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525" yWindow="270" windowWidth="18060" windowHeight="5115" tabRatio="793"/>
  </bookViews>
  <sheets>
    <sheet name="октябрь (1 цк)" sheetId="72" r:id="rId1"/>
    <sheet name="октябрь (2 цк)" sheetId="98" r:id="rId2"/>
    <sheet name="октябрь (3 цк)" sheetId="82" r:id="rId3"/>
    <sheet name="октябрь(4 цк)" sheetId="85" r:id="rId4"/>
    <sheet name="октябрь (5 цк)" sheetId="86" r:id="rId5"/>
    <sheet name="октябрь(6 цк)" sheetId="96" r:id="rId6"/>
    <sheet name="цена АТС" sheetId="99" r:id="rId7"/>
    <sheet name="расчет" sheetId="100" r:id="rId8"/>
    <sheet name="цена(1,4 цк)" sheetId="101" r:id="rId9"/>
    <sheet name="для расчетного" sheetId="102" r:id="rId10"/>
  </sheets>
  <definedNames>
    <definedName name="_xlnm.Print_Area" localSheetId="0">'октябрь (1 цк)'!$A$1:$F$79</definedName>
    <definedName name="_xlnm.Print_Area" localSheetId="1">'октябрь (2 цк)'!$A$1:$F$67</definedName>
    <definedName name="_xlnm.Print_Area" localSheetId="2">'октябрь (3 цк)'!$A$1:$Y$777</definedName>
    <definedName name="_xlnm.Print_Area" localSheetId="4">'октябрь (5 цк)'!$A$1:$Y$854</definedName>
    <definedName name="_xlnm.Print_Area" localSheetId="3">'октябрь(4 цк)'!$A$1:$Y$834</definedName>
    <definedName name="_xlnm.Print_Area" localSheetId="5">'октябрь(6 цк)'!$A$1:$Y$1030</definedName>
  </definedNames>
  <calcPr calcId="152511"/>
</workbook>
</file>

<file path=xl/calcChain.xml><?xml version="1.0" encoding="utf-8"?>
<calcChain xmlns="http://schemas.openxmlformats.org/spreadsheetml/2006/main">
  <c r="C21" i="72" l="1"/>
  <c r="C15" i="72"/>
  <c r="E37" i="100"/>
  <c r="E38" i="100" s="1"/>
  <c r="D14" i="100"/>
  <c r="D13" i="100"/>
  <c r="D10" i="100"/>
  <c r="D8" i="100" s="1"/>
  <c r="D7" i="100" s="1"/>
  <c r="D6" i="100" s="1"/>
  <c r="D22" i="100" s="1"/>
  <c r="D19" i="100" s="1"/>
  <c r="C15" i="98" l="1"/>
  <c r="F44" i="98" s="1"/>
  <c r="B14" i="82"/>
  <c r="C14" i="82" l="1"/>
  <c r="D14" i="82" s="1"/>
  <c r="B14" i="96"/>
  <c r="B14" i="86"/>
  <c r="B13" i="85"/>
  <c r="C31" i="72"/>
  <c r="C36" i="72"/>
  <c r="F54" i="98"/>
  <c r="C38" i="98"/>
  <c r="C59" i="98"/>
  <c r="C34" i="98"/>
  <c r="C63" i="98"/>
  <c r="C67" i="98" s="1"/>
  <c r="C19" i="82"/>
  <c r="C24" i="82" s="1"/>
  <c r="C29" i="82" s="1"/>
  <c r="C34" i="82" s="1"/>
  <c r="C39" i="82" s="1"/>
  <c r="C44" i="82" s="1"/>
  <c r="C49" i="82" s="1"/>
  <c r="C54" i="82" s="1"/>
  <c r="C59" i="82" s="1"/>
  <c r="C64" i="82" s="1"/>
  <c r="C69" i="82" s="1"/>
  <c r="C74" i="82" s="1"/>
  <c r="C79" i="82" s="1"/>
  <c r="C84" i="82" s="1"/>
  <c r="C89" i="82" s="1"/>
  <c r="C94" i="82" s="1"/>
  <c r="C99" i="82" s="1"/>
  <c r="C104" i="82" s="1"/>
  <c r="C109" i="82" s="1"/>
  <c r="C114" i="82" s="1"/>
  <c r="C119" i="82" s="1"/>
  <c r="C124" i="82" s="1"/>
  <c r="C129" i="82" s="1"/>
  <c r="C134" i="82" s="1"/>
  <c r="C139" i="82" s="1"/>
  <c r="C144" i="82" s="1"/>
  <c r="C149" i="82" s="1"/>
  <c r="C154" i="82" s="1"/>
  <c r="C159" i="82" s="1"/>
  <c r="C164" i="82" s="1"/>
  <c r="C172" i="82" s="1"/>
  <c r="C182" i="82" s="1"/>
  <c r="C187" i="82" s="1"/>
  <c r="C192" i="82" s="1"/>
  <c r="C197" i="82" s="1"/>
  <c r="C202" i="82" s="1"/>
  <c r="C207" i="82" s="1"/>
  <c r="C212" i="82" s="1"/>
  <c r="C217" i="82" s="1"/>
  <c r="C222" i="82" s="1"/>
  <c r="C227" i="82" s="1"/>
  <c r="C232" i="82" s="1"/>
  <c r="C237" i="82" s="1"/>
  <c r="C242" i="82" s="1"/>
  <c r="C247" i="82" s="1"/>
  <c r="C252" i="82" s="1"/>
  <c r="C257" i="82" s="1"/>
  <c r="C262" i="82" s="1"/>
  <c r="C267" i="82" s="1"/>
  <c r="C272" i="82" s="1"/>
  <c r="C277" i="82" s="1"/>
  <c r="C282" i="82" s="1"/>
  <c r="C287" i="82" s="1"/>
  <c r="C292" i="82" s="1"/>
  <c r="C297" i="82" s="1"/>
  <c r="C302" i="82" s="1"/>
  <c r="C307" i="82" s="1"/>
  <c r="C312" i="82" s="1"/>
  <c r="C317" i="82" s="1"/>
  <c r="C322" i="82" s="1"/>
  <c r="C330" i="82" s="1"/>
  <c r="C335" i="82" s="1"/>
  <c r="C340" i="82" s="1"/>
  <c r="C345" i="82" s="1"/>
  <c r="C350" i="82" s="1"/>
  <c r="C355" i="82" s="1"/>
  <c r="C360" i="82" s="1"/>
  <c r="C365" i="82" s="1"/>
  <c r="C370" i="82" s="1"/>
  <c r="C375" i="82" s="1"/>
  <c r="C380" i="82" s="1"/>
  <c r="C385" i="82" s="1"/>
  <c r="C390" i="82" s="1"/>
  <c r="C395" i="82" s="1"/>
  <c r="C400" i="82" s="1"/>
  <c r="C405" i="82" s="1"/>
  <c r="C410" i="82" s="1"/>
  <c r="C415" i="82" s="1"/>
  <c r="C420" i="82" s="1"/>
  <c r="C425" i="82" s="1"/>
  <c r="C430" i="82" s="1"/>
  <c r="C435" i="82" s="1"/>
  <c r="C440" i="82" s="1"/>
  <c r="C445" i="82" s="1"/>
  <c r="C450" i="82" s="1"/>
  <c r="C455" i="82" s="1"/>
  <c r="C460" i="82" s="1"/>
  <c r="C465" i="82" s="1"/>
  <c r="C470" i="82" s="1"/>
  <c r="C475" i="82" s="1"/>
  <c r="C480" i="82" s="1"/>
  <c r="C488" i="82" s="1"/>
  <c r="C493" i="82" s="1"/>
  <c r="C498" i="82" s="1"/>
  <c r="C503" i="82" s="1"/>
  <c r="C508" i="82" s="1"/>
  <c r="C513" i="82" s="1"/>
  <c r="C518" i="82" s="1"/>
  <c r="C523" i="82" s="1"/>
  <c r="C528" i="82" s="1"/>
  <c r="C533" i="82" s="1"/>
  <c r="C538" i="82" s="1"/>
  <c r="C543" i="82" s="1"/>
  <c r="C548" i="82" s="1"/>
  <c r="C553" i="82" s="1"/>
  <c r="C558" i="82" s="1"/>
  <c r="C563" i="82" s="1"/>
  <c r="C568" i="82" s="1"/>
  <c r="C573" i="82" s="1"/>
  <c r="C578" i="82" s="1"/>
  <c r="C583" i="82" s="1"/>
  <c r="C588" i="82" s="1"/>
  <c r="C593" i="82" s="1"/>
  <c r="C598" i="82" s="1"/>
  <c r="C603" i="82" s="1"/>
  <c r="C608" i="82" s="1"/>
  <c r="C613" i="82" s="1"/>
  <c r="C618" i="82" s="1"/>
  <c r="C623" i="82" s="1"/>
  <c r="C628" i="82" s="1"/>
  <c r="C633" i="82" s="1"/>
  <c r="C638" i="82" s="1"/>
  <c r="C647" i="82" s="1"/>
  <c r="C651" i="82" s="1"/>
  <c r="C655" i="82" s="1"/>
  <c r="C659" i="82" s="1"/>
  <c r="C663" i="82" s="1"/>
  <c r="C667" i="82" s="1"/>
  <c r="C671" i="82" s="1"/>
  <c r="C675" i="82" s="1"/>
  <c r="C679" i="82" s="1"/>
  <c r="C683" i="82" s="1"/>
  <c r="C687" i="82" s="1"/>
  <c r="C691" i="82" s="1"/>
  <c r="C695" i="82" s="1"/>
  <c r="C699" i="82" s="1"/>
  <c r="C703" i="82" s="1"/>
  <c r="C707" i="82" s="1"/>
  <c r="C711" i="82" s="1"/>
  <c r="C715" i="82" s="1"/>
  <c r="C719" i="82" s="1"/>
  <c r="C723" i="82" s="1"/>
  <c r="C727" i="82" s="1"/>
  <c r="C731" i="82" s="1"/>
  <c r="C735" i="82" s="1"/>
  <c r="C739" i="82" s="1"/>
  <c r="C743" i="82" s="1"/>
  <c r="C747" i="82" s="1"/>
  <c r="C751" i="82" s="1"/>
  <c r="C755" i="82" s="1"/>
  <c r="C759" i="82" s="1"/>
  <c r="C763" i="82" s="1"/>
  <c r="C767" i="82" s="1"/>
  <c r="C40" i="72"/>
  <c r="C20" i="98"/>
  <c r="C25" i="98"/>
  <c r="C26" i="72"/>
  <c r="F49" i="98"/>
  <c r="C30" i="98"/>
  <c r="B19" i="82"/>
  <c r="B24" i="82" s="1"/>
  <c r="B29" i="82" s="1"/>
  <c r="B34" i="82" s="1"/>
  <c r="B39" i="82" s="1"/>
  <c r="B44" i="82" s="1"/>
  <c r="B49" i="82" s="1"/>
  <c r="B54" i="82" s="1"/>
  <c r="B59" i="82" s="1"/>
  <c r="B64" i="82" s="1"/>
  <c r="B69" i="82" s="1"/>
  <c r="B74" i="82" s="1"/>
  <c r="B79" i="82" s="1"/>
  <c r="B84" i="82" s="1"/>
  <c r="B89" i="82" s="1"/>
  <c r="B94" i="82" s="1"/>
  <c r="B99" i="82" s="1"/>
  <c r="B104" i="82" s="1"/>
  <c r="B109" i="82" s="1"/>
  <c r="B114" i="82" s="1"/>
  <c r="B119" i="82" s="1"/>
  <c r="B124" i="82" s="1"/>
  <c r="B129" i="82" s="1"/>
  <c r="B134" i="82" s="1"/>
  <c r="B139" i="82" s="1"/>
  <c r="B144" i="82" s="1"/>
  <c r="B149" i="82" s="1"/>
  <c r="B154" i="82" s="1"/>
  <c r="B159" i="82" s="1"/>
  <c r="B164" i="82" s="1"/>
  <c r="B172" i="82" s="1"/>
  <c r="B182" i="82" s="1"/>
  <c r="B187" i="82" s="1"/>
  <c r="B192" i="82" s="1"/>
  <c r="B197" i="82" s="1"/>
  <c r="B202" i="82" s="1"/>
  <c r="B207" i="82" s="1"/>
  <c r="B212" i="82" s="1"/>
  <c r="B217" i="82" s="1"/>
  <c r="B222" i="82" s="1"/>
  <c r="B227" i="82" s="1"/>
  <c r="B232" i="82" s="1"/>
  <c r="B237" i="82" s="1"/>
  <c r="B242" i="82" s="1"/>
  <c r="B247" i="82" s="1"/>
  <c r="B252" i="82" s="1"/>
  <c r="B257" i="82" s="1"/>
  <c r="B262" i="82" s="1"/>
  <c r="B267" i="82" s="1"/>
  <c r="B272" i="82" s="1"/>
  <c r="B277" i="82" s="1"/>
  <c r="B282" i="82" s="1"/>
  <c r="B287" i="82" s="1"/>
  <c r="B292" i="82" s="1"/>
  <c r="B297" i="82" s="1"/>
  <c r="B302" i="82" s="1"/>
  <c r="B307" i="82" s="1"/>
  <c r="B312" i="82" s="1"/>
  <c r="B317" i="82" s="1"/>
  <c r="B322" i="82" s="1"/>
  <c r="B330" i="82" s="1"/>
  <c r="B335" i="82" s="1"/>
  <c r="B340" i="82" s="1"/>
  <c r="B345" i="82" s="1"/>
  <c r="B350" i="82" s="1"/>
  <c r="B355" i="82" s="1"/>
  <c r="B360" i="82" s="1"/>
  <c r="B365" i="82" s="1"/>
  <c r="B370" i="82" s="1"/>
  <c r="B375" i="82" s="1"/>
  <c r="B380" i="82" s="1"/>
  <c r="B385" i="82" s="1"/>
  <c r="B390" i="82" s="1"/>
  <c r="B395" i="82" s="1"/>
  <c r="B400" i="82" s="1"/>
  <c r="B405" i="82" s="1"/>
  <c r="B410" i="82" s="1"/>
  <c r="B415" i="82" s="1"/>
  <c r="B420" i="82" s="1"/>
  <c r="B425" i="82" s="1"/>
  <c r="B430" i="82" s="1"/>
  <c r="B435" i="82" s="1"/>
  <c r="B440" i="82" s="1"/>
  <c r="B445" i="82" s="1"/>
  <c r="B450" i="82" s="1"/>
  <c r="B455" i="82" s="1"/>
  <c r="B460" i="82" s="1"/>
  <c r="B465" i="82" s="1"/>
  <c r="B470" i="82" s="1"/>
  <c r="B475" i="82" s="1"/>
  <c r="B480" i="82" s="1"/>
  <c r="B488" i="82" s="1"/>
  <c r="B493" i="82" s="1"/>
  <c r="B498" i="82" s="1"/>
  <c r="B503" i="82" s="1"/>
  <c r="B508" i="82" s="1"/>
  <c r="B513" i="82" s="1"/>
  <c r="B518" i="82" s="1"/>
  <c r="B523" i="82" s="1"/>
  <c r="B528" i="82" s="1"/>
  <c r="B533" i="82" s="1"/>
  <c r="B538" i="82" s="1"/>
  <c r="B543" i="82" s="1"/>
  <c r="B548" i="82" s="1"/>
  <c r="B553" i="82" s="1"/>
  <c r="B558" i="82" s="1"/>
  <c r="B563" i="82" s="1"/>
  <c r="B568" i="82" s="1"/>
  <c r="B573" i="82" s="1"/>
  <c r="B578" i="82" s="1"/>
  <c r="B583" i="82" s="1"/>
  <c r="B588" i="82" s="1"/>
  <c r="B593" i="82" s="1"/>
  <c r="B598" i="82" s="1"/>
  <c r="B603" i="82" s="1"/>
  <c r="B608" i="82" s="1"/>
  <c r="B613" i="82" s="1"/>
  <c r="B618" i="82" s="1"/>
  <c r="B623" i="82" s="1"/>
  <c r="B628" i="82" s="1"/>
  <c r="B633" i="82" s="1"/>
  <c r="B638" i="82" s="1"/>
  <c r="B647" i="82" s="1"/>
  <c r="B651" i="82" s="1"/>
  <c r="B655" i="82" s="1"/>
  <c r="B659" i="82" s="1"/>
  <c r="B663" i="82" s="1"/>
  <c r="B667" i="82" s="1"/>
  <c r="B671" i="82" s="1"/>
  <c r="B675" i="82" s="1"/>
  <c r="B679" i="82" s="1"/>
  <c r="B683" i="82" s="1"/>
  <c r="B687" i="82" s="1"/>
  <c r="B691" i="82" s="1"/>
  <c r="B695" i="82" s="1"/>
  <c r="B699" i="82" s="1"/>
  <c r="B703" i="82" s="1"/>
  <c r="B707" i="82" s="1"/>
  <c r="B711" i="82" s="1"/>
  <c r="B715" i="82" s="1"/>
  <c r="B719" i="82" s="1"/>
  <c r="B723" i="82" s="1"/>
  <c r="B727" i="82" s="1"/>
  <c r="B731" i="82" s="1"/>
  <c r="B735" i="82" s="1"/>
  <c r="B739" i="82" s="1"/>
  <c r="B743" i="82" s="1"/>
  <c r="B747" i="82" s="1"/>
  <c r="B751" i="82" s="1"/>
  <c r="B755" i="82" s="1"/>
  <c r="B759" i="82" s="1"/>
  <c r="B763" i="82" s="1"/>
  <c r="B767" i="82" s="1"/>
  <c r="D19" i="82"/>
  <c r="D24" i="82" s="1"/>
  <c r="D29" i="82" s="1"/>
  <c r="D34" i="82" s="1"/>
  <c r="D39" i="82" s="1"/>
  <c r="D44" i="82" s="1"/>
  <c r="D49" i="82" s="1"/>
  <c r="D54" i="82" s="1"/>
  <c r="D59" i="82" s="1"/>
  <c r="D64" i="82" s="1"/>
  <c r="D69" i="82" s="1"/>
  <c r="D74" i="82" s="1"/>
  <c r="D79" i="82" s="1"/>
  <c r="D84" i="82" s="1"/>
  <c r="D89" i="82" s="1"/>
  <c r="D94" i="82" s="1"/>
  <c r="D99" i="82" s="1"/>
  <c r="D104" i="82" s="1"/>
  <c r="D109" i="82" s="1"/>
  <c r="D114" i="82" s="1"/>
  <c r="D119" i="82" s="1"/>
  <c r="D124" i="82" s="1"/>
  <c r="D129" i="82" s="1"/>
  <c r="D134" i="82" s="1"/>
  <c r="D139" i="82" s="1"/>
  <c r="D144" i="82" s="1"/>
  <c r="D149" i="82" s="1"/>
  <c r="D154" i="82" s="1"/>
  <c r="D159" i="82" s="1"/>
  <c r="D164" i="82" s="1"/>
  <c r="D172" i="82" s="1"/>
  <c r="D182" i="82" s="1"/>
  <c r="D187" i="82" s="1"/>
  <c r="D192" i="82" s="1"/>
  <c r="D197" i="82" s="1"/>
  <c r="D202" i="82" s="1"/>
  <c r="D207" i="82" s="1"/>
  <c r="D212" i="82" s="1"/>
  <c r="D217" i="82" s="1"/>
  <c r="D222" i="82" s="1"/>
  <c r="D227" i="82" s="1"/>
  <c r="D232" i="82" s="1"/>
  <c r="D237" i="82" s="1"/>
  <c r="D242" i="82" s="1"/>
  <c r="D247" i="82" s="1"/>
  <c r="D252" i="82" s="1"/>
  <c r="D257" i="82" s="1"/>
  <c r="D262" i="82" s="1"/>
  <c r="D267" i="82" s="1"/>
  <c r="D272" i="82" s="1"/>
  <c r="D277" i="82" s="1"/>
  <c r="D282" i="82" s="1"/>
  <c r="D287" i="82" s="1"/>
  <c r="D292" i="82" s="1"/>
  <c r="D297" i="82" s="1"/>
  <c r="D302" i="82" s="1"/>
  <c r="D307" i="82" s="1"/>
  <c r="D312" i="82" s="1"/>
  <c r="D317" i="82" s="1"/>
  <c r="D322" i="82" s="1"/>
  <c r="D330" i="82" s="1"/>
  <c r="D335" i="82" s="1"/>
  <c r="D340" i="82" s="1"/>
  <c r="D345" i="82" s="1"/>
  <c r="D350" i="82" s="1"/>
  <c r="D355" i="82" s="1"/>
  <c r="D360" i="82" s="1"/>
  <c r="D365" i="82" s="1"/>
  <c r="D370" i="82" s="1"/>
  <c r="D375" i="82" s="1"/>
  <c r="D380" i="82" s="1"/>
  <c r="D385" i="82" s="1"/>
  <c r="D390" i="82" s="1"/>
  <c r="D395" i="82" s="1"/>
  <c r="D400" i="82" s="1"/>
  <c r="D405" i="82" s="1"/>
  <c r="D410" i="82" s="1"/>
  <c r="D415" i="82" s="1"/>
  <c r="D420" i="82" s="1"/>
  <c r="D425" i="82" s="1"/>
  <c r="D430" i="82" s="1"/>
  <c r="D435" i="82" s="1"/>
  <c r="D440" i="82" s="1"/>
  <c r="D445" i="82" s="1"/>
  <c r="D450" i="82" s="1"/>
  <c r="D455" i="82" s="1"/>
  <c r="D460" i="82" s="1"/>
  <c r="D465" i="82" s="1"/>
  <c r="D470" i="82" s="1"/>
  <c r="D475" i="82" s="1"/>
  <c r="D480" i="82" s="1"/>
  <c r="D488" i="82" s="1"/>
  <c r="D493" i="82" s="1"/>
  <c r="D498" i="82" s="1"/>
  <c r="D503" i="82" s="1"/>
  <c r="D508" i="82" s="1"/>
  <c r="D513" i="82" s="1"/>
  <c r="D518" i="82" s="1"/>
  <c r="D523" i="82" s="1"/>
  <c r="D528" i="82" s="1"/>
  <c r="D533" i="82" s="1"/>
  <c r="D538" i="82" s="1"/>
  <c r="D543" i="82" s="1"/>
  <c r="D548" i="82" s="1"/>
  <c r="D553" i="82" s="1"/>
  <c r="D558" i="82" s="1"/>
  <c r="D563" i="82" s="1"/>
  <c r="D568" i="82" s="1"/>
  <c r="D573" i="82" s="1"/>
  <c r="D578" i="82" s="1"/>
  <c r="D583" i="82" s="1"/>
  <c r="D588" i="82" s="1"/>
  <c r="D593" i="82" s="1"/>
  <c r="D598" i="82" s="1"/>
  <c r="D603" i="82" s="1"/>
  <c r="D608" i="82" s="1"/>
  <c r="D613" i="82" s="1"/>
  <c r="D618" i="82" s="1"/>
  <c r="D623" i="82" s="1"/>
  <c r="D628" i="82" s="1"/>
  <c r="D633" i="82" s="1"/>
  <c r="D638" i="82" s="1"/>
  <c r="D647" i="82" s="1"/>
  <c r="D651" i="82" s="1"/>
  <c r="D655" i="82" s="1"/>
  <c r="D659" i="82" s="1"/>
  <c r="D663" i="82" s="1"/>
  <c r="D667" i="82" s="1"/>
  <c r="D671" i="82" s="1"/>
  <c r="D675" i="82" s="1"/>
  <c r="D679" i="82" s="1"/>
  <c r="D683" i="82" s="1"/>
  <c r="D687" i="82" s="1"/>
  <c r="D691" i="82" s="1"/>
  <c r="D695" i="82" s="1"/>
  <c r="D699" i="82" s="1"/>
  <c r="D703" i="82" s="1"/>
  <c r="D707" i="82" s="1"/>
  <c r="D711" i="82" s="1"/>
  <c r="D715" i="82" s="1"/>
  <c r="D719" i="82" s="1"/>
  <c r="D723" i="82" s="1"/>
  <c r="D727" i="82" s="1"/>
  <c r="D731" i="82" s="1"/>
  <c r="D735" i="82" s="1"/>
  <c r="D739" i="82" s="1"/>
  <c r="D743" i="82" s="1"/>
  <c r="D747" i="82" s="1"/>
  <c r="D751" i="82" s="1"/>
  <c r="D755" i="82" s="1"/>
  <c r="D759" i="82" s="1"/>
  <c r="D763" i="82" s="1"/>
  <c r="D767" i="82" s="1"/>
  <c r="E14" i="82"/>
  <c r="B17" i="85" l="1"/>
  <c r="B21" i="85" s="1"/>
  <c r="B25" i="85" s="1"/>
  <c r="B29" i="85" s="1"/>
  <c r="B33" i="85" s="1"/>
  <c r="B37" i="85" s="1"/>
  <c r="B41" i="85" s="1"/>
  <c r="B45" i="85" s="1"/>
  <c r="B49" i="85" s="1"/>
  <c r="B53" i="85" s="1"/>
  <c r="B57" i="85" s="1"/>
  <c r="B61" i="85" s="1"/>
  <c r="B65" i="85" s="1"/>
  <c r="B69" i="85" s="1"/>
  <c r="B73" i="85" s="1"/>
  <c r="B77" i="85" s="1"/>
  <c r="B81" i="85" s="1"/>
  <c r="B85" i="85" s="1"/>
  <c r="B89" i="85" s="1"/>
  <c r="B93" i="85" s="1"/>
  <c r="B97" i="85" s="1"/>
  <c r="B101" i="85" s="1"/>
  <c r="B105" i="85" s="1"/>
  <c r="B109" i="85" s="1"/>
  <c r="B113" i="85" s="1"/>
  <c r="B117" i="85" s="1"/>
  <c r="B121" i="85" s="1"/>
  <c r="B125" i="85" s="1"/>
  <c r="B129" i="85" s="1"/>
  <c r="B133" i="85" s="1"/>
  <c r="B140" i="85" s="1"/>
  <c r="B144" i="85" s="1"/>
  <c r="B148" i="85" s="1"/>
  <c r="B152" i="85" s="1"/>
  <c r="B156" i="85" s="1"/>
  <c r="B160" i="85" s="1"/>
  <c r="B164" i="85" s="1"/>
  <c r="B168" i="85" s="1"/>
  <c r="B172" i="85" s="1"/>
  <c r="B176" i="85" s="1"/>
  <c r="B180" i="85" s="1"/>
  <c r="B184" i="85" s="1"/>
  <c r="B188" i="85" s="1"/>
  <c r="B192" i="85" s="1"/>
  <c r="B196" i="85" s="1"/>
  <c r="B200" i="85" s="1"/>
  <c r="B204" i="85" s="1"/>
  <c r="B208" i="85" s="1"/>
  <c r="B212" i="85" s="1"/>
  <c r="B216" i="85" s="1"/>
  <c r="B220" i="85" s="1"/>
  <c r="B224" i="85" s="1"/>
  <c r="B228" i="85" s="1"/>
  <c r="B232" i="85" s="1"/>
  <c r="B236" i="85" s="1"/>
  <c r="B240" i="85" s="1"/>
  <c r="B244" i="85" s="1"/>
  <c r="B248" i="85" s="1"/>
  <c r="B252" i="85" s="1"/>
  <c r="B256" i="85" s="1"/>
  <c r="B260" i="85" s="1"/>
  <c r="B267" i="85" s="1"/>
  <c r="B271" i="85" s="1"/>
  <c r="B275" i="85" s="1"/>
  <c r="B279" i="85" s="1"/>
  <c r="B283" i="85" s="1"/>
  <c r="B287" i="85" s="1"/>
  <c r="B291" i="85" s="1"/>
  <c r="B295" i="85" s="1"/>
  <c r="B299" i="85" s="1"/>
  <c r="B303" i="85" s="1"/>
  <c r="B307" i="85" s="1"/>
  <c r="B311" i="85" s="1"/>
  <c r="B315" i="85" s="1"/>
  <c r="B319" i="85" s="1"/>
  <c r="B323" i="85" s="1"/>
  <c r="B327" i="85" s="1"/>
  <c r="B331" i="85" s="1"/>
  <c r="B335" i="85" s="1"/>
  <c r="B339" i="85" s="1"/>
  <c r="B343" i="85" s="1"/>
  <c r="B347" i="85" s="1"/>
  <c r="B351" i="85" s="1"/>
  <c r="B355" i="85" s="1"/>
  <c r="B359" i="85" s="1"/>
  <c r="B363" i="85" s="1"/>
  <c r="B367" i="85" s="1"/>
  <c r="B371" i="85" s="1"/>
  <c r="B375" i="85" s="1"/>
  <c r="B379" i="85" s="1"/>
  <c r="B383" i="85" s="1"/>
  <c r="B387" i="85" s="1"/>
  <c r="B394" i="85" s="1"/>
  <c r="B398" i="85" s="1"/>
  <c r="B402" i="85" s="1"/>
  <c r="B406" i="85" s="1"/>
  <c r="B410" i="85" s="1"/>
  <c r="B414" i="85" s="1"/>
  <c r="B418" i="85" s="1"/>
  <c r="B422" i="85" s="1"/>
  <c r="B426" i="85" s="1"/>
  <c r="B430" i="85" s="1"/>
  <c r="B434" i="85" s="1"/>
  <c r="B438" i="85" s="1"/>
  <c r="B442" i="85" s="1"/>
  <c r="B446" i="85" s="1"/>
  <c r="B450" i="85" s="1"/>
  <c r="B454" i="85" s="1"/>
  <c r="B458" i="85" s="1"/>
  <c r="B462" i="85" s="1"/>
  <c r="B466" i="85" s="1"/>
  <c r="B470" i="85" s="1"/>
  <c r="B474" i="85" s="1"/>
  <c r="B478" i="85" s="1"/>
  <c r="B482" i="85" s="1"/>
  <c r="B486" i="85" s="1"/>
  <c r="B490" i="85" s="1"/>
  <c r="B494" i="85" s="1"/>
  <c r="B498" i="85" s="1"/>
  <c r="B502" i="85" s="1"/>
  <c r="B506" i="85" s="1"/>
  <c r="B510" i="85" s="1"/>
  <c r="B514" i="85" s="1"/>
  <c r="B525" i="85" s="1"/>
  <c r="B530" i="85" s="1"/>
  <c r="B535" i="85" s="1"/>
  <c r="B540" i="85" s="1"/>
  <c r="B545" i="85" s="1"/>
  <c r="B550" i="85" s="1"/>
  <c r="B555" i="85" s="1"/>
  <c r="B560" i="85" s="1"/>
  <c r="B565" i="85" s="1"/>
  <c r="B570" i="85" s="1"/>
  <c r="B575" i="85" s="1"/>
  <c r="B580" i="85" s="1"/>
  <c r="B585" i="85" s="1"/>
  <c r="B590" i="85" s="1"/>
  <c r="B595" i="85" s="1"/>
  <c r="B600" i="85" s="1"/>
  <c r="B605" i="85" s="1"/>
  <c r="B610" i="85" s="1"/>
  <c r="B615" i="85" s="1"/>
  <c r="B620" i="85" s="1"/>
  <c r="B625" i="85" s="1"/>
  <c r="B630" i="85" s="1"/>
  <c r="B635" i="85" s="1"/>
  <c r="B640" i="85" s="1"/>
  <c r="B645" i="85" s="1"/>
  <c r="B650" i="85" s="1"/>
  <c r="B655" i="85" s="1"/>
  <c r="B660" i="85" s="1"/>
  <c r="B665" i="85" s="1"/>
  <c r="B670" i="85" s="1"/>
  <c r="B675" i="85" s="1"/>
  <c r="B685" i="85" s="1"/>
  <c r="B689" i="85" s="1"/>
  <c r="B693" i="85" s="1"/>
  <c r="B697" i="85" s="1"/>
  <c r="B701" i="85" s="1"/>
  <c r="B705" i="85" s="1"/>
  <c r="B709" i="85" s="1"/>
  <c r="B713" i="85" s="1"/>
  <c r="B717" i="85" s="1"/>
  <c r="B721" i="85" s="1"/>
  <c r="B725" i="85" s="1"/>
  <c r="B729" i="85" s="1"/>
  <c r="B733" i="85" s="1"/>
  <c r="B737" i="85" s="1"/>
  <c r="B741" i="85" s="1"/>
  <c r="B745" i="85" s="1"/>
  <c r="B749" i="85" s="1"/>
  <c r="B753" i="85" s="1"/>
  <c r="B757" i="85" s="1"/>
  <c r="B761" i="85" s="1"/>
  <c r="B765" i="85" s="1"/>
  <c r="B769" i="85" s="1"/>
  <c r="B773" i="85" s="1"/>
  <c r="B777" i="85" s="1"/>
  <c r="B781" i="85" s="1"/>
  <c r="B785" i="85" s="1"/>
  <c r="B789" i="85" s="1"/>
  <c r="B793" i="85" s="1"/>
  <c r="B797" i="85" s="1"/>
  <c r="B801" i="85" s="1"/>
  <c r="B805" i="85" s="1"/>
  <c r="C13" i="85"/>
  <c r="C14" i="86"/>
  <c r="B19" i="86"/>
  <c r="B24" i="86" s="1"/>
  <c r="B29" i="86" s="1"/>
  <c r="B34" i="86" s="1"/>
  <c r="B39" i="86" s="1"/>
  <c r="B44" i="86" s="1"/>
  <c r="B49" i="86" s="1"/>
  <c r="B54" i="86" s="1"/>
  <c r="B59" i="86" s="1"/>
  <c r="B64" i="86" s="1"/>
  <c r="B69" i="86" s="1"/>
  <c r="B74" i="86" s="1"/>
  <c r="B79" i="86" s="1"/>
  <c r="B84" i="86" s="1"/>
  <c r="B89" i="86" s="1"/>
  <c r="B94" i="86" s="1"/>
  <c r="B99" i="86" s="1"/>
  <c r="B104" i="86" s="1"/>
  <c r="B109" i="86" s="1"/>
  <c r="B114" i="86" s="1"/>
  <c r="B119" i="86" s="1"/>
  <c r="B124" i="86" s="1"/>
  <c r="B129" i="86" s="1"/>
  <c r="B134" i="86" s="1"/>
  <c r="B139" i="86" s="1"/>
  <c r="B144" i="86" s="1"/>
  <c r="B149" i="86" s="1"/>
  <c r="B154" i="86" s="1"/>
  <c r="B159" i="86" s="1"/>
  <c r="B164" i="86" s="1"/>
  <c r="B172" i="86" s="1"/>
  <c r="B177" i="86" s="1"/>
  <c r="B182" i="86" s="1"/>
  <c r="B187" i="86" s="1"/>
  <c r="B192" i="86" s="1"/>
  <c r="B197" i="86" s="1"/>
  <c r="B202" i="86" s="1"/>
  <c r="B207" i="86" s="1"/>
  <c r="B212" i="86" s="1"/>
  <c r="B217" i="86" s="1"/>
  <c r="B222" i="86" s="1"/>
  <c r="B227" i="86" s="1"/>
  <c r="B232" i="86" s="1"/>
  <c r="B237" i="86" s="1"/>
  <c r="B242" i="86" s="1"/>
  <c r="B247" i="86" s="1"/>
  <c r="B252" i="86" s="1"/>
  <c r="B257" i="86" s="1"/>
  <c r="B262" i="86" s="1"/>
  <c r="B267" i="86" s="1"/>
  <c r="B272" i="86" s="1"/>
  <c r="B277" i="86" s="1"/>
  <c r="B282" i="86" s="1"/>
  <c r="B287" i="86" s="1"/>
  <c r="B292" i="86" s="1"/>
  <c r="B297" i="86" s="1"/>
  <c r="B302" i="86" s="1"/>
  <c r="B307" i="86" s="1"/>
  <c r="B312" i="86" s="1"/>
  <c r="B317" i="86" s="1"/>
  <c r="B322" i="86" s="1"/>
  <c r="B330" i="86" s="1"/>
  <c r="B335" i="86" s="1"/>
  <c r="B340" i="86" s="1"/>
  <c r="B345" i="86" s="1"/>
  <c r="B350" i="86" s="1"/>
  <c r="B355" i="86" s="1"/>
  <c r="B360" i="86" s="1"/>
  <c r="B365" i="86" s="1"/>
  <c r="B370" i="86" s="1"/>
  <c r="B375" i="86" s="1"/>
  <c r="B380" i="86" s="1"/>
  <c r="B385" i="86" s="1"/>
  <c r="B390" i="86" s="1"/>
  <c r="B395" i="86" s="1"/>
  <c r="B400" i="86" s="1"/>
  <c r="B405" i="86" s="1"/>
  <c r="B410" i="86" s="1"/>
  <c r="B415" i="86" s="1"/>
  <c r="B420" i="86" s="1"/>
  <c r="B425" i="86" s="1"/>
  <c r="B430" i="86" s="1"/>
  <c r="B435" i="86" s="1"/>
  <c r="B440" i="86" s="1"/>
  <c r="B445" i="86" s="1"/>
  <c r="B450" i="86" s="1"/>
  <c r="B455" i="86" s="1"/>
  <c r="B460" i="86" s="1"/>
  <c r="B465" i="86" s="1"/>
  <c r="B470" i="86" s="1"/>
  <c r="B475" i="86" s="1"/>
  <c r="B480" i="86" s="1"/>
  <c r="B488" i="86" s="1"/>
  <c r="B493" i="86" s="1"/>
  <c r="B498" i="86" s="1"/>
  <c r="B503" i="86" s="1"/>
  <c r="B508" i="86" s="1"/>
  <c r="B513" i="86" s="1"/>
  <c r="B518" i="86" s="1"/>
  <c r="B523" i="86" s="1"/>
  <c r="B528" i="86" s="1"/>
  <c r="B533" i="86" s="1"/>
  <c r="B538" i="86" s="1"/>
  <c r="B543" i="86" s="1"/>
  <c r="B548" i="86" s="1"/>
  <c r="B553" i="86" s="1"/>
  <c r="B558" i="86" s="1"/>
  <c r="B563" i="86" s="1"/>
  <c r="B568" i="86" s="1"/>
  <c r="B573" i="86" s="1"/>
  <c r="B578" i="86" s="1"/>
  <c r="B583" i="86" s="1"/>
  <c r="B588" i="86" s="1"/>
  <c r="B593" i="86" s="1"/>
  <c r="B598" i="86" s="1"/>
  <c r="B603" i="86" s="1"/>
  <c r="B608" i="86" s="1"/>
  <c r="B613" i="86" s="1"/>
  <c r="B618" i="86" s="1"/>
  <c r="B623" i="86" s="1"/>
  <c r="B628" i="86" s="1"/>
  <c r="B633" i="86" s="1"/>
  <c r="B638" i="86" s="1"/>
  <c r="B647" i="86" s="1"/>
  <c r="B651" i="86" s="1"/>
  <c r="B655" i="86" s="1"/>
  <c r="B659" i="86" s="1"/>
  <c r="B663" i="86" s="1"/>
  <c r="B667" i="86" s="1"/>
  <c r="B671" i="86" s="1"/>
  <c r="B675" i="86" s="1"/>
  <c r="B679" i="86" s="1"/>
  <c r="B683" i="86" s="1"/>
  <c r="B687" i="86" s="1"/>
  <c r="B691" i="86" s="1"/>
  <c r="B695" i="86" s="1"/>
  <c r="B699" i="86" s="1"/>
  <c r="B703" i="86" s="1"/>
  <c r="B707" i="86" s="1"/>
  <c r="B711" i="86" s="1"/>
  <c r="B715" i="86" s="1"/>
  <c r="B719" i="86" s="1"/>
  <c r="B723" i="86" s="1"/>
  <c r="B727" i="86" s="1"/>
  <c r="B731" i="86" s="1"/>
  <c r="B735" i="86" s="1"/>
  <c r="B739" i="86" s="1"/>
  <c r="B743" i="86" s="1"/>
  <c r="B747" i="86" s="1"/>
  <c r="B751" i="86" s="1"/>
  <c r="B755" i="86" s="1"/>
  <c r="B759" i="86" s="1"/>
  <c r="B763" i="86" s="1"/>
  <c r="B767" i="86" s="1"/>
  <c r="B19" i="96"/>
  <c r="B24" i="96" s="1"/>
  <c r="B29" i="96" s="1"/>
  <c r="B34" i="96" s="1"/>
  <c r="B39" i="96" s="1"/>
  <c r="B44" i="96" s="1"/>
  <c r="B49" i="96" s="1"/>
  <c r="B54" i="96" s="1"/>
  <c r="B59" i="96" s="1"/>
  <c r="B64" i="96" s="1"/>
  <c r="B69" i="96" s="1"/>
  <c r="B74" i="96" s="1"/>
  <c r="B79" i="96" s="1"/>
  <c r="B84" i="96" s="1"/>
  <c r="B89" i="96" s="1"/>
  <c r="B94" i="96" s="1"/>
  <c r="B99" i="96" s="1"/>
  <c r="B104" i="96" s="1"/>
  <c r="B109" i="96" s="1"/>
  <c r="B114" i="96" s="1"/>
  <c r="B119" i="96" s="1"/>
  <c r="B124" i="96" s="1"/>
  <c r="B129" i="96" s="1"/>
  <c r="B134" i="96" s="1"/>
  <c r="B139" i="96" s="1"/>
  <c r="B144" i="96" s="1"/>
  <c r="B149" i="96" s="1"/>
  <c r="B154" i="96" s="1"/>
  <c r="B159" i="96" s="1"/>
  <c r="B164" i="96" s="1"/>
  <c r="B172" i="96" s="1"/>
  <c r="B177" i="96" s="1"/>
  <c r="B182" i="96" s="1"/>
  <c r="B187" i="96" s="1"/>
  <c r="B192" i="96" s="1"/>
  <c r="B197" i="96" s="1"/>
  <c r="B202" i="96" s="1"/>
  <c r="B207" i="96" s="1"/>
  <c r="B212" i="96" s="1"/>
  <c r="B217" i="96" s="1"/>
  <c r="B222" i="96" s="1"/>
  <c r="B227" i="96" s="1"/>
  <c r="B232" i="96" s="1"/>
  <c r="B237" i="96" s="1"/>
  <c r="B242" i="96" s="1"/>
  <c r="B247" i="96" s="1"/>
  <c r="B252" i="96" s="1"/>
  <c r="B257" i="96" s="1"/>
  <c r="B262" i="96" s="1"/>
  <c r="B267" i="96" s="1"/>
  <c r="B272" i="96" s="1"/>
  <c r="B277" i="96" s="1"/>
  <c r="B282" i="96" s="1"/>
  <c r="B287" i="96" s="1"/>
  <c r="B292" i="96" s="1"/>
  <c r="B297" i="96" s="1"/>
  <c r="B302" i="96" s="1"/>
  <c r="B307" i="96" s="1"/>
  <c r="B312" i="96" s="1"/>
  <c r="B317" i="96" s="1"/>
  <c r="B322" i="96" s="1"/>
  <c r="B330" i="96" s="1"/>
  <c r="B335" i="96" s="1"/>
  <c r="B340" i="96" s="1"/>
  <c r="B345" i="96" s="1"/>
  <c r="B350" i="96" s="1"/>
  <c r="B355" i="96" s="1"/>
  <c r="B360" i="96" s="1"/>
  <c r="B365" i="96" s="1"/>
  <c r="B370" i="96" s="1"/>
  <c r="B375" i="96" s="1"/>
  <c r="B380" i="96" s="1"/>
  <c r="B385" i="96" s="1"/>
  <c r="B390" i="96" s="1"/>
  <c r="B395" i="96" s="1"/>
  <c r="B400" i="96" s="1"/>
  <c r="B405" i="96" s="1"/>
  <c r="B410" i="96" s="1"/>
  <c r="B415" i="96" s="1"/>
  <c r="B420" i="96" s="1"/>
  <c r="B425" i="96" s="1"/>
  <c r="B430" i="96" s="1"/>
  <c r="B435" i="96" s="1"/>
  <c r="B440" i="96" s="1"/>
  <c r="B445" i="96" s="1"/>
  <c r="B450" i="96" s="1"/>
  <c r="B455" i="96" s="1"/>
  <c r="B460" i="96" s="1"/>
  <c r="B465" i="96" s="1"/>
  <c r="B470" i="96" s="1"/>
  <c r="B475" i="96" s="1"/>
  <c r="B480" i="96" s="1"/>
  <c r="B488" i="96" s="1"/>
  <c r="B493" i="96" s="1"/>
  <c r="B498" i="96" s="1"/>
  <c r="B503" i="96" s="1"/>
  <c r="B508" i="96" s="1"/>
  <c r="B513" i="96" s="1"/>
  <c r="B518" i="96" s="1"/>
  <c r="B523" i="96" s="1"/>
  <c r="B528" i="96" s="1"/>
  <c r="B533" i="96" s="1"/>
  <c r="B538" i="96" s="1"/>
  <c r="B543" i="96" s="1"/>
  <c r="B548" i="96" s="1"/>
  <c r="B553" i="96" s="1"/>
  <c r="B558" i="96" s="1"/>
  <c r="B563" i="96" s="1"/>
  <c r="B568" i="96" s="1"/>
  <c r="B573" i="96" s="1"/>
  <c r="B578" i="96" s="1"/>
  <c r="B583" i="96" s="1"/>
  <c r="B588" i="96" s="1"/>
  <c r="B593" i="96" s="1"/>
  <c r="B598" i="96" s="1"/>
  <c r="B603" i="96" s="1"/>
  <c r="B608" i="96" s="1"/>
  <c r="B613" i="96" s="1"/>
  <c r="B618" i="96" s="1"/>
  <c r="B623" i="96" s="1"/>
  <c r="B628" i="96" s="1"/>
  <c r="B633" i="96" s="1"/>
  <c r="B638" i="96" s="1"/>
  <c r="B648" i="96" s="1"/>
  <c r="B653" i="96" s="1"/>
  <c r="B658" i="96" s="1"/>
  <c r="B663" i="96" s="1"/>
  <c r="B668" i="96" s="1"/>
  <c r="B673" i="96" s="1"/>
  <c r="B678" i="96" s="1"/>
  <c r="B683" i="96" s="1"/>
  <c r="B688" i="96" s="1"/>
  <c r="B693" i="96" s="1"/>
  <c r="B698" i="96" s="1"/>
  <c r="B703" i="96" s="1"/>
  <c r="B708" i="96" s="1"/>
  <c r="B713" i="96" s="1"/>
  <c r="B718" i="96" s="1"/>
  <c r="B723" i="96" s="1"/>
  <c r="B728" i="96" s="1"/>
  <c r="B733" i="96" s="1"/>
  <c r="B738" i="96" s="1"/>
  <c r="B743" i="96" s="1"/>
  <c r="B748" i="96" s="1"/>
  <c r="B753" i="96" s="1"/>
  <c r="B758" i="96" s="1"/>
  <c r="B763" i="96" s="1"/>
  <c r="B768" i="96" s="1"/>
  <c r="B773" i="96" s="1"/>
  <c r="B778" i="96" s="1"/>
  <c r="B783" i="96" s="1"/>
  <c r="B788" i="96" s="1"/>
  <c r="B793" i="96" s="1"/>
  <c r="B798" i="96" s="1"/>
  <c r="B808" i="96" s="1"/>
  <c r="B812" i="96" s="1"/>
  <c r="B816" i="96" s="1"/>
  <c r="B820" i="96" s="1"/>
  <c r="B824" i="96" s="1"/>
  <c r="B828" i="96" s="1"/>
  <c r="B832" i="96" s="1"/>
  <c r="B836" i="96" s="1"/>
  <c r="B840" i="96" s="1"/>
  <c r="B844" i="96" s="1"/>
  <c r="B848" i="96" s="1"/>
  <c r="B852" i="96" s="1"/>
  <c r="B856" i="96" s="1"/>
  <c r="B860" i="96" s="1"/>
  <c r="B864" i="96" s="1"/>
  <c r="B868" i="96" s="1"/>
  <c r="B872" i="96" s="1"/>
  <c r="B876" i="96" s="1"/>
  <c r="B880" i="96" s="1"/>
  <c r="B884" i="96" s="1"/>
  <c r="B888" i="96" s="1"/>
  <c r="B892" i="96" s="1"/>
  <c r="B896" i="96" s="1"/>
  <c r="B900" i="96" s="1"/>
  <c r="B904" i="96" s="1"/>
  <c r="B908" i="96" s="1"/>
  <c r="B912" i="96" s="1"/>
  <c r="B916" i="96" s="1"/>
  <c r="B920" i="96" s="1"/>
  <c r="B924" i="96" s="1"/>
  <c r="B928" i="96" s="1"/>
  <c r="C14" i="96"/>
  <c r="F14" i="82"/>
  <c r="E19" i="82"/>
  <c r="E24" i="82" s="1"/>
  <c r="E29" i="82" s="1"/>
  <c r="E34" i="82" s="1"/>
  <c r="E39" i="82" s="1"/>
  <c r="E44" i="82" s="1"/>
  <c r="E49" i="82" s="1"/>
  <c r="E54" i="82" s="1"/>
  <c r="E59" i="82" s="1"/>
  <c r="E64" i="82" s="1"/>
  <c r="E69" i="82" s="1"/>
  <c r="E74" i="82" s="1"/>
  <c r="E79" i="82" s="1"/>
  <c r="E84" i="82" s="1"/>
  <c r="E89" i="82" s="1"/>
  <c r="E94" i="82" s="1"/>
  <c r="E99" i="82" s="1"/>
  <c r="E104" i="82" s="1"/>
  <c r="E109" i="82" s="1"/>
  <c r="E114" i="82" s="1"/>
  <c r="E119" i="82" s="1"/>
  <c r="E124" i="82" s="1"/>
  <c r="E129" i="82" s="1"/>
  <c r="E134" i="82" s="1"/>
  <c r="E139" i="82" s="1"/>
  <c r="E144" i="82" s="1"/>
  <c r="E149" i="82" s="1"/>
  <c r="E154" i="82" s="1"/>
  <c r="E159" i="82" s="1"/>
  <c r="E164" i="82" s="1"/>
  <c r="E172" i="82" s="1"/>
  <c r="E182" i="82" s="1"/>
  <c r="E187" i="82" s="1"/>
  <c r="E192" i="82" s="1"/>
  <c r="E197" i="82" s="1"/>
  <c r="E202" i="82" s="1"/>
  <c r="E207" i="82" s="1"/>
  <c r="E212" i="82" s="1"/>
  <c r="E217" i="82" s="1"/>
  <c r="E222" i="82" s="1"/>
  <c r="E227" i="82" s="1"/>
  <c r="E232" i="82" s="1"/>
  <c r="E237" i="82" s="1"/>
  <c r="E242" i="82" s="1"/>
  <c r="E247" i="82" s="1"/>
  <c r="E252" i="82" s="1"/>
  <c r="E257" i="82" s="1"/>
  <c r="E262" i="82" s="1"/>
  <c r="E267" i="82" s="1"/>
  <c r="E272" i="82" s="1"/>
  <c r="E277" i="82" s="1"/>
  <c r="E282" i="82" s="1"/>
  <c r="E287" i="82" s="1"/>
  <c r="E292" i="82" s="1"/>
  <c r="E297" i="82" s="1"/>
  <c r="E302" i="82" s="1"/>
  <c r="E307" i="82" s="1"/>
  <c r="E312" i="82" s="1"/>
  <c r="E317" i="82" s="1"/>
  <c r="E322" i="82" s="1"/>
  <c r="E330" i="82" s="1"/>
  <c r="E335" i="82" s="1"/>
  <c r="E340" i="82" s="1"/>
  <c r="E345" i="82" s="1"/>
  <c r="E350" i="82" s="1"/>
  <c r="E355" i="82" s="1"/>
  <c r="E360" i="82" s="1"/>
  <c r="E365" i="82" s="1"/>
  <c r="E370" i="82" s="1"/>
  <c r="E375" i="82" s="1"/>
  <c r="E380" i="82" s="1"/>
  <c r="E385" i="82" s="1"/>
  <c r="E390" i="82" s="1"/>
  <c r="E395" i="82" s="1"/>
  <c r="E400" i="82" s="1"/>
  <c r="E405" i="82" s="1"/>
  <c r="E410" i="82" s="1"/>
  <c r="E415" i="82" s="1"/>
  <c r="E420" i="82" s="1"/>
  <c r="E425" i="82" s="1"/>
  <c r="E430" i="82" s="1"/>
  <c r="E435" i="82" s="1"/>
  <c r="E440" i="82" s="1"/>
  <c r="E445" i="82" s="1"/>
  <c r="E450" i="82" s="1"/>
  <c r="E455" i="82" s="1"/>
  <c r="E460" i="82" s="1"/>
  <c r="E465" i="82" s="1"/>
  <c r="E470" i="82" s="1"/>
  <c r="E475" i="82" s="1"/>
  <c r="E480" i="82" s="1"/>
  <c r="E488" i="82" s="1"/>
  <c r="E493" i="82" s="1"/>
  <c r="E498" i="82" s="1"/>
  <c r="E503" i="82" s="1"/>
  <c r="E508" i="82" s="1"/>
  <c r="E513" i="82" s="1"/>
  <c r="E518" i="82" s="1"/>
  <c r="E523" i="82" s="1"/>
  <c r="E528" i="82" s="1"/>
  <c r="E533" i="82" s="1"/>
  <c r="E538" i="82" s="1"/>
  <c r="E543" i="82" s="1"/>
  <c r="E548" i="82" s="1"/>
  <c r="E553" i="82" s="1"/>
  <c r="E558" i="82" s="1"/>
  <c r="E563" i="82" s="1"/>
  <c r="E568" i="82" s="1"/>
  <c r="E573" i="82" s="1"/>
  <c r="E578" i="82" s="1"/>
  <c r="E583" i="82" s="1"/>
  <c r="E588" i="82" s="1"/>
  <c r="E593" i="82" s="1"/>
  <c r="E598" i="82" s="1"/>
  <c r="E603" i="82" s="1"/>
  <c r="E608" i="82" s="1"/>
  <c r="E613" i="82" s="1"/>
  <c r="E618" i="82" s="1"/>
  <c r="E623" i="82" s="1"/>
  <c r="E628" i="82" s="1"/>
  <c r="E633" i="82" s="1"/>
  <c r="E638" i="82" s="1"/>
  <c r="E647" i="82" s="1"/>
  <c r="E651" i="82" s="1"/>
  <c r="E655" i="82" s="1"/>
  <c r="E659" i="82" s="1"/>
  <c r="E663" i="82" s="1"/>
  <c r="E667" i="82" s="1"/>
  <c r="E671" i="82" s="1"/>
  <c r="E675" i="82" s="1"/>
  <c r="E679" i="82" s="1"/>
  <c r="E683" i="82" s="1"/>
  <c r="E687" i="82" s="1"/>
  <c r="E691" i="82" s="1"/>
  <c r="E695" i="82" s="1"/>
  <c r="E699" i="82" s="1"/>
  <c r="E703" i="82" s="1"/>
  <c r="E707" i="82" s="1"/>
  <c r="E711" i="82" s="1"/>
  <c r="E715" i="82" s="1"/>
  <c r="E719" i="82" s="1"/>
  <c r="E723" i="82" s="1"/>
  <c r="E727" i="82" s="1"/>
  <c r="E731" i="82" s="1"/>
  <c r="E735" i="82" s="1"/>
  <c r="E739" i="82" s="1"/>
  <c r="E743" i="82" s="1"/>
  <c r="E747" i="82" s="1"/>
  <c r="E751" i="82" s="1"/>
  <c r="E755" i="82" s="1"/>
  <c r="E759" i="82" s="1"/>
  <c r="E763" i="82" s="1"/>
  <c r="E767" i="82" s="1"/>
  <c r="G50" i="99"/>
  <c r="C19" i="86" l="1"/>
  <c r="C24" i="86" s="1"/>
  <c r="C29" i="86" s="1"/>
  <c r="C34" i="86" s="1"/>
  <c r="C39" i="86" s="1"/>
  <c r="C44" i="86" s="1"/>
  <c r="C49" i="86" s="1"/>
  <c r="C54" i="86" s="1"/>
  <c r="C59" i="86" s="1"/>
  <c r="C64" i="86" s="1"/>
  <c r="C69" i="86" s="1"/>
  <c r="C74" i="86" s="1"/>
  <c r="C79" i="86" s="1"/>
  <c r="C84" i="86" s="1"/>
  <c r="C89" i="86" s="1"/>
  <c r="C94" i="86" s="1"/>
  <c r="C99" i="86" s="1"/>
  <c r="C104" i="86" s="1"/>
  <c r="C109" i="86" s="1"/>
  <c r="C114" i="86" s="1"/>
  <c r="C119" i="86" s="1"/>
  <c r="C124" i="86" s="1"/>
  <c r="C129" i="86" s="1"/>
  <c r="C134" i="86" s="1"/>
  <c r="C139" i="86" s="1"/>
  <c r="C144" i="86" s="1"/>
  <c r="C149" i="86" s="1"/>
  <c r="C154" i="86" s="1"/>
  <c r="C159" i="86" s="1"/>
  <c r="C164" i="86" s="1"/>
  <c r="C172" i="86" s="1"/>
  <c r="C177" i="86" s="1"/>
  <c r="C182" i="86" s="1"/>
  <c r="C187" i="86" s="1"/>
  <c r="C192" i="86" s="1"/>
  <c r="C197" i="86" s="1"/>
  <c r="C202" i="86" s="1"/>
  <c r="C207" i="86" s="1"/>
  <c r="C212" i="86" s="1"/>
  <c r="C217" i="86" s="1"/>
  <c r="C222" i="86" s="1"/>
  <c r="C227" i="86" s="1"/>
  <c r="C232" i="86" s="1"/>
  <c r="C237" i="86" s="1"/>
  <c r="C242" i="86" s="1"/>
  <c r="C247" i="86" s="1"/>
  <c r="C252" i="86" s="1"/>
  <c r="C257" i="86" s="1"/>
  <c r="C262" i="86" s="1"/>
  <c r="C267" i="86" s="1"/>
  <c r="C272" i="86" s="1"/>
  <c r="C277" i="86" s="1"/>
  <c r="C282" i="86" s="1"/>
  <c r="C287" i="86" s="1"/>
  <c r="C292" i="86" s="1"/>
  <c r="C297" i="86" s="1"/>
  <c r="C302" i="86" s="1"/>
  <c r="C307" i="86" s="1"/>
  <c r="C312" i="86" s="1"/>
  <c r="C317" i="86" s="1"/>
  <c r="C322" i="86" s="1"/>
  <c r="C330" i="86" s="1"/>
  <c r="C335" i="86" s="1"/>
  <c r="C340" i="86" s="1"/>
  <c r="C345" i="86" s="1"/>
  <c r="C350" i="86" s="1"/>
  <c r="C355" i="86" s="1"/>
  <c r="C360" i="86" s="1"/>
  <c r="C365" i="86" s="1"/>
  <c r="C370" i="86" s="1"/>
  <c r="C375" i="86" s="1"/>
  <c r="C380" i="86" s="1"/>
  <c r="C385" i="86" s="1"/>
  <c r="C390" i="86" s="1"/>
  <c r="C395" i="86" s="1"/>
  <c r="C400" i="86" s="1"/>
  <c r="C405" i="86" s="1"/>
  <c r="C410" i="86" s="1"/>
  <c r="C415" i="86" s="1"/>
  <c r="C420" i="86" s="1"/>
  <c r="C425" i="86" s="1"/>
  <c r="C430" i="86" s="1"/>
  <c r="C435" i="86" s="1"/>
  <c r="C440" i="86" s="1"/>
  <c r="C445" i="86" s="1"/>
  <c r="C450" i="86" s="1"/>
  <c r="C455" i="86" s="1"/>
  <c r="C460" i="86" s="1"/>
  <c r="C465" i="86" s="1"/>
  <c r="C470" i="86" s="1"/>
  <c r="C475" i="86" s="1"/>
  <c r="C480" i="86" s="1"/>
  <c r="C488" i="86" s="1"/>
  <c r="C493" i="86" s="1"/>
  <c r="C498" i="86" s="1"/>
  <c r="C503" i="86" s="1"/>
  <c r="C508" i="86" s="1"/>
  <c r="C513" i="86" s="1"/>
  <c r="C518" i="86" s="1"/>
  <c r="C523" i="86" s="1"/>
  <c r="C528" i="86" s="1"/>
  <c r="C533" i="86" s="1"/>
  <c r="C538" i="86" s="1"/>
  <c r="C543" i="86" s="1"/>
  <c r="C548" i="86" s="1"/>
  <c r="C553" i="86" s="1"/>
  <c r="C558" i="86" s="1"/>
  <c r="C563" i="86" s="1"/>
  <c r="C568" i="86" s="1"/>
  <c r="C573" i="86" s="1"/>
  <c r="C578" i="86" s="1"/>
  <c r="C583" i="86" s="1"/>
  <c r="C588" i="86" s="1"/>
  <c r="C593" i="86" s="1"/>
  <c r="C598" i="86" s="1"/>
  <c r="C603" i="86" s="1"/>
  <c r="C608" i="86" s="1"/>
  <c r="C613" i="86" s="1"/>
  <c r="C618" i="86" s="1"/>
  <c r="C623" i="86" s="1"/>
  <c r="C628" i="86" s="1"/>
  <c r="C633" i="86" s="1"/>
  <c r="C638" i="86" s="1"/>
  <c r="C647" i="86" s="1"/>
  <c r="C651" i="86" s="1"/>
  <c r="C655" i="86" s="1"/>
  <c r="C659" i="86" s="1"/>
  <c r="C663" i="86" s="1"/>
  <c r="C667" i="86" s="1"/>
  <c r="C671" i="86" s="1"/>
  <c r="C675" i="86" s="1"/>
  <c r="C679" i="86" s="1"/>
  <c r="C683" i="86" s="1"/>
  <c r="C687" i="86" s="1"/>
  <c r="C691" i="86" s="1"/>
  <c r="C695" i="86" s="1"/>
  <c r="C699" i="86" s="1"/>
  <c r="C703" i="86" s="1"/>
  <c r="C707" i="86" s="1"/>
  <c r="C711" i="86" s="1"/>
  <c r="C715" i="86" s="1"/>
  <c r="C719" i="86" s="1"/>
  <c r="C723" i="86" s="1"/>
  <c r="C727" i="86" s="1"/>
  <c r="C731" i="86" s="1"/>
  <c r="C735" i="86" s="1"/>
  <c r="C739" i="86" s="1"/>
  <c r="C743" i="86" s="1"/>
  <c r="C747" i="86" s="1"/>
  <c r="C751" i="86" s="1"/>
  <c r="C755" i="86" s="1"/>
  <c r="C759" i="86" s="1"/>
  <c r="C763" i="86" s="1"/>
  <c r="C767" i="86" s="1"/>
  <c r="D14" i="86"/>
  <c r="C19" i="96"/>
  <c r="C24" i="96" s="1"/>
  <c r="C29" i="96" s="1"/>
  <c r="C34" i="96" s="1"/>
  <c r="C39" i="96" s="1"/>
  <c r="C44" i="96" s="1"/>
  <c r="C49" i="96" s="1"/>
  <c r="C54" i="96" s="1"/>
  <c r="C59" i="96" s="1"/>
  <c r="C64" i="96" s="1"/>
  <c r="C69" i="96" s="1"/>
  <c r="C74" i="96" s="1"/>
  <c r="C79" i="96" s="1"/>
  <c r="C84" i="96" s="1"/>
  <c r="C89" i="96" s="1"/>
  <c r="C94" i="96" s="1"/>
  <c r="C99" i="96" s="1"/>
  <c r="C104" i="96" s="1"/>
  <c r="C109" i="96" s="1"/>
  <c r="C114" i="96" s="1"/>
  <c r="C119" i="96" s="1"/>
  <c r="C124" i="96" s="1"/>
  <c r="C129" i="96" s="1"/>
  <c r="C134" i="96" s="1"/>
  <c r="C139" i="96" s="1"/>
  <c r="C144" i="96" s="1"/>
  <c r="C149" i="96" s="1"/>
  <c r="C154" i="96" s="1"/>
  <c r="C159" i="96" s="1"/>
  <c r="C164" i="96" s="1"/>
  <c r="C172" i="96" s="1"/>
  <c r="C177" i="96" s="1"/>
  <c r="C182" i="96" s="1"/>
  <c r="C187" i="96" s="1"/>
  <c r="C192" i="96" s="1"/>
  <c r="C197" i="96" s="1"/>
  <c r="C202" i="96" s="1"/>
  <c r="C207" i="96" s="1"/>
  <c r="C212" i="96" s="1"/>
  <c r="C217" i="96" s="1"/>
  <c r="C222" i="96" s="1"/>
  <c r="C227" i="96" s="1"/>
  <c r="C232" i="96" s="1"/>
  <c r="C237" i="96" s="1"/>
  <c r="C242" i="96" s="1"/>
  <c r="C247" i="96" s="1"/>
  <c r="C252" i="96" s="1"/>
  <c r="C257" i="96" s="1"/>
  <c r="C262" i="96" s="1"/>
  <c r="C267" i="96" s="1"/>
  <c r="C272" i="96" s="1"/>
  <c r="C277" i="96" s="1"/>
  <c r="C282" i="96" s="1"/>
  <c r="C287" i="96" s="1"/>
  <c r="C292" i="96" s="1"/>
  <c r="C297" i="96" s="1"/>
  <c r="C302" i="96" s="1"/>
  <c r="C307" i="96" s="1"/>
  <c r="C312" i="96" s="1"/>
  <c r="C317" i="96" s="1"/>
  <c r="C322" i="96" s="1"/>
  <c r="C330" i="96" s="1"/>
  <c r="C335" i="96" s="1"/>
  <c r="C340" i="96" s="1"/>
  <c r="C345" i="96" s="1"/>
  <c r="C350" i="96" s="1"/>
  <c r="C355" i="96" s="1"/>
  <c r="C360" i="96" s="1"/>
  <c r="C365" i="96" s="1"/>
  <c r="C370" i="96" s="1"/>
  <c r="C375" i="96" s="1"/>
  <c r="C380" i="96" s="1"/>
  <c r="C385" i="96" s="1"/>
  <c r="C390" i="96" s="1"/>
  <c r="C395" i="96" s="1"/>
  <c r="C400" i="96" s="1"/>
  <c r="C405" i="96" s="1"/>
  <c r="C410" i="96" s="1"/>
  <c r="C415" i="96" s="1"/>
  <c r="C420" i="96" s="1"/>
  <c r="C425" i="96" s="1"/>
  <c r="C430" i="96" s="1"/>
  <c r="C435" i="96" s="1"/>
  <c r="C440" i="96" s="1"/>
  <c r="C445" i="96" s="1"/>
  <c r="C450" i="96" s="1"/>
  <c r="C455" i="96" s="1"/>
  <c r="C460" i="96" s="1"/>
  <c r="C465" i="96" s="1"/>
  <c r="C470" i="96" s="1"/>
  <c r="C475" i="96" s="1"/>
  <c r="C480" i="96" s="1"/>
  <c r="C488" i="96" s="1"/>
  <c r="C493" i="96" s="1"/>
  <c r="C498" i="96" s="1"/>
  <c r="C503" i="96" s="1"/>
  <c r="C508" i="96" s="1"/>
  <c r="C513" i="96" s="1"/>
  <c r="C518" i="96" s="1"/>
  <c r="C523" i="96" s="1"/>
  <c r="C528" i="96" s="1"/>
  <c r="C533" i="96" s="1"/>
  <c r="C538" i="96" s="1"/>
  <c r="C543" i="96" s="1"/>
  <c r="C548" i="96" s="1"/>
  <c r="C553" i="96" s="1"/>
  <c r="C558" i="96" s="1"/>
  <c r="C563" i="96" s="1"/>
  <c r="C568" i="96" s="1"/>
  <c r="C573" i="96" s="1"/>
  <c r="C578" i="96" s="1"/>
  <c r="C583" i="96" s="1"/>
  <c r="C588" i="96" s="1"/>
  <c r="C593" i="96" s="1"/>
  <c r="C598" i="96" s="1"/>
  <c r="C603" i="96" s="1"/>
  <c r="C608" i="96" s="1"/>
  <c r="C613" i="96" s="1"/>
  <c r="C618" i="96" s="1"/>
  <c r="C623" i="96" s="1"/>
  <c r="C628" i="96" s="1"/>
  <c r="C633" i="96" s="1"/>
  <c r="C638" i="96" s="1"/>
  <c r="C648" i="96" s="1"/>
  <c r="C653" i="96" s="1"/>
  <c r="C658" i="96" s="1"/>
  <c r="C663" i="96" s="1"/>
  <c r="C668" i="96" s="1"/>
  <c r="C673" i="96" s="1"/>
  <c r="C678" i="96" s="1"/>
  <c r="C683" i="96" s="1"/>
  <c r="C688" i="96" s="1"/>
  <c r="C693" i="96" s="1"/>
  <c r="C698" i="96" s="1"/>
  <c r="C703" i="96" s="1"/>
  <c r="C708" i="96" s="1"/>
  <c r="C713" i="96" s="1"/>
  <c r="C718" i="96" s="1"/>
  <c r="C723" i="96" s="1"/>
  <c r="C728" i="96" s="1"/>
  <c r="C733" i="96" s="1"/>
  <c r="C738" i="96" s="1"/>
  <c r="C743" i="96" s="1"/>
  <c r="C748" i="96" s="1"/>
  <c r="C753" i="96" s="1"/>
  <c r="C758" i="96" s="1"/>
  <c r="C763" i="96" s="1"/>
  <c r="C768" i="96" s="1"/>
  <c r="C773" i="96" s="1"/>
  <c r="C778" i="96" s="1"/>
  <c r="C783" i="96" s="1"/>
  <c r="C788" i="96" s="1"/>
  <c r="C793" i="96" s="1"/>
  <c r="C798" i="96" s="1"/>
  <c r="C808" i="96" s="1"/>
  <c r="C812" i="96" s="1"/>
  <c r="C816" i="96" s="1"/>
  <c r="C820" i="96" s="1"/>
  <c r="C824" i="96" s="1"/>
  <c r="C828" i="96" s="1"/>
  <c r="C832" i="96" s="1"/>
  <c r="C836" i="96" s="1"/>
  <c r="C840" i="96" s="1"/>
  <c r="C844" i="96" s="1"/>
  <c r="C848" i="96" s="1"/>
  <c r="C852" i="96" s="1"/>
  <c r="C856" i="96" s="1"/>
  <c r="C860" i="96" s="1"/>
  <c r="C864" i="96" s="1"/>
  <c r="C868" i="96" s="1"/>
  <c r="C872" i="96" s="1"/>
  <c r="C876" i="96" s="1"/>
  <c r="C880" i="96" s="1"/>
  <c r="C884" i="96" s="1"/>
  <c r="C888" i="96" s="1"/>
  <c r="C892" i="96" s="1"/>
  <c r="C896" i="96" s="1"/>
  <c r="C900" i="96" s="1"/>
  <c r="C904" i="96" s="1"/>
  <c r="C908" i="96" s="1"/>
  <c r="C912" i="96" s="1"/>
  <c r="C916" i="96" s="1"/>
  <c r="C920" i="96" s="1"/>
  <c r="C924" i="96" s="1"/>
  <c r="C928" i="96" s="1"/>
  <c r="D14" i="96"/>
  <c r="C17" i="85"/>
  <c r="C21" i="85" s="1"/>
  <c r="C25" i="85" s="1"/>
  <c r="C29" i="85" s="1"/>
  <c r="C33" i="85" s="1"/>
  <c r="C37" i="85" s="1"/>
  <c r="C41" i="85" s="1"/>
  <c r="C45" i="85" s="1"/>
  <c r="C49" i="85" s="1"/>
  <c r="C53" i="85" s="1"/>
  <c r="C57" i="85" s="1"/>
  <c r="C61" i="85" s="1"/>
  <c r="C65" i="85" s="1"/>
  <c r="C69" i="85" s="1"/>
  <c r="C73" i="85" s="1"/>
  <c r="C77" i="85" s="1"/>
  <c r="C81" i="85" s="1"/>
  <c r="C85" i="85" s="1"/>
  <c r="C89" i="85" s="1"/>
  <c r="C93" i="85" s="1"/>
  <c r="C97" i="85" s="1"/>
  <c r="C101" i="85" s="1"/>
  <c r="C105" i="85" s="1"/>
  <c r="C109" i="85" s="1"/>
  <c r="C113" i="85" s="1"/>
  <c r="C117" i="85" s="1"/>
  <c r="C121" i="85" s="1"/>
  <c r="C125" i="85" s="1"/>
  <c r="C129" i="85" s="1"/>
  <c r="C133" i="85" s="1"/>
  <c r="C140" i="85" s="1"/>
  <c r="C144" i="85" s="1"/>
  <c r="C148" i="85" s="1"/>
  <c r="C152" i="85" s="1"/>
  <c r="C156" i="85" s="1"/>
  <c r="C160" i="85" s="1"/>
  <c r="C164" i="85" s="1"/>
  <c r="C168" i="85" s="1"/>
  <c r="C172" i="85" s="1"/>
  <c r="C176" i="85" s="1"/>
  <c r="C180" i="85" s="1"/>
  <c r="C184" i="85" s="1"/>
  <c r="C188" i="85" s="1"/>
  <c r="C192" i="85" s="1"/>
  <c r="C196" i="85" s="1"/>
  <c r="C200" i="85" s="1"/>
  <c r="C204" i="85" s="1"/>
  <c r="C208" i="85" s="1"/>
  <c r="C212" i="85" s="1"/>
  <c r="C216" i="85" s="1"/>
  <c r="C220" i="85" s="1"/>
  <c r="C224" i="85" s="1"/>
  <c r="C228" i="85" s="1"/>
  <c r="C232" i="85" s="1"/>
  <c r="C236" i="85" s="1"/>
  <c r="C240" i="85" s="1"/>
  <c r="C244" i="85" s="1"/>
  <c r="C248" i="85" s="1"/>
  <c r="C252" i="85" s="1"/>
  <c r="C256" i="85" s="1"/>
  <c r="C260" i="85" s="1"/>
  <c r="C267" i="85" s="1"/>
  <c r="C271" i="85" s="1"/>
  <c r="C275" i="85" s="1"/>
  <c r="C279" i="85" s="1"/>
  <c r="C283" i="85" s="1"/>
  <c r="C287" i="85" s="1"/>
  <c r="C291" i="85" s="1"/>
  <c r="C295" i="85" s="1"/>
  <c r="C299" i="85" s="1"/>
  <c r="C303" i="85" s="1"/>
  <c r="C307" i="85" s="1"/>
  <c r="C311" i="85" s="1"/>
  <c r="C315" i="85" s="1"/>
  <c r="C319" i="85" s="1"/>
  <c r="C323" i="85" s="1"/>
  <c r="C327" i="85" s="1"/>
  <c r="C331" i="85" s="1"/>
  <c r="C335" i="85" s="1"/>
  <c r="C339" i="85" s="1"/>
  <c r="C343" i="85" s="1"/>
  <c r="C347" i="85" s="1"/>
  <c r="C351" i="85" s="1"/>
  <c r="C355" i="85" s="1"/>
  <c r="C359" i="85" s="1"/>
  <c r="C363" i="85" s="1"/>
  <c r="C367" i="85" s="1"/>
  <c r="C371" i="85" s="1"/>
  <c r="C375" i="85" s="1"/>
  <c r="C379" i="85" s="1"/>
  <c r="C383" i="85" s="1"/>
  <c r="C387" i="85" s="1"/>
  <c r="C394" i="85" s="1"/>
  <c r="C398" i="85" s="1"/>
  <c r="C402" i="85" s="1"/>
  <c r="C406" i="85" s="1"/>
  <c r="C410" i="85" s="1"/>
  <c r="C414" i="85" s="1"/>
  <c r="C418" i="85" s="1"/>
  <c r="C422" i="85" s="1"/>
  <c r="C426" i="85" s="1"/>
  <c r="C430" i="85" s="1"/>
  <c r="C434" i="85" s="1"/>
  <c r="C438" i="85" s="1"/>
  <c r="C442" i="85" s="1"/>
  <c r="C446" i="85" s="1"/>
  <c r="C450" i="85" s="1"/>
  <c r="C454" i="85" s="1"/>
  <c r="C458" i="85" s="1"/>
  <c r="C462" i="85" s="1"/>
  <c r="C466" i="85" s="1"/>
  <c r="C470" i="85" s="1"/>
  <c r="C474" i="85" s="1"/>
  <c r="C478" i="85" s="1"/>
  <c r="C482" i="85" s="1"/>
  <c r="C486" i="85" s="1"/>
  <c r="C490" i="85" s="1"/>
  <c r="C494" i="85" s="1"/>
  <c r="C498" i="85" s="1"/>
  <c r="C502" i="85" s="1"/>
  <c r="C506" i="85" s="1"/>
  <c r="C510" i="85" s="1"/>
  <c r="C514" i="85" s="1"/>
  <c r="C525" i="85" s="1"/>
  <c r="C530" i="85" s="1"/>
  <c r="C535" i="85" s="1"/>
  <c r="C540" i="85" s="1"/>
  <c r="C545" i="85" s="1"/>
  <c r="C550" i="85" s="1"/>
  <c r="C555" i="85" s="1"/>
  <c r="C560" i="85" s="1"/>
  <c r="C565" i="85" s="1"/>
  <c r="C570" i="85" s="1"/>
  <c r="C575" i="85" s="1"/>
  <c r="C580" i="85" s="1"/>
  <c r="C585" i="85" s="1"/>
  <c r="C590" i="85" s="1"/>
  <c r="C595" i="85" s="1"/>
  <c r="C600" i="85" s="1"/>
  <c r="C605" i="85" s="1"/>
  <c r="C610" i="85" s="1"/>
  <c r="C615" i="85" s="1"/>
  <c r="C620" i="85" s="1"/>
  <c r="C625" i="85" s="1"/>
  <c r="C630" i="85" s="1"/>
  <c r="C635" i="85" s="1"/>
  <c r="C640" i="85" s="1"/>
  <c r="C645" i="85" s="1"/>
  <c r="C650" i="85" s="1"/>
  <c r="C655" i="85" s="1"/>
  <c r="C660" i="85" s="1"/>
  <c r="C665" i="85" s="1"/>
  <c r="C670" i="85" s="1"/>
  <c r="C675" i="85" s="1"/>
  <c r="C685" i="85" s="1"/>
  <c r="C689" i="85" s="1"/>
  <c r="C693" i="85" s="1"/>
  <c r="C697" i="85" s="1"/>
  <c r="C701" i="85" s="1"/>
  <c r="C705" i="85" s="1"/>
  <c r="C709" i="85" s="1"/>
  <c r="C713" i="85" s="1"/>
  <c r="C717" i="85" s="1"/>
  <c r="C721" i="85" s="1"/>
  <c r="C725" i="85" s="1"/>
  <c r="C729" i="85" s="1"/>
  <c r="C733" i="85" s="1"/>
  <c r="C737" i="85" s="1"/>
  <c r="C741" i="85" s="1"/>
  <c r="C745" i="85" s="1"/>
  <c r="C749" i="85" s="1"/>
  <c r="C753" i="85" s="1"/>
  <c r="C757" i="85" s="1"/>
  <c r="C761" i="85" s="1"/>
  <c r="C765" i="85" s="1"/>
  <c r="C769" i="85" s="1"/>
  <c r="C773" i="85" s="1"/>
  <c r="C777" i="85" s="1"/>
  <c r="C781" i="85" s="1"/>
  <c r="C785" i="85" s="1"/>
  <c r="C789" i="85" s="1"/>
  <c r="C793" i="85" s="1"/>
  <c r="C797" i="85" s="1"/>
  <c r="C801" i="85" s="1"/>
  <c r="C805" i="85" s="1"/>
  <c r="D13" i="85"/>
  <c r="G14" i="82"/>
  <c r="F19" i="82"/>
  <c r="F24" i="82" s="1"/>
  <c r="F29" i="82" s="1"/>
  <c r="F34" i="82" s="1"/>
  <c r="F39" i="82" s="1"/>
  <c r="F44" i="82" s="1"/>
  <c r="F49" i="82" s="1"/>
  <c r="F54" i="82" s="1"/>
  <c r="F59" i="82" s="1"/>
  <c r="F64" i="82" s="1"/>
  <c r="F69" i="82" s="1"/>
  <c r="F74" i="82" s="1"/>
  <c r="F79" i="82" s="1"/>
  <c r="F84" i="82" s="1"/>
  <c r="F89" i="82" s="1"/>
  <c r="F94" i="82" s="1"/>
  <c r="F99" i="82" s="1"/>
  <c r="F104" i="82" s="1"/>
  <c r="F109" i="82" s="1"/>
  <c r="F114" i="82" s="1"/>
  <c r="F119" i="82" s="1"/>
  <c r="F124" i="82" s="1"/>
  <c r="F129" i="82" s="1"/>
  <c r="F134" i="82" s="1"/>
  <c r="F139" i="82" s="1"/>
  <c r="F144" i="82" s="1"/>
  <c r="F149" i="82" s="1"/>
  <c r="F154" i="82" s="1"/>
  <c r="F159" i="82" s="1"/>
  <c r="F164" i="82" s="1"/>
  <c r="F172" i="82" s="1"/>
  <c r="F182" i="82" s="1"/>
  <c r="F187" i="82" s="1"/>
  <c r="F192" i="82" s="1"/>
  <c r="F197" i="82" s="1"/>
  <c r="F202" i="82" s="1"/>
  <c r="F207" i="82" s="1"/>
  <c r="F212" i="82" s="1"/>
  <c r="F217" i="82" s="1"/>
  <c r="F222" i="82" s="1"/>
  <c r="F227" i="82" s="1"/>
  <c r="F232" i="82" s="1"/>
  <c r="F237" i="82" s="1"/>
  <c r="F242" i="82" s="1"/>
  <c r="F247" i="82" s="1"/>
  <c r="F252" i="82" s="1"/>
  <c r="F257" i="82" s="1"/>
  <c r="F262" i="82" s="1"/>
  <c r="F267" i="82" s="1"/>
  <c r="F272" i="82" s="1"/>
  <c r="F277" i="82" s="1"/>
  <c r="F282" i="82" s="1"/>
  <c r="F287" i="82" s="1"/>
  <c r="F292" i="82" s="1"/>
  <c r="F297" i="82" s="1"/>
  <c r="F302" i="82" s="1"/>
  <c r="F307" i="82" s="1"/>
  <c r="F312" i="82" s="1"/>
  <c r="F317" i="82" s="1"/>
  <c r="F322" i="82" s="1"/>
  <c r="F330" i="82" s="1"/>
  <c r="F335" i="82" s="1"/>
  <c r="F340" i="82" s="1"/>
  <c r="F345" i="82" s="1"/>
  <c r="F350" i="82" s="1"/>
  <c r="F355" i="82" s="1"/>
  <c r="F360" i="82" s="1"/>
  <c r="F365" i="82" s="1"/>
  <c r="F370" i="82" s="1"/>
  <c r="F375" i="82" s="1"/>
  <c r="F380" i="82" s="1"/>
  <c r="F385" i="82" s="1"/>
  <c r="F390" i="82" s="1"/>
  <c r="F395" i="82" s="1"/>
  <c r="F400" i="82" s="1"/>
  <c r="F405" i="82" s="1"/>
  <c r="F410" i="82" s="1"/>
  <c r="F415" i="82" s="1"/>
  <c r="F420" i="82" s="1"/>
  <c r="F425" i="82" s="1"/>
  <c r="F430" i="82" s="1"/>
  <c r="F435" i="82" s="1"/>
  <c r="F440" i="82" s="1"/>
  <c r="F445" i="82" s="1"/>
  <c r="F450" i="82" s="1"/>
  <c r="F455" i="82" s="1"/>
  <c r="F460" i="82" s="1"/>
  <c r="F465" i="82" s="1"/>
  <c r="F470" i="82" s="1"/>
  <c r="F475" i="82" s="1"/>
  <c r="F480" i="82" s="1"/>
  <c r="F488" i="82" s="1"/>
  <c r="F493" i="82" s="1"/>
  <c r="F498" i="82" s="1"/>
  <c r="F503" i="82" s="1"/>
  <c r="F508" i="82" s="1"/>
  <c r="F513" i="82" s="1"/>
  <c r="F518" i="82" s="1"/>
  <c r="F523" i="82" s="1"/>
  <c r="F528" i="82" s="1"/>
  <c r="F533" i="82" s="1"/>
  <c r="F538" i="82" s="1"/>
  <c r="F543" i="82" s="1"/>
  <c r="F548" i="82" s="1"/>
  <c r="F553" i="82" s="1"/>
  <c r="F558" i="82" s="1"/>
  <c r="F563" i="82" s="1"/>
  <c r="F568" i="82" s="1"/>
  <c r="F573" i="82" s="1"/>
  <c r="F578" i="82" s="1"/>
  <c r="F583" i="82" s="1"/>
  <c r="F588" i="82" s="1"/>
  <c r="F593" i="82" s="1"/>
  <c r="F598" i="82" s="1"/>
  <c r="F603" i="82" s="1"/>
  <c r="F608" i="82" s="1"/>
  <c r="F613" i="82" s="1"/>
  <c r="F618" i="82" s="1"/>
  <c r="F623" i="82" s="1"/>
  <c r="F628" i="82" s="1"/>
  <c r="F633" i="82" s="1"/>
  <c r="F638" i="82" s="1"/>
  <c r="F647" i="82" s="1"/>
  <c r="F651" i="82" s="1"/>
  <c r="F655" i="82" s="1"/>
  <c r="F659" i="82" s="1"/>
  <c r="F663" i="82" s="1"/>
  <c r="F667" i="82" s="1"/>
  <c r="F671" i="82" s="1"/>
  <c r="F675" i="82" s="1"/>
  <c r="F679" i="82" s="1"/>
  <c r="F683" i="82" s="1"/>
  <c r="F687" i="82" s="1"/>
  <c r="F691" i="82" s="1"/>
  <c r="F695" i="82" s="1"/>
  <c r="F699" i="82" s="1"/>
  <c r="F703" i="82" s="1"/>
  <c r="F707" i="82" s="1"/>
  <c r="F711" i="82" s="1"/>
  <c r="F715" i="82" s="1"/>
  <c r="F719" i="82" s="1"/>
  <c r="F723" i="82" s="1"/>
  <c r="F727" i="82" s="1"/>
  <c r="F731" i="82" s="1"/>
  <c r="F735" i="82" s="1"/>
  <c r="F739" i="82" s="1"/>
  <c r="F743" i="82" s="1"/>
  <c r="F747" i="82" s="1"/>
  <c r="F751" i="82" s="1"/>
  <c r="F755" i="82" s="1"/>
  <c r="F759" i="82" s="1"/>
  <c r="F763" i="82" s="1"/>
  <c r="F767" i="82" s="1"/>
  <c r="E14" i="96" l="1"/>
  <c r="D19" i="96"/>
  <c r="D24" i="96" s="1"/>
  <c r="D29" i="96" s="1"/>
  <c r="D34" i="96" s="1"/>
  <c r="D39" i="96" s="1"/>
  <c r="D44" i="96" s="1"/>
  <c r="D49" i="96" s="1"/>
  <c r="D54" i="96" s="1"/>
  <c r="D59" i="96" s="1"/>
  <c r="D64" i="96" s="1"/>
  <c r="D69" i="96" s="1"/>
  <c r="D74" i="96" s="1"/>
  <c r="D79" i="96" s="1"/>
  <c r="D84" i="96" s="1"/>
  <c r="D89" i="96" s="1"/>
  <c r="D94" i="96" s="1"/>
  <c r="D99" i="96" s="1"/>
  <c r="D104" i="96" s="1"/>
  <c r="D109" i="96" s="1"/>
  <c r="D114" i="96" s="1"/>
  <c r="D119" i="96" s="1"/>
  <c r="D124" i="96" s="1"/>
  <c r="D129" i="96" s="1"/>
  <c r="D134" i="96" s="1"/>
  <c r="D139" i="96" s="1"/>
  <c r="D144" i="96" s="1"/>
  <c r="D149" i="96" s="1"/>
  <c r="D154" i="96" s="1"/>
  <c r="D159" i="96" s="1"/>
  <c r="D164" i="96" s="1"/>
  <c r="D172" i="96" s="1"/>
  <c r="D177" i="96" s="1"/>
  <c r="D182" i="96" s="1"/>
  <c r="D187" i="96" s="1"/>
  <c r="D192" i="96" s="1"/>
  <c r="D197" i="96" s="1"/>
  <c r="D202" i="96" s="1"/>
  <c r="D207" i="96" s="1"/>
  <c r="D212" i="96" s="1"/>
  <c r="D217" i="96" s="1"/>
  <c r="D222" i="96" s="1"/>
  <c r="D227" i="96" s="1"/>
  <c r="D232" i="96" s="1"/>
  <c r="D237" i="96" s="1"/>
  <c r="D242" i="96" s="1"/>
  <c r="D247" i="96" s="1"/>
  <c r="D252" i="96" s="1"/>
  <c r="D257" i="96" s="1"/>
  <c r="D262" i="96" s="1"/>
  <c r="D267" i="96" s="1"/>
  <c r="D272" i="96" s="1"/>
  <c r="D277" i="96" s="1"/>
  <c r="D282" i="96" s="1"/>
  <c r="D287" i="96" s="1"/>
  <c r="D292" i="96" s="1"/>
  <c r="D297" i="96" s="1"/>
  <c r="D302" i="96" s="1"/>
  <c r="D307" i="96" s="1"/>
  <c r="D312" i="96" s="1"/>
  <c r="D317" i="96" s="1"/>
  <c r="D322" i="96" s="1"/>
  <c r="D330" i="96" s="1"/>
  <c r="D335" i="96" s="1"/>
  <c r="D340" i="96" s="1"/>
  <c r="D345" i="96" s="1"/>
  <c r="D350" i="96" s="1"/>
  <c r="D355" i="96" s="1"/>
  <c r="D360" i="96" s="1"/>
  <c r="D365" i="96" s="1"/>
  <c r="D370" i="96" s="1"/>
  <c r="D375" i="96" s="1"/>
  <c r="D380" i="96" s="1"/>
  <c r="D385" i="96" s="1"/>
  <c r="D390" i="96" s="1"/>
  <c r="D395" i="96" s="1"/>
  <c r="D400" i="96" s="1"/>
  <c r="D405" i="96" s="1"/>
  <c r="D410" i="96" s="1"/>
  <c r="D415" i="96" s="1"/>
  <c r="D420" i="96" s="1"/>
  <c r="D425" i="96" s="1"/>
  <c r="D430" i="96" s="1"/>
  <c r="D435" i="96" s="1"/>
  <c r="D440" i="96" s="1"/>
  <c r="D445" i="96" s="1"/>
  <c r="D450" i="96" s="1"/>
  <c r="D455" i="96" s="1"/>
  <c r="D460" i="96" s="1"/>
  <c r="D465" i="96" s="1"/>
  <c r="D470" i="96" s="1"/>
  <c r="D475" i="96" s="1"/>
  <c r="D480" i="96" s="1"/>
  <c r="D488" i="96" s="1"/>
  <c r="D493" i="96" s="1"/>
  <c r="D498" i="96" s="1"/>
  <c r="D503" i="96" s="1"/>
  <c r="D508" i="96" s="1"/>
  <c r="D513" i="96" s="1"/>
  <c r="D518" i="96" s="1"/>
  <c r="D523" i="96" s="1"/>
  <c r="D528" i="96" s="1"/>
  <c r="D533" i="96" s="1"/>
  <c r="D538" i="96" s="1"/>
  <c r="D543" i="96" s="1"/>
  <c r="D548" i="96" s="1"/>
  <c r="D553" i="96" s="1"/>
  <c r="D558" i="96" s="1"/>
  <c r="D563" i="96" s="1"/>
  <c r="D568" i="96" s="1"/>
  <c r="D573" i="96" s="1"/>
  <c r="D578" i="96" s="1"/>
  <c r="D583" i="96" s="1"/>
  <c r="D588" i="96" s="1"/>
  <c r="D593" i="96" s="1"/>
  <c r="D598" i="96" s="1"/>
  <c r="D603" i="96" s="1"/>
  <c r="D608" i="96" s="1"/>
  <c r="D613" i="96" s="1"/>
  <c r="D618" i="96" s="1"/>
  <c r="D623" i="96" s="1"/>
  <c r="D628" i="96" s="1"/>
  <c r="D633" i="96" s="1"/>
  <c r="D638" i="96" s="1"/>
  <c r="D648" i="96" s="1"/>
  <c r="D653" i="96" s="1"/>
  <c r="D658" i="96" s="1"/>
  <c r="D663" i="96" s="1"/>
  <c r="D668" i="96" s="1"/>
  <c r="D673" i="96" s="1"/>
  <c r="D678" i="96" s="1"/>
  <c r="D683" i="96" s="1"/>
  <c r="D688" i="96" s="1"/>
  <c r="D693" i="96" s="1"/>
  <c r="D698" i="96" s="1"/>
  <c r="D703" i="96" s="1"/>
  <c r="D708" i="96" s="1"/>
  <c r="D713" i="96" s="1"/>
  <c r="D718" i="96" s="1"/>
  <c r="D723" i="96" s="1"/>
  <c r="D728" i="96" s="1"/>
  <c r="D733" i="96" s="1"/>
  <c r="D738" i="96" s="1"/>
  <c r="D743" i="96" s="1"/>
  <c r="D748" i="96" s="1"/>
  <c r="D753" i="96" s="1"/>
  <c r="D758" i="96" s="1"/>
  <c r="D763" i="96" s="1"/>
  <c r="D768" i="96" s="1"/>
  <c r="D773" i="96" s="1"/>
  <c r="D778" i="96" s="1"/>
  <c r="D783" i="96" s="1"/>
  <c r="D788" i="96" s="1"/>
  <c r="D793" i="96" s="1"/>
  <c r="D798" i="96" s="1"/>
  <c r="D808" i="96" s="1"/>
  <c r="D812" i="96" s="1"/>
  <c r="D816" i="96" s="1"/>
  <c r="D820" i="96" s="1"/>
  <c r="D824" i="96" s="1"/>
  <c r="D828" i="96" s="1"/>
  <c r="D832" i="96" s="1"/>
  <c r="D836" i="96" s="1"/>
  <c r="D840" i="96" s="1"/>
  <c r="D844" i="96" s="1"/>
  <c r="D848" i="96" s="1"/>
  <c r="D852" i="96" s="1"/>
  <c r="D856" i="96" s="1"/>
  <c r="D860" i="96" s="1"/>
  <c r="D864" i="96" s="1"/>
  <c r="D868" i="96" s="1"/>
  <c r="D872" i="96" s="1"/>
  <c r="D876" i="96" s="1"/>
  <c r="D880" i="96" s="1"/>
  <c r="D884" i="96" s="1"/>
  <c r="D888" i="96" s="1"/>
  <c r="D892" i="96" s="1"/>
  <c r="D896" i="96" s="1"/>
  <c r="D900" i="96" s="1"/>
  <c r="D904" i="96" s="1"/>
  <c r="D908" i="96" s="1"/>
  <c r="D912" i="96" s="1"/>
  <c r="D916" i="96" s="1"/>
  <c r="D920" i="96" s="1"/>
  <c r="D924" i="96" s="1"/>
  <c r="D928" i="96" s="1"/>
  <c r="E13" i="85"/>
  <c r="D17" i="85"/>
  <c r="D21" i="85" s="1"/>
  <c r="D25" i="85" s="1"/>
  <c r="D29" i="85" s="1"/>
  <c r="D33" i="85" s="1"/>
  <c r="D37" i="85" s="1"/>
  <c r="D41" i="85" s="1"/>
  <c r="D45" i="85" s="1"/>
  <c r="D49" i="85" s="1"/>
  <c r="D53" i="85" s="1"/>
  <c r="D57" i="85" s="1"/>
  <c r="D61" i="85" s="1"/>
  <c r="D65" i="85" s="1"/>
  <c r="D69" i="85" s="1"/>
  <c r="D73" i="85" s="1"/>
  <c r="D77" i="85" s="1"/>
  <c r="D81" i="85" s="1"/>
  <c r="D85" i="85" s="1"/>
  <c r="D89" i="85" s="1"/>
  <c r="D93" i="85" s="1"/>
  <c r="D97" i="85" s="1"/>
  <c r="D101" i="85" s="1"/>
  <c r="D105" i="85" s="1"/>
  <c r="D109" i="85" s="1"/>
  <c r="D113" i="85" s="1"/>
  <c r="D117" i="85" s="1"/>
  <c r="D121" i="85" s="1"/>
  <c r="D125" i="85" s="1"/>
  <c r="D129" i="85" s="1"/>
  <c r="D133" i="85" s="1"/>
  <c r="D140" i="85" s="1"/>
  <c r="D144" i="85" s="1"/>
  <c r="D148" i="85" s="1"/>
  <c r="D152" i="85" s="1"/>
  <c r="D156" i="85" s="1"/>
  <c r="D160" i="85" s="1"/>
  <c r="D164" i="85" s="1"/>
  <c r="D168" i="85" s="1"/>
  <c r="D172" i="85" s="1"/>
  <c r="D176" i="85" s="1"/>
  <c r="D180" i="85" s="1"/>
  <c r="D184" i="85" s="1"/>
  <c r="D188" i="85" s="1"/>
  <c r="D192" i="85" s="1"/>
  <c r="D196" i="85" s="1"/>
  <c r="D200" i="85" s="1"/>
  <c r="D204" i="85" s="1"/>
  <c r="D208" i="85" s="1"/>
  <c r="D212" i="85" s="1"/>
  <c r="D216" i="85" s="1"/>
  <c r="D220" i="85" s="1"/>
  <c r="D224" i="85" s="1"/>
  <c r="D228" i="85" s="1"/>
  <c r="D232" i="85" s="1"/>
  <c r="D236" i="85" s="1"/>
  <c r="D240" i="85" s="1"/>
  <c r="D244" i="85" s="1"/>
  <c r="D248" i="85" s="1"/>
  <c r="D252" i="85" s="1"/>
  <c r="D256" i="85" s="1"/>
  <c r="D260" i="85" s="1"/>
  <c r="D267" i="85" s="1"/>
  <c r="D271" i="85" s="1"/>
  <c r="D275" i="85" s="1"/>
  <c r="D279" i="85" s="1"/>
  <c r="D283" i="85" s="1"/>
  <c r="D287" i="85" s="1"/>
  <c r="D291" i="85" s="1"/>
  <c r="D295" i="85" s="1"/>
  <c r="D299" i="85" s="1"/>
  <c r="D303" i="85" s="1"/>
  <c r="D307" i="85" s="1"/>
  <c r="D311" i="85" s="1"/>
  <c r="D315" i="85" s="1"/>
  <c r="D319" i="85" s="1"/>
  <c r="D323" i="85" s="1"/>
  <c r="D327" i="85" s="1"/>
  <c r="D331" i="85" s="1"/>
  <c r="D335" i="85" s="1"/>
  <c r="D339" i="85" s="1"/>
  <c r="D343" i="85" s="1"/>
  <c r="D347" i="85" s="1"/>
  <c r="D351" i="85" s="1"/>
  <c r="D355" i="85" s="1"/>
  <c r="D359" i="85" s="1"/>
  <c r="D363" i="85" s="1"/>
  <c r="D367" i="85" s="1"/>
  <c r="D371" i="85" s="1"/>
  <c r="D375" i="85" s="1"/>
  <c r="D379" i="85" s="1"/>
  <c r="D383" i="85" s="1"/>
  <c r="D387" i="85" s="1"/>
  <c r="D394" i="85" s="1"/>
  <c r="D398" i="85" s="1"/>
  <c r="D402" i="85" s="1"/>
  <c r="D406" i="85" s="1"/>
  <c r="D410" i="85" s="1"/>
  <c r="D414" i="85" s="1"/>
  <c r="D418" i="85" s="1"/>
  <c r="D422" i="85" s="1"/>
  <c r="D426" i="85" s="1"/>
  <c r="D430" i="85" s="1"/>
  <c r="D434" i="85" s="1"/>
  <c r="D438" i="85" s="1"/>
  <c r="D442" i="85" s="1"/>
  <c r="D446" i="85" s="1"/>
  <c r="D450" i="85" s="1"/>
  <c r="D454" i="85" s="1"/>
  <c r="D458" i="85" s="1"/>
  <c r="D462" i="85" s="1"/>
  <c r="D466" i="85" s="1"/>
  <c r="D470" i="85" s="1"/>
  <c r="D474" i="85" s="1"/>
  <c r="D478" i="85" s="1"/>
  <c r="D482" i="85" s="1"/>
  <c r="D486" i="85" s="1"/>
  <c r="D490" i="85" s="1"/>
  <c r="D494" i="85" s="1"/>
  <c r="D498" i="85" s="1"/>
  <c r="D502" i="85" s="1"/>
  <c r="D506" i="85" s="1"/>
  <c r="D510" i="85" s="1"/>
  <c r="D514" i="85" s="1"/>
  <c r="D525" i="85" s="1"/>
  <c r="D530" i="85" s="1"/>
  <c r="D535" i="85" s="1"/>
  <c r="D540" i="85" s="1"/>
  <c r="D545" i="85" s="1"/>
  <c r="D550" i="85" s="1"/>
  <c r="D555" i="85" s="1"/>
  <c r="D560" i="85" s="1"/>
  <c r="D565" i="85" s="1"/>
  <c r="D570" i="85" s="1"/>
  <c r="D575" i="85" s="1"/>
  <c r="D580" i="85" s="1"/>
  <c r="D585" i="85" s="1"/>
  <c r="D590" i="85" s="1"/>
  <c r="D595" i="85" s="1"/>
  <c r="D600" i="85" s="1"/>
  <c r="D605" i="85" s="1"/>
  <c r="D610" i="85" s="1"/>
  <c r="D615" i="85" s="1"/>
  <c r="D620" i="85" s="1"/>
  <c r="D625" i="85" s="1"/>
  <c r="D630" i="85" s="1"/>
  <c r="D635" i="85" s="1"/>
  <c r="D640" i="85" s="1"/>
  <c r="D645" i="85" s="1"/>
  <c r="D650" i="85" s="1"/>
  <c r="D655" i="85" s="1"/>
  <c r="D660" i="85" s="1"/>
  <c r="D665" i="85" s="1"/>
  <c r="D670" i="85" s="1"/>
  <c r="D675" i="85" s="1"/>
  <c r="D685" i="85" s="1"/>
  <c r="D689" i="85" s="1"/>
  <c r="D693" i="85" s="1"/>
  <c r="D697" i="85" s="1"/>
  <c r="D701" i="85" s="1"/>
  <c r="D705" i="85" s="1"/>
  <c r="D709" i="85" s="1"/>
  <c r="D713" i="85" s="1"/>
  <c r="D717" i="85" s="1"/>
  <c r="D721" i="85" s="1"/>
  <c r="D725" i="85" s="1"/>
  <c r="D729" i="85" s="1"/>
  <c r="D733" i="85" s="1"/>
  <c r="D737" i="85" s="1"/>
  <c r="D741" i="85" s="1"/>
  <c r="D745" i="85" s="1"/>
  <c r="D749" i="85" s="1"/>
  <c r="D753" i="85" s="1"/>
  <c r="D757" i="85" s="1"/>
  <c r="D761" i="85" s="1"/>
  <c r="D765" i="85" s="1"/>
  <c r="D769" i="85" s="1"/>
  <c r="D773" i="85" s="1"/>
  <c r="D777" i="85" s="1"/>
  <c r="D781" i="85" s="1"/>
  <c r="D785" i="85" s="1"/>
  <c r="D789" i="85" s="1"/>
  <c r="D793" i="85" s="1"/>
  <c r="D797" i="85" s="1"/>
  <c r="D801" i="85" s="1"/>
  <c r="D805" i="85" s="1"/>
  <c r="D19" i="86"/>
  <c r="D24" i="86" s="1"/>
  <c r="D29" i="86" s="1"/>
  <c r="D34" i="86" s="1"/>
  <c r="D39" i="86" s="1"/>
  <c r="D44" i="86" s="1"/>
  <c r="D49" i="86" s="1"/>
  <c r="D54" i="86" s="1"/>
  <c r="D59" i="86" s="1"/>
  <c r="D64" i="86" s="1"/>
  <c r="D69" i="86" s="1"/>
  <c r="D74" i="86" s="1"/>
  <c r="D79" i="86" s="1"/>
  <c r="D84" i="86" s="1"/>
  <c r="D89" i="86" s="1"/>
  <c r="D94" i="86" s="1"/>
  <c r="D99" i="86" s="1"/>
  <c r="D104" i="86" s="1"/>
  <c r="D109" i="86" s="1"/>
  <c r="D114" i="86" s="1"/>
  <c r="D119" i="86" s="1"/>
  <c r="D124" i="86" s="1"/>
  <c r="D129" i="86" s="1"/>
  <c r="D134" i="86" s="1"/>
  <c r="D139" i="86" s="1"/>
  <c r="D144" i="86" s="1"/>
  <c r="D149" i="86" s="1"/>
  <c r="D154" i="86" s="1"/>
  <c r="D159" i="86" s="1"/>
  <c r="D164" i="86" s="1"/>
  <c r="D172" i="86" s="1"/>
  <c r="D177" i="86" s="1"/>
  <c r="D182" i="86" s="1"/>
  <c r="D187" i="86" s="1"/>
  <c r="D192" i="86" s="1"/>
  <c r="D197" i="86" s="1"/>
  <c r="D202" i="86" s="1"/>
  <c r="D207" i="86" s="1"/>
  <c r="D212" i="86" s="1"/>
  <c r="D217" i="86" s="1"/>
  <c r="D222" i="86" s="1"/>
  <c r="D227" i="86" s="1"/>
  <c r="D232" i="86" s="1"/>
  <c r="D237" i="86" s="1"/>
  <c r="D242" i="86" s="1"/>
  <c r="D247" i="86" s="1"/>
  <c r="D252" i="86" s="1"/>
  <c r="D257" i="86" s="1"/>
  <c r="D262" i="86" s="1"/>
  <c r="D267" i="86" s="1"/>
  <c r="D272" i="86" s="1"/>
  <c r="D277" i="86" s="1"/>
  <c r="D282" i="86" s="1"/>
  <c r="D287" i="86" s="1"/>
  <c r="D292" i="86" s="1"/>
  <c r="D297" i="86" s="1"/>
  <c r="D302" i="86" s="1"/>
  <c r="D307" i="86" s="1"/>
  <c r="D312" i="86" s="1"/>
  <c r="D317" i="86" s="1"/>
  <c r="D322" i="86" s="1"/>
  <c r="D330" i="86" s="1"/>
  <c r="D335" i="86" s="1"/>
  <c r="D340" i="86" s="1"/>
  <c r="D345" i="86" s="1"/>
  <c r="D350" i="86" s="1"/>
  <c r="D355" i="86" s="1"/>
  <c r="D360" i="86" s="1"/>
  <c r="D365" i="86" s="1"/>
  <c r="D370" i="86" s="1"/>
  <c r="D375" i="86" s="1"/>
  <c r="D380" i="86" s="1"/>
  <c r="D385" i="86" s="1"/>
  <c r="D390" i="86" s="1"/>
  <c r="D395" i="86" s="1"/>
  <c r="D400" i="86" s="1"/>
  <c r="D405" i="86" s="1"/>
  <c r="D410" i="86" s="1"/>
  <c r="D415" i="86" s="1"/>
  <c r="D420" i="86" s="1"/>
  <c r="D425" i="86" s="1"/>
  <c r="D430" i="86" s="1"/>
  <c r="D435" i="86" s="1"/>
  <c r="D440" i="86" s="1"/>
  <c r="D445" i="86" s="1"/>
  <c r="D450" i="86" s="1"/>
  <c r="D455" i="86" s="1"/>
  <c r="D460" i="86" s="1"/>
  <c r="D465" i="86" s="1"/>
  <c r="D470" i="86" s="1"/>
  <c r="D475" i="86" s="1"/>
  <c r="D480" i="86" s="1"/>
  <c r="D488" i="86" s="1"/>
  <c r="D493" i="86" s="1"/>
  <c r="D498" i="86" s="1"/>
  <c r="D503" i="86" s="1"/>
  <c r="D508" i="86" s="1"/>
  <c r="D513" i="86" s="1"/>
  <c r="D518" i="86" s="1"/>
  <c r="D523" i="86" s="1"/>
  <c r="D528" i="86" s="1"/>
  <c r="D533" i="86" s="1"/>
  <c r="D538" i="86" s="1"/>
  <c r="D543" i="86" s="1"/>
  <c r="D548" i="86" s="1"/>
  <c r="D553" i="86" s="1"/>
  <c r="D558" i="86" s="1"/>
  <c r="D563" i="86" s="1"/>
  <c r="D568" i="86" s="1"/>
  <c r="D573" i="86" s="1"/>
  <c r="D578" i="86" s="1"/>
  <c r="D583" i="86" s="1"/>
  <c r="D588" i="86" s="1"/>
  <c r="D593" i="86" s="1"/>
  <c r="D598" i="86" s="1"/>
  <c r="D603" i="86" s="1"/>
  <c r="D608" i="86" s="1"/>
  <c r="D613" i="86" s="1"/>
  <c r="D618" i="86" s="1"/>
  <c r="D623" i="86" s="1"/>
  <c r="D628" i="86" s="1"/>
  <c r="D633" i="86" s="1"/>
  <c r="D638" i="86" s="1"/>
  <c r="D647" i="86" s="1"/>
  <c r="D651" i="86" s="1"/>
  <c r="D655" i="86" s="1"/>
  <c r="D659" i="86" s="1"/>
  <c r="D663" i="86" s="1"/>
  <c r="D667" i="86" s="1"/>
  <c r="D671" i="86" s="1"/>
  <c r="D675" i="86" s="1"/>
  <c r="D679" i="86" s="1"/>
  <c r="D683" i="86" s="1"/>
  <c r="D687" i="86" s="1"/>
  <c r="D691" i="86" s="1"/>
  <c r="D695" i="86" s="1"/>
  <c r="D699" i="86" s="1"/>
  <c r="D703" i="86" s="1"/>
  <c r="D707" i="86" s="1"/>
  <c r="D711" i="86" s="1"/>
  <c r="D715" i="86" s="1"/>
  <c r="D719" i="86" s="1"/>
  <c r="D723" i="86" s="1"/>
  <c r="D727" i="86" s="1"/>
  <c r="D731" i="86" s="1"/>
  <c r="D735" i="86" s="1"/>
  <c r="D739" i="86" s="1"/>
  <c r="D743" i="86" s="1"/>
  <c r="D747" i="86" s="1"/>
  <c r="D751" i="86" s="1"/>
  <c r="D755" i="86" s="1"/>
  <c r="D759" i="86" s="1"/>
  <c r="D763" i="86" s="1"/>
  <c r="D767" i="86" s="1"/>
  <c r="E14" i="86"/>
  <c r="H14" i="82"/>
  <c r="G19" i="82"/>
  <c r="G24" i="82" s="1"/>
  <c r="G29" i="82" s="1"/>
  <c r="G34" i="82" s="1"/>
  <c r="G39" i="82" s="1"/>
  <c r="G44" i="82" s="1"/>
  <c r="G49" i="82" s="1"/>
  <c r="G54" i="82" s="1"/>
  <c r="G59" i="82" s="1"/>
  <c r="G64" i="82" s="1"/>
  <c r="G69" i="82" s="1"/>
  <c r="G74" i="82" s="1"/>
  <c r="G79" i="82" s="1"/>
  <c r="G84" i="82" s="1"/>
  <c r="G89" i="82" s="1"/>
  <c r="G94" i="82" s="1"/>
  <c r="G99" i="82" s="1"/>
  <c r="G104" i="82" s="1"/>
  <c r="G109" i="82" s="1"/>
  <c r="G114" i="82" s="1"/>
  <c r="G119" i="82" s="1"/>
  <c r="G124" i="82" s="1"/>
  <c r="G129" i="82" s="1"/>
  <c r="G134" i="82" s="1"/>
  <c r="G139" i="82" s="1"/>
  <c r="G144" i="82" s="1"/>
  <c r="G149" i="82" s="1"/>
  <c r="G154" i="82" s="1"/>
  <c r="G159" i="82" s="1"/>
  <c r="G164" i="82" s="1"/>
  <c r="G172" i="82" s="1"/>
  <c r="G182" i="82" s="1"/>
  <c r="G187" i="82" s="1"/>
  <c r="G192" i="82" s="1"/>
  <c r="G197" i="82" s="1"/>
  <c r="G202" i="82" s="1"/>
  <c r="G207" i="82" s="1"/>
  <c r="G212" i="82" s="1"/>
  <c r="G217" i="82" s="1"/>
  <c r="G222" i="82" s="1"/>
  <c r="G227" i="82" s="1"/>
  <c r="G232" i="82" s="1"/>
  <c r="G237" i="82" s="1"/>
  <c r="G242" i="82" s="1"/>
  <c r="G247" i="82" s="1"/>
  <c r="G252" i="82" s="1"/>
  <c r="G257" i="82" s="1"/>
  <c r="G262" i="82" s="1"/>
  <c r="G267" i="82" s="1"/>
  <c r="G272" i="82" s="1"/>
  <c r="G277" i="82" s="1"/>
  <c r="G282" i="82" s="1"/>
  <c r="G287" i="82" s="1"/>
  <c r="G292" i="82" s="1"/>
  <c r="G297" i="82" s="1"/>
  <c r="G302" i="82" s="1"/>
  <c r="G307" i="82" s="1"/>
  <c r="G312" i="82" s="1"/>
  <c r="G317" i="82" s="1"/>
  <c r="G322" i="82" s="1"/>
  <c r="G330" i="82" s="1"/>
  <c r="G335" i="82" s="1"/>
  <c r="G340" i="82" s="1"/>
  <c r="G345" i="82" s="1"/>
  <c r="G350" i="82" s="1"/>
  <c r="G355" i="82" s="1"/>
  <c r="G360" i="82" s="1"/>
  <c r="G365" i="82" s="1"/>
  <c r="G370" i="82" s="1"/>
  <c r="G375" i="82" s="1"/>
  <c r="G380" i="82" s="1"/>
  <c r="G385" i="82" s="1"/>
  <c r="G390" i="82" s="1"/>
  <c r="G395" i="82" s="1"/>
  <c r="G400" i="82" s="1"/>
  <c r="G405" i="82" s="1"/>
  <c r="G410" i="82" s="1"/>
  <c r="G415" i="82" s="1"/>
  <c r="G420" i="82" s="1"/>
  <c r="G425" i="82" s="1"/>
  <c r="G430" i="82" s="1"/>
  <c r="G435" i="82" s="1"/>
  <c r="G440" i="82" s="1"/>
  <c r="G445" i="82" s="1"/>
  <c r="G450" i="82" s="1"/>
  <c r="G455" i="82" s="1"/>
  <c r="G460" i="82" s="1"/>
  <c r="G465" i="82" s="1"/>
  <c r="G470" i="82" s="1"/>
  <c r="G475" i="82" s="1"/>
  <c r="G480" i="82" s="1"/>
  <c r="G488" i="82" s="1"/>
  <c r="G493" i="82" s="1"/>
  <c r="G498" i="82" s="1"/>
  <c r="G503" i="82" s="1"/>
  <c r="G508" i="82" s="1"/>
  <c r="G513" i="82" s="1"/>
  <c r="G518" i="82" s="1"/>
  <c r="G523" i="82" s="1"/>
  <c r="G528" i="82" s="1"/>
  <c r="G533" i="82" s="1"/>
  <c r="G538" i="82" s="1"/>
  <c r="G543" i="82" s="1"/>
  <c r="G548" i="82" s="1"/>
  <c r="G553" i="82" s="1"/>
  <c r="G558" i="82" s="1"/>
  <c r="G563" i="82" s="1"/>
  <c r="G568" i="82" s="1"/>
  <c r="G573" i="82" s="1"/>
  <c r="G578" i="82" s="1"/>
  <c r="G583" i="82" s="1"/>
  <c r="G588" i="82" s="1"/>
  <c r="G593" i="82" s="1"/>
  <c r="G598" i="82" s="1"/>
  <c r="G603" i="82" s="1"/>
  <c r="G608" i="82" s="1"/>
  <c r="G613" i="82" s="1"/>
  <c r="G618" i="82" s="1"/>
  <c r="G623" i="82" s="1"/>
  <c r="G628" i="82" s="1"/>
  <c r="G633" i="82" s="1"/>
  <c r="G638" i="82" s="1"/>
  <c r="G647" i="82" s="1"/>
  <c r="G651" i="82" s="1"/>
  <c r="G655" i="82" s="1"/>
  <c r="G659" i="82" s="1"/>
  <c r="G663" i="82" s="1"/>
  <c r="G667" i="82" s="1"/>
  <c r="G671" i="82" s="1"/>
  <c r="G675" i="82" s="1"/>
  <c r="G679" i="82" s="1"/>
  <c r="G683" i="82" s="1"/>
  <c r="G687" i="82" s="1"/>
  <c r="G691" i="82" s="1"/>
  <c r="G695" i="82" s="1"/>
  <c r="G699" i="82" s="1"/>
  <c r="G703" i="82" s="1"/>
  <c r="G707" i="82" s="1"/>
  <c r="G711" i="82" s="1"/>
  <c r="G715" i="82" s="1"/>
  <c r="G719" i="82" s="1"/>
  <c r="G723" i="82" s="1"/>
  <c r="G727" i="82" s="1"/>
  <c r="G731" i="82" s="1"/>
  <c r="G735" i="82" s="1"/>
  <c r="G739" i="82" s="1"/>
  <c r="G743" i="82" s="1"/>
  <c r="G747" i="82" s="1"/>
  <c r="G751" i="82" s="1"/>
  <c r="G755" i="82" s="1"/>
  <c r="G759" i="82" s="1"/>
  <c r="G763" i="82" s="1"/>
  <c r="G767" i="82" s="1"/>
  <c r="F13" i="85" l="1"/>
  <c r="E17" i="85"/>
  <c r="E21" i="85" s="1"/>
  <c r="E25" i="85" s="1"/>
  <c r="E29" i="85" s="1"/>
  <c r="E33" i="85" s="1"/>
  <c r="E37" i="85" s="1"/>
  <c r="E41" i="85" s="1"/>
  <c r="E45" i="85" s="1"/>
  <c r="E49" i="85" s="1"/>
  <c r="E53" i="85" s="1"/>
  <c r="E57" i="85" s="1"/>
  <c r="E61" i="85" s="1"/>
  <c r="E65" i="85" s="1"/>
  <c r="E69" i="85" s="1"/>
  <c r="E73" i="85" s="1"/>
  <c r="E77" i="85" s="1"/>
  <c r="E81" i="85" s="1"/>
  <c r="E85" i="85" s="1"/>
  <c r="E89" i="85" s="1"/>
  <c r="E93" i="85" s="1"/>
  <c r="E97" i="85" s="1"/>
  <c r="E101" i="85" s="1"/>
  <c r="E105" i="85" s="1"/>
  <c r="E109" i="85" s="1"/>
  <c r="E113" i="85" s="1"/>
  <c r="E117" i="85" s="1"/>
  <c r="E121" i="85" s="1"/>
  <c r="E125" i="85" s="1"/>
  <c r="E129" i="85" s="1"/>
  <c r="E133" i="85" s="1"/>
  <c r="E140" i="85" s="1"/>
  <c r="E144" i="85" s="1"/>
  <c r="E148" i="85" s="1"/>
  <c r="E152" i="85" s="1"/>
  <c r="E156" i="85" s="1"/>
  <c r="E160" i="85" s="1"/>
  <c r="E164" i="85" s="1"/>
  <c r="E168" i="85" s="1"/>
  <c r="E172" i="85" s="1"/>
  <c r="E176" i="85" s="1"/>
  <c r="E180" i="85" s="1"/>
  <c r="E184" i="85" s="1"/>
  <c r="E188" i="85" s="1"/>
  <c r="E192" i="85" s="1"/>
  <c r="E196" i="85" s="1"/>
  <c r="E200" i="85" s="1"/>
  <c r="E204" i="85" s="1"/>
  <c r="E208" i="85" s="1"/>
  <c r="E212" i="85" s="1"/>
  <c r="E216" i="85" s="1"/>
  <c r="E220" i="85" s="1"/>
  <c r="E224" i="85" s="1"/>
  <c r="E228" i="85" s="1"/>
  <c r="E232" i="85" s="1"/>
  <c r="E236" i="85" s="1"/>
  <c r="E240" i="85" s="1"/>
  <c r="E244" i="85" s="1"/>
  <c r="E248" i="85" s="1"/>
  <c r="E252" i="85" s="1"/>
  <c r="E256" i="85" s="1"/>
  <c r="E260" i="85" s="1"/>
  <c r="E267" i="85" s="1"/>
  <c r="E271" i="85" s="1"/>
  <c r="E275" i="85" s="1"/>
  <c r="E279" i="85" s="1"/>
  <c r="E283" i="85" s="1"/>
  <c r="E287" i="85" s="1"/>
  <c r="E291" i="85" s="1"/>
  <c r="E295" i="85" s="1"/>
  <c r="E299" i="85" s="1"/>
  <c r="E303" i="85" s="1"/>
  <c r="E307" i="85" s="1"/>
  <c r="E311" i="85" s="1"/>
  <c r="E315" i="85" s="1"/>
  <c r="E319" i="85" s="1"/>
  <c r="E323" i="85" s="1"/>
  <c r="E327" i="85" s="1"/>
  <c r="E331" i="85" s="1"/>
  <c r="E335" i="85" s="1"/>
  <c r="E339" i="85" s="1"/>
  <c r="E343" i="85" s="1"/>
  <c r="E347" i="85" s="1"/>
  <c r="E351" i="85" s="1"/>
  <c r="E355" i="85" s="1"/>
  <c r="E359" i="85" s="1"/>
  <c r="E363" i="85" s="1"/>
  <c r="E367" i="85" s="1"/>
  <c r="E371" i="85" s="1"/>
  <c r="E375" i="85" s="1"/>
  <c r="E379" i="85" s="1"/>
  <c r="E383" i="85" s="1"/>
  <c r="E387" i="85" s="1"/>
  <c r="E394" i="85" s="1"/>
  <c r="E398" i="85" s="1"/>
  <c r="E402" i="85" s="1"/>
  <c r="E406" i="85" s="1"/>
  <c r="E410" i="85" s="1"/>
  <c r="E414" i="85" s="1"/>
  <c r="E418" i="85" s="1"/>
  <c r="E422" i="85" s="1"/>
  <c r="E426" i="85" s="1"/>
  <c r="E430" i="85" s="1"/>
  <c r="E434" i="85" s="1"/>
  <c r="E438" i="85" s="1"/>
  <c r="E442" i="85" s="1"/>
  <c r="E446" i="85" s="1"/>
  <c r="E450" i="85" s="1"/>
  <c r="E454" i="85" s="1"/>
  <c r="E458" i="85" s="1"/>
  <c r="E462" i="85" s="1"/>
  <c r="E466" i="85" s="1"/>
  <c r="E470" i="85" s="1"/>
  <c r="E474" i="85" s="1"/>
  <c r="E478" i="85" s="1"/>
  <c r="E482" i="85" s="1"/>
  <c r="E486" i="85" s="1"/>
  <c r="E490" i="85" s="1"/>
  <c r="E494" i="85" s="1"/>
  <c r="E498" i="85" s="1"/>
  <c r="E502" i="85" s="1"/>
  <c r="E506" i="85" s="1"/>
  <c r="E510" i="85" s="1"/>
  <c r="E514" i="85" s="1"/>
  <c r="E525" i="85" s="1"/>
  <c r="E530" i="85" s="1"/>
  <c r="E535" i="85" s="1"/>
  <c r="E540" i="85" s="1"/>
  <c r="E545" i="85" s="1"/>
  <c r="E550" i="85" s="1"/>
  <c r="E555" i="85" s="1"/>
  <c r="E560" i="85" s="1"/>
  <c r="E565" i="85" s="1"/>
  <c r="E570" i="85" s="1"/>
  <c r="E575" i="85" s="1"/>
  <c r="E580" i="85" s="1"/>
  <c r="E585" i="85" s="1"/>
  <c r="E590" i="85" s="1"/>
  <c r="E595" i="85" s="1"/>
  <c r="E600" i="85" s="1"/>
  <c r="E605" i="85" s="1"/>
  <c r="E610" i="85" s="1"/>
  <c r="E615" i="85" s="1"/>
  <c r="E620" i="85" s="1"/>
  <c r="E625" i="85" s="1"/>
  <c r="E630" i="85" s="1"/>
  <c r="E635" i="85" s="1"/>
  <c r="E640" i="85" s="1"/>
  <c r="E645" i="85" s="1"/>
  <c r="E650" i="85" s="1"/>
  <c r="E655" i="85" s="1"/>
  <c r="E660" i="85" s="1"/>
  <c r="E665" i="85" s="1"/>
  <c r="E670" i="85" s="1"/>
  <c r="E675" i="85" s="1"/>
  <c r="E685" i="85" s="1"/>
  <c r="E689" i="85" s="1"/>
  <c r="E693" i="85" s="1"/>
  <c r="E697" i="85" s="1"/>
  <c r="E701" i="85" s="1"/>
  <c r="E705" i="85" s="1"/>
  <c r="E709" i="85" s="1"/>
  <c r="E713" i="85" s="1"/>
  <c r="E717" i="85" s="1"/>
  <c r="E721" i="85" s="1"/>
  <c r="E725" i="85" s="1"/>
  <c r="E729" i="85" s="1"/>
  <c r="E733" i="85" s="1"/>
  <c r="E737" i="85" s="1"/>
  <c r="E741" i="85" s="1"/>
  <c r="E745" i="85" s="1"/>
  <c r="E749" i="85" s="1"/>
  <c r="E753" i="85" s="1"/>
  <c r="E757" i="85" s="1"/>
  <c r="E761" i="85" s="1"/>
  <c r="E765" i="85" s="1"/>
  <c r="E769" i="85" s="1"/>
  <c r="E773" i="85" s="1"/>
  <c r="E777" i="85" s="1"/>
  <c r="E781" i="85" s="1"/>
  <c r="E785" i="85" s="1"/>
  <c r="E789" i="85" s="1"/>
  <c r="E793" i="85" s="1"/>
  <c r="E797" i="85" s="1"/>
  <c r="E801" i="85" s="1"/>
  <c r="E805" i="85" s="1"/>
  <c r="F14" i="86"/>
  <c r="E19" i="86"/>
  <c r="E24" i="86" s="1"/>
  <c r="E29" i="86" s="1"/>
  <c r="E34" i="86" s="1"/>
  <c r="E39" i="86" s="1"/>
  <c r="E44" i="86" s="1"/>
  <c r="E49" i="86" s="1"/>
  <c r="E54" i="86" s="1"/>
  <c r="E59" i="86" s="1"/>
  <c r="E64" i="86" s="1"/>
  <c r="E69" i="86" s="1"/>
  <c r="E74" i="86" s="1"/>
  <c r="E79" i="86" s="1"/>
  <c r="E84" i="86" s="1"/>
  <c r="E89" i="86" s="1"/>
  <c r="E94" i="86" s="1"/>
  <c r="E99" i="86" s="1"/>
  <c r="E104" i="86" s="1"/>
  <c r="E109" i="86" s="1"/>
  <c r="E114" i="86" s="1"/>
  <c r="E119" i="86" s="1"/>
  <c r="E124" i="86" s="1"/>
  <c r="E129" i="86" s="1"/>
  <c r="E134" i="86" s="1"/>
  <c r="E139" i="86" s="1"/>
  <c r="E144" i="86" s="1"/>
  <c r="E149" i="86" s="1"/>
  <c r="E154" i="86" s="1"/>
  <c r="E159" i="86" s="1"/>
  <c r="E164" i="86" s="1"/>
  <c r="E172" i="86" s="1"/>
  <c r="E177" i="86" s="1"/>
  <c r="E182" i="86" s="1"/>
  <c r="E187" i="86" s="1"/>
  <c r="E192" i="86" s="1"/>
  <c r="E197" i="86" s="1"/>
  <c r="E202" i="86" s="1"/>
  <c r="E207" i="86" s="1"/>
  <c r="E212" i="86" s="1"/>
  <c r="E217" i="86" s="1"/>
  <c r="E222" i="86" s="1"/>
  <c r="E227" i="86" s="1"/>
  <c r="E232" i="86" s="1"/>
  <c r="E237" i="86" s="1"/>
  <c r="E242" i="86" s="1"/>
  <c r="E247" i="86" s="1"/>
  <c r="E252" i="86" s="1"/>
  <c r="E257" i="86" s="1"/>
  <c r="E262" i="86" s="1"/>
  <c r="E267" i="86" s="1"/>
  <c r="E272" i="86" s="1"/>
  <c r="E277" i="86" s="1"/>
  <c r="E282" i="86" s="1"/>
  <c r="E287" i="86" s="1"/>
  <c r="E292" i="86" s="1"/>
  <c r="E297" i="86" s="1"/>
  <c r="E302" i="86" s="1"/>
  <c r="E307" i="86" s="1"/>
  <c r="E312" i="86" s="1"/>
  <c r="E317" i="86" s="1"/>
  <c r="E322" i="86" s="1"/>
  <c r="E330" i="86" s="1"/>
  <c r="E335" i="86" s="1"/>
  <c r="E340" i="86" s="1"/>
  <c r="E345" i="86" s="1"/>
  <c r="E350" i="86" s="1"/>
  <c r="E355" i="86" s="1"/>
  <c r="E360" i="86" s="1"/>
  <c r="E365" i="86" s="1"/>
  <c r="E370" i="86" s="1"/>
  <c r="E375" i="86" s="1"/>
  <c r="E380" i="86" s="1"/>
  <c r="E385" i="86" s="1"/>
  <c r="E390" i="86" s="1"/>
  <c r="E395" i="86" s="1"/>
  <c r="E400" i="86" s="1"/>
  <c r="E405" i="86" s="1"/>
  <c r="E410" i="86" s="1"/>
  <c r="E415" i="86" s="1"/>
  <c r="E420" i="86" s="1"/>
  <c r="E425" i="86" s="1"/>
  <c r="E430" i="86" s="1"/>
  <c r="E435" i="86" s="1"/>
  <c r="E440" i="86" s="1"/>
  <c r="E445" i="86" s="1"/>
  <c r="E450" i="86" s="1"/>
  <c r="E455" i="86" s="1"/>
  <c r="E460" i="86" s="1"/>
  <c r="E465" i="86" s="1"/>
  <c r="E470" i="86" s="1"/>
  <c r="E475" i="86" s="1"/>
  <c r="E480" i="86" s="1"/>
  <c r="E488" i="86" s="1"/>
  <c r="E493" i="86" s="1"/>
  <c r="E498" i="86" s="1"/>
  <c r="E503" i="86" s="1"/>
  <c r="E508" i="86" s="1"/>
  <c r="E513" i="86" s="1"/>
  <c r="E518" i="86" s="1"/>
  <c r="E523" i="86" s="1"/>
  <c r="E528" i="86" s="1"/>
  <c r="E533" i="86" s="1"/>
  <c r="E538" i="86" s="1"/>
  <c r="E543" i="86" s="1"/>
  <c r="E548" i="86" s="1"/>
  <c r="E553" i="86" s="1"/>
  <c r="E558" i="86" s="1"/>
  <c r="E563" i="86" s="1"/>
  <c r="E568" i="86" s="1"/>
  <c r="E573" i="86" s="1"/>
  <c r="E578" i="86" s="1"/>
  <c r="E583" i="86" s="1"/>
  <c r="E588" i="86" s="1"/>
  <c r="E593" i="86" s="1"/>
  <c r="E598" i="86" s="1"/>
  <c r="E603" i="86" s="1"/>
  <c r="E608" i="86" s="1"/>
  <c r="E613" i="86" s="1"/>
  <c r="E618" i="86" s="1"/>
  <c r="E623" i="86" s="1"/>
  <c r="E628" i="86" s="1"/>
  <c r="E633" i="86" s="1"/>
  <c r="E638" i="86" s="1"/>
  <c r="E647" i="86" s="1"/>
  <c r="E651" i="86" s="1"/>
  <c r="E655" i="86" s="1"/>
  <c r="E659" i="86" s="1"/>
  <c r="E663" i="86" s="1"/>
  <c r="E667" i="86" s="1"/>
  <c r="E671" i="86" s="1"/>
  <c r="E675" i="86" s="1"/>
  <c r="E679" i="86" s="1"/>
  <c r="E683" i="86" s="1"/>
  <c r="E687" i="86" s="1"/>
  <c r="E691" i="86" s="1"/>
  <c r="E695" i="86" s="1"/>
  <c r="E699" i="86" s="1"/>
  <c r="E703" i="86" s="1"/>
  <c r="E707" i="86" s="1"/>
  <c r="E711" i="86" s="1"/>
  <c r="E715" i="86" s="1"/>
  <c r="E719" i="86" s="1"/>
  <c r="E723" i="86" s="1"/>
  <c r="E727" i="86" s="1"/>
  <c r="E731" i="86" s="1"/>
  <c r="E735" i="86" s="1"/>
  <c r="E739" i="86" s="1"/>
  <c r="E743" i="86" s="1"/>
  <c r="E747" i="86" s="1"/>
  <c r="E751" i="86" s="1"/>
  <c r="E755" i="86" s="1"/>
  <c r="E759" i="86" s="1"/>
  <c r="E763" i="86" s="1"/>
  <c r="E767" i="86" s="1"/>
  <c r="F14" i="96"/>
  <c r="E19" i="96"/>
  <c r="E24" i="96" s="1"/>
  <c r="E29" i="96" s="1"/>
  <c r="E34" i="96" s="1"/>
  <c r="E39" i="96" s="1"/>
  <c r="E44" i="96" s="1"/>
  <c r="E49" i="96" s="1"/>
  <c r="E54" i="96" s="1"/>
  <c r="E59" i="96" s="1"/>
  <c r="E64" i="96" s="1"/>
  <c r="E69" i="96" s="1"/>
  <c r="E74" i="96" s="1"/>
  <c r="E79" i="96" s="1"/>
  <c r="E84" i="96" s="1"/>
  <c r="E89" i="96" s="1"/>
  <c r="E94" i="96" s="1"/>
  <c r="E99" i="96" s="1"/>
  <c r="E104" i="96" s="1"/>
  <c r="E109" i="96" s="1"/>
  <c r="E114" i="96" s="1"/>
  <c r="E119" i="96" s="1"/>
  <c r="E124" i="96" s="1"/>
  <c r="E129" i="96" s="1"/>
  <c r="E134" i="96" s="1"/>
  <c r="E139" i="96" s="1"/>
  <c r="E144" i="96" s="1"/>
  <c r="E149" i="96" s="1"/>
  <c r="E154" i="96" s="1"/>
  <c r="E159" i="96" s="1"/>
  <c r="E164" i="96" s="1"/>
  <c r="E172" i="96" s="1"/>
  <c r="E177" i="96" s="1"/>
  <c r="E182" i="96" s="1"/>
  <c r="E187" i="96" s="1"/>
  <c r="E192" i="96" s="1"/>
  <c r="E197" i="96" s="1"/>
  <c r="E202" i="96" s="1"/>
  <c r="E207" i="96" s="1"/>
  <c r="E212" i="96" s="1"/>
  <c r="E217" i="96" s="1"/>
  <c r="E222" i="96" s="1"/>
  <c r="E227" i="96" s="1"/>
  <c r="E232" i="96" s="1"/>
  <c r="E237" i="96" s="1"/>
  <c r="E242" i="96" s="1"/>
  <c r="E247" i="96" s="1"/>
  <c r="E252" i="96" s="1"/>
  <c r="E257" i="96" s="1"/>
  <c r="E262" i="96" s="1"/>
  <c r="E267" i="96" s="1"/>
  <c r="E272" i="96" s="1"/>
  <c r="E277" i="96" s="1"/>
  <c r="E282" i="96" s="1"/>
  <c r="E287" i="96" s="1"/>
  <c r="E292" i="96" s="1"/>
  <c r="E297" i="96" s="1"/>
  <c r="E302" i="96" s="1"/>
  <c r="E307" i="96" s="1"/>
  <c r="E312" i="96" s="1"/>
  <c r="E317" i="96" s="1"/>
  <c r="E322" i="96" s="1"/>
  <c r="E330" i="96" s="1"/>
  <c r="E335" i="96" s="1"/>
  <c r="E340" i="96" s="1"/>
  <c r="E345" i="96" s="1"/>
  <c r="E350" i="96" s="1"/>
  <c r="E355" i="96" s="1"/>
  <c r="E360" i="96" s="1"/>
  <c r="E365" i="96" s="1"/>
  <c r="E370" i="96" s="1"/>
  <c r="E375" i="96" s="1"/>
  <c r="E380" i="96" s="1"/>
  <c r="E385" i="96" s="1"/>
  <c r="E390" i="96" s="1"/>
  <c r="E395" i="96" s="1"/>
  <c r="E400" i="96" s="1"/>
  <c r="E405" i="96" s="1"/>
  <c r="E410" i="96" s="1"/>
  <c r="E415" i="96" s="1"/>
  <c r="E420" i="96" s="1"/>
  <c r="E425" i="96" s="1"/>
  <c r="E430" i="96" s="1"/>
  <c r="E435" i="96" s="1"/>
  <c r="E440" i="96" s="1"/>
  <c r="E445" i="96" s="1"/>
  <c r="E450" i="96" s="1"/>
  <c r="E455" i="96" s="1"/>
  <c r="E460" i="96" s="1"/>
  <c r="E465" i="96" s="1"/>
  <c r="E470" i="96" s="1"/>
  <c r="E475" i="96" s="1"/>
  <c r="E480" i="96" s="1"/>
  <c r="E488" i="96" s="1"/>
  <c r="E493" i="96" s="1"/>
  <c r="E498" i="96" s="1"/>
  <c r="E503" i="96" s="1"/>
  <c r="E508" i="96" s="1"/>
  <c r="E513" i="96" s="1"/>
  <c r="E518" i="96" s="1"/>
  <c r="E523" i="96" s="1"/>
  <c r="E528" i="96" s="1"/>
  <c r="E533" i="96" s="1"/>
  <c r="E538" i="96" s="1"/>
  <c r="E543" i="96" s="1"/>
  <c r="E548" i="96" s="1"/>
  <c r="E553" i="96" s="1"/>
  <c r="E558" i="96" s="1"/>
  <c r="E563" i="96" s="1"/>
  <c r="E568" i="96" s="1"/>
  <c r="E573" i="96" s="1"/>
  <c r="E578" i="96" s="1"/>
  <c r="E583" i="96" s="1"/>
  <c r="E588" i="96" s="1"/>
  <c r="E593" i="96" s="1"/>
  <c r="E598" i="96" s="1"/>
  <c r="E603" i="96" s="1"/>
  <c r="E608" i="96" s="1"/>
  <c r="E613" i="96" s="1"/>
  <c r="E618" i="96" s="1"/>
  <c r="E623" i="96" s="1"/>
  <c r="E628" i="96" s="1"/>
  <c r="E633" i="96" s="1"/>
  <c r="E638" i="96" s="1"/>
  <c r="E648" i="96" s="1"/>
  <c r="E653" i="96" s="1"/>
  <c r="E658" i="96" s="1"/>
  <c r="E663" i="96" s="1"/>
  <c r="E668" i="96" s="1"/>
  <c r="E673" i="96" s="1"/>
  <c r="E678" i="96" s="1"/>
  <c r="E683" i="96" s="1"/>
  <c r="E688" i="96" s="1"/>
  <c r="E693" i="96" s="1"/>
  <c r="E698" i="96" s="1"/>
  <c r="E703" i="96" s="1"/>
  <c r="E708" i="96" s="1"/>
  <c r="E713" i="96" s="1"/>
  <c r="E718" i="96" s="1"/>
  <c r="E723" i="96" s="1"/>
  <c r="E728" i="96" s="1"/>
  <c r="E733" i="96" s="1"/>
  <c r="E738" i="96" s="1"/>
  <c r="E743" i="96" s="1"/>
  <c r="E748" i="96" s="1"/>
  <c r="E753" i="96" s="1"/>
  <c r="E758" i="96" s="1"/>
  <c r="E763" i="96" s="1"/>
  <c r="E768" i="96" s="1"/>
  <c r="E773" i="96" s="1"/>
  <c r="E778" i="96" s="1"/>
  <c r="E783" i="96" s="1"/>
  <c r="E788" i="96" s="1"/>
  <c r="E793" i="96" s="1"/>
  <c r="E798" i="96" s="1"/>
  <c r="E808" i="96" s="1"/>
  <c r="E812" i="96" s="1"/>
  <c r="E816" i="96" s="1"/>
  <c r="E820" i="96" s="1"/>
  <c r="E824" i="96" s="1"/>
  <c r="E828" i="96" s="1"/>
  <c r="E832" i="96" s="1"/>
  <c r="E836" i="96" s="1"/>
  <c r="E840" i="96" s="1"/>
  <c r="E844" i="96" s="1"/>
  <c r="E848" i="96" s="1"/>
  <c r="E852" i="96" s="1"/>
  <c r="E856" i="96" s="1"/>
  <c r="E860" i="96" s="1"/>
  <c r="E864" i="96" s="1"/>
  <c r="E868" i="96" s="1"/>
  <c r="E872" i="96" s="1"/>
  <c r="E876" i="96" s="1"/>
  <c r="E880" i="96" s="1"/>
  <c r="E884" i="96" s="1"/>
  <c r="E888" i="96" s="1"/>
  <c r="E892" i="96" s="1"/>
  <c r="E896" i="96" s="1"/>
  <c r="E900" i="96" s="1"/>
  <c r="E904" i="96" s="1"/>
  <c r="E908" i="96" s="1"/>
  <c r="E912" i="96" s="1"/>
  <c r="E916" i="96" s="1"/>
  <c r="E920" i="96" s="1"/>
  <c r="E924" i="96" s="1"/>
  <c r="E928" i="96" s="1"/>
  <c r="H19" i="82"/>
  <c r="H24" i="82" s="1"/>
  <c r="H29" i="82" s="1"/>
  <c r="H34" i="82" s="1"/>
  <c r="H39" i="82" s="1"/>
  <c r="H44" i="82" s="1"/>
  <c r="H49" i="82" s="1"/>
  <c r="H54" i="82" s="1"/>
  <c r="H59" i="82" s="1"/>
  <c r="H64" i="82" s="1"/>
  <c r="H69" i="82" s="1"/>
  <c r="H74" i="82" s="1"/>
  <c r="H79" i="82" s="1"/>
  <c r="H84" i="82" s="1"/>
  <c r="H89" i="82" s="1"/>
  <c r="H94" i="82" s="1"/>
  <c r="H99" i="82" s="1"/>
  <c r="H104" i="82" s="1"/>
  <c r="H109" i="82" s="1"/>
  <c r="H114" i="82" s="1"/>
  <c r="H119" i="82" s="1"/>
  <c r="H124" i="82" s="1"/>
  <c r="H129" i="82" s="1"/>
  <c r="H134" i="82" s="1"/>
  <c r="H139" i="82" s="1"/>
  <c r="H144" i="82" s="1"/>
  <c r="H149" i="82" s="1"/>
  <c r="H154" i="82" s="1"/>
  <c r="H159" i="82" s="1"/>
  <c r="H164" i="82" s="1"/>
  <c r="H172" i="82" s="1"/>
  <c r="H182" i="82" s="1"/>
  <c r="H187" i="82" s="1"/>
  <c r="H192" i="82" s="1"/>
  <c r="H197" i="82" s="1"/>
  <c r="H202" i="82" s="1"/>
  <c r="H207" i="82" s="1"/>
  <c r="H212" i="82" s="1"/>
  <c r="H217" i="82" s="1"/>
  <c r="H222" i="82" s="1"/>
  <c r="H227" i="82" s="1"/>
  <c r="H232" i="82" s="1"/>
  <c r="H237" i="82" s="1"/>
  <c r="H242" i="82" s="1"/>
  <c r="H247" i="82" s="1"/>
  <c r="H252" i="82" s="1"/>
  <c r="H257" i="82" s="1"/>
  <c r="H262" i="82" s="1"/>
  <c r="H267" i="82" s="1"/>
  <c r="H272" i="82" s="1"/>
  <c r="H277" i="82" s="1"/>
  <c r="H282" i="82" s="1"/>
  <c r="H287" i="82" s="1"/>
  <c r="H292" i="82" s="1"/>
  <c r="H297" i="82" s="1"/>
  <c r="H302" i="82" s="1"/>
  <c r="H307" i="82" s="1"/>
  <c r="H312" i="82" s="1"/>
  <c r="H317" i="82" s="1"/>
  <c r="H322" i="82" s="1"/>
  <c r="H330" i="82" s="1"/>
  <c r="H335" i="82" s="1"/>
  <c r="H340" i="82" s="1"/>
  <c r="H345" i="82" s="1"/>
  <c r="H350" i="82" s="1"/>
  <c r="H355" i="82" s="1"/>
  <c r="H360" i="82" s="1"/>
  <c r="H365" i="82" s="1"/>
  <c r="H370" i="82" s="1"/>
  <c r="H375" i="82" s="1"/>
  <c r="H380" i="82" s="1"/>
  <c r="H385" i="82" s="1"/>
  <c r="H390" i="82" s="1"/>
  <c r="H395" i="82" s="1"/>
  <c r="H400" i="82" s="1"/>
  <c r="H405" i="82" s="1"/>
  <c r="H410" i="82" s="1"/>
  <c r="H415" i="82" s="1"/>
  <c r="H420" i="82" s="1"/>
  <c r="H425" i="82" s="1"/>
  <c r="H430" i="82" s="1"/>
  <c r="H435" i="82" s="1"/>
  <c r="H440" i="82" s="1"/>
  <c r="H445" i="82" s="1"/>
  <c r="H450" i="82" s="1"/>
  <c r="H455" i="82" s="1"/>
  <c r="H460" i="82" s="1"/>
  <c r="H465" i="82" s="1"/>
  <c r="H470" i="82" s="1"/>
  <c r="H475" i="82" s="1"/>
  <c r="H480" i="82" s="1"/>
  <c r="H488" i="82" s="1"/>
  <c r="H493" i="82" s="1"/>
  <c r="H498" i="82" s="1"/>
  <c r="H503" i="82" s="1"/>
  <c r="H508" i="82" s="1"/>
  <c r="H513" i="82" s="1"/>
  <c r="H518" i="82" s="1"/>
  <c r="H523" i="82" s="1"/>
  <c r="H528" i="82" s="1"/>
  <c r="H533" i="82" s="1"/>
  <c r="H538" i="82" s="1"/>
  <c r="H543" i="82" s="1"/>
  <c r="H548" i="82" s="1"/>
  <c r="H553" i="82" s="1"/>
  <c r="H558" i="82" s="1"/>
  <c r="H563" i="82" s="1"/>
  <c r="H568" i="82" s="1"/>
  <c r="H573" i="82" s="1"/>
  <c r="H578" i="82" s="1"/>
  <c r="H583" i="82" s="1"/>
  <c r="H588" i="82" s="1"/>
  <c r="H593" i="82" s="1"/>
  <c r="H598" i="82" s="1"/>
  <c r="H603" i="82" s="1"/>
  <c r="H608" i="82" s="1"/>
  <c r="H613" i="82" s="1"/>
  <c r="H618" i="82" s="1"/>
  <c r="H623" i="82" s="1"/>
  <c r="H628" i="82" s="1"/>
  <c r="H633" i="82" s="1"/>
  <c r="H638" i="82" s="1"/>
  <c r="H647" i="82" s="1"/>
  <c r="H651" i="82" s="1"/>
  <c r="H655" i="82" s="1"/>
  <c r="H659" i="82" s="1"/>
  <c r="H663" i="82" s="1"/>
  <c r="H667" i="82" s="1"/>
  <c r="H671" i="82" s="1"/>
  <c r="H675" i="82" s="1"/>
  <c r="H679" i="82" s="1"/>
  <c r="H683" i="82" s="1"/>
  <c r="H687" i="82" s="1"/>
  <c r="H691" i="82" s="1"/>
  <c r="H695" i="82" s="1"/>
  <c r="H699" i="82" s="1"/>
  <c r="H703" i="82" s="1"/>
  <c r="H707" i="82" s="1"/>
  <c r="H711" i="82" s="1"/>
  <c r="H715" i="82" s="1"/>
  <c r="H719" i="82" s="1"/>
  <c r="H723" i="82" s="1"/>
  <c r="H727" i="82" s="1"/>
  <c r="H731" i="82" s="1"/>
  <c r="H735" i="82" s="1"/>
  <c r="H739" i="82" s="1"/>
  <c r="H743" i="82" s="1"/>
  <c r="H747" i="82" s="1"/>
  <c r="H751" i="82" s="1"/>
  <c r="H755" i="82" s="1"/>
  <c r="H759" i="82" s="1"/>
  <c r="H763" i="82" s="1"/>
  <c r="H767" i="82" s="1"/>
  <c r="I14" i="82"/>
  <c r="G14" i="86" l="1"/>
  <c r="F19" i="86"/>
  <c r="F24" i="86" s="1"/>
  <c r="F29" i="86" s="1"/>
  <c r="F34" i="86" s="1"/>
  <c r="F39" i="86" s="1"/>
  <c r="F44" i="86" s="1"/>
  <c r="F49" i="86" s="1"/>
  <c r="F54" i="86" s="1"/>
  <c r="F59" i="86" s="1"/>
  <c r="F64" i="86" s="1"/>
  <c r="F69" i="86" s="1"/>
  <c r="F74" i="86" s="1"/>
  <c r="F79" i="86" s="1"/>
  <c r="F84" i="86" s="1"/>
  <c r="F89" i="86" s="1"/>
  <c r="F94" i="86" s="1"/>
  <c r="F99" i="86" s="1"/>
  <c r="F104" i="86" s="1"/>
  <c r="F109" i="86" s="1"/>
  <c r="F114" i="86" s="1"/>
  <c r="F119" i="86" s="1"/>
  <c r="F124" i="86" s="1"/>
  <c r="F129" i="86" s="1"/>
  <c r="F134" i="86" s="1"/>
  <c r="F139" i="86" s="1"/>
  <c r="F144" i="86" s="1"/>
  <c r="F149" i="86" s="1"/>
  <c r="F154" i="86" s="1"/>
  <c r="F159" i="86" s="1"/>
  <c r="F164" i="86" s="1"/>
  <c r="F172" i="86" s="1"/>
  <c r="F177" i="86" s="1"/>
  <c r="F182" i="86" s="1"/>
  <c r="F187" i="86" s="1"/>
  <c r="F192" i="86" s="1"/>
  <c r="F197" i="86" s="1"/>
  <c r="F202" i="86" s="1"/>
  <c r="F207" i="86" s="1"/>
  <c r="F212" i="86" s="1"/>
  <c r="F217" i="86" s="1"/>
  <c r="F222" i="86" s="1"/>
  <c r="F227" i="86" s="1"/>
  <c r="F232" i="86" s="1"/>
  <c r="F237" i="86" s="1"/>
  <c r="F242" i="86" s="1"/>
  <c r="F247" i="86" s="1"/>
  <c r="F252" i="86" s="1"/>
  <c r="F257" i="86" s="1"/>
  <c r="F262" i="86" s="1"/>
  <c r="F267" i="86" s="1"/>
  <c r="F272" i="86" s="1"/>
  <c r="F277" i="86" s="1"/>
  <c r="F282" i="86" s="1"/>
  <c r="F287" i="86" s="1"/>
  <c r="F292" i="86" s="1"/>
  <c r="F297" i="86" s="1"/>
  <c r="F302" i="86" s="1"/>
  <c r="F307" i="86" s="1"/>
  <c r="F312" i="86" s="1"/>
  <c r="F317" i="86" s="1"/>
  <c r="F322" i="86" s="1"/>
  <c r="F330" i="86" s="1"/>
  <c r="F335" i="86" s="1"/>
  <c r="F340" i="86" s="1"/>
  <c r="F345" i="86" s="1"/>
  <c r="F350" i="86" s="1"/>
  <c r="F355" i="86" s="1"/>
  <c r="F360" i="86" s="1"/>
  <c r="F365" i="86" s="1"/>
  <c r="F370" i="86" s="1"/>
  <c r="F375" i="86" s="1"/>
  <c r="F380" i="86" s="1"/>
  <c r="F385" i="86" s="1"/>
  <c r="F390" i="86" s="1"/>
  <c r="F395" i="86" s="1"/>
  <c r="F400" i="86" s="1"/>
  <c r="F405" i="86" s="1"/>
  <c r="F410" i="86" s="1"/>
  <c r="F415" i="86" s="1"/>
  <c r="F420" i="86" s="1"/>
  <c r="F425" i="86" s="1"/>
  <c r="F430" i="86" s="1"/>
  <c r="F435" i="86" s="1"/>
  <c r="F440" i="86" s="1"/>
  <c r="F445" i="86" s="1"/>
  <c r="F450" i="86" s="1"/>
  <c r="F455" i="86" s="1"/>
  <c r="F460" i="86" s="1"/>
  <c r="F465" i="86" s="1"/>
  <c r="F470" i="86" s="1"/>
  <c r="F475" i="86" s="1"/>
  <c r="F480" i="86" s="1"/>
  <c r="F488" i="86" s="1"/>
  <c r="F493" i="86" s="1"/>
  <c r="F498" i="86" s="1"/>
  <c r="F503" i="86" s="1"/>
  <c r="F508" i="86" s="1"/>
  <c r="F513" i="86" s="1"/>
  <c r="F518" i="86" s="1"/>
  <c r="F523" i="86" s="1"/>
  <c r="F528" i="86" s="1"/>
  <c r="F533" i="86" s="1"/>
  <c r="F538" i="86" s="1"/>
  <c r="F543" i="86" s="1"/>
  <c r="F548" i="86" s="1"/>
  <c r="F553" i="86" s="1"/>
  <c r="F558" i="86" s="1"/>
  <c r="F563" i="86" s="1"/>
  <c r="F568" i="86" s="1"/>
  <c r="F573" i="86" s="1"/>
  <c r="F578" i="86" s="1"/>
  <c r="F583" i="86" s="1"/>
  <c r="F588" i="86" s="1"/>
  <c r="F593" i="86" s="1"/>
  <c r="F598" i="86" s="1"/>
  <c r="F603" i="86" s="1"/>
  <c r="F608" i="86" s="1"/>
  <c r="F613" i="86" s="1"/>
  <c r="F618" i="86" s="1"/>
  <c r="F623" i="86" s="1"/>
  <c r="F628" i="86" s="1"/>
  <c r="F633" i="86" s="1"/>
  <c r="F638" i="86" s="1"/>
  <c r="F647" i="86" s="1"/>
  <c r="F651" i="86" s="1"/>
  <c r="F655" i="86" s="1"/>
  <c r="F659" i="86" s="1"/>
  <c r="F663" i="86" s="1"/>
  <c r="F667" i="86" s="1"/>
  <c r="F671" i="86" s="1"/>
  <c r="F675" i="86" s="1"/>
  <c r="F679" i="86" s="1"/>
  <c r="F683" i="86" s="1"/>
  <c r="F687" i="86" s="1"/>
  <c r="F691" i="86" s="1"/>
  <c r="F695" i="86" s="1"/>
  <c r="F699" i="86" s="1"/>
  <c r="F703" i="86" s="1"/>
  <c r="F707" i="86" s="1"/>
  <c r="F711" i="86" s="1"/>
  <c r="F715" i="86" s="1"/>
  <c r="F719" i="86" s="1"/>
  <c r="F723" i="86" s="1"/>
  <c r="F727" i="86" s="1"/>
  <c r="F731" i="86" s="1"/>
  <c r="F735" i="86" s="1"/>
  <c r="F739" i="86" s="1"/>
  <c r="F743" i="86" s="1"/>
  <c r="F747" i="86" s="1"/>
  <c r="F751" i="86" s="1"/>
  <c r="F755" i="86" s="1"/>
  <c r="F759" i="86" s="1"/>
  <c r="F763" i="86" s="1"/>
  <c r="F767" i="86" s="1"/>
  <c r="G14" i="96"/>
  <c r="F19" i="96"/>
  <c r="F24" i="96" s="1"/>
  <c r="F29" i="96" s="1"/>
  <c r="F34" i="96" s="1"/>
  <c r="F39" i="96" s="1"/>
  <c r="F44" i="96" s="1"/>
  <c r="F49" i="96" s="1"/>
  <c r="F54" i="96" s="1"/>
  <c r="F59" i="96" s="1"/>
  <c r="F64" i="96" s="1"/>
  <c r="F69" i="96" s="1"/>
  <c r="F74" i="96" s="1"/>
  <c r="F79" i="96" s="1"/>
  <c r="F84" i="96" s="1"/>
  <c r="F89" i="96" s="1"/>
  <c r="F94" i="96" s="1"/>
  <c r="F99" i="96" s="1"/>
  <c r="F104" i="96" s="1"/>
  <c r="F109" i="96" s="1"/>
  <c r="F114" i="96" s="1"/>
  <c r="F119" i="96" s="1"/>
  <c r="F124" i="96" s="1"/>
  <c r="F129" i="96" s="1"/>
  <c r="F134" i="96" s="1"/>
  <c r="F139" i="96" s="1"/>
  <c r="F144" i="96" s="1"/>
  <c r="F149" i="96" s="1"/>
  <c r="F154" i="96" s="1"/>
  <c r="F159" i="96" s="1"/>
  <c r="F164" i="96" s="1"/>
  <c r="F172" i="96" s="1"/>
  <c r="F177" i="96" s="1"/>
  <c r="F182" i="96" s="1"/>
  <c r="F187" i="96" s="1"/>
  <c r="F192" i="96" s="1"/>
  <c r="F197" i="96" s="1"/>
  <c r="F202" i="96" s="1"/>
  <c r="F207" i="96" s="1"/>
  <c r="F212" i="96" s="1"/>
  <c r="F217" i="96" s="1"/>
  <c r="F222" i="96" s="1"/>
  <c r="F227" i="96" s="1"/>
  <c r="F232" i="96" s="1"/>
  <c r="F237" i="96" s="1"/>
  <c r="F242" i="96" s="1"/>
  <c r="F247" i="96" s="1"/>
  <c r="F252" i="96" s="1"/>
  <c r="F257" i="96" s="1"/>
  <c r="F262" i="96" s="1"/>
  <c r="F267" i="96" s="1"/>
  <c r="F272" i="96" s="1"/>
  <c r="F277" i="96" s="1"/>
  <c r="F282" i="96" s="1"/>
  <c r="F287" i="96" s="1"/>
  <c r="F292" i="96" s="1"/>
  <c r="F297" i="96" s="1"/>
  <c r="F302" i="96" s="1"/>
  <c r="F307" i="96" s="1"/>
  <c r="F312" i="96" s="1"/>
  <c r="F317" i="96" s="1"/>
  <c r="F322" i="96" s="1"/>
  <c r="F330" i="96" s="1"/>
  <c r="F335" i="96" s="1"/>
  <c r="F340" i="96" s="1"/>
  <c r="F345" i="96" s="1"/>
  <c r="F350" i="96" s="1"/>
  <c r="F355" i="96" s="1"/>
  <c r="F360" i="96" s="1"/>
  <c r="F365" i="96" s="1"/>
  <c r="F370" i="96" s="1"/>
  <c r="F375" i="96" s="1"/>
  <c r="F380" i="96" s="1"/>
  <c r="F385" i="96" s="1"/>
  <c r="F390" i="96" s="1"/>
  <c r="F395" i="96" s="1"/>
  <c r="F400" i="96" s="1"/>
  <c r="F405" i="96" s="1"/>
  <c r="F410" i="96" s="1"/>
  <c r="F415" i="96" s="1"/>
  <c r="F420" i="96" s="1"/>
  <c r="F425" i="96" s="1"/>
  <c r="F430" i="96" s="1"/>
  <c r="F435" i="96" s="1"/>
  <c r="F440" i="96" s="1"/>
  <c r="F445" i="96" s="1"/>
  <c r="F450" i="96" s="1"/>
  <c r="F455" i="96" s="1"/>
  <c r="F460" i="96" s="1"/>
  <c r="F465" i="96" s="1"/>
  <c r="F470" i="96" s="1"/>
  <c r="F475" i="96" s="1"/>
  <c r="F480" i="96" s="1"/>
  <c r="F488" i="96" s="1"/>
  <c r="F493" i="96" s="1"/>
  <c r="F498" i="96" s="1"/>
  <c r="F503" i="96" s="1"/>
  <c r="F508" i="96" s="1"/>
  <c r="F513" i="96" s="1"/>
  <c r="F518" i="96" s="1"/>
  <c r="F523" i="96" s="1"/>
  <c r="F528" i="96" s="1"/>
  <c r="F533" i="96" s="1"/>
  <c r="F538" i="96" s="1"/>
  <c r="F543" i="96" s="1"/>
  <c r="F548" i="96" s="1"/>
  <c r="F553" i="96" s="1"/>
  <c r="F558" i="96" s="1"/>
  <c r="F563" i="96" s="1"/>
  <c r="F568" i="96" s="1"/>
  <c r="F573" i="96" s="1"/>
  <c r="F578" i="96" s="1"/>
  <c r="F583" i="96" s="1"/>
  <c r="F588" i="96" s="1"/>
  <c r="F593" i="96" s="1"/>
  <c r="F598" i="96" s="1"/>
  <c r="F603" i="96" s="1"/>
  <c r="F608" i="96" s="1"/>
  <c r="F613" i="96" s="1"/>
  <c r="F618" i="96" s="1"/>
  <c r="F623" i="96" s="1"/>
  <c r="F628" i="96" s="1"/>
  <c r="F633" i="96" s="1"/>
  <c r="F638" i="96" s="1"/>
  <c r="F648" i="96" s="1"/>
  <c r="F653" i="96" s="1"/>
  <c r="F658" i="96" s="1"/>
  <c r="F663" i="96" s="1"/>
  <c r="F668" i="96" s="1"/>
  <c r="F673" i="96" s="1"/>
  <c r="F678" i="96" s="1"/>
  <c r="F683" i="96" s="1"/>
  <c r="F688" i="96" s="1"/>
  <c r="F693" i="96" s="1"/>
  <c r="F698" i="96" s="1"/>
  <c r="F703" i="96" s="1"/>
  <c r="F708" i="96" s="1"/>
  <c r="F713" i="96" s="1"/>
  <c r="F718" i="96" s="1"/>
  <c r="F723" i="96" s="1"/>
  <c r="F728" i="96" s="1"/>
  <c r="F733" i="96" s="1"/>
  <c r="F738" i="96" s="1"/>
  <c r="F743" i="96" s="1"/>
  <c r="F748" i="96" s="1"/>
  <c r="F753" i="96" s="1"/>
  <c r="F758" i="96" s="1"/>
  <c r="F763" i="96" s="1"/>
  <c r="F768" i="96" s="1"/>
  <c r="F773" i="96" s="1"/>
  <c r="F778" i="96" s="1"/>
  <c r="F783" i="96" s="1"/>
  <c r="F788" i="96" s="1"/>
  <c r="F793" i="96" s="1"/>
  <c r="F798" i="96" s="1"/>
  <c r="F808" i="96" s="1"/>
  <c r="F812" i="96" s="1"/>
  <c r="F816" i="96" s="1"/>
  <c r="F820" i="96" s="1"/>
  <c r="F824" i="96" s="1"/>
  <c r="F828" i="96" s="1"/>
  <c r="F832" i="96" s="1"/>
  <c r="F836" i="96" s="1"/>
  <c r="F840" i="96" s="1"/>
  <c r="F844" i="96" s="1"/>
  <c r="F848" i="96" s="1"/>
  <c r="F852" i="96" s="1"/>
  <c r="F856" i="96" s="1"/>
  <c r="F860" i="96" s="1"/>
  <c r="F864" i="96" s="1"/>
  <c r="F868" i="96" s="1"/>
  <c r="F872" i="96" s="1"/>
  <c r="F876" i="96" s="1"/>
  <c r="F880" i="96" s="1"/>
  <c r="F884" i="96" s="1"/>
  <c r="F888" i="96" s="1"/>
  <c r="F892" i="96" s="1"/>
  <c r="F896" i="96" s="1"/>
  <c r="F900" i="96" s="1"/>
  <c r="F904" i="96" s="1"/>
  <c r="F908" i="96" s="1"/>
  <c r="F912" i="96" s="1"/>
  <c r="F916" i="96" s="1"/>
  <c r="F920" i="96" s="1"/>
  <c r="F924" i="96" s="1"/>
  <c r="F928" i="96" s="1"/>
  <c r="G13" i="85"/>
  <c r="F17" i="85"/>
  <c r="F21" i="85" s="1"/>
  <c r="F25" i="85" s="1"/>
  <c r="F29" i="85" s="1"/>
  <c r="F33" i="85" s="1"/>
  <c r="F37" i="85" s="1"/>
  <c r="F41" i="85" s="1"/>
  <c r="F45" i="85" s="1"/>
  <c r="F49" i="85" s="1"/>
  <c r="F53" i="85" s="1"/>
  <c r="F57" i="85" s="1"/>
  <c r="F61" i="85" s="1"/>
  <c r="F65" i="85" s="1"/>
  <c r="F69" i="85" s="1"/>
  <c r="F73" i="85" s="1"/>
  <c r="F77" i="85" s="1"/>
  <c r="F81" i="85" s="1"/>
  <c r="F85" i="85" s="1"/>
  <c r="F89" i="85" s="1"/>
  <c r="F93" i="85" s="1"/>
  <c r="F97" i="85" s="1"/>
  <c r="F101" i="85" s="1"/>
  <c r="F105" i="85" s="1"/>
  <c r="F109" i="85" s="1"/>
  <c r="F113" i="85" s="1"/>
  <c r="F117" i="85" s="1"/>
  <c r="F121" i="85" s="1"/>
  <c r="F125" i="85" s="1"/>
  <c r="F129" i="85" s="1"/>
  <c r="F133" i="85" s="1"/>
  <c r="F140" i="85" s="1"/>
  <c r="F144" i="85" s="1"/>
  <c r="F148" i="85" s="1"/>
  <c r="F152" i="85" s="1"/>
  <c r="F156" i="85" s="1"/>
  <c r="F160" i="85" s="1"/>
  <c r="F164" i="85" s="1"/>
  <c r="F168" i="85" s="1"/>
  <c r="F172" i="85" s="1"/>
  <c r="F176" i="85" s="1"/>
  <c r="F180" i="85" s="1"/>
  <c r="F184" i="85" s="1"/>
  <c r="F188" i="85" s="1"/>
  <c r="F192" i="85" s="1"/>
  <c r="F196" i="85" s="1"/>
  <c r="F200" i="85" s="1"/>
  <c r="F204" i="85" s="1"/>
  <c r="F208" i="85" s="1"/>
  <c r="F212" i="85" s="1"/>
  <c r="F216" i="85" s="1"/>
  <c r="F220" i="85" s="1"/>
  <c r="F224" i="85" s="1"/>
  <c r="F228" i="85" s="1"/>
  <c r="F232" i="85" s="1"/>
  <c r="F236" i="85" s="1"/>
  <c r="F240" i="85" s="1"/>
  <c r="F244" i="85" s="1"/>
  <c r="F248" i="85" s="1"/>
  <c r="F252" i="85" s="1"/>
  <c r="F256" i="85" s="1"/>
  <c r="F260" i="85" s="1"/>
  <c r="F267" i="85" s="1"/>
  <c r="F271" i="85" s="1"/>
  <c r="F275" i="85" s="1"/>
  <c r="F279" i="85" s="1"/>
  <c r="F283" i="85" s="1"/>
  <c r="F287" i="85" s="1"/>
  <c r="F291" i="85" s="1"/>
  <c r="F295" i="85" s="1"/>
  <c r="F299" i="85" s="1"/>
  <c r="F303" i="85" s="1"/>
  <c r="F307" i="85" s="1"/>
  <c r="F311" i="85" s="1"/>
  <c r="F315" i="85" s="1"/>
  <c r="F319" i="85" s="1"/>
  <c r="F323" i="85" s="1"/>
  <c r="F327" i="85" s="1"/>
  <c r="F331" i="85" s="1"/>
  <c r="F335" i="85" s="1"/>
  <c r="F339" i="85" s="1"/>
  <c r="F343" i="85" s="1"/>
  <c r="F347" i="85" s="1"/>
  <c r="F351" i="85" s="1"/>
  <c r="F355" i="85" s="1"/>
  <c r="F359" i="85" s="1"/>
  <c r="F363" i="85" s="1"/>
  <c r="F367" i="85" s="1"/>
  <c r="F371" i="85" s="1"/>
  <c r="F375" i="85" s="1"/>
  <c r="F379" i="85" s="1"/>
  <c r="F383" i="85" s="1"/>
  <c r="F387" i="85" s="1"/>
  <c r="F394" i="85" s="1"/>
  <c r="F398" i="85" s="1"/>
  <c r="F402" i="85" s="1"/>
  <c r="F406" i="85" s="1"/>
  <c r="F410" i="85" s="1"/>
  <c r="F414" i="85" s="1"/>
  <c r="F418" i="85" s="1"/>
  <c r="F422" i="85" s="1"/>
  <c r="F426" i="85" s="1"/>
  <c r="F430" i="85" s="1"/>
  <c r="F434" i="85" s="1"/>
  <c r="F438" i="85" s="1"/>
  <c r="F442" i="85" s="1"/>
  <c r="F446" i="85" s="1"/>
  <c r="F450" i="85" s="1"/>
  <c r="F454" i="85" s="1"/>
  <c r="F458" i="85" s="1"/>
  <c r="F462" i="85" s="1"/>
  <c r="F466" i="85" s="1"/>
  <c r="F470" i="85" s="1"/>
  <c r="F474" i="85" s="1"/>
  <c r="F478" i="85" s="1"/>
  <c r="F482" i="85" s="1"/>
  <c r="F486" i="85" s="1"/>
  <c r="F490" i="85" s="1"/>
  <c r="F494" i="85" s="1"/>
  <c r="F498" i="85" s="1"/>
  <c r="F502" i="85" s="1"/>
  <c r="F506" i="85" s="1"/>
  <c r="F510" i="85" s="1"/>
  <c r="F514" i="85" s="1"/>
  <c r="F525" i="85" s="1"/>
  <c r="F530" i="85" s="1"/>
  <c r="F535" i="85" s="1"/>
  <c r="F540" i="85" s="1"/>
  <c r="F545" i="85" s="1"/>
  <c r="F550" i="85" s="1"/>
  <c r="F555" i="85" s="1"/>
  <c r="F560" i="85" s="1"/>
  <c r="F565" i="85" s="1"/>
  <c r="F570" i="85" s="1"/>
  <c r="F575" i="85" s="1"/>
  <c r="F580" i="85" s="1"/>
  <c r="F585" i="85" s="1"/>
  <c r="F590" i="85" s="1"/>
  <c r="F595" i="85" s="1"/>
  <c r="F600" i="85" s="1"/>
  <c r="F605" i="85" s="1"/>
  <c r="F610" i="85" s="1"/>
  <c r="F615" i="85" s="1"/>
  <c r="F620" i="85" s="1"/>
  <c r="F625" i="85" s="1"/>
  <c r="F630" i="85" s="1"/>
  <c r="F635" i="85" s="1"/>
  <c r="F640" i="85" s="1"/>
  <c r="F645" i="85" s="1"/>
  <c r="F650" i="85" s="1"/>
  <c r="F655" i="85" s="1"/>
  <c r="F660" i="85" s="1"/>
  <c r="F665" i="85" s="1"/>
  <c r="F670" i="85" s="1"/>
  <c r="F675" i="85" s="1"/>
  <c r="F685" i="85" s="1"/>
  <c r="F689" i="85" s="1"/>
  <c r="F693" i="85" s="1"/>
  <c r="F697" i="85" s="1"/>
  <c r="F701" i="85" s="1"/>
  <c r="F705" i="85" s="1"/>
  <c r="F709" i="85" s="1"/>
  <c r="F713" i="85" s="1"/>
  <c r="F717" i="85" s="1"/>
  <c r="F721" i="85" s="1"/>
  <c r="F725" i="85" s="1"/>
  <c r="F729" i="85" s="1"/>
  <c r="F733" i="85" s="1"/>
  <c r="F737" i="85" s="1"/>
  <c r="F741" i="85" s="1"/>
  <c r="F745" i="85" s="1"/>
  <c r="F749" i="85" s="1"/>
  <c r="F753" i="85" s="1"/>
  <c r="F757" i="85" s="1"/>
  <c r="F761" i="85" s="1"/>
  <c r="F765" i="85" s="1"/>
  <c r="F769" i="85" s="1"/>
  <c r="F773" i="85" s="1"/>
  <c r="F777" i="85" s="1"/>
  <c r="F781" i="85" s="1"/>
  <c r="F785" i="85" s="1"/>
  <c r="F789" i="85" s="1"/>
  <c r="F793" i="85" s="1"/>
  <c r="F797" i="85" s="1"/>
  <c r="F801" i="85" s="1"/>
  <c r="F805" i="85" s="1"/>
  <c r="J14" i="82"/>
  <c r="I19" i="82"/>
  <c r="I24" i="82" s="1"/>
  <c r="I29" i="82" s="1"/>
  <c r="I34" i="82" s="1"/>
  <c r="I39" i="82" s="1"/>
  <c r="I44" i="82" s="1"/>
  <c r="I49" i="82" s="1"/>
  <c r="I54" i="82" s="1"/>
  <c r="I59" i="82" s="1"/>
  <c r="I64" i="82" s="1"/>
  <c r="I69" i="82" s="1"/>
  <c r="I74" i="82" s="1"/>
  <c r="I79" i="82" s="1"/>
  <c r="I84" i="82" s="1"/>
  <c r="I89" i="82" s="1"/>
  <c r="I94" i="82" s="1"/>
  <c r="I99" i="82" s="1"/>
  <c r="I104" i="82" s="1"/>
  <c r="I109" i="82" s="1"/>
  <c r="I114" i="82" s="1"/>
  <c r="I119" i="82" s="1"/>
  <c r="I124" i="82" s="1"/>
  <c r="I129" i="82" s="1"/>
  <c r="I134" i="82" s="1"/>
  <c r="I139" i="82" s="1"/>
  <c r="I144" i="82" s="1"/>
  <c r="I149" i="82" s="1"/>
  <c r="I154" i="82" s="1"/>
  <c r="I159" i="82" s="1"/>
  <c r="I164" i="82" s="1"/>
  <c r="I172" i="82" s="1"/>
  <c r="I182" i="82" s="1"/>
  <c r="I187" i="82" s="1"/>
  <c r="I192" i="82" s="1"/>
  <c r="I197" i="82" s="1"/>
  <c r="I202" i="82" s="1"/>
  <c r="I207" i="82" s="1"/>
  <c r="I212" i="82" s="1"/>
  <c r="I217" i="82" s="1"/>
  <c r="I222" i="82" s="1"/>
  <c r="I227" i="82" s="1"/>
  <c r="I232" i="82" s="1"/>
  <c r="I237" i="82" s="1"/>
  <c r="I242" i="82" s="1"/>
  <c r="I247" i="82" s="1"/>
  <c r="I252" i="82" s="1"/>
  <c r="I257" i="82" s="1"/>
  <c r="I262" i="82" s="1"/>
  <c r="I267" i="82" s="1"/>
  <c r="I272" i="82" s="1"/>
  <c r="I277" i="82" s="1"/>
  <c r="I282" i="82" s="1"/>
  <c r="I287" i="82" s="1"/>
  <c r="I292" i="82" s="1"/>
  <c r="I297" i="82" s="1"/>
  <c r="I302" i="82" s="1"/>
  <c r="I307" i="82" s="1"/>
  <c r="I312" i="82" s="1"/>
  <c r="I317" i="82" s="1"/>
  <c r="I322" i="82" s="1"/>
  <c r="I330" i="82" s="1"/>
  <c r="I335" i="82" s="1"/>
  <c r="I340" i="82" s="1"/>
  <c r="I345" i="82" s="1"/>
  <c r="I350" i="82" s="1"/>
  <c r="I355" i="82" s="1"/>
  <c r="I360" i="82" s="1"/>
  <c r="I365" i="82" s="1"/>
  <c r="I370" i="82" s="1"/>
  <c r="I375" i="82" s="1"/>
  <c r="I380" i="82" s="1"/>
  <c r="I385" i="82" s="1"/>
  <c r="I390" i="82" s="1"/>
  <c r="I395" i="82" s="1"/>
  <c r="I400" i="82" s="1"/>
  <c r="I405" i="82" s="1"/>
  <c r="I410" i="82" s="1"/>
  <c r="I415" i="82" s="1"/>
  <c r="I420" i="82" s="1"/>
  <c r="I425" i="82" s="1"/>
  <c r="I430" i="82" s="1"/>
  <c r="I435" i="82" s="1"/>
  <c r="I440" i="82" s="1"/>
  <c r="I445" i="82" s="1"/>
  <c r="I450" i="82" s="1"/>
  <c r="I455" i="82" s="1"/>
  <c r="I460" i="82" s="1"/>
  <c r="I465" i="82" s="1"/>
  <c r="I470" i="82" s="1"/>
  <c r="I475" i="82" s="1"/>
  <c r="I480" i="82" s="1"/>
  <c r="I488" i="82" s="1"/>
  <c r="I493" i="82" s="1"/>
  <c r="I498" i="82" s="1"/>
  <c r="I503" i="82" s="1"/>
  <c r="I508" i="82" s="1"/>
  <c r="I513" i="82" s="1"/>
  <c r="I518" i="82" s="1"/>
  <c r="I523" i="82" s="1"/>
  <c r="I528" i="82" s="1"/>
  <c r="I533" i="82" s="1"/>
  <c r="I538" i="82" s="1"/>
  <c r="I543" i="82" s="1"/>
  <c r="I548" i="82" s="1"/>
  <c r="I553" i="82" s="1"/>
  <c r="I558" i="82" s="1"/>
  <c r="I563" i="82" s="1"/>
  <c r="I568" i="82" s="1"/>
  <c r="I573" i="82" s="1"/>
  <c r="I578" i="82" s="1"/>
  <c r="I583" i="82" s="1"/>
  <c r="I588" i="82" s="1"/>
  <c r="I593" i="82" s="1"/>
  <c r="I598" i="82" s="1"/>
  <c r="I603" i="82" s="1"/>
  <c r="I608" i="82" s="1"/>
  <c r="I613" i="82" s="1"/>
  <c r="I618" i="82" s="1"/>
  <c r="I623" i="82" s="1"/>
  <c r="I628" i="82" s="1"/>
  <c r="I633" i="82" s="1"/>
  <c r="I638" i="82" s="1"/>
  <c r="I647" i="82" s="1"/>
  <c r="I651" i="82" s="1"/>
  <c r="I655" i="82" s="1"/>
  <c r="I659" i="82" s="1"/>
  <c r="I663" i="82" s="1"/>
  <c r="I667" i="82" s="1"/>
  <c r="I671" i="82" s="1"/>
  <c r="I675" i="82" s="1"/>
  <c r="I679" i="82" s="1"/>
  <c r="I683" i="82" s="1"/>
  <c r="I687" i="82" s="1"/>
  <c r="I691" i="82" s="1"/>
  <c r="I695" i="82" s="1"/>
  <c r="I699" i="82" s="1"/>
  <c r="I703" i="82" s="1"/>
  <c r="I707" i="82" s="1"/>
  <c r="I711" i="82" s="1"/>
  <c r="I715" i="82" s="1"/>
  <c r="I719" i="82" s="1"/>
  <c r="I723" i="82" s="1"/>
  <c r="I727" i="82" s="1"/>
  <c r="I731" i="82" s="1"/>
  <c r="I735" i="82" s="1"/>
  <c r="I739" i="82" s="1"/>
  <c r="I743" i="82" s="1"/>
  <c r="I747" i="82" s="1"/>
  <c r="I751" i="82" s="1"/>
  <c r="I755" i="82" s="1"/>
  <c r="I759" i="82" s="1"/>
  <c r="I763" i="82" s="1"/>
  <c r="I767" i="82" s="1"/>
  <c r="H14" i="96" l="1"/>
  <c r="G19" i="96"/>
  <c r="G24" i="96" s="1"/>
  <c r="G29" i="96" s="1"/>
  <c r="G34" i="96" s="1"/>
  <c r="G39" i="96" s="1"/>
  <c r="G44" i="96" s="1"/>
  <c r="G49" i="96" s="1"/>
  <c r="G54" i="96" s="1"/>
  <c r="G59" i="96" s="1"/>
  <c r="G64" i="96" s="1"/>
  <c r="G69" i="96" s="1"/>
  <c r="G74" i="96" s="1"/>
  <c r="G79" i="96" s="1"/>
  <c r="G84" i="96" s="1"/>
  <c r="G89" i="96" s="1"/>
  <c r="G94" i="96" s="1"/>
  <c r="G99" i="96" s="1"/>
  <c r="G104" i="96" s="1"/>
  <c r="G109" i="96" s="1"/>
  <c r="G114" i="96" s="1"/>
  <c r="G119" i="96" s="1"/>
  <c r="G124" i="96" s="1"/>
  <c r="G129" i="96" s="1"/>
  <c r="G134" i="96" s="1"/>
  <c r="G139" i="96" s="1"/>
  <c r="G144" i="96" s="1"/>
  <c r="G149" i="96" s="1"/>
  <c r="G154" i="96" s="1"/>
  <c r="G159" i="96" s="1"/>
  <c r="G164" i="96" s="1"/>
  <c r="G172" i="96" s="1"/>
  <c r="G177" i="96" s="1"/>
  <c r="G182" i="96" s="1"/>
  <c r="G187" i="96" s="1"/>
  <c r="G192" i="96" s="1"/>
  <c r="G197" i="96" s="1"/>
  <c r="G202" i="96" s="1"/>
  <c r="G207" i="96" s="1"/>
  <c r="G212" i="96" s="1"/>
  <c r="G217" i="96" s="1"/>
  <c r="G222" i="96" s="1"/>
  <c r="G227" i="96" s="1"/>
  <c r="G232" i="96" s="1"/>
  <c r="G237" i="96" s="1"/>
  <c r="G242" i="96" s="1"/>
  <c r="G247" i="96" s="1"/>
  <c r="G252" i="96" s="1"/>
  <c r="G257" i="96" s="1"/>
  <c r="G262" i="96" s="1"/>
  <c r="G267" i="96" s="1"/>
  <c r="G272" i="96" s="1"/>
  <c r="G277" i="96" s="1"/>
  <c r="G282" i="96" s="1"/>
  <c r="G287" i="96" s="1"/>
  <c r="G292" i="96" s="1"/>
  <c r="G297" i="96" s="1"/>
  <c r="G302" i="96" s="1"/>
  <c r="G307" i="96" s="1"/>
  <c r="G312" i="96" s="1"/>
  <c r="G317" i="96" s="1"/>
  <c r="G322" i="96" s="1"/>
  <c r="G330" i="96" s="1"/>
  <c r="G335" i="96" s="1"/>
  <c r="G340" i="96" s="1"/>
  <c r="G345" i="96" s="1"/>
  <c r="G350" i="96" s="1"/>
  <c r="G355" i="96" s="1"/>
  <c r="G360" i="96" s="1"/>
  <c r="G365" i="96" s="1"/>
  <c r="G370" i="96" s="1"/>
  <c r="G375" i="96" s="1"/>
  <c r="G380" i="96" s="1"/>
  <c r="G385" i="96" s="1"/>
  <c r="G390" i="96" s="1"/>
  <c r="G395" i="96" s="1"/>
  <c r="G400" i="96" s="1"/>
  <c r="G405" i="96" s="1"/>
  <c r="G410" i="96" s="1"/>
  <c r="G415" i="96" s="1"/>
  <c r="G420" i="96" s="1"/>
  <c r="G425" i="96" s="1"/>
  <c r="G430" i="96" s="1"/>
  <c r="G435" i="96" s="1"/>
  <c r="G440" i="96" s="1"/>
  <c r="G445" i="96" s="1"/>
  <c r="G450" i="96" s="1"/>
  <c r="G455" i="96" s="1"/>
  <c r="G460" i="96" s="1"/>
  <c r="G465" i="96" s="1"/>
  <c r="G470" i="96" s="1"/>
  <c r="G475" i="96" s="1"/>
  <c r="G480" i="96" s="1"/>
  <c r="G488" i="96" s="1"/>
  <c r="G493" i="96" s="1"/>
  <c r="G498" i="96" s="1"/>
  <c r="G503" i="96" s="1"/>
  <c r="G508" i="96" s="1"/>
  <c r="G513" i="96" s="1"/>
  <c r="G518" i="96" s="1"/>
  <c r="G523" i="96" s="1"/>
  <c r="G528" i="96" s="1"/>
  <c r="G533" i="96" s="1"/>
  <c r="G538" i="96" s="1"/>
  <c r="G543" i="96" s="1"/>
  <c r="G548" i="96" s="1"/>
  <c r="G553" i="96" s="1"/>
  <c r="G558" i="96" s="1"/>
  <c r="G563" i="96" s="1"/>
  <c r="G568" i="96" s="1"/>
  <c r="G573" i="96" s="1"/>
  <c r="G578" i="96" s="1"/>
  <c r="G583" i="96" s="1"/>
  <c r="G588" i="96" s="1"/>
  <c r="G593" i="96" s="1"/>
  <c r="G598" i="96" s="1"/>
  <c r="G603" i="96" s="1"/>
  <c r="G608" i="96" s="1"/>
  <c r="G613" i="96" s="1"/>
  <c r="G618" i="96" s="1"/>
  <c r="G623" i="96" s="1"/>
  <c r="G628" i="96" s="1"/>
  <c r="G633" i="96" s="1"/>
  <c r="G638" i="96" s="1"/>
  <c r="G648" i="96" s="1"/>
  <c r="G653" i="96" s="1"/>
  <c r="G658" i="96" s="1"/>
  <c r="G663" i="96" s="1"/>
  <c r="G668" i="96" s="1"/>
  <c r="G673" i="96" s="1"/>
  <c r="G678" i="96" s="1"/>
  <c r="G683" i="96" s="1"/>
  <c r="G688" i="96" s="1"/>
  <c r="G693" i="96" s="1"/>
  <c r="G698" i="96" s="1"/>
  <c r="G703" i="96" s="1"/>
  <c r="G708" i="96" s="1"/>
  <c r="G713" i="96" s="1"/>
  <c r="G718" i="96" s="1"/>
  <c r="G723" i="96" s="1"/>
  <c r="G728" i="96" s="1"/>
  <c r="G733" i="96" s="1"/>
  <c r="G738" i="96" s="1"/>
  <c r="G743" i="96" s="1"/>
  <c r="G748" i="96" s="1"/>
  <c r="G753" i="96" s="1"/>
  <c r="G758" i="96" s="1"/>
  <c r="G763" i="96" s="1"/>
  <c r="G768" i="96" s="1"/>
  <c r="G773" i="96" s="1"/>
  <c r="G778" i="96" s="1"/>
  <c r="G783" i="96" s="1"/>
  <c r="G788" i="96" s="1"/>
  <c r="G793" i="96" s="1"/>
  <c r="G798" i="96" s="1"/>
  <c r="G808" i="96" s="1"/>
  <c r="G812" i="96" s="1"/>
  <c r="G816" i="96" s="1"/>
  <c r="G820" i="96" s="1"/>
  <c r="G824" i="96" s="1"/>
  <c r="G828" i="96" s="1"/>
  <c r="G832" i="96" s="1"/>
  <c r="G836" i="96" s="1"/>
  <c r="G840" i="96" s="1"/>
  <c r="G844" i="96" s="1"/>
  <c r="G848" i="96" s="1"/>
  <c r="G852" i="96" s="1"/>
  <c r="G856" i="96" s="1"/>
  <c r="G860" i="96" s="1"/>
  <c r="G864" i="96" s="1"/>
  <c r="G868" i="96" s="1"/>
  <c r="G872" i="96" s="1"/>
  <c r="G876" i="96" s="1"/>
  <c r="G880" i="96" s="1"/>
  <c r="G884" i="96" s="1"/>
  <c r="G888" i="96" s="1"/>
  <c r="G892" i="96" s="1"/>
  <c r="G896" i="96" s="1"/>
  <c r="G900" i="96" s="1"/>
  <c r="G904" i="96" s="1"/>
  <c r="G908" i="96" s="1"/>
  <c r="G912" i="96" s="1"/>
  <c r="G916" i="96" s="1"/>
  <c r="G920" i="96" s="1"/>
  <c r="G924" i="96" s="1"/>
  <c r="G928" i="96" s="1"/>
  <c r="H13" i="85"/>
  <c r="G17" i="85"/>
  <c r="G21" i="85" s="1"/>
  <c r="G25" i="85" s="1"/>
  <c r="G29" i="85" s="1"/>
  <c r="G33" i="85" s="1"/>
  <c r="G37" i="85" s="1"/>
  <c r="G41" i="85" s="1"/>
  <c r="G45" i="85" s="1"/>
  <c r="G49" i="85" s="1"/>
  <c r="G53" i="85" s="1"/>
  <c r="G57" i="85" s="1"/>
  <c r="G61" i="85" s="1"/>
  <c r="G65" i="85" s="1"/>
  <c r="G69" i="85" s="1"/>
  <c r="G73" i="85" s="1"/>
  <c r="G77" i="85" s="1"/>
  <c r="G81" i="85" s="1"/>
  <c r="G85" i="85" s="1"/>
  <c r="G89" i="85" s="1"/>
  <c r="G93" i="85" s="1"/>
  <c r="G97" i="85" s="1"/>
  <c r="G101" i="85" s="1"/>
  <c r="G105" i="85" s="1"/>
  <c r="G109" i="85" s="1"/>
  <c r="G113" i="85" s="1"/>
  <c r="G117" i="85" s="1"/>
  <c r="G121" i="85" s="1"/>
  <c r="G125" i="85" s="1"/>
  <c r="G129" i="85" s="1"/>
  <c r="G133" i="85" s="1"/>
  <c r="G140" i="85" s="1"/>
  <c r="G144" i="85" s="1"/>
  <c r="G148" i="85" s="1"/>
  <c r="G152" i="85" s="1"/>
  <c r="G156" i="85" s="1"/>
  <c r="G160" i="85" s="1"/>
  <c r="G164" i="85" s="1"/>
  <c r="G168" i="85" s="1"/>
  <c r="G172" i="85" s="1"/>
  <c r="G176" i="85" s="1"/>
  <c r="G180" i="85" s="1"/>
  <c r="G184" i="85" s="1"/>
  <c r="G188" i="85" s="1"/>
  <c r="G192" i="85" s="1"/>
  <c r="G196" i="85" s="1"/>
  <c r="G200" i="85" s="1"/>
  <c r="G204" i="85" s="1"/>
  <c r="G208" i="85" s="1"/>
  <c r="G212" i="85" s="1"/>
  <c r="G216" i="85" s="1"/>
  <c r="G220" i="85" s="1"/>
  <c r="G224" i="85" s="1"/>
  <c r="G228" i="85" s="1"/>
  <c r="G232" i="85" s="1"/>
  <c r="G236" i="85" s="1"/>
  <c r="G240" i="85" s="1"/>
  <c r="G244" i="85" s="1"/>
  <c r="G248" i="85" s="1"/>
  <c r="G252" i="85" s="1"/>
  <c r="G256" i="85" s="1"/>
  <c r="G260" i="85" s="1"/>
  <c r="G267" i="85" s="1"/>
  <c r="G271" i="85" s="1"/>
  <c r="G275" i="85" s="1"/>
  <c r="G279" i="85" s="1"/>
  <c r="G283" i="85" s="1"/>
  <c r="G287" i="85" s="1"/>
  <c r="G291" i="85" s="1"/>
  <c r="G295" i="85" s="1"/>
  <c r="G299" i="85" s="1"/>
  <c r="G303" i="85" s="1"/>
  <c r="G307" i="85" s="1"/>
  <c r="G311" i="85" s="1"/>
  <c r="G315" i="85" s="1"/>
  <c r="G319" i="85" s="1"/>
  <c r="G323" i="85" s="1"/>
  <c r="G327" i="85" s="1"/>
  <c r="G331" i="85" s="1"/>
  <c r="G335" i="85" s="1"/>
  <c r="G339" i="85" s="1"/>
  <c r="G343" i="85" s="1"/>
  <c r="G347" i="85" s="1"/>
  <c r="G351" i="85" s="1"/>
  <c r="G355" i="85" s="1"/>
  <c r="G359" i="85" s="1"/>
  <c r="G363" i="85" s="1"/>
  <c r="G367" i="85" s="1"/>
  <c r="G371" i="85" s="1"/>
  <c r="G375" i="85" s="1"/>
  <c r="G379" i="85" s="1"/>
  <c r="G383" i="85" s="1"/>
  <c r="G387" i="85" s="1"/>
  <c r="G394" i="85" s="1"/>
  <c r="G398" i="85" s="1"/>
  <c r="G402" i="85" s="1"/>
  <c r="G406" i="85" s="1"/>
  <c r="G410" i="85" s="1"/>
  <c r="G414" i="85" s="1"/>
  <c r="G418" i="85" s="1"/>
  <c r="G422" i="85" s="1"/>
  <c r="G426" i="85" s="1"/>
  <c r="G430" i="85" s="1"/>
  <c r="G434" i="85" s="1"/>
  <c r="G438" i="85" s="1"/>
  <c r="G442" i="85" s="1"/>
  <c r="G446" i="85" s="1"/>
  <c r="G450" i="85" s="1"/>
  <c r="G454" i="85" s="1"/>
  <c r="G458" i="85" s="1"/>
  <c r="G462" i="85" s="1"/>
  <c r="G466" i="85" s="1"/>
  <c r="G470" i="85" s="1"/>
  <c r="G474" i="85" s="1"/>
  <c r="G478" i="85" s="1"/>
  <c r="G482" i="85" s="1"/>
  <c r="G486" i="85" s="1"/>
  <c r="G490" i="85" s="1"/>
  <c r="G494" i="85" s="1"/>
  <c r="G498" i="85" s="1"/>
  <c r="G502" i="85" s="1"/>
  <c r="G506" i="85" s="1"/>
  <c r="G510" i="85" s="1"/>
  <c r="G514" i="85" s="1"/>
  <c r="G525" i="85" s="1"/>
  <c r="G530" i="85" s="1"/>
  <c r="G535" i="85" s="1"/>
  <c r="G540" i="85" s="1"/>
  <c r="G545" i="85" s="1"/>
  <c r="G550" i="85" s="1"/>
  <c r="G555" i="85" s="1"/>
  <c r="G560" i="85" s="1"/>
  <c r="G565" i="85" s="1"/>
  <c r="G570" i="85" s="1"/>
  <c r="G575" i="85" s="1"/>
  <c r="G580" i="85" s="1"/>
  <c r="G585" i="85" s="1"/>
  <c r="G590" i="85" s="1"/>
  <c r="G595" i="85" s="1"/>
  <c r="G600" i="85" s="1"/>
  <c r="G605" i="85" s="1"/>
  <c r="G610" i="85" s="1"/>
  <c r="G615" i="85" s="1"/>
  <c r="G620" i="85" s="1"/>
  <c r="G625" i="85" s="1"/>
  <c r="G630" i="85" s="1"/>
  <c r="G635" i="85" s="1"/>
  <c r="G640" i="85" s="1"/>
  <c r="G645" i="85" s="1"/>
  <c r="G650" i="85" s="1"/>
  <c r="G655" i="85" s="1"/>
  <c r="G660" i="85" s="1"/>
  <c r="G665" i="85" s="1"/>
  <c r="G670" i="85" s="1"/>
  <c r="G675" i="85" s="1"/>
  <c r="G685" i="85" s="1"/>
  <c r="G689" i="85" s="1"/>
  <c r="G693" i="85" s="1"/>
  <c r="G697" i="85" s="1"/>
  <c r="G701" i="85" s="1"/>
  <c r="G705" i="85" s="1"/>
  <c r="G709" i="85" s="1"/>
  <c r="G713" i="85" s="1"/>
  <c r="G717" i="85" s="1"/>
  <c r="G721" i="85" s="1"/>
  <c r="G725" i="85" s="1"/>
  <c r="G729" i="85" s="1"/>
  <c r="G733" i="85" s="1"/>
  <c r="G737" i="85" s="1"/>
  <c r="G741" i="85" s="1"/>
  <c r="G745" i="85" s="1"/>
  <c r="G749" i="85" s="1"/>
  <c r="G753" i="85" s="1"/>
  <c r="G757" i="85" s="1"/>
  <c r="G761" i="85" s="1"/>
  <c r="G765" i="85" s="1"/>
  <c r="G769" i="85" s="1"/>
  <c r="G773" i="85" s="1"/>
  <c r="G777" i="85" s="1"/>
  <c r="G781" i="85" s="1"/>
  <c r="G785" i="85" s="1"/>
  <c r="G789" i="85" s="1"/>
  <c r="G793" i="85" s="1"/>
  <c r="G797" i="85" s="1"/>
  <c r="G801" i="85" s="1"/>
  <c r="G805" i="85" s="1"/>
  <c r="H14" i="86"/>
  <c r="G19" i="86"/>
  <c r="G24" i="86" s="1"/>
  <c r="G29" i="86" s="1"/>
  <c r="G34" i="86" s="1"/>
  <c r="G39" i="86" s="1"/>
  <c r="G44" i="86" s="1"/>
  <c r="G49" i="86" s="1"/>
  <c r="G54" i="86" s="1"/>
  <c r="G59" i="86" s="1"/>
  <c r="G64" i="86" s="1"/>
  <c r="G69" i="86" s="1"/>
  <c r="G74" i="86" s="1"/>
  <c r="G79" i="86" s="1"/>
  <c r="G84" i="86" s="1"/>
  <c r="G89" i="86" s="1"/>
  <c r="G94" i="86" s="1"/>
  <c r="G99" i="86" s="1"/>
  <c r="G104" i="86" s="1"/>
  <c r="G109" i="86" s="1"/>
  <c r="G114" i="86" s="1"/>
  <c r="G119" i="86" s="1"/>
  <c r="G124" i="86" s="1"/>
  <c r="G129" i="86" s="1"/>
  <c r="G134" i="86" s="1"/>
  <c r="G139" i="86" s="1"/>
  <c r="G144" i="86" s="1"/>
  <c r="G149" i="86" s="1"/>
  <c r="G154" i="86" s="1"/>
  <c r="G159" i="86" s="1"/>
  <c r="G164" i="86" s="1"/>
  <c r="G172" i="86" s="1"/>
  <c r="G177" i="86" s="1"/>
  <c r="G182" i="86" s="1"/>
  <c r="G187" i="86" s="1"/>
  <c r="G192" i="86" s="1"/>
  <c r="G197" i="86" s="1"/>
  <c r="G202" i="86" s="1"/>
  <c r="G207" i="86" s="1"/>
  <c r="G212" i="86" s="1"/>
  <c r="G217" i="86" s="1"/>
  <c r="G222" i="86" s="1"/>
  <c r="G227" i="86" s="1"/>
  <c r="G232" i="86" s="1"/>
  <c r="G237" i="86" s="1"/>
  <c r="G242" i="86" s="1"/>
  <c r="G247" i="86" s="1"/>
  <c r="G252" i="86" s="1"/>
  <c r="G257" i="86" s="1"/>
  <c r="G262" i="86" s="1"/>
  <c r="G267" i="86" s="1"/>
  <c r="G272" i="86" s="1"/>
  <c r="G277" i="86" s="1"/>
  <c r="G282" i="86" s="1"/>
  <c r="G287" i="86" s="1"/>
  <c r="G292" i="86" s="1"/>
  <c r="G297" i="86" s="1"/>
  <c r="G302" i="86" s="1"/>
  <c r="G307" i="86" s="1"/>
  <c r="G312" i="86" s="1"/>
  <c r="G317" i="86" s="1"/>
  <c r="G322" i="86" s="1"/>
  <c r="G330" i="86" s="1"/>
  <c r="G335" i="86" s="1"/>
  <c r="G340" i="86" s="1"/>
  <c r="G345" i="86" s="1"/>
  <c r="G350" i="86" s="1"/>
  <c r="G355" i="86" s="1"/>
  <c r="G360" i="86" s="1"/>
  <c r="G365" i="86" s="1"/>
  <c r="G370" i="86" s="1"/>
  <c r="G375" i="86" s="1"/>
  <c r="G380" i="86" s="1"/>
  <c r="G385" i="86" s="1"/>
  <c r="G390" i="86" s="1"/>
  <c r="G395" i="86" s="1"/>
  <c r="G400" i="86" s="1"/>
  <c r="G405" i="86" s="1"/>
  <c r="G410" i="86" s="1"/>
  <c r="G415" i="86" s="1"/>
  <c r="G420" i="86" s="1"/>
  <c r="G425" i="86" s="1"/>
  <c r="G430" i="86" s="1"/>
  <c r="G435" i="86" s="1"/>
  <c r="G440" i="86" s="1"/>
  <c r="G445" i="86" s="1"/>
  <c r="G450" i="86" s="1"/>
  <c r="G455" i="86" s="1"/>
  <c r="G460" i="86" s="1"/>
  <c r="G465" i="86" s="1"/>
  <c r="G470" i="86" s="1"/>
  <c r="G475" i="86" s="1"/>
  <c r="G480" i="86" s="1"/>
  <c r="G488" i="86" s="1"/>
  <c r="G493" i="86" s="1"/>
  <c r="G498" i="86" s="1"/>
  <c r="G503" i="86" s="1"/>
  <c r="G508" i="86" s="1"/>
  <c r="G513" i="86" s="1"/>
  <c r="G518" i="86" s="1"/>
  <c r="G523" i="86" s="1"/>
  <c r="G528" i="86" s="1"/>
  <c r="G533" i="86" s="1"/>
  <c r="G538" i="86" s="1"/>
  <c r="G543" i="86" s="1"/>
  <c r="G548" i="86" s="1"/>
  <c r="G553" i="86" s="1"/>
  <c r="G558" i="86" s="1"/>
  <c r="G563" i="86" s="1"/>
  <c r="G568" i="86" s="1"/>
  <c r="G573" i="86" s="1"/>
  <c r="G578" i="86" s="1"/>
  <c r="G583" i="86" s="1"/>
  <c r="G588" i="86" s="1"/>
  <c r="G593" i="86" s="1"/>
  <c r="G598" i="86" s="1"/>
  <c r="G603" i="86" s="1"/>
  <c r="G608" i="86" s="1"/>
  <c r="G613" i="86" s="1"/>
  <c r="G618" i="86" s="1"/>
  <c r="G623" i="86" s="1"/>
  <c r="G628" i="86" s="1"/>
  <c r="G633" i="86" s="1"/>
  <c r="G638" i="86" s="1"/>
  <c r="G647" i="86" s="1"/>
  <c r="G651" i="86" s="1"/>
  <c r="G655" i="86" s="1"/>
  <c r="G659" i="86" s="1"/>
  <c r="G663" i="86" s="1"/>
  <c r="G667" i="86" s="1"/>
  <c r="G671" i="86" s="1"/>
  <c r="G675" i="86" s="1"/>
  <c r="G679" i="86" s="1"/>
  <c r="G683" i="86" s="1"/>
  <c r="G687" i="86" s="1"/>
  <c r="G691" i="86" s="1"/>
  <c r="G695" i="86" s="1"/>
  <c r="G699" i="86" s="1"/>
  <c r="G703" i="86" s="1"/>
  <c r="G707" i="86" s="1"/>
  <c r="G711" i="86" s="1"/>
  <c r="G715" i="86" s="1"/>
  <c r="G719" i="86" s="1"/>
  <c r="G723" i="86" s="1"/>
  <c r="G727" i="86" s="1"/>
  <c r="G731" i="86" s="1"/>
  <c r="G735" i="86" s="1"/>
  <c r="G739" i="86" s="1"/>
  <c r="G743" i="86" s="1"/>
  <c r="G747" i="86" s="1"/>
  <c r="G751" i="86" s="1"/>
  <c r="G755" i="86" s="1"/>
  <c r="G759" i="86" s="1"/>
  <c r="G763" i="86" s="1"/>
  <c r="G767" i="86" s="1"/>
  <c r="K14" i="82"/>
  <c r="J19" i="82"/>
  <c r="J24" i="82" s="1"/>
  <c r="J29" i="82" s="1"/>
  <c r="J34" i="82" s="1"/>
  <c r="J39" i="82" s="1"/>
  <c r="J44" i="82" s="1"/>
  <c r="J49" i="82" s="1"/>
  <c r="J54" i="82" s="1"/>
  <c r="J59" i="82" s="1"/>
  <c r="J64" i="82" s="1"/>
  <c r="J69" i="82" s="1"/>
  <c r="J74" i="82" s="1"/>
  <c r="J79" i="82" s="1"/>
  <c r="J84" i="82" s="1"/>
  <c r="J89" i="82" s="1"/>
  <c r="J94" i="82" s="1"/>
  <c r="J99" i="82" s="1"/>
  <c r="J104" i="82" s="1"/>
  <c r="J109" i="82" s="1"/>
  <c r="J114" i="82" s="1"/>
  <c r="J119" i="82" s="1"/>
  <c r="J124" i="82" s="1"/>
  <c r="J129" i="82" s="1"/>
  <c r="J134" i="82" s="1"/>
  <c r="J139" i="82" s="1"/>
  <c r="J144" i="82" s="1"/>
  <c r="J149" i="82" s="1"/>
  <c r="J154" i="82" s="1"/>
  <c r="J159" i="82" s="1"/>
  <c r="J164" i="82" s="1"/>
  <c r="J172" i="82" s="1"/>
  <c r="J182" i="82" s="1"/>
  <c r="J187" i="82" s="1"/>
  <c r="J192" i="82" s="1"/>
  <c r="J197" i="82" s="1"/>
  <c r="J202" i="82" s="1"/>
  <c r="J207" i="82" s="1"/>
  <c r="J212" i="82" s="1"/>
  <c r="J217" i="82" s="1"/>
  <c r="J222" i="82" s="1"/>
  <c r="J227" i="82" s="1"/>
  <c r="J232" i="82" s="1"/>
  <c r="J237" i="82" s="1"/>
  <c r="J242" i="82" s="1"/>
  <c r="J247" i="82" s="1"/>
  <c r="J252" i="82" s="1"/>
  <c r="J257" i="82" s="1"/>
  <c r="J262" i="82" s="1"/>
  <c r="J267" i="82" s="1"/>
  <c r="J272" i="82" s="1"/>
  <c r="J277" i="82" s="1"/>
  <c r="J282" i="82" s="1"/>
  <c r="J287" i="82" s="1"/>
  <c r="J292" i="82" s="1"/>
  <c r="J297" i="82" s="1"/>
  <c r="J302" i="82" s="1"/>
  <c r="J307" i="82" s="1"/>
  <c r="J312" i="82" s="1"/>
  <c r="J317" i="82" s="1"/>
  <c r="J322" i="82" s="1"/>
  <c r="J330" i="82" s="1"/>
  <c r="J335" i="82" s="1"/>
  <c r="J340" i="82" s="1"/>
  <c r="J345" i="82" s="1"/>
  <c r="J350" i="82" s="1"/>
  <c r="J355" i="82" s="1"/>
  <c r="J360" i="82" s="1"/>
  <c r="J365" i="82" s="1"/>
  <c r="J370" i="82" s="1"/>
  <c r="J375" i="82" s="1"/>
  <c r="J380" i="82" s="1"/>
  <c r="J385" i="82" s="1"/>
  <c r="J390" i="82" s="1"/>
  <c r="J395" i="82" s="1"/>
  <c r="J400" i="82" s="1"/>
  <c r="J405" i="82" s="1"/>
  <c r="J410" i="82" s="1"/>
  <c r="J415" i="82" s="1"/>
  <c r="J420" i="82" s="1"/>
  <c r="J425" i="82" s="1"/>
  <c r="J430" i="82" s="1"/>
  <c r="J435" i="82" s="1"/>
  <c r="J440" i="82" s="1"/>
  <c r="J445" i="82" s="1"/>
  <c r="J450" i="82" s="1"/>
  <c r="J455" i="82" s="1"/>
  <c r="J460" i="82" s="1"/>
  <c r="J465" i="82" s="1"/>
  <c r="J470" i="82" s="1"/>
  <c r="J475" i="82" s="1"/>
  <c r="J480" i="82" s="1"/>
  <c r="J488" i="82" s="1"/>
  <c r="J493" i="82" s="1"/>
  <c r="J498" i="82" s="1"/>
  <c r="J503" i="82" s="1"/>
  <c r="J508" i="82" s="1"/>
  <c r="J513" i="82" s="1"/>
  <c r="J518" i="82" s="1"/>
  <c r="J523" i="82" s="1"/>
  <c r="J528" i="82" s="1"/>
  <c r="J533" i="82" s="1"/>
  <c r="J538" i="82" s="1"/>
  <c r="J543" i="82" s="1"/>
  <c r="J548" i="82" s="1"/>
  <c r="J553" i="82" s="1"/>
  <c r="J558" i="82" s="1"/>
  <c r="J563" i="82" s="1"/>
  <c r="J568" i="82" s="1"/>
  <c r="J573" i="82" s="1"/>
  <c r="J578" i="82" s="1"/>
  <c r="J583" i="82" s="1"/>
  <c r="J588" i="82" s="1"/>
  <c r="J593" i="82" s="1"/>
  <c r="J598" i="82" s="1"/>
  <c r="J603" i="82" s="1"/>
  <c r="J608" i="82" s="1"/>
  <c r="J613" i="82" s="1"/>
  <c r="J618" i="82" s="1"/>
  <c r="J623" i="82" s="1"/>
  <c r="J628" i="82" s="1"/>
  <c r="J633" i="82" s="1"/>
  <c r="J638" i="82" s="1"/>
  <c r="J647" i="82" s="1"/>
  <c r="J651" i="82" s="1"/>
  <c r="J655" i="82" s="1"/>
  <c r="J659" i="82" s="1"/>
  <c r="J663" i="82" s="1"/>
  <c r="J667" i="82" s="1"/>
  <c r="J671" i="82" s="1"/>
  <c r="J675" i="82" s="1"/>
  <c r="J679" i="82" s="1"/>
  <c r="J683" i="82" s="1"/>
  <c r="J687" i="82" s="1"/>
  <c r="J691" i="82" s="1"/>
  <c r="J695" i="82" s="1"/>
  <c r="J699" i="82" s="1"/>
  <c r="J703" i="82" s="1"/>
  <c r="J707" i="82" s="1"/>
  <c r="J711" i="82" s="1"/>
  <c r="J715" i="82" s="1"/>
  <c r="J719" i="82" s="1"/>
  <c r="J723" i="82" s="1"/>
  <c r="J727" i="82" s="1"/>
  <c r="J731" i="82" s="1"/>
  <c r="J735" i="82" s="1"/>
  <c r="J739" i="82" s="1"/>
  <c r="J743" i="82" s="1"/>
  <c r="J747" i="82" s="1"/>
  <c r="J751" i="82" s="1"/>
  <c r="J755" i="82" s="1"/>
  <c r="J759" i="82" s="1"/>
  <c r="J763" i="82" s="1"/>
  <c r="J767" i="82" s="1"/>
  <c r="F814" i="85"/>
  <c r="F815" i="85" s="1"/>
  <c r="I13" i="85" l="1"/>
  <c r="H17" i="85"/>
  <c r="H21" i="85" s="1"/>
  <c r="H25" i="85" s="1"/>
  <c r="H29" i="85" s="1"/>
  <c r="H33" i="85" s="1"/>
  <c r="H37" i="85" s="1"/>
  <c r="H41" i="85" s="1"/>
  <c r="H45" i="85" s="1"/>
  <c r="H49" i="85" s="1"/>
  <c r="H53" i="85" s="1"/>
  <c r="H57" i="85" s="1"/>
  <c r="H61" i="85" s="1"/>
  <c r="H65" i="85" s="1"/>
  <c r="H69" i="85" s="1"/>
  <c r="H73" i="85" s="1"/>
  <c r="H77" i="85" s="1"/>
  <c r="H81" i="85" s="1"/>
  <c r="H85" i="85" s="1"/>
  <c r="H89" i="85" s="1"/>
  <c r="H93" i="85" s="1"/>
  <c r="H97" i="85" s="1"/>
  <c r="H101" i="85" s="1"/>
  <c r="H105" i="85" s="1"/>
  <c r="H109" i="85" s="1"/>
  <c r="H113" i="85" s="1"/>
  <c r="H117" i="85" s="1"/>
  <c r="H121" i="85" s="1"/>
  <c r="H125" i="85" s="1"/>
  <c r="H129" i="85" s="1"/>
  <c r="H133" i="85" s="1"/>
  <c r="H140" i="85" s="1"/>
  <c r="H144" i="85" s="1"/>
  <c r="H148" i="85" s="1"/>
  <c r="H152" i="85" s="1"/>
  <c r="H156" i="85" s="1"/>
  <c r="H160" i="85" s="1"/>
  <c r="H164" i="85" s="1"/>
  <c r="H168" i="85" s="1"/>
  <c r="H172" i="85" s="1"/>
  <c r="H176" i="85" s="1"/>
  <c r="H180" i="85" s="1"/>
  <c r="H184" i="85" s="1"/>
  <c r="H188" i="85" s="1"/>
  <c r="H192" i="85" s="1"/>
  <c r="H196" i="85" s="1"/>
  <c r="H200" i="85" s="1"/>
  <c r="H204" i="85" s="1"/>
  <c r="H208" i="85" s="1"/>
  <c r="H212" i="85" s="1"/>
  <c r="H216" i="85" s="1"/>
  <c r="H220" i="85" s="1"/>
  <c r="H224" i="85" s="1"/>
  <c r="H228" i="85" s="1"/>
  <c r="H232" i="85" s="1"/>
  <c r="H236" i="85" s="1"/>
  <c r="H240" i="85" s="1"/>
  <c r="H244" i="85" s="1"/>
  <c r="H248" i="85" s="1"/>
  <c r="H252" i="85" s="1"/>
  <c r="H256" i="85" s="1"/>
  <c r="H260" i="85" s="1"/>
  <c r="H267" i="85" s="1"/>
  <c r="H271" i="85" s="1"/>
  <c r="H275" i="85" s="1"/>
  <c r="H279" i="85" s="1"/>
  <c r="H283" i="85" s="1"/>
  <c r="H287" i="85" s="1"/>
  <c r="H291" i="85" s="1"/>
  <c r="H295" i="85" s="1"/>
  <c r="H299" i="85" s="1"/>
  <c r="H303" i="85" s="1"/>
  <c r="H307" i="85" s="1"/>
  <c r="H311" i="85" s="1"/>
  <c r="H315" i="85" s="1"/>
  <c r="H319" i="85" s="1"/>
  <c r="H323" i="85" s="1"/>
  <c r="H327" i="85" s="1"/>
  <c r="H331" i="85" s="1"/>
  <c r="H335" i="85" s="1"/>
  <c r="H339" i="85" s="1"/>
  <c r="H343" i="85" s="1"/>
  <c r="H347" i="85" s="1"/>
  <c r="H351" i="85" s="1"/>
  <c r="H355" i="85" s="1"/>
  <c r="H359" i="85" s="1"/>
  <c r="H363" i="85" s="1"/>
  <c r="H367" i="85" s="1"/>
  <c r="H371" i="85" s="1"/>
  <c r="H375" i="85" s="1"/>
  <c r="H379" i="85" s="1"/>
  <c r="H383" i="85" s="1"/>
  <c r="H387" i="85" s="1"/>
  <c r="H394" i="85" s="1"/>
  <c r="H398" i="85" s="1"/>
  <c r="H402" i="85" s="1"/>
  <c r="H406" i="85" s="1"/>
  <c r="H410" i="85" s="1"/>
  <c r="H414" i="85" s="1"/>
  <c r="H418" i="85" s="1"/>
  <c r="H422" i="85" s="1"/>
  <c r="H426" i="85" s="1"/>
  <c r="H430" i="85" s="1"/>
  <c r="H434" i="85" s="1"/>
  <c r="H438" i="85" s="1"/>
  <c r="H442" i="85" s="1"/>
  <c r="H446" i="85" s="1"/>
  <c r="H450" i="85" s="1"/>
  <c r="H454" i="85" s="1"/>
  <c r="H458" i="85" s="1"/>
  <c r="H462" i="85" s="1"/>
  <c r="H466" i="85" s="1"/>
  <c r="H470" i="85" s="1"/>
  <c r="H474" i="85" s="1"/>
  <c r="H478" i="85" s="1"/>
  <c r="H482" i="85" s="1"/>
  <c r="H486" i="85" s="1"/>
  <c r="H490" i="85" s="1"/>
  <c r="H494" i="85" s="1"/>
  <c r="H498" i="85" s="1"/>
  <c r="H502" i="85" s="1"/>
  <c r="H506" i="85" s="1"/>
  <c r="H510" i="85" s="1"/>
  <c r="H514" i="85" s="1"/>
  <c r="H525" i="85" s="1"/>
  <c r="H530" i="85" s="1"/>
  <c r="H535" i="85" s="1"/>
  <c r="H540" i="85" s="1"/>
  <c r="H545" i="85" s="1"/>
  <c r="H550" i="85" s="1"/>
  <c r="H555" i="85" s="1"/>
  <c r="H560" i="85" s="1"/>
  <c r="H565" i="85" s="1"/>
  <c r="H570" i="85" s="1"/>
  <c r="H575" i="85" s="1"/>
  <c r="H580" i="85" s="1"/>
  <c r="H585" i="85" s="1"/>
  <c r="H590" i="85" s="1"/>
  <c r="H595" i="85" s="1"/>
  <c r="H600" i="85" s="1"/>
  <c r="H605" i="85" s="1"/>
  <c r="H610" i="85" s="1"/>
  <c r="H615" i="85" s="1"/>
  <c r="H620" i="85" s="1"/>
  <c r="H625" i="85" s="1"/>
  <c r="H630" i="85" s="1"/>
  <c r="H635" i="85" s="1"/>
  <c r="H640" i="85" s="1"/>
  <c r="H645" i="85" s="1"/>
  <c r="H650" i="85" s="1"/>
  <c r="H655" i="85" s="1"/>
  <c r="H660" i="85" s="1"/>
  <c r="H665" i="85" s="1"/>
  <c r="H670" i="85" s="1"/>
  <c r="H675" i="85" s="1"/>
  <c r="H685" i="85" s="1"/>
  <c r="H689" i="85" s="1"/>
  <c r="H693" i="85" s="1"/>
  <c r="H697" i="85" s="1"/>
  <c r="H701" i="85" s="1"/>
  <c r="H705" i="85" s="1"/>
  <c r="H709" i="85" s="1"/>
  <c r="H713" i="85" s="1"/>
  <c r="H717" i="85" s="1"/>
  <c r="H721" i="85" s="1"/>
  <c r="H725" i="85" s="1"/>
  <c r="H729" i="85" s="1"/>
  <c r="H733" i="85" s="1"/>
  <c r="H737" i="85" s="1"/>
  <c r="H741" i="85" s="1"/>
  <c r="H745" i="85" s="1"/>
  <c r="H749" i="85" s="1"/>
  <c r="H753" i="85" s="1"/>
  <c r="H757" i="85" s="1"/>
  <c r="H761" i="85" s="1"/>
  <c r="H765" i="85" s="1"/>
  <c r="H769" i="85" s="1"/>
  <c r="H773" i="85" s="1"/>
  <c r="H777" i="85" s="1"/>
  <c r="H781" i="85" s="1"/>
  <c r="H785" i="85" s="1"/>
  <c r="H789" i="85" s="1"/>
  <c r="H793" i="85" s="1"/>
  <c r="H797" i="85" s="1"/>
  <c r="H801" i="85" s="1"/>
  <c r="H805" i="85" s="1"/>
  <c r="I14" i="86"/>
  <c r="H19" i="86"/>
  <c r="H24" i="86" s="1"/>
  <c r="H29" i="86" s="1"/>
  <c r="H34" i="86" s="1"/>
  <c r="H39" i="86" s="1"/>
  <c r="H44" i="86" s="1"/>
  <c r="H49" i="86" s="1"/>
  <c r="H54" i="86" s="1"/>
  <c r="H59" i="86" s="1"/>
  <c r="H64" i="86" s="1"/>
  <c r="H69" i="86" s="1"/>
  <c r="H74" i="86" s="1"/>
  <c r="H79" i="86" s="1"/>
  <c r="H84" i="86" s="1"/>
  <c r="H89" i="86" s="1"/>
  <c r="H94" i="86" s="1"/>
  <c r="H99" i="86" s="1"/>
  <c r="H104" i="86" s="1"/>
  <c r="H109" i="86" s="1"/>
  <c r="H114" i="86" s="1"/>
  <c r="H119" i="86" s="1"/>
  <c r="H124" i="86" s="1"/>
  <c r="H129" i="86" s="1"/>
  <c r="H134" i="86" s="1"/>
  <c r="H139" i="86" s="1"/>
  <c r="H144" i="86" s="1"/>
  <c r="H149" i="86" s="1"/>
  <c r="H154" i="86" s="1"/>
  <c r="H159" i="86" s="1"/>
  <c r="H164" i="86" s="1"/>
  <c r="H172" i="86" s="1"/>
  <c r="H177" i="86" s="1"/>
  <c r="H182" i="86" s="1"/>
  <c r="H187" i="86" s="1"/>
  <c r="H192" i="86" s="1"/>
  <c r="H197" i="86" s="1"/>
  <c r="H202" i="86" s="1"/>
  <c r="H207" i="86" s="1"/>
  <c r="H212" i="86" s="1"/>
  <c r="H217" i="86" s="1"/>
  <c r="H222" i="86" s="1"/>
  <c r="H227" i="86" s="1"/>
  <c r="H232" i="86" s="1"/>
  <c r="H237" i="86" s="1"/>
  <c r="H242" i="86" s="1"/>
  <c r="H247" i="86" s="1"/>
  <c r="H252" i="86" s="1"/>
  <c r="H257" i="86" s="1"/>
  <c r="H262" i="86" s="1"/>
  <c r="H267" i="86" s="1"/>
  <c r="H272" i="86" s="1"/>
  <c r="H277" i="86" s="1"/>
  <c r="H282" i="86" s="1"/>
  <c r="H287" i="86" s="1"/>
  <c r="H292" i="86" s="1"/>
  <c r="H297" i="86" s="1"/>
  <c r="H302" i="86" s="1"/>
  <c r="H307" i="86" s="1"/>
  <c r="H312" i="86" s="1"/>
  <c r="H317" i="86" s="1"/>
  <c r="H322" i="86" s="1"/>
  <c r="H330" i="86" s="1"/>
  <c r="H335" i="86" s="1"/>
  <c r="H340" i="86" s="1"/>
  <c r="H345" i="86" s="1"/>
  <c r="H350" i="86" s="1"/>
  <c r="H355" i="86" s="1"/>
  <c r="H360" i="86" s="1"/>
  <c r="H365" i="86" s="1"/>
  <c r="H370" i="86" s="1"/>
  <c r="H375" i="86" s="1"/>
  <c r="H380" i="86" s="1"/>
  <c r="H385" i="86" s="1"/>
  <c r="H390" i="86" s="1"/>
  <c r="H395" i="86" s="1"/>
  <c r="H400" i="86" s="1"/>
  <c r="H405" i="86" s="1"/>
  <c r="H410" i="86" s="1"/>
  <c r="H415" i="86" s="1"/>
  <c r="H420" i="86" s="1"/>
  <c r="H425" i="86" s="1"/>
  <c r="H430" i="86" s="1"/>
  <c r="H435" i="86" s="1"/>
  <c r="H440" i="86" s="1"/>
  <c r="H445" i="86" s="1"/>
  <c r="H450" i="86" s="1"/>
  <c r="H455" i="86" s="1"/>
  <c r="H460" i="86" s="1"/>
  <c r="H465" i="86" s="1"/>
  <c r="H470" i="86" s="1"/>
  <c r="H475" i="86" s="1"/>
  <c r="H480" i="86" s="1"/>
  <c r="H488" i="86" s="1"/>
  <c r="H493" i="86" s="1"/>
  <c r="H498" i="86" s="1"/>
  <c r="H503" i="86" s="1"/>
  <c r="H508" i="86" s="1"/>
  <c r="H513" i="86" s="1"/>
  <c r="H518" i="86" s="1"/>
  <c r="H523" i="86" s="1"/>
  <c r="H528" i="86" s="1"/>
  <c r="H533" i="86" s="1"/>
  <c r="H538" i="86" s="1"/>
  <c r="H543" i="86" s="1"/>
  <c r="H548" i="86" s="1"/>
  <c r="H553" i="86" s="1"/>
  <c r="H558" i="86" s="1"/>
  <c r="H563" i="86" s="1"/>
  <c r="H568" i="86" s="1"/>
  <c r="H573" i="86" s="1"/>
  <c r="H578" i="86" s="1"/>
  <c r="H583" i="86" s="1"/>
  <c r="H588" i="86" s="1"/>
  <c r="H593" i="86" s="1"/>
  <c r="H598" i="86" s="1"/>
  <c r="H603" i="86" s="1"/>
  <c r="H608" i="86" s="1"/>
  <c r="H613" i="86" s="1"/>
  <c r="H618" i="86" s="1"/>
  <c r="H623" i="86" s="1"/>
  <c r="H628" i="86" s="1"/>
  <c r="H633" i="86" s="1"/>
  <c r="H638" i="86" s="1"/>
  <c r="H647" i="86" s="1"/>
  <c r="H651" i="86" s="1"/>
  <c r="H655" i="86" s="1"/>
  <c r="H659" i="86" s="1"/>
  <c r="H663" i="86" s="1"/>
  <c r="H667" i="86" s="1"/>
  <c r="H671" i="86" s="1"/>
  <c r="H675" i="86" s="1"/>
  <c r="H679" i="86" s="1"/>
  <c r="H683" i="86" s="1"/>
  <c r="H687" i="86" s="1"/>
  <c r="H691" i="86" s="1"/>
  <c r="H695" i="86" s="1"/>
  <c r="H699" i="86" s="1"/>
  <c r="H703" i="86" s="1"/>
  <c r="H707" i="86" s="1"/>
  <c r="H711" i="86" s="1"/>
  <c r="H715" i="86" s="1"/>
  <c r="H719" i="86" s="1"/>
  <c r="H723" i="86" s="1"/>
  <c r="H727" i="86" s="1"/>
  <c r="H731" i="86" s="1"/>
  <c r="H735" i="86" s="1"/>
  <c r="H739" i="86" s="1"/>
  <c r="H743" i="86" s="1"/>
  <c r="H747" i="86" s="1"/>
  <c r="H751" i="86" s="1"/>
  <c r="H755" i="86" s="1"/>
  <c r="H759" i="86" s="1"/>
  <c r="H763" i="86" s="1"/>
  <c r="H767" i="86" s="1"/>
  <c r="I14" i="96"/>
  <c r="H19" i="96"/>
  <c r="H24" i="96" s="1"/>
  <c r="H29" i="96" s="1"/>
  <c r="H34" i="96" s="1"/>
  <c r="H39" i="96" s="1"/>
  <c r="H44" i="96" s="1"/>
  <c r="H49" i="96" s="1"/>
  <c r="H54" i="96" s="1"/>
  <c r="H59" i="96" s="1"/>
  <c r="H64" i="96" s="1"/>
  <c r="H69" i="96" s="1"/>
  <c r="H74" i="96" s="1"/>
  <c r="H79" i="96" s="1"/>
  <c r="H84" i="96" s="1"/>
  <c r="H89" i="96" s="1"/>
  <c r="H94" i="96" s="1"/>
  <c r="H99" i="96" s="1"/>
  <c r="H104" i="96" s="1"/>
  <c r="H109" i="96" s="1"/>
  <c r="H114" i="96" s="1"/>
  <c r="H119" i="96" s="1"/>
  <c r="H124" i="96" s="1"/>
  <c r="H129" i="96" s="1"/>
  <c r="H134" i="96" s="1"/>
  <c r="H139" i="96" s="1"/>
  <c r="H144" i="96" s="1"/>
  <c r="H149" i="96" s="1"/>
  <c r="H154" i="96" s="1"/>
  <c r="H159" i="96" s="1"/>
  <c r="H164" i="96" s="1"/>
  <c r="H172" i="96" s="1"/>
  <c r="H177" i="96" s="1"/>
  <c r="H182" i="96" s="1"/>
  <c r="H187" i="96" s="1"/>
  <c r="H192" i="96" s="1"/>
  <c r="H197" i="96" s="1"/>
  <c r="H202" i="96" s="1"/>
  <c r="H207" i="96" s="1"/>
  <c r="H212" i="96" s="1"/>
  <c r="H217" i="96" s="1"/>
  <c r="H222" i="96" s="1"/>
  <c r="H227" i="96" s="1"/>
  <c r="H232" i="96" s="1"/>
  <c r="H237" i="96" s="1"/>
  <c r="H242" i="96" s="1"/>
  <c r="H247" i="96" s="1"/>
  <c r="H252" i="96" s="1"/>
  <c r="H257" i="96" s="1"/>
  <c r="H262" i="96" s="1"/>
  <c r="H267" i="96" s="1"/>
  <c r="H272" i="96" s="1"/>
  <c r="H277" i="96" s="1"/>
  <c r="H282" i="96" s="1"/>
  <c r="H287" i="96" s="1"/>
  <c r="H292" i="96" s="1"/>
  <c r="H297" i="96" s="1"/>
  <c r="H302" i="96" s="1"/>
  <c r="H307" i="96" s="1"/>
  <c r="H312" i="96" s="1"/>
  <c r="H317" i="96" s="1"/>
  <c r="H322" i="96" s="1"/>
  <c r="H330" i="96" s="1"/>
  <c r="H335" i="96" s="1"/>
  <c r="H340" i="96" s="1"/>
  <c r="H345" i="96" s="1"/>
  <c r="H350" i="96" s="1"/>
  <c r="H355" i="96" s="1"/>
  <c r="H360" i="96" s="1"/>
  <c r="H365" i="96" s="1"/>
  <c r="H370" i="96" s="1"/>
  <c r="H375" i="96" s="1"/>
  <c r="H380" i="96" s="1"/>
  <c r="H385" i="96" s="1"/>
  <c r="H390" i="96" s="1"/>
  <c r="H395" i="96" s="1"/>
  <c r="H400" i="96" s="1"/>
  <c r="H405" i="96" s="1"/>
  <c r="H410" i="96" s="1"/>
  <c r="H415" i="96" s="1"/>
  <c r="H420" i="96" s="1"/>
  <c r="H425" i="96" s="1"/>
  <c r="H430" i="96" s="1"/>
  <c r="H435" i="96" s="1"/>
  <c r="H440" i="96" s="1"/>
  <c r="H445" i="96" s="1"/>
  <c r="H450" i="96" s="1"/>
  <c r="H455" i="96" s="1"/>
  <c r="H460" i="96" s="1"/>
  <c r="H465" i="96" s="1"/>
  <c r="H470" i="96" s="1"/>
  <c r="H475" i="96" s="1"/>
  <c r="H480" i="96" s="1"/>
  <c r="H488" i="96" s="1"/>
  <c r="H493" i="96" s="1"/>
  <c r="H498" i="96" s="1"/>
  <c r="H503" i="96" s="1"/>
  <c r="H508" i="96" s="1"/>
  <c r="H513" i="96" s="1"/>
  <c r="H518" i="96" s="1"/>
  <c r="H523" i="96" s="1"/>
  <c r="H528" i="96" s="1"/>
  <c r="H533" i="96" s="1"/>
  <c r="H538" i="96" s="1"/>
  <c r="H543" i="96" s="1"/>
  <c r="H548" i="96" s="1"/>
  <c r="H553" i="96" s="1"/>
  <c r="H558" i="96" s="1"/>
  <c r="H563" i="96" s="1"/>
  <c r="H568" i="96" s="1"/>
  <c r="H573" i="96" s="1"/>
  <c r="H578" i="96" s="1"/>
  <c r="H583" i="96" s="1"/>
  <c r="H588" i="96" s="1"/>
  <c r="H593" i="96" s="1"/>
  <c r="H598" i="96" s="1"/>
  <c r="H603" i="96" s="1"/>
  <c r="H608" i="96" s="1"/>
  <c r="H613" i="96" s="1"/>
  <c r="H618" i="96" s="1"/>
  <c r="H623" i="96" s="1"/>
  <c r="H628" i="96" s="1"/>
  <c r="H633" i="96" s="1"/>
  <c r="H638" i="96" s="1"/>
  <c r="H648" i="96" s="1"/>
  <c r="H653" i="96" s="1"/>
  <c r="H658" i="96" s="1"/>
  <c r="H663" i="96" s="1"/>
  <c r="H668" i="96" s="1"/>
  <c r="H673" i="96" s="1"/>
  <c r="H678" i="96" s="1"/>
  <c r="H683" i="96" s="1"/>
  <c r="H688" i="96" s="1"/>
  <c r="H693" i="96" s="1"/>
  <c r="H698" i="96" s="1"/>
  <c r="H703" i="96" s="1"/>
  <c r="H708" i="96" s="1"/>
  <c r="H713" i="96" s="1"/>
  <c r="H718" i="96" s="1"/>
  <c r="H723" i="96" s="1"/>
  <c r="H728" i="96" s="1"/>
  <c r="H733" i="96" s="1"/>
  <c r="H738" i="96" s="1"/>
  <c r="H743" i="96" s="1"/>
  <c r="H748" i="96" s="1"/>
  <c r="H753" i="96" s="1"/>
  <c r="H758" i="96" s="1"/>
  <c r="H763" i="96" s="1"/>
  <c r="H768" i="96" s="1"/>
  <c r="H773" i="96" s="1"/>
  <c r="H778" i="96" s="1"/>
  <c r="H783" i="96" s="1"/>
  <c r="H788" i="96" s="1"/>
  <c r="H793" i="96" s="1"/>
  <c r="H798" i="96" s="1"/>
  <c r="H808" i="96" s="1"/>
  <c r="H812" i="96" s="1"/>
  <c r="H816" i="96" s="1"/>
  <c r="H820" i="96" s="1"/>
  <c r="H824" i="96" s="1"/>
  <c r="H828" i="96" s="1"/>
  <c r="H832" i="96" s="1"/>
  <c r="H836" i="96" s="1"/>
  <c r="H840" i="96" s="1"/>
  <c r="H844" i="96" s="1"/>
  <c r="H848" i="96" s="1"/>
  <c r="H852" i="96" s="1"/>
  <c r="H856" i="96" s="1"/>
  <c r="H860" i="96" s="1"/>
  <c r="H864" i="96" s="1"/>
  <c r="H868" i="96" s="1"/>
  <c r="H872" i="96" s="1"/>
  <c r="H876" i="96" s="1"/>
  <c r="H880" i="96" s="1"/>
  <c r="H884" i="96" s="1"/>
  <c r="H888" i="96" s="1"/>
  <c r="H892" i="96" s="1"/>
  <c r="H896" i="96" s="1"/>
  <c r="H900" i="96" s="1"/>
  <c r="H904" i="96" s="1"/>
  <c r="H908" i="96" s="1"/>
  <c r="H912" i="96" s="1"/>
  <c r="H916" i="96" s="1"/>
  <c r="H920" i="96" s="1"/>
  <c r="H924" i="96" s="1"/>
  <c r="H928" i="96" s="1"/>
  <c r="L14" i="82"/>
  <c r="K19" i="82"/>
  <c r="K24" i="82" s="1"/>
  <c r="K29" i="82" s="1"/>
  <c r="K34" i="82" s="1"/>
  <c r="K39" i="82" s="1"/>
  <c r="K44" i="82" s="1"/>
  <c r="K49" i="82" s="1"/>
  <c r="K54" i="82" s="1"/>
  <c r="K59" i="82" s="1"/>
  <c r="K64" i="82" s="1"/>
  <c r="K69" i="82" s="1"/>
  <c r="K74" i="82" s="1"/>
  <c r="K79" i="82" s="1"/>
  <c r="K84" i="82" s="1"/>
  <c r="K89" i="82" s="1"/>
  <c r="K94" i="82" s="1"/>
  <c r="K99" i="82" s="1"/>
  <c r="K104" i="82" s="1"/>
  <c r="K109" i="82" s="1"/>
  <c r="K114" i="82" s="1"/>
  <c r="K119" i="82" s="1"/>
  <c r="K124" i="82" s="1"/>
  <c r="K129" i="82" s="1"/>
  <c r="K134" i="82" s="1"/>
  <c r="K139" i="82" s="1"/>
  <c r="K144" i="82" s="1"/>
  <c r="K149" i="82" s="1"/>
  <c r="K154" i="82" s="1"/>
  <c r="K159" i="82" s="1"/>
  <c r="K164" i="82" s="1"/>
  <c r="K172" i="82" s="1"/>
  <c r="K182" i="82" s="1"/>
  <c r="K187" i="82" s="1"/>
  <c r="K192" i="82" s="1"/>
  <c r="K197" i="82" s="1"/>
  <c r="K202" i="82" s="1"/>
  <c r="K207" i="82" s="1"/>
  <c r="K212" i="82" s="1"/>
  <c r="K217" i="82" s="1"/>
  <c r="K222" i="82" s="1"/>
  <c r="K227" i="82" s="1"/>
  <c r="K232" i="82" s="1"/>
  <c r="K237" i="82" s="1"/>
  <c r="K242" i="82" s="1"/>
  <c r="K247" i="82" s="1"/>
  <c r="K252" i="82" s="1"/>
  <c r="K257" i="82" s="1"/>
  <c r="K262" i="82" s="1"/>
  <c r="K267" i="82" s="1"/>
  <c r="K272" i="82" s="1"/>
  <c r="K277" i="82" s="1"/>
  <c r="K282" i="82" s="1"/>
  <c r="K287" i="82" s="1"/>
  <c r="K292" i="82" s="1"/>
  <c r="K297" i="82" s="1"/>
  <c r="K302" i="82" s="1"/>
  <c r="K307" i="82" s="1"/>
  <c r="K312" i="82" s="1"/>
  <c r="K317" i="82" s="1"/>
  <c r="K322" i="82" s="1"/>
  <c r="K330" i="82" s="1"/>
  <c r="K335" i="82" s="1"/>
  <c r="K340" i="82" s="1"/>
  <c r="K345" i="82" s="1"/>
  <c r="K350" i="82" s="1"/>
  <c r="K355" i="82" s="1"/>
  <c r="K360" i="82" s="1"/>
  <c r="K365" i="82" s="1"/>
  <c r="K370" i="82" s="1"/>
  <c r="K375" i="82" s="1"/>
  <c r="K380" i="82" s="1"/>
  <c r="K385" i="82" s="1"/>
  <c r="K390" i="82" s="1"/>
  <c r="K395" i="82" s="1"/>
  <c r="K400" i="82" s="1"/>
  <c r="K405" i="82" s="1"/>
  <c r="K410" i="82" s="1"/>
  <c r="K415" i="82" s="1"/>
  <c r="K420" i="82" s="1"/>
  <c r="K425" i="82" s="1"/>
  <c r="K430" i="82" s="1"/>
  <c r="K435" i="82" s="1"/>
  <c r="K440" i="82" s="1"/>
  <c r="K445" i="82" s="1"/>
  <c r="K450" i="82" s="1"/>
  <c r="K455" i="82" s="1"/>
  <c r="K460" i="82" s="1"/>
  <c r="K465" i="82" s="1"/>
  <c r="K470" i="82" s="1"/>
  <c r="K475" i="82" s="1"/>
  <c r="K480" i="82" s="1"/>
  <c r="K488" i="82" s="1"/>
  <c r="K493" i="82" s="1"/>
  <c r="K498" i="82" s="1"/>
  <c r="K503" i="82" s="1"/>
  <c r="K508" i="82" s="1"/>
  <c r="K513" i="82" s="1"/>
  <c r="K518" i="82" s="1"/>
  <c r="K523" i="82" s="1"/>
  <c r="K528" i="82" s="1"/>
  <c r="K533" i="82" s="1"/>
  <c r="K538" i="82" s="1"/>
  <c r="K543" i="82" s="1"/>
  <c r="K548" i="82" s="1"/>
  <c r="K553" i="82" s="1"/>
  <c r="K558" i="82" s="1"/>
  <c r="K563" i="82" s="1"/>
  <c r="K568" i="82" s="1"/>
  <c r="K573" i="82" s="1"/>
  <c r="K578" i="82" s="1"/>
  <c r="K583" i="82" s="1"/>
  <c r="K588" i="82" s="1"/>
  <c r="K593" i="82" s="1"/>
  <c r="K598" i="82" s="1"/>
  <c r="K603" i="82" s="1"/>
  <c r="K608" i="82" s="1"/>
  <c r="K613" i="82" s="1"/>
  <c r="K618" i="82" s="1"/>
  <c r="K623" i="82" s="1"/>
  <c r="K628" i="82" s="1"/>
  <c r="K633" i="82" s="1"/>
  <c r="K638" i="82" s="1"/>
  <c r="K647" i="82" s="1"/>
  <c r="K651" i="82" s="1"/>
  <c r="K655" i="82" s="1"/>
  <c r="K659" i="82" s="1"/>
  <c r="K663" i="82" s="1"/>
  <c r="K667" i="82" s="1"/>
  <c r="K671" i="82" s="1"/>
  <c r="K675" i="82" s="1"/>
  <c r="K679" i="82" s="1"/>
  <c r="K683" i="82" s="1"/>
  <c r="K687" i="82" s="1"/>
  <c r="K691" i="82" s="1"/>
  <c r="K695" i="82" s="1"/>
  <c r="K699" i="82" s="1"/>
  <c r="K703" i="82" s="1"/>
  <c r="K707" i="82" s="1"/>
  <c r="K711" i="82" s="1"/>
  <c r="K715" i="82" s="1"/>
  <c r="K719" i="82" s="1"/>
  <c r="K723" i="82" s="1"/>
  <c r="K727" i="82" s="1"/>
  <c r="K731" i="82" s="1"/>
  <c r="K735" i="82" s="1"/>
  <c r="K739" i="82" s="1"/>
  <c r="K743" i="82" s="1"/>
  <c r="K747" i="82" s="1"/>
  <c r="K751" i="82" s="1"/>
  <c r="K755" i="82" s="1"/>
  <c r="K759" i="82" s="1"/>
  <c r="K763" i="82" s="1"/>
  <c r="K767" i="82" s="1"/>
  <c r="F315" i="102"/>
  <c r="J14" i="86" l="1"/>
  <c r="I19" i="86"/>
  <c r="I24" i="86" s="1"/>
  <c r="I29" i="86" s="1"/>
  <c r="I34" i="86" s="1"/>
  <c r="I39" i="86" s="1"/>
  <c r="I44" i="86" s="1"/>
  <c r="I49" i="86" s="1"/>
  <c r="I54" i="86" s="1"/>
  <c r="I59" i="86" s="1"/>
  <c r="I64" i="86" s="1"/>
  <c r="I69" i="86" s="1"/>
  <c r="I74" i="86" s="1"/>
  <c r="I79" i="86" s="1"/>
  <c r="I84" i="86" s="1"/>
  <c r="I89" i="86" s="1"/>
  <c r="I94" i="86" s="1"/>
  <c r="I99" i="86" s="1"/>
  <c r="I104" i="86" s="1"/>
  <c r="I109" i="86" s="1"/>
  <c r="I114" i="86" s="1"/>
  <c r="I119" i="86" s="1"/>
  <c r="I124" i="86" s="1"/>
  <c r="I129" i="86" s="1"/>
  <c r="I134" i="86" s="1"/>
  <c r="I139" i="86" s="1"/>
  <c r="I144" i="86" s="1"/>
  <c r="I149" i="86" s="1"/>
  <c r="I154" i="86" s="1"/>
  <c r="I159" i="86" s="1"/>
  <c r="I164" i="86" s="1"/>
  <c r="I172" i="86" s="1"/>
  <c r="I177" i="86" s="1"/>
  <c r="I182" i="86" s="1"/>
  <c r="I187" i="86" s="1"/>
  <c r="I192" i="86" s="1"/>
  <c r="I197" i="86" s="1"/>
  <c r="I202" i="86" s="1"/>
  <c r="I207" i="86" s="1"/>
  <c r="I212" i="86" s="1"/>
  <c r="I217" i="86" s="1"/>
  <c r="I222" i="86" s="1"/>
  <c r="I227" i="86" s="1"/>
  <c r="I232" i="86" s="1"/>
  <c r="I237" i="86" s="1"/>
  <c r="I242" i="86" s="1"/>
  <c r="I247" i="86" s="1"/>
  <c r="I252" i="86" s="1"/>
  <c r="I257" i="86" s="1"/>
  <c r="I262" i="86" s="1"/>
  <c r="I267" i="86" s="1"/>
  <c r="I272" i="86" s="1"/>
  <c r="I277" i="86" s="1"/>
  <c r="I282" i="86" s="1"/>
  <c r="I287" i="86" s="1"/>
  <c r="I292" i="86" s="1"/>
  <c r="I297" i="86" s="1"/>
  <c r="I302" i="86" s="1"/>
  <c r="I307" i="86" s="1"/>
  <c r="I312" i="86" s="1"/>
  <c r="I317" i="86" s="1"/>
  <c r="I322" i="86" s="1"/>
  <c r="I330" i="86" s="1"/>
  <c r="I335" i="86" s="1"/>
  <c r="I340" i="86" s="1"/>
  <c r="I345" i="86" s="1"/>
  <c r="I350" i="86" s="1"/>
  <c r="I355" i="86" s="1"/>
  <c r="I360" i="86" s="1"/>
  <c r="I365" i="86" s="1"/>
  <c r="I370" i="86" s="1"/>
  <c r="I375" i="86" s="1"/>
  <c r="I380" i="86" s="1"/>
  <c r="I385" i="86" s="1"/>
  <c r="I390" i="86" s="1"/>
  <c r="I395" i="86" s="1"/>
  <c r="I400" i="86" s="1"/>
  <c r="I405" i="86" s="1"/>
  <c r="I410" i="86" s="1"/>
  <c r="I415" i="86" s="1"/>
  <c r="I420" i="86" s="1"/>
  <c r="I425" i="86" s="1"/>
  <c r="I430" i="86" s="1"/>
  <c r="I435" i="86" s="1"/>
  <c r="I440" i="86" s="1"/>
  <c r="I445" i="86" s="1"/>
  <c r="I450" i="86" s="1"/>
  <c r="I455" i="86" s="1"/>
  <c r="I460" i="86" s="1"/>
  <c r="I465" i="86" s="1"/>
  <c r="I470" i="86" s="1"/>
  <c r="I475" i="86" s="1"/>
  <c r="I480" i="86" s="1"/>
  <c r="I488" i="86" s="1"/>
  <c r="I493" i="86" s="1"/>
  <c r="I498" i="86" s="1"/>
  <c r="I503" i="86" s="1"/>
  <c r="I508" i="86" s="1"/>
  <c r="I513" i="86" s="1"/>
  <c r="I518" i="86" s="1"/>
  <c r="I523" i="86" s="1"/>
  <c r="I528" i="86" s="1"/>
  <c r="I533" i="86" s="1"/>
  <c r="I538" i="86" s="1"/>
  <c r="I543" i="86" s="1"/>
  <c r="I548" i="86" s="1"/>
  <c r="I553" i="86" s="1"/>
  <c r="I558" i="86" s="1"/>
  <c r="I563" i="86" s="1"/>
  <c r="I568" i="86" s="1"/>
  <c r="I573" i="86" s="1"/>
  <c r="I578" i="86" s="1"/>
  <c r="I583" i="86" s="1"/>
  <c r="I588" i="86" s="1"/>
  <c r="I593" i="86" s="1"/>
  <c r="I598" i="86" s="1"/>
  <c r="I603" i="86" s="1"/>
  <c r="I608" i="86" s="1"/>
  <c r="I613" i="86" s="1"/>
  <c r="I618" i="86" s="1"/>
  <c r="I623" i="86" s="1"/>
  <c r="I628" i="86" s="1"/>
  <c r="I633" i="86" s="1"/>
  <c r="I638" i="86" s="1"/>
  <c r="I647" i="86" s="1"/>
  <c r="I651" i="86" s="1"/>
  <c r="I655" i="86" s="1"/>
  <c r="I659" i="86" s="1"/>
  <c r="I663" i="86" s="1"/>
  <c r="I667" i="86" s="1"/>
  <c r="I671" i="86" s="1"/>
  <c r="I675" i="86" s="1"/>
  <c r="I679" i="86" s="1"/>
  <c r="I683" i="86" s="1"/>
  <c r="I687" i="86" s="1"/>
  <c r="I691" i="86" s="1"/>
  <c r="I695" i="86" s="1"/>
  <c r="I699" i="86" s="1"/>
  <c r="I703" i="86" s="1"/>
  <c r="I707" i="86" s="1"/>
  <c r="I711" i="86" s="1"/>
  <c r="I715" i="86" s="1"/>
  <c r="I719" i="86" s="1"/>
  <c r="I723" i="86" s="1"/>
  <c r="I727" i="86" s="1"/>
  <c r="I731" i="86" s="1"/>
  <c r="I735" i="86" s="1"/>
  <c r="I739" i="86" s="1"/>
  <c r="I743" i="86" s="1"/>
  <c r="I747" i="86" s="1"/>
  <c r="I751" i="86" s="1"/>
  <c r="I755" i="86" s="1"/>
  <c r="I759" i="86" s="1"/>
  <c r="I763" i="86" s="1"/>
  <c r="I767" i="86" s="1"/>
  <c r="J14" i="96"/>
  <c r="I19" i="96"/>
  <c r="I24" i="96" s="1"/>
  <c r="I29" i="96" s="1"/>
  <c r="I34" i="96" s="1"/>
  <c r="I39" i="96" s="1"/>
  <c r="I44" i="96" s="1"/>
  <c r="I49" i="96" s="1"/>
  <c r="I54" i="96" s="1"/>
  <c r="I59" i="96" s="1"/>
  <c r="I64" i="96" s="1"/>
  <c r="I69" i="96" s="1"/>
  <c r="I74" i="96" s="1"/>
  <c r="I79" i="96" s="1"/>
  <c r="I84" i="96" s="1"/>
  <c r="I89" i="96" s="1"/>
  <c r="I94" i="96" s="1"/>
  <c r="I99" i="96" s="1"/>
  <c r="I104" i="96" s="1"/>
  <c r="I109" i="96" s="1"/>
  <c r="I114" i="96" s="1"/>
  <c r="I119" i="96" s="1"/>
  <c r="I124" i="96" s="1"/>
  <c r="I129" i="96" s="1"/>
  <c r="I134" i="96" s="1"/>
  <c r="I139" i="96" s="1"/>
  <c r="I144" i="96" s="1"/>
  <c r="I149" i="96" s="1"/>
  <c r="I154" i="96" s="1"/>
  <c r="I159" i="96" s="1"/>
  <c r="I164" i="96" s="1"/>
  <c r="I172" i="96" s="1"/>
  <c r="I177" i="96" s="1"/>
  <c r="I182" i="96" s="1"/>
  <c r="I187" i="96" s="1"/>
  <c r="I192" i="96" s="1"/>
  <c r="I197" i="96" s="1"/>
  <c r="I202" i="96" s="1"/>
  <c r="I207" i="96" s="1"/>
  <c r="I212" i="96" s="1"/>
  <c r="I217" i="96" s="1"/>
  <c r="I222" i="96" s="1"/>
  <c r="I227" i="96" s="1"/>
  <c r="I232" i="96" s="1"/>
  <c r="I237" i="96" s="1"/>
  <c r="I242" i="96" s="1"/>
  <c r="I247" i="96" s="1"/>
  <c r="I252" i="96" s="1"/>
  <c r="I257" i="96" s="1"/>
  <c r="I262" i="96" s="1"/>
  <c r="I267" i="96" s="1"/>
  <c r="I272" i="96" s="1"/>
  <c r="I277" i="96" s="1"/>
  <c r="I282" i="96" s="1"/>
  <c r="I287" i="96" s="1"/>
  <c r="I292" i="96" s="1"/>
  <c r="I297" i="96" s="1"/>
  <c r="I302" i="96" s="1"/>
  <c r="I307" i="96" s="1"/>
  <c r="I312" i="96" s="1"/>
  <c r="I317" i="96" s="1"/>
  <c r="I322" i="96" s="1"/>
  <c r="I330" i="96" s="1"/>
  <c r="I335" i="96" s="1"/>
  <c r="I340" i="96" s="1"/>
  <c r="I345" i="96" s="1"/>
  <c r="I350" i="96" s="1"/>
  <c r="I355" i="96" s="1"/>
  <c r="I360" i="96" s="1"/>
  <c r="I365" i="96" s="1"/>
  <c r="I370" i="96" s="1"/>
  <c r="I375" i="96" s="1"/>
  <c r="I380" i="96" s="1"/>
  <c r="I385" i="96" s="1"/>
  <c r="I390" i="96" s="1"/>
  <c r="I395" i="96" s="1"/>
  <c r="I400" i="96" s="1"/>
  <c r="I405" i="96" s="1"/>
  <c r="I410" i="96" s="1"/>
  <c r="I415" i="96" s="1"/>
  <c r="I420" i="96" s="1"/>
  <c r="I425" i="96" s="1"/>
  <c r="I430" i="96" s="1"/>
  <c r="I435" i="96" s="1"/>
  <c r="I440" i="96" s="1"/>
  <c r="I445" i="96" s="1"/>
  <c r="I450" i="96" s="1"/>
  <c r="I455" i="96" s="1"/>
  <c r="I460" i="96" s="1"/>
  <c r="I465" i="96" s="1"/>
  <c r="I470" i="96" s="1"/>
  <c r="I475" i="96" s="1"/>
  <c r="I480" i="96" s="1"/>
  <c r="I488" i="96" s="1"/>
  <c r="I493" i="96" s="1"/>
  <c r="I498" i="96" s="1"/>
  <c r="I503" i="96" s="1"/>
  <c r="I508" i="96" s="1"/>
  <c r="I513" i="96" s="1"/>
  <c r="I518" i="96" s="1"/>
  <c r="I523" i="96" s="1"/>
  <c r="I528" i="96" s="1"/>
  <c r="I533" i="96" s="1"/>
  <c r="I538" i="96" s="1"/>
  <c r="I543" i="96" s="1"/>
  <c r="I548" i="96" s="1"/>
  <c r="I553" i="96" s="1"/>
  <c r="I558" i="96" s="1"/>
  <c r="I563" i="96" s="1"/>
  <c r="I568" i="96" s="1"/>
  <c r="I573" i="96" s="1"/>
  <c r="I578" i="96" s="1"/>
  <c r="I583" i="96" s="1"/>
  <c r="I588" i="96" s="1"/>
  <c r="I593" i="96" s="1"/>
  <c r="I598" i="96" s="1"/>
  <c r="I603" i="96" s="1"/>
  <c r="I608" i="96" s="1"/>
  <c r="I613" i="96" s="1"/>
  <c r="I618" i="96" s="1"/>
  <c r="I623" i="96" s="1"/>
  <c r="I628" i="96" s="1"/>
  <c r="I633" i="96" s="1"/>
  <c r="I638" i="96" s="1"/>
  <c r="I648" i="96" s="1"/>
  <c r="I653" i="96" s="1"/>
  <c r="I658" i="96" s="1"/>
  <c r="I663" i="96" s="1"/>
  <c r="I668" i="96" s="1"/>
  <c r="I673" i="96" s="1"/>
  <c r="I678" i="96" s="1"/>
  <c r="I683" i="96" s="1"/>
  <c r="I688" i="96" s="1"/>
  <c r="I693" i="96" s="1"/>
  <c r="I698" i="96" s="1"/>
  <c r="I703" i="96" s="1"/>
  <c r="I708" i="96" s="1"/>
  <c r="I713" i="96" s="1"/>
  <c r="I718" i="96" s="1"/>
  <c r="I723" i="96" s="1"/>
  <c r="I728" i="96" s="1"/>
  <c r="I733" i="96" s="1"/>
  <c r="I738" i="96" s="1"/>
  <c r="I743" i="96" s="1"/>
  <c r="I748" i="96" s="1"/>
  <c r="I753" i="96" s="1"/>
  <c r="I758" i="96" s="1"/>
  <c r="I763" i="96" s="1"/>
  <c r="I768" i="96" s="1"/>
  <c r="I773" i="96" s="1"/>
  <c r="I778" i="96" s="1"/>
  <c r="I783" i="96" s="1"/>
  <c r="I788" i="96" s="1"/>
  <c r="I793" i="96" s="1"/>
  <c r="I798" i="96" s="1"/>
  <c r="I808" i="96" s="1"/>
  <c r="I812" i="96" s="1"/>
  <c r="I816" i="96" s="1"/>
  <c r="I820" i="96" s="1"/>
  <c r="I824" i="96" s="1"/>
  <c r="I828" i="96" s="1"/>
  <c r="I832" i="96" s="1"/>
  <c r="I836" i="96" s="1"/>
  <c r="I840" i="96" s="1"/>
  <c r="I844" i="96" s="1"/>
  <c r="I848" i="96" s="1"/>
  <c r="I852" i="96" s="1"/>
  <c r="I856" i="96" s="1"/>
  <c r="I860" i="96" s="1"/>
  <c r="I864" i="96" s="1"/>
  <c r="I868" i="96" s="1"/>
  <c r="I872" i="96" s="1"/>
  <c r="I876" i="96" s="1"/>
  <c r="I880" i="96" s="1"/>
  <c r="I884" i="96" s="1"/>
  <c r="I888" i="96" s="1"/>
  <c r="I892" i="96" s="1"/>
  <c r="I896" i="96" s="1"/>
  <c r="I900" i="96" s="1"/>
  <c r="I904" i="96" s="1"/>
  <c r="I908" i="96" s="1"/>
  <c r="I912" i="96" s="1"/>
  <c r="I916" i="96" s="1"/>
  <c r="I920" i="96" s="1"/>
  <c r="I924" i="96" s="1"/>
  <c r="I928" i="96" s="1"/>
  <c r="J13" i="85"/>
  <c r="I17" i="85"/>
  <c r="I21" i="85" s="1"/>
  <c r="I25" i="85" s="1"/>
  <c r="I29" i="85" s="1"/>
  <c r="I33" i="85" s="1"/>
  <c r="I37" i="85" s="1"/>
  <c r="I41" i="85" s="1"/>
  <c r="I45" i="85" s="1"/>
  <c r="I49" i="85" s="1"/>
  <c r="I53" i="85" s="1"/>
  <c r="I57" i="85" s="1"/>
  <c r="I61" i="85" s="1"/>
  <c r="I65" i="85" s="1"/>
  <c r="I69" i="85" s="1"/>
  <c r="I73" i="85" s="1"/>
  <c r="I77" i="85" s="1"/>
  <c r="I81" i="85" s="1"/>
  <c r="I85" i="85" s="1"/>
  <c r="I89" i="85" s="1"/>
  <c r="I93" i="85" s="1"/>
  <c r="I97" i="85" s="1"/>
  <c r="I101" i="85" s="1"/>
  <c r="I105" i="85" s="1"/>
  <c r="I109" i="85" s="1"/>
  <c r="I113" i="85" s="1"/>
  <c r="I117" i="85" s="1"/>
  <c r="I121" i="85" s="1"/>
  <c r="I125" i="85" s="1"/>
  <c r="I129" i="85" s="1"/>
  <c r="I133" i="85" s="1"/>
  <c r="I140" i="85" s="1"/>
  <c r="I144" i="85" s="1"/>
  <c r="I148" i="85" s="1"/>
  <c r="I152" i="85" s="1"/>
  <c r="I156" i="85" s="1"/>
  <c r="I160" i="85" s="1"/>
  <c r="I164" i="85" s="1"/>
  <c r="I168" i="85" s="1"/>
  <c r="I172" i="85" s="1"/>
  <c r="I176" i="85" s="1"/>
  <c r="I180" i="85" s="1"/>
  <c r="I184" i="85" s="1"/>
  <c r="I188" i="85" s="1"/>
  <c r="I192" i="85" s="1"/>
  <c r="I196" i="85" s="1"/>
  <c r="I200" i="85" s="1"/>
  <c r="I204" i="85" s="1"/>
  <c r="I208" i="85" s="1"/>
  <c r="I212" i="85" s="1"/>
  <c r="I216" i="85" s="1"/>
  <c r="I220" i="85" s="1"/>
  <c r="I224" i="85" s="1"/>
  <c r="I228" i="85" s="1"/>
  <c r="I232" i="85" s="1"/>
  <c r="I236" i="85" s="1"/>
  <c r="I240" i="85" s="1"/>
  <c r="I244" i="85" s="1"/>
  <c r="I248" i="85" s="1"/>
  <c r="I252" i="85" s="1"/>
  <c r="I256" i="85" s="1"/>
  <c r="I260" i="85" s="1"/>
  <c r="I267" i="85" s="1"/>
  <c r="I271" i="85" s="1"/>
  <c r="I275" i="85" s="1"/>
  <c r="I279" i="85" s="1"/>
  <c r="I283" i="85" s="1"/>
  <c r="I287" i="85" s="1"/>
  <c r="I291" i="85" s="1"/>
  <c r="I295" i="85" s="1"/>
  <c r="I299" i="85" s="1"/>
  <c r="I303" i="85" s="1"/>
  <c r="I307" i="85" s="1"/>
  <c r="I311" i="85" s="1"/>
  <c r="I315" i="85" s="1"/>
  <c r="I319" i="85" s="1"/>
  <c r="I323" i="85" s="1"/>
  <c r="I327" i="85" s="1"/>
  <c r="I331" i="85" s="1"/>
  <c r="I335" i="85" s="1"/>
  <c r="I339" i="85" s="1"/>
  <c r="I343" i="85" s="1"/>
  <c r="I347" i="85" s="1"/>
  <c r="I351" i="85" s="1"/>
  <c r="I355" i="85" s="1"/>
  <c r="I359" i="85" s="1"/>
  <c r="I363" i="85" s="1"/>
  <c r="I367" i="85" s="1"/>
  <c r="I371" i="85" s="1"/>
  <c r="I375" i="85" s="1"/>
  <c r="I379" i="85" s="1"/>
  <c r="I383" i="85" s="1"/>
  <c r="I387" i="85" s="1"/>
  <c r="I394" i="85" s="1"/>
  <c r="I398" i="85" s="1"/>
  <c r="I402" i="85" s="1"/>
  <c r="I406" i="85" s="1"/>
  <c r="I410" i="85" s="1"/>
  <c r="I414" i="85" s="1"/>
  <c r="I418" i="85" s="1"/>
  <c r="I422" i="85" s="1"/>
  <c r="I426" i="85" s="1"/>
  <c r="I430" i="85" s="1"/>
  <c r="I434" i="85" s="1"/>
  <c r="I438" i="85" s="1"/>
  <c r="I442" i="85" s="1"/>
  <c r="I446" i="85" s="1"/>
  <c r="I450" i="85" s="1"/>
  <c r="I454" i="85" s="1"/>
  <c r="I458" i="85" s="1"/>
  <c r="I462" i="85" s="1"/>
  <c r="I466" i="85" s="1"/>
  <c r="I470" i="85" s="1"/>
  <c r="I474" i="85" s="1"/>
  <c r="I478" i="85" s="1"/>
  <c r="I482" i="85" s="1"/>
  <c r="I486" i="85" s="1"/>
  <c r="I490" i="85" s="1"/>
  <c r="I494" i="85" s="1"/>
  <c r="I498" i="85" s="1"/>
  <c r="I502" i="85" s="1"/>
  <c r="I506" i="85" s="1"/>
  <c r="I510" i="85" s="1"/>
  <c r="I514" i="85" s="1"/>
  <c r="I525" i="85" s="1"/>
  <c r="I530" i="85" s="1"/>
  <c r="I535" i="85" s="1"/>
  <c r="I540" i="85" s="1"/>
  <c r="I545" i="85" s="1"/>
  <c r="I550" i="85" s="1"/>
  <c r="I555" i="85" s="1"/>
  <c r="I560" i="85" s="1"/>
  <c r="I565" i="85" s="1"/>
  <c r="I570" i="85" s="1"/>
  <c r="I575" i="85" s="1"/>
  <c r="I580" i="85" s="1"/>
  <c r="I585" i="85" s="1"/>
  <c r="I590" i="85" s="1"/>
  <c r="I595" i="85" s="1"/>
  <c r="I600" i="85" s="1"/>
  <c r="I605" i="85" s="1"/>
  <c r="I610" i="85" s="1"/>
  <c r="I615" i="85" s="1"/>
  <c r="I620" i="85" s="1"/>
  <c r="I625" i="85" s="1"/>
  <c r="I630" i="85" s="1"/>
  <c r="I635" i="85" s="1"/>
  <c r="I640" i="85" s="1"/>
  <c r="I645" i="85" s="1"/>
  <c r="I650" i="85" s="1"/>
  <c r="I655" i="85" s="1"/>
  <c r="I660" i="85" s="1"/>
  <c r="I665" i="85" s="1"/>
  <c r="I670" i="85" s="1"/>
  <c r="I675" i="85" s="1"/>
  <c r="I685" i="85" s="1"/>
  <c r="I689" i="85" s="1"/>
  <c r="I693" i="85" s="1"/>
  <c r="I697" i="85" s="1"/>
  <c r="I701" i="85" s="1"/>
  <c r="I705" i="85" s="1"/>
  <c r="I709" i="85" s="1"/>
  <c r="I713" i="85" s="1"/>
  <c r="I717" i="85" s="1"/>
  <c r="I721" i="85" s="1"/>
  <c r="I725" i="85" s="1"/>
  <c r="I729" i="85" s="1"/>
  <c r="I733" i="85" s="1"/>
  <c r="I737" i="85" s="1"/>
  <c r="I741" i="85" s="1"/>
  <c r="I745" i="85" s="1"/>
  <c r="I749" i="85" s="1"/>
  <c r="I753" i="85" s="1"/>
  <c r="I757" i="85" s="1"/>
  <c r="I761" i="85" s="1"/>
  <c r="I765" i="85" s="1"/>
  <c r="I769" i="85" s="1"/>
  <c r="I773" i="85" s="1"/>
  <c r="I777" i="85" s="1"/>
  <c r="I781" i="85" s="1"/>
  <c r="I785" i="85" s="1"/>
  <c r="I789" i="85" s="1"/>
  <c r="I793" i="85" s="1"/>
  <c r="I797" i="85" s="1"/>
  <c r="I801" i="85" s="1"/>
  <c r="I805" i="85" s="1"/>
  <c r="M14" i="82"/>
  <c r="L19" i="82"/>
  <c r="L24" i="82" s="1"/>
  <c r="L29" i="82" s="1"/>
  <c r="L34" i="82" s="1"/>
  <c r="L39" i="82" s="1"/>
  <c r="L44" i="82" s="1"/>
  <c r="L49" i="82" s="1"/>
  <c r="L54" i="82" s="1"/>
  <c r="L59" i="82" s="1"/>
  <c r="L64" i="82" s="1"/>
  <c r="L69" i="82" s="1"/>
  <c r="L74" i="82" s="1"/>
  <c r="L79" i="82" s="1"/>
  <c r="L84" i="82" s="1"/>
  <c r="L89" i="82" s="1"/>
  <c r="L94" i="82" s="1"/>
  <c r="L99" i="82" s="1"/>
  <c r="L104" i="82" s="1"/>
  <c r="L109" i="82" s="1"/>
  <c r="L114" i="82" s="1"/>
  <c r="L119" i="82" s="1"/>
  <c r="L124" i="82" s="1"/>
  <c r="L129" i="82" s="1"/>
  <c r="L134" i="82" s="1"/>
  <c r="L139" i="82" s="1"/>
  <c r="L144" i="82" s="1"/>
  <c r="L149" i="82" s="1"/>
  <c r="L154" i="82" s="1"/>
  <c r="L159" i="82" s="1"/>
  <c r="L164" i="82" s="1"/>
  <c r="L172" i="82" s="1"/>
  <c r="L182" i="82" s="1"/>
  <c r="L187" i="82" s="1"/>
  <c r="L192" i="82" s="1"/>
  <c r="L197" i="82" s="1"/>
  <c r="L202" i="82" s="1"/>
  <c r="L207" i="82" s="1"/>
  <c r="L212" i="82" s="1"/>
  <c r="L217" i="82" s="1"/>
  <c r="L222" i="82" s="1"/>
  <c r="L227" i="82" s="1"/>
  <c r="L232" i="82" s="1"/>
  <c r="L237" i="82" s="1"/>
  <c r="L242" i="82" s="1"/>
  <c r="L247" i="82" s="1"/>
  <c r="L252" i="82" s="1"/>
  <c r="L257" i="82" s="1"/>
  <c r="L262" i="82" s="1"/>
  <c r="L267" i="82" s="1"/>
  <c r="L272" i="82" s="1"/>
  <c r="L277" i="82" s="1"/>
  <c r="L282" i="82" s="1"/>
  <c r="L287" i="82" s="1"/>
  <c r="L292" i="82" s="1"/>
  <c r="L297" i="82" s="1"/>
  <c r="L302" i="82" s="1"/>
  <c r="L307" i="82" s="1"/>
  <c r="L312" i="82" s="1"/>
  <c r="L317" i="82" s="1"/>
  <c r="L322" i="82" s="1"/>
  <c r="L330" i="82" s="1"/>
  <c r="L335" i="82" s="1"/>
  <c r="L340" i="82" s="1"/>
  <c r="L345" i="82" s="1"/>
  <c r="L350" i="82" s="1"/>
  <c r="L355" i="82" s="1"/>
  <c r="L360" i="82" s="1"/>
  <c r="L365" i="82" s="1"/>
  <c r="L370" i="82" s="1"/>
  <c r="L375" i="82" s="1"/>
  <c r="L380" i="82" s="1"/>
  <c r="L385" i="82" s="1"/>
  <c r="L390" i="82" s="1"/>
  <c r="L395" i="82" s="1"/>
  <c r="L400" i="82" s="1"/>
  <c r="L405" i="82" s="1"/>
  <c r="L410" i="82" s="1"/>
  <c r="L415" i="82" s="1"/>
  <c r="L420" i="82" s="1"/>
  <c r="L425" i="82" s="1"/>
  <c r="L430" i="82" s="1"/>
  <c r="L435" i="82" s="1"/>
  <c r="L440" i="82" s="1"/>
  <c r="L445" i="82" s="1"/>
  <c r="L450" i="82" s="1"/>
  <c r="L455" i="82" s="1"/>
  <c r="L460" i="82" s="1"/>
  <c r="L465" i="82" s="1"/>
  <c r="L470" i="82" s="1"/>
  <c r="L475" i="82" s="1"/>
  <c r="L480" i="82" s="1"/>
  <c r="L488" i="82" s="1"/>
  <c r="L493" i="82" s="1"/>
  <c r="L498" i="82" s="1"/>
  <c r="L503" i="82" s="1"/>
  <c r="L508" i="82" s="1"/>
  <c r="L513" i="82" s="1"/>
  <c r="L518" i="82" s="1"/>
  <c r="L523" i="82" s="1"/>
  <c r="L528" i="82" s="1"/>
  <c r="L533" i="82" s="1"/>
  <c r="L538" i="82" s="1"/>
  <c r="L543" i="82" s="1"/>
  <c r="L548" i="82" s="1"/>
  <c r="L553" i="82" s="1"/>
  <c r="L558" i="82" s="1"/>
  <c r="L563" i="82" s="1"/>
  <c r="L568" i="82" s="1"/>
  <c r="L573" i="82" s="1"/>
  <c r="L578" i="82" s="1"/>
  <c r="L583" i="82" s="1"/>
  <c r="L588" i="82" s="1"/>
  <c r="L593" i="82" s="1"/>
  <c r="L598" i="82" s="1"/>
  <c r="L603" i="82" s="1"/>
  <c r="L608" i="82" s="1"/>
  <c r="L613" i="82" s="1"/>
  <c r="L618" i="82" s="1"/>
  <c r="L623" i="82" s="1"/>
  <c r="L628" i="82" s="1"/>
  <c r="L633" i="82" s="1"/>
  <c r="L638" i="82" s="1"/>
  <c r="L647" i="82" s="1"/>
  <c r="L651" i="82" s="1"/>
  <c r="L655" i="82" s="1"/>
  <c r="L659" i="82" s="1"/>
  <c r="L663" i="82" s="1"/>
  <c r="L667" i="82" s="1"/>
  <c r="L671" i="82" s="1"/>
  <c r="L675" i="82" s="1"/>
  <c r="L679" i="82" s="1"/>
  <c r="L683" i="82" s="1"/>
  <c r="L687" i="82" s="1"/>
  <c r="L691" i="82" s="1"/>
  <c r="L695" i="82" s="1"/>
  <c r="L699" i="82" s="1"/>
  <c r="L703" i="82" s="1"/>
  <c r="L707" i="82" s="1"/>
  <c r="L711" i="82" s="1"/>
  <c r="L715" i="82" s="1"/>
  <c r="L719" i="82" s="1"/>
  <c r="L723" i="82" s="1"/>
  <c r="L727" i="82" s="1"/>
  <c r="L731" i="82" s="1"/>
  <c r="L735" i="82" s="1"/>
  <c r="L739" i="82" s="1"/>
  <c r="L743" i="82" s="1"/>
  <c r="L747" i="82" s="1"/>
  <c r="L751" i="82" s="1"/>
  <c r="L755" i="82" s="1"/>
  <c r="L759" i="82" s="1"/>
  <c r="L763" i="82" s="1"/>
  <c r="L767" i="82" s="1"/>
  <c r="K14" i="96" l="1"/>
  <c r="J19" i="96"/>
  <c r="J24" i="96" s="1"/>
  <c r="J29" i="96" s="1"/>
  <c r="J34" i="96" s="1"/>
  <c r="J39" i="96" s="1"/>
  <c r="J44" i="96" s="1"/>
  <c r="J49" i="96" s="1"/>
  <c r="J54" i="96" s="1"/>
  <c r="J59" i="96" s="1"/>
  <c r="J64" i="96" s="1"/>
  <c r="J69" i="96" s="1"/>
  <c r="J74" i="96" s="1"/>
  <c r="J79" i="96" s="1"/>
  <c r="J84" i="96" s="1"/>
  <c r="J89" i="96" s="1"/>
  <c r="J94" i="96" s="1"/>
  <c r="J99" i="96" s="1"/>
  <c r="J104" i="96" s="1"/>
  <c r="J109" i="96" s="1"/>
  <c r="J114" i="96" s="1"/>
  <c r="J119" i="96" s="1"/>
  <c r="J124" i="96" s="1"/>
  <c r="J129" i="96" s="1"/>
  <c r="J134" i="96" s="1"/>
  <c r="J139" i="96" s="1"/>
  <c r="J144" i="96" s="1"/>
  <c r="J149" i="96" s="1"/>
  <c r="J154" i="96" s="1"/>
  <c r="J159" i="96" s="1"/>
  <c r="J164" i="96" s="1"/>
  <c r="J172" i="96" s="1"/>
  <c r="J177" i="96" s="1"/>
  <c r="J182" i="96" s="1"/>
  <c r="J187" i="96" s="1"/>
  <c r="J192" i="96" s="1"/>
  <c r="J197" i="96" s="1"/>
  <c r="J202" i="96" s="1"/>
  <c r="J207" i="96" s="1"/>
  <c r="J212" i="96" s="1"/>
  <c r="J217" i="96" s="1"/>
  <c r="J222" i="96" s="1"/>
  <c r="J227" i="96" s="1"/>
  <c r="J232" i="96" s="1"/>
  <c r="J237" i="96" s="1"/>
  <c r="J242" i="96" s="1"/>
  <c r="J247" i="96" s="1"/>
  <c r="J252" i="96" s="1"/>
  <c r="J257" i="96" s="1"/>
  <c r="J262" i="96" s="1"/>
  <c r="J267" i="96" s="1"/>
  <c r="J272" i="96" s="1"/>
  <c r="J277" i="96" s="1"/>
  <c r="J282" i="96" s="1"/>
  <c r="J287" i="96" s="1"/>
  <c r="J292" i="96" s="1"/>
  <c r="J297" i="96" s="1"/>
  <c r="J302" i="96" s="1"/>
  <c r="J307" i="96" s="1"/>
  <c r="J312" i="96" s="1"/>
  <c r="J317" i="96" s="1"/>
  <c r="J322" i="96" s="1"/>
  <c r="J330" i="96" s="1"/>
  <c r="J335" i="96" s="1"/>
  <c r="J340" i="96" s="1"/>
  <c r="J345" i="96" s="1"/>
  <c r="J350" i="96" s="1"/>
  <c r="J355" i="96" s="1"/>
  <c r="J360" i="96" s="1"/>
  <c r="J365" i="96" s="1"/>
  <c r="J370" i="96" s="1"/>
  <c r="J375" i="96" s="1"/>
  <c r="J380" i="96" s="1"/>
  <c r="J385" i="96" s="1"/>
  <c r="J390" i="96" s="1"/>
  <c r="J395" i="96" s="1"/>
  <c r="J400" i="96" s="1"/>
  <c r="J405" i="96" s="1"/>
  <c r="J410" i="96" s="1"/>
  <c r="J415" i="96" s="1"/>
  <c r="J420" i="96" s="1"/>
  <c r="J425" i="96" s="1"/>
  <c r="J430" i="96" s="1"/>
  <c r="J435" i="96" s="1"/>
  <c r="J440" i="96" s="1"/>
  <c r="J445" i="96" s="1"/>
  <c r="J450" i="96" s="1"/>
  <c r="J455" i="96" s="1"/>
  <c r="J460" i="96" s="1"/>
  <c r="J465" i="96" s="1"/>
  <c r="J470" i="96" s="1"/>
  <c r="J475" i="96" s="1"/>
  <c r="J480" i="96" s="1"/>
  <c r="J488" i="96" s="1"/>
  <c r="J493" i="96" s="1"/>
  <c r="J498" i="96" s="1"/>
  <c r="J503" i="96" s="1"/>
  <c r="J508" i="96" s="1"/>
  <c r="J513" i="96" s="1"/>
  <c r="J518" i="96" s="1"/>
  <c r="J523" i="96" s="1"/>
  <c r="J528" i="96" s="1"/>
  <c r="J533" i="96" s="1"/>
  <c r="J538" i="96" s="1"/>
  <c r="J543" i="96" s="1"/>
  <c r="J548" i="96" s="1"/>
  <c r="J553" i="96" s="1"/>
  <c r="J558" i="96" s="1"/>
  <c r="J563" i="96" s="1"/>
  <c r="J568" i="96" s="1"/>
  <c r="J573" i="96" s="1"/>
  <c r="J578" i="96" s="1"/>
  <c r="J583" i="96" s="1"/>
  <c r="J588" i="96" s="1"/>
  <c r="J593" i="96" s="1"/>
  <c r="J598" i="96" s="1"/>
  <c r="J603" i="96" s="1"/>
  <c r="J608" i="96" s="1"/>
  <c r="J613" i="96" s="1"/>
  <c r="J618" i="96" s="1"/>
  <c r="J623" i="96" s="1"/>
  <c r="J628" i="96" s="1"/>
  <c r="J633" i="96" s="1"/>
  <c r="J638" i="96" s="1"/>
  <c r="J648" i="96" s="1"/>
  <c r="J653" i="96" s="1"/>
  <c r="J658" i="96" s="1"/>
  <c r="J663" i="96" s="1"/>
  <c r="J668" i="96" s="1"/>
  <c r="J673" i="96" s="1"/>
  <c r="J678" i="96" s="1"/>
  <c r="J683" i="96" s="1"/>
  <c r="J688" i="96" s="1"/>
  <c r="J693" i="96" s="1"/>
  <c r="J698" i="96" s="1"/>
  <c r="J703" i="96" s="1"/>
  <c r="J708" i="96" s="1"/>
  <c r="J713" i="96" s="1"/>
  <c r="J718" i="96" s="1"/>
  <c r="J723" i="96" s="1"/>
  <c r="J728" i="96" s="1"/>
  <c r="J733" i="96" s="1"/>
  <c r="J738" i="96" s="1"/>
  <c r="J743" i="96" s="1"/>
  <c r="J748" i="96" s="1"/>
  <c r="J753" i="96" s="1"/>
  <c r="J758" i="96" s="1"/>
  <c r="J763" i="96" s="1"/>
  <c r="J768" i="96" s="1"/>
  <c r="J773" i="96" s="1"/>
  <c r="J778" i="96" s="1"/>
  <c r="J783" i="96" s="1"/>
  <c r="J788" i="96" s="1"/>
  <c r="J793" i="96" s="1"/>
  <c r="J798" i="96" s="1"/>
  <c r="J808" i="96" s="1"/>
  <c r="J812" i="96" s="1"/>
  <c r="J816" i="96" s="1"/>
  <c r="J820" i="96" s="1"/>
  <c r="J824" i="96" s="1"/>
  <c r="J828" i="96" s="1"/>
  <c r="J832" i="96" s="1"/>
  <c r="J836" i="96" s="1"/>
  <c r="J840" i="96" s="1"/>
  <c r="J844" i="96" s="1"/>
  <c r="J848" i="96" s="1"/>
  <c r="J852" i="96" s="1"/>
  <c r="J856" i="96" s="1"/>
  <c r="J860" i="96" s="1"/>
  <c r="J864" i="96" s="1"/>
  <c r="J868" i="96" s="1"/>
  <c r="J872" i="96" s="1"/>
  <c r="J876" i="96" s="1"/>
  <c r="J880" i="96" s="1"/>
  <c r="J884" i="96" s="1"/>
  <c r="J888" i="96" s="1"/>
  <c r="J892" i="96" s="1"/>
  <c r="J896" i="96" s="1"/>
  <c r="J900" i="96" s="1"/>
  <c r="J904" i="96" s="1"/>
  <c r="J908" i="96" s="1"/>
  <c r="J912" i="96" s="1"/>
  <c r="J916" i="96" s="1"/>
  <c r="J920" i="96" s="1"/>
  <c r="J924" i="96" s="1"/>
  <c r="J928" i="96" s="1"/>
  <c r="K13" i="85"/>
  <c r="J17" i="85"/>
  <c r="J21" i="85" s="1"/>
  <c r="J25" i="85" s="1"/>
  <c r="J29" i="85" s="1"/>
  <c r="J33" i="85" s="1"/>
  <c r="J37" i="85" s="1"/>
  <c r="J41" i="85" s="1"/>
  <c r="J45" i="85" s="1"/>
  <c r="J49" i="85" s="1"/>
  <c r="J53" i="85" s="1"/>
  <c r="J57" i="85" s="1"/>
  <c r="J61" i="85" s="1"/>
  <c r="J65" i="85" s="1"/>
  <c r="J69" i="85" s="1"/>
  <c r="J73" i="85" s="1"/>
  <c r="J77" i="85" s="1"/>
  <c r="J81" i="85" s="1"/>
  <c r="J85" i="85" s="1"/>
  <c r="J89" i="85" s="1"/>
  <c r="J93" i="85" s="1"/>
  <c r="J97" i="85" s="1"/>
  <c r="J101" i="85" s="1"/>
  <c r="J105" i="85" s="1"/>
  <c r="J109" i="85" s="1"/>
  <c r="J113" i="85" s="1"/>
  <c r="J117" i="85" s="1"/>
  <c r="J121" i="85" s="1"/>
  <c r="J125" i="85" s="1"/>
  <c r="J129" i="85" s="1"/>
  <c r="J133" i="85" s="1"/>
  <c r="J140" i="85" s="1"/>
  <c r="J144" i="85" s="1"/>
  <c r="J148" i="85" s="1"/>
  <c r="J152" i="85" s="1"/>
  <c r="J156" i="85" s="1"/>
  <c r="J160" i="85" s="1"/>
  <c r="J164" i="85" s="1"/>
  <c r="J168" i="85" s="1"/>
  <c r="J172" i="85" s="1"/>
  <c r="J176" i="85" s="1"/>
  <c r="J180" i="85" s="1"/>
  <c r="J184" i="85" s="1"/>
  <c r="J188" i="85" s="1"/>
  <c r="J192" i="85" s="1"/>
  <c r="J196" i="85" s="1"/>
  <c r="J200" i="85" s="1"/>
  <c r="J204" i="85" s="1"/>
  <c r="J208" i="85" s="1"/>
  <c r="J212" i="85" s="1"/>
  <c r="J216" i="85" s="1"/>
  <c r="J220" i="85" s="1"/>
  <c r="J224" i="85" s="1"/>
  <c r="J228" i="85" s="1"/>
  <c r="J232" i="85" s="1"/>
  <c r="J236" i="85" s="1"/>
  <c r="J240" i="85" s="1"/>
  <c r="J244" i="85" s="1"/>
  <c r="J248" i="85" s="1"/>
  <c r="J252" i="85" s="1"/>
  <c r="J256" i="85" s="1"/>
  <c r="J260" i="85" s="1"/>
  <c r="J267" i="85" s="1"/>
  <c r="J271" i="85" s="1"/>
  <c r="J275" i="85" s="1"/>
  <c r="J279" i="85" s="1"/>
  <c r="J283" i="85" s="1"/>
  <c r="J287" i="85" s="1"/>
  <c r="J291" i="85" s="1"/>
  <c r="J295" i="85" s="1"/>
  <c r="J299" i="85" s="1"/>
  <c r="J303" i="85" s="1"/>
  <c r="J307" i="85" s="1"/>
  <c r="J311" i="85" s="1"/>
  <c r="J315" i="85" s="1"/>
  <c r="J319" i="85" s="1"/>
  <c r="J323" i="85" s="1"/>
  <c r="J327" i="85" s="1"/>
  <c r="J331" i="85" s="1"/>
  <c r="J335" i="85" s="1"/>
  <c r="J339" i="85" s="1"/>
  <c r="J343" i="85" s="1"/>
  <c r="J347" i="85" s="1"/>
  <c r="J351" i="85" s="1"/>
  <c r="J355" i="85" s="1"/>
  <c r="J359" i="85" s="1"/>
  <c r="J363" i="85" s="1"/>
  <c r="J367" i="85" s="1"/>
  <c r="J371" i="85" s="1"/>
  <c r="J375" i="85" s="1"/>
  <c r="J379" i="85" s="1"/>
  <c r="J383" i="85" s="1"/>
  <c r="J387" i="85" s="1"/>
  <c r="J394" i="85" s="1"/>
  <c r="J398" i="85" s="1"/>
  <c r="J402" i="85" s="1"/>
  <c r="J406" i="85" s="1"/>
  <c r="J410" i="85" s="1"/>
  <c r="J414" i="85" s="1"/>
  <c r="J418" i="85" s="1"/>
  <c r="J422" i="85" s="1"/>
  <c r="J426" i="85" s="1"/>
  <c r="J430" i="85" s="1"/>
  <c r="J434" i="85" s="1"/>
  <c r="J438" i="85" s="1"/>
  <c r="J442" i="85" s="1"/>
  <c r="J446" i="85" s="1"/>
  <c r="J450" i="85" s="1"/>
  <c r="J454" i="85" s="1"/>
  <c r="J458" i="85" s="1"/>
  <c r="J462" i="85" s="1"/>
  <c r="J466" i="85" s="1"/>
  <c r="J470" i="85" s="1"/>
  <c r="J474" i="85" s="1"/>
  <c r="J478" i="85" s="1"/>
  <c r="J482" i="85" s="1"/>
  <c r="J486" i="85" s="1"/>
  <c r="J490" i="85" s="1"/>
  <c r="J494" i="85" s="1"/>
  <c r="J498" i="85" s="1"/>
  <c r="J502" i="85" s="1"/>
  <c r="J506" i="85" s="1"/>
  <c r="J510" i="85" s="1"/>
  <c r="J514" i="85" s="1"/>
  <c r="J525" i="85" s="1"/>
  <c r="J530" i="85" s="1"/>
  <c r="J535" i="85" s="1"/>
  <c r="J540" i="85" s="1"/>
  <c r="J545" i="85" s="1"/>
  <c r="J550" i="85" s="1"/>
  <c r="J555" i="85" s="1"/>
  <c r="J560" i="85" s="1"/>
  <c r="J565" i="85" s="1"/>
  <c r="J570" i="85" s="1"/>
  <c r="J575" i="85" s="1"/>
  <c r="J580" i="85" s="1"/>
  <c r="J585" i="85" s="1"/>
  <c r="J590" i="85" s="1"/>
  <c r="J595" i="85" s="1"/>
  <c r="J600" i="85" s="1"/>
  <c r="J605" i="85" s="1"/>
  <c r="J610" i="85" s="1"/>
  <c r="J615" i="85" s="1"/>
  <c r="J620" i="85" s="1"/>
  <c r="J625" i="85" s="1"/>
  <c r="J630" i="85" s="1"/>
  <c r="J635" i="85" s="1"/>
  <c r="J640" i="85" s="1"/>
  <c r="J645" i="85" s="1"/>
  <c r="J650" i="85" s="1"/>
  <c r="J655" i="85" s="1"/>
  <c r="J660" i="85" s="1"/>
  <c r="J665" i="85" s="1"/>
  <c r="J670" i="85" s="1"/>
  <c r="J675" i="85" s="1"/>
  <c r="J685" i="85" s="1"/>
  <c r="J689" i="85" s="1"/>
  <c r="J693" i="85" s="1"/>
  <c r="J697" i="85" s="1"/>
  <c r="J701" i="85" s="1"/>
  <c r="J705" i="85" s="1"/>
  <c r="J709" i="85" s="1"/>
  <c r="J713" i="85" s="1"/>
  <c r="J717" i="85" s="1"/>
  <c r="J721" i="85" s="1"/>
  <c r="J725" i="85" s="1"/>
  <c r="J729" i="85" s="1"/>
  <c r="J733" i="85" s="1"/>
  <c r="J737" i="85" s="1"/>
  <c r="J741" i="85" s="1"/>
  <c r="J745" i="85" s="1"/>
  <c r="J749" i="85" s="1"/>
  <c r="J753" i="85" s="1"/>
  <c r="J757" i="85" s="1"/>
  <c r="J761" i="85" s="1"/>
  <c r="J765" i="85" s="1"/>
  <c r="J769" i="85" s="1"/>
  <c r="J773" i="85" s="1"/>
  <c r="J777" i="85" s="1"/>
  <c r="J781" i="85" s="1"/>
  <c r="J785" i="85" s="1"/>
  <c r="J789" i="85" s="1"/>
  <c r="J793" i="85" s="1"/>
  <c r="J797" i="85" s="1"/>
  <c r="J801" i="85" s="1"/>
  <c r="J805" i="85" s="1"/>
  <c r="K14" i="86"/>
  <c r="J19" i="86"/>
  <c r="J24" i="86" s="1"/>
  <c r="J29" i="86" s="1"/>
  <c r="J34" i="86" s="1"/>
  <c r="J39" i="86" s="1"/>
  <c r="J44" i="86" s="1"/>
  <c r="J49" i="86" s="1"/>
  <c r="J54" i="86" s="1"/>
  <c r="J59" i="86" s="1"/>
  <c r="J64" i="86" s="1"/>
  <c r="J69" i="86" s="1"/>
  <c r="J74" i="86" s="1"/>
  <c r="J79" i="86" s="1"/>
  <c r="J84" i="86" s="1"/>
  <c r="J89" i="86" s="1"/>
  <c r="J94" i="86" s="1"/>
  <c r="J99" i="86" s="1"/>
  <c r="J104" i="86" s="1"/>
  <c r="J109" i="86" s="1"/>
  <c r="J114" i="86" s="1"/>
  <c r="J119" i="86" s="1"/>
  <c r="J124" i="86" s="1"/>
  <c r="J129" i="86" s="1"/>
  <c r="J134" i="86" s="1"/>
  <c r="J139" i="86" s="1"/>
  <c r="J144" i="86" s="1"/>
  <c r="J149" i="86" s="1"/>
  <c r="J154" i="86" s="1"/>
  <c r="J159" i="86" s="1"/>
  <c r="J164" i="86" s="1"/>
  <c r="J172" i="86" s="1"/>
  <c r="J177" i="86" s="1"/>
  <c r="J182" i="86" s="1"/>
  <c r="J187" i="86" s="1"/>
  <c r="J192" i="86" s="1"/>
  <c r="J197" i="86" s="1"/>
  <c r="J202" i="86" s="1"/>
  <c r="J207" i="86" s="1"/>
  <c r="J212" i="86" s="1"/>
  <c r="J217" i="86" s="1"/>
  <c r="J222" i="86" s="1"/>
  <c r="J227" i="86" s="1"/>
  <c r="J232" i="86" s="1"/>
  <c r="J237" i="86" s="1"/>
  <c r="J242" i="86" s="1"/>
  <c r="J247" i="86" s="1"/>
  <c r="J252" i="86" s="1"/>
  <c r="J257" i="86" s="1"/>
  <c r="J262" i="86" s="1"/>
  <c r="J267" i="86" s="1"/>
  <c r="J272" i="86" s="1"/>
  <c r="J277" i="86" s="1"/>
  <c r="J282" i="86" s="1"/>
  <c r="J287" i="86" s="1"/>
  <c r="J292" i="86" s="1"/>
  <c r="J297" i="86" s="1"/>
  <c r="J302" i="86" s="1"/>
  <c r="J307" i="86" s="1"/>
  <c r="J312" i="86" s="1"/>
  <c r="J317" i="86" s="1"/>
  <c r="J322" i="86" s="1"/>
  <c r="J330" i="86" s="1"/>
  <c r="J335" i="86" s="1"/>
  <c r="J340" i="86" s="1"/>
  <c r="J345" i="86" s="1"/>
  <c r="J350" i="86" s="1"/>
  <c r="J355" i="86" s="1"/>
  <c r="J360" i="86" s="1"/>
  <c r="J365" i="86" s="1"/>
  <c r="J370" i="86" s="1"/>
  <c r="J375" i="86" s="1"/>
  <c r="J380" i="86" s="1"/>
  <c r="J385" i="86" s="1"/>
  <c r="J390" i="86" s="1"/>
  <c r="J395" i="86" s="1"/>
  <c r="J400" i="86" s="1"/>
  <c r="J405" i="86" s="1"/>
  <c r="J410" i="86" s="1"/>
  <c r="J415" i="86" s="1"/>
  <c r="J420" i="86" s="1"/>
  <c r="J425" i="86" s="1"/>
  <c r="J430" i="86" s="1"/>
  <c r="J435" i="86" s="1"/>
  <c r="J440" i="86" s="1"/>
  <c r="J445" i="86" s="1"/>
  <c r="J450" i="86" s="1"/>
  <c r="J455" i="86" s="1"/>
  <c r="J460" i="86" s="1"/>
  <c r="J465" i="86" s="1"/>
  <c r="J470" i="86" s="1"/>
  <c r="J475" i="86" s="1"/>
  <c r="J480" i="86" s="1"/>
  <c r="J488" i="86" s="1"/>
  <c r="J493" i="86" s="1"/>
  <c r="J498" i="86" s="1"/>
  <c r="J503" i="86" s="1"/>
  <c r="J508" i="86" s="1"/>
  <c r="J513" i="86" s="1"/>
  <c r="J518" i="86" s="1"/>
  <c r="J523" i="86" s="1"/>
  <c r="J528" i="86" s="1"/>
  <c r="J533" i="86" s="1"/>
  <c r="J538" i="86" s="1"/>
  <c r="J543" i="86" s="1"/>
  <c r="J548" i="86" s="1"/>
  <c r="J553" i="86" s="1"/>
  <c r="J558" i="86" s="1"/>
  <c r="J563" i="86" s="1"/>
  <c r="J568" i="86" s="1"/>
  <c r="J573" i="86" s="1"/>
  <c r="J578" i="86" s="1"/>
  <c r="J583" i="86" s="1"/>
  <c r="J588" i="86" s="1"/>
  <c r="J593" i="86" s="1"/>
  <c r="J598" i="86" s="1"/>
  <c r="J603" i="86" s="1"/>
  <c r="J608" i="86" s="1"/>
  <c r="J613" i="86" s="1"/>
  <c r="J618" i="86" s="1"/>
  <c r="J623" i="86" s="1"/>
  <c r="J628" i="86" s="1"/>
  <c r="J633" i="86" s="1"/>
  <c r="J638" i="86" s="1"/>
  <c r="J647" i="86" s="1"/>
  <c r="J651" i="86" s="1"/>
  <c r="J655" i="86" s="1"/>
  <c r="J659" i="86" s="1"/>
  <c r="J663" i="86" s="1"/>
  <c r="J667" i="86" s="1"/>
  <c r="J671" i="86" s="1"/>
  <c r="J675" i="86" s="1"/>
  <c r="J679" i="86" s="1"/>
  <c r="J683" i="86" s="1"/>
  <c r="J687" i="86" s="1"/>
  <c r="J691" i="86" s="1"/>
  <c r="J695" i="86" s="1"/>
  <c r="J699" i="86" s="1"/>
  <c r="J703" i="86" s="1"/>
  <c r="J707" i="86" s="1"/>
  <c r="J711" i="86" s="1"/>
  <c r="J715" i="86" s="1"/>
  <c r="J719" i="86" s="1"/>
  <c r="J723" i="86" s="1"/>
  <c r="J727" i="86" s="1"/>
  <c r="J731" i="86" s="1"/>
  <c r="J735" i="86" s="1"/>
  <c r="J739" i="86" s="1"/>
  <c r="J743" i="86" s="1"/>
  <c r="J747" i="86" s="1"/>
  <c r="J751" i="86" s="1"/>
  <c r="J755" i="86" s="1"/>
  <c r="J759" i="86" s="1"/>
  <c r="J763" i="86" s="1"/>
  <c r="J767" i="86" s="1"/>
  <c r="N14" i="82"/>
  <c r="M19" i="82"/>
  <c r="M24" i="82" s="1"/>
  <c r="M29" i="82" s="1"/>
  <c r="M34" i="82" s="1"/>
  <c r="M39" i="82" s="1"/>
  <c r="M44" i="82" s="1"/>
  <c r="M49" i="82" s="1"/>
  <c r="M54" i="82" s="1"/>
  <c r="M59" i="82" s="1"/>
  <c r="M64" i="82" s="1"/>
  <c r="M69" i="82" s="1"/>
  <c r="M74" i="82" s="1"/>
  <c r="M79" i="82" s="1"/>
  <c r="M84" i="82" s="1"/>
  <c r="M89" i="82" s="1"/>
  <c r="M94" i="82" s="1"/>
  <c r="M99" i="82" s="1"/>
  <c r="M104" i="82" s="1"/>
  <c r="M109" i="82" s="1"/>
  <c r="M114" i="82" s="1"/>
  <c r="M119" i="82" s="1"/>
  <c r="M124" i="82" s="1"/>
  <c r="M129" i="82" s="1"/>
  <c r="M134" i="82" s="1"/>
  <c r="M139" i="82" s="1"/>
  <c r="M144" i="82" s="1"/>
  <c r="M149" i="82" s="1"/>
  <c r="M154" i="82" s="1"/>
  <c r="M159" i="82" s="1"/>
  <c r="M164" i="82" s="1"/>
  <c r="M172" i="82" s="1"/>
  <c r="M182" i="82" s="1"/>
  <c r="M187" i="82" s="1"/>
  <c r="M192" i="82" s="1"/>
  <c r="M197" i="82" s="1"/>
  <c r="M202" i="82" s="1"/>
  <c r="M207" i="82" s="1"/>
  <c r="M212" i="82" s="1"/>
  <c r="M217" i="82" s="1"/>
  <c r="M222" i="82" s="1"/>
  <c r="M227" i="82" s="1"/>
  <c r="M232" i="82" s="1"/>
  <c r="M237" i="82" s="1"/>
  <c r="M242" i="82" s="1"/>
  <c r="M247" i="82" s="1"/>
  <c r="M252" i="82" s="1"/>
  <c r="M257" i="82" s="1"/>
  <c r="M262" i="82" s="1"/>
  <c r="M267" i="82" s="1"/>
  <c r="M272" i="82" s="1"/>
  <c r="M277" i="82" s="1"/>
  <c r="M282" i="82" s="1"/>
  <c r="M287" i="82" s="1"/>
  <c r="M292" i="82" s="1"/>
  <c r="M297" i="82" s="1"/>
  <c r="M302" i="82" s="1"/>
  <c r="M307" i="82" s="1"/>
  <c r="M312" i="82" s="1"/>
  <c r="M317" i="82" s="1"/>
  <c r="M322" i="82" s="1"/>
  <c r="M330" i="82" s="1"/>
  <c r="M335" i="82" s="1"/>
  <c r="M340" i="82" s="1"/>
  <c r="M345" i="82" s="1"/>
  <c r="M350" i="82" s="1"/>
  <c r="M355" i="82" s="1"/>
  <c r="M360" i="82" s="1"/>
  <c r="M365" i="82" s="1"/>
  <c r="M370" i="82" s="1"/>
  <c r="M375" i="82" s="1"/>
  <c r="M380" i="82" s="1"/>
  <c r="M385" i="82" s="1"/>
  <c r="M390" i="82" s="1"/>
  <c r="M395" i="82" s="1"/>
  <c r="M400" i="82" s="1"/>
  <c r="M405" i="82" s="1"/>
  <c r="M410" i="82" s="1"/>
  <c r="M415" i="82" s="1"/>
  <c r="M420" i="82" s="1"/>
  <c r="M425" i="82" s="1"/>
  <c r="M430" i="82" s="1"/>
  <c r="M435" i="82" s="1"/>
  <c r="M440" i="82" s="1"/>
  <c r="M445" i="82" s="1"/>
  <c r="M450" i="82" s="1"/>
  <c r="M455" i="82" s="1"/>
  <c r="M460" i="82" s="1"/>
  <c r="M465" i="82" s="1"/>
  <c r="M470" i="82" s="1"/>
  <c r="M475" i="82" s="1"/>
  <c r="M480" i="82" s="1"/>
  <c r="M488" i="82" s="1"/>
  <c r="M493" i="82" s="1"/>
  <c r="M498" i="82" s="1"/>
  <c r="M503" i="82" s="1"/>
  <c r="M508" i="82" s="1"/>
  <c r="M513" i="82" s="1"/>
  <c r="M518" i="82" s="1"/>
  <c r="M523" i="82" s="1"/>
  <c r="M528" i="82" s="1"/>
  <c r="M533" i="82" s="1"/>
  <c r="M538" i="82" s="1"/>
  <c r="M543" i="82" s="1"/>
  <c r="M548" i="82" s="1"/>
  <c r="M553" i="82" s="1"/>
  <c r="M558" i="82" s="1"/>
  <c r="M563" i="82" s="1"/>
  <c r="M568" i="82" s="1"/>
  <c r="M573" i="82" s="1"/>
  <c r="M578" i="82" s="1"/>
  <c r="M583" i="82" s="1"/>
  <c r="M588" i="82" s="1"/>
  <c r="M593" i="82" s="1"/>
  <c r="M598" i="82" s="1"/>
  <c r="M603" i="82" s="1"/>
  <c r="M608" i="82" s="1"/>
  <c r="M613" i="82" s="1"/>
  <c r="M618" i="82" s="1"/>
  <c r="M623" i="82" s="1"/>
  <c r="M628" i="82" s="1"/>
  <c r="M633" i="82" s="1"/>
  <c r="M638" i="82" s="1"/>
  <c r="M647" i="82" s="1"/>
  <c r="M651" i="82" s="1"/>
  <c r="M655" i="82" s="1"/>
  <c r="M659" i="82" s="1"/>
  <c r="M663" i="82" s="1"/>
  <c r="M667" i="82" s="1"/>
  <c r="M671" i="82" s="1"/>
  <c r="M675" i="82" s="1"/>
  <c r="M679" i="82" s="1"/>
  <c r="M683" i="82" s="1"/>
  <c r="M687" i="82" s="1"/>
  <c r="M691" i="82" s="1"/>
  <c r="M695" i="82" s="1"/>
  <c r="M699" i="82" s="1"/>
  <c r="M703" i="82" s="1"/>
  <c r="M707" i="82" s="1"/>
  <c r="M711" i="82" s="1"/>
  <c r="M715" i="82" s="1"/>
  <c r="M719" i="82" s="1"/>
  <c r="M723" i="82" s="1"/>
  <c r="M727" i="82" s="1"/>
  <c r="M731" i="82" s="1"/>
  <c r="M735" i="82" s="1"/>
  <c r="M739" i="82" s="1"/>
  <c r="M743" i="82" s="1"/>
  <c r="M747" i="82" s="1"/>
  <c r="M751" i="82" s="1"/>
  <c r="M755" i="82" s="1"/>
  <c r="M759" i="82" s="1"/>
  <c r="M763" i="82" s="1"/>
  <c r="M767" i="82" s="1"/>
  <c r="C17" i="72"/>
  <c r="C11" i="72" s="1"/>
  <c r="L13" i="85" l="1"/>
  <c r="K17" i="85"/>
  <c r="K21" i="85" s="1"/>
  <c r="K25" i="85" s="1"/>
  <c r="K29" i="85" s="1"/>
  <c r="K33" i="85" s="1"/>
  <c r="K37" i="85" s="1"/>
  <c r="K41" i="85" s="1"/>
  <c r="K45" i="85" s="1"/>
  <c r="K49" i="85" s="1"/>
  <c r="K53" i="85" s="1"/>
  <c r="K57" i="85" s="1"/>
  <c r="K61" i="85" s="1"/>
  <c r="K65" i="85" s="1"/>
  <c r="K69" i="85" s="1"/>
  <c r="K73" i="85" s="1"/>
  <c r="K77" i="85" s="1"/>
  <c r="K81" i="85" s="1"/>
  <c r="K85" i="85" s="1"/>
  <c r="K89" i="85" s="1"/>
  <c r="K93" i="85" s="1"/>
  <c r="K97" i="85" s="1"/>
  <c r="K101" i="85" s="1"/>
  <c r="K105" i="85" s="1"/>
  <c r="K109" i="85" s="1"/>
  <c r="K113" i="85" s="1"/>
  <c r="K117" i="85" s="1"/>
  <c r="K121" i="85" s="1"/>
  <c r="K125" i="85" s="1"/>
  <c r="K129" i="85" s="1"/>
  <c r="K133" i="85" s="1"/>
  <c r="K140" i="85" s="1"/>
  <c r="K144" i="85" s="1"/>
  <c r="K148" i="85" s="1"/>
  <c r="K152" i="85" s="1"/>
  <c r="K156" i="85" s="1"/>
  <c r="K160" i="85" s="1"/>
  <c r="K164" i="85" s="1"/>
  <c r="K168" i="85" s="1"/>
  <c r="K172" i="85" s="1"/>
  <c r="K176" i="85" s="1"/>
  <c r="K180" i="85" s="1"/>
  <c r="K184" i="85" s="1"/>
  <c r="K188" i="85" s="1"/>
  <c r="K192" i="85" s="1"/>
  <c r="K196" i="85" s="1"/>
  <c r="K200" i="85" s="1"/>
  <c r="K204" i="85" s="1"/>
  <c r="K208" i="85" s="1"/>
  <c r="K212" i="85" s="1"/>
  <c r="K216" i="85" s="1"/>
  <c r="K220" i="85" s="1"/>
  <c r="K224" i="85" s="1"/>
  <c r="K228" i="85" s="1"/>
  <c r="K232" i="85" s="1"/>
  <c r="K236" i="85" s="1"/>
  <c r="K240" i="85" s="1"/>
  <c r="K244" i="85" s="1"/>
  <c r="K248" i="85" s="1"/>
  <c r="K252" i="85" s="1"/>
  <c r="K256" i="85" s="1"/>
  <c r="K260" i="85" s="1"/>
  <c r="K267" i="85" s="1"/>
  <c r="K271" i="85" s="1"/>
  <c r="K275" i="85" s="1"/>
  <c r="K279" i="85" s="1"/>
  <c r="K283" i="85" s="1"/>
  <c r="K287" i="85" s="1"/>
  <c r="K291" i="85" s="1"/>
  <c r="K295" i="85" s="1"/>
  <c r="K299" i="85" s="1"/>
  <c r="K303" i="85" s="1"/>
  <c r="K307" i="85" s="1"/>
  <c r="K311" i="85" s="1"/>
  <c r="K315" i="85" s="1"/>
  <c r="K319" i="85" s="1"/>
  <c r="K323" i="85" s="1"/>
  <c r="K327" i="85" s="1"/>
  <c r="K331" i="85" s="1"/>
  <c r="K335" i="85" s="1"/>
  <c r="K339" i="85" s="1"/>
  <c r="K343" i="85" s="1"/>
  <c r="K347" i="85" s="1"/>
  <c r="K351" i="85" s="1"/>
  <c r="K355" i="85" s="1"/>
  <c r="K359" i="85" s="1"/>
  <c r="K363" i="85" s="1"/>
  <c r="K367" i="85" s="1"/>
  <c r="K371" i="85" s="1"/>
  <c r="K375" i="85" s="1"/>
  <c r="K379" i="85" s="1"/>
  <c r="K383" i="85" s="1"/>
  <c r="K387" i="85" s="1"/>
  <c r="K394" i="85" s="1"/>
  <c r="K398" i="85" s="1"/>
  <c r="K402" i="85" s="1"/>
  <c r="K406" i="85" s="1"/>
  <c r="K410" i="85" s="1"/>
  <c r="K414" i="85" s="1"/>
  <c r="K418" i="85" s="1"/>
  <c r="K422" i="85" s="1"/>
  <c r="K426" i="85" s="1"/>
  <c r="K430" i="85" s="1"/>
  <c r="K434" i="85" s="1"/>
  <c r="K438" i="85" s="1"/>
  <c r="K442" i="85" s="1"/>
  <c r="K446" i="85" s="1"/>
  <c r="K450" i="85" s="1"/>
  <c r="K454" i="85" s="1"/>
  <c r="K458" i="85" s="1"/>
  <c r="K462" i="85" s="1"/>
  <c r="K466" i="85" s="1"/>
  <c r="K470" i="85" s="1"/>
  <c r="K474" i="85" s="1"/>
  <c r="K478" i="85" s="1"/>
  <c r="K482" i="85" s="1"/>
  <c r="K486" i="85" s="1"/>
  <c r="K490" i="85" s="1"/>
  <c r="K494" i="85" s="1"/>
  <c r="K498" i="85" s="1"/>
  <c r="K502" i="85" s="1"/>
  <c r="K506" i="85" s="1"/>
  <c r="K510" i="85" s="1"/>
  <c r="K514" i="85" s="1"/>
  <c r="K525" i="85" s="1"/>
  <c r="K530" i="85" s="1"/>
  <c r="K535" i="85" s="1"/>
  <c r="K540" i="85" s="1"/>
  <c r="K545" i="85" s="1"/>
  <c r="K550" i="85" s="1"/>
  <c r="K555" i="85" s="1"/>
  <c r="K560" i="85" s="1"/>
  <c r="K565" i="85" s="1"/>
  <c r="K570" i="85" s="1"/>
  <c r="K575" i="85" s="1"/>
  <c r="K580" i="85" s="1"/>
  <c r="K585" i="85" s="1"/>
  <c r="K590" i="85" s="1"/>
  <c r="K595" i="85" s="1"/>
  <c r="K600" i="85" s="1"/>
  <c r="K605" i="85" s="1"/>
  <c r="K610" i="85" s="1"/>
  <c r="K615" i="85" s="1"/>
  <c r="K620" i="85" s="1"/>
  <c r="K625" i="85" s="1"/>
  <c r="K630" i="85" s="1"/>
  <c r="K635" i="85" s="1"/>
  <c r="K640" i="85" s="1"/>
  <c r="K645" i="85" s="1"/>
  <c r="K650" i="85" s="1"/>
  <c r="K655" i="85" s="1"/>
  <c r="K660" i="85" s="1"/>
  <c r="K665" i="85" s="1"/>
  <c r="K670" i="85" s="1"/>
  <c r="K675" i="85" s="1"/>
  <c r="K685" i="85" s="1"/>
  <c r="K689" i="85" s="1"/>
  <c r="K693" i="85" s="1"/>
  <c r="K697" i="85" s="1"/>
  <c r="K701" i="85" s="1"/>
  <c r="K705" i="85" s="1"/>
  <c r="K709" i="85" s="1"/>
  <c r="K713" i="85" s="1"/>
  <c r="K717" i="85" s="1"/>
  <c r="K721" i="85" s="1"/>
  <c r="K725" i="85" s="1"/>
  <c r="K729" i="85" s="1"/>
  <c r="K733" i="85" s="1"/>
  <c r="K737" i="85" s="1"/>
  <c r="K741" i="85" s="1"/>
  <c r="K745" i="85" s="1"/>
  <c r="K749" i="85" s="1"/>
  <c r="K753" i="85" s="1"/>
  <c r="K757" i="85" s="1"/>
  <c r="K761" i="85" s="1"/>
  <c r="K765" i="85" s="1"/>
  <c r="K769" i="85" s="1"/>
  <c r="K773" i="85" s="1"/>
  <c r="K777" i="85" s="1"/>
  <c r="K781" i="85" s="1"/>
  <c r="K785" i="85" s="1"/>
  <c r="K789" i="85" s="1"/>
  <c r="K793" i="85" s="1"/>
  <c r="K797" i="85" s="1"/>
  <c r="K801" i="85" s="1"/>
  <c r="K805" i="85" s="1"/>
  <c r="L14" i="86"/>
  <c r="K19" i="86"/>
  <c r="K24" i="86" s="1"/>
  <c r="K29" i="86" s="1"/>
  <c r="K34" i="86" s="1"/>
  <c r="K39" i="86" s="1"/>
  <c r="K44" i="86" s="1"/>
  <c r="K49" i="86" s="1"/>
  <c r="K54" i="86" s="1"/>
  <c r="K59" i="86" s="1"/>
  <c r="K64" i="86" s="1"/>
  <c r="K69" i="86" s="1"/>
  <c r="K74" i="86" s="1"/>
  <c r="K79" i="86" s="1"/>
  <c r="K84" i="86" s="1"/>
  <c r="K89" i="86" s="1"/>
  <c r="K94" i="86" s="1"/>
  <c r="K99" i="86" s="1"/>
  <c r="K104" i="86" s="1"/>
  <c r="K109" i="86" s="1"/>
  <c r="K114" i="86" s="1"/>
  <c r="K119" i="86" s="1"/>
  <c r="K124" i="86" s="1"/>
  <c r="K129" i="86" s="1"/>
  <c r="K134" i="86" s="1"/>
  <c r="K139" i="86" s="1"/>
  <c r="K144" i="86" s="1"/>
  <c r="K149" i="86" s="1"/>
  <c r="K154" i="86" s="1"/>
  <c r="K159" i="86" s="1"/>
  <c r="K164" i="86" s="1"/>
  <c r="K172" i="86" s="1"/>
  <c r="K177" i="86" s="1"/>
  <c r="K182" i="86" s="1"/>
  <c r="K187" i="86" s="1"/>
  <c r="K192" i="86" s="1"/>
  <c r="K197" i="86" s="1"/>
  <c r="K202" i="86" s="1"/>
  <c r="K207" i="86" s="1"/>
  <c r="K212" i="86" s="1"/>
  <c r="K217" i="86" s="1"/>
  <c r="K222" i="86" s="1"/>
  <c r="K227" i="86" s="1"/>
  <c r="K232" i="86" s="1"/>
  <c r="K237" i="86" s="1"/>
  <c r="K242" i="86" s="1"/>
  <c r="K247" i="86" s="1"/>
  <c r="K252" i="86" s="1"/>
  <c r="K257" i="86" s="1"/>
  <c r="K262" i="86" s="1"/>
  <c r="K267" i="86" s="1"/>
  <c r="K272" i="86" s="1"/>
  <c r="K277" i="86" s="1"/>
  <c r="K282" i="86" s="1"/>
  <c r="K287" i="86" s="1"/>
  <c r="K292" i="86" s="1"/>
  <c r="K297" i="86" s="1"/>
  <c r="K302" i="86" s="1"/>
  <c r="K307" i="86" s="1"/>
  <c r="K312" i="86" s="1"/>
  <c r="K317" i="86" s="1"/>
  <c r="K322" i="86" s="1"/>
  <c r="K330" i="86" s="1"/>
  <c r="K335" i="86" s="1"/>
  <c r="K340" i="86" s="1"/>
  <c r="K345" i="86" s="1"/>
  <c r="K350" i="86" s="1"/>
  <c r="K355" i="86" s="1"/>
  <c r="K360" i="86" s="1"/>
  <c r="K365" i="86" s="1"/>
  <c r="K370" i="86" s="1"/>
  <c r="K375" i="86" s="1"/>
  <c r="K380" i="86" s="1"/>
  <c r="K385" i="86" s="1"/>
  <c r="K390" i="86" s="1"/>
  <c r="K395" i="86" s="1"/>
  <c r="K400" i="86" s="1"/>
  <c r="K405" i="86" s="1"/>
  <c r="K410" i="86" s="1"/>
  <c r="K415" i="86" s="1"/>
  <c r="K420" i="86" s="1"/>
  <c r="K425" i="86" s="1"/>
  <c r="K430" i="86" s="1"/>
  <c r="K435" i="86" s="1"/>
  <c r="K440" i="86" s="1"/>
  <c r="K445" i="86" s="1"/>
  <c r="K450" i="86" s="1"/>
  <c r="K455" i="86" s="1"/>
  <c r="K460" i="86" s="1"/>
  <c r="K465" i="86" s="1"/>
  <c r="K470" i="86" s="1"/>
  <c r="K475" i="86" s="1"/>
  <c r="K480" i="86" s="1"/>
  <c r="K488" i="86" s="1"/>
  <c r="K493" i="86" s="1"/>
  <c r="K498" i="86" s="1"/>
  <c r="K503" i="86" s="1"/>
  <c r="K508" i="86" s="1"/>
  <c r="K513" i="86" s="1"/>
  <c r="K518" i="86" s="1"/>
  <c r="K523" i="86" s="1"/>
  <c r="K528" i="86" s="1"/>
  <c r="K533" i="86" s="1"/>
  <c r="K538" i="86" s="1"/>
  <c r="K543" i="86" s="1"/>
  <c r="K548" i="86" s="1"/>
  <c r="K553" i="86" s="1"/>
  <c r="K558" i="86" s="1"/>
  <c r="K563" i="86" s="1"/>
  <c r="K568" i="86" s="1"/>
  <c r="K573" i="86" s="1"/>
  <c r="K578" i="86" s="1"/>
  <c r="K583" i="86" s="1"/>
  <c r="K588" i="86" s="1"/>
  <c r="K593" i="86" s="1"/>
  <c r="K598" i="86" s="1"/>
  <c r="K603" i="86" s="1"/>
  <c r="K608" i="86" s="1"/>
  <c r="K613" i="86" s="1"/>
  <c r="K618" i="86" s="1"/>
  <c r="K623" i="86" s="1"/>
  <c r="K628" i="86" s="1"/>
  <c r="K633" i="86" s="1"/>
  <c r="K638" i="86" s="1"/>
  <c r="K647" i="86" s="1"/>
  <c r="K651" i="86" s="1"/>
  <c r="K655" i="86" s="1"/>
  <c r="K659" i="86" s="1"/>
  <c r="K663" i="86" s="1"/>
  <c r="K667" i="86" s="1"/>
  <c r="K671" i="86" s="1"/>
  <c r="K675" i="86" s="1"/>
  <c r="K679" i="86" s="1"/>
  <c r="K683" i="86" s="1"/>
  <c r="K687" i="86" s="1"/>
  <c r="K691" i="86" s="1"/>
  <c r="K695" i="86" s="1"/>
  <c r="K699" i="86" s="1"/>
  <c r="K703" i="86" s="1"/>
  <c r="K707" i="86" s="1"/>
  <c r="K711" i="86" s="1"/>
  <c r="K715" i="86" s="1"/>
  <c r="K719" i="86" s="1"/>
  <c r="K723" i="86" s="1"/>
  <c r="K727" i="86" s="1"/>
  <c r="K731" i="86" s="1"/>
  <c r="K735" i="86" s="1"/>
  <c r="K739" i="86" s="1"/>
  <c r="K743" i="86" s="1"/>
  <c r="K747" i="86" s="1"/>
  <c r="K751" i="86" s="1"/>
  <c r="K755" i="86" s="1"/>
  <c r="K759" i="86" s="1"/>
  <c r="K763" i="86" s="1"/>
  <c r="K767" i="86" s="1"/>
  <c r="L14" i="96"/>
  <c r="K19" i="96"/>
  <c r="K24" i="96" s="1"/>
  <c r="K29" i="96" s="1"/>
  <c r="K34" i="96" s="1"/>
  <c r="K39" i="96" s="1"/>
  <c r="K44" i="96" s="1"/>
  <c r="K49" i="96" s="1"/>
  <c r="K54" i="96" s="1"/>
  <c r="K59" i="96" s="1"/>
  <c r="K64" i="96" s="1"/>
  <c r="K69" i="96" s="1"/>
  <c r="K74" i="96" s="1"/>
  <c r="K79" i="96" s="1"/>
  <c r="K84" i="96" s="1"/>
  <c r="K89" i="96" s="1"/>
  <c r="K94" i="96" s="1"/>
  <c r="K99" i="96" s="1"/>
  <c r="K104" i="96" s="1"/>
  <c r="K109" i="96" s="1"/>
  <c r="K114" i="96" s="1"/>
  <c r="K119" i="96" s="1"/>
  <c r="K124" i="96" s="1"/>
  <c r="K129" i="96" s="1"/>
  <c r="K134" i="96" s="1"/>
  <c r="K139" i="96" s="1"/>
  <c r="K144" i="96" s="1"/>
  <c r="K149" i="96" s="1"/>
  <c r="K154" i="96" s="1"/>
  <c r="K159" i="96" s="1"/>
  <c r="K164" i="96" s="1"/>
  <c r="K172" i="96" s="1"/>
  <c r="K177" i="96" s="1"/>
  <c r="K182" i="96" s="1"/>
  <c r="K187" i="96" s="1"/>
  <c r="K192" i="96" s="1"/>
  <c r="K197" i="96" s="1"/>
  <c r="K202" i="96" s="1"/>
  <c r="K207" i="96" s="1"/>
  <c r="K212" i="96" s="1"/>
  <c r="K217" i="96" s="1"/>
  <c r="K222" i="96" s="1"/>
  <c r="K227" i="96" s="1"/>
  <c r="K232" i="96" s="1"/>
  <c r="K237" i="96" s="1"/>
  <c r="K242" i="96" s="1"/>
  <c r="K247" i="96" s="1"/>
  <c r="K252" i="96" s="1"/>
  <c r="K257" i="96" s="1"/>
  <c r="K262" i="96" s="1"/>
  <c r="K267" i="96" s="1"/>
  <c r="K272" i="96" s="1"/>
  <c r="K277" i="96" s="1"/>
  <c r="K282" i="96" s="1"/>
  <c r="K287" i="96" s="1"/>
  <c r="K292" i="96" s="1"/>
  <c r="K297" i="96" s="1"/>
  <c r="K302" i="96" s="1"/>
  <c r="K307" i="96" s="1"/>
  <c r="K312" i="96" s="1"/>
  <c r="K317" i="96" s="1"/>
  <c r="K322" i="96" s="1"/>
  <c r="K330" i="96" s="1"/>
  <c r="K335" i="96" s="1"/>
  <c r="K340" i="96" s="1"/>
  <c r="K345" i="96" s="1"/>
  <c r="K350" i="96" s="1"/>
  <c r="K355" i="96" s="1"/>
  <c r="K360" i="96" s="1"/>
  <c r="K365" i="96" s="1"/>
  <c r="K370" i="96" s="1"/>
  <c r="K375" i="96" s="1"/>
  <c r="K380" i="96" s="1"/>
  <c r="K385" i="96" s="1"/>
  <c r="K390" i="96" s="1"/>
  <c r="K395" i="96" s="1"/>
  <c r="K400" i="96" s="1"/>
  <c r="K405" i="96" s="1"/>
  <c r="K410" i="96" s="1"/>
  <c r="K415" i="96" s="1"/>
  <c r="K420" i="96" s="1"/>
  <c r="K425" i="96" s="1"/>
  <c r="K430" i="96" s="1"/>
  <c r="K435" i="96" s="1"/>
  <c r="K440" i="96" s="1"/>
  <c r="K445" i="96" s="1"/>
  <c r="K450" i="96" s="1"/>
  <c r="K455" i="96" s="1"/>
  <c r="K460" i="96" s="1"/>
  <c r="K465" i="96" s="1"/>
  <c r="K470" i="96" s="1"/>
  <c r="K475" i="96" s="1"/>
  <c r="K480" i="96" s="1"/>
  <c r="K488" i="96" s="1"/>
  <c r="K493" i="96" s="1"/>
  <c r="K498" i="96" s="1"/>
  <c r="K503" i="96" s="1"/>
  <c r="K508" i="96" s="1"/>
  <c r="K513" i="96" s="1"/>
  <c r="K518" i="96" s="1"/>
  <c r="K523" i="96" s="1"/>
  <c r="K528" i="96" s="1"/>
  <c r="K533" i="96" s="1"/>
  <c r="K538" i="96" s="1"/>
  <c r="K543" i="96" s="1"/>
  <c r="K548" i="96" s="1"/>
  <c r="K553" i="96" s="1"/>
  <c r="K558" i="96" s="1"/>
  <c r="K563" i="96" s="1"/>
  <c r="K568" i="96" s="1"/>
  <c r="K573" i="96" s="1"/>
  <c r="K578" i="96" s="1"/>
  <c r="K583" i="96" s="1"/>
  <c r="K588" i="96" s="1"/>
  <c r="K593" i="96" s="1"/>
  <c r="K598" i="96" s="1"/>
  <c r="K603" i="96" s="1"/>
  <c r="K608" i="96" s="1"/>
  <c r="K613" i="96" s="1"/>
  <c r="K618" i="96" s="1"/>
  <c r="K623" i="96" s="1"/>
  <c r="K628" i="96" s="1"/>
  <c r="K633" i="96" s="1"/>
  <c r="K638" i="96" s="1"/>
  <c r="K648" i="96" s="1"/>
  <c r="K653" i="96" s="1"/>
  <c r="K658" i="96" s="1"/>
  <c r="K663" i="96" s="1"/>
  <c r="K668" i="96" s="1"/>
  <c r="K673" i="96" s="1"/>
  <c r="K678" i="96" s="1"/>
  <c r="K683" i="96" s="1"/>
  <c r="K688" i="96" s="1"/>
  <c r="K693" i="96" s="1"/>
  <c r="K698" i="96" s="1"/>
  <c r="K703" i="96" s="1"/>
  <c r="K708" i="96" s="1"/>
  <c r="K713" i="96" s="1"/>
  <c r="K718" i="96" s="1"/>
  <c r="K723" i="96" s="1"/>
  <c r="K728" i="96" s="1"/>
  <c r="K733" i="96" s="1"/>
  <c r="K738" i="96" s="1"/>
  <c r="K743" i="96" s="1"/>
  <c r="K748" i="96" s="1"/>
  <c r="K753" i="96" s="1"/>
  <c r="K758" i="96" s="1"/>
  <c r="K763" i="96" s="1"/>
  <c r="K768" i="96" s="1"/>
  <c r="K773" i="96" s="1"/>
  <c r="K778" i="96" s="1"/>
  <c r="K783" i="96" s="1"/>
  <c r="K788" i="96" s="1"/>
  <c r="K793" i="96" s="1"/>
  <c r="K798" i="96" s="1"/>
  <c r="K808" i="96" s="1"/>
  <c r="K812" i="96" s="1"/>
  <c r="K816" i="96" s="1"/>
  <c r="K820" i="96" s="1"/>
  <c r="K824" i="96" s="1"/>
  <c r="K828" i="96" s="1"/>
  <c r="K832" i="96" s="1"/>
  <c r="K836" i="96" s="1"/>
  <c r="K840" i="96" s="1"/>
  <c r="K844" i="96" s="1"/>
  <c r="K848" i="96" s="1"/>
  <c r="K852" i="96" s="1"/>
  <c r="K856" i="96" s="1"/>
  <c r="K860" i="96" s="1"/>
  <c r="K864" i="96" s="1"/>
  <c r="K868" i="96" s="1"/>
  <c r="K872" i="96" s="1"/>
  <c r="K876" i="96" s="1"/>
  <c r="K880" i="96" s="1"/>
  <c r="K884" i="96" s="1"/>
  <c r="K888" i="96" s="1"/>
  <c r="K892" i="96" s="1"/>
  <c r="K896" i="96" s="1"/>
  <c r="K900" i="96" s="1"/>
  <c r="K904" i="96" s="1"/>
  <c r="K908" i="96" s="1"/>
  <c r="K912" i="96" s="1"/>
  <c r="K916" i="96" s="1"/>
  <c r="K920" i="96" s="1"/>
  <c r="K924" i="96" s="1"/>
  <c r="K928" i="96" s="1"/>
  <c r="O14" i="82"/>
  <c r="N19" i="82"/>
  <c r="N24" i="82" s="1"/>
  <c r="N29" i="82" s="1"/>
  <c r="N34" i="82" s="1"/>
  <c r="N39" i="82" s="1"/>
  <c r="N44" i="82" s="1"/>
  <c r="N49" i="82" s="1"/>
  <c r="N54" i="82" s="1"/>
  <c r="N59" i="82" s="1"/>
  <c r="N64" i="82" s="1"/>
  <c r="N69" i="82" s="1"/>
  <c r="N74" i="82" s="1"/>
  <c r="N79" i="82" s="1"/>
  <c r="N84" i="82" s="1"/>
  <c r="N89" i="82" s="1"/>
  <c r="N94" i="82" s="1"/>
  <c r="N99" i="82" s="1"/>
  <c r="N104" i="82" s="1"/>
  <c r="N109" i="82" s="1"/>
  <c r="N114" i="82" s="1"/>
  <c r="N119" i="82" s="1"/>
  <c r="N124" i="82" s="1"/>
  <c r="N129" i="82" s="1"/>
  <c r="N134" i="82" s="1"/>
  <c r="N139" i="82" s="1"/>
  <c r="N144" i="82" s="1"/>
  <c r="N149" i="82" s="1"/>
  <c r="N154" i="82" s="1"/>
  <c r="N159" i="82" s="1"/>
  <c r="N164" i="82" s="1"/>
  <c r="N172" i="82" s="1"/>
  <c r="N182" i="82" s="1"/>
  <c r="N187" i="82" s="1"/>
  <c r="N192" i="82" s="1"/>
  <c r="N197" i="82" s="1"/>
  <c r="N202" i="82" s="1"/>
  <c r="N207" i="82" s="1"/>
  <c r="N212" i="82" s="1"/>
  <c r="N217" i="82" s="1"/>
  <c r="N222" i="82" s="1"/>
  <c r="N227" i="82" s="1"/>
  <c r="N232" i="82" s="1"/>
  <c r="N237" i="82" s="1"/>
  <c r="N242" i="82" s="1"/>
  <c r="N247" i="82" s="1"/>
  <c r="N252" i="82" s="1"/>
  <c r="N257" i="82" s="1"/>
  <c r="N262" i="82" s="1"/>
  <c r="N267" i="82" s="1"/>
  <c r="N272" i="82" s="1"/>
  <c r="N277" i="82" s="1"/>
  <c r="N282" i="82" s="1"/>
  <c r="N287" i="82" s="1"/>
  <c r="N292" i="82" s="1"/>
  <c r="N297" i="82" s="1"/>
  <c r="N302" i="82" s="1"/>
  <c r="N307" i="82" s="1"/>
  <c r="N312" i="82" s="1"/>
  <c r="N317" i="82" s="1"/>
  <c r="N322" i="82" s="1"/>
  <c r="N330" i="82" s="1"/>
  <c r="N335" i="82" s="1"/>
  <c r="N340" i="82" s="1"/>
  <c r="N345" i="82" s="1"/>
  <c r="N350" i="82" s="1"/>
  <c r="N355" i="82" s="1"/>
  <c r="N360" i="82" s="1"/>
  <c r="N365" i="82" s="1"/>
  <c r="N370" i="82" s="1"/>
  <c r="N375" i="82" s="1"/>
  <c r="N380" i="82" s="1"/>
  <c r="N385" i="82" s="1"/>
  <c r="N390" i="82" s="1"/>
  <c r="N395" i="82" s="1"/>
  <c r="N400" i="82" s="1"/>
  <c r="N405" i="82" s="1"/>
  <c r="N410" i="82" s="1"/>
  <c r="N415" i="82" s="1"/>
  <c r="N420" i="82" s="1"/>
  <c r="N425" i="82" s="1"/>
  <c r="N430" i="82" s="1"/>
  <c r="N435" i="82" s="1"/>
  <c r="N440" i="82" s="1"/>
  <c r="N445" i="82" s="1"/>
  <c r="N450" i="82" s="1"/>
  <c r="N455" i="82" s="1"/>
  <c r="N460" i="82" s="1"/>
  <c r="N465" i="82" s="1"/>
  <c r="N470" i="82" s="1"/>
  <c r="N475" i="82" s="1"/>
  <c r="N480" i="82" s="1"/>
  <c r="N488" i="82" s="1"/>
  <c r="N493" i="82" s="1"/>
  <c r="N498" i="82" s="1"/>
  <c r="N503" i="82" s="1"/>
  <c r="N508" i="82" s="1"/>
  <c r="N513" i="82" s="1"/>
  <c r="N518" i="82" s="1"/>
  <c r="N523" i="82" s="1"/>
  <c r="N528" i="82" s="1"/>
  <c r="N533" i="82" s="1"/>
  <c r="N538" i="82" s="1"/>
  <c r="N543" i="82" s="1"/>
  <c r="N548" i="82" s="1"/>
  <c r="N553" i="82" s="1"/>
  <c r="N558" i="82" s="1"/>
  <c r="N563" i="82" s="1"/>
  <c r="N568" i="82" s="1"/>
  <c r="N573" i="82" s="1"/>
  <c r="N578" i="82" s="1"/>
  <c r="N583" i="82" s="1"/>
  <c r="N588" i="82" s="1"/>
  <c r="N593" i="82" s="1"/>
  <c r="N598" i="82" s="1"/>
  <c r="N603" i="82" s="1"/>
  <c r="N608" i="82" s="1"/>
  <c r="N613" i="82" s="1"/>
  <c r="N618" i="82" s="1"/>
  <c r="N623" i="82" s="1"/>
  <c r="N628" i="82" s="1"/>
  <c r="N633" i="82" s="1"/>
  <c r="N638" i="82" s="1"/>
  <c r="N647" i="82" s="1"/>
  <c r="N651" i="82" s="1"/>
  <c r="N655" i="82" s="1"/>
  <c r="N659" i="82" s="1"/>
  <c r="N663" i="82" s="1"/>
  <c r="N667" i="82" s="1"/>
  <c r="N671" i="82" s="1"/>
  <c r="N675" i="82" s="1"/>
  <c r="N679" i="82" s="1"/>
  <c r="N683" i="82" s="1"/>
  <c r="N687" i="82" s="1"/>
  <c r="N691" i="82" s="1"/>
  <c r="N695" i="82" s="1"/>
  <c r="N699" i="82" s="1"/>
  <c r="N703" i="82" s="1"/>
  <c r="N707" i="82" s="1"/>
  <c r="N711" i="82" s="1"/>
  <c r="N715" i="82" s="1"/>
  <c r="N719" i="82" s="1"/>
  <c r="N723" i="82" s="1"/>
  <c r="N727" i="82" s="1"/>
  <c r="N731" i="82" s="1"/>
  <c r="N735" i="82" s="1"/>
  <c r="N739" i="82" s="1"/>
  <c r="N743" i="82" s="1"/>
  <c r="N747" i="82" s="1"/>
  <c r="N751" i="82" s="1"/>
  <c r="N755" i="82" s="1"/>
  <c r="N759" i="82" s="1"/>
  <c r="N763" i="82" s="1"/>
  <c r="N767" i="82" s="1"/>
  <c r="C58" i="98"/>
  <c r="C66" i="98" s="1"/>
  <c r="F18" i="98"/>
  <c r="F23" i="98"/>
  <c r="E18" i="98"/>
  <c r="E23" i="98"/>
  <c r="D18" i="98"/>
  <c r="D23" i="98" s="1"/>
  <c r="C18" i="98"/>
  <c r="C23" i="98"/>
  <c r="F30" i="72"/>
  <c r="M14" i="86" l="1"/>
  <c r="L19" i="86"/>
  <c r="L24" i="86" s="1"/>
  <c r="L29" i="86" s="1"/>
  <c r="L34" i="86" s="1"/>
  <c r="L39" i="86" s="1"/>
  <c r="L44" i="86" s="1"/>
  <c r="L49" i="86" s="1"/>
  <c r="L54" i="86" s="1"/>
  <c r="L59" i="86" s="1"/>
  <c r="L64" i="86" s="1"/>
  <c r="L69" i="86" s="1"/>
  <c r="L74" i="86" s="1"/>
  <c r="L79" i="86" s="1"/>
  <c r="L84" i="86" s="1"/>
  <c r="L89" i="86" s="1"/>
  <c r="L94" i="86" s="1"/>
  <c r="L99" i="86" s="1"/>
  <c r="L104" i="86" s="1"/>
  <c r="L109" i="86" s="1"/>
  <c r="L114" i="86" s="1"/>
  <c r="L119" i="86" s="1"/>
  <c r="L124" i="86" s="1"/>
  <c r="L129" i="86" s="1"/>
  <c r="L134" i="86" s="1"/>
  <c r="L139" i="86" s="1"/>
  <c r="L144" i="86" s="1"/>
  <c r="L149" i="86" s="1"/>
  <c r="L154" i="86" s="1"/>
  <c r="L159" i="86" s="1"/>
  <c r="L164" i="86" s="1"/>
  <c r="L172" i="86" s="1"/>
  <c r="L177" i="86" s="1"/>
  <c r="L182" i="86" s="1"/>
  <c r="L187" i="86" s="1"/>
  <c r="L192" i="86" s="1"/>
  <c r="L197" i="86" s="1"/>
  <c r="L202" i="86" s="1"/>
  <c r="L207" i="86" s="1"/>
  <c r="L212" i="86" s="1"/>
  <c r="L217" i="86" s="1"/>
  <c r="L222" i="86" s="1"/>
  <c r="L227" i="86" s="1"/>
  <c r="L232" i="86" s="1"/>
  <c r="L237" i="86" s="1"/>
  <c r="L242" i="86" s="1"/>
  <c r="L247" i="86" s="1"/>
  <c r="L252" i="86" s="1"/>
  <c r="L257" i="86" s="1"/>
  <c r="L262" i="86" s="1"/>
  <c r="L267" i="86" s="1"/>
  <c r="L272" i="86" s="1"/>
  <c r="L277" i="86" s="1"/>
  <c r="L282" i="86" s="1"/>
  <c r="L287" i="86" s="1"/>
  <c r="L292" i="86" s="1"/>
  <c r="L297" i="86" s="1"/>
  <c r="L302" i="86" s="1"/>
  <c r="L307" i="86" s="1"/>
  <c r="L312" i="86" s="1"/>
  <c r="L317" i="86" s="1"/>
  <c r="L322" i="86" s="1"/>
  <c r="L330" i="86" s="1"/>
  <c r="L335" i="86" s="1"/>
  <c r="L340" i="86" s="1"/>
  <c r="L345" i="86" s="1"/>
  <c r="L350" i="86" s="1"/>
  <c r="L355" i="86" s="1"/>
  <c r="L360" i="86" s="1"/>
  <c r="L365" i="86" s="1"/>
  <c r="L370" i="86" s="1"/>
  <c r="L375" i="86" s="1"/>
  <c r="L380" i="86" s="1"/>
  <c r="L385" i="86" s="1"/>
  <c r="L390" i="86" s="1"/>
  <c r="L395" i="86" s="1"/>
  <c r="L400" i="86" s="1"/>
  <c r="L405" i="86" s="1"/>
  <c r="L410" i="86" s="1"/>
  <c r="L415" i="86" s="1"/>
  <c r="L420" i="86" s="1"/>
  <c r="L425" i="86" s="1"/>
  <c r="L430" i="86" s="1"/>
  <c r="L435" i="86" s="1"/>
  <c r="L440" i="86" s="1"/>
  <c r="L445" i="86" s="1"/>
  <c r="L450" i="86" s="1"/>
  <c r="L455" i="86" s="1"/>
  <c r="L460" i="86" s="1"/>
  <c r="L465" i="86" s="1"/>
  <c r="L470" i="86" s="1"/>
  <c r="L475" i="86" s="1"/>
  <c r="L480" i="86" s="1"/>
  <c r="L488" i="86" s="1"/>
  <c r="L493" i="86" s="1"/>
  <c r="L498" i="86" s="1"/>
  <c r="L503" i="86" s="1"/>
  <c r="L508" i="86" s="1"/>
  <c r="L513" i="86" s="1"/>
  <c r="L518" i="86" s="1"/>
  <c r="L523" i="86" s="1"/>
  <c r="L528" i="86" s="1"/>
  <c r="L533" i="86" s="1"/>
  <c r="L538" i="86" s="1"/>
  <c r="L543" i="86" s="1"/>
  <c r="L548" i="86" s="1"/>
  <c r="L553" i="86" s="1"/>
  <c r="L558" i="86" s="1"/>
  <c r="L563" i="86" s="1"/>
  <c r="L568" i="86" s="1"/>
  <c r="L573" i="86" s="1"/>
  <c r="L578" i="86" s="1"/>
  <c r="L583" i="86" s="1"/>
  <c r="L588" i="86" s="1"/>
  <c r="L593" i="86" s="1"/>
  <c r="L598" i="86" s="1"/>
  <c r="L603" i="86" s="1"/>
  <c r="L608" i="86" s="1"/>
  <c r="L613" i="86" s="1"/>
  <c r="L618" i="86" s="1"/>
  <c r="L623" i="86" s="1"/>
  <c r="L628" i="86" s="1"/>
  <c r="L633" i="86" s="1"/>
  <c r="L638" i="86" s="1"/>
  <c r="L647" i="86" s="1"/>
  <c r="L651" i="86" s="1"/>
  <c r="L655" i="86" s="1"/>
  <c r="L659" i="86" s="1"/>
  <c r="L663" i="86" s="1"/>
  <c r="L667" i="86" s="1"/>
  <c r="L671" i="86" s="1"/>
  <c r="L675" i="86" s="1"/>
  <c r="L679" i="86" s="1"/>
  <c r="L683" i="86" s="1"/>
  <c r="L687" i="86" s="1"/>
  <c r="L691" i="86" s="1"/>
  <c r="L695" i="86" s="1"/>
  <c r="L699" i="86" s="1"/>
  <c r="L703" i="86" s="1"/>
  <c r="L707" i="86" s="1"/>
  <c r="L711" i="86" s="1"/>
  <c r="L715" i="86" s="1"/>
  <c r="L719" i="86" s="1"/>
  <c r="L723" i="86" s="1"/>
  <c r="L727" i="86" s="1"/>
  <c r="L731" i="86" s="1"/>
  <c r="L735" i="86" s="1"/>
  <c r="L739" i="86" s="1"/>
  <c r="L743" i="86" s="1"/>
  <c r="L747" i="86" s="1"/>
  <c r="L751" i="86" s="1"/>
  <c r="L755" i="86" s="1"/>
  <c r="L759" i="86" s="1"/>
  <c r="L763" i="86" s="1"/>
  <c r="L767" i="86" s="1"/>
  <c r="M14" i="96"/>
  <c r="L19" i="96"/>
  <c r="L24" i="96" s="1"/>
  <c r="L29" i="96" s="1"/>
  <c r="L34" i="96" s="1"/>
  <c r="L39" i="96" s="1"/>
  <c r="L44" i="96" s="1"/>
  <c r="L49" i="96" s="1"/>
  <c r="L54" i="96" s="1"/>
  <c r="L59" i="96" s="1"/>
  <c r="L64" i="96" s="1"/>
  <c r="L69" i="96" s="1"/>
  <c r="L74" i="96" s="1"/>
  <c r="L79" i="96" s="1"/>
  <c r="L84" i="96" s="1"/>
  <c r="L89" i="96" s="1"/>
  <c r="L94" i="96" s="1"/>
  <c r="L99" i="96" s="1"/>
  <c r="L104" i="96" s="1"/>
  <c r="L109" i="96" s="1"/>
  <c r="L114" i="96" s="1"/>
  <c r="L119" i="96" s="1"/>
  <c r="L124" i="96" s="1"/>
  <c r="L129" i="96" s="1"/>
  <c r="L134" i="96" s="1"/>
  <c r="L139" i="96" s="1"/>
  <c r="L144" i="96" s="1"/>
  <c r="L149" i="96" s="1"/>
  <c r="L154" i="96" s="1"/>
  <c r="L159" i="96" s="1"/>
  <c r="L164" i="96" s="1"/>
  <c r="L172" i="96" s="1"/>
  <c r="L177" i="96" s="1"/>
  <c r="L182" i="96" s="1"/>
  <c r="L187" i="96" s="1"/>
  <c r="L192" i="96" s="1"/>
  <c r="L197" i="96" s="1"/>
  <c r="L202" i="96" s="1"/>
  <c r="L207" i="96" s="1"/>
  <c r="L212" i="96" s="1"/>
  <c r="L217" i="96" s="1"/>
  <c r="L222" i="96" s="1"/>
  <c r="L227" i="96" s="1"/>
  <c r="L232" i="96" s="1"/>
  <c r="L237" i="96" s="1"/>
  <c r="L242" i="96" s="1"/>
  <c r="L247" i="96" s="1"/>
  <c r="L252" i="96" s="1"/>
  <c r="L257" i="96" s="1"/>
  <c r="L262" i="96" s="1"/>
  <c r="L267" i="96" s="1"/>
  <c r="L272" i="96" s="1"/>
  <c r="L277" i="96" s="1"/>
  <c r="L282" i="96" s="1"/>
  <c r="L287" i="96" s="1"/>
  <c r="L292" i="96" s="1"/>
  <c r="L297" i="96" s="1"/>
  <c r="L302" i="96" s="1"/>
  <c r="L307" i="96" s="1"/>
  <c r="L312" i="96" s="1"/>
  <c r="L317" i="96" s="1"/>
  <c r="L322" i="96" s="1"/>
  <c r="L330" i="96" s="1"/>
  <c r="L335" i="96" s="1"/>
  <c r="L340" i="96" s="1"/>
  <c r="L345" i="96" s="1"/>
  <c r="L350" i="96" s="1"/>
  <c r="L355" i="96" s="1"/>
  <c r="L360" i="96" s="1"/>
  <c r="L365" i="96" s="1"/>
  <c r="L370" i="96" s="1"/>
  <c r="L375" i="96" s="1"/>
  <c r="L380" i="96" s="1"/>
  <c r="L385" i="96" s="1"/>
  <c r="L390" i="96" s="1"/>
  <c r="L395" i="96" s="1"/>
  <c r="L400" i="96" s="1"/>
  <c r="L405" i="96" s="1"/>
  <c r="L410" i="96" s="1"/>
  <c r="L415" i="96" s="1"/>
  <c r="L420" i="96" s="1"/>
  <c r="L425" i="96" s="1"/>
  <c r="L430" i="96" s="1"/>
  <c r="L435" i="96" s="1"/>
  <c r="L440" i="96" s="1"/>
  <c r="L445" i="96" s="1"/>
  <c r="L450" i="96" s="1"/>
  <c r="L455" i="96" s="1"/>
  <c r="L460" i="96" s="1"/>
  <c r="L465" i="96" s="1"/>
  <c r="L470" i="96" s="1"/>
  <c r="L475" i="96" s="1"/>
  <c r="L480" i="96" s="1"/>
  <c r="L488" i="96" s="1"/>
  <c r="L493" i="96" s="1"/>
  <c r="L498" i="96" s="1"/>
  <c r="L503" i="96" s="1"/>
  <c r="L508" i="96" s="1"/>
  <c r="L513" i="96" s="1"/>
  <c r="L518" i="96" s="1"/>
  <c r="L523" i="96" s="1"/>
  <c r="L528" i="96" s="1"/>
  <c r="L533" i="96" s="1"/>
  <c r="L538" i="96" s="1"/>
  <c r="L543" i="96" s="1"/>
  <c r="L548" i="96" s="1"/>
  <c r="L553" i="96" s="1"/>
  <c r="L558" i="96" s="1"/>
  <c r="L563" i="96" s="1"/>
  <c r="L568" i="96" s="1"/>
  <c r="L573" i="96" s="1"/>
  <c r="L578" i="96" s="1"/>
  <c r="L583" i="96" s="1"/>
  <c r="L588" i="96" s="1"/>
  <c r="L593" i="96" s="1"/>
  <c r="L598" i="96" s="1"/>
  <c r="L603" i="96" s="1"/>
  <c r="L608" i="96" s="1"/>
  <c r="L613" i="96" s="1"/>
  <c r="L618" i="96" s="1"/>
  <c r="L623" i="96" s="1"/>
  <c r="L628" i="96" s="1"/>
  <c r="L633" i="96" s="1"/>
  <c r="L638" i="96" s="1"/>
  <c r="L648" i="96" s="1"/>
  <c r="L653" i="96" s="1"/>
  <c r="L658" i="96" s="1"/>
  <c r="L663" i="96" s="1"/>
  <c r="L668" i="96" s="1"/>
  <c r="L673" i="96" s="1"/>
  <c r="L678" i="96" s="1"/>
  <c r="L683" i="96" s="1"/>
  <c r="L688" i="96" s="1"/>
  <c r="L693" i="96" s="1"/>
  <c r="L698" i="96" s="1"/>
  <c r="L703" i="96" s="1"/>
  <c r="L708" i="96" s="1"/>
  <c r="L713" i="96" s="1"/>
  <c r="L718" i="96" s="1"/>
  <c r="L723" i="96" s="1"/>
  <c r="L728" i="96" s="1"/>
  <c r="L733" i="96" s="1"/>
  <c r="L738" i="96" s="1"/>
  <c r="L743" i="96" s="1"/>
  <c r="L748" i="96" s="1"/>
  <c r="L753" i="96" s="1"/>
  <c r="L758" i="96" s="1"/>
  <c r="L763" i="96" s="1"/>
  <c r="L768" i="96" s="1"/>
  <c r="L773" i="96" s="1"/>
  <c r="L778" i="96" s="1"/>
  <c r="L783" i="96" s="1"/>
  <c r="L788" i="96" s="1"/>
  <c r="L793" i="96" s="1"/>
  <c r="L798" i="96" s="1"/>
  <c r="L808" i="96" s="1"/>
  <c r="L812" i="96" s="1"/>
  <c r="L816" i="96" s="1"/>
  <c r="L820" i="96" s="1"/>
  <c r="L824" i="96" s="1"/>
  <c r="L828" i="96" s="1"/>
  <c r="L832" i="96" s="1"/>
  <c r="L836" i="96" s="1"/>
  <c r="L840" i="96" s="1"/>
  <c r="L844" i="96" s="1"/>
  <c r="L848" i="96" s="1"/>
  <c r="L852" i="96" s="1"/>
  <c r="L856" i="96" s="1"/>
  <c r="L860" i="96" s="1"/>
  <c r="L864" i="96" s="1"/>
  <c r="L868" i="96" s="1"/>
  <c r="L872" i="96" s="1"/>
  <c r="L876" i="96" s="1"/>
  <c r="L880" i="96" s="1"/>
  <c r="L884" i="96" s="1"/>
  <c r="L888" i="96" s="1"/>
  <c r="L892" i="96" s="1"/>
  <c r="L896" i="96" s="1"/>
  <c r="L900" i="96" s="1"/>
  <c r="L904" i="96" s="1"/>
  <c r="L908" i="96" s="1"/>
  <c r="L912" i="96" s="1"/>
  <c r="L916" i="96" s="1"/>
  <c r="L920" i="96" s="1"/>
  <c r="L924" i="96" s="1"/>
  <c r="L928" i="96" s="1"/>
  <c r="M13" i="85"/>
  <c r="L17" i="85"/>
  <c r="L21" i="85" s="1"/>
  <c r="L25" i="85" s="1"/>
  <c r="L29" i="85" s="1"/>
  <c r="L33" i="85" s="1"/>
  <c r="L37" i="85" s="1"/>
  <c r="L41" i="85" s="1"/>
  <c r="L45" i="85" s="1"/>
  <c r="L49" i="85" s="1"/>
  <c r="L53" i="85" s="1"/>
  <c r="L57" i="85" s="1"/>
  <c r="L61" i="85" s="1"/>
  <c r="L65" i="85" s="1"/>
  <c r="L69" i="85" s="1"/>
  <c r="L73" i="85" s="1"/>
  <c r="L77" i="85" s="1"/>
  <c r="L81" i="85" s="1"/>
  <c r="L85" i="85" s="1"/>
  <c r="L89" i="85" s="1"/>
  <c r="L93" i="85" s="1"/>
  <c r="L97" i="85" s="1"/>
  <c r="L101" i="85" s="1"/>
  <c r="L105" i="85" s="1"/>
  <c r="L109" i="85" s="1"/>
  <c r="L113" i="85" s="1"/>
  <c r="L117" i="85" s="1"/>
  <c r="L121" i="85" s="1"/>
  <c r="L125" i="85" s="1"/>
  <c r="L129" i="85" s="1"/>
  <c r="L133" i="85" s="1"/>
  <c r="L140" i="85" s="1"/>
  <c r="L144" i="85" s="1"/>
  <c r="L148" i="85" s="1"/>
  <c r="L152" i="85" s="1"/>
  <c r="L156" i="85" s="1"/>
  <c r="L160" i="85" s="1"/>
  <c r="L164" i="85" s="1"/>
  <c r="L168" i="85" s="1"/>
  <c r="L172" i="85" s="1"/>
  <c r="L176" i="85" s="1"/>
  <c r="L180" i="85" s="1"/>
  <c r="L184" i="85" s="1"/>
  <c r="L188" i="85" s="1"/>
  <c r="L192" i="85" s="1"/>
  <c r="L196" i="85" s="1"/>
  <c r="L200" i="85" s="1"/>
  <c r="L204" i="85" s="1"/>
  <c r="L208" i="85" s="1"/>
  <c r="L212" i="85" s="1"/>
  <c r="L216" i="85" s="1"/>
  <c r="L220" i="85" s="1"/>
  <c r="L224" i="85" s="1"/>
  <c r="L228" i="85" s="1"/>
  <c r="L232" i="85" s="1"/>
  <c r="L236" i="85" s="1"/>
  <c r="L240" i="85" s="1"/>
  <c r="L244" i="85" s="1"/>
  <c r="L248" i="85" s="1"/>
  <c r="L252" i="85" s="1"/>
  <c r="L256" i="85" s="1"/>
  <c r="L260" i="85" s="1"/>
  <c r="L267" i="85" s="1"/>
  <c r="L271" i="85" s="1"/>
  <c r="L275" i="85" s="1"/>
  <c r="L279" i="85" s="1"/>
  <c r="L283" i="85" s="1"/>
  <c r="L287" i="85" s="1"/>
  <c r="L291" i="85" s="1"/>
  <c r="L295" i="85" s="1"/>
  <c r="L299" i="85" s="1"/>
  <c r="L303" i="85" s="1"/>
  <c r="L307" i="85" s="1"/>
  <c r="L311" i="85" s="1"/>
  <c r="L315" i="85" s="1"/>
  <c r="L319" i="85" s="1"/>
  <c r="L323" i="85" s="1"/>
  <c r="L327" i="85" s="1"/>
  <c r="L331" i="85" s="1"/>
  <c r="L335" i="85" s="1"/>
  <c r="L339" i="85" s="1"/>
  <c r="L343" i="85" s="1"/>
  <c r="L347" i="85" s="1"/>
  <c r="L351" i="85" s="1"/>
  <c r="L355" i="85" s="1"/>
  <c r="L359" i="85" s="1"/>
  <c r="L363" i="85" s="1"/>
  <c r="L367" i="85" s="1"/>
  <c r="L371" i="85" s="1"/>
  <c r="L375" i="85" s="1"/>
  <c r="L379" i="85" s="1"/>
  <c r="L383" i="85" s="1"/>
  <c r="L387" i="85" s="1"/>
  <c r="L394" i="85" s="1"/>
  <c r="L398" i="85" s="1"/>
  <c r="L402" i="85" s="1"/>
  <c r="L406" i="85" s="1"/>
  <c r="L410" i="85" s="1"/>
  <c r="L414" i="85" s="1"/>
  <c r="L418" i="85" s="1"/>
  <c r="L422" i="85" s="1"/>
  <c r="L426" i="85" s="1"/>
  <c r="L430" i="85" s="1"/>
  <c r="L434" i="85" s="1"/>
  <c r="L438" i="85" s="1"/>
  <c r="L442" i="85" s="1"/>
  <c r="L446" i="85" s="1"/>
  <c r="L450" i="85" s="1"/>
  <c r="L454" i="85" s="1"/>
  <c r="L458" i="85" s="1"/>
  <c r="L462" i="85" s="1"/>
  <c r="L466" i="85" s="1"/>
  <c r="L470" i="85" s="1"/>
  <c r="L474" i="85" s="1"/>
  <c r="L478" i="85" s="1"/>
  <c r="L482" i="85" s="1"/>
  <c r="L486" i="85" s="1"/>
  <c r="L490" i="85" s="1"/>
  <c r="L494" i="85" s="1"/>
  <c r="L498" i="85" s="1"/>
  <c r="L502" i="85" s="1"/>
  <c r="L506" i="85" s="1"/>
  <c r="L510" i="85" s="1"/>
  <c r="L514" i="85" s="1"/>
  <c r="L525" i="85" s="1"/>
  <c r="L530" i="85" s="1"/>
  <c r="L535" i="85" s="1"/>
  <c r="L540" i="85" s="1"/>
  <c r="L545" i="85" s="1"/>
  <c r="L550" i="85" s="1"/>
  <c r="L555" i="85" s="1"/>
  <c r="L560" i="85" s="1"/>
  <c r="L565" i="85" s="1"/>
  <c r="L570" i="85" s="1"/>
  <c r="L575" i="85" s="1"/>
  <c r="L580" i="85" s="1"/>
  <c r="L585" i="85" s="1"/>
  <c r="L590" i="85" s="1"/>
  <c r="L595" i="85" s="1"/>
  <c r="L600" i="85" s="1"/>
  <c r="L605" i="85" s="1"/>
  <c r="L610" i="85" s="1"/>
  <c r="L615" i="85" s="1"/>
  <c r="L620" i="85" s="1"/>
  <c r="L625" i="85" s="1"/>
  <c r="L630" i="85" s="1"/>
  <c r="L635" i="85" s="1"/>
  <c r="L640" i="85" s="1"/>
  <c r="L645" i="85" s="1"/>
  <c r="L650" i="85" s="1"/>
  <c r="L655" i="85" s="1"/>
  <c r="L660" i="85" s="1"/>
  <c r="L665" i="85" s="1"/>
  <c r="L670" i="85" s="1"/>
  <c r="L675" i="85" s="1"/>
  <c r="L685" i="85" s="1"/>
  <c r="L689" i="85" s="1"/>
  <c r="L693" i="85" s="1"/>
  <c r="L697" i="85" s="1"/>
  <c r="L701" i="85" s="1"/>
  <c r="L705" i="85" s="1"/>
  <c r="L709" i="85" s="1"/>
  <c r="L713" i="85" s="1"/>
  <c r="L717" i="85" s="1"/>
  <c r="L721" i="85" s="1"/>
  <c r="L725" i="85" s="1"/>
  <c r="L729" i="85" s="1"/>
  <c r="L733" i="85" s="1"/>
  <c r="L737" i="85" s="1"/>
  <c r="L741" i="85" s="1"/>
  <c r="L745" i="85" s="1"/>
  <c r="L749" i="85" s="1"/>
  <c r="L753" i="85" s="1"/>
  <c r="L757" i="85" s="1"/>
  <c r="L761" i="85" s="1"/>
  <c r="L765" i="85" s="1"/>
  <c r="L769" i="85" s="1"/>
  <c r="L773" i="85" s="1"/>
  <c r="L777" i="85" s="1"/>
  <c r="L781" i="85" s="1"/>
  <c r="L785" i="85" s="1"/>
  <c r="L789" i="85" s="1"/>
  <c r="L793" i="85" s="1"/>
  <c r="L797" i="85" s="1"/>
  <c r="L801" i="85" s="1"/>
  <c r="L805" i="85" s="1"/>
  <c r="P14" i="82"/>
  <c r="O19" i="82"/>
  <c r="O24" i="82" s="1"/>
  <c r="O29" i="82" s="1"/>
  <c r="O34" i="82" s="1"/>
  <c r="O39" i="82" s="1"/>
  <c r="O44" i="82" s="1"/>
  <c r="O49" i="82" s="1"/>
  <c r="O54" i="82" s="1"/>
  <c r="O59" i="82" s="1"/>
  <c r="O64" i="82" s="1"/>
  <c r="O69" i="82" s="1"/>
  <c r="O74" i="82" s="1"/>
  <c r="O79" i="82" s="1"/>
  <c r="O84" i="82" s="1"/>
  <c r="O89" i="82" s="1"/>
  <c r="O94" i="82" s="1"/>
  <c r="O99" i="82" s="1"/>
  <c r="O104" i="82" s="1"/>
  <c r="O109" i="82" s="1"/>
  <c r="O114" i="82" s="1"/>
  <c r="O119" i="82" s="1"/>
  <c r="O124" i="82" s="1"/>
  <c r="O129" i="82" s="1"/>
  <c r="O134" i="82" s="1"/>
  <c r="O139" i="82" s="1"/>
  <c r="O144" i="82" s="1"/>
  <c r="O149" i="82" s="1"/>
  <c r="O154" i="82" s="1"/>
  <c r="O159" i="82" s="1"/>
  <c r="O164" i="82" s="1"/>
  <c r="O172" i="82" s="1"/>
  <c r="O182" i="82" s="1"/>
  <c r="O187" i="82" s="1"/>
  <c r="O192" i="82" s="1"/>
  <c r="O197" i="82" s="1"/>
  <c r="O202" i="82" s="1"/>
  <c r="O207" i="82" s="1"/>
  <c r="O212" i="82" s="1"/>
  <c r="O217" i="82" s="1"/>
  <c r="O222" i="82" s="1"/>
  <c r="O227" i="82" s="1"/>
  <c r="O232" i="82" s="1"/>
  <c r="O237" i="82" s="1"/>
  <c r="O242" i="82" s="1"/>
  <c r="O247" i="82" s="1"/>
  <c r="O252" i="82" s="1"/>
  <c r="O257" i="82" s="1"/>
  <c r="O262" i="82" s="1"/>
  <c r="O267" i="82" s="1"/>
  <c r="O272" i="82" s="1"/>
  <c r="O277" i="82" s="1"/>
  <c r="O282" i="82" s="1"/>
  <c r="O287" i="82" s="1"/>
  <c r="O292" i="82" s="1"/>
  <c r="O297" i="82" s="1"/>
  <c r="O302" i="82" s="1"/>
  <c r="O307" i="82" s="1"/>
  <c r="O312" i="82" s="1"/>
  <c r="O317" i="82" s="1"/>
  <c r="O322" i="82" s="1"/>
  <c r="O330" i="82" s="1"/>
  <c r="O335" i="82" s="1"/>
  <c r="O340" i="82" s="1"/>
  <c r="O345" i="82" s="1"/>
  <c r="O350" i="82" s="1"/>
  <c r="O355" i="82" s="1"/>
  <c r="O360" i="82" s="1"/>
  <c r="O365" i="82" s="1"/>
  <c r="O370" i="82" s="1"/>
  <c r="O375" i="82" s="1"/>
  <c r="O380" i="82" s="1"/>
  <c r="O385" i="82" s="1"/>
  <c r="O390" i="82" s="1"/>
  <c r="O395" i="82" s="1"/>
  <c r="O400" i="82" s="1"/>
  <c r="O405" i="82" s="1"/>
  <c r="O410" i="82" s="1"/>
  <c r="O415" i="82" s="1"/>
  <c r="O420" i="82" s="1"/>
  <c r="O425" i="82" s="1"/>
  <c r="O430" i="82" s="1"/>
  <c r="O435" i="82" s="1"/>
  <c r="O440" i="82" s="1"/>
  <c r="O445" i="82" s="1"/>
  <c r="O450" i="82" s="1"/>
  <c r="O455" i="82" s="1"/>
  <c r="O460" i="82" s="1"/>
  <c r="O465" i="82" s="1"/>
  <c r="O470" i="82" s="1"/>
  <c r="O475" i="82" s="1"/>
  <c r="O480" i="82" s="1"/>
  <c r="O488" i="82" s="1"/>
  <c r="O493" i="82" s="1"/>
  <c r="O498" i="82" s="1"/>
  <c r="O503" i="82" s="1"/>
  <c r="O508" i="82" s="1"/>
  <c r="O513" i="82" s="1"/>
  <c r="O518" i="82" s="1"/>
  <c r="O523" i="82" s="1"/>
  <c r="O528" i="82" s="1"/>
  <c r="O533" i="82" s="1"/>
  <c r="O538" i="82" s="1"/>
  <c r="O543" i="82" s="1"/>
  <c r="O548" i="82" s="1"/>
  <c r="O553" i="82" s="1"/>
  <c r="O558" i="82" s="1"/>
  <c r="O563" i="82" s="1"/>
  <c r="O568" i="82" s="1"/>
  <c r="O573" i="82" s="1"/>
  <c r="O578" i="82" s="1"/>
  <c r="O583" i="82" s="1"/>
  <c r="O588" i="82" s="1"/>
  <c r="O593" i="82" s="1"/>
  <c r="O598" i="82" s="1"/>
  <c r="O603" i="82" s="1"/>
  <c r="O608" i="82" s="1"/>
  <c r="O613" i="82" s="1"/>
  <c r="O618" i="82" s="1"/>
  <c r="O623" i="82" s="1"/>
  <c r="O628" i="82" s="1"/>
  <c r="O633" i="82" s="1"/>
  <c r="O638" i="82" s="1"/>
  <c r="O647" i="82" s="1"/>
  <c r="O651" i="82" s="1"/>
  <c r="O655" i="82" s="1"/>
  <c r="O659" i="82" s="1"/>
  <c r="O663" i="82" s="1"/>
  <c r="O667" i="82" s="1"/>
  <c r="O671" i="82" s="1"/>
  <c r="O675" i="82" s="1"/>
  <c r="O679" i="82" s="1"/>
  <c r="O683" i="82" s="1"/>
  <c r="O687" i="82" s="1"/>
  <c r="O691" i="82" s="1"/>
  <c r="O695" i="82" s="1"/>
  <c r="O699" i="82" s="1"/>
  <c r="O703" i="82" s="1"/>
  <c r="O707" i="82" s="1"/>
  <c r="O711" i="82" s="1"/>
  <c r="O715" i="82" s="1"/>
  <c r="O719" i="82" s="1"/>
  <c r="O723" i="82" s="1"/>
  <c r="O727" i="82" s="1"/>
  <c r="O731" i="82" s="1"/>
  <c r="O735" i="82" s="1"/>
  <c r="O739" i="82" s="1"/>
  <c r="O743" i="82" s="1"/>
  <c r="O747" i="82" s="1"/>
  <c r="O751" i="82" s="1"/>
  <c r="O755" i="82" s="1"/>
  <c r="O759" i="82" s="1"/>
  <c r="O763" i="82" s="1"/>
  <c r="O767" i="82" s="1"/>
  <c r="C62" i="98"/>
  <c r="N14" i="96" l="1"/>
  <c r="M19" i="96"/>
  <c r="M24" i="96" s="1"/>
  <c r="M29" i="96" s="1"/>
  <c r="M34" i="96" s="1"/>
  <c r="M39" i="96" s="1"/>
  <c r="M44" i="96" s="1"/>
  <c r="M49" i="96" s="1"/>
  <c r="M54" i="96" s="1"/>
  <c r="M59" i="96" s="1"/>
  <c r="M64" i="96" s="1"/>
  <c r="M69" i="96" s="1"/>
  <c r="M74" i="96" s="1"/>
  <c r="M79" i="96" s="1"/>
  <c r="M84" i="96" s="1"/>
  <c r="M89" i="96" s="1"/>
  <c r="M94" i="96" s="1"/>
  <c r="M99" i="96" s="1"/>
  <c r="M104" i="96" s="1"/>
  <c r="M109" i="96" s="1"/>
  <c r="M114" i="96" s="1"/>
  <c r="M119" i="96" s="1"/>
  <c r="M124" i="96" s="1"/>
  <c r="M129" i="96" s="1"/>
  <c r="M134" i="96" s="1"/>
  <c r="M139" i="96" s="1"/>
  <c r="M144" i="96" s="1"/>
  <c r="M149" i="96" s="1"/>
  <c r="M154" i="96" s="1"/>
  <c r="M159" i="96" s="1"/>
  <c r="M164" i="96" s="1"/>
  <c r="M172" i="96" s="1"/>
  <c r="M177" i="96" s="1"/>
  <c r="M182" i="96" s="1"/>
  <c r="M187" i="96" s="1"/>
  <c r="M192" i="96" s="1"/>
  <c r="M197" i="96" s="1"/>
  <c r="M202" i="96" s="1"/>
  <c r="M207" i="96" s="1"/>
  <c r="M212" i="96" s="1"/>
  <c r="M217" i="96" s="1"/>
  <c r="M222" i="96" s="1"/>
  <c r="M227" i="96" s="1"/>
  <c r="M232" i="96" s="1"/>
  <c r="M237" i="96" s="1"/>
  <c r="M242" i="96" s="1"/>
  <c r="M247" i="96" s="1"/>
  <c r="M252" i="96" s="1"/>
  <c r="M257" i="96" s="1"/>
  <c r="M262" i="96" s="1"/>
  <c r="M267" i="96" s="1"/>
  <c r="M272" i="96" s="1"/>
  <c r="M277" i="96" s="1"/>
  <c r="M282" i="96" s="1"/>
  <c r="M287" i="96" s="1"/>
  <c r="M292" i="96" s="1"/>
  <c r="M297" i="96" s="1"/>
  <c r="M302" i="96" s="1"/>
  <c r="M307" i="96" s="1"/>
  <c r="M312" i="96" s="1"/>
  <c r="M317" i="96" s="1"/>
  <c r="M322" i="96" s="1"/>
  <c r="M330" i="96" s="1"/>
  <c r="M335" i="96" s="1"/>
  <c r="M340" i="96" s="1"/>
  <c r="M345" i="96" s="1"/>
  <c r="M350" i="96" s="1"/>
  <c r="M355" i="96" s="1"/>
  <c r="M360" i="96" s="1"/>
  <c r="M365" i="96" s="1"/>
  <c r="M370" i="96" s="1"/>
  <c r="M375" i="96" s="1"/>
  <c r="M380" i="96" s="1"/>
  <c r="M385" i="96" s="1"/>
  <c r="M390" i="96" s="1"/>
  <c r="M395" i="96" s="1"/>
  <c r="M400" i="96" s="1"/>
  <c r="M405" i="96" s="1"/>
  <c r="M410" i="96" s="1"/>
  <c r="M415" i="96" s="1"/>
  <c r="M420" i="96" s="1"/>
  <c r="M425" i="96" s="1"/>
  <c r="M430" i="96" s="1"/>
  <c r="M435" i="96" s="1"/>
  <c r="M440" i="96" s="1"/>
  <c r="M445" i="96" s="1"/>
  <c r="M450" i="96" s="1"/>
  <c r="M455" i="96" s="1"/>
  <c r="M460" i="96" s="1"/>
  <c r="M465" i="96" s="1"/>
  <c r="M470" i="96" s="1"/>
  <c r="M475" i="96" s="1"/>
  <c r="M480" i="96" s="1"/>
  <c r="M488" i="96" s="1"/>
  <c r="M493" i="96" s="1"/>
  <c r="M498" i="96" s="1"/>
  <c r="M503" i="96" s="1"/>
  <c r="M508" i="96" s="1"/>
  <c r="M513" i="96" s="1"/>
  <c r="M518" i="96" s="1"/>
  <c r="M523" i="96" s="1"/>
  <c r="M528" i="96" s="1"/>
  <c r="M533" i="96" s="1"/>
  <c r="M538" i="96" s="1"/>
  <c r="M543" i="96" s="1"/>
  <c r="M548" i="96" s="1"/>
  <c r="M553" i="96" s="1"/>
  <c r="M558" i="96" s="1"/>
  <c r="M563" i="96" s="1"/>
  <c r="M568" i="96" s="1"/>
  <c r="M573" i="96" s="1"/>
  <c r="M578" i="96" s="1"/>
  <c r="M583" i="96" s="1"/>
  <c r="M588" i="96" s="1"/>
  <c r="M593" i="96" s="1"/>
  <c r="M598" i="96" s="1"/>
  <c r="M603" i="96" s="1"/>
  <c r="M608" i="96" s="1"/>
  <c r="M613" i="96" s="1"/>
  <c r="M618" i="96" s="1"/>
  <c r="M623" i="96" s="1"/>
  <c r="M628" i="96" s="1"/>
  <c r="M633" i="96" s="1"/>
  <c r="M638" i="96" s="1"/>
  <c r="M648" i="96" s="1"/>
  <c r="M653" i="96" s="1"/>
  <c r="M658" i="96" s="1"/>
  <c r="M663" i="96" s="1"/>
  <c r="M668" i="96" s="1"/>
  <c r="M673" i="96" s="1"/>
  <c r="M678" i="96" s="1"/>
  <c r="M683" i="96" s="1"/>
  <c r="M688" i="96" s="1"/>
  <c r="M693" i="96" s="1"/>
  <c r="M698" i="96" s="1"/>
  <c r="M703" i="96" s="1"/>
  <c r="M708" i="96" s="1"/>
  <c r="M713" i="96" s="1"/>
  <c r="M718" i="96" s="1"/>
  <c r="M723" i="96" s="1"/>
  <c r="M728" i="96" s="1"/>
  <c r="M733" i="96" s="1"/>
  <c r="M738" i="96" s="1"/>
  <c r="M743" i="96" s="1"/>
  <c r="M748" i="96" s="1"/>
  <c r="M753" i="96" s="1"/>
  <c r="M758" i="96" s="1"/>
  <c r="M763" i="96" s="1"/>
  <c r="M768" i="96" s="1"/>
  <c r="M773" i="96" s="1"/>
  <c r="M778" i="96" s="1"/>
  <c r="M783" i="96" s="1"/>
  <c r="M788" i="96" s="1"/>
  <c r="M793" i="96" s="1"/>
  <c r="M798" i="96" s="1"/>
  <c r="M808" i="96" s="1"/>
  <c r="M812" i="96" s="1"/>
  <c r="M816" i="96" s="1"/>
  <c r="M820" i="96" s="1"/>
  <c r="M824" i="96" s="1"/>
  <c r="M828" i="96" s="1"/>
  <c r="M832" i="96" s="1"/>
  <c r="M836" i="96" s="1"/>
  <c r="M840" i="96" s="1"/>
  <c r="M844" i="96" s="1"/>
  <c r="M848" i="96" s="1"/>
  <c r="M852" i="96" s="1"/>
  <c r="M856" i="96" s="1"/>
  <c r="M860" i="96" s="1"/>
  <c r="M864" i="96" s="1"/>
  <c r="M868" i="96" s="1"/>
  <c r="M872" i="96" s="1"/>
  <c r="M876" i="96" s="1"/>
  <c r="M880" i="96" s="1"/>
  <c r="M884" i="96" s="1"/>
  <c r="M888" i="96" s="1"/>
  <c r="M892" i="96" s="1"/>
  <c r="M896" i="96" s="1"/>
  <c r="M900" i="96" s="1"/>
  <c r="M904" i="96" s="1"/>
  <c r="M908" i="96" s="1"/>
  <c r="M912" i="96" s="1"/>
  <c r="M916" i="96" s="1"/>
  <c r="M920" i="96" s="1"/>
  <c r="M924" i="96" s="1"/>
  <c r="M928" i="96" s="1"/>
  <c r="N13" i="85"/>
  <c r="M17" i="85"/>
  <c r="M21" i="85" s="1"/>
  <c r="M25" i="85" s="1"/>
  <c r="M29" i="85" s="1"/>
  <c r="M33" i="85" s="1"/>
  <c r="M37" i="85" s="1"/>
  <c r="M41" i="85" s="1"/>
  <c r="M45" i="85" s="1"/>
  <c r="M49" i="85" s="1"/>
  <c r="M53" i="85" s="1"/>
  <c r="M57" i="85" s="1"/>
  <c r="M61" i="85" s="1"/>
  <c r="M65" i="85" s="1"/>
  <c r="M69" i="85" s="1"/>
  <c r="M73" i="85" s="1"/>
  <c r="M77" i="85" s="1"/>
  <c r="M81" i="85" s="1"/>
  <c r="M85" i="85" s="1"/>
  <c r="M89" i="85" s="1"/>
  <c r="M93" i="85" s="1"/>
  <c r="M97" i="85" s="1"/>
  <c r="M101" i="85" s="1"/>
  <c r="M105" i="85" s="1"/>
  <c r="M109" i="85" s="1"/>
  <c r="M113" i="85" s="1"/>
  <c r="M117" i="85" s="1"/>
  <c r="M121" i="85" s="1"/>
  <c r="M125" i="85" s="1"/>
  <c r="M129" i="85" s="1"/>
  <c r="M133" i="85" s="1"/>
  <c r="M140" i="85" s="1"/>
  <c r="M144" i="85" s="1"/>
  <c r="M148" i="85" s="1"/>
  <c r="M152" i="85" s="1"/>
  <c r="M156" i="85" s="1"/>
  <c r="M160" i="85" s="1"/>
  <c r="M164" i="85" s="1"/>
  <c r="M168" i="85" s="1"/>
  <c r="M172" i="85" s="1"/>
  <c r="M176" i="85" s="1"/>
  <c r="M180" i="85" s="1"/>
  <c r="M184" i="85" s="1"/>
  <c r="M188" i="85" s="1"/>
  <c r="M192" i="85" s="1"/>
  <c r="M196" i="85" s="1"/>
  <c r="M200" i="85" s="1"/>
  <c r="M204" i="85" s="1"/>
  <c r="M208" i="85" s="1"/>
  <c r="M212" i="85" s="1"/>
  <c r="M216" i="85" s="1"/>
  <c r="M220" i="85" s="1"/>
  <c r="M224" i="85" s="1"/>
  <c r="M228" i="85" s="1"/>
  <c r="M232" i="85" s="1"/>
  <c r="M236" i="85" s="1"/>
  <c r="M240" i="85" s="1"/>
  <c r="M244" i="85" s="1"/>
  <c r="M248" i="85" s="1"/>
  <c r="M252" i="85" s="1"/>
  <c r="M256" i="85" s="1"/>
  <c r="M260" i="85" s="1"/>
  <c r="M267" i="85" s="1"/>
  <c r="M271" i="85" s="1"/>
  <c r="M275" i="85" s="1"/>
  <c r="M279" i="85" s="1"/>
  <c r="M283" i="85" s="1"/>
  <c r="M287" i="85" s="1"/>
  <c r="M291" i="85" s="1"/>
  <c r="M295" i="85" s="1"/>
  <c r="M299" i="85" s="1"/>
  <c r="M303" i="85" s="1"/>
  <c r="M307" i="85" s="1"/>
  <c r="M311" i="85" s="1"/>
  <c r="M315" i="85" s="1"/>
  <c r="M319" i="85" s="1"/>
  <c r="M323" i="85" s="1"/>
  <c r="M327" i="85" s="1"/>
  <c r="M331" i="85" s="1"/>
  <c r="M335" i="85" s="1"/>
  <c r="M339" i="85" s="1"/>
  <c r="M343" i="85" s="1"/>
  <c r="M347" i="85" s="1"/>
  <c r="M351" i="85" s="1"/>
  <c r="M355" i="85" s="1"/>
  <c r="M359" i="85" s="1"/>
  <c r="M363" i="85" s="1"/>
  <c r="M367" i="85" s="1"/>
  <c r="M371" i="85" s="1"/>
  <c r="M375" i="85" s="1"/>
  <c r="M379" i="85" s="1"/>
  <c r="M383" i="85" s="1"/>
  <c r="M387" i="85" s="1"/>
  <c r="M394" i="85" s="1"/>
  <c r="M398" i="85" s="1"/>
  <c r="M402" i="85" s="1"/>
  <c r="M406" i="85" s="1"/>
  <c r="M410" i="85" s="1"/>
  <c r="M414" i="85" s="1"/>
  <c r="M418" i="85" s="1"/>
  <c r="M422" i="85" s="1"/>
  <c r="M426" i="85" s="1"/>
  <c r="M430" i="85" s="1"/>
  <c r="M434" i="85" s="1"/>
  <c r="M438" i="85" s="1"/>
  <c r="M442" i="85" s="1"/>
  <c r="M446" i="85" s="1"/>
  <c r="M450" i="85" s="1"/>
  <c r="M454" i="85" s="1"/>
  <c r="M458" i="85" s="1"/>
  <c r="M462" i="85" s="1"/>
  <c r="M466" i="85" s="1"/>
  <c r="M470" i="85" s="1"/>
  <c r="M474" i="85" s="1"/>
  <c r="M478" i="85" s="1"/>
  <c r="M482" i="85" s="1"/>
  <c r="M486" i="85" s="1"/>
  <c r="M490" i="85" s="1"/>
  <c r="M494" i="85" s="1"/>
  <c r="M498" i="85" s="1"/>
  <c r="M502" i="85" s="1"/>
  <c r="M506" i="85" s="1"/>
  <c r="M510" i="85" s="1"/>
  <c r="M514" i="85" s="1"/>
  <c r="M525" i="85" s="1"/>
  <c r="M530" i="85" s="1"/>
  <c r="M535" i="85" s="1"/>
  <c r="M540" i="85" s="1"/>
  <c r="M545" i="85" s="1"/>
  <c r="M550" i="85" s="1"/>
  <c r="M555" i="85" s="1"/>
  <c r="M560" i="85" s="1"/>
  <c r="M565" i="85" s="1"/>
  <c r="M570" i="85" s="1"/>
  <c r="M575" i="85" s="1"/>
  <c r="M580" i="85" s="1"/>
  <c r="M585" i="85" s="1"/>
  <c r="M590" i="85" s="1"/>
  <c r="M595" i="85" s="1"/>
  <c r="M600" i="85" s="1"/>
  <c r="M605" i="85" s="1"/>
  <c r="M610" i="85" s="1"/>
  <c r="M615" i="85" s="1"/>
  <c r="M620" i="85" s="1"/>
  <c r="M625" i="85" s="1"/>
  <c r="M630" i="85" s="1"/>
  <c r="M635" i="85" s="1"/>
  <c r="M640" i="85" s="1"/>
  <c r="M645" i="85" s="1"/>
  <c r="M650" i="85" s="1"/>
  <c r="M655" i="85" s="1"/>
  <c r="M660" i="85" s="1"/>
  <c r="M665" i="85" s="1"/>
  <c r="M670" i="85" s="1"/>
  <c r="M675" i="85" s="1"/>
  <c r="M685" i="85" s="1"/>
  <c r="M689" i="85" s="1"/>
  <c r="M693" i="85" s="1"/>
  <c r="M697" i="85" s="1"/>
  <c r="M701" i="85" s="1"/>
  <c r="M705" i="85" s="1"/>
  <c r="M709" i="85" s="1"/>
  <c r="M713" i="85" s="1"/>
  <c r="M717" i="85" s="1"/>
  <c r="M721" i="85" s="1"/>
  <c r="M725" i="85" s="1"/>
  <c r="M729" i="85" s="1"/>
  <c r="M733" i="85" s="1"/>
  <c r="M737" i="85" s="1"/>
  <c r="M741" i="85" s="1"/>
  <c r="M745" i="85" s="1"/>
  <c r="M749" i="85" s="1"/>
  <c r="M753" i="85" s="1"/>
  <c r="M757" i="85" s="1"/>
  <c r="M761" i="85" s="1"/>
  <c r="M765" i="85" s="1"/>
  <c r="M769" i="85" s="1"/>
  <c r="M773" i="85" s="1"/>
  <c r="M777" i="85" s="1"/>
  <c r="M781" i="85" s="1"/>
  <c r="M785" i="85" s="1"/>
  <c r="M789" i="85" s="1"/>
  <c r="M793" i="85" s="1"/>
  <c r="M797" i="85" s="1"/>
  <c r="M801" i="85" s="1"/>
  <c r="M805" i="85" s="1"/>
  <c r="N14" i="86"/>
  <c r="M19" i="86"/>
  <c r="M24" i="86" s="1"/>
  <c r="M29" i="86" s="1"/>
  <c r="M34" i="86" s="1"/>
  <c r="M39" i="86" s="1"/>
  <c r="M44" i="86" s="1"/>
  <c r="M49" i="86" s="1"/>
  <c r="M54" i="86" s="1"/>
  <c r="M59" i="86" s="1"/>
  <c r="M64" i="86" s="1"/>
  <c r="M69" i="86" s="1"/>
  <c r="M74" i="86" s="1"/>
  <c r="M79" i="86" s="1"/>
  <c r="M84" i="86" s="1"/>
  <c r="M89" i="86" s="1"/>
  <c r="M94" i="86" s="1"/>
  <c r="M99" i="86" s="1"/>
  <c r="M104" i="86" s="1"/>
  <c r="M109" i="86" s="1"/>
  <c r="M114" i="86" s="1"/>
  <c r="M119" i="86" s="1"/>
  <c r="M124" i="86" s="1"/>
  <c r="M129" i="86" s="1"/>
  <c r="M134" i="86" s="1"/>
  <c r="M139" i="86" s="1"/>
  <c r="M144" i="86" s="1"/>
  <c r="M149" i="86" s="1"/>
  <c r="M154" i="86" s="1"/>
  <c r="M159" i="86" s="1"/>
  <c r="M164" i="86" s="1"/>
  <c r="M172" i="86" s="1"/>
  <c r="M177" i="86" s="1"/>
  <c r="M182" i="86" s="1"/>
  <c r="M187" i="86" s="1"/>
  <c r="M192" i="86" s="1"/>
  <c r="M197" i="86" s="1"/>
  <c r="M202" i="86" s="1"/>
  <c r="M207" i="86" s="1"/>
  <c r="M212" i="86" s="1"/>
  <c r="M217" i="86" s="1"/>
  <c r="M222" i="86" s="1"/>
  <c r="M227" i="86" s="1"/>
  <c r="M232" i="86" s="1"/>
  <c r="M237" i="86" s="1"/>
  <c r="M242" i="86" s="1"/>
  <c r="M247" i="86" s="1"/>
  <c r="M252" i="86" s="1"/>
  <c r="M257" i="86" s="1"/>
  <c r="M262" i="86" s="1"/>
  <c r="M267" i="86" s="1"/>
  <c r="M272" i="86" s="1"/>
  <c r="M277" i="86" s="1"/>
  <c r="M282" i="86" s="1"/>
  <c r="M287" i="86" s="1"/>
  <c r="M292" i="86" s="1"/>
  <c r="M297" i="86" s="1"/>
  <c r="M302" i="86" s="1"/>
  <c r="M307" i="86" s="1"/>
  <c r="M312" i="86" s="1"/>
  <c r="M317" i="86" s="1"/>
  <c r="M322" i="86" s="1"/>
  <c r="M330" i="86" s="1"/>
  <c r="M335" i="86" s="1"/>
  <c r="M340" i="86" s="1"/>
  <c r="M345" i="86" s="1"/>
  <c r="M350" i="86" s="1"/>
  <c r="M355" i="86" s="1"/>
  <c r="M360" i="86" s="1"/>
  <c r="M365" i="86" s="1"/>
  <c r="M370" i="86" s="1"/>
  <c r="M375" i="86" s="1"/>
  <c r="M380" i="86" s="1"/>
  <c r="M385" i="86" s="1"/>
  <c r="M390" i="86" s="1"/>
  <c r="M395" i="86" s="1"/>
  <c r="M400" i="86" s="1"/>
  <c r="M405" i="86" s="1"/>
  <c r="M410" i="86" s="1"/>
  <c r="M415" i="86" s="1"/>
  <c r="M420" i="86" s="1"/>
  <c r="M425" i="86" s="1"/>
  <c r="M430" i="86" s="1"/>
  <c r="M435" i="86" s="1"/>
  <c r="M440" i="86" s="1"/>
  <c r="M445" i="86" s="1"/>
  <c r="M450" i="86" s="1"/>
  <c r="M455" i="86" s="1"/>
  <c r="M460" i="86" s="1"/>
  <c r="M465" i="86" s="1"/>
  <c r="M470" i="86" s="1"/>
  <c r="M475" i="86" s="1"/>
  <c r="M480" i="86" s="1"/>
  <c r="M488" i="86" s="1"/>
  <c r="M493" i="86" s="1"/>
  <c r="M498" i="86" s="1"/>
  <c r="M503" i="86" s="1"/>
  <c r="M508" i="86" s="1"/>
  <c r="M513" i="86" s="1"/>
  <c r="M518" i="86" s="1"/>
  <c r="M523" i="86" s="1"/>
  <c r="M528" i="86" s="1"/>
  <c r="M533" i="86" s="1"/>
  <c r="M538" i="86" s="1"/>
  <c r="M543" i="86" s="1"/>
  <c r="M548" i="86" s="1"/>
  <c r="M553" i="86" s="1"/>
  <c r="M558" i="86" s="1"/>
  <c r="M563" i="86" s="1"/>
  <c r="M568" i="86" s="1"/>
  <c r="M573" i="86" s="1"/>
  <c r="M578" i="86" s="1"/>
  <c r="M583" i="86" s="1"/>
  <c r="M588" i="86" s="1"/>
  <c r="M593" i="86" s="1"/>
  <c r="M598" i="86" s="1"/>
  <c r="M603" i="86" s="1"/>
  <c r="M608" i="86" s="1"/>
  <c r="M613" i="86" s="1"/>
  <c r="M618" i="86" s="1"/>
  <c r="M623" i="86" s="1"/>
  <c r="M628" i="86" s="1"/>
  <c r="M633" i="86" s="1"/>
  <c r="M638" i="86" s="1"/>
  <c r="M647" i="86" s="1"/>
  <c r="M651" i="86" s="1"/>
  <c r="M655" i="86" s="1"/>
  <c r="M659" i="86" s="1"/>
  <c r="M663" i="86" s="1"/>
  <c r="M667" i="86" s="1"/>
  <c r="M671" i="86" s="1"/>
  <c r="M675" i="86" s="1"/>
  <c r="M679" i="86" s="1"/>
  <c r="M683" i="86" s="1"/>
  <c r="M687" i="86" s="1"/>
  <c r="M691" i="86" s="1"/>
  <c r="M695" i="86" s="1"/>
  <c r="M699" i="86" s="1"/>
  <c r="M703" i="86" s="1"/>
  <c r="M707" i="86" s="1"/>
  <c r="M711" i="86" s="1"/>
  <c r="M715" i="86" s="1"/>
  <c r="M719" i="86" s="1"/>
  <c r="M723" i="86" s="1"/>
  <c r="M727" i="86" s="1"/>
  <c r="M731" i="86" s="1"/>
  <c r="M735" i="86" s="1"/>
  <c r="M739" i="86" s="1"/>
  <c r="M743" i="86" s="1"/>
  <c r="M747" i="86" s="1"/>
  <c r="M751" i="86" s="1"/>
  <c r="M755" i="86" s="1"/>
  <c r="M759" i="86" s="1"/>
  <c r="M763" i="86" s="1"/>
  <c r="M767" i="86" s="1"/>
  <c r="Q14" i="82"/>
  <c r="P19" i="82"/>
  <c r="P24" i="82" s="1"/>
  <c r="P29" i="82" s="1"/>
  <c r="P34" i="82" s="1"/>
  <c r="P39" i="82" s="1"/>
  <c r="P44" i="82" s="1"/>
  <c r="P49" i="82" s="1"/>
  <c r="P54" i="82" s="1"/>
  <c r="P59" i="82" s="1"/>
  <c r="P64" i="82" s="1"/>
  <c r="P69" i="82" s="1"/>
  <c r="P74" i="82" s="1"/>
  <c r="P79" i="82" s="1"/>
  <c r="P84" i="82" s="1"/>
  <c r="P89" i="82" s="1"/>
  <c r="P94" i="82" s="1"/>
  <c r="P99" i="82" s="1"/>
  <c r="P104" i="82" s="1"/>
  <c r="P109" i="82" s="1"/>
  <c r="P114" i="82" s="1"/>
  <c r="P119" i="82" s="1"/>
  <c r="P124" i="82" s="1"/>
  <c r="P129" i="82" s="1"/>
  <c r="P134" i="82" s="1"/>
  <c r="P139" i="82" s="1"/>
  <c r="P144" i="82" s="1"/>
  <c r="P149" i="82" s="1"/>
  <c r="P154" i="82" s="1"/>
  <c r="P159" i="82" s="1"/>
  <c r="P164" i="82" s="1"/>
  <c r="P172" i="82" s="1"/>
  <c r="P182" i="82" s="1"/>
  <c r="P187" i="82" s="1"/>
  <c r="P192" i="82" s="1"/>
  <c r="P197" i="82" s="1"/>
  <c r="P202" i="82" s="1"/>
  <c r="P207" i="82" s="1"/>
  <c r="P212" i="82" s="1"/>
  <c r="P217" i="82" s="1"/>
  <c r="P222" i="82" s="1"/>
  <c r="P227" i="82" s="1"/>
  <c r="P232" i="82" s="1"/>
  <c r="P237" i="82" s="1"/>
  <c r="P242" i="82" s="1"/>
  <c r="P247" i="82" s="1"/>
  <c r="P252" i="82" s="1"/>
  <c r="P257" i="82" s="1"/>
  <c r="P262" i="82" s="1"/>
  <c r="P267" i="82" s="1"/>
  <c r="P272" i="82" s="1"/>
  <c r="P277" i="82" s="1"/>
  <c r="P282" i="82" s="1"/>
  <c r="P287" i="82" s="1"/>
  <c r="P292" i="82" s="1"/>
  <c r="P297" i="82" s="1"/>
  <c r="P302" i="82" s="1"/>
  <c r="P307" i="82" s="1"/>
  <c r="P312" i="82" s="1"/>
  <c r="P317" i="82" s="1"/>
  <c r="P322" i="82" s="1"/>
  <c r="P330" i="82" s="1"/>
  <c r="P335" i="82" s="1"/>
  <c r="P340" i="82" s="1"/>
  <c r="P345" i="82" s="1"/>
  <c r="P350" i="82" s="1"/>
  <c r="P355" i="82" s="1"/>
  <c r="P360" i="82" s="1"/>
  <c r="P365" i="82" s="1"/>
  <c r="P370" i="82" s="1"/>
  <c r="P375" i="82" s="1"/>
  <c r="P380" i="82" s="1"/>
  <c r="P385" i="82" s="1"/>
  <c r="P390" i="82" s="1"/>
  <c r="P395" i="82" s="1"/>
  <c r="P400" i="82" s="1"/>
  <c r="P405" i="82" s="1"/>
  <c r="P410" i="82" s="1"/>
  <c r="P415" i="82" s="1"/>
  <c r="P420" i="82" s="1"/>
  <c r="P425" i="82" s="1"/>
  <c r="P430" i="82" s="1"/>
  <c r="P435" i="82" s="1"/>
  <c r="P440" i="82" s="1"/>
  <c r="P445" i="82" s="1"/>
  <c r="P450" i="82" s="1"/>
  <c r="P455" i="82" s="1"/>
  <c r="P460" i="82" s="1"/>
  <c r="P465" i="82" s="1"/>
  <c r="P470" i="82" s="1"/>
  <c r="P475" i="82" s="1"/>
  <c r="P480" i="82" s="1"/>
  <c r="P488" i="82" s="1"/>
  <c r="P493" i="82" s="1"/>
  <c r="P498" i="82" s="1"/>
  <c r="P503" i="82" s="1"/>
  <c r="P508" i="82" s="1"/>
  <c r="P513" i="82" s="1"/>
  <c r="P518" i="82" s="1"/>
  <c r="P523" i="82" s="1"/>
  <c r="P528" i="82" s="1"/>
  <c r="P533" i="82" s="1"/>
  <c r="P538" i="82" s="1"/>
  <c r="P543" i="82" s="1"/>
  <c r="P548" i="82" s="1"/>
  <c r="P553" i="82" s="1"/>
  <c r="P558" i="82" s="1"/>
  <c r="P563" i="82" s="1"/>
  <c r="P568" i="82" s="1"/>
  <c r="P573" i="82" s="1"/>
  <c r="P578" i="82" s="1"/>
  <c r="P583" i="82" s="1"/>
  <c r="P588" i="82" s="1"/>
  <c r="P593" i="82" s="1"/>
  <c r="P598" i="82" s="1"/>
  <c r="P603" i="82" s="1"/>
  <c r="P608" i="82" s="1"/>
  <c r="P613" i="82" s="1"/>
  <c r="P618" i="82" s="1"/>
  <c r="P623" i="82" s="1"/>
  <c r="P628" i="82" s="1"/>
  <c r="P633" i="82" s="1"/>
  <c r="P638" i="82" s="1"/>
  <c r="P647" i="82" s="1"/>
  <c r="P651" i="82" s="1"/>
  <c r="P655" i="82" s="1"/>
  <c r="P659" i="82" s="1"/>
  <c r="P663" i="82" s="1"/>
  <c r="P667" i="82" s="1"/>
  <c r="P671" i="82" s="1"/>
  <c r="P675" i="82" s="1"/>
  <c r="P679" i="82" s="1"/>
  <c r="P683" i="82" s="1"/>
  <c r="P687" i="82" s="1"/>
  <c r="P691" i="82" s="1"/>
  <c r="P695" i="82" s="1"/>
  <c r="P699" i="82" s="1"/>
  <c r="P703" i="82" s="1"/>
  <c r="P707" i="82" s="1"/>
  <c r="P711" i="82" s="1"/>
  <c r="P715" i="82" s="1"/>
  <c r="P719" i="82" s="1"/>
  <c r="P723" i="82" s="1"/>
  <c r="P727" i="82" s="1"/>
  <c r="P731" i="82" s="1"/>
  <c r="P735" i="82" s="1"/>
  <c r="P739" i="82" s="1"/>
  <c r="P743" i="82" s="1"/>
  <c r="P747" i="82" s="1"/>
  <c r="P751" i="82" s="1"/>
  <c r="P755" i="82" s="1"/>
  <c r="P759" i="82" s="1"/>
  <c r="P763" i="82" s="1"/>
  <c r="P767" i="82" s="1"/>
  <c r="O13" i="85" l="1"/>
  <c r="N17" i="85"/>
  <c r="N21" i="85" s="1"/>
  <c r="N25" i="85" s="1"/>
  <c r="N29" i="85" s="1"/>
  <c r="N33" i="85" s="1"/>
  <c r="N37" i="85" s="1"/>
  <c r="N41" i="85" s="1"/>
  <c r="N45" i="85" s="1"/>
  <c r="N49" i="85" s="1"/>
  <c r="N53" i="85" s="1"/>
  <c r="N57" i="85" s="1"/>
  <c r="N61" i="85" s="1"/>
  <c r="N65" i="85" s="1"/>
  <c r="N69" i="85" s="1"/>
  <c r="N73" i="85" s="1"/>
  <c r="N77" i="85" s="1"/>
  <c r="N81" i="85" s="1"/>
  <c r="N85" i="85" s="1"/>
  <c r="N89" i="85" s="1"/>
  <c r="N93" i="85" s="1"/>
  <c r="N97" i="85" s="1"/>
  <c r="N101" i="85" s="1"/>
  <c r="N105" i="85" s="1"/>
  <c r="N109" i="85" s="1"/>
  <c r="N113" i="85" s="1"/>
  <c r="N117" i="85" s="1"/>
  <c r="N121" i="85" s="1"/>
  <c r="N125" i="85" s="1"/>
  <c r="N129" i="85" s="1"/>
  <c r="N133" i="85" s="1"/>
  <c r="N140" i="85" s="1"/>
  <c r="N144" i="85" s="1"/>
  <c r="N148" i="85" s="1"/>
  <c r="N152" i="85" s="1"/>
  <c r="N156" i="85" s="1"/>
  <c r="N160" i="85" s="1"/>
  <c r="N164" i="85" s="1"/>
  <c r="N168" i="85" s="1"/>
  <c r="N172" i="85" s="1"/>
  <c r="N176" i="85" s="1"/>
  <c r="N180" i="85" s="1"/>
  <c r="N184" i="85" s="1"/>
  <c r="N188" i="85" s="1"/>
  <c r="N192" i="85" s="1"/>
  <c r="N196" i="85" s="1"/>
  <c r="N200" i="85" s="1"/>
  <c r="N204" i="85" s="1"/>
  <c r="N208" i="85" s="1"/>
  <c r="N212" i="85" s="1"/>
  <c r="N216" i="85" s="1"/>
  <c r="N220" i="85" s="1"/>
  <c r="N224" i="85" s="1"/>
  <c r="N228" i="85" s="1"/>
  <c r="N232" i="85" s="1"/>
  <c r="N236" i="85" s="1"/>
  <c r="N240" i="85" s="1"/>
  <c r="N244" i="85" s="1"/>
  <c r="N248" i="85" s="1"/>
  <c r="N252" i="85" s="1"/>
  <c r="N256" i="85" s="1"/>
  <c r="N260" i="85" s="1"/>
  <c r="N267" i="85" s="1"/>
  <c r="N271" i="85" s="1"/>
  <c r="N275" i="85" s="1"/>
  <c r="N279" i="85" s="1"/>
  <c r="N283" i="85" s="1"/>
  <c r="N287" i="85" s="1"/>
  <c r="N291" i="85" s="1"/>
  <c r="N295" i="85" s="1"/>
  <c r="N299" i="85" s="1"/>
  <c r="N303" i="85" s="1"/>
  <c r="N307" i="85" s="1"/>
  <c r="N311" i="85" s="1"/>
  <c r="N315" i="85" s="1"/>
  <c r="N319" i="85" s="1"/>
  <c r="N323" i="85" s="1"/>
  <c r="N327" i="85" s="1"/>
  <c r="N331" i="85" s="1"/>
  <c r="N335" i="85" s="1"/>
  <c r="N339" i="85" s="1"/>
  <c r="N343" i="85" s="1"/>
  <c r="N347" i="85" s="1"/>
  <c r="N351" i="85" s="1"/>
  <c r="N355" i="85" s="1"/>
  <c r="N359" i="85" s="1"/>
  <c r="N363" i="85" s="1"/>
  <c r="N367" i="85" s="1"/>
  <c r="N371" i="85" s="1"/>
  <c r="N375" i="85" s="1"/>
  <c r="N379" i="85" s="1"/>
  <c r="N383" i="85" s="1"/>
  <c r="N387" i="85" s="1"/>
  <c r="N394" i="85" s="1"/>
  <c r="N398" i="85" s="1"/>
  <c r="N402" i="85" s="1"/>
  <c r="N406" i="85" s="1"/>
  <c r="N410" i="85" s="1"/>
  <c r="N414" i="85" s="1"/>
  <c r="N418" i="85" s="1"/>
  <c r="N422" i="85" s="1"/>
  <c r="N426" i="85" s="1"/>
  <c r="N430" i="85" s="1"/>
  <c r="N434" i="85" s="1"/>
  <c r="N438" i="85" s="1"/>
  <c r="N442" i="85" s="1"/>
  <c r="N446" i="85" s="1"/>
  <c r="N450" i="85" s="1"/>
  <c r="N454" i="85" s="1"/>
  <c r="N458" i="85" s="1"/>
  <c r="N462" i="85" s="1"/>
  <c r="N466" i="85" s="1"/>
  <c r="N470" i="85" s="1"/>
  <c r="N474" i="85" s="1"/>
  <c r="N478" i="85" s="1"/>
  <c r="N482" i="85" s="1"/>
  <c r="N486" i="85" s="1"/>
  <c r="N490" i="85" s="1"/>
  <c r="N494" i="85" s="1"/>
  <c r="N498" i="85" s="1"/>
  <c r="N502" i="85" s="1"/>
  <c r="N506" i="85" s="1"/>
  <c r="N510" i="85" s="1"/>
  <c r="N514" i="85" s="1"/>
  <c r="N525" i="85" s="1"/>
  <c r="N530" i="85" s="1"/>
  <c r="N535" i="85" s="1"/>
  <c r="N540" i="85" s="1"/>
  <c r="N545" i="85" s="1"/>
  <c r="N550" i="85" s="1"/>
  <c r="N555" i="85" s="1"/>
  <c r="N560" i="85" s="1"/>
  <c r="N565" i="85" s="1"/>
  <c r="N570" i="85" s="1"/>
  <c r="N575" i="85" s="1"/>
  <c r="N580" i="85" s="1"/>
  <c r="N585" i="85" s="1"/>
  <c r="N590" i="85" s="1"/>
  <c r="N595" i="85" s="1"/>
  <c r="N600" i="85" s="1"/>
  <c r="N605" i="85" s="1"/>
  <c r="N610" i="85" s="1"/>
  <c r="N615" i="85" s="1"/>
  <c r="N620" i="85" s="1"/>
  <c r="N625" i="85" s="1"/>
  <c r="N630" i="85" s="1"/>
  <c r="N635" i="85" s="1"/>
  <c r="N640" i="85" s="1"/>
  <c r="N645" i="85" s="1"/>
  <c r="N650" i="85" s="1"/>
  <c r="N655" i="85" s="1"/>
  <c r="N660" i="85" s="1"/>
  <c r="N665" i="85" s="1"/>
  <c r="N670" i="85" s="1"/>
  <c r="N675" i="85" s="1"/>
  <c r="N685" i="85" s="1"/>
  <c r="N689" i="85" s="1"/>
  <c r="N693" i="85" s="1"/>
  <c r="N697" i="85" s="1"/>
  <c r="N701" i="85" s="1"/>
  <c r="N705" i="85" s="1"/>
  <c r="N709" i="85" s="1"/>
  <c r="N713" i="85" s="1"/>
  <c r="N717" i="85" s="1"/>
  <c r="N721" i="85" s="1"/>
  <c r="N725" i="85" s="1"/>
  <c r="N729" i="85" s="1"/>
  <c r="N733" i="85" s="1"/>
  <c r="N737" i="85" s="1"/>
  <c r="N741" i="85" s="1"/>
  <c r="N745" i="85" s="1"/>
  <c r="N749" i="85" s="1"/>
  <c r="N753" i="85" s="1"/>
  <c r="N757" i="85" s="1"/>
  <c r="N761" i="85" s="1"/>
  <c r="N765" i="85" s="1"/>
  <c r="N769" i="85" s="1"/>
  <c r="N773" i="85" s="1"/>
  <c r="N777" i="85" s="1"/>
  <c r="N781" i="85" s="1"/>
  <c r="N785" i="85" s="1"/>
  <c r="N789" i="85" s="1"/>
  <c r="N793" i="85" s="1"/>
  <c r="N797" i="85" s="1"/>
  <c r="N801" i="85" s="1"/>
  <c r="N805" i="85" s="1"/>
  <c r="O14" i="86"/>
  <c r="N19" i="86"/>
  <c r="N24" i="86" s="1"/>
  <c r="N29" i="86" s="1"/>
  <c r="N34" i="86" s="1"/>
  <c r="N39" i="86" s="1"/>
  <c r="N44" i="86" s="1"/>
  <c r="N49" i="86" s="1"/>
  <c r="N54" i="86" s="1"/>
  <c r="N59" i="86" s="1"/>
  <c r="N64" i="86" s="1"/>
  <c r="N69" i="86" s="1"/>
  <c r="N74" i="86" s="1"/>
  <c r="N79" i="86" s="1"/>
  <c r="N84" i="86" s="1"/>
  <c r="N89" i="86" s="1"/>
  <c r="N94" i="86" s="1"/>
  <c r="N99" i="86" s="1"/>
  <c r="N104" i="86" s="1"/>
  <c r="N109" i="86" s="1"/>
  <c r="N114" i="86" s="1"/>
  <c r="N119" i="86" s="1"/>
  <c r="N124" i="86" s="1"/>
  <c r="N129" i="86" s="1"/>
  <c r="N134" i="86" s="1"/>
  <c r="N139" i="86" s="1"/>
  <c r="N144" i="86" s="1"/>
  <c r="N149" i="86" s="1"/>
  <c r="N154" i="86" s="1"/>
  <c r="N159" i="86" s="1"/>
  <c r="N164" i="86" s="1"/>
  <c r="N172" i="86" s="1"/>
  <c r="N177" i="86" s="1"/>
  <c r="N182" i="86" s="1"/>
  <c r="N187" i="86" s="1"/>
  <c r="N192" i="86" s="1"/>
  <c r="N197" i="86" s="1"/>
  <c r="N202" i="86" s="1"/>
  <c r="N207" i="86" s="1"/>
  <c r="N212" i="86" s="1"/>
  <c r="N217" i="86" s="1"/>
  <c r="N222" i="86" s="1"/>
  <c r="N227" i="86" s="1"/>
  <c r="N232" i="86" s="1"/>
  <c r="N237" i="86" s="1"/>
  <c r="N242" i="86" s="1"/>
  <c r="N247" i="86" s="1"/>
  <c r="N252" i="86" s="1"/>
  <c r="N257" i="86" s="1"/>
  <c r="N262" i="86" s="1"/>
  <c r="N267" i="86" s="1"/>
  <c r="N272" i="86" s="1"/>
  <c r="N277" i="86" s="1"/>
  <c r="N282" i="86" s="1"/>
  <c r="N287" i="86" s="1"/>
  <c r="N292" i="86" s="1"/>
  <c r="N297" i="86" s="1"/>
  <c r="N302" i="86" s="1"/>
  <c r="N307" i="86" s="1"/>
  <c r="N312" i="86" s="1"/>
  <c r="N317" i="86" s="1"/>
  <c r="N322" i="86" s="1"/>
  <c r="N330" i="86" s="1"/>
  <c r="N335" i="86" s="1"/>
  <c r="N340" i="86" s="1"/>
  <c r="N345" i="86" s="1"/>
  <c r="N350" i="86" s="1"/>
  <c r="N355" i="86" s="1"/>
  <c r="N360" i="86" s="1"/>
  <c r="N365" i="86" s="1"/>
  <c r="N370" i="86" s="1"/>
  <c r="N375" i="86" s="1"/>
  <c r="N380" i="86" s="1"/>
  <c r="N385" i="86" s="1"/>
  <c r="N390" i="86" s="1"/>
  <c r="N395" i="86" s="1"/>
  <c r="N400" i="86" s="1"/>
  <c r="N405" i="86" s="1"/>
  <c r="N410" i="86" s="1"/>
  <c r="N415" i="86" s="1"/>
  <c r="N420" i="86" s="1"/>
  <c r="N425" i="86" s="1"/>
  <c r="N430" i="86" s="1"/>
  <c r="N435" i="86" s="1"/>
  <c r="N440" i="86" s="1"/>
  <c r="N445" i="86" s="1"/>
  <c r="N450" i="86" s="1"/>
  <c r="N455" i="86" s="1"/>
  <c r="N460" i="86" s="1"/>
  <c r="N465" i="86" s="1"/>
  <c r="N470" i="86" s="1"/>
  <c r="N475" i="86" s="1"/>
  <c r="N480" i="86" s="1"/>
  <c r="N488" i="86" s="1"/>
  <c r="N493" i="86" s="1"/>
  <c r="N498" i="86" s="1"/>
  <c r="N503" i="86" s="1"/>
  <c r="N508" i="86" s="1"/>
  <c r="N513" i="86" s="1"/>
  <c r="N518" i="86" s="1"/>
  <c r="N523" i="86" s="1"/>
  <c r="N528" i="86" s="1"/>
  <c r="N533" i="86" s="1"/>
  <c r="N538" i="86" s="1"/>
  <c r="N543" i="86" s="1"/>
  <c r="N548" i="86" s="1"/>
  <c r="N553" i="86" s="1"/>
  <c r="N558" i="86" s="1"/>
  <c r="N563" i="86" s="1"/>
  <c r="N568" i="86" s="1"/>
  <c r="N573" i="86" s="1"/>
  <c r="N578" i="86" s="1"/>
  <c r="N583" i="86" s="1"/>
  <c r="N588" i="86" s="1"/>
  <c r="N593" i="86" s="1"/>
  <c r="N598" i="86" s="1"/>
  <c r="N603" i="86" s="1"/>
  <c r="N608" i="86" s="1"/>
  <c r="N613" i="86" s="1"/>
  <c r="N618" i="86" s="1"/>
  <c r="N623" i="86" s="1"/>
  <c r="N628" i="86" s="1"/>
  <c r="N633" i="86" s="1"/>
  <c r="N638" i="86" s="1"/>
  <c r="N647" i="86" s="1"/>
  <c r="N651" i="86" s="1"/>
  <c r="N655" i="86" s="1"/>
  <c r="N659" i="86" s="1"/>
  <c r="N663" i="86" s="1"/>
  <c r="N667" i="86" s="1"/>
  <c r="N671" i="86" s="1"/>
  <c r="N675" i="86" s="1"/>
  <c r="N679" i="86" s="1"/>
  <c r="N683" i="86" s="1"/>
  <c r="N687" i="86" s="1"/>
  <c r="N691" i="86" s="1"/>
  <c r="N695" i="86" s="1"/>
  <c r="N699" i="86" s="1"/>
  <c r="N703" i="86" s="1"/>
  <c r="N707" i="86" s="1"/>
  <c r="N711" i="86" s="1"/>
  <c r="N715" i="86" s="1"/>
  <c r="N719" i="86" s="1"/>
  <c r="N723" i="86" s="1"/>
  <c r="N727" i="86" s="1"/>
  <c r="N731" i="86" s="1"/>
  <c r="N735" i="86" s="1"/>
  <c r="N739" i="86" s="1"/>
  <c r="N743" i="86" s="1"/>
  <c r="N747" i="86" s="1"/>
  <c r="N751" i="86" s="1"/>
  <c r="N755" i="86" s="1"/>
  <c r="N759" i="86" s="1"/>
  <c r="N763" i="86" s="1"/>
  <c r="N767" i="86" s="1"/>
  <c r="O14" i="96"/>
  <c r="N19" i="96"/>
  <c r="N24" i="96" s="1"/>
  <c r="N29" i="96" s="1"/>
  <c r="N34" i="96" s="1"/>
  <c r="N39" i="96" s="1"/>
  <c r="N44" i="96" s="1"/>
  <c r="N49" i="96" s="1"/>
  <c r="N54" i="96" s="1"/>
  <c r="N59" i="96" s="1"/>
  <c r="N64" i="96" s="1"/>
  <c r="N69" i="96" s="1"/>
  <c r="N74" i="96" s="1"/>
  <c r="N79" i="96" s="1"/>
  <c r="N84" i="96" s="1"/>
  <c r="N89" i="96" s="1"/>
  <c r="N94" i="96" s="1"/>
  <c r="N99" i="96" s="1"/>
  <c r="N104" i="96" s="1"/>
  <c r="N109" i="96" s="1"/>
  <c r="N114" i="96" s="1"/>
  <c r="N119" i="96" s="1"/>
  <c r="N124" i="96" s="1"/>
  <c r="N129" i="96" s="1"/>
  <c r="N134" i="96" s="1"/>
  <c r="N139" i="96" s="1"/>
  <c r="N144" i="96" s="1"/>
  <c r="N149" i="96" s="1"/>
  <c r="N154" i="96" s="1"/>
  <c r="N159" i="96" s="1"/>
  <c r="N164" i="96" s="1"/>
  <c r="N172" i="96" s="1"/>
  <c r="N177" i="96" s="1"/>
  <c r="N182" i="96" s="1"/>
  <c r="N187" i="96" s="1"/>
  <c r="N192" i="96" s="1"/>
  <c r="N197" i="96" s="1"/>
  <c r="N202" i="96" s="1"/>
  <c r="N207" i="96" s="1"/>
  <c r="N212" i="96" s="1"/>
  <c r="N217" i="96" s="1"/>
  <c r="N222" i="96" s="1"/>
  <c r="N227" i="96" s="1"/>
  <c r="N232" i="96" s="1"/>
  <c r="N237" i="96" s="1"/>
  <c r="N242" i="96" s="1"/>
  <c r="N247" i="96" s="1"/>
  <c r="N252" i="96" s="1"/>
  <c r="N257" i="96" s="1"/>
  <c r="N262" i="96" s="1"/>
  <c r="N267" i="96" s="1"/>
  <c r="N272" i="96" s="1"/>
  <c r="N277" i="96" s="1"/>
  <c r="N282" i="96" s="1"/>
  <c r="N287" i="96" s="1"/>
  <c r="N292" i="96" s="1"/>
  <c r="N297" i="96" s="1"/>
  <c r="N302" i="96" s="1"/>
  <c r="N307" i="96" s="1"/>
  <c r="N312" i="96" s="1"/>
  <c r="N317" i="96" s="1"/>
  <c r="N322" i="96" s="1"/>
  <c r="N330" i="96" s="1"/>
  <c r="N335" i="96" s="1"/>
  <c r="N340" i="96" s="1"/>
  <c r="N345" i="96" s="1"/>
  <c r="N350" i="96" s="1"/>
  <c r="N355" i="96" s="1"/>
  <c r="N360" i="96" s="1"/>
  <c r="N365" i="96" s="1"/>
  <c r="N370" i="96" s="1"/>
  <c r="N375" i="96" s="1"/>
  <c r="N380" i="96" s="1"/>
  <c r="N385" i="96" s="1"/>
  <c r="N390" i="96" s="1"/>
  <c r="N395" i="96" s="1"/>
  <c r="N400" i="96" s="1"/>
  <c r="N405" i="96" s="1"/>
  <c r="N410" i="96" s="1"/>
  <c r="N415" i="96" s="1"/>
  <c r="N420" i="96" s="1"/>
  <c r="N425" i="96" s="1"/>
  <c r="N430" i="96" s="1"/>
  <c r="N435" i="96" s="1"/>
  <c r="N440" i="96" s="1"/>
  <c r="N445" i="96" s="1"/>
  <c r="N450" i="96" s="1"/>
  <c r="N455" i="96" s="1"/>
  <c r="N460" i="96" s="1"/>
  <c r="N465" i="96" s="1"/>
  <c r="N470" i="96" s="1"/>
  <c r="N475" i="96" s="1"/>
  <c r="N480" i="96" s="1"/>
  <c r="N488" i="96" s="1"/>
  <c r="N493" i="96" s="1"/>
  <c r="N498" i="96" s="1"/>
  <c r="N503" i="96" s="1"/>
  <c r="N508" i="96" s="1"/>
  <c r="N513" i="96" s="1"/>
  <c r="N518" i="96" s="1"/>
  <c r="N523" i="96" s="1"/>
  <c r="N528" i="96" s="1"/>
  <c r="N533" i="96" s="1"/>
  <c r="N538" i="96" s="1"/>
  <c r="N543" i="96" s="1"/>
  <c r="N548" i="96" s="1"/>
  <c r="N553" i="96" s="1"/>
  <c r="N558" i="96" s="1"/>
  <c r="N563" i="96" s="1"/>
  <c r="N568" i="96" s="1"/>
  <c r="N573" i="96" s="1"/>
  <c r="N578" i="96" s="1"/>
  <c r="N583" i="96" s="1"/>
  <c r="N588" i="96" s="1"/>
  <c r="N593" i="96" s="1"/>
  <c r="N598" i="96" s="1"/>
  <c r="N603" i="96" s="1"/>
  <c r="N608" i="96" s="1"/>
  <c r="N613" i="96" s="1"/>
  <c r="N618" i="96" s="1"/>
  <c r="N623" i="96" s="1"/>
  <c r="N628" i="96" s="1"/>
  <c r="N633" i="96" s="1"/>
  <c r="N638" i="96" s="1"/>
  <c r="N648" i="96" s="1"/>
  <c r="N653" i="96" s="1"/>
  <c r="N658" i="96" s="1"/>
  <c r="N663" i="96" s="1"/>
  <c r="N668" i="96" s="1"/>
  <c r="N673" i="96" s="1"/>
  <c r="N678" i="96" s="1"/>
  <c r="N683" i="96" s="1"/>
  <c r="N688" i="96" s="1"/>
  <c r="N693" i="96" s="1"/>
  <c r="N698" i="96" s="1"/>
  <c r="N703" i="96" s="1"/>
  <c r="N708" i="96" s="1"/>
  <c r="N713" i="96" s="1"/>
  <c r="N718" i="96" s="1"/>
  <c r="N723" i="96" s="1"/>
  <c r="N728" i="96" s="1"/>
  <c r="N733" i="96" s="1"/>
  <c r="N738" i="96" s="1"/>
  <c r="N743" i="96" s="1"/>
  <c r="N748" i="96" s="1"/>
  <c r="N753" i="96" s="1"/>
  <c r="N758" i="96" s="1"/>
  <c r="N763" i="96" s="1"/>
  <c r="N768" i="96" s="1"/>
  <c r="N773" i="96" s="1"/>
  <c r="N778" i="96" s="1"/>
  <c r="N783" i="96" s="1"/>
  <c r="N788" i="96" s="1"/>
  <c r="N793" i="96" s="1"/>
  <c r="N798" i="96" s="1"/>
  <c r="N808" i="96" s="1"/>
  <c r="N812" i="96" s="1"/>
  <c r="N816" i="96" s="1"/>
  <c r="N820" i="96" s="1"/>
  <c r="N824" i="96" s="1"/>
  <c r="N828" i="96" s="1"/>
  <c r="N832" i="96" s="1"/>
  <c r="N836" i="96" s="1"/>
  <c r="N840" i="96" s="1"/>
  <c r="N844" i="96" s="1"/>
  <c r="N848" i="96" s="1"/>
  <c r="N852" i="96" s="1"/>
  <c r="N856" i="96" s="1"/>
  <c r="N860" i="96" s="1"/>
  <c r="N864" i="96" s="1"/>
  <c r="N868" i="96" s="1"/>
  <c r="N872" i="96" s="1"/>
  <c r="N876" i="96" s="1"/>
  <c r="N880" i="96" s="1"/>
  <c r="N884" i="96" s="1"/>
  <c r="N888" i="96" s="1"/>
  <c r="N892" i="96" s="1"/>
  <c r="N896" i="96" s="1"/>
  <c r="N900" i="96" s="1"/>
  <c r="N904" i="96" s="1"/>
  <c r="N908" i="96" s="1"/>
  <c r="N912" i="96" s="1"/>
  <c r="N916" i="96" s="1"/>
  <c r="N920" i="96" s="1"/>
  <c r="N924" i="96" s="1"/>
  <c r="N928" i="96" s="1"/>
  <c r="R14" i="82"/>
  <c r="Q19" i="82"/>
  <c r="Q24" i="82" s="1"/>
  <c r="Q29" i="82" s="1"/>
  <c r="Q34" i="82" s="1"/>
  <c r="Q39" i="82" s="1"/>
  <c r="Q44" i="82" s="1"/>
  <c r="Q49" i="82" s="1"/>
  <c r="Q54" i="82" s="1"/>
  <c r="Q59" i="82" s="1"/>
  <c r="Q64" i="82" s="1"/>
  <c r="Q69" i="82" s="1"/>
  <c r="Q74" i="82" s="1"/>
  <c r="Q79" i="82" s="1"/>
  <c r="Q84" i="82" s="1"/>
  <c r="Q89" i="82" s="1"/>
  <c r="Q94" i="82" s="1"/>
  <c r="Q99" i="82" s="1"/>
  <c r="Q104" i="82" s="1"/>
  <c r="Q109" i="82" s="1"/>
  <c r="Q114" i="82" s="1"/>
  <c r="Q119" i="82" s="1"/>
  <c r="Q124" i="82" s="1"/>
  <c r="Q129" i="82" s="1"/>
  <c r="Q134" i="82" s="1"/>
  <c r="Q139" i="82" s="1"/>
  <c r="Q144" i="82" s="1"/>
  <c r="Q149" i="82" s="1"/>
  <c r="Q154" i="82" s="1"/>
  <c r="Q159" i="82" s="1"/>
  <c r="Q164" i="82" s="1"/>
  <c r="Q172" i="82" s="1"/>
  <c r="Q182" i="82" s="1"/>
  <c r="Q187" i="82" s="1"/>
  <c r="Q192" i="82" s="1"/>
  <c r="Q197" i="82" s="1"/>
  <c r="Q202" i="82" s="1"/>
  <c r="Q207" i="82" s="1"/>
  <c r="Q212" i="82" s="1"/>
  <c r="Q217" i="82" s="1"/>
  <c r="Q222" i="82" s="1"/>
  <c r="Q227" i="82" s="1"/>
  <c r="Q232" i="82" s="1"/>
  <c r="Q237" i="82" s="1"/>
  <c r="Q242" i="82" s="1"/>
  <c r="Q247" i="82" s="1"/>
  <c r="Q252" i="82" s="1"/>
  <c r="Q257" i="82" s="1"/>
  <c r="Q262" i="82" s="1"/>
  <c r="Q267" i="82" s="1"/>
  <c r="Q272" i="82" s="1"/>
  <c r="Q277" i="82" s="1"/>
  <c r="Q282" i="82" s="1"/>
  <c r="Q287" i="82" s="1"/>
  <c r="Q292" i="82" s="1"/>
  <c r="Q297" i="82" s="1"/>
  <c r="Q302" i="82" s="1"/>
  <c r="Q307" i="82" s="1"/>
  <c r="Q312" i="82" s="1"/>
  <c r="Q317" i="82" s="1"/>
  <c r="Q322" i="82" s="1"/>
  <c r="Q330" i="82" s="1"/>
  <c r="Q335" i="82" s="1"/>
  <c r="Q340" i="82" s="1"/>
  <c r="Q345" i="82" s="1"/>
  <c r="Q350" i="82" s="1"/>
  <c r="Q355" i="82" s="1"/>
  <c r="Q360" i="82" s="1"/>
  <c r="Q365" i="82" s="1"/>
  <c r="Q370" i="82" s="1"/>
  <c r="Q375" i="82" s="1"/>
  <c r="Q380" i="82" s="1"/>
  <c r="Q385" i="82" s="1"/>
  <c r="Q390" i="82" s="1"/>
  <c r="Q395" i="82" s="1"/>
  <c r="Q400" i="82" s="1"/>
  <c r="Q405" i="82" s="1"/>
  <c r="Q410" i="82" s="1"/>
  <c r="Q415" i="82" s="1"/>
  <c r="Q420" i="82" s="1"/>
  <c r="Q425" i="82" s="1"/>
  <c r="Q430" i="82" s="1"/>
  <c r="Q435" i="82" s="1"/>
  <c r="Q440" i="82" s="1"/>
  <c r="Q445" i="82" s="1"/>
  <c r="Q450" i="82" s="1"/>
  <c r="Q455" i="82" s="1"/>
  <c r="Q460" i="82" s="1"/>
  <c r="Q465" i="82" s="1"/>
  <c r="Q470" i="82" s="1"/>
  <c r="Q475" i="82" s="1"/>
  <c r="Q480" i="82" s="1"/>
  <c r="Q488" i="82" s="1"/>
  <c r="Q493" i="82" s="1"/>
  <c r="Q498" i="82" s="1"/>
  <c r="Q503" i="82" s="1"/>
  <c r="Q508" i="82" s="1"/>
  <c r="Q513" i="82" s="1"/>
  <c r="Q518" i="82" s="1"/>
  <c r="Q523" i="82" s="1"/>
  <c r="Q528" i="82" s="1"/>
  <c r="Q533" i="82" s="1"/>
  <c r="Q538" i="82" s="1"/>
  <c r="Q543" i="82" s="1"/>
  <c r="Q548" i="82" s="1"/>
  <c r="Q553" i="82" s="1"/>
  <c r="Q558" i="82" s="1"/>
  <c r="Q563" i="82" s="1"/>
  <c r="Q568" i="82" s="1"/>
  <c r="Q573" i="82" s="1"/>
  <c r="Q578" i="82" s="1"/>
  <c r="Q583" i="82" s="1"/>
  <c r="Q588" i="82" s="1"/>
  <c r="Q593" i="82" s="1"/>
  <c r="Q598" i="82" s="1"/>
  <c r="Q603" i="82" s="1"/>
  <c r="Q608" i="82" s="1"/>
  <c r="Q613" i="82" s="1"/>
  <c r="Q618" i="82" s="1"/>
  <c r="Q623" i="82" s="1"/>
  <c r="Q628" i="82" s="1"/>
  <c r="Q633" i="82" s="1"/>
  <c r="Q638" i="82" s="1"/>
  <c r="Q647" i="82" s="1"/>
  <c r="Q651" i="82" s="1"/>
  <c r="Q655" i="82" s="1"/>
  <c r="Q659" i="82" s="1"/>
  <c r="Q663" i="82" s="1"/>
  <c r="Q667" i="82" s="1"/>
  <c r="Q671" i="82" s="1"/>
  <c r="Q675" i="82" s="1"/>
  <c r="Q679" i="82" s="1"/>
  <c r="Q683" i="82" s="1"/>
  <c r="Q687" i="82" s="1"/>
  <c r="Q691" i="82" s="1"/>
  <c r="Q695" i="82" s="1"/>
  <c r="Q699" i="82" s="1"/>
  <c r="Q703" i="82" s="1"/>
  <c r="Q707" i="82" s="1"/>
  <c r="Q711" i="82" s="1"/>
  <c r="Q715" i="82" s="1"/>
  <c r="Q719" i="82" s="1"/>
  <c r="Q723" i="82" s="1"/>
  <c r="Q727" i="82" s="1"/>
  <c r="Q731" i="82" s="1"/>
  <c r="Q735" i="82" s="1"/>
  <c r="Q739" i="82" s="1"/>
  <c r="Q743" i="82" s="1"/>
  <c r="Q747" i="82" s="1"/>
  <c r="Q751" i="82" s="1"/>
  <c r="Q755" i="82" s="1"/>
  <c r="Q759" i="82" s="1"/>
  <c r="Q763" i="82" s="1"/>
  <c r="Q767" i="82" s="1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P14" i="86" l="1"/>
  <c r="O19" i="86"/>
  <c r="O24" i="86" s="1"/>
  <c r="O29" i="86" s="1"/>
  <c r="O34" i="86" s="1"/>
  <c r="O39" i="86" s="1"/>
  <c r="O44" i="86" s="1"/>
  <c r="O49" i="86" s="1"/>
  <c r="O54" i="86" s="1"/>
  <c r="O59" i="86" s="1"/>
  <c r="O64" i="86" s="1"/>
  <c r="O69" i="86" s="1"/>
  <c r="O74" i="86" s="1"/>
  <c r="O79" i="86" s="1"/>
  <c r="O84" i="86" s="1"/>
  <c r="O89" i="86" s="1"/>
  <c r="O94" i="86" s="1"/>
  <c r="O99" i="86" s="1"/>
  <c r="O104" i="86" s="1"/>
  <c r="O109" i="86" s="1"/>
  <c r="O114" i="86" s="1"/>
  <c r="O119" i="86" s="1"/>
  <c r="O124" i="86" s="1"/>
  <c r="O129" i="86" s="1"/>
  <c r="O134" i="86" s="1"/>
  <c r="O139" i="86" s="1"/>
  <c r="O144" i="86" s="1"/>
  <c r="O149" i="86" s="1"/>
  <c r="O154" i="86" s="1"/>
  <c r="O159" i="86" s="1"/>
  <c r="O164" i="86" s="1"/>
  <c r="O172" i="86" s="1"/>
  <c r="O177" i="86" s="1"/>
  <c r="O182" i="86" s="1"/>
  <c r="O187" i="86" s="1"/>
  <c r="O192" i="86" s="1"/>
  <c r="O197" i="86" s="1"/>
  <c r="O202" i="86" s="1"/>
  <c r="O207" i="86" s="1"/>
  <c r="O212" i="86" s="1"/>
  <c r="O217" i="86" s="1"/>
  <c r="O222" i="86" s="1"/>
  <c r="O227" i="86" s="1"/>
  <c r="O232" i="86" s="1"/>
  <c r="O237" i="86" s="1"/>
  <c r="O242" i="86" s="1"/>
  <c r="O247" i="86" s="1"/>
  <c r="O252" i="86" s="1"/>
  <c r="O257" i="86" s="1"/>
  <c r="O262" i="86" s="1"/>
  <c r="O267" i="86" s="1"/>
  <c r="O272" i="86" s="1"/>
  <c r="O277" i="86" s="1"/>
  <c r="O282" i="86" s="1"/>
  <c r="O287" i="86" s="1"/>
  <c r="O292" i="86" s="1"/>
  <c r="O297" i="86" s="1"/>
  <c r="O302" i="86" s="1"/>
  <c r="O307" i="86" s="1"/>
  <c r="O312" i="86" s="1"/>
  <c r="O317" i="86" s="1"/>
  <c r="O322" i="86" s="1"/>
  <c r="O330" i="86" s="1"/>
  <c r="O335" i="86" s="1"/>
  <c r="O340" i="86" s="1"/>
  <c r="O345" i="86" s="1"/>
  <c r="O350" i="86" s="1"/>
  <c r="O355" i="86" s="1"/>
  <c r="O360" i="86" s="1"/>
  <c r="O365" i="86" s="1"/>
  <c r="O370" i="86" s="1"/>
  <c r="O375" i="86" s="1"/>
  <c r="O380" i="86" s="1"/>
  <c r="O385" i="86" s="1"/>
  <c r="O390" i="86" s="1"/>
  <c r="O395" i="86" s="1"/>
  <c r="O400" i="86" s="1"/>
  <c r="O405" i="86" s="1"/>
  <c r="O410" i="86" s="1"/>
  <c r="O415" i="86" s="1"/>
  <c r="O420" i="86" s="1"/>
  <c r="O425" i="86" s="1"/>
  <c r="O430" i="86" s="1"/>
  <c r="O435" i="86" s="1"/>
  <c r="O440" i="86" s="1"/>
  <c r="O445" i="86" s="1"/>
  <c r="O450" i="86" s="1"/>
  <c r="O455" i="86" s="1"/>
  <c r="O460" i="86" s="1"/>
  <c r="O465" i="86" s="1"/>
  <c r="O470" i="86" s="1"/>
  <c r="O475" i="86" s="1"/>
  <c r="O480" i="86" s="1"/>
  <c r="O488" i="86" s="1"/>
  <c r="O493" i="86" s="1"/>
  <c r="O498" i="86" s="1"/>
  <c r="O503" i="86" s="1"/>
  <c r="O508" i="86" s="1"/>
  <c r="O513" i="86" s="1"/>
  <c r="O518" i="86" s="1"/>
  <c r="O523" i="86" s="1"/>
  <c r="O528" i="86" s="1"/>
  <c r="O533" i="86" s="1"/>
  <c r="O538" i="86" s="1"/>
  <c r="O543" i="86" s="1"/>
  <c r="O548" i="86" s="1"/>
  <c r="O553" i="86" s="1"/>
  <c r="O558" i="86" s="1"/>
  <c r="O563" i="86" s="1"/>
  <c r="O568" i="86" s="1"/>
  <c r="O573" i="86" s="1"/>
  <c r="O578" i="86" s="1"/>
  <c r="O583" i="86" s="1"/>
  <c r="O588" i="86" s="1"/>
  <c r="O593" i="86" s="1"/>
  <c r="O598" i="86" s="1"/>
  <c r="O603" i="86" s="1"/>
  <c r="O608" i="86" s="1"/>
  <c r="O613" i="86" s="1"/>
  <c r="O618" i="86" s="1"/>
  <c r="O623" i="86" s="1"/>
  <c r="O628" i="86" s="1"/>
  <c r="O633" i="86" s="1"/>
  <c r="O638" i="86" s="1"/>
  <c r="O647" i="86" s="1"/>
  <c r="O651" i="86" s="1"/>
  <c r="O655" i="86" s="1"/>
  <c r="O659" i="86" s="1"/>
  <c r="O663" i="86" s="1"/>
  <c r="O667" i="86" s="1"/>
  <c r="O671" i="86" s="1"/>
  <c r="O675" i="86" s="1"/>
  <c r="O679" i="86" s="1"/>
  <c r="O683" i="86" s="1"/>
  <c r="O687" i="86" s="1"/>
  <c r="O691" i="86" s="1"/>
  <c r="O695" i="86" s="1"/>
  <c r="O699" i="86" s="1"/>
  <c r="O703" i="86" s="1"/>
  <c r="O707" i="86" s="1"/>
  <c r="O711" i="86" s="1"/>
  <c r="O715" i="86" s="1"/>
  <c r="O719" i="86" s="1"/>
  <c r="O723" i="86" s="1"/>
  <c r="O727" i="86" s="1"/>
  <c r="O731" i="86" s="1"/>
  <c r="O735" i="86" s="1"/>
  <c r="O739" i="86" s="1"/>
  <c r="O743" i="86" s="1"/>
  <c r="O747" i="86" s="1"/>
  <c r="O751" i="86" s="1"/>
  <c r="O755" i="86" s="1"/>
  <c r="O759" i="86" s="1"/>
  <c r="O763" i="86" s="1"/>
  <c r="O767" i="86" s="1"/>
  <c r="P14" i="96"/>
  <c r="O19" i="96"/>
  <c r="O24" i="96" s="1"/>
  <c r="O29" i="96" s="1"/>
  <c r="O34" i="96" s="1"/>
  <c r="O39" i="96" s="1"/>
  <c r="O44" i="96" s="1"/>
  <c r="O49" i="96" s="1"/>
  <c r="O54" i="96" s="1"/>
  <c r="O59" i="96" s="1"/>
  <c r="O64" i="96" s="1"/>
  <c r="O69" i="96" s="1"/>
  <c r="O74" i="96" s="1"/>
  <c r="O79" i="96" s="1"/>
  <c r="O84" i="96" s="1"/>
  <c r="O89" i="96" s="1"/>
  <c r="O94" i="96" s="1"/>
  <c r="O99" i="96" s="1"/>
  <c r="O104" i="96" s="1"/>
  <c r="O109" i="96" s="1"/>
  <c r="O114" i="96" s="1"/>
  <c r="O119" i="96" s="1"/>
  <c r="O124" i="96" s="1"/>
  <c r="O129" i="96" s="1"/>
  <c r="O134" i="96" s="1"/>
  <c r="O139" i="96" s="1"/>
  <c r="O144" i="96" s="1"/>
  <c r="O149" i="96" s="1"/>
  <c r="O154" i="96" s="1"/>
  <c r="O159" i="96" s="1"/>
  <c r="O164" i="96" s="1"/>
  <c r="O172" i="96" s="1"/>
  <c r="O177" i="96" s="1"/>
  <c r="O182" i="96" s="1"/>
  <c r="O187" i="96" s="1"/>
  <c r="O192" i="96" s="1"/>
  <c r="O197" i="96" s="1"/>
  <c r="O202" i="96" s="1"/>
  <c r="O207" i="96" s="1"/>
  <c r="O212" i="96" s="1"/>
  <c r="O217" i="96" s="1"/>
  <c r="O222" i="96" s="1"/>
  <c r="O227" i="96" s="1"/>
  <c r="O232" i="96" s="1"/>
  <c r="O237" i="96" s="1"/>
  <c r="O242" i="96" s="1"/>
  <c r="O247" i="96" s="1"/>
  <c r="O252" i="96" s="1"/>
  <c r="O257" i="96" s="1"/>
  <c r="O262" i="96" s="1"/>
  <c r="O267" i="96" s="1"/>
  <c r="O272" i="96" s="1"/>
  <c r="O277" i="96" s="1"/>
  <c r="O282" i="96" s="1"/>
  <c r="O287" i="96" s="1"/>
  <c r="O292" i="96" s="1"/>
  <c r="O297" i="96" s="1"/>
  <c r="O302" i="96" s="1"/>
  <c r="O307" i="96" s="1"/>
  <c r="O312" i="96" s="1"/>
  <c r="O317" i="96" s="1"/>
  <c r="O322" i="96" s="1"/>
  <c r="O330" i="96" s="1"/>
  <c r="O335" i="96" s="1"/>
  <c r="O340" i="96" s="1"/>
  <c r="O345" i="96" s="1"/>
  <c r="O350" i="96" s="1"/>
  <c r="O355" i="96" s="1"/>
  <c r="O360" i="96" s="1"/>
  <c r="O365" i="96" s="1"/>
  <c r="O370" i="96" s="1"/>
  <c r="O375" i="96" s="1"/>
  <c r="O380" i="96" s="1"/>
  <c r="O385" i="96" s="1"/>
  <c r="O390" i="96" s="1"/>
  <c r="O395" i="96" s="1"/>
  <c r="O400" i="96" s="1"/>
  <c r="O405" i="96" s="1"/>
  <c r="O410" i="96" s="1"/>
  <c r="O415" i="96" s="1"/>
  <c r="O420" i="96" s="1"/>
  <c r="O425" i="96" s="1"/>
  <c r="O430" i="96" s="1"/>
  <c r="O435" i="96" s="1"/>
  <c r="O440" i="96" s="1"/>
  <c r="O445" i="96" s="1"/>
  <c r="O450" i="96" s="1"/>
  <c r="O455" i="96" s="1"/>
  <c r="O460" i="96" s="1"/>
  <c r="O465" i="96" s="1"/>
  <c r="O470" i="96" s="1"/>
  <c r="O475" i="96" s="1"/>
  <c r="O480" i="96" s="1"/>
  <c r="O488" i="96" s="1"/>
  <c r="O493" i="96" s="1"/>
  <c r="O498" i="96" s="1"/>
  <c r="O503" i="96" s="1"/>
  <c r="O508" i="96" s="1"/>
  <c r="O513" i="96" s="1"/>
  <c r="O518" i="96" s="1"/>
  <c r="O523" i="96" s="1"/>
  <c r="O528" i="96" s="1"/>
  <c r="O533" i="96" s="1"/>
  <c r="O538" i="96" s="1"/>
  <c r="O543" i="96" s="1"/>
  <c r="O548" i="96" s="1"/>
  <c r="O553" i="96" s="1"/>
  <c r="O558" i="96" s="1"/>
  <c r="O563" i="96" s="1"/>
  <c r="O568" i="96" s="1"/>
  <c r="O573" i="96" s="1"/>
  <c r="O578" i="96" s="1"/>
  <c r="O583" i="96" s="1"/>
  <c r="O588" i="96" s="1"/>
  <c r="O593" i="96" s="1"/>
  <c r="O598" i="96" s="1"/>
  <c r="O603" i="96" s="1"/>
  <c r="O608" i="96" s="1"/>
  <c r="O613" i="96" s="1"/>
  <c r="O618" i="96" s="1"/>
  <c r="O623" i="96" s="1"/>
  <c r="O628" i="96" s="1"/>
  <c r="O633" i="96" s="1"/>
  <c r="O638" i="96" s="1"/>
  <c r="O648" i="96" s="1"/>
  <c r="O653" i="96" s="1"/>
  <c r="O658" i="96" s="1"/>
  <c r="O663" i="96" s="1"/>
  <c r="O668" i="96" s="1"/>
  <c r="O673" i="96" s="1"/>
  <c r="O678" i="96" s="1"/>
  <c r="O683" i="96" s="1"/>
  <c r="O688" i="96" s="1"/>
  <c r="O693" i="96" s="1"/>
  <c r="O698" i="96" s="1"/>
  <c r="O703" i="96" s="1"/>
  <c r="O708" i="96" s="1"/>
  <c r="O713" i="96" s="1"/>
  <c r="O718" i="96" s="1"/>
  <c r="O723" i="96" s="1"/>
  <c r="O728" i="96" s="1"/>
  <c r="O733" i="96" s="1"/>
  <c r="O738" i="96" s="1"/>
  <c r="O743" i="96" s="1"/>
  <c r="O748" i="96" s="1"/>
  <c r="O753" i="96" s="1"/>
  <c r="O758" i="96" s="1"/>
  <c r="O763" i="96" s="1"/>
  <c r="O768" i="96" s="1"/>
  <c r="O773" i="96" s="1"/>
  <c r="O778" i="96" s="1"/>
  <c r="O783" i="96" s="1"/>
  <c r="O788" i="96" s="1"/>
  <c r="O793" i="96" s="1"/>
  <c r="O798" i="96" s="1"/>
  <c r="O808" i="96" s="1"/>
  <c r="O812" i="96" s="1"/>
  <c r="O816" i="96" s="1"/>
  <c r="O820" i="96" s="1"/>
  <c r="O824" i="96" s="1"/>
  <c r="O828" i="96" s="1"/>
  <c r="O832" i="96" s="1"/>
  <c r="O836" i="96" s="1"/>
  <c r="O840" i="96" s="1"/>
  <c r="O844" i="96" s="1"/>
  <c r="O848" i="96" s="1"/>
  <c r="O852" i="96" s="1"/>
  <c r="O856" i="96" s="1"/>
  <c r="O860" i="96" s="1"/>
  <c r="O864" i="96" s="1"/>
  <c r="O868" i="96" s="1"/>
  <c r="O872" i="96" s="1"/>
  <c r="O876" i="96" s="1"/>
  <c r="O880" i="96" s="1"/>
  <c r="O884" i="96" s="1"/>
  <c r="O888" i="96" s="1"/>
  <c r="O892" i="96" s="1"/>
  <c r="O896" i="96" s="1"/>
  <c r="O900" i="96" s="1"/>
  <c r="O904" i="96" s="1"/>
  <c r="O908" i="96" s="1"/>
  <c r="O912" i="96" s="1"/>
  <c r="O916" i="96" s="1"/>
  <c r="O920" i="96" s="1"/>
  <c r="O924" i="96" s="1"/>
  <c r="O928" i="96" s="1"/>
  <c r="P13" i="85"/>
  <c r="O17" i="85"/>
  <c r="O21" i="85" s="1"/>
  <c r="O25" i="85" s="1"/>
  <c r="O29" i="85" s="1"/>
  <c r="O33" i="85" s="1"/>
  <c r="O37" i="85" s="1"/>
  <c r="O41" i="85" s="1"/>
  <c r="O45" i="85" s="1"/>
  <c r="O49" i="85" s="1"/>
  <c r="O53" i="85" s="1"/>
  <c r="O57" i="85" s="1"/>
  <c r="O61" i="85" s="1"/>
  <c r="O65" i="85" s="1"/>
  <c r="O69" i="85" s="1"/>
  <c r="O73" i="85" s="1"/>
  <c r="O77" i="85" s="1"/>
  <c r="O81" i="85" s="1"/>
  <c r="O85" i="85" s="1"/>
  <c r="O89" i="85" s="1"/>
  <c r="O93" i="85" s="1"/>
  <c r="O97" i="85" s="1"/>
  <c r="O101" i="85" s="1"/>
  <c r="O105" i="85" s="1"/>
  <c r="O109" i="85" s="1"/>
  <c r="O113" i="85" s="1"/>
  <c r="O117" i="85" s="1"/>
  <c r="O121" i="85" s="1"/>
  <c r="O125" i="85" s="1"/>
  <c r="O129" i="85" s="1"/>
  <c r="O133" i="85" s="1"/>
  <c r="O140" i="85" s="1"/>
  <c r="O144" i="85" s="1"/>
  <c r="O148" i="85" s="1"/>
  <c r="O152" i="85" s="1"/>
  <c r="O156" i="85" s="1"/>
  <c r="O160" i="85" s="1"/>
  <c r="O164" i="85" s="1"/>
  <c r="O168" i="85" s="1"/>
  <c r="O172" i="85" s="1"/>
  <c r="O176" i="85" s="1"/>
  <c r="O180" i="85" s="1"/>
  <c r="O184" i="85" s="1"/>
  <c r="O188" i="85" s="1"/>
  <c r="O192" i="85" s="1"/>
  <c r="O196" i="85" s="1"/>
  <c r="O200" i="85" s="1"/>
  <c r="O204" i="85" s="1"/>
  <c r="O208" i="85" s="1"/>
  <c r="O212" i="85" s="1"/>
  <c r="O216" i="85" s="1"/>
  <c r="O220" i="85" s="1"/>
  <c r="O224" i="85" s="1"/>
  <c r="O228" i="85" s="1"/>
  <c r="O232" i="85" s="1"/>
  <c r="O236" i="85" s="1"/>
  <c r="O240" i="85" s="1"/>
  <c r="O244" i="85" s="1"/>
  <c r="O248" i="85" s="1"/>
  <c r="O252" i="85" s="1"/>
  <c r="O256" i="85" s="1"/>
  <c r="O260" i="85" s="1"/>
  <c r="O267" i="85" s="1"/>
  <c r="O271" i="85" s="1"/>
  <c r="O275" i="85" s="1"/>
  <c r="O279" i="85" s="1"/>
  <c r="O283" i="85" s="1"/>
  <c r="O287" i="85" s="1"/>
  <c r="O291" i="85" s="1"/>
  <c r="O295" i="85" s="1"/>
  <c r="O299" i="85" s="1"/>
  <c r="O303" i="85" s="1"/>
  <c r="O307" i="85" s="1"/>
  <c r="O311" i="85" s="1"/>
  <c r="O315" i="85" s="1"/>
  <c r="O319" i="85" s="1"/>
  <c r="O323" i="85" s="1"/>
  <c r="O327" i="85" s="1"/>
  <c r="O331" i="85" s="1"/>
  <c r="O335" i="85" s="1"/>
  <c r="O339" i="85" s="1"/>
  <c r="O343" i="85" s="1"/>
  <c r="O347" i="85" s="1"/>
  <c r="O351" i="85" s="1"/>
  <c r="O355" i="85" s="1"/>
  <c r="O359" i="85" s="1"/>
  <c r="O363" i="85" s="1"/>
  <c r="O367" i="85" s="1"/>
  <c r="O371" i="85" s="1"/>
  <c r="O375" i="85" s="1"/>
  <c r="O379" i="85" s="1"/>
  <c r="O383" i="85" s="1"/>
  <c r="O387" i="85" s="1"/>
  <c r="O394" i="85" s="1"/>
  <c r="O398" i="85" s="1"/>
  <c r="O402" i="85" s="1"/>
  <c r="O406" i="85" s="1"/>
  <c r="O410" i="85" s="1"/>
  <c r="O414" i="85" s="1"/>
  <c r="O418" i="85" s="1"/>
  <c r="O422" i="85" s="1"/>
  <c r="O426" i="85" s="1"/>
  <c r="O430" i="85" s="1"/>
  <c r="O434" i="85" s="1"/>
  <c r="O438" i="85" s="1"/>
  <c r="O442" i="85" s="1"/>
  <c r="O446" i="85" s="1"/>
  <c r="O450" i="85" s="1"/>
  <c r="O454" i="85" s="1"/>
  <c r="O458" i="85" s="1"/>
  <c r="O462" i="85" s="1"/>
  <c r="O466" i="85" s="1"/>
  <c r="O470" i="85" s="1"/>
  <c r="O474" i="85" s="1"/>
  <c r="O478" i="85" s="1"/>
  <c r="O482" i="85" s="1"/>
  <c r="O486" i="85" s="1"/>
  <c r="O490" i="85" s="1"/>
  <c r="O494" i="85" s="1"/>
  <c r="O498" i="85" s="1"/>
  <c r="O502" i="85" s="1"/>
  <c r="O506" i="85" s="1"/>
  <c r="O510" i="85" s="1"/>
  <c r="O514" i="85" s="1"/>
  <c r="O525" i="85" s="1"/>
  <c r="O530" i="85" s="1"/>
  <c r="O535" i="85" s="1"/>
  <c r="O540" i="85" s="1"/>
  <c r="O545" i="85" s="1"/>
  <c r="O550" i="85" s="1"/>
  <c r="O555" i="85" s="1"/>
  <c r="O560" i="85" s="1"/>
  <c r="O565" i="85" s="1"/>
  <c r="O570" i="85" s="1"/>
  <c r="O575" i="85" s="1"/>
  <c r="O580" i="85" s="1"/>
  <c r="O585" i="85" s="1"/>
  <c r="O590" i="85" s="1"/>
  <c r="O595" i="85" s="1"/>
  <c r="O600" i="85" s="1"/>
  <c r="O605" i="85" s="1"/>
  <c r="O610" i="85" s="1"/>
  <c r="O615" i="85" s="1"/>
  <c r="O620" i="85" s="1"/>
  <c r="O625" i="85" s="1"/>
  <c r="O630" i="85" s="1"/>
  <c r="O635" i="85" s="1"/>
  <c r="O640" i="85" s="1"/>
  <c r="O645" i="85" s="1"/>
  <c r="O650" i="85" s="1"/>
  <c r="O655" i="85" s="1"/>
  <c r="O660" i="85" s="1"/>
  <c r="O665" i="85" s="1"/>
  <c r="O670" i="85" s="1"/>
  <c r="O675" i="85" s="1"/>
  <c r="O685" i="85" s="1"/>
  <c r="O689" i="85" s="1"/>
  <c r="O693" i="85" s="1"/>
  <c r="O697" i="85" s="1"/>
  <c r="O701" i="85" s="1"/>
  <c r="O705" i="85" s="1"/>
  <c r="O709" i="85" s="1"/>
  <c r="O713" i="85" s="1"/>
  <c r="O717" i="85" s="1"/>
  <c r="O721" i="85" s="1"/>
  <c r="O725" i="85" s="1"/>
  <c r="O729" i="85" s="1"/>
  <c r="O733" i="85" s="1"/>
  <c r="O737" i="85" s="1"/>
  <c r="O741" i="85" s="1"/>
  <c r="O745" i="85" s="1"/>
  <c r="O749" i="85" s="1"/>
  <c r="O753" i="85" s="1"/>
  <c r="O757" i="85" s="1"/>
  <c r="O761" i="85" s="1"/>
  <c r="O765" i="85" s="1"/>
  <c r="O769" i="85" s="1"/>
  <c r="O773" i="85" s="1"/>
  <c r="O777" i="85" s="1"/>
  <c r="O781" i="85" s="1"/>
  <c r="O785" i="85" s="1"/>
  <c r="O789" i="85" s="1"/>
  <c r="O793" i="85" s="1"/>
  <c r="O797" i="85" s="1"/>
  <c r="O801" i="85" s="1"/>
  <c r="O805" i="85" s="1"/>
  <c r="S14" i="82"/>
  <c r="R19" i="82"/>
  <c r="R24" i="82" s="1"/>
  <c r="R29" i="82" s="1"/>
  <c r="R34" i="82" s="1"/>
  <c r="R39" i="82" s="1"/>
  <c r="R44" i="82" s="1"/>
  <c r="R49" i="82" s="1"/>
  <c r="R54" i="82" s="1"/>
  <c r="R59" i="82" s="1"/>
  <c r="R64" i="82" s="1"/>
  <c r="R69" i="82" s="1"/>
  <c r="R74" i="82" s="1"/>
  <c r="R79" i="82" s="1"/>
  <c r="R84" i="82" s="1"/>
  <c r="R89" i="82" s="1"/>
  <c r="R94" i="82" s="1"/>
  <c r="R99" i="82" s="1"/>
  <c r="R104" i="82" s="1"/>
  <c r="R109" i="82" s="1"/>
  <c r="R114" i="82" s="1"/>
  <c r="R119" i="82" s="1"/>
  <c r="R124" i="82" s="1"/>
  <c r="R129" i="82" s="1"/>
  <c r="R134" i="82" s="1"/>
  <c r="R139" i="82" s="1"/>
  <c r="R144" i="82" s="1"/>
  <c r="R149" i="82" s="1"/>
  <c r="R154" i="82" s="1"/>
  <c r="R159" i="82" s="1"/>
  <c r="R164" i="82" s="1"/>
  <c r="R172" i="82" s="1"/>
  <c r="R182" i="82" s="1"/>
  <c r="R187" i="82" s="1"/>
  <c r="R192" i="82" s="1"/>
  <c r="R197" i="82" s="1"/>
  <c r="R202" i="82" s="1"/>
  <c r="R207" i="82" s="1"/>
  <c r="R212" i="82" s="1"/>
  <c r="R217" i="82" s="1"/>
  <c r="R222" i="82" s="1"/>
  <c r="R227" i="82" s="1"/>
  <c r="R232" i="82" s="1"/>
  <c r="R237" i="82" s="1"/>
  <c r="R242" i="82" s="1"/>
  <c r="R247" i="82" s="1"/>
  <c r="R252" i="82" s="1"/>
  <c r="R257" i="82" s="1"/>
  <c r="R262" i="82" s="1"/>
  <c r="R267" i="82" s="1"/>
  <c r="R272" i="82" s="1"/>
  <c r="R277" i="82" s="1"/>
  <c r="R282" i="82" s="1"/>
  <c r="R287" i="82" s="1"/>
  <c r="R292" i="82" s="1"/>
  <c r="R297" i="82" s="1"/>
  <c r="R302" i="82" s="1"/>
  <c r="R307" i="82" s="1"/>
  <c r="R312" i="82" s="1"/>
  <c r="R317" i="82" s="1"/>
  <c r="R322" i="82" s="1"/>
  <c r="R330" i="82" s="1"/>
  <c r="R335" i="82" s="1"/>
  <c r="R340" i="82" s="1"/>
  <c r="R345" i="82" s="1"/>
  <c r="R350" i="82" s="1"/>
  <c r="R355" i="82" s="1"/>
  <c r="R360" i="82" s="1"/>
  <c r="R365" i="82" s="1"/>
  <c r="R370" i="82" s="1"/>
  <c r="R375" i="82" s="1"/>
  <c r="R380" i="82" s="1"/>
  <c r="R385" i="82" s="1"/>
  <c r="R390" i="82" s="1"/>
  <c r="R395" i="82" s="1"/>
  <c r="R400" i="82" s="1"/>
  <c r="R405" i="82" s="1"/>
  <c r="R410" i="82" s="1"/>
  <c r="R415" i="82" s="1"/>
  <c r="R420" i="82" s="1"/>
  <c r="R425" i="82" s="1"/>
  <c r="R430" i="82" s="1"/>
  <c r="R435" i="82" s="1"/>
  <c r="R440" i="82" s="1"/>
  <c r="R445" i="82" s="1"/>
  <c r="R450" i="82" s="1"/>
  <c r="R455" i="82" s="1"/>
  <c r="R460" i="82" s="1"/>
  <c r="R465" i="82" s="1"/>
  <c r="R470" i="82" s="1"/>
  <c r="R475" i="82" s="1"/>
  <c r="R480" i="82" s="1"/>
  <c r="R488" i="82" s="1"/>
  <c r="R493" i="82" s="1"/>
  <c r="R498" i="82" s="1"/>
  <c r="R503" i="82" s="1"/>
  <c r="R508" i="82" s="1"/>
  <c r="R513" i="82" s="1"/>
  <c r="R518" i="82" s="1"/>
  <c r="R523" i="82" s="1"/>
  <c r="R528" i="82" s="1"/>
  <c r="R533" i="82" s="1"/>
  <c r="R538" i="82" s="1"/>
  <c r="R543" i="82" s="1"/>
  <c r="R548" i="82" s="1"/>
  <c r="R553" i="82" s="1"/>
  <c r="R558" i="82" s="1"/>
  <c r="R563" i="82" s="1"/>
  <c r="R568" i="82" s="1"/>
  <c r="R573" i="82" s="1"/>
  <c r="R578" i="82" s="1"/>
  <c r="R583" i="82" s="1"/>
  <c r="R588" i="82" s="1"/>
  <c r="R593" i="82" s="1"/>
  <c r="R598" i="82" s="1"/>
  <c r="R603" i="82" s="1"/>
  <c r="R608" i="82" s="1"/>
  <c r="R613" i="82" s="1"/>
  <c r="R618" i="82" s="1"/>
  <c r="R623" i="82" s="1"/>
  <c r="R628" i="82" s="1"/>
  <c r="R633" i="82" s="1"/>
  <c r="R638" i="82" s="1"/>
  <c r="R647" i="82" s="1"/>
  <c r="R651" i="82" s="1"/>
  <c r="R655" i="82" s="1"/>
  <c r="R659" i="82" s="1"/>
  <c r="R663" i="82" s="1"/>
  <c r="R667" i="82" s="1"/>
  <c r="R671" i="82" s="1"/>
  <c r="R675" i="82" s="1"/>
  <c r="R679" i="82" s="1"/>
  <c r="R683" i="82" s="1"/>
  <c r="R687" i="82" s="1"/>
  <c r="R691" i="82" s="1"/>
  <c r="R695" i="82" s="1"/>
  <c r="R699" i="82" s="1"/>
  <c r="R703" i="82" s="1"/>
  <c r="R707" i="82" s="1"/>
  <c r="R711" i="82" s="1"/>
  <c r="R715" i="82" s="1"/>
  <c r="R719" i="82" s="1"/>
  <c r="R723" i="82" s="1"/>
  <c r="R727" i="82" s="1"/>
  <c r="R731" i="82" s="1"/>
  <c r="R735" i="82" s="1"/>
  <c r="R739" i="82" s="1"/>
  <c r="R743" i="82" s="1"/>
  <c r="R747" i="82" s="1"/>
  <c r="R751" i="82" s="1"/>
  <c r="R755" i="82" s="1"/>
  <c r="R759" i="82" s="1"/>
  <c r="R763" i="82" s="1"/>
  <c r="R767" i="82" s="1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Q14" i="96" l="1"/>
  <c r="P19" i="96"/>
  <c r="P24" i="96" s="1"/>
  <c r="P29" i="96" s="1"/>
  <c r="P34" i="96" s="1"/>
  <c r="P39" i="96" s="1"/>
  <c r="P44" i="96" s="1"/>
  <c r="P49" i="96" s="1"/>
  <c r="P54" i="96" s="1"/>
  <c r="P59" i="96" s="1"/>
  <c r="P64" i="96" s="1"/>
  <c r="P69" i="96" s="1"/>
  <c r="P74" i="96" s="1"/>
  <c r="P79" i="96" s="1"/>
  <c r="P84" i="96" s="1"/>
  <c r="P89" i="96" s="1"/>
  <c r="P94" i="96" s="1"/>
  <c r="P99" i="96" s="1"/>
  <c r="P104" i="96" s="1"/>
  <c r="P109" i="96" s="1"/>
  <c r="P114" i="96" s="1"/>
  <c r="P119" i="96" s="1"/>
  <c r="P124" i="96" s="1"/>
  <c r="P129" i="96" s="1"/>
  <c r="P134" i="96" s="1"/>
  <c r="P139" i="96" s="1"/>
  <c r="P144" i="96" s="1"/>
  <c r="P149" i="96" s="1"/>
  <c r="P154" i="96" s="1"/>
  <c r="P159" i="96" s="1"/>
  <c r="P164" i="96" s="1"/>
  <c r="P172" i="96" s="1"/>
  <c r="P177" i="96" s="1"/>
  <c r="P182" i="96" s="1"/>
  <c r="P187" i="96" s="1"/>
  <c r="P192" i="96" s="1"/>
  <c r="P197" i="96" s="1"/>
  <c r="P202" i="96" s="1"/>
  <c r="P207" i="96" s="1"/>
  <c r="P212" i="96" s="1"/>
  <c r="P217" i="96" s="1"/>
  <c r="P222" i="96" s="1"/>
  <c r="P227" i="96" s="1"/>
  <c r="P232" i="96" s="1"/>
  <c r="P237" i="96" s="1"/>
  <c r="P242" i="96" s="1"/>
  <c r="P247" i="96" s="1"/>
  <c r="P252" i="96" s="1"/>
  <c r="P257" i="96" s="1"/>
  <c r="P262" i="96" s="1"/>
  <c r="P267" i="96" s="1"/>
  <c r="P272" i="96" s="1"/>
  <c r="P277" i="96" s="1"/>
  <c r="P282" i="96" s="1"/>
  <c r="P287" i="96" s="1"/>
  <c r="P292" i="96" s="1"/>
  <c r="P297" i="96" s="1"/>
  <c r="P302" i="96" s="1"/>
  <c r="P307" i="96" s="1"/>
  <c r="P312" i="96" s="1"/>
  <c r="P317" i="96" s="1"/>
  <c r="P322" i="96" s="1"/>
  <c r="P330" i="96" s="1"/>
  <c r="P335" i="96" s="1"/>
  <c r="P340" i="96" s="1"/>
  <c r="P345" i="96" s="1"/>
  <c r="P350" i="96" s="1"/>
  <c r="P355" i="96" s="1"/>
  <c r="P360" i="96" s="1"/>
  <c r="P365" i="96" s="1"/>
  <c r="P370" i="96" s="1"/>
  <c r="P375" i="96" s="1"/>
  <c r="P380" i="96" s="1"/>
  <c r="P385" i="96" s="1"/>
  <c r="P390" i="96" s="1"/>
  <c r="P395" i="96" s="1"/>
  <c r="P400" i="96" s="1"/>
  <c r="P405" i="96" s="1"/>
  <c r="P410" i="96" s="1"/>
  <c r="P415" i="96" s="1"/>
  <c r="P420" i="96" s="1"/>
  <c r="P425" i="96" s="1"/>
  <c r="P430" i="96" s="1"/>
  <c r="P435" i="96" s="1"/>
  <c r="P440" i="96" s="1"/>
  <c r="P445" i="96" s="1"/>
  <c r="P450" i="96" s="1"/>
  <c r="P455" i="96" s="1"/>
  <c r="P460" i="96" s="1"/>
  <c r="P465" i="96" s="1"/>
  <c r="P470" i="96" s="1"/>
  <c r="P475" i="96" s="1"/>
  <c r="P480" i="96" s="1"/>
  <c r="P488" i="96" s="1"/>
  <c r="P493" i="96" s="1"/>
  <c r="P498" i="96" s="1"/>
  <c r="P503" i="96" s="1"/>
  <c r="P508" i="96" s="1"/>
  <c r="P513" i="96" s="1"/>
  <c r="P518" i="96" s="1"/>
  <c r="P523" i="96" s="1"/>
  <c r="P528" i="96" s="1"/>
  <c r="P533" i="96" s="1"/>
  <c r="P538" i="96" s="1"/>
  <c r="P543" i="96" s="1"/>
  <c r="P548" i="96" s="1"/>
  <c r="P553" i="96" s="1"/>
  <c r="P558" i="96" s="1"/>
  <c r="P563" i="96" s="1"/>
  <c r="P568" i="96" s="1"/>
  <c r="P573" i="96" s="1"/>
  <c r="P578" i="96" s="1"/>
  <c r="P583" i="96" s="1"/>
  <c r="P588" i="96" s="1"/>
  <c r="P593" i="96" s="1"/>
  <c r="P598" i="96" s="1"/>
  <c r="P603" i="96" s="1"/>
  <c r="P608" i="96" s="1"/>
  <c r="P613" i="96" s="1"/>
  <c r="P618" i="96" s="1"/>
  <c r="P623" i="96" s="1"/>
  <c r="P628" i="96" s="1"/>
  <c r="P633" i="96" s="1"/>
  <c r="P638" i="96" s="1"/>
  <c r="P648" i="96" s="1"/>
  <c r="P653" i="96" s="1"/>
  <c r="P658" i="96" s="1"/>
  <c r="P663" i="96" s="1"/>
  <c r="P668" i="96" s="1"/>
  <c r="P673" i="96" s="1"/>
  <c r="P678" i="96" s="1"/>
  <c r="P683" i="96" s="1"/>
  <c r="P688" i="96" s="1"/>
  <c r="P693" i="96" s="1"/>
  <c r="P698" i="96" s="1"/>
  <c r="P703" i="96" s="1"/>
  <c r="P708" i="96" s="1"/>
  <c r="P713" i="96" s="1"/>
  <c r="P718" i="96" s="1"/>
  <c r="P723" i="96" s="1"/>
  <c r="P728" i="96" s="1"/>
  <c r="P733" i="96" s="1"/>
  <c r="P738" i="96" s="1"/>
  <c r="P743" i="96" s="1"/>
  <c r="P748" i="96" s="1"/>
  <c r="P753" i="96" s="1"/>
  <c r="P758" i="96" s="1"/>
  <c r="P763" i="96" s="1"/>
  <c r="P768" i="96" s="1"/>
  <c r="P773" i="96" s="1"/>
  <c r="P778" i="96" s="1"/>
  <c r="P783" i="96" s="1"/>
  <c r="P788" i="96" s="1"/>
  <c r="P793" i="96" s="1"/>
  <c r="P798" i="96" s="1"/>
  <c r="P808" i="96" s="1"/>
  <c r="P812" i="96" s="1"/>
  <c r="P816" i="96" s="1"/>
  <c r="P820" i="96" s="1"/>
  <c r="P824" i="96" s="1"/>
  <c r="P828" i="96" s="1"/>
  <c r="P832" i="96" s="1"/>
  <c r="P836" i="96" s="1"/>
  <c r="P840" i="96" s="1"/>
  <c r="P844" i="96" s="1"/>
  <c r="P848" i="96" s="1"/>
  <c r="P852" i="96" s="1"/>
  <c r="P856" i="96" s="1"/>
  <c r="P860" i="96" s="1"/>
  <c r="P864" i="96" s="1"/>
  <c r="P868" i="96" s="1"/>
  <c r="P872" i="96" s="1"/>
  <c r="P876" i="96" s="1"/>
  <c r="P880" i="96" s="1"/>
  <c r="P884" i="96" s="1"/>
  <c r="P888" i="96" s="1"/>
  <c r="P892" i="96" s="1"/>
  <c r="P896" i="96" s="1"/>
  <c r="P900" i="96" s="1"/>
  <c r="P904" i="96" s="1"/>
  <c r="P908" i="96" s="1"/>
  <c r="P912" i="96" s="1"/>
  <c r="P916" i="96" s="1"/>
  <c r="P920" i="96" s="1"/>
  <c r="P924" i="96" s="1"/>
  <c r="P928" i="96" s="1"/>
  <c r="Q13" i="85"/>
  <c r="P17" i="85"/>
  <c r="P21" i="85" s="1"/>
  <c r="P25" i="85" s="1"/>
  <c r="P29" i="85" s="1"/>
  <c r="P33" i="85" s="1"/>
  <c r="P37" i="85" s="1"/>
  <c r="P41" i="85" s="1"/>
  <c r="P45" i="85" s="1"/>
  <c r="P49" i="85" s="1"/>
  <c r="P53" i="85" s="1"/>
  <c r="P57" i="85" s="1"/>
  <c r="P61" i="85" s="1"/>
  <c r="P65" i="85" s="1"/>
  <c r="P69" i="85" s="1"/>
  <c r="P73" i="85" s="1"/>
  <c r="P77" i="85" s="1"/>
  <c r="P81" i="85" s="1"/>
  <c r="P85" i="85" s="1"/>
  <c r="P89" i="85" s="1"/>
  <c r="P93" i="85" s="1"/>
  <c r="P97" i="85" s="1"/>
  <c r="P101" i="85" s="1"/>
  <c r="P105" i="85" s="1"/>
  <c r="P109" i="85" s="1"/>
  <c r="P113" i="85" s="1"/>
  <c r="P117" i="85" s="1"/>
  <c r="P121" i="85" s="1"/>
  <c r="P125" i="85" s="1"/>
  <c r="P129" i="85" s="1"/>
  <c r="P133" i="85" s="1"/>
  <c r="P140" i="85" s="1"/>
  <c r="P144" i="85" s="1"/>
  <c r="P148" i="85" s="1"/>
  <c r="P152" i="85" s="1"/>
  <c r="P156" i="85" s="1"/>
  <c r="P160" i="85" s="1"/>
  <c r="P164" i="85" s="1"/>
  <c r="P168" i="85" s="1"/>
  <c r="P172" i="85" s="1"/>
  <c r="P176" i="85" s="1"/>
  <c r="P180" i="85" s="1"/>
  <c r="P184" i="85" s="1"/>
  <c r="P188" i="85" s="1"/>
  <c r="P192" i="85" s="1"/>
  <c r="P196" i="85" s="1"/>
  <c r="P200" i="85" s="1"/>
  <c r="P204" i="85" s="1"/>
  <c r="P208" i="85" s="1"/>
  <c r="P212" i="85" s="1"/>
  <c r="P216" i="85" s="1"/>
  <c r="P220" i="85" s="1"/>
  <c r="P224" i="85" s="1"/>
  <c r="P228" i="85" s="1"/>
  <c r="P232" i="85" s="1"/>
  <c r="P236" i="85" s="1"/>
  <c r="P240" i="85" s="1"/>
  <c r="P244" i="85" s="1"/>
  <c r="P248" i="85" s="1"/>
  <c r="P252" i="85" s="1"/>
  <c r="P256" i="85" s="1"/>
  <c r="P260" i="85" s="1"/>
  <c r="P267" i="85" s="1"/>
  <c r="P271" i="85" s="1"/>
  <c r="P275" i="85" s="1"/>
  <c r="P279" i="85" s="1"/>
  <c r="P283" i="85" s="1"/>
  <c r="P287" i="85" s="1"/>
  <c r="P291" i="85" s="1"/>
  <c r="P295" i="85" s="1"/>
  <c r="P299" i="85" s="1"/>
  <c r="P303" i="85" s="1"/>
  <c r="P307" i="85" s="1"/>
  <c r="P311" i="85" s="1"/>
  <c r="P315" i="85" s="1"/>
  <c r="P319" i="85" s="1"/>
  <c r="P323" i="85" s="1"/>
  <c r="P327" i="85" s="1"/>
  <c r="P331" i="85" s="1"/>
  <c r="P335" i="85" s="1"/>
  <c r="P339" i="85" s="1"/>
  <c r="P343" i="85" s="1"/>
  <c r="P347" i="85" s="1"/>
  <c r="P351" i="85" s="1"/>
  <c r="P355" i="85" s="1"/>
  <c r="P359" i="85" s="1"/>
  <c r="P363" i="85" s="1"/>
  <c r="P367" i="85" s="1"/>
  <c r="P371" i="85" s="1"/>
  <c r="P375" i="85" s="1"/>
  <c r="P379" i="85" s="1"/>
  <c r="P383" i="85" s="1"/>
  <c r="P387" i="85" s="1"/>
  <c r="P394" i="85" s="1"/>
  <c r="P398" i="85" s="1"/>
  <c r="P402" i="85" s="1"/>
  <c r="P406" i="85" s="1"/>
  <c r="P410" i="85" s="1"/>
  <c r="P414" i="85" s="1"/>
  <c r="P418" i="85" s="1"/>
  <c r="P422" i="85" s="1"/>
  <c r="P426" i="85" s="1"/>
  <c r="P430" i="85" s="1"/>
  <c r="P434" i="85" s="1"/>
  <c r="P438" i="85" s="1"/>
  <c r="P442" i="85" s="1"/>
  <c r="P446" i="85" s="1"/>
  <c r="P450" i="85" s="1"/>
  <c r="P454" i="85" s="1"/>
  <c r="P458" i="85" s="1"/>
  <c r="P462" i="85" s="1"/>
  <c r="P466" i="85" s="1"/>
  <c r="P470" i="85" s="1"/>
  <c r="P474" i="85" s="1"/>
  <c r="P478" i="85" s="1"/>
  <c r="P482" i="85" s="1"/>
  <c r="P486" i="85" s="1"/>
  <c r="P490" i="85" s="1"/>
  <c r="P494" i="85" s="1"/>
  <c r="P498" i="85" s="1"/>
  <c r="P502" i="85" s="1"/>
  <c r="P506" i="85" s="1"/>
  <c r="P510" i="85" s="1"/>
  <c r="P514" i="85" s="1"/>
  <c r="P525" i="85" s="1"/>
  <c r="P530" i="85" s="1"/>
  <c r="P535" i="85" s="1"/>
  <c r="P540" i="85" s="1"/>
  <c r="P545" i="85" s="1"/>
  <c r="P550" i="85" s="1"/>
  <c r="P555" i="85" s="1"/>
  <c r="P560" i="85" s="1"/>
  <c r="P565" i="85" s="1"/>
  <c r="P570" i="85" s="1"/>
  <c r="P575" i="85" s="1"/>
  <c r="P580" i="85" s="1"/>
  <c r="P585" i="85" s="1"/>
  <c r="P590" i="85" s="1"/>
  <c r="P595" i="85" s="1"/>
  <c r="P600" i="85" s="1"/>
  <c r="P605" i="85" s="1"/>
  <c r="P610" i="85" s="1"/>
  <c r="P615" i="85" s="1"/>
  <c r="P620" i="85" s="1"/>
  <c r="P625" i="85" s="1"/>
  <c r="P630" i="85" s="1"/>
  <c r="P635" i="85" s="1"/>
  <c r="P640" i="85" s="1"/>
  <c r="P645" i="85" s="1"/>
  <c r="P650" i="85" s="1"/>
  <c r="P655" i="85" s="1"/>
  <c r="P660" i="85" s="1"/>
  <c r="P665" i="85" s="1"/>
  <c r="P670" i="85" s="1"/>
  <c r="P675" i="85" s="1"/>
  <c r="P685" i="85" s="1"/>
  <c r="P689" i="85" s="1"/>
  <c r="P693" i="85" s="1"/>
  <c r="P697" i="85" s="1"/>
  <c r="P701" i="85" s="1"/>
  <c r="P705" i="85" s="1"/>
  <c r="P709" i="85" s="1"/>
  <c r="P713" i="85" s="1"/>
  <c r="P717" i="85" s="1"/>
  <c r="P721" i="85" s="1"/>
  <c r="P725" i="85" s="1"/>
  <c r="P729" i="85" s="1"/>
  <c r="P733" i="85" s="1"/>
  <c r="P737" i="85" s="1"/>
  <c r="P741" i="85" s="1"/>
  <c r="P745" i="85" s="1"/>
  <c r="P749" i="85" s="1"/>
  <c r="P753" i="85" s="1"/>
  <c r="P757" i="85" s="1"/>
  <c r="P761" i="85" s="1"/>
  <c r="P765" i="85" s="1"/>
  <c r="P769" i="85" s="1"/>
  <c r="P773" i="85" s="1"/>
  <c r="P777" i="85" s="1"/>
  <c r="P781" i="85" s="1"/>
  <c r="P785" i="85" s="1"/>
  <c r="P789" i="85" s="1"/>
  <c r="P793" i="85" s="1"/>
  <c r="P797" i="85" s="1"/>
  <c r="P801" i="85" s="1"/>
  <c r="P805" i="85" s="1"/>
  <c r="Q14" i="86"/>
  <c r="P19" i="86"/>
  <c r="P24" i="86" s="1"/>
  <c r="P29" i="86" s="1"/>
  <c r="P34" i="86" s="1"/>
  <c r="P39" i="86" s="1"/>
  <c r="P44" i="86" s="1"/>
  <c r="P49" i="86" s="1"/>
  <c r="P54" i="86" s="1"/>
  <c r="P59" i="86" s="1"/>
  <c r="P64" i="86" s="1"/>
  <c r="P69" i="86" s="1"/>
  <c r="P74" i="86" s="1"/>
  <c r="P79" i="86" s="1"/>
  <c r="P84" i="86" s="1"/>
  <c r="P89" i="86" s="1"/>
  <c r="P94" i="86" s="1"/>
  <c r="P99" i="86" s="1"/>
  <c r="P104" i="86" s="1"/>
  <c r="P109" i="86" s="1"/>
  <c r="P114" i="86" s="1"/>
  <c r="P119" i="86" s="1"/>
  <c r="P124" i="86" s="1"/>
  <c r="P129" i="86" s="1"/>
  <c r="P134" i="86" s="1"/>
  <c r="P139" i="86" s="1"/>
  <c r="P144" i="86" s="1"/>
  <c r="P149" i="86" s="1"/>
  <c r="P154" i="86" s="1"/>
  <c r="P159" i="86" s="1"/>
  <c r="P164" i="86" s="1"/>
  <c r="P172" i="86" s="1"/>
  <c r="P177" i="86" s="1"/>
  <c r="P182" i="86" s="1"/>
  <c r="P187" i="86" s="1"/>
  <c r="P192" i="86" s="1"/>
  <c r="P197" i="86" s="1"/>
  <c r="P202" i="86" s="1"/>
  <c r="P207" i="86" s="1"/>
  <c r="P212" i="86" s="1"/>
  <c r="P217" i="86" s="1"/>
  <c r="P222" i="86" s="1"/>
  <c r="P227" i="86" s="1"/>
  <c r="P232" i="86" s="1"/>
  <c r="P237" i="86" s="1"/>
  <c r="P242" i="86" s="1"/>
  <c r="P247" i="86" s="1"/>
  <c r="P252" i="86" s="1"/>
  <c r="P257" i="86" s="1"/>
  <c r="P262" i="86" s="1"/>
  <c r="P267" i="86" s="1"/>
  <c r="P272" i="86" s="1"/>
  <c r="P277" i="86" s="1"/>
  <c r="P282" i="86" s="1"/>
  <c r="P287" i="86" s="1"/>
  <c r="P292" i="86" s="1"/>
  <c r="P297" i="86" s="1"/>
  <c r="P302" i="86" s="1"/>
  <c r="P307" i="86" s="1"/>
  <c r="P312" i="86" s="1"/>
  <c r="P317" i="86" s="1"/>
  <c r="P322" i="86" s="1"/>
  <c r="P330" i="86" s="1"/>
  <c r="P335" i="86" s="1"/>
  <c r="P340" i="86" s="1"/>
  <c r="P345" i="86" s="1"/>
  <c r="P350" i="86" s="1"/>
  <c r="P355" i="86" s="1"/>
  <c r="P360" i="86" s="1"/>
  <c r="P365" i="86" s="1"/>
  <c r="P370" i="86" s="1"/>
  <c r="P375" i="86" s="1"/>
  <c r="P380" i="86" s="1"/>
  <c r="P385" i="86" s="1"/>
  <c r="P390" i="86" s="1"/>
  <c r="P395" i="86" s="1"/>
  <c r="P400" i="86" s="1"/>
  <c r="P405" i="86" s="1"/>
  <c r="P410" i="86" s="1"/>
  <c r="P415" i="86" s="1"/>
  <c r="P420" i="86" s="1"/>
  <c r="P425" i="86" s="1"/>
  <c r="P430" i="86" s="1"/>
  <c r="P435" i="86" s="1"/>
  <c r="P440" i="86" s="1"/>
  <c r="P445" i="86" s="1"/>
  <c r="P450" i="86" s="1"/>
  <c r="P455" i="86" s="1"/>
  <c r="P460" i="86" s="1"/>
  <c r="P465" i="86" s="1"/>
  <c r="P470" i="86" s="1"/>
  <c r="P475" i="86" s="1"/>
  <c r="P480" i="86" s="1"/>
  <c r="P488" i="86" s="1"/>
  <c r="P493" i="86" s="1"/>
  <c r="P498" i="86" s="1"/>
  <c r="P503" i="86" s="1"/>
  <c r="P508" i="86" s="1"/>
  <c r="P513" i="86" s="1"/>
  <c r="P518" i="86" s="1"/>
  <c r="P523" i="86" s="1"/>
  <c r="P528" i="86" s="1"/>
  <c r="P533" i="86" s="1"/>
  <c r="P538" i="86" s="1"/>
  <c r="P543" i="86" s="1"/>
  <c r="P548" i="86" s="1"/>
  <c r="P553" i="86" s="1"/>
  <c r="P558" i="86" s="1"/>
  <c r="P563" i="86" s="1"/>
  <c r="P568" i="86" s="1"/>
  <c r="P573" i="86" s="1"/>
  <c r="P578" i="86" s="1"/>
  <c r="P583" i="86" s="1"/>
  <c r="P588" i="86" s="1"/>
  <c r="P593" i="86" s="1"/>
  <c r="P598" i="86" s="1"/>
  <c r="P603" i="86" s="1"/>
  <c r="P608" i="86" s="1"/>
  <c r="P613" i="86" s="1"/>
  <c r="P618" i="86" s="1"/>
  <c r="P623" i="86" s="1"/>
  <c r="P628" i="86" s="1"/>
  <c r="P633" i="86" s="1"/>
  <c r="P638" i="86" s="1"/>
  <c r="P647" i="86" s="1"/>
  <c r="P651" i="86" s="1"/>
  <c r="P655" i="86" s="1"/>
  <c r="P659" i="86" s="1"/>
  <c r="P663" i="86" s="1"/>
  <c r="P667" i="86" s="1"/>
  <c r="P671" i="86" s="1"/>
  <c r="P675" i="86" s="1"/>
  <c r="P679" i="86" s="1"/>
  <c r="P683" i="86" s="1"/>
  <c r="P687" i="86" s="1"/>
  <c r="P691" i="86" s="1"/>
  <c r="P695" i="86" s="1"/>
  <c r="P699" i="86" s="1"/>
  <c r="P703" i="86" s="1"/>
  <c r="P707" i="86" s="1"/>
  <c r="P711" i="86" s="1"/>
  <c r="P715" i="86" s="1"/>
  <c r="P719" i="86" s="1"/>
  <c r="P723" i="86" s="1"/>
  <c r="P727" i="86" s="1"/>
  <c r="P731" i="86" s="1"/>
  <c r="P735" i="86" s="1"/>
  <c r="P739" i="86" s="1"/>
  <c r="P743" i="86" s="1"/>
  <c r="P747" i="86" s="1"/>
  <c r="P751" i="86" s="1"/>
  <c r="P755" i="86" s="1"/>
  <c r="P759" i="86" s="1"/>
  <c r="P763" i="86" s="1"/>
  <c r="P767" i="86" s="1"/>
  <c r="T14" i="82"/>
  <c r="S19" i="82"/>
  <c r="S24" i="82" s="1"/>
  <c r="S29" i="82" s="1"/>
  <c r="S34" i="82" s="1"/>
  <c r="S39" i="82" s="1"/>
  <c r="S44" i="82" s="1"/>
  <c r="S49" i="82" s="1"/>
  <c r="S54" i="82" s="1"/>
  <c r="S59" i="82" s="1"/>
  <c r="S64" i="82" s="1"/>
  <c r="S69" i="82" s="1"/>
  <c r="S74" i="82" s="1"/>
  <c r="S79" i="82" s="1"/>
  <c r="S84" i="82" s="1"/>
  <c r="S89" i="82" s="1"/>
  <c r="S94" i="82" s="1"/>
  <c r="S99" i="82" s="1"/>
  <c r="S104" i="82" s="1"/>
  <c r="S109" i="82" s="1"/>
  <c r="S114" i="82" s="1"/>
  <c r="S119" i="82" s="1"/>
  <c r="S124" i="82" s="1"/>
  <c r="S129" i="82" s="1"/>
  <c r="S134" i="82" s="1"/>
  <c r="S139" i="82" s="1"/>
  <c r="S144" i="82" s="1"/>
  <c r="S149" i="82" s="1"/>
  <c r="S154" i="82" s="1"/>
  <c r="S159" i="82" s="1"/>
  <c r="S164" i="82" s="1"/>
  <c r="S172" i="82" s="1"/>
  <c r="S182" i="82" s="1"/>
  <c r="S187" i="82" s="1"/>
  <c r="S192" i="82" s="1"/>
  <c r="S197" i="82" s="1"/>
  <c r="S202" i="82" s="1"/>
  <c r="S207" i="82" s="1"/>
  <c r="S212" i="82" s="1"/>
  <c r="S217" i="82" s="1"/>
  <c r="S222" i="82" s="1"/>
  <c r="S227" i="82" s="1"/>
  <c r="S232" i="82" s="1"/>
  <c r="S237" i="82" s="1"/>
  <c r="S242" i="82" s="1"/>
  <c r="S247" i="82" s="1"/>
  <c r="S252" i="82" s="1"/>
  <c r="S257" i="82" s="1"/>
  <c r="S262" i="82" s="1"/>
  <c r="S267" i="82" s="1"/>
  <c r="S272" i="82" s="1"/>
  <c r="S277" i="82" s="1"/>
  <c r="S282" i="82" s="1"/>
  <c r="S287" i="82" s="1"/>
  <c r="S292" i="82" s="1"/>
  <c r="S297" i="82" s="1"/>
  <c r="S302" i="82" s="1"/>
  <c r="S307" i="82" s="1"/>
  <c r="S312" i="82" s="1"/>
  <c r="S317" i="82" s="1"/>
  <c r="S322" i="82" s="1"/>
  <c r="S330" i="82" s="1"/>
  <c r="S335" i="82" s="1"/>
  <c r="S340" i="82" s="1"/>
  <c r="S345" i="82" s="1"/>
  <c r="S350" i="82" s="1"/>
  <c r="S355" i="82" s="1"/>
  <c r="S360" i="82" s="1"/>
  <c r="S365" i="82" s="1"/>
  <c r="S370" i="82" s="1"/>
  <c r="S375" i="82" s="1"/>
  <c r="S380" i="82" s="1"/>
  <c r="S385" i="82" s="1"/>
  <c r="S390" i="82" s="1"/>
  <c r="S395" i="82" s="1"/>
  <c r="S400" i="82" s="1"/>
  <c r="S405" i="82" s="1"/>
  <c r="S410" i="82" s="1"/>
  <c r="S415" i="82" s="1"/>
  <c r="S420" i="82" s="1"/>
  <c r="S425" i="82" s="1"/>
  <c r="S430" i="82" s="1"/>
  <c r="S435" i="82" s="1"/>
  <c r="S440" i="82" s="1"/>
  <c r="S445" i="82" s="1"/>
  <c r="S450" i="82" s="1"/>
  <c r="S455" i="82" s="1"/>
  <c r="S460" i="82" s="1"/>
  <c r="S465" i="82" s="1"/>
  <c r="S470" i="82" s="1"/>
  <c r="S475" i="82" s="1"/>
  <c r="S480" i="82" s="1"/>
  <c r="S488" i="82" s="1"/>
  <c r="S493" i="82" s="1"/>
  <c r="S498" i="82" s="1"/>
  <c r="S503" i="82" s="1"/>
  <c r="S508" i="82" s="1"/>
  <c r="S513" i="82" s="1"/>
  <c r="S518" i="82" s="1"/>
  <c r="S523" i="82" s="1"/>
  <c r="S528" i="82" s="1"/>
  <c r="S533" i="82" s="1"/>
  <c r="S538" i="82" s="1"/>
  <c r="S543" i="82" s="1"/>
  <c r="S548" i="82" s="1"/>
  <c r="S553" i="82" s="1"/>
  <c r="S558" i="82" s="1"/>
  <c r="S563" i="82" s="1"/>
  <c r="S568" i="82" s="1"/>
  <c r="S573" i="82" s="1"/>
  <c r="S578" i="82" s="1"/>
  <c r="S583" i="82" s="1"/>
  <c r="S588" i="82" s="1"/>
  <c r="S593" i="82" s="1"/>
  <c r="S598" i="82" s="1"/>
  <c r="S603" i="82" s="1"/>
  <c r="S608" i="82" s="1"/>
  <c r="S613" i="82" s="1"/>
  <c r="S618" i="82" s="1"/>
  <c r="S623" i="82" s="1"/>
  <c r="S628" i="82" s="1"/>
  <c r="S633" i="82" s="1"/>
  <c r="S638" i="82" s="1"/>
  <c r="S647" i="82" s="1"/>
  <c r="S651" i="82" s="1"/>
  <c r="S655" i="82" s="1"/>
  <c r="S659" i="82" s="1"/>
  <c r="S663" i="82" s="1"/>
  <c r="S667" i="82" s="1"/>
  <c r="S671" i="82" s="1"/>
  <c r="S675" i="82" s="1"/>
  <c r="S679" i="82" s="1"/>
  <c r="S683" i="82" s="1"/>
  <c r="S687" i="82" s="1"/>
  <c r="S691" i="82" s="1"/>
  <c r="S695" i="82" s="1"/>
  <c r="S699" i="82" s="1"/>
  <c r="S703" i="82" s="1"/>
  <c r="S707" i="82" s="1"/>
  <c r="S711" i="82" s="1"/>
  <c r="S715" i="82" s="1"/>
  <c r="S719" i="82" s="1"/>
  <c r="S723" i="82" s="1"/>
  <c r="S727" i="82" s="1"/>
  <c r="S731" i="82" s="1"/>
  <c r="S735" i="82" s="1"/>
  <c r="S739" i="82" s="1"/>
  <c r="S743" i="82" s="1"/>
  <c r="S747" i="82" s="1"/>
  <c r="S751" i="82" s="1"/>
  <c r="S755" i="82" s="1"/>
  <c r="S759" i="82" s="1"/>
  <c r="S763" i="82" s="1"/>
  <c r="S767" i="82" s="1"/>
  <c r="R13" i="85" l="1"/>
  <c r="Q17" i="85"/>
  <c r="Q21" i="85" s="1"/>
  <c r="Q25" i="85" s="1"/>
  <c r="Q29" i="85" s="1"/>
  <c r="Q33" i="85" s="1"/>
  <c r="Q37" i="85" s="1"/>
  <c r="Q41" i="85" s="1"/>
  <c r="Q45" i="85" s="1"/>
  <c r="Q49" i="85" s="1"/>
  <c r="Q53" i="85" s="1"/>
  <c r="Q57" i="85" s="1"/>
  <c r="Q61" i="85" s="1"/>
  <c r="Q65" i="85" s="1"/>
  <c r="Q69" i="85" s="1"/>
  <c r="Q73" i="85" s="1"/>
  <c r="Q77" i="85" s="1"/>
  <c r="Q81" i="85" s="1"/>
  <c r="Q85" i="85" s="1"/>
  <c r="Q89" i="85" s="1"/>
  <c r="Q93" i="85" s="1"/>
  <c r="Q97" i="85" s="1"/>
  <c r="Q101" i="85" s="1"/>
  <c r="Q105" i="85" s="1"/>
  <c r="Q109" i="85" s="1"/>
  <c r="Q113" i="85" s="1"/>
  <c r="Q117" i="85" s="1"/>
  <c r="Q121" i="85" s="1"/>
  <c r="Q125" i="85" s="1"/>
  <c r="Q129" i="85" s="1"/>
  <c r="Q133" i="85" s="1"/>
  <c r="Q140" i="85" s="1"/>
  <c r="Q144" i="85" s="1"/>
  <c r="Q148" i="85" s="1"/>
  <c r="Q152" i="85" s="1"/>
  <c r="Q156" i="85" s="1"/>
  <c r="Q160" i="85" s="1"/>
  <c r="Q164" i="85" s="1"/>
  <c r="Q168" i="85" s="1"/>
  <c r="Q172" i="85" s="1"/>
  <c r="Q176" i="85" s="1"/>
  <c r="Q180" i="85" s="1"/>
  <c r="Q184" i="85" s="1"/>
  <c r="Q188" i="85" s="1"/>
  <c r="Q192" i="85" s="1"/>
  <c r="Q196" i="85" s="1"/>
  <c r="Q200" i="85" s="1"/>
  <c r="Q204" i="85" s="1"/>
  <c r="Q208" i="85" s="1"/>
  <c r="Q212" i="85" s="1"/>
  <c r="Q216" i="85" s="1"/>
  <c r="Q220" i="85" s="1"/>
  <c r="Q224" i="85" s="1"/>
  <c r="Q228" i="85" s="1"/>
  <c r="Q232" i="85" s="1"/>
  <c r="Q236" i="85" s="1"/>
  <c r="Q240" i="85" s="1"/>
  <c r="Q244" i="85" s="1"/>
  <c r="Q248" i="85" s="1"/>
  <c r="Q252" i="85" s="1"/>
  <c r="Q256" i="85" s="1"/>
  <c r="Q260" i="85" s="1"/>
  <c r="Q267" i="85" s="1"/>
  <c r="Q271" i="85" s="1"/>
  <c r="Q275" i="85" s="1"/>
  <c r="Q279" i="85" s="1"/>
  <c r="Q283" i="85" s="1"/>
  <c r="Q287" i="85" s="1"/>
  <c r="Q291" i="85" s="1"/>
  <c r="Q295" i="85" s="1"/>
  <c r="Q299" i="85" s="1"/>
  <c r="Q303" i="85" s="1"/>
  <c r="Q307" i="85" s="1"/>
  <c r="Q311" i="85" s="1"/>
  <c r="Q315" i="85" s="1"/>
  <c r="Q319" i="85" s="1"/>
  <c r="Q323" i="85" s="1"/>
  <c r="Q327" i="85" s="1"/>
  <c r="Q331" i="85" s="1"/>
  <c r="Q335" i="85" s="1"/>
  <c r="Q339" i="85" s="1"/>
  <c r="Q343" i="85" s="1"/>
  <c r="Q347" i="85" s="1"/>
  <c r="Q351" i="85" s="1"/>
  <c r="Q355" i="85" s="1"/>
  <c r="Q359" i="85" s="1"/>
  <c r="Q363" i="85" s="1"/>
  <c r="Q367" i="85" s="1"/>
  <c r="Q371" i="85" s="1"/>
  <c r="Q375" i="85" s="1"/>
  <c r="Q379" i="85" s="1"/>
  <c r="Q383" i="85" s="1"/>
  <c r="Q387" i="85" s="1"/>
  <c r="Q394" i="85" s="1"/>
  <c r="Q398" i="85" s="1"/>
  <c r="Q402" i="85" s="1"/>
  <c r="Q406" i="85" s="1"/>
  <c r="Q410" i="85" s="1"/>
  <c r="Q414" i="85" s="1"/>
  <c r="Q418" i="85" s="1"/>
  <c r="Q422" i="85" s="1"/>
  <c r="Q426" i="85" s="1"/>
  <c r="Q430" i="85" s="1"/>
  <c r="Q434" i="85" s="1"/>
  <c r="Q438" i="85" s="1"/>
  <c r="Q442" i="85" s="1"/>
  <c r="Q446" i="85" s="1"/>
  <c r="Q450" i="85" s="1"/>
  <c r="Q454" i="85" s="1"/>
  <c r="Q458" i="85" s="1"/>
  <c r="Q462" i="85" s="1"/>
  <c r="Q466" i="85" s="1"/>
  <c r="Q470" i="85" s="1"/>
  <c r="Q474" i="85" s="1"/>
  <c r="Q478" i="85" s="1"/>
  <c r="Q482" i="85" s="1"/>
  <c r="Q486" i="85" s="1"/>
  <c r="Q490" i="85" s="1"/>
  <c r="Q494" i="85" s="1"/>
  <c r="Q498" i="85" s="1"/>
  <c r="Q502" i="85" s="1"/>
  <c r="Q506" i="85" s="1"/>
  <c r="Q510" i="85" s="1"/>
  <c r="Q514" i="85" s="1"/>
  <c r="Q525" i="85" s="1"/>
  <c r="Q530" i="85" s="1"/>
  <c r="Q535" i="85" s="1"/>
  <c r="Q540" i="85" s="1"/>
  <c r="Q545" i="85" s="1"/>
  <c r="Q550" i="85" s="1"/>
  <c r="Q555" i="85" s="1"/>
  <c r="Q560" i="85" s="1"/>
  <c r="Q565" i="85" s="1"/>
  <c r="Q570" i="85" s="1"/>
  <c r="Q575" i="85" s="1"/>
  <c r="Q580" i="85" s="1"/>
  <c r="Q585" i="85" s="1"/>
  <c r="Q590" i="85" s="1"/>
  <c r="Q595" i="85" s="1"/>
  <c r="Q600" i="85" s="1"/>
  <c r="Q605" i="85" s="1"/>
  <c r="Q610" i="85" s="1"/>
  <c r="Q615" i="85" s="1"/>
  <c r="Q620" i="85" s="1"/>
  <c r="Q625" i="85" s="1"/>
  <c r="Q630" i="85" s="1"/>
  <c r="Q635" i="85" s="1"/>
  <c r="Q640" i="85" s="1"/>
  <c r="Q645" i="85" s="1"/>
  <c r="Q650" i="85" s="1"/>
  <c r="Q655" i="85" s="1"/>
  <c r="Q660" i="85" s="1"/>
  <c r="Q665" i="85" s="1"/>
  <c r="Q670" i="85" s="1"/>
  <c r="Q675" i="85" s="1"/>
  <c r="Q685" i="85" s="1"/>
  <c r="Q689" i="85" s="1"/>
  <c r="Q693" i="85" s="1"/>
  <c r="Q697" i="85" s="1"/>
  <c r="Q701" i="85" s="1"/>
  <c r="Q705" i="85" s="1"/>
  <c r="Q709" i="85" s="1"/>
  <c r="Q713" i="85" s="1"/>
  <c r="Q717" i="85" s="1"/>
  <c r="Q721" i="85" s="1"/>
  <c r="Q725" i="85" s="1"/>
  <c r="Q729" i="85" s="1"/>
  <c r="Q733" i="85" s="1"/>
  <c r="Q737" i="85" s="1"/>
  <c r="Q741" i="85" s="1"/>
  <c r="Q745" i="85" s="1"/>
  <c r="Q749" i="85" s="1"/>
  <c r="Q753" i="85" s="1"/>
  <c r="Q757" i="85" s="1"/>
  <c r="Q761" i="85" s="1"/>
  <c r="Q765" i="85" s="1"/>
  <c r="Q769" i="85" s="1"/>
  <c r="Q773" i="85" s="1"/>
  <c r="Q777" i="85" s="1"/>
  <c r="Q781" i="85" s="1"/>
  <c r="Q785" i="85" s="1"/>
  <c r="Q789" i="85" s="1"/>
  <c r="Q793" i="85" s="1"/>
  <c r="Q797" i="85" s="1"/>
  <c r="Q801" i="85" s="1"/>
  <c r="Q805" i="85" s="1"/>
  <c r="R14" i="86"/>
  <c r="Q19" i="86"/>
  <c r="Q24" i="86" s="1"/>
  <c r="Q29" i="86" s="1"/>
  <c r="Q34" i="86" s="1"/>
  <c r="Q39" i="86" s="1"/>
  <c r="Q44" i="86" s="1"/>
  <c r="Q49" i="86" s="1"/>
  <c r="Q54" i="86" s="1"/>
  <c r="Q59" i="86" s="1"/>
  <c r="Q64" i="86" s="1"/>
  <c r="Q69" i="86" s="1"/>
  <c r="Q74" i="86" s="1"/>
  <c r="Q79" i="86" s="1"/>
  <c r="Q84" i="86" s="1"/>
  <c r="Q89" i="86" s="1"/>
  <c r="Q94" i="86" s="1"/>
  <c r="Q99" i="86" s="1"/>
  <c r="Q104" i="86" s="1"/>
  <c r="Q109" i="86" s="1"/>
  <c r="Q114" i="86" s="1"/>
  <c r="Q119" i="86" s="1"/>
  <c r="Q124" i="86" s="1"/>
  <c r="Q129" i="86" s="1"/>
  <c r="Q134" i="86" s="1"/>
  <c r="Q139" i="86" s="1"/>
  <c r="Q144" i="86" s="1"/>
  <c r="Q149" i="86" s="1"/>
  <c r="Q154" i="86" s="1"/>
  <c r="Q159" i="86" s="1"/>
  <c r="Q164" i="86" s="1"/>
  <c r="Q172" i="86" s="1"/>
  <c r="Q177" i="86" s="1"/>
  <c r="Q182" i="86" s="1"/>
  <c r="Q187" i="86" s="1"/>
  <c r="Q192" i="86" s="1"/>
  <c r="Q197" i="86" s="1"/>
  <c r="Q202" i="86" s="1"/>
  <c r="Q207" i="86" s="1"/>
  <c r="Q212" i="86" s="1"/>
  <c r="Q217" i="86" s="1"/>
  <c r="Q222" i="86" s="1"/>
  <c r="Q227" i="86" s="1"/>
  <c r="Q232" i="86" s="1"/>
  <c r="Q237" i="86" s="1"/>
  <c r="Q242" i="86" s="1"/>
  <c r="Q247" i="86" s="1"/>
  <c r="Q252" i="86" s="1"/>
  <c r="Q257" i="86" s="1"/>
  <c r="Q262" i="86" s="1"/>
  <c r="Q267" i="86" s="1"/>
  <c r="Q272" i="86" s="1"/>
  <c r="Q277" i="86" s="1"/>
  <c r="Q282" i="86" s="1"/>
  <c r="Q287" i="86" s="1"/>
  <c r="Q292" i="86" s="1"/>
  <c r="Q297" i="86" s="1"/>
  <c r="Q302" i="86" s="1"/>
  <c r="Q307" i="86" s="1"/>
  <c r="Q312" i="86" s="1"/>
  <c r="Q317" i="86" s="1"/>
  <c r="Q322" i="86" s="1"/>
  <c r="Q330" i="86" s="1"/>
  <c r="Q335" i="86" s="1"/>
  <c r="Q340" i="86" s="1"/>
  <c r="Q345" i="86" s="1"/>
  <c r="Q350" i="86" s="1"/>
  <c r="Q355" i="86" s="1"/>
  <c r="Q360" i="86" s="1"/>
  <c r="Q365" i="86" s="1"/>
  <c r="Q370" i="86" s="1"/>
  <c r="Q375" i="86" s="1"/>
  <c r="Q380" i="86" s="1"/>
  <c r="Q385" i="86" s="1"/>
  <c r="Q390" i="86" s="1"/>
  <c r="Q395" i="86" s="1"/>
  <c r="Q400" i="86" s="1"/>
  <c r="Q405" i="86" s="1"/>
  <c r="Q410" i="86" s="1"/>
  <c r="Q415" i="86" s="1"/>
  <c r="Q420" i="86" s="1"/>
  <c r="Q425" i="86" s="1"/>
  <c r="Q430" i="86" s="1"/>
  <c r="Q435" i="86" s="1"/>
  <c r="Q440" i="86" s="1"/>
  <c r="Q445" i="86" s="1"/>
  <c r="Q450" i="86" s="1"/>
  <c r="Q455" i="86" s="1"/>
  <c r="Q460" i="86" s="1"/>
  <c r="Q465" i="86" s="1"/>
  <c r="Q470" i="86" s="1"/>
  <c r="Q475" i="86" s="1"/>
  <c r="Q480" i="86" s="1"/>
  <c r="Q488" i="86" s="1"/>
  <c r="Q493" i="86" s="1"/>
  <c r="Q498" i="86" s="1"/>
  <c r="Q503" i="86" s="1"/>
  <c r="Q508" i="86" s="1"/>
  <c r="Q513" i="86" s="1"/>
  <c r="Q518" i="86" s="1"/>
  <c r="Q523" i="86" s="1"/>
  <c r="Q528" i="86" s="1"/>
  <c r="Q533" i="86" s="1"/>
  <c r="Q538" i="86" s="1"/>
  <c r="Q543" i="86" s="1"/>
  <c r="Q548" i="86" s="1"/>
  <c r="Q553" i="86" s="1"/>
  <c r="Q558" i="86" s="1"/>
  <c r="Q563" i="86" s="1"/>
  <c r="Q568" i="86" s="1"/>
  <c r="Q573" i="86" s="1"/>
  <c r="Q578" i="86" s="1"/>
  <c r="Q583" i="86" s="1"/>
  <c r="Q588" i="86" s="1"/>
  <c r="Q593" i="86" s="1"/>
  <c r="Q598" i="86" s="1"/>
  <c r="Q603" i="86" s="1"/>
  <c r="Q608" i="86" s="1"/>
  <c r="Q613" i="86" s="1"/>
  <c r="Q618" i="86" s="1"/>
  <c r="Q623" i="86" s="1"/>
  <c r="Q628" i="86" s="1"/>
  <c r="Q633" i="86" s="1"/>
  <c r="Q638" i="86" s="1"/>
  <c r="Q647" i="86" s="1"/>
  <c r="Q651" i="86" s="1"/>
  <c r="Q655" i="86" s="1"/>
  <c r="Q659" i="86" s="1"/>
  <c r="Q663" i="86" s="1"/>
  <c r="Q667" i="86" s="1"/>
  <c r="Q671" i="86" s="1"/>
  <c r="Q675" i="86" s="1"/>
  <c r="Q679" i="86" s="1"/>
  <c r="Q683" i="86" s="1"/>
  <c r="Q687" i="86" s="1"/>
  <c r="Q691" i="86" s="1"/>
  <c r="Q695" i="86" s="1"/>
  <c r="Q699" i="86" s="1"/>
  <c r="Q703" i="86" s="1"/>
  <c r="Q707" i="86" s="1"/>
  <c r="Q711" i="86" s="1"/>
  <c r="Q715" i="86" s="1"/>
  <c r="Q719" i="86" s="1"/>
  <c r="Q723" i="86" s="1"/>
  <c r="Q727" i="86" s="1"/>
  <c r="Q731" i="86" s="1"/>
  <c r="Q735" i="86" s="1"/>
  <c r="Q739" i="86" s="1"/>
  <c r="Q743" i="86" s="1"/>
  <c r="Q747" i="86" s="1"/>
  <c r="Q751" i="86" s="1"/>
  <c r="Q755" i="86" s="1"/>
  <c r="Q759" i="86" s="1"/>
  <c r="Q763" i="86" s="1"/>
  <c r="Q767" i="86" s="1"/>
  <c r="R14" i="96"/>
  <c r="Q19" i="96"/>
  <c r="Q24" i="96" s="1"/>
  <c r="Q29" i="96" s="1"/>
  <c r="Q34" i="96" s="1"/>
  <c r="Q39" i="96" s="1"/>
  <c r="Q44" i="96" s="1"/>
  <c r="Q49" i="96" s="1"/>
  <c r="Q54" i="96" s="1"/>
  <c r="Q59" i="96" s="1"/>
  <c r="Q64" i="96" s="1"/>
  <c r="Q69" i="96" s="1"/>
  <c r="Q74" i="96" s="1"/>
  <c r="Q79" i="96" s="1"/>
  <c r="Q84" i="96" s="1"/>
  <c r="Q89" i="96" s="1"/>
  <c r="Q94" i="96" s="1"/>
  <c r="Q99" i="96" s="1"/>
  <c r="Q104" i="96" s="1"/>
  <c r="Q109" i="96" s="1"/>
  <c r="Q114" i="96" s="1"/>
  <c r="Q119" i="96" s="1"/>
  <c r="Q124" i="96" s="1"/>
  <c r="Q129" i="96" s="1"/>
  <c r="Q134" i="96" s="1"/>
  <c r="Q139" i="96" s="1"/>
  <c r="Q144" i="96" s="1"/>
  <c r="Q149" i="96" s="1"/>
  <c r="Q154" i="96" s="1"/>
  <c r="Q159" i="96" s="1"/>
  <c r="Q164" i="96" s="1"/>
  <c r="Q172" i="96" s="1"/>
  <c r="Q177" i="96" s="1"/>
  <c r="Q182" i="96" s="1"/>
  <c r="Q187" i="96" s="1"/>
  <c r="Q192" i="96" s="1"/>
  <c r="Q197" i="96" s="1"/>
  <c r="Q202" i="96" s="1"/>
  <c r="Q207" i="96" s="1"/>
  <c r="Q212" i="96" s="1"/>
  <c r="Q217" i="96" s="1"/>
  <c r="Q222" i="96" s="1"/>
  <c r="Q227" i="96" s="1"/>
  <c r="Q232" i="96" s="1"/>
  <c r="Q237" i="96" s="1"/>
  <c r="Q242" i="96" s="1"/>
  <c r="Q247" i="96" s="1"/>
  <c r="Q252" i="96" s="1"/>
  <c r="Q257" i="96" s="1"/>
  <c r="Q262" i="96" s="1"/>
  <c r="Q267" i="96" s="1"/>
  <c r="Q272" i="96" s="1"/>
  <c r="Q277" i="96" s="1"/>
  <c r="Q282" i="96" s="1"/>
  <c r="Q287" i="96" s="1"/>
  <c r="Q292" i="96" s="1"/>
  <c r="Q297" i="96" s="1"/>
  <c r="Q302" i="96" s="1"/>
  <c r="Q307" i="96" s="1"/>
  <c r="Q312" i="96" s="1"/>
  <c r="Q317" i="96" s="1"/>
  <c r="Q322" i="96" s="1"/>
  <c r="Q330" i="96" s="1"/>
  <c r="Q335" i="96" s="1"/>
  <c r="Q340" i="96" s="1"/>
  <c r="Q345" i="96" s="1"/>
  <c r="Q350" i="96" s="1"/>
  <c r="Q355" i="96" s="1"/>
  <c r="Q360" i="96" s="1"/>
  <c r="Q365" i="96" s="1"/>
  <c r="Q370" i="96" s="1"/>
  <c r="Q375" i="96" s="1"/>
  <c r="Q380" i="96" s="1"/>
  <c r="Q385" i="96" s="1"/>
  <c r="Q390" i="96" s="1"/>
  <c r="Q395" i="96" s="1"/>
  <c r="Q400" i="96" s="1"/>
  <c r="Q405" i="96" s="1"/>
  <c r="Q410" i="96" s="1"/>
  <c r="Q415" i="96" s="1"/>
  <c r="Q420" i="96" s="1"/>
  <c r="Q425" i="96" s="1"/>
  <c r="Q430" i="96" s="1"/>
  <c r="Q435" i="96" s="1"/>
  <c r="Q440" i="96" s="1"/>
  <c r="Q445" i="96" s="1"/>
  <c r="Q450" i="96" s="1"/>
  <c r="Q455" i="96" s="1"/>
  <c r="Q460" i="96" s="1"/>
  <c r="Q465" i="96" s="1"/>
  <c r="Q470" i="96" s="1"/>
  <c r="Q475" i="96" s="1"/>
  <c r="Q480" i="96" s="1"/>
  <c r="Q488" i="96" s="1"/>
  <c r="Q493" i="96" s="1"/>
  <c r="Q498" i="96" s="1"/>
  <c r="Q503" i="96" s="1"/>
  <c r="Q508" i="96" s="1"/>
  <c r="Q513" i="96" s="1"/>
  <c r="Q518" i="96" s="1"/>
  <c r="Q523" i="96" s="1"/>
  <c r="Q528" i="96" s="1"/>
  <c r="Q533" i="96" s="1"/>
  <c r="Q538" i="96" s="1"/>
  <c r="Q543" i="96" s="1"/>
  <c r="Q548" i="96" s="1"/>
  <c r="Q553" i="96" s="1"/>
  <c r="Q558" i="96" s="1"/>
  <c r="Q563" i="96" s="1"/>
  <c r="Q568" i="96" s="1"/>
  <c r="Q573" i="96" s="1"/>
  <c r="Q578" i="96" s="1"/>
  <c r="Q583" i="96" s="1"/>
  <c r="Q588" i="96" s="1"/>
  <c r="Q593" i="96" s="1"/>
  <c r="Q598" i="96" s="1"/>
  <c r="Q603" i="96" s="1"/>
  <c r="Q608" i="96" s="1"/>
  <c r="Q613" i="96" s="1"/>
  <c r="Q618" i="96" s="1"/>
  <c r="Q623" i="96" s="1"/>
  <c r="Q628" i="96" s="1"/>
  <c r="Q633" i="96" s="1"/>
  <c r="Q638" i="96" s="1"/>
  <c r="Q648" i="96" s="1"/>
  <c r="Q653" i="96" s="1"/>
  <c r="Q658" i="96" s="1"/>
  <c r="Q663" i="96" s="1"/>
  <c r="Q668" i="96" s="1"/>
  <c r="Q673" i="96" s="1"/>
  <c r="Q678" i="96" s="1"/>
  <c r="Q683" i="96" s="1"/>
  <c r="Q688" i="96" s="1"/>
  <c r="Q693" i="96" s="1"/>
  <c r="Q698" i="96" s="1"/>
  <c r="Q703" i="96" s="1"/>
  <c r="Q708" i="96" s="1"/>
  <c r="Q713" i="96" s="1"/>
  <c r="Q718" i="96" s="1"/>
  <c r="Q723" i="96" s="1"/>
  <c r="Q728" i="96" s="1"/>
  <c r="Q733" i="96" s="1"/>
  <c r="Q738" i="96" s="1"/>
  <c r="Q743" i="96" s="1"/>
  <c r="Q748" i="96" s="1"/>
  <c r="Q753" i="96" s="1"/>
  <c r="Q758" i="96" s="1"/>
  <c r="Q763" i="96" s="1"/>
  <c r="Q768" i="96" s="1"/>
  <c r="Q773" i="96" s="1"/>
  <c r="Q778" i="96" s="1"/>
  <c r="Q783" i="96" s="1"/>
  <c r="Q788" i="96" s="1"/>
  <c r="Q793" i="96" s="1"/>
  <c r="Q798" i="96" s="1"/>
  <c r="Q808" i="96" s="1"/>
  <c r="Q812" i="96" s="1"/>
  <c r="Q816" i="96" s="1"/>
  <c r="Q820" i="96" s="1"/>
  <c r="Q824" i="96" s="1"/>
  <c r="Q828" i="96" s="1"/>
  <c r="Q832" i="96" s="1"/>
  <c r="Q836" i="96" s="1"/>
  <c r="Q840" i="96" s="1"/>
  <c r="Q844" i="96" s="1"/>
  <c r="Q848" i="96" s="1"/>
  <c r="Q852" i="96" s="1"/>
  <c r="Q856" i="96" s="1"/>
  <c r="Q860" i="96" s="1"/>
  <c r="Q864" i="96" s="1"/>
  <c r="Q868" i="96" s="1"/>
  <c r="Q872" i="96" s="1"/>
  <c r="Q876" i="96" s="1"/>
  <c r="Q880" i="96" s="1"/>
  <c r="Q884" i="96" s="1"/>
  <c r="Q888" i="96" s="1"/>
  <c r="Q892" i="96" s="1"/>
  <c r="Q896" i="96" s="1"/>
  <c r="Q900" i="96" s="1"/>
  <c r="Q904" i="96" s="1"/>
  <c r="Q908" i="96" s="1"/>
  <c r="Q912" i="96" s="1"/>
  <c r="Q916" i="96" s="1"/>
  <c r="Q920" i="96" s="1"/>
  <c r="Q924" i="96" s="1"/>
  <c r="Q928" i="96" s="1"/>
  <c r="U14" i="82"/>
  <c r="T19" i="82"/>
  <c r="T24" i="82" s="1"/>
  <c r="T29" i="82" s="1"/>
  <c r="T34" i="82" s="1"/>
  <c r="T39" i="82" s="1"/>
  <c r="T44" i="82" s="1"/>
  <c r="T49" i="82" s="1"/>
  <c r="T54" i="82" s="1"/>
  <c r="T59" i="82" s="1"/>
  <c r="T64" i="82" s="1"/>
  <c r="T69" i="82" s="1"/>
  <c r="T74" i="82" s="1"/>
  <c r="T79" i="82" s="1"/>
  <c r="T84" i="82" s="1"/>
  <c r="T89" i="82" s="1"/>
  <c r="T94" i="82" s="1"/>
  <c r="T99" i="82" s="1"/>
  <c r="T104" i="82" s="1"/>
  <c r="T109" i="82" s="1"/>
  <c r="T114" i="82" s="1"/>
  <c r="T119" i="82" s="1"/>
  <c r="T124" i="82" s="1"/>
  <c r="T129" i="82" s="1"/>
  <c r="T134" i="82" s="1"/>
  <c r="T139" i="82" s="1"/>
  <c r="T144" i="82" s="1"/>
  <c r="T149" i="82" s="1"/>
  <c r="T154" i="82" s="1"/>
  <c r="T159" i="82" s="1"/>
  <c r="T164" i="82" s="1"/>
  <c r="T172" i="82" s="1"/>
  <c r="T182" i="82" s="1"/>
  <c r="T187" i="82" s="1"/>
  <c r="T192" i="82" s="1"/>
  <c r="T197" i="82" s="1"/>
  <c r="T202" i="82" s="1"/>
  <c r="T207" i="82" s="1"/>
  <c r="T212" i="82" s="1"/>
  <c r="T217" i="82" s="1"/>
  <c r="T222" i="82" s="1"/>
  <c r="T227" i="82" s="1"/>
  <c r="T232" i="82" s="1"/>
  <c r="T237" i="82" s="1"/>
  <c r="T242" i="82" s="1"/>
  <c r="T247" i="82" s="1"/>
  <c r="T252" i="82" s="1"/>
  <c r="T257" i="82" s="1"/>
  <c r="T262" i="82" s="1"/>
  <c r="T267" i="82" s="1"/>
  <c r="T272" i="82" s="1"/>
  <c r="T277" i="82" s="1"/>
  <c r="T282" i="82" s="1"/>
  <c r="T287" i="82" s="1"/>
  <c r="T292" i="82" s="1"/>
  <c r="T297" i="82" s="1"/>
  <c r="T302" i="82" s="1"/>
  <c r="T307" i="82" s="1"/>
  <c r="T312" i="82" s="1"/>
  <c r="T317" i="82" s="1"/>
  <c r="T322" i="82" s="1"/>
  <c r="T330" i="82" s="1"/>
  <c r="T335" i="82" s="1"/>
  <c r="T340" i="82" s="1"/>
  <c r="T345" i="82" s="1"/>
  <c r="T350" i="82" s="1"/>
  <c r="T355" i="82" s="1"/>
  <c r="T360" i="82" s="1"/>
  <c r="T365" i="82" s="1"/>
  <c r="T370" i="82" s="1"/>
  <c r="T375" i="82" s="1"/>
  <c r="T380" i="82" s="1"/>
  <c r="T385" i="82" s="1"/>
  <c r="T390" i="82" s="1"/>
  <c r="T395" i="82" s="1"/>
  <c r="T400" i="82" s="1"/>
  <c r="T405" i="82" s="1"/>
  <c r="T410" i="82" s="1"/>
  <c r="T415" i="82" s="1"/>
  <c r="T420" i="82" s="1"/>
  <c r="T425" i="82" s="1"/>
  <c r="T430" i="82" s="1"/>
  <c r="T435" i="82" s="1"/>
  <c r="T440" i="82" s="1"/>
  <c r="T445" i="82" s="1"/>
  <c r="T450" i="82" s="1"/>
  <c r="T455" i="82" s="1"/>
  <c r="T460" i="82" s="1"/>
  <c r="T465" i="82" s="1"/>
  <c r="T470" i="82" s="1"/>
  <c r="T475" i="82" s="1"/>
  <c r="T480" i="82" s="1"/>
  <c r="T488" i="82" s="1"/>
  <c r="T493" i="82" s="1"/>
  <c r="T498" i="82" s="1"/>
  <c r="T503" i="82" s="1"/>
  <c r="T508" i="82" s="1"/>
  <c r="T513" i="82" s="1"/>
  <c r="T518" i="82" s="1"/>
  <c r="T523" i="82" s="1"/>
  <c r="T528" i="82" s="1"/>
  <c r="T533" i="82" s="1"/>
  <c r="T538" i="82" s="1"/>
  <c r="T543" i="82" s="1"/>
  <c r="T548" i="82" s="1"/>
  <c r="T553" i="82" s="1"/>
  <c r="T558" i="82" s="1"/>
  <c r="T563" i="82" s="1"/>
  <c r="T568" i="82" s="1"/>
  <c r="T573" i="82" s="1"/>
  <c r="T578" i="82" s="1"/>
  <c r="T583" i="82" s="1"/>
  <c r="T588" i="82" s="1"/>
  <c r="T593" i="82" s="1"/>
  <c r="T598" i="82" s="1"/>
  <c r="T603" i="82" s="1"/>
  <c r="T608" i="82" s="1"/>
  <c r="T613" i="82" s="1"/>
  <c r="T618" i="82" s="1"/>
  <c r="T623" i="82" s="1"/>
  <c r="T628" i="82" s="1"/>
  <c r="T633" i="82" s="1"/>
  <c r="T638" i="82" s="1"/>
  <c r="T647" i="82" s="1"/>
  <c r="T651" i="82" s="1"/>
  <c r="T655" i="82" s="1"/>
  <c r="T659" i="82" s="1"/>
  <c r="T663" i="82" s="1"/>
  <c r="T667" i="82" s="1"/>
  <c r="T671" i="82" s="1"/>
  <c r="T675" i="82" s="1"/>
  <c r="T679" i="82" s="1"/>
  <c r="T683" i="82" s="1"/>
  <c r="T687" i="82" s="1"/>
  <c r="T691" i="82" s="1"/>
  <c r="T695" i="82" s="1"/>
  <c r="T699" i="82" s="1"/>
  <c r="T703" i="82" s="1"/>
  <c r="T707" i="82" s="1"/>
  <c r="T711" i="82" s="1"/>
  <c r="T715" i="82" s="1"/>
  <c r="T719" i="82" s="1"/>
  <c r="T723" i="82" s="1"/>
  <c r="T727" i="82" s="1"/>
  <c r="T731" i="82" s="1"/>
  <c r="T735" i="82" s="1"/>
  <c r="T739" i="82" s="1"/>
  <c r="T743" i="82" s="1"/>
  <c r="T747" i="82" s="1"/>
  <c r="T751" i="82" s="1"/>
  <c r="T755" i="82" s="1"/>
  <c r="T759" i="82" s="1"/>
  <c r="T763" i="82" s="1"/>
  <c r="T767" i="82" s="1"/>
  <c r="S14" i="86" l="1"/>
  <c r="R19" i="86"/>
  <c r="R24" i="86" s="1"/>
  <c r="R29" i="86" s="1"/>
  <c r="R34" i="86" s="1"/>
  <c r="R39" i="86" s="1"/>
  <c r="R44" i="86" s="1"/>
  <c r="R49" i="86" s="1"/>
  <c r="R54" i="86" s="1"/>
  <c r="R59" i="86" s="1"/>
  <c r="R64" i="86" s="1"/>
  <c r="R69" i="86" s="1"/>
  <c r="R74" i="86" s="1"/>
  <c r="R79" i="86" s="1"/>
  <c r="R84" i="86" s="1"/>
  <c r="R89" i="86" s="1"/>
  <c r="R94" i="86" s="1"/>
  <c r="R99" i="86" s="1"/>
  <c r="R104" i="86" s="1"/>
  <c r="R109" i="86" s="1"/>
  <c r="R114" i="86" s="1"/>
  <c r="R119" i="86" s="1"/>
  <c r="R124" i="86" s="1"/>
  <c r="R129" i="86" s="1"/>
  <c r="R134" i="86" s="1"/>
  <c r="R139" i="86" s="1"/>
  <c r="R144" i="86" s="1"/>
  <c r="R149" i="86" s="1"/>
  <c r="R154" i="86" s="1"/>
  <c r="R159" i="86" s="1"/>
  <c r="R164" i="86" s="1"/>
  <c r="R172" i="86" s="1"/>
  <c r="R177" i="86" s="1"/>
  <c r="R182" i="86" s="1"/>
  <c r="R187" i="86" s="1"/>
  <c r="R192" i="86" s="1"/>
  <c r="R197" i="86" s="1"/>
  <c r="R202" i="86" s="1"/>
  <c r="R207" i="86" s="1"/>
  <c r="R212" i="86" s="1"/>
  <c r="R217" i="86" s="1"/>
  <c r="R222" i="86" s="1"/>
  <c r="R227" i="86" s="1"/>
  <c r="R232" i="86" s="1"/>
  <c r="R237" i="86" s="1"/>
  <c r="R242" i="86" s="1"/>
  <c r="R247" i="86" s="1"/>
  <c r="R252" i="86" s="1"/>
  <c r="R257" i="86" s="1"/>
  <c r="R262" i="86" s="1"/>
  <c r="R267" i="86" s="1"/>
  <c r="R272" i="86" s="1"/>
  <c r="R277" i="86" s="1"/>
  <c r="R282" i="86" s="1"/>
  <c r="R287" i="86" s="1"/>
  <c r="R292" i="86" s="1"/>
  <c r="R297" i="86" s="1"/>
  <c r="R302" i="86" s="1"/>
  <c r="R307" i="86" s="1"/>
  <c r="R312" i="86" s="1"/>
  <c r="R317" i="86" s="1"/>
  <c r="R322" i="86" s="1"/>
  <c r="R330" i="86" s="1"/>
  <c r="R335" i="86" s="1"/>
  <c r="R340" i="86" s="1"/>
  <c r="R345" i="86" s="1"/>
  <c r="R350" i="86" s="1"/>
  <c r="R355" i="86" s="1"/>
  <c r="R360" i="86" s="1"/>
  <c r="R365" i="86" s="1"/>
  <c r="R370" i="86" s="1"/>
  <c r="R375" i="86" s="1"/>
  <c r="R380" i="86" s="1"/>
  <c r="R385" i="86" s="1"/>
  <c r="R390" i="86" s="1"/>
  <c r="R395" i="86" s="1"/>
  <c r="R400" i="86" s="1"/>
  <c r="R405" i="86" s="1"/>
  <c r="R410" i="86" s="1"/>
  <c r="R415" i="86" s="1"/>
  <c r="R420" i="86" s="1"/>
  <c r="R425" i="86" s="1"/>
  <c r="R430" i="86" s="1"/>
  <c r="R435" i="86" s="1"/>
  <c r="R440" i="86" s="1"/>
  <c r="R445" i="86" s="1"/>
  <c r="R450" i="86" s="1"/>
  <c r="R455" i="86" s="1"/>
  <c r="R460" i="86" s="1"/>
  <c r="R465" i="86" s="1"/>
  <c r="R470" i="86" s="1"/>
  <c r="R475" i="86" s="1"/>
  <c r="R480" i="86" s="1"/>
  <c r="R488" i="86" s="1"/>
  <c r="R493" i="86" s="1"/>
  <c r="R498" i="86" s="1"/>
  <c r="R503" i="86" s="1"/>
  <c r="R508" i="86" s="1"/>
  <c r="R513" i="86" s="1"/>
  <c r="R518" i="86" s="1"/>
  <c r="R523" i="86" s="1"/>
  <c r="R528" i="86" s="1"/>
  <c r="R533" i="86" s="1"/>
  <c r="R538" i="86" s="1"/>
  <c r="R543" i="86" s="1"/>
  <c r="R548" i="86" s="1"/>
  <c r="R553" i="86" s="1"/>
  <c r="R558" i="86" s="1"/>
  <c r="R563" i="86" s="1"/>
  <c r="R568" i="86" s="1"/>
  <c r="R573" i="86" s="1"/>
  <c r="R578" i="86" s="1"/>
  <c r="R583" i="86" s="1"/>
  <c r="R588" i="86" s="1"/>
  <c r="R593" i="86" s="1"/>
  <c r="R598" i="86" s="1"/>
  <c r="R603" i="86" s="1"/>
  <c r="R608" i="86" s="1"/>
  <c r="R613" i="86" s="1"/>
  <c r="R618" i="86" s="1"/>
  <c r="R623" i="86" s="1"/>
  <c r="R628" i="86" s="1"/>
  <c r="R633" i="86" s="1"/>
  <c r="R638" i="86" s="1"/>
  <c r="R647" i="86" s="1"/>
  <c r="R651" i="86" s="1"/>
  <c r="R655" i="86" s="1"/>
  <c r="R659" i="86" s="1"/>
  <c r="R663" i="86" s="1"/>
  <c r="R667" i="86" s="1"/>
  <c r="R671" i="86" s="1"/>
  <c r="R675" i="86" s="1"/>
  <c r="R679" i="86" s="1"/>
  <c r="R683" i="86" s="1"/>
  <c r="R687" i="86" s="1"/>
  <c r="R691" i="86" s="1"/>
  <c r="R695" i="86" s="1"/>
  <c r="R699" i="86" s="1"/>
  <c r="R703" i="86" s="1"/>
  <c r="R707" i="86" s="1"/>
  <c r="R711" i="86" s="1"/>
  <c r="R715" i="86" s="1"/>
  <c r="R719" i="86" s="1"/>
  <c r="R723" i="86" s="1"/>
  <c r="R727" i="86" s="1"/>
  <c r="R731" i="86" s="1"/>
  <c r="R735" i="86" s="1"/>
  <c r="R739" i="86" s="1"/>
  <c r="R743" i="86" s="1"/>
  <c r="R747" i="86" s="1"/>
  <c r="R751" i="86" s="1"/>
  <c r="R755" i="86" s="1"/>
  <c r="R759" i="86" s="1"/>
  <c r="R763" i="86" s="1"/>
  <c r="R767" i="86" s="1"/>
  <c r="S14" i="96"/>
  <c r="R19" i="96"/>
  <c r="R24" i="96" s="1"/>
  <c r="R29" i="96" s="1"/>
  <c r="R34" i="96" s="1"/>
  <c r="R39" i="96" s="1"/>
  <c r="R44" i="96" s="1"/>
  <c r="R49" i="96" s="1"/>
  <c r="R54" i="96" s="1"/>
  <c r="R59" i="96" s="1"/>
  <c r="R64" i="96" s="1"/>
  <c r="R69" i="96" s="1"/>
  <c r="R74" i="96" s="1"/>
  <c r="R79" i="96" s="1"/>
  <c r="R84" i="96" s="1"/>
  <c r="R89" i="96" s="1"/>
  <c r="R94" i="96" s="1"/>
  <c r="R99" i="96" s="1"/>
  <c r="R104" i="96" s="1"/>
  <c r="R109" i="96" s="1"/>
  <c r="R114" i="96" s="1"/>
  <c r="R119" i="96" s="1"/>
  <c r="R124" i="96" s="1"/>
  <c r="R129" i="96" s="1"/>
  <c r="R134" i="96" s="1"/>
  <c r="R139" i="96" s="1"/>
  <c r="R144" i="96" s="1"/>
  <c r="R149" i="96" s="1"/>
  <c r="R154" i="96" s="1"/>
  <c r="R159" i="96" s="1"/>
  <c r="R164" i="96" s="1"/>
  <c r="R172" i="96" s="1"/>
  <c r="R177" i="96" s="1"/>
  <c r="R182" i="96" s="1"/>
  <c r="R187" i="96" s="1"/>
  <c r="R192" i="96" s="1"/>
  <c r="R197" i="96" s="1"/>
  <c r="R202" i="96" s="1"/>
  <c r="R207" i="96" s="1"/>
  <c r="R212" i="96" s="1"/>
  <c r="R217" i="96" s="1"/>
  <c r="R222" i="96" s="1"/>
  <c r="R227" i="96" s="1"/>
  <c r="R232" i="96" s="1"/>
  <c r="R237" i="96" s="1"/>
  <c r="R242" i="96" s="1"/>
  <c r="R247" i="96" s="1"/>
  <c r="R252" i="96" s="1"/>
  <c r="R257" i="96" s="1"/>
  <c r="R262" i="96" s="1"/>
  <c r="R267" i="96" s="1"/>
  <c r="R272" i="96" s="1"/>
  <c r="R277" i="96" s="1"/>
  <c r="R282" i="96" s="1"/>
  <c r="R287" i="96" s="1"/>
  <c r="R292" i="96" s="1"/>
  <c r="R297" i="96" s="1"/>
  <c r="R302" i="96" s="1"/>
  <c r="R307" i="96" s="1"/>
  <c r="R312" i="96" s="1"/>
  <c r="R317" i="96" s="1"/>
  <c r="R322" i="96" s="1"/>
  <c r="R330" i="96" s="1"/>
  <c r="R335" i="96" s="1"/>
  <c r="R340" i="96" s="1"/>
  <c r="R345" i="96" s="1"/>
  <c r="R350" i="96" s="1"/>
  <c r="R355" i="96" s="1"/>
  <c r="R360" i="96" s="1"/>
  <c r="R365" i="96" s="1"/>
  <c r="R370" i="96" s="1"/>
  <c r="R375" i="96" s="1"/>
  <c r="R380" i="96" s="1"/>
  <c r="R385" i="96" s="1"/>
  <c r="R390" i="96" s="1"/>
  <c r="R395" i="96" s="1"/>
  <c r="R400" i="96" s="1"/>
  <c r="R405" i="96" s="1"/>
  <c r="R410" i="96" s="1"/>
  <c r="R415" i="96" s="1"/>
  <c r="R420" i="96" s="1"/>
  <c r="R425" i="96" s="1"/>
  <c r="R430" i="96" s="1"/>
  <c r="R435" i="96" s="1"/>
  <c r="R440" i="96" s="1"/>
  <c r="R445" i="96" s="1"/>
  <c r="R450" i="96" s="1"/>
  <c r="R455" i="96" s="1"/>
  <c r="R460" i="96" s="1"/>
  <c r="R465" i="96" s="1"/>
  <c r="R470" i="96" s="1"/>
  <c r="R475" i="96" s="1"/>
  <c r="R480" i="96" s="1"/>
  <c r="R488" i="96" s="1"/>
  <c r="R493" i="96" s="1"/>
  <c r="R498" i="96" s="1"/>
  <c r="R503" i="96" s="1"/>
  <c r="R508" i="96" s="1"/>
  <c r="R513" i="96" s="1"/>
  <c r="R518" i="96" s="1"/>
  <c r="R523" i="96" s="1"/>
  <c r="R528" i="96" s="1"/>
  <c r="R533" i="96" s="1"/>
  <c r="R538" i="96" s="1"/>
  <c r="R543" i="96" s="1"/>
  <c r="R548" i="96" s="1"/>
  <c r="R553" i="96" s="1"/>
  <c r="R558" i="96" s="1"/>
  <c r="R563" i="96" s="1"/>
  <c r="R568" i="96" s="1"/>
  <c r="R573" i="96" s="1"/>
  <c r="R578" i="96" s="1"/>
  <c r="R583" i="96" s="1"/>
  <c r="R588" i="96" s="1"/>
  <c r="R593" i="96" s="1"/>
  <c r="R598" i="96" s="1"/>
  <c r="R603" i="96" s="1"/>
  <c r="R608" i="96" s="1"/>
  <c r="R613" i="96" s="1"/>
  <c r="R618" i="96" s="1"/>
  <c r="R623" i="96" s="1"/>
  <c r="R628" i="96" s="1"/>
  <c r="R633" i="96" s="1"/>
  <c r="R638" i="96" s="1"/>
  <c r="R648" i="96" s="1"/>
  <c r="R653" i="96" s="1"/>
  <c r="R658" i="96" s="1"/>
  <c r="R663" i="96" s="1"/>
  <c r="R668" i="96" s="1"/>
  <c r="R673" i="96" s="1"/>
  <c r="R678" i="96" s="1"/>
  <c r="R683" i="96" s="1"/>
  <c r="R688" i="96" s="1"/>
  <c r="R693" i="96" s="1"/>
  <c r="R698" i="96" s="1"/>
  <c r="R703" i="96" s="1"/>
  <c r="R708" i="96" s="1"/>
  <c r="R713" i="96" s="1"/>
  <c r="R718" i="96" s="1"/>
  <c r="R723" i="96" s="1"/>
  <c r="R728" i="96" s="1"/>
  <c r="R733" i="96" s="1"/>
  <c r="R738" i="96" s="1"/>
  <c r="R743" i="96" s="1"/>
  <c r="R748" i="96" s="1"/>
  <c r="R753" i="96" s="1"/>
  <c r="R758" i="96" s="1"/>
  <c r="R763" i="96" s="1"/>
  <c r="R768" i="96" s="1"/>
  <c r="R773" i="96" s="1"/>
  <c r="R778" i="96" s="1"/>
  <c r="R783" i="96" s="1"/>
  <c r="R788" i="96" s="1"/>
  <c r="R793" i="96" s="1"/>
  <c r="R798" i="96" s="1"/>
  <c r="R808" i="96" s="1"/>
  <c r="R812" i="96" s="1"/>
  <c r="R816" i="96" s="1"/>
  <c r="R820" i="96" s="1"/>
  <c r="R824" i="96" s="1"/>
  <c r="R828" i="96" s="1"/>
  <c r="R832" i="96" s="1"/>
  <c r="R836" i="96" s="1"/>
  <c r="R840" i="96" s="1"/>
  <c r="R844" i="96" s="1"/>
  <c r="R848" i="96" s="1"/>
  <c r="R852" i="96" s="1"/>
  <c r="R856" i="96" s="1"/>
  <c r="R860" i="96" s="1"/>
  <c r="R864" i="96" s="1"/>
  <c r="R868" i="96" s="1"/>
  <c r="R872" i="96" s="1"/>
  <c r="R876" i="96" s="1"/>
  <c r="R880" i="96" s="1"/>
  <c r="R884" i="96" s="1"/>
  <c r="R888" i="96" s="1"/>
  <c r="R892" i="96" s="1"/>
  <c r="R896" i="96" s="1"/>
  <c r="R900" i="96" s="1"/>
  <c r="R904" i="96" s="1"/>
  <c r="R908" i="96" s="1"/>
  <c r="R912" i="96" s="1"/>
  <c r="R916" i="96" s="1"/>
  <c r="R920" i="96" s="1"/>
  <c r="R924" i="96" s="1"/>
  <c r="R928" i="96" s="1"/>
  <c r="S13" i="85"/>
  <c r="R17" i="85"/>
  <c r="R21" i="85" s="1"/>
  <c r="R25" i="85" s="1"/>
  <c r="R29" i="85" s="1"/>
  <c r="R33" i="85" s="1"/>
  <c r="R37" i="85" s="1"/>
  <c r="R41" i="85" s="1"/>
  <c r="R45" i="85" s="1"/>
  <c r="R49" i="85" s="1"/>
  <c r="R53" i="85" s="1"/>
  <c r="R57" i="85" s="1"/>
  <c r="R61" i="85" s="1"/>
  <c r="R65" i="85" s="1"/>
  <c r="R69" i="85" s="1"/>
  <c r="R73" i="85" s="1"/>
  <c r="R77" i="85" s="1"/>
  <c r="R81" i="85" s="1"/>
  <c r="R85" i="85" s="1"/>
  <c r="R89" i="85" s="1"/>
  <c r="R93" i="85" s="1"/>
  <c r="R97" i="85" s="1"/>
  <c r="R101" i="85" s="1"/>
  <c r="R105" i="85" s="1"/>
  <c r="R109" i="85" s="1"/>
  <c r="R113" i="85" s="1"/>
  <c r="R117" i="85" s="1"/>
  <c r="R121" i="85" s="1"/>
  <c r="R125" i="85" s="1"/>
  <c r="R129" i="85" s="1"/>
  <c r="R133" i="85" s="1"/>
  <c r="R140" i="85" s="1"/>
  <c r="R144" i="85" s="1"/>
  <c r="R148" i="85" s="1"/>
  <c r="R152" i="85" s="1"/>
  <c r="R156" i="85" s="1"/>
  <c r="R160" i="85" s="1"/>
  <c r="R164" i="85" s="1"/>
  <c r="R168" i="85" s="1"/>
  <c r="R172" i="85" s="1"/>
  <c r="R176" i="85" s="1"/>
  <c r="R180" i="85" s="1"/>
  <c r="R184" i="85" s="1"/>
  <c r="R188" i="85" s="1"/>
  <c r="R192" i="85" s="1"/>
  <c r="R196" i="85" s="1"/>
  <c r="R200" i="85" s="1"/>
  <c r="R204" i="85" s="1"/>
  <c r="R208" i="85" s="1"/>
  <c r="R212" i="85" s="1"/>
  <c r="R216" i="85" s="1"/>
  <c r="R220" i="85" s="1"/>
  <c r="R224" i="85" s="1"/>
  <c r="R228" i="85" s="1"/>
  <c r="R232" i="85" s="1"/>
  <c r="R236" i="85" s="1"/>
  <c r="R240" i="85" s="1"/>
  <c r="R244" i="85" s="1"/>
  <c r="R248" i="85" s="1"/>
  <c r="R252" i="85" s="1"/>
  <c r="R256" i="85" s="1"/>
  <c r="R260" i="85" s="1"/>
  <c r="R267" i="85" s="1"/>
  <c r="R271" i="85" s="1"/>
  <c r="R275" i="85" s="1"/>
  <c r="R279" i="85" s="1"/>
  <c r="R283" i="85" s="1"/>
  <c r="R287" i="85" s="1"/>
  <c r="R291" i="85" s="1"/>
  <c r="R295" i="85" s="1"/>
  <c r="R299" i="85" s="1"/>
  <c r="R303" i="85" s="1"/>
  <c r="R307" i="85" s="1"/>
  <c r="R311" i="85" s="1"/>
  <c r="R315" i="85" s="1"/>
  <c r="R319" i="85" s="1"/>
  <c r="R323" i="85" s="1"/>
  <c r="R327" i="85" s="1"/>
  <c r="R331" i="85" s="1"/>
  <c r="R335" i="85" s="1"/>
  <c r="R339" i="85" s="1"/>
  <c r="R343" i="85" s="1"/>
  <c r="R347" i="85" s="1"/>
  <c r="R351" i="85" s="1"/>
  <c r="R355" i="85" s="1"/>
  <c r="R359" i="85" s="1"/>
  <c r="R363" i="85" s="1"/>
  <c r="R367" i="85" s="1"/>
  <c r="R371" i="85" s="1"/>
  <c r="R375" i="85" s="1"/>
  <c r="R379" i="85" s="1"/>
  <c r="R383" i="85" s="1"/>
  <c r="R387" i="85" s="1"/>
  <c r="R394" i="85" s="1"/>
  <c r="R398" i="85" s="1"/>
  <c r="R402" i="85" s="1"/>
  <c r="R406" i="85" s="1"/>
  <c r="R410" i="85" s="1"/>
  <c r="R414" i="85" s="1"/>
  <c r="R418" i="85" s="1"/>
  <c r="R422" i="85" s="1"/>
  <c r="R426" i="85" s="1"/>
  <c r="R430" i="85" s="1"/>
  <c r="R434" i="85" s="1"/>
  <c r="R438" i="85" s="1"/>
  <c r="R442" i="85" s="1"/>
  <c r="R446" i="85" s="1"/>
  <c r="R450" i="85" s="1"/>
  <c r="R454" i="85" s="1"/>
  <c r="R458" i="85" s="1"/>
  <c r="R462" i="85" s="1"/>
  <c r="R466" i="85" s="1"/>
  <c r="R470" i="85" s="1"/>
  <c r="R474" i="85" s="1"/>
  <c r="R478" i="85" s="1"/>
  <c r="R482" i="85" s="1"/>
  <c r="R486" i="85" s="1"/>
  <c r="R490" i="85" s="1"/>
  <c r="R494" i="85" s="1"/>
  <c r="R498" i="85" s="1"/>
  <c r="R502" i="85" s="1"/>
  <c r="R506" i="85" s="1"/>
  <c r="R510" i="85" s="1"/>
  <c r="R514" i="85" s="1"/>
  <c r="R525" i="85" s="1"/>
  <c r="R530" i="85" s="1"/>
  <c r="R535" i="85" s="1"/>
  <c r="R540" i="85" s="1"/>
  <c r="R545" i="85" s="1"/>
  <c r="R550" i="85" s="1"/>
  <c r="R555" i="85" s="1"/>
  <c r="R560" i="85" s="1"/>
  <c r="R565" i="85" s="1"/>
  <c r="R570" i="85" s="1"/>
  <c r="R575" i="85" s="1"/>
  <c r="R580" i="85" s="1"/>
  <c r="R585" i="85" s="1"/>
  <c r="R590" i="85" s="1"/>
  <c r="R595" i="85" s="1"/>
  <c r="R600" i="85" s="1"/>
  <c r="R605" i="85" s="1"/>
  <c r="R610" i="85" s="1"/>
  <c r="R615" i="85" s="1"/>
  <c r="R620" i="85" s="1"/>
  <c r="R625" i="85" s="1"/>
  <c r="R630" i="85" s="1"/>
  <c r="R635" i="85" s="1"/>
  <c r="R640" i="85" s="1"/>
  <c r="R645" i="85" s="1"/>
  <c r="R650" i="85" s="1"/>
  <c r="R655" i="85" s="1"/>
  <c r="R660" i="85" s="1"/>
  <c r="R665" i="85" s="1"/>
  <c r="R670" i="85" s="1"/>
  <c r="R675" i="85" s="1"/>
  <c r="R685" i="85" s="1"/>
  <c r="R689" i="85" s="1"/>
  <c r="R693" i="85" s="1"/>
  <c r="R697" i="85" s="1"/>
  <c r="R701" i="85" s="1"/>
  <c r="R705" i="85" s="1"/>
  <c r="R709" i="85" s="1"/>
  <c r="R713" i="85" s="1"/>
  <c r="R717" i="85" s="1"/>
  <c r="R721" i="85" s="1"/>
  <c r="R725" i="85" s="1"/>
  <c r="R729" i="85" s="1"/>
  <c r="R733" i="85" s="1"/>
  <c r="R737" i="85" s="1"/>
  <c r="R741" i="85" s="1"/>
  <c r="R745" i="85" s="1"/>
  <c r="R749" i="85" s="1"/>
  <c r="R753" i="85" s="1"/>
  <c r="R757" i="85" s="1"/>
  <c r="R761" i="85" s="1"/>
  <c r="R765" i="85" s="1"/>
  <c r="R769" i="85" s="1"/>
  <c r="R773" i="85" s="1"/>
  <c r="R777" i="85" s="1"/>
  <c r="R781" i="85" s="1"/>
  <c r="R785" i="85" s="1"/>
  <c r="R789" i="85" s="1"/>
  <c r="R793" i="85" s="1"/>
  <c r="R797" i="85" s="1"/>
  <c r="R801" i="85" s="1"/>
  <c r="R805" i="85" s="1"/>
  <c r="V14" i="82"/>
  <c r="U19" i="82"/>
  <c r="U24" i="82" s="1"/>
  <c r="U29" i="82" s="1"/>
  <c r="U34" i="82" s="1"/>
  <c r="U39" i="82" s="1"/>
  <c r="U44" i="82" s="1"/>
  <c r="U49" i="82" s="1"/>
  <c r="U54" i="82" s="1"/>
  <c r="U59" i="82" s="1"/>
  <c r="U64" i="82" s="1"/>
  <c r="U69" i="82" s="1"/>
  <c r="U74" i="82" s="1"/>
  <c r="U79" i="82" s="1"/>
  <c r="U84" i="82" s="1"/>
  <c r="U89" i="82" s="1"/>
  <c r="U94" i="82" s="1"/>
  <c r="U99" i="82" s="1"/>
  <c r="U104" i="82" s="1"/>
  <c r="U109" i="82" s="1"/>
  <c r="U114" i="82" s="1"/>
  <c r="U119" i="82" s="1"/>
  <c r="U124" i="82" s="1"/>
  <c r="U129" i="82" s="1"/>
  <c r="U134" i="82" s="1"/>
  <c r="U139" i="82" s="1"/>
  <c r="U144" i="82" s="1"/>
  <c r="U149" i="82" s="1"/>
  <c r="U154" i="82" s="1"/>
  <c r="U159" i="82" s="1"/>
  <c r="U164" i="82" s="1"/>
  <c r="U172" i="82" s="1"/>
  <c r="U182" i="82" s="1"/>
  <c r="U187" i="82" s="1"/>
  <c r="U192" i="82" s="1"/>
  <c r="U197" i="82" s="1"/>
  <c r="U202" i="82" s="1"/>
  <c r="U207" i="82" s="1"/>
  <c r="U212" i="82" s="1"/>
  <c r="U217" i="82" s="1"/>
  <c r="U222" i="82" s="1"/>
  <c r="U227" i="82" s="1"/>
  <c r="U232" i="82" s="1"/>
  <c r="U237" i="82" s="1"/>
  <c r="U242" i="82" s="1"/>
  <c r="U247" i="82" s="1"/>
  <c r="U252" i="82" s="1"/>
  <c r="U257" i="82" s="1"/>
  <c r="U262" i="82" s="1"/>
  <c r="U267" i="82" s="1"/>
  <c r="U272" i="82" s="1"/>
  <c r="U277" i="82" s="1"/>
  <c r="U282" i="82" s="1"/>
  <c r="U287" i="82" s="1"/>
  <c r="U292" i="82" s="1"/>
  <c r="U297" i="82" s="1"/>
  <c r="U302" i="82" s="1"/>
  <c r="U307" i="82" s="1"/>
  <c r="U312" i="82" s="1"/>
  <c r="U317" i="82" s="1"/>
  <c r="U322" i="82" s="1"/>
  <c r="U330" i="82" s="1"/>
  <c r="U335" i="82" s="1"/>
  <c r="U340" i="82" s="1"/>
  <c r="U345" i="82" s="1"/>
  <c r="U350" i="82" s="1"/>
  <c r="U355" i="82" s="1"/>
  <c r="U360" i="82" s="1"/>
  <c r="U365" i="82" s="1"/>
  <c r="U370" i="82" s="1"/>
  <c r="U375" i="82" s="1"/>
  <c r="U380" i="82" s="1"/>
  <c r="U385" i="82" s="1"/>
  <c r="U390" i="82" s="1"/>
  <c r="U395" i="82" s="1"/>
  <c r="U400" i="82" s="1"/>
  <c r="U405" i="82" s="1"/>
  <c r="U410" i="82" s="1"/>
  <c r="U415" i="82" s="1"/>
  <c r="U420" i="82" s="1"/>
  <c r="U425" i="82" s="1"/>
  <c r="U430" i="82" s="1"/>
  <c r="U435" i="82" s="1"/>
  <c r="U440" i="82" s="1"/>
  <c r="U445" i="82" s="1"/>
  <c r="U450" i="82" s="1"/>
  <c r="U455" i="82" s="1"/>
  <c r="U460" i="82" s="1"/>
  <c r="U465" i="82" s="1"/>
  <c r="U470" i="82" s="1"/>
  <c r="U475" i="82" s="1"/>
  <c r="U480" i="82" s="1"/>
  <c r="U488" i="82" s="1"/>
  <c r="U493" i="82" s="1"/>
  <c r="U498" i="82" s="1"/>
  <c r="U503" i="82" s="1"/>
  <c r="U508" i="82" s="1"/>
  <c r="U513" i="82" s="1"/>
  <c r="U518" i="82" s="1"/>
  <c r="U523" i="82" s="1"/>
  <c r="U528" i="82" s="1"/>
  <c r="U533" i="82" s="1"/>
  <c r="U538" i="82" s="1"/>
  <c r="U543" i="82" s="1"/>
  <c r="U548" i="82" s="1"/>
  <c r="U553" i="82" s="1"/>
  <c r="U558" i="82" s="1"/>
  <c r="U563" i="82" s="1"/>
  <c r="U568" i="82" s="1"/>
  <c r="U573" i="82" s="1"/>
  <c r="U578" i="82" s="1"/>
  <c r="U583" i="82" s="1"/>
  <c r="U588" i="82" s="1"/>
  <c r="U593" i="82" s="1"/>
  <c r="U598" i="82" s="1"/>
  <c r="U603" i="82" s="1"/>
  <c r="U608" i="82" s="1"/>
  <c r="U613" i="82" s="1"/>
  <c r="U618" i="82" s="1"/>
  <c r="U623" i="82" s="1"/>
  <c r="U628" i="82" s="1"/>
  <c r="U633" i="82" s="1"/>
  <c r="U638" i="82" s="1"/>
  <c r="U647" i="82" s="1"/>
  <c r="U651" i="82" s="1"/>
  <c r="U655" i="82" s="1"/>
  <c r="U659" i="82" s="1"/>
  <c r="U663" i="82" s="1"/>
  <c r="U667" i="82" s="1"/>
  <c r="U671" i="82" s="1"/>
  <c r="U675" i="82" s="1"/>
  <c r="U679" i="82" s="1"/>
  <c r="U683" i="82" s="1"/>
  <c r="U687" i="82" s="1"/>
  <c r="U691" i="82" s="1"/>
  <c r="U695" i="82" s="1"/>
  <c r="U699" i="82" s="1"/>
  <c r="U703" i="82" s="1"/>
  <c r="U707" i="82" s="1"/>
  <c r="U711" i="82" s="1"/>
  <c r="U715" i="82" s="1"/>
  <c r="U719" i="82" s="1"/>
  <c r="U723" i="82" s="1"/>
  <c r="U727" i="82" s="1"/>
  <c r="U731" i="82" s="1"/>
  <c r="U735" i="82" s="1"/>
  <c r="U739" i="82" s="1"/>
  <c r="U743" i="82" s="1"/>
  <c r="U747" i="82" s="1"/>
  <c r="U751" i="82" s="1"/>
  <c r="U755" i="82" s="1"/>
  <c r="U759" i="82" s="1"/>
  <c r="U763" i="82" s="1"/>
  <c r="U767" i="82" s="1"/>
  <c r="T14" i="96" l="1"/>
  <c r="S19" i="96"/>
  <c r="S24" i="96" s="1"/>
  <c r="S29" i="96" s="1"/>
  <c r="S34" i="96" s="1"/>
  <c r="S39" i="96" s="1"/>
  <c r="S44" i="96" s="1"/>
  <c r="S49" i="96" s="1"/>
  <c r="S54" i="96" s="1"/>
  <c r="S59" i="96" s="1"/>
  <c r="S64" i="96" s="1"/>
  <c r="S69" i="96" s="1"/>
  <c r="S74" i="96" s="1"/>
  <c r="S79" i="96" s="1"/>
  <c r="S84" i="96" s="1"/>
  <c r="S89" i="96" s="1"/>
  <c r="S94" i="96" s="1"/>
  <c r="S99" i="96" s="1"/>
  <c r="S104" i="96" s="1"/>
  <c r="S109" i="96" s="1"/>
  <c r="S114" i="96" s="1"/>
  <c r="S119" i="96" s="1"/>
  <c r="S124" i="96" s="1"/>
  <c r="S129" i="96" s="1"/>
  <c r="S134" i="96" s="1"/>
  <c r="S139" i="96" s="1"/>
  <c r="S144" i="96" s="1"/>
  <c r="S149" i="96" s="1"/>
  <c r="S154" i="96" s="1"/>
  <c r="S159" i="96" s="1"/>
  <c r="S164" i="96" s="1"/>
  <c r="S172" i="96" s="1"/>
  <c r="S177" i="96" s="1"/>
  <c r="S182" i="96" s="1"/>
  <c r="S187" i="96" s="1"/>
  <c r="S192" i="96" s="1"/>
  <c r="S197" i="96" s="1"/>
  <c r="S202" i="96" s="1"/>
  <c r="S207" i="96" s="1"/>
  <c r="S212" i="96" s="1"/>
  <c r="S217" i="96" s="1"/>
  <c r="S222" i="96" s="1"/>
  <c r="S227" i="96" s="1"/>
  <c r="S232" i="96" s="1"/>
  <c r="S237" i="96" s="1"/>
  <c r="S242" i="96" s="1"/>
  <c r="S247" i="96" s="1"/>
  <c r="S252" i="96" s="1"/>
  <c r="S257" i="96" s="1"/>
  <c r="S262" i="96" s="1"/>
  <c r="S267" i="96" s="1"/>
  <c r="S272" i="96" s="1"/>
  <c r="S277" i="96" s="1"/>
  <c r="S282" i="96" s="1"/>
  <c r="S287" i="96" s="1"/>
  <c r="S292" i="96" s="1"/>
  <c r="S297" i="96" s="1"/>
  <c r="S302" i="96" s="1"/>
  <c r="S307" i="96" s="1"/>
  <c r="S312" i="96" s="1"/>
  <c r="S317" i="96" s="1"/>
  <c r="S322" i="96" s="1"/>
  <c r="S330" i="96" s="1"/>
  <c r="S335" i="96" s="1"/>
  <c r="S340" i="96" s="1"/>
  <c r="S345" i="96" s="1"/>
  <c r="S350" i="96" s="1"/>
  <c r="S355" i="96" s="1"/>
  <c r="S360" i="96" s="1"/>
  <c r="S365" i="96" s="1"/>
  <c r="S370" i="96" s="1"/>
  <c r="S375" i="96" s="1"/>
  <c r="S380" i="96" s="1"/>
  <c r="S385" i="96" s="1"/>
  <c r="S390" i="96" s="1"/>
  <c r="S395" i="96" s="1"/>
  <c r="S400" i="96" s="1"/>
  <c r="S405" i="96" s="1"/>
  <c r="S410" i="96" s="1"/>
  <c r="S415" i="96" s="1"/>
  <c r="S420" i="96" s="1"/>
  <c r="S425" i="96" s="1"/>
  <c r="S430" i="96" s="1"/>
  <c r="S435" i="96" s="1"/>
  <c r="S440" i="96" s="1"/>
  <c r="S445" i="96" s="1"/>
  <c r="S450" i="96" s="1"/>
  <c r="S455" i="96" s="1"/>
  <c r="S460" i="96" s="1"/>
  <c r="S465" i="96" s="1"/>
  <c r="S470" i="96" s="1"/>
  <c r="S475" i="96" s="1"/>
  <c r="S480" i="96" s="1"/>
  <c r="S488" i="96" s="1"/>
  <c r="S493" i="96" s="1"/>
  <c r="S498" i="96" s="1"/>
  <c r="S503" i="96" s="1"/>
  <c r="S508" i="96" s="1"/>
  <c r="S513" i="96" s="1"/>
  <c r="S518" i="96" s="1"/>
  <c r="S523" i="96" s="1"/>
  <c r="S528" i="96" s="1"/>
  <c r="S533" i="96" s="1"/>
  <c r="S538" i="96" s="1"/>
  <c r="S543" i="96" s="1"/>
  <c r="S548" i="96" s="1"/>
  <c r="S553" i="96" s="1"/>
  <c r="S558" i="96" s="1"/>
  <c r="S563" i="96" s="1"/>
  <c r="S568" i="96" s="1"/>
  <c r="S573" i="96" s="1"/>
  <c r="S578" i="96" s="1"/>
  <c r="S583" i="96" s="1"/>
  <c r="S588" i="96" s="1"/>
  <c r="S593" i="96" s="1"/>
  <c r="S598" i="96" s="1"/>
  <c r="S603" i="96" s="1"/>
  <c r="S608" i="96" s="1"/>
  <c r="S613" i="96" s="1"/>
  <c r="S618" i="96" s="1"/>
  <c r="S623" i="96" s="1"/>
  <c r="S628" i="96" s="1"/>
  <c r="S633" i="96" s="1"/>
  <c r="S638" i="96" s="1"/>
  <c r="S648" i="96" s="1"/>
  <c r="S653" i="96" s="1"/>
  <c r="S658" i="96" s="1"/>
  <c r="S663" i="96" s="1"/>
  <c r="S668" i="96" s="1"/>
  <c r="S673" i="96" s="1"/>
  <c r="S678" i="96" s="1"/>
  <c r="S683" i="96" s="1"/>
  <c r="S688" i="96" s="1"/>
  <c r="S693" i="96" s="1"/>
  <c r="S698" i="96" s="1"/>
  <c r="S703" i="96" s="1"/>
  <c r="S708" i="96" s="1"/>
  <c r="S713" i="96" s="1"/>
  <c r="S718" i="96" s="1"/>
  <c r="S723" i="96" s="1"/>
  <c r="S728" i="96" s="1"/>
  <c r="S733" i="96" s="1"/>
  <c r="S738" i="96" s="1"/>
  <c r="S743" i="96" s="1"/>
  <c r="S748" i="96" s="1"/>
  <c r="S753" i="96" s="1"/>
  <c r="S758" i="96" s="1"/>
  <c r="S763" i="96" s="1"/>
  <c r="S768" i="96" s="1"/>
  <c r="S773" i="96" s="1"/>
  <c r="S778" i="96" s="1"/>
  <c r="S783" i="96" s="1"/>
  <c r="S788" i="96" s="1"/>
  <c r="S793" i="96" s="1"/>
  <c r="S798" i="96" s="1"/>
  <c r="S808" i="96" s="1"/>
  <c r="S812" i="96" s="1"/>
  <c r="S816" i="96" s="1"/>
  <c r="S820" i="96" s="1"/>
  <c r="S824" i="96" s="1"/>
  <c r="S828" i="96" s="1"/>
  <c r="S832" i="96" s="1"/>
  <c r="S836" i="96" s="1"/>
  <c r="S840" i="96" s="1"/>
  <c r="S844" i="96" s="1"/>
  <c r="S848" i="96" s="1"/>
  <c r="S852" i="96" s="1"/>
  <c r="S856" i="96" s="1"/>
  <c r="S860" i="96" s="1"/>
  <c r="S864" i="96" s="1"/>
  <c r="S868" i="96" s="1"/>
  <c r="S872" i="96" s="1"/>
  <c r="S876" i="96" s="1"/>
  <c r="S880" i="96" s="1"/>
  <c r="S884" i="96" s="1"/>
  <c r="S888" i="96" s="1"/>
  <c r="S892" i="96" s="1"/>
  <c r="S896" i="96" s="1"/>
  <c r="S900" i="96" s="1"/>
  <c r="S904" i="96" s="1"/>
  <c r="S908" i="96" s="1"/>
  <c r="S912" i="96" s="1"/>
  <c r="S916" i="96" s="1"/>
  <c r="S920" i="96" s="1"/>
  <c r="S924" i="96" s="1"/>
  <c r="S928" i="96" s="1"/>
  <c r="T13" i="85"/>
  <c r="S17" i="85"/>
  <c r="S21" i="85" s="1"/>
  <c r="S25" i="85" s="1"/>
  <c r="S29" i="85" s="1"/>
  <c r="S33" i="85" s="1"/>
  <c r="S37" i="85" s="1"/>
  <c r="S41" i="85" s="1"/>
  <c r="S45" i="85" s="1"/>
  <c r="S49" i="85" s="1"/>
  <c r="S53" i="85" s="1"/>
  <c r="S57" i="85" s="1"/>
  <c r="S61" i="85" s="1"/>
  <c r="S65" i="85" s="1"/>
  <c r="S69" i="85" s="1"/>
  <c r="S73" i="85" s="1"/>
  <c r="S77" i="85" s="1"/>
  <c r="S81" i="85" s="1"/>
  <c r="S85" i="85" s="1"/>
  <c r="S89" i="85" s="1"/>
  <c r="S93" i="85" s="1"/>
  <c r="S97" i="85" s="1"/>
  <c r="S101" i="85" s="1"/>
  <c r="S105" i="85" s="1"/>
  <c r="S109" i="85" s="1"/>
  <c r="S113" i="85" s="1"/>
  <c r="S117" i="85" s="1"/>
  <c r="S121" i="85" s="1"/>
  <c r="S125" i="85" s="1"/>
  <c r="S129" i="85" s="1"/>
  <c r="S133" i="85" s="1"/>
  <c r="S140" i="85" s="1"/>
  <c r="S144" i="85" s="1"/>
  <c r="S148" i="85" s="1"/>
  <c r="S152" i="85" s="1"/>
  <c r="S156" i="85" s="1"/>
  <c r="S160" i="85" s="1"/>
  <c r="S164" i="85" s="1"/>
  <c r="S168" i="85" s="1"/>
  <c r="S172" i="85" s="1"/>
  <c r="S176" i="85" s="1"/>
  <c r="S180" i="85" s="1"/>
  <c r="S184" i="85" s="1"/>
  <c r="S188" i="85" s="1"/>
  <c r="S192" i="85" s="1"/>
  <c r="S196" i="85" s="1"/>
  <c r="S200" i="85" s="1"/>
  <c r="S204" i="85" s="1"/>
  <c r="S208" i="85" s="1"/>
  <c r="S212" i="85" s="1"/>
  <c r="S216" i="85" s="1"/>
  <c r="S220" i="85" s="1"/>
  <c r="S224" i="85" s="1"/>
  <c r="S228" i="85" s="1"/>
  <c r="S232" i="85" s="1"/>
  <c r="S236" i="85" s="1"/>
  <c r="S240" i="85" s="1"/>
  <c r="S244" i="85" s="1"/>
  <c r="S248" i="85" s="1"/>
  <c r="S252" i="85" s="1"/>
  <c r="S256" i="85" s="1"/>
  <c r="S260" i="85" s="1"/>
  <c r="S267" i="85" s="1"/>
  <c r="S271" i="85" s="1"/>
  <c r="S275" i="85" s="1"/>
  <c r="S279" i="85" s="1"/>
  <c r="S283" i="85" s="1"/>
  <c r="S287" i="85" s="1"/>
  <c r="S291" i="85" s="1"/>
  <c r="S295" i="85" s="1"/>
  <c r="S299" i="85" s="1"/>
  <c r="S303" i="85" s="1"/>
  <c r="S307" i="85" s="1"/>
  <c r="S311" i="85" s="1"/>
  <c r="S315" i="85" s="1"/>
  <c r="S319" i="85" s="1"/>
  <c r="S323" i="85" s="1"/>
  <c r="S327" i="85" s="1"/>
  <c r="S331" i="85" s="1"/>
  <c r="S335" i="85" s="1"/>
  <c r="S339" i="85" s="1"/>
  <c r="S343" i="85" s="1"/>
  <c r="S347" i="85" s="1"/>
  <c r="S351" i="85" s="1"/>
  <c r="S355" i="85" s="1"/>
  <c r="S359" i="85" s="1"/>
  <c r="S363" i="85" s="1"/>
  <c r="S367" i="85" s="1"/>
  <c r="S371" i="85" s="1"/>
  <c r="S375" i="85" s="1"/>
  <c r="S379" i="85" s="1"/>
  <c r="S383" i="85" s="1"/>
  <c r="S387" i="85" s="1"/>
  <c r="S394" i="85" s="1"/>
  <c r="S398" i="85" s="1"/>
  <c r="S402" i="85" s="1"/>
  <c r="S406" i="85" s="1"/>
  <c r="S410" i="85" s="1"/>
  <c r="S414" i="85" s="1"/>
  <c r="S418" i="85" s="1"/>
  <c r="S422" i="85" s="1"/>
  <c r="S426" i="85" s="1"/>
  <c r="S430" i="85" s="1"/>
  <c r="S434" i="85" s="1"/>
  <c r="S438" i="85" s="1"/>
  <c r="S442" i="85" s="1"/>
  <c r="S446" i="85" s="1"/>
  <c r="S450" i="85" s="1"/>
  <c r="S454" i="85" s="1"/>
  <c r="S458" i="85" s="1"/>
  <c r="S462" i="85" s="1"/>
  <c r="S466" i="85" s="1"/>
  <c r="S470" i="85" s="1"/>
  <c r="S474" i="85" s="1"/>
  <c r="S478" i="85" s="1"/>
  <c r="S482" i="85" s="1"/>
  <c r="S486" i="85" s="1"/>
  <c r="S490" i="85" s="1"/>
  <c r="S494" i="85" s="1"/>
  <c r="S498" i="85" s="1"/>
  <c r="S502" i="85" s="1"/>
  <c r="S506" i="85" s="1"/>
  <c r="S510" i="85" s="1"/>
  <c r="S514" i="85" s="1"/>
  <c r="S525" i="85" s="1"/>
  <c r="S530" i="85" s="1"/>
  <c r="S535" i="85" s="1"/>
  <c r="S540" i="85" s="1"/>
  <c r="S545" i="85" s="1"/>
  <c r="S550" i="85" s="1"/>
  <c r="S555" i="85" s="1"/>
  <c r="S560" i="85" s="1"/>
  <c r="S565" i="85" s="1"/>
  <c r="S570" i="85" s="1"/>
  <c r="S575" i="85" s="1"/>
  <c r="S580" i="85" s="1"/>
  <c r="S585" i="85" s="1"/>
  <c r="S590" i="85" s="1"/>
  <c r="S595" i="85" s="1"/>
  <c r="S600" i="85" s="1"/>
  <c r="S605" i="85" s="1"/>
  <c r="S610" i="85" s="1"/>
  <c r="S615" i="85" s="1"/>
  <c r="S620" i="85" s="1"/>
  <c r="S625" i="85" s="1"/>
  <c r="S630" i="85" s="1"/>
  <c r="S635" i="85" s="1"/>
  <c r="S640" i="85" s="1"/>
  <c r="S645" i="85" s="1"/>
  <c r="S650" i="85" s="1"/>
  <c r="S655" i="85" s="1"/>
  <c r="S660" i="85" s="1"/>
  <c r="S665" i="85" s="1"/>
  <c r="S670" i="85" s="1"/>
  <c r="S675" i="85" s="1"/>
  <c r="S685" i="85" s="1"/>
  <c r="S689" i="85" s="1"/>
  <c r="S693" i="85" s="1"/>
  <c r="S697" i="85" s="1"/>
  <c r="S701" i="85" s="1"/>
  <c r="S705" i="85" s="1"/>
  <c r="S709" i="85" s="1"/>
  <c r="S713" i="85" s="1"/>
  <c r="S717" i="85" s="1"/>
  <c r="S721" i="85" s="1"/>
  <c r="S725" i="85" s="1"/>
  <c r="S729" i="85" s="1"/>
  <c r="S733" i="85" s="1"/>
  <c r="S737" i="85" s="1"/>
  <c r="S741" i="85" s="1"/>
  <c r="S745" i="85" s="1"/>
  <c r="S749" i="85" s="1"/>
  <c r="S753" i="85" s="1"/>
  <c r="S757" i="85" s="1"/>
  <c r="S761" i="85" s="1"/>
  <c r="S765" i="85" s="1"/>
  <c r="S769" i="85" s="1"/>
  <c r="S773" i="85" s="1"/>
  <c r="S777" i="85" s="1"/>
  <c r="S781" i="85" s="1"/>
  <c r="S785" i="85" s="1"/>
  <c r="S789" i="85" s="1"/>
  <c r="S793" i="85" s="1"/>
  <c r="S797" i="85" s="1"/>
  <c r="S801" i="85" s="1"/>
  <c r="S805" i="85" s="1"/>
  <c r="T14" i="86"/>
  <c r="S19" i="86"/>
  <c r="S24" i="86" s="1"/>
  <c r="S29" i="86" s="1"/>
  <c r="S34" i="86" s="1"/>
  <c r="S39" i="86" s="1"/>
  <c r="S44" i="86" s="1"/>
  <c r="S49" i="86" s="1"/>
  <c r="S54" i="86" s="1"/>
  <c r="S59" i="86" s="1"/>
  <c r="S64" i="86" s="1"/>
  <c r="S69" i="86" s="1"/>
  <c r="S74" i="86" s="1"/>
  <c r="S79" i="86" s="1"/>
  <c r="S84" i="86" s="1"/>
  <c r="S89" i="86" s="1"/>
  <c r="S94" i="86" s="1"/>
  <c r="S99" i="86" s="1"/>
  <c r="S104" i="86" s="1"/>
  <c r="S109" i="86" s="1"/>
  <c r="S114" i="86" s="1"/>
  <c r="S119" i="86" s="1"/>
  <c r="S124" i="86" s="1"/>
  <c r="S129" i="86" s="1"/>
  <c r="S134" i="86" s="1"/>
  <c r="S139" i="86" s="1"/>
  <c r="S144" i="86" s="1"/>
  <c r="S149" i="86" s="1"/>
  <c r="S154" i="86" s="1"/>
  <c r="S159" i="86" s="1"/>
  <c r="S164" i="86" s="1"/>
  <c r="S172" i="86" s="1"/>
  <c r="S177" i="86" s="1"/>
  <c r="S182" i="86" s="1"/>
  <c r="S187" i="86" s="1"/>
  <c r="S192" i="86" s="1"/>
  <c r="S197" i="86" s="1"/>
  <c r="S202" i="86" s="1"/>
  <c r="S207" i="86" s="1"/>
  <c r="S212" i="86" s="1"/>
  <c r="S217" i="86" s="1"/>
  <c r="S222" i="86" s="1"/>
  <c r="S227" i="86" s="1"/>
  <c r="S232" i="86" s="1"/>
  <c r="S237" i="86" s="1"/>
  <c r="S242" i="86" s="1"/>
  <c r="S247" i="86" s="1"/>
  <c r="S252" i="86" s="1"/>
  <c r="S257" i="86" s="1"/>
  <c r="S262" i="86" s="1"/>
  <c r="S267" i="86" s="1"/>
  <c r="S272" i="86" s="1"/>
  <c r="S277" i="86" s="1"/>
  <c r="S282" i="86" s="1"/>
  <c r="S287" i="86" s="1"/>
  <c r="S292" i="86" s="1"/>
  <c r="S297" i="86" s="1"/>
  <c r="S302" i="86" s="1"/>
  <c r="S307" i="86" s="1"/>
  <c r="S312" i="86" s="1"/>
  <c r="S317" i="86" s="1"/>
  <c r="S322" i="86" s="1"/>
  <c r="S330" i="86" s="1"/>
  <c r="S335" i="86" s="1"/>
  <c r="S340" i="86" s="1"/>
  <c r="S345" i="86" s="1"/>
  <c r="S350" i="86" s="1"/>
  <c r="S355" i="86" s="1"/>
  <c r="S360" i="86" s="1"/>
  <c r="S365" i="86" s="1"/>
  <c r="S370" i="86" s="1"/>
  <c r="S375" i="86" s="1"/>
  <c r="S380" i="86" s="1"/>
  <c r="S385" i="86" s="1"/>
  <c r="S390" i="86" s="1"/>
  <c r="S395" i="86" s="1"/>
  <c r="S400" i="86" s="1"/>
  <c r="S405" i="86" s="1"/>
  <c r="S410" i="86" s="1"/>
  <c r="S415" i="86" s="1"/>
  <c r="S420" i="86" s="1"/>
  <c r="S425" i="86" s="1"/>
  <c r="S430" i="86" s="1"/>
  <c r="S435" i="86" s="1"/>
  <c r="S440" i="86" s="1"/>
  <c r="S445" i="86" s="1"/>
  <c r="S450" i="86" s="1"/>
  <c r="S455" i="86" s="1"/>
  <c r="S460" i="86" s="1"/>
  <c r="S465" i="86" s="1"/>
  <c r="S470" i="86" s="1"/>
  <c r="S475" i="86" s="1"/>
  <c r="S480" i="86" s="1"/>
  <c r="S488" i="86" s="1"/>
  <c r="S493" i="86" s="1"/>
  <c r="S498" i="86" s="1"/>
  <c r="S503" i="86" s="1"/>
  <c r="S508" i="86" s="1"/>
  <c r="S513" i="86" s="1"/>
  <c r="S518" i="86" s="1"/>
  <c r="S523" i="86" s="1"/>
  <c r="S528" i="86" s="1"/>
  <c r="S533" i="86" s="1"/>
  <c r="S538" i="86" s="1"/>
  <c r="S543" i="86" s="1"/>
  <c r="S548" i="86" s="1"/>
  <c r="S553" i="86" s="1"/>
  <c r="S558" i="86" s="1"/>
  <c r="S563" i="86" s="1"/>
  <c r="S568" i="86" s="1"/>
  <c r="S573" i="86" s="1"/>
  <c r="S578" i="86" s="1"/>
  <c r="S583" i="86" s="1"/>
  <c r="S588" i="86" s="1"/>
  <c r="S593" i="86" s="1"/>
  <c r="S598" i="86" s="1"/>
  <c r="S603" i="86" s="1"/>
  <c r="S608" i="86" s="1"/>
  <c r="S613" i="86" s="1"/>
  <c r="S618" i="86" s="1"/>
  <c r="S623" i="86" s="1"/>
  <c r="S628" i="86" s="1"/>
  <c r="S633" i="86" s="1"/>
  <c r="S638" i="86" s="1"/>
  <c r="S647" i="86" s="1"/>
  <c r="S651" i="86" s="1"/>
  <c r="S655" i="86" s="1"/>
  <c r="S659" i="86" s="1"/>
  <c r="S663" i="86" s="1"/>
  <c r="S667" i="86" s="1"/>
  <c r="S671" i="86" s="1"/>
  <c r="S675" i="86" s="1"/>
  <c r="S679" i="86" s="1"/>
  <c r="S683" i="86" s="1"/>
  <c r="S687" i="86" s="1"/>
  <c r="S691" i="86" s="1"/>
  <c r="S695" i="86" s="1"/>
  <c r="S699" i="86" s="1"/>
  <c r="S703" i="86" s="1"/>
  <c r="S707" i="86" s="1"/>
  <c r="S711" i="86" s="1"/>
  <c r="S715" i="86" s="1"/>
  <c r="S719" i="86" s="1"/>
  <c r="S723" i="86" s="1"/>
  <c r="S727" i="86" s="1"/>
  <c r="S731" i="86" s="1"/>
  <c r="S735" i="86" s="1"/>
  <c r="S739" i="86" s="1"/>
  <c r="S743" i="86" s="1"/>
  <c r="S747" i="86" s="1"/>
  <c r="S751" i="86" s="1"/>
  <c r="S755" i="86" s="1"/>
  <c r="S759" i="86" s="1"/>
  <c r="S763" i="86" s="1"/>
  <c r="S767" i="86" s="1"/>
  <c r="W14" i="82"/>
  <c r="V19" i="82"/>
  <c r="V24" i="82" s="1"/>
  <c r="V29" i="82" s="1"/>
  <c r="V34" i="82" s="1"/>
  <c r="V39" i="82" s="1"/>
  <c r="V44" i="82" s="1"/>
  <c r="V49" i="82" s="1"/>
  <c r="V54" i="82" s="1"/>
  <c r="V59" i="82" s="1"/>
  <c r="V64" i="82" s="1"/>
  <c r="V69" i="82" s="1"/>
  <c r="V74" i="82" s="1"/>
  <c r="V79" i="82" s="1"/>
  <c r="V84" i="82" s="1"/>
  <c r="V89" i="82" s="1"/>
  <c r="V94" i="82" s="1"/>
  <c r="V99" i="82" s="1"/>
  <c r="V104" i="82" s="1"/>
  <c r="V109" i="82" s="1"/>
  <c r="V114" i="82" s="1"/>
  <c r="V119" i="82" s="1"/>
  <c r="V124" i="82" s="1"/>
  <c r="V129" i="82" s="1"/>
  <c r="V134" i="82" s="1"/>
  <c r="V139" i="82" s="1"/>
  <c r="V144" i="82" s="1"/>
  <c r="V149" i="82" s="1"/>
  <c r="V154" i="82" s="1"/>
  <c r="V159" i="82" s="1"/>
  <c r="V164" i="82" s="1"/>
  <c r="V172" i="82" s="1"/>
  <c r="V182" i="82" s="1"/>
  <c r="V187" i="82" s="1"/>
  <c r="V192" i="82" s="1"/>
  <c r="V197" i="82" s="1"/>
  <c r="V202" i="82" s="1"/>
  <c r="V207" i="82" s="1"/>
  <c r="V212" i="82" s="1"/>
  <c r="V217" i="82" s="1"/>
  <c r="V222" i="82" s="1"/>
  <c r="V227" i="82" s="1"/>
  <c r="V232" i="82" s="1"/>
  <c r="V237" i="82" s="1"/>
  <c r="V242" i="82" s="1"/>
  <c r="V247" i="82" s="1"/>
  <c r="V252" i="82" s="1"/>
  <c r="V257" i="82" s="1"/>
  <c r="V262" i="82" s="1"/>
  <c r="V267" i="82" s="1"/>
  <c r="V272" i="82" s="1"/>
  <c r="V277" i="82" s="1"/>
  <c r="V282" i="82" s="1"/>
  <c r="V287" i="82" s="1"/>
  <c r="V292" i="82" s="1"/>
  <c r="V297" i="82" s="1"/>
  <c r="V302" i="82" s="1"/>
  <c r="V307" i="82" s="1"/>
  <c r="V312" i="82" s="1"/>
  <c r="V317" i="82" s="1"/>
  <c r="V322" i="82" s="1"/>
  <c r="V330" i="82" s="1"/>
  <c r="V335" i="82" s="1"/>
  <c r="V340" i="82" s="1"/>
  <c r="V345" i="82" s="1"/>
  <c r="V350" i="82" s="1"/>
  <c r="V355" i="82" s="1"/>
  <c r="V360" i="82" s="1"/>
  <c r="V365" i="82" s="1"/>
  <c r="V370" i="82" s="1"/>
  <c r="V375" i="82" s="1"/>
  <c r="V380" i="82" s="1"/>
  <c r="V385" i="82" s="1"/>
  <c r="V390" i="82" s="1"/>
  <c r="V395" i="82" s="1"/>
  <c r="V400" i="82" s="1"/>
  <c r="V405" i="82" s="1"/>
  <c r="V410" i="82" s="1"/>
  <c r="V415" i="82" s="1"/>
  <c r="V420" i="82" s="1"/>
  <c r="V425" i="82" s="1"/>
  <c r="V430" i="82" s="1"/>
  <c r="V435" i="82" s="1"/>
  <c r="V440" i="82" s="1"/>
  <c r="V445" i="82" s="1"/>
  <c r="V450" i="82" s="1"/>
  <c r="V455" i="82" s="1"/>
  <c r="V460" i="82" s="1"/>
  <c r="V465" i="82" s="1"/>
  <c r="V470" i="82" s="1"/>
  <c r="V475" i="82" s="1"/>
  <c r="V480" i="82" s="1"/>
  <c r="V488" i="82" s="1"/>
  <c r="V493" i="82" s="1"/>
  <c r="V498" i="82" s="1"/>
  <c r="V503" i="82" s="1"/>
  <c r="V508" i="82" s="1"/>
  <c r="V513" i="82" s="1"/>
  <c r="V518" i="82" s="1"/>
  <c r="V523" i="82" s="1"/>
  <c r="V528" i="82" s="1"/>
  <c r="V533" i="82" s="1"/>
  <c r="V538" i="82" s="1"/>
  <c r="V543" i="82" s="1"/>
  <c r="V548" i="82" s="1"/>
  <c r="V553" i="82" s="1"/>
  <c r="V558" i="82" s="1"/>
  <c r="V563" i="82" s="1"/>
  <c r="V568" i="82" s="1"/>
  <c r="V573" i="82" s="1"/>
  <c r="V578" i="82" s="1"/>
  <c r="V583" i="82" s="1"/>
  <c r="V588" i="82" s="1"/>
  <c r="V593" i="82" s="1"/>
  <c r="V598" i="82" s="1"/>
  <c r="V603" i="82" s="1"/>
  <c r="V608" i="82" s="1"/>
  <c r="V613" i="82" s="1"/>
  <c r="V618" i="82" s="1"/>
  <c r="V623" i="82" s="1"/>
  <c r="V628" i="82" s="1"/>
  <c r="V633" i="82" s="1"/>
  <c r="V638" i="82" s="1"/>
  <c r="V647" i="82" s="1"/>
  <c r="V651" i="82" s="1"/>
  <c r="V655" i="82" s="1"/>
  <c r="V659" i="82" s="1"/>
  <c r="V663" i="82" s="1"/>
  <c r="V667" i="82" s="1"/>
  <c r="V671" i="82" s="1"/>
  <c r="V675" i="82" s="1"/>
  <c r="V679" i="82" s="1"/>
  <c r="V683" i="82" s="1"/>
  <c r="V687" i="82" s="1"/>
  <c r="V691" i="82" s="1"/>
  <c r="V695" i="82" s="1"/>
  <c r="V699" i="82" s="1"/>
  <c r="V703" i="82" s="1"/>
  <c r="V707" i="82" s="1"/>
  <c r="V711" i="82" s="1"/>
  <c r="V715" i="82" s="1"/>
  <c r="V719" i="82" s="1"/>
  <c r="V723" i="82" s="1"/>
  <c r="V727" i="82" s="1"/>
  <c r="V731" i="82" s="1"/>
  <c r="V735" i="82" s="1"/>
  <c r="V739" i="82" s="1"/>
  <c r="V743" i="82" s="1"/>
  <c r="V747" i="82" s="1"/>
  <c r="V751" i="82" s="1"/>
  <c r="V755" i="82" s="1"/>
  <c r="V759" i="82" s="1"/>
  <c r="V763" i="82" s="1"/>
  <c r="V767" i="82" s="1"/>
  <c r="U13" i="85" l="1"/>
  <c r="T17" i="85"/>
  <c r="T21" i="85" s="1"/>
  <c r="T25" i="85" s="1"/>
  <c r="T29" i="85" s="1"/>
  <c r="T33" i="85" s="1"/>
  <c r="T37" i="85" s="1"/>
  <c r="T41" i="85" s="1"/>
  <c r="T45" i="85" s="1"/>
  <c r="T49" i="85" s="1"/>
  <c r="T53" i="85" s="1"/>
  <c r="T57" i="85" s="1"/>
  <c r="T61" i="85" s="1"/>
  <c r="T65" i="85" s="1"/>
  <c r="T69" i="85" s="1"/>
  <c r="T73" i="85" s="1"/>
  <c r="T77" i="85" s="1"/>
  <c r="T81" i="85" s="1"/>
  <c r="T85" i="85" s="1"/>
  <c r="T89" i="85" s="1"/>
  <c r="T93" i="85" s="1"/>
  <c r="T97" i="85" s="1"/>
  <c r="T101" i="85" s="1"/>
  <c r="T105" i="85" s="1"/>
  <c r="T109" i="85" s="1"/>
  <c r="T113" i="85" s="1"/>
  <c r="T117" i="85" s="1"/>
  <c r="T121" i="85" s="1"/>
  <c r="T125" i="85" s="1"/>
  <c r="T129" i="85" s="1"/>
  <c r="T133" i="85" s="1"/>
  <c r="T140" i="85" s="1"/>
  <c r="T144" i="85" s="1"/>
  <c r="T148" i="85" s="1"/>
  <c r="T152" i="85" s="1"/>
  <c r="T156" i="85" s="1"/>
  <c r="T160" i="85" s="1"/>
  <c r="T164" i="85" s="1"/>
  <c r="T168" i="85" s="1"/>
  <c r="T172" i="85" s="1"/>
  <c r="T176" i="85" s="1"/>
  <c r="T180" i="85" s="1"/>
  <c r="T184" i="85" s="1"/>
  <c r="T188" i="85" s="1"/>
  <c r="T192" i="85" s="1"/>
  <c r="T196" i="85" s="1"/>
  <c r="T200" i="85" s="1"/>
  <c r="T204" i="85" s="1"/>
  <c r="T208" i="85" s="1"/>
  <c r="T212" i="85" s="1"/>
  <c r="T216" i="85" s="1"/>
  <c r="T220" i="85" s="1"/>
  <c r="T224" i="85" s="1"/>
  <c r="T228" i="85" s="1"/>
  <c r="T232" i="85" s="1"/>
  <c r="T236" i="85" s="1"/>
  <c r="T240" i="85" s="1"/>
  <c r="T244" i="85" s="1"/>
  <c r="T248" i="85" s="1"/>
  <c r="T252" i="85" s="1"/>
  <c r="T256" i="85" s="1"/>
  <c r="T260" i="85" s="1"/>
  <c r="T267" i="85" s="1"/>
  <c r="T271" i="85" s="1"/>
  <c r="T275" i="85" s="1"/>
  <c r="T279" i="85" s="1"/>
  <c r="T283" i="85" s="1"/>
  <c r="T287" i="85" s="1"/>
  <c r="T291" i="85" s="1"/>
  <c r="T295" i="85" s="1"/>
  <c r="T299" i="85" s="1"/>
  <c r="T303" i="85" s="1"/>
  <c r="T307" i="85" s="1"/>
  <c r="T311" i="85" s="1"/>
  <c r="T315" i="85" s="1"/>
  <c r="T319" i="85" s="1"/>
  <c r="T323" i="85" s="1"/>
  <c r="T327" i="85" s="1"/>
  <c r="T331" i="85" s="1"/>
  <c r="T335" i="85" s="1"/>
  <c r="T339" i="85" s="1"/>
  <c r="T343" i="85" s="1"/>
  <c r="T347" i="85" s="1"/>
  <c r="T351" i="85" s="1"/>
  <c r="T355" i="85" s="1"/>
  <c r="T359" i="85" s="1"/>
  <c r="T363" i="85" s="1"/>
  <c r="T367" i="85" s="1"/>
  <c r="T371" i="85" s="1"/>
  <c r="T375" i="85" s="1"/>
  <c r="T379" i="85" s="1"/>
  <c r="T383" i="85" s="1"/>
  <c r="T387" i="85" s="1"/>
  <c r="T394" i="85" s="1"/>
  <c r="T398" i="85" s="1"/>
  <c r="T402" i="85" s="1"/>
  <c r="T406" i="85" s="1"/>
  <c r="T410" i="85" s="1"/>
  <c r="T414" i="85" s="1"/>
  <c r="T418" i="85" s="1"/>
  <c r="T422" i="85" s="1"/>
  <c r="T426" i="85" s="1"/>
  <c r="T430" i="85" s="1"/>
  <c r="T434" i="85" s="1"/>
  <c r="T438" i="85" s="1"/>
  <c r="T442" i="85" s="1"/>
  <c r="T446" i="85" s="1"/>
  <c r="T450" i="85" s="1"/>
  <c r="T454" i="85" s="1"/>
  <c r="T458" i="85" s="1"/>
  <c r="T462" i="85" s="1"/>
  <c r="T466" i="85" s="1"/>
  <c r="T470" i="85" s="1"/>
  <c r="T474" i="85" s="1"/>
  <c r="T478" i="85" s="1"/>
  <c r="T482" i="85" s="1"/>
  <c r="T486" i="85" s="1"/>
  <c r="T490" i="85" s="1"/>
  <c r="T494" i="85" s="1"/>
  <c r="T498" i="85" s="1"/>
  <c r="T502" i="85" s="1"/>
  <c r="T506" i="85" s="1"/>
  <c r="T510" i="85" s="1"/>
  <c r="T514" i="85" s="1"/>
  <c r="T525" i="85" s="1"/>
  <c r="T530" i="85" s="1"/>
  <c r="T535" i="85" s="1"/>
  <c r="T540" i="85" s="1"/>
  <c r="T545" i="85" s="1"/>
  <c r="T550" i="85" s="1"/>
  <c r="T555" i="85" s="1"/>
  <c r="T560" i="85" s="1"/>
  <c r="T565" i="85" s="1"/>
  <c r="T570" i="85" s="1"/>
  <c r="T575" i="85" s="1"/>
  <c r="T580" i="85" s="1"/>
  <c r="T585" i="85" s="1"/>
  <c r="T590" i="85" s="1"/>
  <c r="T595" i="85" s="1"/>
  <c r="T600" i="85" s="1"/>
  <c r="T605" i="85" s="1"/>
  <c r="T610" i="85" s="1"/>
  <c r="T615" i="85" s="1"/>
  <c r="T620" i="85" s="1"/>
  <c r="T625" i="85" s="1"/>
  <c r="T630" i="85" s="1"/>
  <c r="T635" i="85" s="1"/>
  <c r="T640" i="85" s="1"/>
  <c r="T645" i="85" s="1"/>
  <c r="T650" i="85" s="1"/>
  <c r="T655" i="85" s="1"/>
  <c r="T660" i="85" s="1"/>
  <c r="T665" i="85" s="1"/>
  <c r="T670" i="85" s="1"/>
  <c r="T675" i="85" s="1"/>
  <c r="T685" i="85" s="1"/>
  <c r="T689" i="85" s="1"/>
  <c r="T693" i="85" s="1"/>
  <c r="T697" i="85" s="1"/>
  <c r="T701" i="85" s="1"/>
  <c r="T705" i="85" s="1"/>
  <c r="T709" i="85" s="1"/>
  <c r="T713" i="85" s="1"/>
  <c r="T717" i="85" s="1"/>
  <c r="T721" i="85" s="1"/>
  <c r="T725" i="85" s="1"/>
  <c r="T729" i="85" s="1"/>
  <c r="T733" i="85" s="1"/>
  <c r="T737" i="85" s="1"/>
  <c r="T741" i="85" s="1"/>
  <c r="T745" i="85" s="1"/>
  <c r="T749" i="85" s="1"/>
  <c r="T753" i="85" s="1"/>
  <c r="T757" i="85" s="1"/>
  <c r="T761" i="85" s="1"/>
  <c r="T765" i="85" s="1"/>
  <c r="T769" i="85" s="1"/>
  <c r="T773" i="85" s="1"/>
  <c r="T777" i="85" s="1"/>
  <c r="T781" i="85" s="1"/>
  <c r="T785" i="85" s="1"/>
  <c r="T789" i="85" s="1"/>
  <c r="T793" i="85" s="1"/>
  <c r="T797" i="85" s="1"/>
  <c r="T801" i="85" s="1"/>
  <c r="T805" i="85" s="1"/>
  <c r="U14" i="86"/>
  <c r="T19" i="86"/>
  <c r="T24" i="86" s="1"/>
  <c r="T29" i="86" s="1"/>
  <c r="T34" i="86" s="1"/>
  <c r="T39" i="86" s="1"/>
  <c r="T44" i="86" s="1"/>
  <c r="T49" i="86" s="1"/>
  <c r="T54" i="86" s="1"/>
  <c r="T59" i="86" s="1"/>
  <c r="T64" i="86" s="1"/>
  <c r="T69" i="86" s="1"/>
  <c r="T74" i="86" s="1"/>
  <c r="T79" i="86" s="1"/>
  <c r="T84" i="86" s="1"/>
  <c r="T89" i="86" s="1"/>
  <c r="T94" i="86" s="1"/>
  <c r="T99" i="86" s="1"/>
  <c r="T104" i="86" s="1"/>
  <c r="T109" i="86" s="1"/>
  <c r="T114" i="86" s="1"/>
  <c r="T119" i="86" s="1"/>
  <c r="T124" i="86" s="1"/>
  <c r="T129" i="86" s="1"/>
  <c r="T134" i="86" s="1"/>
  <c r="T139" i="86" s="1"/>
  <c r="T144" i="86" s="1"/>
  <c r="T149" i="86" s="1"/>
  <c r="T154" i="86" s="1"/>
  <c r="T159" i="86" s="1"/>
  <c r="T164" i="86" s="1"/>
  <c r="T172" i="86" s="1"/>
  <c r="T177" i="86" s="1"/>
  <c r="T182" i="86" s="1"/>
  <c r="T187" i="86" s="1"/>
  <c r="T192" i="86" s="1"/>
  <c r="T197" i="86" s="1"/>
  <c r="T202" i="86" s="1"/>
  <c r="T207" i="86" s="1"/>
  <c r="T212" i="86" s="1"/>
  <c r="T217" i="86" s="1"/>
  <c r="T222" i="86" s="1"/>
  <c r="T227" i="86" s="1"/>
  <c r="T232" i="86" s="1"/>
  <c r="T237" i="86" s="1"/>
  <c r="T242" i="86" s="1"/>
  <c r="T247" i="86" s="1"/>
  <c r="T252" i="86" s="1"/>
  <c r="T257" i="86" s="1"/>
  <c r="T262" i="86" s="1"/>
  <c r="T267" i="86" s="1"/>
  <c r="T272" i="86" s="1"/>
  <c r="T277" i="86" s="1"/>
  <c r="T282" i="86" s="1"/>
  <c r="T287" i="86" s="1"/>
  <c r="T292" i="86" s="1"/>
  <c r="T297" i="86" s="1"/>
  <c r="T302" i="86" s="1"/>
  <c r="T307" i="86" s="1"/>
  <c r="T312" i="86" s="1"/>
  <c r="T317" i="86" s="1"/>
  <c r="T322" i="86" s="1"/>
  <c r="T330" i="86" s="1"/>
  <c r="T335" i="86" s="1"/>
  <c r="T340" i="86" s="1"/>
  <c r="T345" i="86" s="1"/>
  <c r="T350" i="86" s="1"/>
  <c r="T355" i="86" s="1"/>
  <c r="T360" i="86" s="1"/>
  <c r="T365" i="86" s="1"/>
  <c r="T370" i="86" s="1"/>
  <c r="T375" i="86" s="1"/>
  <c r="T380" i="86" s="1"/>
  <c r="T385" i="86" s="1"/>
  <c r="T390" i="86" s="1"/>
  <c r="T395" i="86" s="1"/>
  <c r="T400" i="86" s="1"/>
  <c r="T405" i="86" s="1"/>
  <c r="T410" i="86" s="1"/>
  <c r="T415" i="86" s="1"/>
  <c r="T420" i="86" s="1"/>
  <c r="T425" i="86" s="1"/>
  <c r="T430" i="86" s="1"/>
  <c r="T435" i="86" s="1"/>
  <c r="T440" i="86" s="1"/>
  <c r="T445" i="86" s="1"/>
  <c r="T450" i="86" s="1"/>
  <c r="T455" i="86" s="1"/>
  <c r="T460" i="86" s="1"/>
  <c r="T465" i="86" s="1"/>
  <c r="T470" i="86" s="1"/>
  <c r="T475" i="86" s="1"/>
  <c r="T480" i="86" s="1"/>
  <c r="T488" i="86" s="1"/>
  <c r="T493" i="86" s="1"/>
  <c r="T498" i="86" s="1"/>
  <c r="T503" i="86" s="1"/>
  <c r="T508" i="86" s="1"/>
  <c r="T513" i="86" s="1"/>
  <c r="T518" i="86" s="1"/>
  <c r="T523" i="86" s="1"/>
  <c r="T528" i="86" s="1"/>
  <c r="T533" i="86" s="1"/>
  <c r="T538" i="86" s="1"/>
  <c r="T543" i="86" s="1"/>
  <c r="T548" i="86" s="1"/>
  <c r="T553" i="86" s="1"/>
  <c r="T558" i="86" s="1"/>
  <c r="T563" i="86" s="1"/>
  <c r="T568" i="86" s="1"/>
  <c r="T573" i="86" s="1"/>
  <c r="T578" i="86" s="1"/>
  <c r="T583" i="86" s="1"/>
  <c r="T588" i="86" s="1"/>
  <c r="T593" i="86" s="1"/>
  <c r="T598" i="86" s="1"/>
  <c r="T603" i="86" s="1"/>
  <c r="T608" i="86" s="1"/>
  <c r="T613" i="86" s="1"/>
  <c r="T618" i="86" s="1"/>
  <c r="T623" i="86" s="1"/>
  <c r="T628" i="86" s="1"/>
  <c r="T633" i="86" s="1"/>
  <c r="T638" i="86" s="1"/>
  <c r="T647" i="86" s="1"/>
  <c r="T651" i="86" s="1"/>
  <c r="T655" i="86" s="1"/>
  <c r="T659" i="86" s="1"/>
  <c r="T663" i="86" s="1"/>
  <c r="T667" i="86" s="1"/>
  <c r="T671" i="86" s="1"/>
  <c r="T675" i="86" s="1"/>
  <c r="T679" i="86" s="1"/>
  <c r="T683" i="86" s="1"/>
  <c r="T687" i="86" s="1"/>
  <c r="T691" i="86" s="1"/>
  <c r="T695" i="86" s="1"/>
  <c r="T699" i="86" s="1"/>
  <c r="T703" i="86" s="1"/>
  <c r="T707" i="86" s="1"/>
  <c r="T711" i="86" s="1"/>
  <c r="T715" i="86" s="1"/>
  <c r="T719" i="86" s="1"/>
  <c r="T723" i="86" s="1"/>
  <c r="T727" i="86" s="1"/>
  <c r="T731" i="86" s="1"/>
  <c r="T735" i="86" s="1"/>
  <c r="T739" i="86" s="1"/>
  <c r="T743" i="86" s="1"/>
  <c r="T747" i="86" s="1"/>
  <c r="T751" i="86" s="1"/>
  <c r="T755" i="86" s="1"/>
  <c r="T759" i="86" s="1"/>
  <c r="T763" i="86" s="1"/>
  <c r="T767" i="86" s="1"/>
  <c r="U14" i="96"/>
  <c r="T19" i="96"/>
  <c r="T24" i="96" s="1"/>
  <c r="T29" i="96" s="1"/>
  <c r="T34" i="96" s="1"/>
  <c r="T39" i="96" s="1"/>
  <c r="T44" i="96" s="1"/>
  <c r="T49" i="96" s="1"/>
  <c r="T54" i="96" s="1"/>
  <c r="T59" i="96" s="1"/>
  <c r="T64" i="96" s="1"/>
  <c r="T69" i="96" s="1"/>
  <c r="T74" i="96" s="1"/>
  <c r="T79" i="96" s="1"/>
  <c r="T84" i="96" s="1"/>
  <c r="T89" i="96" s="1"/>
  <c r="T94" i="96" s="1"/>
  <c r="T99" i="96" s="1"/>
  <c r="T104" i="96" s="1"/>
  <c r="T109" i="96" s="1"/>
  <c r="T114" i="96" s="1"/>
  <c r="T119" i="96" s="1"/>
  <c r="T124" i="96" s="1"/>
  <c r="T129" i="96" s="1"/>
  <c r="T134" i="96" s="1"/>
  <c r="T139" i="96" s="1"/>
  <c r="T144" i="96" s="1"/>
  <c r="T149" i="96" s="1"/>
  <c r="T154" i="96" s="1"/>
  <c r="T159" i="96" s="1"/>
  <c r="T164" i="96" s="1"/>
  <c r="T172" i="96" s="1"/>
  <c r="T177" i="96" s="1"/>
  <c r="T182" i="96" s="1"/>
  <c r="T187" i="96" s="1"/>
  <c r="T192" i="96" s="1"/>
  <c r="T197" i="96" s="1"/>
  <c r="T202" i="96" s="1"/>
  <c r="T207" i="96" s="1"/>
  <c r="T212" i="96" s="1"/>
  <c r="T217" i="96" s="1"/>
  <c r="T222" i="96" s="1"/>
  <c r="T227" i="96" s="1"/>
  <c r="T232" i="96" s="1"/>
  <c r="T237" i="96" s="1"/>
  <c r="T242" i="96" s="1"/>
  <c r="T247" i="96" s="1"/>
  <c r="T252" i="96" s="1"/>
  <c r="T257" i="96" s="1"/>
  <c r="T262" i="96" s="1"/>
  <c r="T267" i="96" s="1"/>
  <c r="T272" i="96" s="1"/>
  <c r="T277" i="96" s="1"/>
  <c r="T282" i="96" s="1"/>
  <c r="T287" i="96" s="1"/>
  <c r="T292" i="96" s="1"/>
  <c r="T297" i="96" s="1"/>
  <c r="T302" i="96" s="1"/>
  <c r="T307" i="96" s="1"/>
  <c r="T312" i="96" s="1"/>
  <c r="T317" i="96" s="1"/>
  <c r="T322" i="96" s="1"/>
  <c r="T330" i="96" s="1"/>
  <c r="T335" i="96" s="1"/>
  <c r="T340" i="96" s="1"/>
  <c r="T345" i="96" s="1"/>
  <c r="T350" i="96" s="1"/>
  <c r="T355" i="96" s="1"/>
  <c r="T360" i="96" s="1"/>
  <c r="T365" i="96" s="1"/>
  <c r="T370" i="96" s="1"/>
  <c r="T375" i="96" s="1"/>
  <c r="T380" i="96" s="1"/>
  <c r="T385" i="96" s="1"/>
  <c r="T390" i="96" s="1"/>
  <c r="T395" i="96" s="1"/>
  <c r="T400" i="96" s="1"/>
  <c r="T405" i="96" s="1"/>
  <c r="T410" i="96" s="1"/>
  <c r="T415" i="96" s="1"/>
  <c r="T420" i="96" s="1"/>
  <c r="T425" i="96" s="1"/>
  <c r="T430" i="96" s="1"/>
  <c r="T435" i="96" s="1"/>
  <c r="T440" i="96" s="1"/>
  <c r="T445" i="96" s="1"/>
  <c r="T450" i="96" s="1"/>
  <c r="T455" i="96" s="1"/>
  <c r="T460" i="96" s="1"/>
  <c r="T465" i="96" s="1"/>
  <c r="T470" i="96" s="1"/>
  <c r="T475" i="96" s="1"/>
  <c r="T480" i="96" s="1"/>
  <c r="T488" i="96" s="1"/>
  <c r="T493" i="96" s="1"/>
  <c r="T498" i="96" s="1"/>
  <c r="T503" i="96" s="1"/>
  <c r="T508" i="96" s="1"/>
  <c r="T513" i="96" s="1"/>
  <c r="T518" i="96" s="1"/>
  <c r="T523" i="96" s="1"/>
  <c r="T528" i="96" s="1"/>
  <c r="T533" i="96" s="1"/>
  <c r="T538" i="96" s="1"/>
  <c r="T543" i="96" s="1"/>
  <c r="T548" i="96" s="1"/>
  <c r="T553" i="96" s="1"/>
  <c r="T558" i="96" s="1"/>
  <c r="T563" i="96" s="1"/>
  <c r="T568" i="96" s="1"/>
  <c r="T573" i="96" s="1"/>
  <c r="T578" i="96" s="1"/>
  <c r="T583" i="96" s="1"/>
  <c r="T588" i="96" s="1"/>
  <c r="T593" i="96" s="1"/>
  <c r="T598" i="96" s="1"/>
  <c r="T603" i="96" s="1"/>
  <c r="T608" i="96" s="1"/>
  <c r="T613" i="96" s="1"/>
  <c r="T618" i="96" s="1"/>
  <c r="T623" i="96" s="1"/>
  <c r="T628" i="96" s="1"/>
  <c r="T633" i="96" s="1"/>
  <c r="T638" i="96" s="1"/>
  <c r="T648" i="96" s="1"/>
  <c r="T653" i="96" s="1"/>
  <c r="T658" i="96" s="1"/>
  <c r="T663" i="96" s="1"/>
  <c r="T668" i="96" s="1"/>
  <c r="T673" i="96" s="1"/>
  <c r="T678" i="96" s="1"/>
  <c r="T683" i="96" s="1"/>
  <c r="T688" i="96" s="1"/>
  <c r="T693" i="96" s="1"/>
  <c r="T698" i="96" s="1"/>
  <c r="T703" i="96" s="1"/>
  <c r="T708" i="96" s="1"/>
  <c r="T713" i="96" s="1"/>
  <c r="T718" i="96" s="1"/>
  <c r="T723" i="96" s="1"/>
  <c r="T728" i="96" s="1"/>
  <c r="T733" i="96" s="1"/>
  <c r="T738" i="96" s="1"/>
  <c r="T743" i="96" s="1"/>
  <c r="T748" i="96" s="1"/>
  <c r="T753" i="96" s="1"/>
  <c r="T758" i="96" s="1"/>
  <c r="T763" i="96" s="1"/>
  <c r="T768" i="96" s="1"/>
  <c r="T773" i="96" s="1"/>
  <c r="T778" i="96" s="1"/>
  <c r="T783" i="96" s="1"/>
  <c r="T788" i="96" s="1"/>
  <c r="T793" i="96" s="1"/>
  <c r="T798" i="96" s="1"/>
  <c r="T808" i="96" s="1"/>
  <c r="T812" i="96" s="1"/>
  <c r="T816" i="96" s="1"/>
  <c r="T820" i="96" s="1"/>
  <c r="T824" i="96" s="1"/>
  <c r="T828" i="96" s="1"/>
  <c r="T832" i="96" s="1"/>
  <c r="T836" i="96" s="1"/>
  <c r="T840" i="96" s="1"/>
  <c r="T844" i="96" s="1"/>
  <c r="T848" i="96" s="1"/>
  <c r="T852" i="96" s="1"/>
  <c r="T856" i="96" s="1"/>
  <c r="T860" i="96" s="1"/>
  <c r="T864" i="96" s="1"/>
  <c r="T868" i="96" s="1"/>
  <c r="T872" i="96" s="1"/>
  <c r="T876" i="96" s="1"/>
  <c r="T880" i="96" s="1"/>
  <c r="T884" i="96" s="1"/>
  <c r="T888" i="96" s="1"/>
  <c r="T892" i="96" s="1"/>
  <c r="T896" i="96" s="1"/>
  <c r="T900" i="96" s="1"/>
  <c r="T904" i="96" s="1"/>
  <c r="T908" i="96" s="1"/>
  <c r="T912" i="96" s="1"/>
  <c r="T916" i="96" s="1"/>
  <c r="T920" i="96" s="1"/>
  <c r="T924" i="96" s="1"/>
  <c r="T928" i="96" s="1"/>
  <c r="X14" i="82"/>
  <c r="W19" i="82"/>
  <c r="W24" i="82" s="1"/>
  <c r="W29" i="82" s="1"/>
  <c r="W34" i="82" s="1"/>
  <c r="W39" i="82" s="1"/>
  <c r="W44" i="82" s="1"/>
  <c r="W49" i="82" s="1"/>
  <c r="W54" i="82" s="1"/>
  <c r="W59" i="82" s="1"/>
  <c r="W64" i="82" s="1"/>
  <c r="W69" i="82" s="1"/>
  <c r="W74" i="82" s="1"/>
  <c r="W79" i="82" s="1"/>
  <c r="W84" i="82" s="1"/>
  <c r="W89" i="82" s="1"/>
  <c r="W94" i="82" s="1"/>
  <c r="W99" i="82" s="1"/>
  <c r="W104" i="82" s="1"/>
  <c r="W109" i="82" s="1"/>
  <c r="W114" i="82" s="1"/>
  <c r="W119" i="82" s="1"/>
  <c r="W124" i="82" s="1"/>
  <c r="W129" i="82" s="1"/>
  <c r="W134" i="82" s="1"/>
  <c r="W139" i="82" s="1"/>
  <c r="W144" i="82" s="1"/>
  <c r="W149" i="82" s="1"/>
  <c r="W154" i="82" s="1"/>
  <c r="W159" i="82" s="1"/>
  <c r="W164" i="82" s="1"/>
  <c r="W172" i="82" s="1"/>
  <c r="W182" i="82" s="1"/>
  <c r="W187" i="82" s="1"/>
  <c r="W192" i="82" s="1"/>
  <c r="W197" i="82" s="1"/>
  <c r="W202" i="82" s="1"/>
  <c r="W207" i="82" s="1"/>
  <c r="W212" i="82" s="1"/>
  <c r="W217" i="82" s="1"/>
  <c r="W222" i="82" s="1"/>
  <c r="W227" i="82" s="1"/>
  <c r="W232" i="82" s="1"/>
  <c r="W237" i="82" s="1"/>
  <c r="W242" i="82" s="1"/>
  <c r="W247" i="82" s="1"/>
  <c r="W252" i="82" s="1"/>
  <c r="W257" i="82" s="1"/>
  <c r="W262" i="82" s="1"/>
  <c r="W267" i="82" s="1"/>
  <c r="W272" i="82" s="1"/>
  <c r="W277" i="82" s="1"/>
  <c r="W282" i="82" s="1"/>
  <c r="W287" i="82" s="1"/>
  <c r="W292" i="82" s="1"/>
  <c r="W297" i="82" s="1"/>
  <c r="W302" i="82" s="1"/>
  <c r="W307" i="82" s="1"/>
  <c r="W312" i="82" s="1"/>
  <c r="W317" i="82" s="1"/>
  <c r="W322" i="82" s="1"/>
  <c r="W330" i="82" s="1"/>
  <c r="W335" i="82" s="1"/>
  <c r="W340" i="82" s="1"/>
  <c r="W345" i="82" s="1"/>
  <c r="W350" i="82" s="1"/>
  <c r="W355" i="82" s="1"/>
  <c r="W360" i="82" s="1"/>
  <c r="W365" i="82" s="1"/>
  <c r="W370" i="82" s="1"/>
  <c r="W375" i="82" s="1"/>
  <c r="W380" i="82" s="1"/>
  <c r="W385" i="82" s="1"/>
  <c r="W390" i="82" s="1"/>
  <c r="W395" i="82" s="1"/>
  <c r="W400" i="82" s="1"/>
  <c r="W405" i="82" s="1"/>
  <c r="W410" i="82" s="1"/>
  <c r="W415" i="82" s="1"/>
  <c r="W420" i="82" s="1"/>
  <c r="W425" i="82" s="1"/>
  <c r="W430" i="82" s="1"/>
  <c r="W435" i="82" s="1"/>
  <c r="W440" i="82" s="1"/>
  <c r="W445" i="82" s="1"/>
  <c r="W450" i="82" s="1"/>
  <c r="W455" i="82" s="1"/>
  <c r="W460" i="82" s="1"/>
  <c r="W465" i="82" s="1"/>
  <c r="W470" i="82" s="1"/>
  <c r="W475" i="82" s="1"/>
  <c r="W480" i="82" s="1"/>
  <c r="W488" i="82" s="1"/>
  <c r="W493" i="82" s="1"/>
  <c r="W498" i="82" s="1"/>
  <c r="W503" i="82" s="1"/>
  <c r="W508" i="82" s="1"/>
  <c r="W513" i="82" s="1"/>
  <c r="W518" i="82" s="1"/>
  <c r="W523" i="82" s="1"/>
  <c r="W528" i="82" s="1"/>
  <c r="W533" i="82" s="1"/>
  <c r="W538" i="82" s="1"/>
  <c r="W543" i="82" s="1"/>
  <c r="W548" i="82" s="1"/>
  <c r="W553" i="82" s="1"/>
  <c r="W558" i="82" s="1"/>
  <c r="W563" i="82" s="1"/>
  <c r="W568" i="82" s="1"/>
  <c r="W573" i="82" s="1"/>
  <c r="W578" i="82" s="1"/>
  <c r="W583" i="82" s="1"/>
  <c r="W588" i="82" s="1"/>
  <c r="W593" i="82" s="1"/>
  <c r="W598" i="82" s="1"/>
  <c r="W603" i="82" s="1"/>
  <c r="W608" i="82" s="1"/>
  <c r="W613" i="82" s="1"/>
  <c r="W618" i="82" s="1"/>
  <c r="W623" i="82" s="1"/>
  <c r="W628" i="82" s="1"/>
  <c r="W633" i="82" s="1"/>
  <c r="W638" i="82" s="1"/>
  <c r="W647" i="82" s="1"/>
  <c r="W651" i="82" s="1"/>
  <c r="W655" i="82" s="1"/>
  <c r="W659" i="82" s="1"/>
  <c r="W663" i="82" s="1"/>
  <c r="W667" i="82" s="1"/>
  <c r="W671" i="82" s="1"/>
  <c r="W675" i="82" s="1"/>
  <c r="W679" i="82" s="1"/>
  <c r="W683" i="82" s="1"/>
  <c r="W687" i="82" s="1"/>
  <c r="W691" i="82" s="1"/>
  <c r="W695" i="82" s="1"/>
  <c r="W699" i="82" s="1"/>
  <c r="W703" i="82" s="1"/>
  <c r="W707" i="82" s="1"/>
  <c r="W711" i="82" s="1"/>
  <c r="W715" i="82" s="1"/>
  <c r="W719" i="82" s="1"/>
  <c r="W723" i="82" s="1"/>
  <c r="W727" i="82" s="1"/>
  <c r="W731" i="82" s="1"/>
  <c r="W735" i="82" s="1"/>
  <c r="W739" i="82" s="1"/>
  <c r="W743" i="82" s="1"/>
  <c r="W747" i="82" s="1"/>
  <c r="W751" i="82" s="1"/>
  <c r="W755" i="82" s="1"/>
  <c r="W759" i="82" s="1"/>
  <c r="W763" i="82" s="1"/>
  <c r="W767" i="82" s="1"/>
  <c r="V14" i="86" l="1"/>
  <c r="U19" i="86"/>
  <c r="U24" i="86" s="1"/>
  <c r="U29" i="86" s="1"/>
  <c r="U34" i="86" s="1"/>
  <c r="U39" i="86" s="1"/>
  <c r="U44" i="86" s="1"/>
  <c r="U49" i="86" s="1"/>
  <c r="U54" i="86" s="1"/>
  <c r="U59" i="86" s="1"/>
  <c r="U64" i="86" s="1"/>
  <c r="U69" i="86" s="1"/>
  <c r="U74" i="86" s="1"/>
  <c r="U79" i="86" s="1"/>
  <c r="U84" i="86" s="1"/>
  <c r="U89" i="86" s="1"/>
  <c r="U94" i="86" s="1"/>
  <c r="U99" i="86" s="1"/>
  <c r="U104" i="86" s="1"/>
  <c r="U109" i="86" s="1"/>
  <c r="U114" i="86" s="1"/>
  <c r="U119" i="86" s="1"/>
  <c r="U124" i="86" s="1"/>
  <c r="U129" i="86" s="1"/>
  <c r="U134" i="86" s="1"/>
  <c r="U139" i="86" s="1"/>
  <c r="U144" i="86" s="1"/>
  <c r="U149" i="86" s="1"/>
  <c r="U154" i="86" s="1"/>
  <c r="U159" i="86" s="1"/>
  <c r="U164" i="86" s="1"/>
  <c r="U172" i="86" s="1"/>
  <c r="U177" i="86" s="1"/>
  <c r="U182" i="86" s="1"/>
  <c r="U187" i="86" s="1"/>
  <c r="U192" i="86" s="1"/>
  <c r="U197" i="86" s="1"/>
  <c r="U202" i="86" s="1"/>
  <c r="U207" i="86" s="1"/>
  <c r="U212" i="86" s="1"/>
  <c r="U217" i="86" s="1"/>
  <c r="U222" i="86" s="1"/>
  <c r="U227" i="86" s="1"/>
  <c r="U232" i="86" s="1"/>
  <c r="U237" i="86" s="1"/>
  <c r="U242" i="86" s="1"/>
  <c r="U247" i="86" s="1"/>
  <c r="U252" i="86" s="1"/>
  <c r="U257" i="86" s="1"/>
  <c r="U262" i="86" s="1"/>
  <c r="U267" i="86" s="1"/>
  <c r="U272" i="86" s="1"/>
  <c r="U277" i="86" s="1"/>
  <c r="U282" i="86" s="1"/>
  <c r="U287" i="86" s="1"/>
  <c r="U292" i="86" s="1"/>
  <c r="U297" i="86" s="1"/>
  <c r="U302" i="86" s="1"/>
  <c r="U307" i="86" s="1"/>
  <c r="U312" i="86" s="1"/>
  <c r="U317" i="86" s="1"/>
  <c r="U322" i="86" s="1"/>
  <c r="U330" i="86" s="1"/>
  <c r="U335" i="86" s="1"/>
  <c r="U340" i="86" s="1"/>
  <c r="U345" i="86" s="1"/>
  <c r="U350" i="86" s="1"/>
  <c r="U355" i="86" s="1"/>
  <c r="U360" i="86" s="1"/>
  <c r="U365" i="86" s="1"/>
  <c r="U370" i="86" s="1"/>
  <c r="U375" i="86" s="1"/>
  <c r="U380" i="86" s="1"/>
  <c r="U385" i="86" s="1"/>
  <c r="U390" i="86" s="1"/>
  <c r="U395" i="86" s="1"/>
  <c r="U400" i="86" s="1"/>
  <c r="U405" i="86" s="1"/>
  <c r="U410" i="86" s="1"/>
  <c r="U415" i="86" s="1"/>
  <c r="U420" i="86" s="1"/>
  <c r="U425" i="86" s="1"/>
  <c r="U430" i="86" s="1"/>
  <c r="U435" i="86" s="1"/>
  <c r="U440" i="86" s="1"/>
  <c r="U445" i="86" s="1"/>
  <c r="U450" i="86" s="1"/>
  <c r="U455" i="86" s="1"/>
  <c r="U460" i="86" s="1"/>
  <c r="U465" i="86" s="1"/>
  <c r="U470" i="86" s="1"/>
  <c r="U475" i="86" s="1"/>
  <c r="U480" i="86" s="1"/>
  <c r="U488" i="86" s="1"/>
  <c r="U493" i="86" s="1"/>
  <c r="U498" i="86" s="1"/>
  <c r="U503" i="86" s="1"/>
  <c r="U508" i="86" s="1"/>
  <c r="U513" i="86" s="1"/>
  <c r="U518" i="86" s="1"/>
  <c r="U523" i="86" s="1"/>
  <c r="U528" i="86" s="1"/>
  <c r="U533" i="86" s="1"/>
  <c r="U538" i="86" s="1"/>
  <c r="U543" i="86" s="1"/>
  <c r="U548" i="86" s="1"/>
  <c r="U553" i="86" s="1"/>
  <c r="U558" i="86" s="1"/>
  <c r="U563" i="86" s="1"/>
  <c r="U568" i="86" s="1"/>
  <c r="U573" i="86" s="1"/>
  <c r="U578" i="86" s="1"/>
  <c r="U583" i="86" s="1"/>
  <c r="U588" i="86" s="1"/>
  <c r="U593" i="86" s="1"/>
  <c r="U598" i="86" s="1"/>
  <c r="U603" i="86" s="1"/>
  <c r="U608" i="86" s="1"/>
  <c r="U613" i="86" s="1"/>
  <c r="U618" i="86" s="1"/>
  <c r="U623" i="86" s="1"/>
  <c r="U628" i="86" s="1"/>
  <c r="U633" i="86" s="1"/>
  <c r="U638" i="86" s="1"/>
  <c r="U647" i="86" s="1"/>
  <c r="U651" i="86" s="1"/>
  <c r="U655" i="86" s="1"/>
  <c r="U659" i="86" s="1"/>
  <c r="U663" i="86" s="1"/>
  <c r="U667" i="86" s="1"/>
  <c r="U671" i="86" s="1"/>
  <c r="U675" i="86" s="1"/>
  <c r="U679" i="86" s="1"/>
  <c r="U683" i="86" s="1"/>
  <c r="U687" i="86" s="1"/>
  <c r="U691" i="86" s="1"/>
  <c r="U695" i="86" s="1"/>
  <c r="U699" i="86" s="1"/>
  <c r="U703" i="86" s="1"/>
  <c r="U707" i="86" s="1"/>
  <c r="U711" i="86" s="1"/>
  <c r="U715" i="86" s="1"/>
  <c r="U719" i="86" s="1"/>
  <c r="U723" i="86" s="1"/>
  <c r="U727" i="86" s="1"/>
  <c r="U731" i="86" s="1"/>
  <c r="U735" i="86" s="1"/>
  <c r="U739" i="86" s="1"/>
  <c r="U743" i="86" s="1"/>
  <c r="U747" i="86" s="1"/>
  <c r="U751" i="86" s="1"/>
  <c r="U755" i="86" s="1"/>
  <c r="U759" i="86" s="1"/>
  <c r="U763" i="86" s="1"/>
  <c r="U767" i="86" s="1"/>
  <c r="V14" i="96"/>
  <c r="U19" i="96"/>
  <c r="U24" i="96" s="1"/>
  <c r="U29" i="96" s="1"/>
  <c r="U34" i="96" s="1"/>
  <c r="U39" i="96" s="1"/>
  <c r="U44" i="96" s="1"/>
  <c r="U49" i="96" s="1"/>
  <c r="U54" i="96" s="1"/>
  <c r="U59" i="96" s="1"/>
  <c r="U64" i="96" s="1"/>
  <c r="U69" i="96" s="1"/>
  <c r="U74" i="96" s="1"/>
  <c r="U79" i="96" s="1"/>
  <c r="U84" i="96" s="1"/>
  <c r="U89" i="96" s="1"/>
  <c r="U94" i="96" s="1"/>
  <c r="U99" i="96" s="1"/>
  <c r="U104" i="96" s="1"/>
  <c r="U109" i="96" s="1"/>
  <c r="U114" i="96" s="1"/>
  <c r="U119" i="96" s="1"/>
  <c r="U124" i="96" s="1"/>
  <c r="U129" i="96" s="1"/>
  <c r="U134" i="96" s="1"/>
  <c r="U139" i="96" s="1"/>
  <c r="U144" i="96" s="1"/>
  <c r="U149" i="96" s="1"/>
  <c r="U154" i="96" s="1"/>
  <c r="U159" i="96" s="1"/>
  <c r="U164" i="96" s="1"/>
  <c r="U172" i="96" s="1"/>
  <c r="U177" i="96" s="1"/>
  <c r="U182" i="96" s="1"/>
  <c r="U187" i="96" s="1"/>
  <c r="U192" i="96" s="1"/>
  <c r="U197" i="96" s="1"/>
  <c r="U202" i="96" s="1"/>
  <c r="U207" i="96" s="1"/>
  <c r="U212" i="96" s="1"/>
  <c r="U217" i="96" s="1"/>
  <c r="U222" i="96" s="1"/>
  <c r="U227" i="96" s="1"/>
  <c r="U232" i="96" s="1"/>
  <c r="U237" i="96" s="1"/>
  <c r="U242" i="96" s="1"/>
  <c r="U247" i="96" s="1"/>
  <c r="U252" i="96" s="1"/>
  <c r="U257" i="96" s="1"/>
  <c r="U262" i="96" s="1"/>
  <c r="U267" i="96" s="1"/>
  <c r="U272" i="96" s="1"/>
  <c r="U277" i="96" s="1"/>
  <c r="U282" i="96" s="1"/>
  <c r="U287" i="96" s="1"/>
  <c r="U292" i="96" s="1"/>
  <c r="U297" i="96" s="1"/>
  <c r="U302" i="96" s="1"/>
  <c r="U307" i="96" s="1"/>
  <c r="U312" i="96" s="1"/>
  <c r="U317" i="96" s="1"/>
  <c r="U322" i="96" s="1"/>
  <c r="U330" i="96" s="1"/>
  <c r="U335" i="96" s="1"/>
  <c r="U340" i="96" s="1"/>
  <c r="U345" i="96" s="1"/>
  <c r="U350" i="96" s="1"/>
  <c r="U355" i="96" s="1"/>
  <c r="U360" i="96" s="1"/>
  <c r="U365" i="96" s="1"/>
  <c r="U370" i="96" s="1"/>
  <c r="U375" i="96" s="1"/>
  <c r="U380" i="96" s="1"/>
  <c r="U385" i="96" s="1"/>
  <c r="U390" i="96" s="1"/>
  <c r="U395" i="96" s="1"/>
  <c r="U400" i="96" s="1"/>
  <c r="U405" i="96" s="1"/>
  <c r="U410" i="96" s="1"/>
  <c r="U415" i="96" s="1"/>
  <c r="U420" i="96" s="1"/>
  <c r="U425" i="96" s="1"/>
  <c r="U430" i="96" s="1"/>
  <c r="U435" i="96" s="1"/>
  <c r="U440" i="96" s="1"/>
  <c r="U445" i="96" s="1"/>
  <c r="U450" i="96" s="1"/>
  <c r="U455" i="96" s="1"/>
  <c r="U460" i="96" s="1"/>
  <c r="U465" i="96" s="1"/>
  <c r="U470" i="96" s="1"/>
  <c r="U475" i="96" s="1"/>
  <c r="U480" i="96" s="1"/>
  <c r="U488" i="96" s="1"/>
  <c r="U493" i="96" s="1"/>
  <c r="U498" i="96" s="1"/>
  <c r="U503" i="96" s="1"/>
  <c r="U508" i="96" s="1"/>
  <c r="U513" i="96" s="1"/>
  <c r="U518" i="96" s="1"/>
  <c r="U523" i="96" s="1"/>
  <c r="U528" i="96" s="1"/>
  <c r="U533" i="96" s="1"/>
  <c r="U538" i="96" s="1"/>
  <c r="U543" i="96" s="1"/>
  <c r="U548" i="96" s="1"/>
  <c r="U553" i="96" s="1"/>
  <c r="U558" i="96" s="1"/>
  <c r="U563" i="96" s="1"/>
  <c r="U568" i="96" s="1"/>
  <c r="U573" i="96" s="1"/>
  <c r="U578" i="96" s="1"/>
  <c r="U583" i="96" s="1"/>
  <c r="U588" i="96" s="1"/>
  <c r="U593" i="96" s="1"/>
  <c r="U598" i="96" s="1"/>
  <c r="U603" i="96" s="1"/>
  <c r="U608" i="96" s="1"/>
  <c r="U613" i="96" s="1"/>
  <c r="U618" i="96" s="1"/>
  <c r="U623" i="96" s="1"/>
  <c r="U628" i="96" s="1"/>
  <c r="U633" i="96" s="1"/>
  <c r="U638" i="96" s="1"/>
  <c r="U648" i="96" s="1"/>
  <c r="U653" i="96" s="1"/>
  <c r="U658" i="96" s="1"/>
  <c r="U663" i="96" s="1"/>
  <c r="U668" i="96" s="1"/>
  <c r="U673" i="96" s="1"/>
  <c r="U678" i="96" s="1"/>
  <c r="U683" i="96" s="1"/>
  <c r="U688" i="96" s="1"/>
  <c r="U693" i="96" s="1"/>
  <c r="U698" i="96" s="1"/>
  <c r="U703" i="96" s="1"/>
  <c r="U708" i="96" s="1"/>
  <c r="U713" i="96" s="1"/>
  <c r="U718" i="96" s="1"/>
  <c r="U723" i="96" s="1"/>
  <c r="U728" i="96" s="1"/>
  <c r="U733" i="96" s="1"/>
  <c r="U738" i="96" s="1"/>
  <c r="U743" i="96" s="1"/>
  <c r="U748" i="96" s="1"/>
  <c r="U753" i="96" s="1"/>
  <c r="U758" i="96" s="1"/>
  <c r="U763" i="96" s="1"/>
  <c r="U768" i="96" s="1"/>
  <c r="U773" i="96" s="1"/>
  <c r="U778" i="96" s="1"/>
  <c r="U783" i="96" s="1"/>
  <c r="U788" i="96" s="1"/>
  <c r="U793" i="96" s="1"/>
  <c r="U798" i="96" s="1"/>
  <c r="U808" i="96" s="1"/>
  <c r="U812" i="96" s="1"/>
  <c r="U816" i="96" s="1"/>
  <c r="U820" i="96" s="1"/>
  <c r="U824" i="96" s="1"/>
  <c r="U828" i="96" s="1"/>
  <c r="U832" i="96" s="1"/>
  <c r="U836" i="96" s="1"/>
  <c r="U840" i="96" s="1"/>
  <c r="U844" i="96" s="1"/>
  <c r="U848" i="96" s="1"/>
  <c r="U852" i="96" s="1"/>
  <c r="U856" i="96" s="1"/>
  <c r="U860" i="96" s="1"/>
  <c r="U864" i="96" s="1"/>
  <c r="U868" i="96" s="1"/>
  <c r="U872" i="96" s="1"/>
  <c r="U876" i="96" s="1"/>
  <c r="U880" i="96" s="1"/>
  <c r="U884" i="96" s="1"/>
  <c r="U888" i="96" s="1"/>
  <c r="U892" i="96" s="1"/>
  <c r="U896" i="96" s="1"/>
  <c r="U900" i="96" s="1"/>
  <c r="U904" i="96" s="1"/>
  <c r="U908" i="96" s="1"/>
  <c r="U912" i="96" s="1"/>
  <c r="U916" i="96" s="1"/>
  <c r="U920" i="96" s="1"/>
  <c r="U924" i="96" s="1"/>
  <c r="U928" i="96" s="1"/>
  <c r="V13" i="85"/>
  <c r="U17" i="85"/>
  <c r="U21" i="85" s="1"/>
  <c r="U25" i="85" s="1"/>
  <c r="U29" i="85" s="1"/>
  <c r="U33" i="85" s="1"/>
  <c r="U37" i="85" s="1"/>
  <c r="U41" i="85" s="1"/>
  <c r="U45" i="85" s="1"/>
  <c r="U49" i="85" s="1"/>
  <c r="U53" i="85" s="1"/>
  <c r="U57" i="85" s="1"/>
  <c r="U61" i="85" s="1"/>
  <c r="U65" i="85" s="1"/>
  <c r="U69" i="85" s="1"/>
  <c r="U73" i="85" s="1"/>
  <c r="U77" i="85" s="1"/>
  <c r="U81" i="85" s="1"/>
  <c r="U85" i="85" s="1"/>
  <c r="U89" i="85" s="1"/>
  <c r="U93" i="85" s="1"/>
  <c r="U97" i="85" s="1"/>
  <c r="U101" i="85" s="1"/>
  <c r="U105" i="85" s="1"/>
  <c r="U109" i="85" s="1"/>
  <c r="U113" i="85" s="1"/>
  <c r="U117" i="85" s="1"/>
  <c r="U121" i="85" s="1"/>
  <c r="U125" i="85" s="1"/>
  <c r="U129" i="85" s="1"/>
  <c r="U133" i="85" s="1"/>
  <c r="U140" i="85" s="1"/>
  <c r="U144" i="85" s="1"/>
  <c r="U148" i="85" s="1"/>
  <c r="U152" i="85" s="1"/>
  <c r="U156" i="85" s="1"/>
  <c r="U160" i="85" s="1"/>
  <c r="U164" i="85" s="1"/>
  <c r="U168" i="85" s="1"/>
  <c r="U172" i="85" s="1"/>
  <c r="U176" i="85" s="1"/>
  <c r="U180" i="85" s="1"/>
  <c r="U184" i="85" s="1"/>
  <c r="U188" i="85" s="1"/>
  <c r="U192" i="85" s="1"/>
  <c r="U196" i="85" s="1"/>
  <c r="U200" i="85" s="1"/>
  <c r="U204" i="85" s="1"/>
  <c r="U208" i="85" s="1"/>
  <c r="U212" i="85" s="1"/>
  <c r="U216" i="85" s="1"/>
  <c r="U220" i="85" s="1"/>
  <c r="U224" i="85" s="1"/>
  <c r="U228" i="85" s="1"/>
  <c r="U232" i="85" s="1"/>
  <c r="U236" i="85" s="1"/>
  <c r="U240" i="85" s="1"/>
  <c r="U244" i="85" s="1"/>
  <c r="U248" i="85" s="1"/>
  <c r="U252" i="85" s="1"/>
  <c r="U256" i="85" s="1"/>
  <c r="U260" i="85" s="1"/>
  <c r="U267" i="85" s="1"/>
  <c r="U271" i="85" s="1"/>
  <c r="U275" i="85" s="1"/>
  <c r="U279" i="85" s="1"/>
  <c r="U283" i="85" s="1"/>
  <c r="U287" i="85" s="1"/>
  <c r="U291" i="85" s="1"/>
  <c r="U295" i="85" s="1"/>
  <c r="U299" i="85" s="1"/>
  <c r="U303" i="85" s="1"/>
  <c r="U307" i="85" s="1"/>
  <c r="U311" i="85" s="1"/>
  <c r="U315" i="85" s="1"/>
  <c r="U319" i="85" s="1"/>
  <c r="U323" i="85" s="1"/>
  <c r="U327" i="85" s="1"/>
  <c r="U331" i="85" s="1"/>
  <c r="U335" i="85" s="1"/>
  <c r="U339" i="85" s="1"/>
  <c r="U343" i="85" s="1"/>
  <c r="U347" i="85" s="1"/>
  <c r="U351" i="85" s="1"/>
  <c r="U355" i="85" s="1"/>
  <c r="U359" i="85" s="1"/>
  <c r="U363" i="85" s="1"/>
  <c r="U367" i="85" s="1"/>
  <c r="U371" i="85" s="1"/>
  <c r="U375" i="85" s="1"/>
  <c r="U379" i="85" s="1"/>
  <c r="U383" i="85" s="1"/>
  <c r="U387" i="85" s="1"/>
  <c r="U394" i="85" s="1"/>
  <c r="U398" i="85" s="1"/>
  <c r="U402" i="85" s="1"/>
  <c r="U406" i="85" s="1"/>
  <c r="U410" i="85" s="1"/>
  <c r="U414" i="85" s="1"/>
  <c r="U418" i="85" s="1"/>
  <c r="U422" i="85" s="1"/>
  <c r="U426" i="85" s="1"/>
  <c r="U430" i="85" s="1"/>
  <c r="U434" i="85" s="1"/>
  <c r="U438" i="85" s="1"/>
  <c r="U442" i="85" s="1"/>
  <c r="U446" i="85" s="1"/>
  <c r="U450" i="85" s="1"/>
  <c r="U454" i="85" s="1"/>
  <c r="U458" i="85" s="1"/>
  <c r="U462" i="85" s="1"/>
  <c r="U466" i="85" s="1"/>
  <c r="U470" i="85" s="1"/>
  <c r="U474" i="85" s="1"/>
  <c r="U478" i="85" s="1"/>
  <c r="U482" i="85" s="1"/>
  <c r="U486" i="85" s="1"/>
  <c r="U490" i="85" s="1"/>
  <c r="U494" i="85" s="1"/>
  <c r="U498" i="85" s="1"/>
  <c r="U502" i="85" s="1"/>
  <c r="U506" i="85" s="1"/>
  <c r="U510" i="85" s="1"/>
  <c r="U514" i="85" s="1"/>
  <c r="U525" i="85" s="1"/>
  <c r="U530" i="85" s="1"/>
  <c r="U535" i="85" s="1"/>
  <c r="U540" i="85" s="1"/>
  <c r="U545" i="85" s="1"/>
  <c r="U550" i="85" s="1"/>
  <c r="U555" i="85" s="1"/>
  <c r="U560" i="85" s="1"/>
  <c r="U565" i="85" s="1"/>
  <c r="U570" i="85" s="1"/>
  <c r="U575" i="85" s="1"/>
  <c r="U580" i="85" s="1"/>
  <c r="U585" i="85" s="1"/>
  <c r="U590" i="85" s="1"/>
  <c r="U595" i="85" s="1"/>
  <c r="U600" i="85" s="1"/>
  <c r="U605" i="85" s="1"/>
  <c r="U610" i="85" s="1"/>
  <c r="U615" i="85" s="1"/>
  <c r="U620" i="85" s="1"/>
  <c r="U625" i="85" s="1"/>
  <c r="U630" i="85" s="1"/>
  <c r="U635" i="85" s="1"/>
  <c r="U640" i="85" s="1"/>
  <c r="U645" i="85" s="1"/>
  <c r="U650" i="85" s="1"/>
  <c r="U655" i="85" s="1"/>
  <c r="U660" i="85" s="1"/>
  <c r="U665" i="85" s="1"/>
  <c r="U670" i="85" s="1"/>
  <c r="U675" i="85" s="1"/>
  <c r="U685" i="85" s="1"/>
  <c r="U689" i="85" s="1"/>
  <c r="U693" i="85" s="1"/>
  <c r="U697" i="85" s="1"/>
  <c r="U701" i="85" s="1"/>
  <c r="U705" i="85" s="1"/>
  <c r="U709" i="85" s="1"/>
  <c r="U713" i="85" s="1"/>
  <c r="U717" i="85" s="1"/>
  <c r="U721" i="85" s="1"/>
  <c r="U725" i="85" s="1"/>
  <c r="U729" i="85" s="1"/>
  <c r="U733" i="85" s="1"/>
  <c r="U737" i="85" s="1"/>
  <c r="U741" i="85" s="1"/>
  <c r="U745" i="85" s="1"/>
  <c r="U749" i="85" s="1"/>
  <c r="U753" i="85" s="1"/>
  <c r="U757" i="85" s="1"/>
  <c r="U761" i="85" s="1"/>
  <c r="U765" i="85" s="1"/>
  <c r="U769" i="85" s="1"/>
  <c r="U773" i="85" s="1"/>
  <c r="U777" i="85" s="1"/>
  <c r="U781" i="85" s="1"/>
  <c r="U785" i="85" s="1"/>
  <c r="U789" i="85" s="1"/>
  <c r="U793" i="85" s="1"/>
  <c r="U797" i="85" s="1"/>
  <c r="U801" i="85" s="1"/>
  <c r="U805" i="85" s="1"/>
  <c r="Y14" i="82"/>
  <c r="Y19" i="82" s="1"/>
  <c r="Y24" i="82" s="1"/>
  <c r="Y29" i="82" s="1"/>
  <c r="Y34" i="82" s="1"/>
  <c r="Y39" i="82" s="1"/>
  <c r="Y44" i="82" s="1"/>
  <c r="Y49" i="82" s="1"/>
  <c r="Y54" i="82" s="1"/>
  <c r="Y59" i="82" s="1"/>
  <c r="Y64" i="82" s="1"/>
  <c r="Y69" i="82" s="1"/>
  <c r="Y74" i="82" s="1"/>
  <c r="Y79" i="82" s="1"/>
  <c r="Y84" i="82" s="1"/>
  <c r="Y89" i="82" s="1"/>
  <c r="Y94" i="82" s="1"/>
  <c r="Y99" i="82" s="1"/>
  <c r="Y104" i="82" s="1"/>
  <c r="Y109" i="82" s="1"/>
  <c r="Y114" i="82" s="1"/>
  <c r="Y119" i="82" s="1"/>
  <c r="Y124" i="82" s="1"/>
  <c r="Y129" i="82" s="1"/>
  <c r="Y134" i="82" s="1"/>
  <c r="Y139" i="82" s="1"/>
  <c r="Y144" i="82" s="1"/>
  <c r="Y149" i="82" s="1"/>
  <c r="Y154" i="82" s="1"/>
  <c r="Y159" i="82" s="1"/>
  <c r="Y164" i="82" s="1"/>
  <c r="Y172" i="82" s="1"/>
  <c r="Y182" i="82" s="1"/>
  <c r="Y187" i="82" s="1"/>
  <c r="Y192" i="82" s="1"/>
  <c r="Y197" i="82" s="1"/>
  <c r="Y202" i="82" s="1"/>
  <c r="Y207" i="82" s="1"/>
  <c r="Y212" i="82" s="1"/>
  <c r="Y217" i="82" s="1"/>
  <c r="Y222" i="82" s="1"/>
  <c r="Y227" i="82" s="1"/>
  <c r="Y232" i="82" s="1"/>
  <c r="Y237" i="82" s="1"/>
  <c r="Y242" i="82" s="1"/>
  <c r="Y247" i="82" s="1"/>
  <c r="Y252" i="82" s="1"/>
  <c r="Y257" i="82" s="1"/>
  <c r="Y262" i="82" s="1"/>
  <c r="Y267" i="82" s="1"/>
  <c r="Y272" i="82" s="1"/>
  <c r="Y277" i="82" s="1"/>
  <c r="Y282" i="82" s="1"/>
  <c r="Y287" i="82" s="1"/>
  <c r="Y292" i="82" s="1"/>
  <c r="Y297" i="82" s="1"/>
  <c r="Y302" i="82" s="1"/>
  <c r="Y307" i="82" s="1"/>
  <c r="Y312" i="82" s="1"/>
  <c r="Y317" i="82" s="1"/>
  <c r="Y322" i="82" s="1"/>
  <c r="Y330" i="82" s="1"/>
  <c r="Y335" i="82" s="1"/>
  <c r="Y340" i="82" s="1"/>
  <c r="Y345" i="82" s="1"/>
  <c r="Y350" i="82" s="1"/>
  <c r="Y355" i="82" s="1"/>
  <c r="Y360" i="82" s="1"/>
  <c r="Y365" i="82" s="1"/>
  <c r="Y370" i="82" s="1"/>
  <c r="Y375" i="82" s="1"/>
  <c r="Y380" i="82" s="1"/>
  <c r="Y385" i="82" s="1"/>
  <c r="Y390" i="82" s="1"/>
  <c r="Y395" i="82" s="1"/>
  <c r="Y400" i="82" s="1"/>
  <c r="Y405" i="82" s="1"/>
  <c r="Y410" i="82" s="1"/>
  <c r="Y415" i="82" s="1"/>
  <c r="Y420" i="82" s="1"/>
  <c r="Y425" i="82" s="1"/>
  <c r="Y430" i="82" s="1"/>
  <c r="Y435" i="82" s="1"/>
  <c r="Y440" i="82" s="1"/>
  <c r="Y445" i="82" s="1"/>
  <c r="Y450" i="82" s="1"/>
  <c r="Y455" i="82" s="1"/>
  <c r="Y460" i="82" s="1"/>
  <c r="Y465" i="82" s="1"/>
  <c r="Y470" i="82" s="1"/>
  <c r="Y475" i="82" s="1"/>
  <c r="Y480" i="82" s="1"/>
  <c r="Y488" i="82" s="1"/>
  <c r="Y493" i="82" s="1"/>
  <c r="Y498" i="82" s="1"/>
  <c r="Y503" i="82" s="1"/>
  <c r="Y508" i="82" s="1"/>
  <c r="Y513" i="82" s="1"/>
  <c r="Y518" i="82" s="1"/>
  <c r="Y523" i="82" s="1"/>
  <c r="Y528" i="82" s="1"/>
  <c r="Y533" i="82" s="1"/>
  <c r="Y538" i="82" s="1"/>
  <c r="Y543" i="82" s="1"/>
  <c r="Y548" i="82" s="1"/>
  <c r="Y553" i="82" s="1"/>
  <c r="Y558" i="82" s="1"/>
  <c r="Y563" i="82" s="1"/>
  <c r="Y568" i="82" s="1"/>
  <c r="Y573" i="82" s="1"/>
  <c r="Y578" i="82" s="1"/>
  <c r="Y583" i="82" s="1"/>
  <c r="Y588" i="82" s="1"/>
  <c r="Y593" i="82" s="1"/>
  <c r="Y598" i="82" s="1"/>
  <c r="Y603" i="82" s="1"/>
  <c r="Y608" i="82" s="1"/>
  <c r="Y613" i="82" s="1"/>
  <c r="Y618" i="82" s="1"/>
  <c r="Y623" i="82" s="1"/>
  <c r="Y628" i="82" s="1"/>
  <c r="Y633" i="82" s="1"/>
  <c r="Y638" i="82" s="1"/>
  <c r="Y647" i="82" s="1"/>
  <c r="Y651" i="82" s="1"/>
  <c r="Y655" i="82" s="1"/>
  <c r="Y659" i="82" s="1"/>
  <c r="Y663" i="82" s="1"/>
  <c r="Y667" i="82" s="1"/>
  <c r="Y671" i="82" s="1"/>
  <c r="Y675" i="82" s="1"/>
  <c r="Y679" i="82" s="1"/>
  <c r="Y683" i="82" s="1"/>
  <c r="Y687" i="82" s="1"/>
  <c r="Y691" i="82" s="1"/>
  <c r="Y695" i="82" s="1"/>
  <c r="Y699" i="82" s="1"/>
  <c r="Y703" i="82" s="1"/>
  <c r="Y707" i="82" s="1"/>
  <c r="Y711" i="82" s="1"/>
  <c r="Y715" i="82" s="1"/>
  <c r="Y719" i="82" s="1"/>
  <c r="Y723" i="82" s="1"/>
  <c r="Y727" i="82" s="1"/>
  <c r="Y731" i="82" s="1"/>
  <c r="Y735" i="82" s="1"/>
  <c r="Y739" i="82" s="1"/>
  <c r="Y743" i="82" s="1"/>
  <c r="Y747" i="82" s="1"/>
  <c r="Y751" i="82" s="1"/>
  <c r="Y755" i="82" s="1"/>
  <c r="Y759" i="82" s="1"/>
  <c r="Y763" i="82" s="1"/>
  <c r="Y767" i="82" s="1"/>
  <c r="X19" i="82"/>
  <c r="X24" i="82" s="1"/>
  <c r="X29" i="82" s="1"/>
  <c r="X34" i="82" s="1"/>
  <c r="X39" i="82" s="1"/>
  <c r="X44" i="82" s="1"/>
  <c r="X49" i="82" s="1"/>
  <c r="X54" i="82" s="1"/>
  <c r="X59" i="82" s="1"/>
  <c r="X64" i="82" s="1"/>
  <c r="X69" i="82" s="1"/>
  <c r="X74" i="82" s="1"/>
  <c r="X79" i="82" s="1"/>
  <c r="X84" i="82" s="1"/>
  <c r="X89" i="82" s="1"/>
  <c r="X94" i="82" s="1"/>
  <c r="X99" i="82" s="1"/>
  <c r="X104" i="82" s="1"/>
  <c r="X109" i="82" s="1"/>
  <c r="X114" i="82" s="1"/>
  <c r="X119" i="82" s="1"/>
  <c r="X124" i="82" s="1"/>
  <c r="X129" i="82" s="1"/>
  <c r="X134" i="82" s="1"/>
  <c r="X139" i="82" s="1"/>
  <c r="X144" i="82" s="1"/>
  <c r="X149" i="82" s="1"/>
  <c r="X154" i="82" s="1"/>
  <c r="X159" i="82" s="1"/>
  <c r="X164" i="82" s="1"/>
  <c r="X172" i="82" s="1"/>
  <c r="X182" i="82" s="1"/>
  <c r="X187" i="82" s="1"/>
  <c r="X192" i="82" s="1"/>
  <c r="X197" i="82" s="1"/>
  <c r="X202" i="82" s="1"/>
  <c r="X207" i="82" s="1"/>
  <c r="X212" i="82" s="1"/>
  <c r="X217" i="82" s="1"/>
  <c r="X222" i="82" s="1"/>
  <c r="X227" i="82" s="1"/>
  <c r="X232" i="82" s="1"/>
  <c r="X237" i="82" s="1"/>
  <c r="X242" i="82" s="1"/>
  <c r="X247" i="82" s="1"/>
  <c r="X252" i="82" s="1"/>
  <c r="X257" i="82" s="1"/>
  <c r="X262" i="82" s="1"/>
  <c r="X267" i="82" s="1"/>
  <c r="X272" i="82" s="1"/>
  <c r="X277" i="82" s="1"/>
  <c r="X282" i="82" s="1"/>
  <c r="X287" i="82" s="1"/>
  <c r="X292" i="82" s="1"/>
  <c r="X297" i="82" s="1"/>
  <c r="X302" i="82" s="1"/>
  <c r="X307" i="82" s="1"/>
  <c r="X312" i="82" s="1"/>
  <c r="X317" i="82" s="1"/>
  <c r="X322" i="82" s="1"/>
  <c r="X330" i="82" s="1"/>
  <c r="X335" i="82" s="1"/>
  <c r="X340" i="82" s="1"/>
  <c r="X345" i="82" s="1"/>
  <c r="X350" i="82" s="1"/>
  <c r="X355" i="82" s="1"/>
  <c r="X360" i="82" s="1"/>
  <c r="X365" i="82" s="1"/>
  <c r="X370" i="82" s="1"/>
  <c r="X375" i="82" s="1"/>
  <c r="X380" i="82" s="1"/>
  <c r="X385" i="82" s="1"/>
  <c r="X390" i="82" s="1"/>
  <c r="X395" i="82" s="1"/>
  <c r="X400" i="82" s="1"/>
  <c r="X405" i="82" s="1"/>
  <c r="X410" i="82" s="1"/>
  <c r="X415" i="82" s="1"/>
  <c r="X420" i="82" s="1"/>
  <c r="X425" i="82" s="1"/>
  <c r="X430" i="82" s="1"/>
  <c r="X435" i="82" s="1"/>
  <c r="X440" i="82" s="1"/>
  <c r="X445" i="82" s="1"/>
  <c r="X450" i="82" s="1"/>
  <c r="X455" i="82" s="1"/>
  <c r="X460" i="82" s="1"/>
  <c r="X465" i="82" s="1"/>
  <c r="X470" i="82" s="1"/>
  <c r="X475" i="82" s="1"/>
  <c r="X480" i="82" s="1"/>
  <c r="X488" i="82" s="1"/>
  <c r="X493" i="82" s="1"/>
  <c r="X498" i="82" s="1"/>
  <c r="X503" i="82" s="1"/>
  <c r="X508" i="82" s="1"/>
  <c r="X513" i="82" s="1"/>
  <c r="X518" i="82" s="1"/>
  <c r="X523" i="82" s="1"/>
  <c r="X528" i="82" s="1"/>
  <c r="X533" i="82" s="1"/>
  <c r="X538" i="82" s="1"/>
  <c r="X543" i="82" s="1"/>
  <c r="X548" i="82" s="1"/>
  <c r="X553" i="82" s="1"/>
  <c r="X558" i="82" s="1"/>
  <c r="X563" i="82" s="1"/>
  <c r="X568" i="82" s="1"/>
  <c r="X573" i="82" s="1"/>
  <c r="X578" i="82" s="1"/>
  <c r="X583" i="82" s="1"/>
  <c r="X588" i="82" s="1"/>
  <c r="X593" i="82" s="1"/>
  <c r="X598" i="82" s="1"/>
  <c r="X603" i="82" s="1"/>
  <c r="X608" i="82" s="1"/>
  <c r="X613" i="82" s="1"/>
  <c r="X618" i="82" s="1"/>
  <c r="X623" i="82" s="1"/>
  <c r="X628" i="82" s="1"/>
  <c r="X633" i="82" s="1"/>
  <c r="X638" i="82" s="1"/>
  <c r="X647" i="82" s="1"/>
  <c r="X651" i="82" s="1"/>
  <c r="X655" i="82" s="1"/>
  <c r="X659" i="82" s="1"/>
  <c r="X663" i="82" s="1"/>
  <c r="X667" i="82" s="1"/>
  <c r="X671" i="82" s="1"/>
  <c r="X675" i="82" s="1"/>
  <c r="X679" i="82" s="1"/>
  <c r="X683" i="82" s="1"/>
  <c r="X687" i="82" s="1"/>
  <c r="X691" i="82" s="1"/>
  <c r="X695" i="82" s="1"/>
  <c r="X699" i="82" s="1"/>
  <c r="X703" i="82" s="1"/>
  <c r="X707" i="82" s="1"/>
  <c r="X711" i="82" s="1"/>
  <c r="X715" i="82" s="1"/>
  <c r="X719" i="82" s="1"/>
  <c r="X723" i="82" s="1"/>
  <c r="X727" i="82" s="1"/>
  <c r="X731" i="82" s="1"/>
  <c r="X735" i="82" s="1"/>
  <c r="X739" i="82" s="1"/>
  <c r="X743" i="82" s="1"/>
  <c r="X747" i="82" s="1"/>
  <c r="X751" i="82" s="1"/>
  <c r="X755" i="82" s="1"/>
  <c r="X759" i="82" s="1"/>
  <c r="X763" i="82" s="1"/>
  <c r="X767" i="82" s="1"/>
  <c r="W14" i="96" l="1"/>
  <c r="V19" i="96"/>
  <c r="V24" i="96" s="1"/>
  <c r="V29" i="96" s="1"/>
  <c r="V34" i="96" s="1"/>
  <c r="V39" i="96" s="1"/>
  <c r="V44" i="96" s="1"/>
  <c r="V49" i="96" s="1"/>
  <c r="V54" i="96" s="1"/>
  <c r="V59" i="96" s="1"/>
  <c r="V64" i="96" s="1"/>
  <c r="V69" i="96" s="1"/>
  <c r="V74" i="96" s="1"/>
  <c r="V79" i="96" s="1"/>
  <c r="V84" i="96" s="1"/>
  <c r="V89" i="96" s="1"/>
  <c r="V94" i="96" s="1"/>
  <c r="V99" i="96" s="1"/>
  <c r="V104" i="96" s="1"/>
  <c r="V109" i="96" s="1"/>
  <c r="V114" i="96" s="1"/>
  <c r="V119" i="96" s="1"/>
  <c r="V124" i="96" s="1"/>
  <c r="V129" i="96" s="1"/>
  <c r="V134" i="96" s="1"/>
  <c r="V139" i="96" s="1"/>
  <c r="V144" i="96" s="1"/>
  <c r="V149" i="96" s="1"/>
  <c r="V154" i="96" s="1"/>
  <c r="V159" i="96" s="1"/>
  <c r="V164" i="96" s="1"/>
  <c r="V172" i="96" s="1"/>
  <c r="V177" i="96" s="1"/>
  <c r="V182" i="96" s="1"/>
  <c r="V187" i="96" s="1"/>
  <c r="V192" i="96" s="1"/>
  <c r="V197" i="96" s="1"/>
  <c r="V202" i="96" s="1"/>
  <c r="V207" i="96" s="1"/>
  <c r="V212" i="96" s="1"/>
  <c r="V217" i="96" s="1"/>
  <c r="V222" i="96" s="1"/>
  <c r="V227" i="96" s="1"/>
  <c r="V232" i="96" s="1"/>
  <c r="V237" i="96" s="1"/>
  <c r="V242" i="96" s="1"/>
  <c r="V247" i="96" s="1"/>
  <c r="V252" i="96" s="1"/>
  <c r="V257" i="96" s="1"/>
  <c r="V262" i="96" s="1"/>
  <c r="V267" i="96" s="1"/>
  <c r="V272" i="96" s="1"/>
  <c r="V277" i="96" s="1"/>
  <c r="V282" i="96" s="1"/>
  <c r="V287" i="96" s="1"/>
  <c r="V292" i="96" s="1"/>
  <c r="V297" i="96" s="1"/>
  <c r="V302" i="96" s="1"/>
  <c r="V307" i="96" s="1"/>
  <c r="V312" i="96" s="1"/>
  <c r="V317" i="96" s="1"/>
  <c r="V322" i="96" s="1"/>
  <c r="V330" i="96" s="1"/>
  <c r="V335" i="96" s="1"/>
  <c r="V340" i="96" s="1"/>
  <c r="V345" i="96" s="1"/>
  <c r="V350" i="96" s="1"/>
  <c r="V355" i="96" s="1"/>
  <c r="V360" i="96" s="1"/>
  <c r="V365" i="96" s="1"/>
  <c r="V370" i="96" s="1"/>
  <c r="V375" i="96" s="1"/>
  <c r="V380" i="96" s="1"/>
  <c r="V385" i="96" s="1"/>
  <c r="V390" i="96" s="1"/>
  <c r="V395" i="96" s="1"/>
  <c r="V400" i="96" s="1"/>
  <c r="V405" i="96" s="1"/>
  <c r="V410" i="96" s="1"/>
  <c r="V415" i="96" s="1"/>
  <c r="V420" i="96" s="1"/>
  <c r="V425" i="96" s="1"/>
  <c r="V430" i="96" s="1"/>
  <c r="V435" i="96" s="1"/>
  <c r="V440" i="96" s="1"/>
  <c r="V445" i="96" s="1"/>
  <c r="V450" i="96" s="1"/>
  <c r="V455" i="96" s="1"/>
  <c r="V460" i="96" s="1"/>
  <c r="V465" i="96" s="1"/>
  <c r="V470" i="96" s="1"/>
  <c r="V475" i="96" s="1"/>
  <c r="V480" i="96" s="1"/>
  <c r="V488" i="96" s="1"/>
  <c r="V493" i="96" s="1"/>
  <c r="V498" i="96" s="1"/>
  <c r="V503" i="96" s="1"/>
  <c r="V508" i="96" s="1"/>
  <c r="V513" i="96" s="1"/>
  <c r="V518" i="96" s="1"/>
  <c r="V523" i="96" s="1"/>
  <c r="V528" i="96" s="1"/>
  <c r="V533" i="96" s="1"/>
  <c r="V538" i="96" s="1"/>
  <c r="V543" i="96" s="1"/>
  <c r="V548" i="96" s="1"/>
  <c r="V553" i="96" s="1"/>
  <c r="V558" i="96" s="1"/>
  <c r="V563" i="96" s="1"/>
  <c r="V568" i="96" s="1"/>
  <c r="V573" i="96" s="1"/>
  <c r="V578" i="96" s="1"/>
  <c r="V583" i="96" s="1"/>
  <c r="V588" i="96" s="1"/>
  <c r="V593" i="96" s="1"/>
  <c r="V598" i="96" s="1"/>
  <c r="V603" i="96" s="1"/>
  <c r="V608" i="96" s="1"/>
  <c r="V613" i="96" s="1"/>
  <c r="V618" i="96" s="1"/>
  <c r="V623" i="96" s="1"/>
  <c r="V628" i="96" s="1"/>
  <c r="V633" i="96" s="1"/>
  <c r="V638" i="96" s="1"/>
  <c r="V648" i="96" s="1"/>
  <c r="V653" i="96" s="1"/>
  <c r="V658" i="96" s="1"/>
  <c r="V663" i="96" s="1"/>
  <c r="V668" i="96" s="1"/>
  <c r="V673" i="96" s="1"/>
  <c r="V678" i="96" s="1"/>
  <c r="V683" i="96" s="1"/>
  <c r="V688" i="96" s="1"/>
  <c r="V693" i="96" s="1"/>
  <c r="V698" i="96" s="1"/>
  <c r="V703" i="96" s="1"/>
  <c r="V708" i="96" s="1"/>
  <c r="V713" i="96" s="1"/>
  <c r="V718" i="96" s="1"/>
  <c r="V723" i="96" s="1"/>
  <c r="V728" i="96" s="1"/>
  <c r="V733" i="96" s="1"/>
  <c r="V738" i="96" s="1"/>
  <c r="V743" i="96" s="1"/>
  <c r="V748" i="96" s="1"/>
  <c r="V753" i="96" s="1"/>
  <c r="V758" i="96" s="1"/>
  <c r="V763" i="96" s="1"/>
  <c r="V768" i="96" s="1"/>
  <c r="V773" i="96" s="1"/>
  <c r="V778" i="96" s="1"/>
  <c r="V783" i="96" s="1"/>
  <c r="V788" i="96" s="1"/>
  <c r="V793" i="96" s="1"/>
  <c r="V798" i="96" s="1"/>
  <c r="V808" i="96" s="1"/>
  <c r="V812" i="96" s="1"/>
  <c r="V816" i="96" s="1"/>
  <c r="V820" i="96" s="1"/>
  <c r="V824" i="96" s="1"/>
  <c r="V828" i="96" s="1"/>
  <c r="V832" i="96" s="1"/>
  <c r="V836" i="96" s="1"/>
  <c r="V840" i="96" s="1"/>
  <c r="V844" i="96" s="1"/>
  <c r="V848" i="96" s="1"/>
  <c r="V852" i="96" s="1"/>
  <c r="V856" i="96" s="1"/>
  <c r="V860" i="96" s="1"/>
  <c r="V864" i="96" s="1"/>
  <c r="V868" i="96" s="1"/>
  <c r="V872" i="96" s="1"/>
  <c r="V876" i="96" s="1"/>
  <c r="V880" i="96" s="1"/>
  <c r="V884" i="96" s="1"/>
  <c r="V888" i="96" s="1"/>
  <c r="V892" i="96" s="1"/>
  <c r="V896" i="96" s="1"/>
  <c r="V900" i="96" s="1"/>
  <c r="V904" i="96" s="1"/>
  <c r="V908" i="96" s="1"/>
  <c r="V912" i="96" s="1"/>
  <c r="V916" i="96" s="1"/>
  <c r="V920" i="96" s="1"/>
  <c r="V924" i="96" s="1"/>
  <c r="V928" i="96" s="1"/>
  <c r="W13" i="85"/>
  <c r="V17" i="85"/>
  <c r="V21" i="85" s="1"/>
  <c r="V25" i="85" s="1"/>
  <c r="V29" i="85" s="1"/>
  <c r="V33" i="85" s="1"/>
  <c r="V37" i="85" s="1"/>
  <c r="V41" i="85" s="1"/>
  <c r="V45" i="85" s="1"/>
  <c r="V49" i="85" s="1"/>
  <c r="V53" i="85" s="1"/>
  <c r="V57" i="85" s="1"/>
  <c r="V61" i="85" s="1"/>
  <c r="V65" i="85" s="1"/>
  <c r="V69" i="85" s="1"/>
  <c r="V73" i="85" s="1"/>
  <c r="V77" i="85" s="1"/>
  <c r="V81" i="85" s="1"/>
  <c r="V85" i="85" s="1"/>
  <c r="V89" i="85" s="1"/>
  <c r="V93" i="85" s="1"/>
  <c r="V97" i="85" s="1"/>
  <c r="V101" i="85" s="1"/>
  <c r="V105" i="85" s="1"/>
  <c r="V109" i="85" s="1"/>
  <c r="V113" i="85" s="1"/>
  <c r="V117" i="85" s="1"/>
  <c r="V121" i="85" s="1"/>
  <c r="V125" i="85" s="1"/>
  <c r="V129" i="85" s="1"/>
  <c r="V133" i="85" s="1"/>
  <c r="V140" i="85" s="1"/>
  <c r="V144" i="85" s="1"/>
  <c r="V148" i="85" s="1"/>
  <c r="V152" i="85" s="1"/>
  <c r="V156" i="85" s="1"/>
  <c r="V160" i="85" s="1"/>
  <c r="V164" i="85" s="1"/>
  <c r="V168" i="85" s="1"/>
  <c r="V172" i="85" s="1"/>
  <c r="V176" i="85" s="1"/>
  <c r="V180" i="85" s="1"/>
  <c r="V184" i="85" s="1"/>
  <c r="V188" i="85" s="1"/>
  <c r="V192" i="85" s="1"/>
  <c r="V196" i="85" s="1"/>
  <c r="V200" i="85" s="1"/>
  <c r="V204" i="85" s="1"/>
  <c r="V208" i="85" s="1"/>
  <c r="V212" i="85" s="1"/>
  <c r="V216" i="85" s="1"/>
  <c r="V220" i="85" s="1"/>
  <c r="V224" i="85" s="1"/>
  <c r="V228" i="85" s="1"/>
  <c r="V232" i="85" s="1"/>
  <c r="V236" i="85" s="1"/>
  <c r="V240" i="85" s="1"/>
  <c r="V244" i="85" s="1"/>
  <c r="V248" i="85" s="1"/>
  <c r="V252" i="85" s="1"/>
  <c r="V256" i="85" s="1"/>
  <c r="V260" i="85" s="1"/>
  <c r="V267" i="85" s="1"/>
  <c r="V271" i="85" s="1"/>
  <c r="V275" i="85" s="1"/>
  <c r="V279" i="85" s="1"/>
  <c r="V283" i="85" s="1"/>
  <c r="V287" i="85" s="1"/>
  <c r="V291" i="85" s="1"/>
  <c r="V295" i="85" s="1"/>
  <c r="V299" i="85" s="1"/>
  <c r="V303" i="85" s="1"/>
  <c r="V307" i="85" s="1"/>
  <c r="V311" i="85" s="1"/>
  <c r="V315" i="85" s="1"/>
  <c r="V319" i="85" s="1"/>
  <c r="V323" i="85" s="1"/>
  <c r="V327" i="85" s="1"/>
  <c r="V331" i="85" s="1"/>
  <c r="V335" i="85" s="1"/>
  <c r="V339" i="85" s="1"/>
  <c r="V343" i="85" s="1"/>
  <c r="V347" i="85" s="1"/>
  <c r="V351" i="85" s="1"/>
  <c r="V355" i="85" s="1"/>
  <c r="V359" i="85" s="1"/>
  <c r="V363" i="85" s="1"/>
  <c r="V367" i="85" s="1"/>
  <c r="V371" i="85" s="1"/>
  <c r="V375" i="85" s="1"/>
  <c r="V379" i="85" s="1"/>
  <c r="V383" i="85" s="1"/>
  <c r="V387" i="85" s="1"/>
  <c r="V394" i="85" s="1"/>
  <c r="V398" i="85" s="1"/>
  <c r="V402" i="85" s="1"/>
  <c r="V406" i="85" s="1"/>
  <c r="V410" i="85" s="1"/>
  <c r="V414" i="85" s="1"/>
  <c r="V418" i="85" s="1"/>
  <c r="V422" i="85" s="1"/>
  <c r="V426" i="85" s="1"/>
  <c r="V430" i="85" s="1"/>
  <c r="V434" i="85" s="1"/>
  <c r="V438" i="85" s="1"/>
  <c r="V442" i="85" s="1"/>
  <c r="V446" i="85" s="1"/>
  <c r="V450" i="85" s="1"/>
  <c r="V454" i="85" s="1"/>
  <c r="V458" i="85" s="1"/>
  <c r="V462" i="85" s="1"/>
  <c r="V466" i="85" s="1"/>
  <c r="V470" i="85" s="1"/>
  <c r="V474" i="85" s="1"/>
  <c r="V478" i="85" s="1"/>
  <c r="V482" i="85" s="1"/>
  <c r="V486" i="85" s="1"/>
  <c r="V490" i="85" s="1"/>
  <c r="V494" i="85" s="1"/>
  <c r="V498" i="85" s="1"/>
  <c r="V502" i="85" s="1"/>
  <c r="V506" i="85" s="1"/>
  <c r="V510" i="85" s="1"/>
  <c r="V514" i="85" s="1"/>
  <c r="V525" i="85" s="1"/>
  <c r="V530" i="85" s="1"/>
  <c r="V535" i="85" s="1"/>
  <c r="V540" i="85" s="1"/>
  <c r="V545" i="85" s="1"/>
  <c r="V550" i="85" s="1"/>
  <c r="V555" i="85" s="1"/>
  <c r="V560" i="85" s="1"/>
  <c r="V565" i="85" s="1"/>
  <c r="V570" i="85" s="1"/>
  <c r="V575" i="85" s="1"/>
  <c r="V580" i="85" s="1"/>
  <c r="V585" i="85" s="1"/>
  <c r="V590" i="85" s="1"/>
  <c r="V595" i="85" s="1"/>
  <c r="V600" i="85" s="1"/>
  <c r="V605" i="85" s="1"/>
  <c r="V610" i="85" s="1"/>
  <c r="V615" i="85" s="1"/>
  <c r="V620" i="85" s="1"/>
  <c r="V625" i="85" s="1"/>
  <c r="V630" i="85" s="1"/>
  <c r="V635" i="85" s="1"/>
  <c r="V640" i="85" s="1"/>
  <c r="V645" i="85" s="1"/>
  <c r="V650" i="85" s="1"/>
  <c r="V655" i="85" s="1"/>
  <c r="V660" i="85" s="1"/>
  <c r="V665" i="85" s="1"/>
  <c r="V670" i="85" s="1"/>
  <c r="V675" i="85" s="1"/>
  <c r="V685" i="85" s="1"/>
  <c r="V689" i="85" s="1"/>
  <c r="V693" i="85" s="1"/>
  <c r="V697" i="85" s="1"/>
  <c r="V701" i="85" s="1"/>
  <c r="V705" i="85" s="1"/>
  <c r="V709" i="85" s="1"/>
  <c r="V713" i="85" s="1"/>
  <c r="V717" i="85" s="1"/>
  <c r="V721" i="85" s="1"/>
  <c r="V725" i="85" s="1"/>
  <c r="V729" i="85" s="1"/>
  <c r="V733" i="85" s="1"/>
  <c r="V737" i="85" s="1"/>
  <c r="V741" i="85" s="1"/>
  <c r="V745" i="85" s="1"/>
  <c r="V749" i="85" s="1"/>
  <c r="V753" i="85" s="1"/>
  <c r="V757" i="85" s="1"/>
  <c r="V761" i="85" s="1"/>
  <c r="V765" i="85" s="1"/>
  <c r="V769" i="85" s="1"/>
  <c r="V773" i="85" s="1"/>
  <c r="V777" i="85" s="1"/>
  <c r="V781" i="85" s="1"/>
  <c r="V785" i="85" s="1"/>
  <c r="V789" i="85" s="1"/>
  <c r="V793" i="85" s="1"/>
  <c r="V797" i="85" s="1"/>
  <c r="V801" i="85" s="1"/>
  <c r="V805" i="85" s="1"/>
  <c r="W14" i="86"/>
  <c r="V19" i="86"/>
  <c r="V24" i="86" s="1"/>
  <c r="V29" i="86" s="1"/>
  <c r="V34" i="86" s="1"/>
  <c r="V39" i="86" s="1"/>
  <c r="V44" i="86" s="1"/>
  <c r="V49" i="86" s="1"/>
  <c r="V54" i="86" s="1"/>
  <c r="V59" i="86" s="1"/>
  <c r="V64" i="86" s="1"/>
  <c r="V69" i="86" s="1"/>
  <c r="V74" i="86" s="1"/>
  <c r="V79" i="86" s="1"/>
  <c r="V84" i="86" s="1"/>
  <c r="V89" i="86" s="1"/>
  <c r="V94" i="86" s="1"/>
  <c r="V99" i="86" s="1"/>
  <c r="V104" i="86" s="1"/>
  <c r="V109" i="86" s="1"/>
  <c r="V114" i="86" s="1"/>
  <c r="V119" i="86" s="1"/>
  <c r="V124" i="86" s="1"/>
  <c r="V129" i="86" s="1"/>
  <c r="V134" i="86" s="1"/>
  <c r="V139" i="86" s="1"/>
  <c r="V144" i="86" s="1"/>
  <c r="V149" i="86" s="1"/>
  <c r="V154" i="86" s="1"/>
  <c r="V159" i="86" s="1"/>
  <c r="V164" i="86" s="1"/>
  <c r="V172" i="86" s="1"/>
  <c r="V177" i="86" s="1"/>
  <c r="V182" i="86" s="1"/>
  <c r="V187" i="86" s="1"/>
  <c r="V192" i="86" s="1"/>
  <c r="V197" i="86" s="1"/>
  <c r="V202" i="86" s="1"/>
  <c r="V207" i="86" s="1"/>
  <c r="V212" i="86" s="1"/>
  <c r="V217" i="86" s="1"/>
  <c r="V222" i="86" s="1"/>
  <c r="V227" i="86" s="1"/>
  <c r="V232" i="86" s="1"/>
  <c r="V237" i="86" s="1"/>
  <c r="V242" i="86" s="1"/>
  <c r="V247" i="86" s="1"/>
  <c r="V252" i="86" s="1"/>
  <c r="V257" i="86" s="1"/>
  <c r="V262" i="86" s="1"/>
  <c r="V267" i="86" s="1"/>
  <c r="V272" i="86" s="1"/>
  <c r="V277" i="86" s="1"/>
  <c r="V282" i="86" s="1"/>
  <c r="V287" i="86" s="1"/>
  <c r="V292" i="86" s="1"/>
  <c r="V297" i="86" s="1"/>
  <c r="V302" i="86" s="1"/>
  <c r="V307" i="86" s="1"/>
  <c r="V312" i="86" s="1"/>
  <c r="V317" i="86" s="1"/>
  <c r="V322" i="86" s="1"/>
  <c r="V330" i="86" s="1"/>
  <c r="V335" i="86" s="1"/>
  <c r="V340" i="86" s="1"/>
  <c r="V345" i="86" s="1"/>
  <c r="V350" i="86" s="1"/>
  <c r="V355" i="86" s="1"/>
  <c r="V360" i="86" s="1"/>
  <c r="V365" i="86" s="1"/>
  <c r="V370" i="86" s="1"/>
  <c r="V375" i="86" s="1"/>
  <c r="V380" i="86" s="1"/>
  <c r="V385" i="86" s="1"/>
  <c r="V390" i="86" s="1"/>
  <c r="V395" i="86" s="1"/>
  <c r="V400" i="86" s="1"/>
  <c r="V405" i="86" s="1"/>
  <c r="V410" i="86" s="1"/>
  <c r="V415" i="86" s="1"/>
  <c r="V420" i="86" s="1"/>
  <c r="V425" i="86" s="1"/>
  <c r="V430" i="86" s="1"/>
  <c r="V435" i="86" s="1"/>
  <c r="V440" i="86" s="1"/>
  <c r="V445" i="86" s="1"/>
  <c r="V450" i="86" s="1"/>
  <c r="V455" i="86" s="1"/>
  <c r="V460" i="86" s="1"/>
  <c r="V465" i="86" s="1"/>
  <c r="V470" i="86" s="1"/>
  <c r="V475" i="86" s="1"/>
  <c r="V480" i="86" s="1"/>
  <c r="V488" i="86" s="1"/>
  <c r="V493" i="86" s="1"/>
  <c r="V498" i="86" s="1"/>
  <c r="V503" i="86" s="1"/>
  <c r="V508" i="86" s="1"/>
  <c r="V513" i="86" s="1"/>
  <c r="V518" i="86" s="1"/>
  <c r="V523" i="86" s="1"/>
  <c r="V528" i="86" s="1"/>
  <c r="V533" i="86" s="1"/>
  <c r="V538" i="86" s="1"/>
  <c r="V543" i="86" s="1"/>
  <c r="V548" i="86" s="1"/>
  <c r="V553" i="86" s="1"/>
  <c r="V558" i="86" s="1"/>
  <c r="V563" i="86" s="1"/>
  <c r="V568" i="86" s="1"/>
  <c r="V573" i="86" s="1"/>
  <c r="V578" i="86" s="1"/>
  <c r="V583" i="86" s="1"/>
  <c r="V588" i="86" s="1"/>
  <c r="V593" i="86" s="1"/>
  <c r="V598" i="86" s="1"/>
  <c r="V603" i="86" s="1"/>
  <c r="V608" i="86" s="1"/>
  <c r="V613" i="86" s="1"/>
  <c r="V618" i="86" s="1"/>
  <c r="V623" i="86" s="1"/>
  <c r="V628" i="86" s="1"/>
  <c r="V633" i="86" s="1"/>
  <c r="V638" i="86" s="1"/>
  <c r="V647" i="86" s="1"/>
  <c r="V651" i="86" s="1"/>
  <c r="V655" i="86" s="1"/>
  <c r="V659" i="86" s="1"/>
  <c r="V663" i="86" s="1"/>
  <c r="V667" i="86" s="1"/>
  <c r="V671" i="86" s="1"/>
  <c r="V675" i="86" s="1"/>
  <c r="V679" i="86" s="1"/>
  <c r="V683" i="86" s="1"/>
  <c r="V687" i="86" s="1"/>
  <c r="V691" i="86" s="1"/>
  <c r="V695" i="86" s="1"/>
  <c r="V699" i="86" s="1"/>
  <c r="V703" i="86" s="1"/>
  <c r="V707" i="86" s="1"/>
  <c r="V711" i="86" s="1"/>
  <c r="V715" i="86" s="1"/>
  <c r="V719" i="86" s="1"/>
  <c r="V723" i="86" s="1"/>
  <c r="V727" i="86" s="1"/>
  <c r="V731" i="86" s="1"/>
  <c r="V735" i="86" s="1"/>
  <c r="V739" i="86" s="1"/>
  <c r="V743" i="86" s="1"/>
  <c r="V747" i="86" s="1"/>
  <c r="V751" i="86" s="1"/>
  <c r="V755" i="86" s="1"/>
  <c r="V759" i="86" s="1"/>
  <c r="V763" i="86" s="1"/>
  <c r="V767" i="86" s="1"/>
  <c r="F29" i="72"/>
  <c r="F28" i="72" s="1"/>
  <c r="X13" i="85" l="1"/>
  <c r="W17" i="85"/>
  <c r="W21" i="85" s="1"/>
  <c r="W25" i="85" s="1"/>
  <c r="W29" i="85" s="1"/>
  <c r="W33" i="85" s="1"/>
  <c r="W37" i="85" s="1"/>
  <c r="W41" i="85" s="1"/>
  <c r="W45" i="85" s="1"/>
  <c r="W49" i="85" s="1"/>
  <c r="W53" i="85" s="1"/>
  <c r="W57" i="85" s="1"/>
  <c r="W61" i="85" s="1"/>
  <c r="W65" i="85" s="1"/>
  <c r="W69" i="85" s="1"/>
  <c r="W73" i="85" s="1"/>
  <c r="W77" i="85" s="1"/>
  <c r="W81" i="85" s="1"/>
  <c r="W85" i="85" s="1"/>
  <c r="W89" i="85" s="1"/>
  <c r="W93" i="85" s="1"/>
  <c r="W97" i="85" s="1"/>
  <c r="W101" i="85" s="1"/>
  <c r="W105" i="85" s="1"/>
  <c r="W109" i="85" s="1"/>
  <c r="W113" i="85" s="1"/>
  <c r="W117" i="85" s="1"/>
  <c r="W121" i="85" s="1"/>
  <c r="W125" i="85" s="1"/>
  <c r="W129" i="85" s="1"/>
  <c r="W133" i="85" s="1"/>
  <c r="W140" i="85" s="1"/>
  <c r="W144" i="85" s="1"/>
  <c r="W148" i="85" s="1"/>
  <c r="W152" i="85" s="1"/>
  <c r="W156" i="85" s="1"/>
  <c r="W160" i="85" s="1"/>
  <c r="W164" i="85" s="1"/>
  <c r="W168" i="85" s="1"/>
  <c r="W172" i="85" s="1"/>
  <c r="W176" i="85" s="1"/>
  <c r="W180" i="85" s="1"/>
  <c r="W184" i="85" s="1"/>
  <c r="W188" i="85" s="1"/>
  <c r="W192" i="85" s="1"/>
  <c r="W196" i="85" s="1"/>
  <c r="W200" i="85" s="1"/>
  <c r="W204" i="85" s="1"/>
  <c r="W208" i="85" s="1"/>
  <c r="W212" i="85" s="1"/>
  <c r="W216" i="85" s="1"/>
  <c r="W220" i="85" s="1"/>
  <c r="W224" i="85" s="1"/>
  <c r="W228" i="85" s="1"/>
  <c r="W232" i="85" s="1"/>
  <c r="W236" i="85" s="1"/>
  <c r="W240" i="85" s="1"/>
  <c r="W244" i="85" s="1"/>
  <c r="W248" i="85" s="1"/>
  <c r="W252" i="85" s="1"/>
  <c r="W256" i="85" s="1"/>
  <c r="W260" i="85" s="1"/>
  <c r="W267" i="85" s="1"/>
  <c r="W271" i="85" s="1"/>
  <c r="W275" i="85" s="1"/>
  <c r="W279" i="85" s="1"/>
  <c r="W283" i="85" s="1"/>
  <c r="W287" i="85" s="1"/>
  <c r="W291" i="85" s="1"/>
  <c r="W295" i="85" s="1"/>
  <c r="W299" i="85" s="1"/>
  <c r="W303" i="85" s="1"/>
  <c r="W307" i="85" s="1"/>
  <c r="W311" i="85" s="1"/>
  <c r="W315" i="85" s="1"/>
  <c r="W319" i="85" s="1"/>
  <c r="W323" i="85" s="1"/>
  <c r="W327" i="85" s="1"/>
  <c r="W331" i="85" s="1"/>
  <c r="W335" i="85" s="1"/>
  <c r="W339" i="85" s="1"/>
  <c r="W343" i="85" s="1"/>
  <c r="W347" i="85" s="1"/>
  <c r="W351" i="85" s="1"/>
  <c r="W355" i="85" s="1"/>
  <c r="W359" i="85" s="1"/>
  <c r="W363" i="85" s="1"/>
  <c r="W367" i="85" s="1"/>
  <c r="W371" i="85" s="1"/>
  <c r="W375" i="85" s="1"/>
  <c r="W379" i="85" s="1"/>
  <c r="W383" i="85" s="1"/>
  <c r="W387" i="85" s="1"/>
  <c r="W394" i="85" s="1"/>
  <c r="W398" i="85" s="1"/>
  <c r="W402" i="85" s="1"/>
  <c r="W406" i="85" s="1"/>
  <c r="W410" i="85" s="1"/>
  <c r="W414" i="85" s="1"/>
  <c r="W418" i="85" s="1"/>
  <c r="W422" i="85" s="1"/>
  <c r="W426" i="85" s="1"/>
  <c r="W430" i="85" s="1"/>
  <c r="W434" i="85" s="1"/>
  <c r="W438" i="85" s="1"/>
  <c r="W442" i="85" s="1"/>
  <c r="W446" i="85" s="1"/>
  <c r="W450" i="85" s="1"/>
  <c r="W454" i="85" s="1"/>
  <c r="W458" i="85" s="1"/>
  <c r="W462" i="85" s="1"/>
  <c r="W466" i="85" s="1"/>
  <c r="W470" i="85" s="1"/>
  <c r="W474" i="85" s="1"/>
  <c r="W478" i="85" s="1"/>
  <c r="W482" i="85" s="1"/>
  <c r="W486" i="85" s="1"/>
  <c r="W490" i="85" s="1"/>
  <c r="W494" i="85" s="1"/>
  <c r="W498" i="85" s="1"/>
  <c r="W502" i="85" s="1"/>
  <c r="W506" i="85" s="1"/>
  <c r="W510" i="85" s="1"/>
  <c r="W514" i="85" s="1"/>
  <c r="W525" i="85" s="1"/>
  <c r="W530" i="85" s="1"/>
  <c r="W535" i="85" s="1"/>
  <c r="W540" i="85" s="1"/>
  <c r="W545" i="85" s="1"/>
  <c r="W550" i="85" s="1"/>
  <c r="W555" i="85" s="1"/>
  <c r="W560" i="85" s="1"/>
  <c r="W565" i="85" s="1"/>
  <c r="W570" i="85" s="1"/>
  <c r="W575" i="85" s="1"/>
  <c r="W580" i="85" s="1"/>
  <c r="W585" i="85" s="1"/>
  <c r="W590" i="85" s="1"/>
  <c r="W595" i="85" s="1"/>
  <c r="W600" i="85" s="1"/>
  <c r="W605" i="85" s="1"/>
  <c r="W610" i="85" s="1"/>
  <c r="W615" i="85" s="1"/>
  <c r="W620" i="85" s="1"/>
  <c r="W625" i="85" s="1"/>
  <c r="W630" i="85" s="1"/>
  <c r="W635" i="85" s="1"/>
  <c r="W640" i="85" s="1"/>
  <c r="W645" i="85" s="1"/>
  <c r="W650" i="85" s="1"/>
  <c r="W655" i="85" s="1"/>
  <c r="W660" i="85" s="1"/>
  <c r="W665" i="85" s="1"/>
  <c r="W670" i="85" s="1"/>
  <c r="W675" i="85" s="1"/>
  <c r="W685" i="85" s="1"/>
  <c r="W689" i="85" s="1"/>
  <c r="W693" i="85" s="1"/>
  <c r="W697" i="85" s="1"/>
  <c r="W701" i="85" s="1"/>
  <c r="W705" i="85" s="1"/>
  <c r="W709" i="85" s="1"/>
  <c r="W713" i="85" s="1"/>
  <c r="W717" i="85" s="1"/>
  <c r="W721" i="85" s="1"/>
  <c r="W725" i="85" s="1"/>
  <c r="W729" i="85" s="1"/>
  <c r="W733" i="85" s="1"/>
  <c r="W737" i="85" s="1"/>
  <c r="W741" i="85" s="1"/>
  <c r="W745" i="85" s="1"/>
  <c r="W749" i="85" s="1"/>
  <c r="W753" i="85" s="1"/>
  <c r="W757" i="85" s="1"/>
  <c r="W761" i="85" s="1"/>
  <c r="W765" i="85" s="1"/>
  <c r="W769" i="85" s="1"/>
  <c r="W773" i="85" s="1"/>
  <c r="W777" i="85" s="1"/>
  <c r="W781" i="85" s="1"/>
  <c r="W785" i="85" s="1"/>
  <c r="W789" i="85" s="1"/>
  <c r="W793" i="85" s="1"/>
  <c r="W797" i="85" s="1"/>
  <c r="W801" i="85" s="1"/>
  <c r="W805" i="85" s="1"/>
  <c r="X14" i="86"/>
  <c r="W19" i="86"/>
  <c r="W24" i="86" s="1"/>
  <c r="W29" i="86" s="1"/>
  <c r="W34" i="86" s="1"/>
  <c r="W39" i="86" s="1"/>
  <c r="W44" i="86" s="1"/>
  <c r="W49" i="86" s="1"/>
  <c r="W54" i="86" s="1"/>
  <c r="W59" i="86" s="1"/>
  <c r="W64" i="86" s="1"/>
  <c r="W69" i="86" s="1"/>
  <c r="W74" i="86" s="1"/>
  <c r="W79" i="86" s="1"/>
  <c r="W84" i="86" s="1"/>
  <c r="W89" i="86" s="1"/>
  <c r="W94" i="86" s="1"/>
  <c r="W99" i="86" s="1"/>
  <c r="W104" i="86" s="1"/>
  <c r="W109" i="86" s="1"/>
  <c r="W114" i="86" s="1"/>
  <c r="W119" i="86" s="1"/>
  <c r="W124" i="86" s="1"/>
  <c r="W129" i="86" s="1"/>
  <c r="W134" i="86" s="1"/>
  <c r="W139" i="86" s="1"/>
  <c r="W144" i="86" s="1"/>
  <c r="W149" i="86" s="1"/>
  <c r="W154" i="86" s="1"/>
  <c r="W159" i="86" s="1"/>
  <c r="W164" i="86" s="1"/>
  <c r="W172" i="86" s="1"/>
  <c r="W177" i="86" s="1"/>
  <c r="W182" i="86" s="1"/>
  <c r="W187" i="86" s="1"/>
  <c r="W192" i="86" s="1"/>
  <c r="W197" i="86" s="1"/>
  <c r="W202" i="86" s="1"/>
  <c r="W207" i="86" s="1"/>
  <c r="W212" i="86" s="1"/>
  <c r="W217" i="86" s="1"/>
  <c r="W222" i="86" s="1"/>
  <c r="W227" i="86" s="1"/>
  <c r="W232" i="86" s="1"/>
  <c r="W237" i="86" s="1"/>
  <c r="W242" i="86" s="1"/>
  <c r="W247" i="86" s="1"/>
  <c r="W252" i="86" s="1"/>
  <c r="W257" i="86" s="1"/>
  <c r="W262" i="86" s="1"/>
  <c r="W267" i="86" s="1"/>
  <c r="W272" i="86" s="1"/>
  <c r="W277" i="86" s="1"/>
  <c r="W282" i="86" s="1"/>
  <c r="W287" i="86" s="1"/>
  <c r="W292" i="86" s="1"/>
  <c r="W297" i="86" s="1"/>
  <c r="W302" i="86" s="1"/>
  <c r="W307" i="86" s="1"/>
  <c r="W312" i="86" s="1"/>
  <c r="W317" i="86" s="1"/>
  <c r="W322" i="86" s="1"/>
  <c r="W330" i="86" s="1"/>
  <c r="W335" i="86" s="1"/>
  <c r="W340" i="86" s="1"/>
  <c r="W345" i="86" s="1"/>
  <c r="W350" i="86" s="1"/>
  <c r="W355" i="86" s="1"/>
  <c r="W360" i="86" s="1"/>
  <c r="W365" i="86" s="1"/>
  <c r="W370" i="86" s="1"/>
  <c r="W375" i="86" s="1"/>
  <c r="W380" i="86" s="1"/>
  <c r="W385" i="86" s="1"/>
  <c r="W390" i="86" s="1"/>
  <c r="W395" i="86" s="1"/>
  <c r="W400" i="86" s="1"/>
  <c r="W405" i="86" s="1"/>
  <c r="W410" i="86" s="1"/>
  <c r="W415" i="86" s="1"/>
  <c r="W420" i="86" s="1"/>
  <c r="W425" i="86" s="1"/>
  <c r="W430" i="86" s="1"/>
  <c r="W435" i="86" s="1"/>
  <c r="W440" i="86" s="1"/>
  <c r="W445" i="86" s="1"/>
  <c r="W450" i="86" s="1"/>
  <c r="W455" i="86" s="1"/>
  <c r="W460" i="86" s="1"/>
  <c r="W465" i="86" s="1"/>
  <c r="W470" i="86" s="1"/>
  <c r="W475" i="86" s="1"/>
  <c r="W480" i="86" s="1"/>
  <c r="W488" i="86" s="1"/>
  <c r="W493" i="86" s="1"/>
  <c r="W498" i="86" s="1"/>
  <c r="W503" i="86" s="1"/>
  <c r="W508" i="86" s="1"/>
  <c r="W513" i="86" s="1"/>
  <c r="W518" i="86" s="1"/>
  <c r="W523" i="86" s="1"/>
  <c r="W528" i="86" s="1"/>
  <c r="W533" i="86" s="1"/>
  <c r="W538" i="86" s="1"/>
  <c r="W543" i="86" s="1"/>
  <c r="W548" i="86" s="1"/>
  <c r="W553" i="86" s="1"/>
  <c r="W558" i="86" s="1"/>
  <c r="W563" i="86" s="1"/>
  <c r="W568" i="86" s="1"/>
  <c r="W573" i="86" s="1"/>
  <c r="W578" i="86" s="1"/>
  <c r="W583" i="86" s="1"/>
  <c r="W588" i="86" s="1"/>
  <c r="W593" i="86" s="1"/>
  <c r="W598" i="86" s="1"/>
  <c r="W603" i="86" s="1"/>
  <c r="W608" i="86" s="1"/>
  <c r="W613" i="86" s="1"/>
  <c r="W618" i="86" s="1"/>
  <c r="W623" i="86" s="1"/>
  <c r="W628" i="86" s="1"/>
  <c r="W633" i="86" s="1"/>
  <c r="W638" i="86" s="1"/>
  <c r="W647" i="86" s="1"/>
  <c r="W651" i="86" s="1"/>
  <c r="W655" i="86" s="1"/>
  <c r="W659" i="86" s="1"/>
  <c r="W663" i="86" s="1"/>
  <c r="W667" i="86" s="1"/>
  <c r="W671" i="86" s="1"/>
  <c r="W675" i="86" s="1"/>
  <c r="W679" i="86" s="1"/>
  <c r="W683" i="86" s="1"/>
  <c r="W687" i="86" s="1"/>
  <c r="W691" i="86" s="1"/>
  <c r="W695" i="86" s="1"/>
  <c r="W699" i="86" s="1"/>
  <c r="W703" i="86" s="1"/>
  <c r="W707" i="86" s="1"/>
  <c r="W711" i="86" s="1"/>
  <c r="W715" i="86" s="1"/>
  <c r="W719" i="86" s="1"/>
  <c r="W723" i="86" s="1"/>
  <c r="W727" i="86" s="1"/>
  <c r="W731" i="86" s="1"/>
  <c r="W735" i="86" s="1"/>
  <c r="W739" i="86" s="1"/>
  <c r="W743" i="86" s="1"/>
  <c r="W747" i="86" s="1"/>
  <c r="W751" i="86" s="1"/>
  <c r="W755" i="86" s="1"/>
  <c r="W759" i="86" s="1"/>
  <c r="W763" i="86" s="1"/>
  <c r="W767" i="86" s="1"/>
  <c r="X14" i="96"/>
  <c r="W19" i="96"/>
  <c r="W24" i="96" s="1"/>
  <c r="W29" i="96" s="1"/>
  <c r="W34" i="96" s="1"/>
  <c r="W39" i="96" s="1"/>
  <c r="W44" i="96" s="1"/>
  <c r="W49" i="96" s="1"/>
  <c r="W54" i="96" s="1"/>
  <c r="W59" i="96" s="1"/>
  <c r="W64" i="96" s="1"/>
  <c r="W69" i="96" s="1"/>
  <c r="W74" i="96" s="1"/>
  <c r="W79" i="96" s="1"/>
  <c r="W84" i="96" s="1"/>
  <c r="W89" i="96" s="1"/>
  <c r="W94" i="96" s="1"/>
  <c r="W99" i="96" s="1"/>
  <c r="W104" i="96" s="1"/>
  <c r="W109" i="96" s="1"/>
  <c r="W114" i="96" s="1"/>
  <c r="W119" i="96" s="1"/>
  <c r="W124" i="96" s="1"/>
  <c r="W129" i="96" s="1"/>
  <c r="W134" i="96" s="1"/>
  <c r="W139" i="96" s="1"/>
  <c r="W144" i="96" s="1"/>
  <c r="W149" i="96" s="1"/>
  <c r="W154" i="96" s="1"/>
  <c r="W159" i="96" s="1"/>
  <c r="W164" i="96" s="1"/>
  <c r="W172" i="96" s="1"/>
  <c r="W177" i="96" s="1"/>
  <c r="W182" i="96" s="1"/>
  <c r="W187" i="96" s="1"/>
  <c r="W192" i="96" s="1"/>
  <c r="W197" i="96" s="1"/>
  <c r="W202" i="96" s="1"/>
  <c r="W207" i="96" s="1"/>
  <c r="W212" i="96" s="1"/>
  <c r="W217" i="96" s="1"/>
  <c r="W222" i="96" s="1"/>
  <c r="W227" i="96" s="1"/>
  <c r="W232" i="96" s="1"/>
  <c r="W237" i="96" s="1"/>
  <c r="W242" i="96" s="1"/>
  <c r="W247" i="96" s="1"/>
  <c r="W252" i="96" s="1"/>
  <c r="W257" i="96" s="1"/>
  <c r="W262" i="96" s="1"/>
  <c r="W267" i="96" s="1"/>
  <c r="W272" i="96" s="1"/>
  <c r="W277" i="96" s="1"/>
  <c r="W282" i="96" s="1"/>
  <c r="W287" i="96" s="1"/>
  <c r="W292" i="96" s="1"/>
  <c r="W297" i="96" s="1"/>
  <c r="W302" i="96" s="1"/>
  <c r="W307" i="96" s="1"/>
  <c r="W312" i="96" s="1"/>
  <c r="W317" i="96" s="1"/>
  <c r="W322" i="96" s="1"/>
  <c r="W330" i="96" s="1"/>
  <c r="W335" i="96" s="1"/>
  <c r="W340" i="96" s="1"/>
  <c r="W345" i="96" s="1"/>
  <c r="W350" i="96" s="1"/>
  <c r="W355" i="96" s="1"/>
  <c r="W360" i="96" s="1"/>
  <c r="W365" i="96" s="1"/>
  <c r="W370" i="96" s="1"/>
  <c r="W375" i="96" s="1"/>
  <c r="W380" i="96" s="1"/>
  <c r="W385" i="96" s="1"/>
  <c r="W390" i="96" s="1"/>
  <c r="W395" i="96" s="1"/>
  <c r="W400" i="96" s="1"/>
  <c r="W405" i="96" s="1"/>
  <c r="W410" i="96" s="1"/>
  <c r="W415" i="96" s="1"/>
  <c r="W420" i="96" s="1"/>
  <c r="W425" i="96" s="1"/>
  <c r="W430" i="96" s="1"/>
  <c r="W435" i="96" s="1"/>
  <c r="W440" i="96" s="1"/>
  <c r="W445" i="96" s="1"/>
  <c r="W450" i="96" s="1"/>
  <c r="W455" i="96" s="1"/>
  <c r="W460" i="96" s="1"/>
  <c r="W465" i="96" s="1"/>
  <c r="W470" i="96" s="1"/>
  <c r="W475" i="96" s="1"/>
  <c r="W480" i="96" s="1"/>
  <c r="W488" i="96" s="1"/>
  <c r="W493" i="96" s="1"/>
  <c r="W498" i="96" s="1"/>
  <c r="W503" i="96" s="1"/>
  <c r="W508" i="96" s="1"/>
  <c r="W513" i="96" s="1"/>
  <c r="W518" i="96" s="1"/>
  <c r="W523" i="96" s="1"/>
  <c r="W528" i="96" s="1"/>
  <c r="W533" i="96" s="1"/>
  <c r="W538" i="96" s="1"/>
  <c r="W543" i="96" s="1"/>
  <c r="W548" i="96" s="1"/>
  <c r="W553" i="96" s="1"/>
  <c r="W558" i="96" s="1"/>
  <c r="W563" i="96" s="1"/>
  <c r="W568" i="96" s="1"/>
  <c r="W573" i="96" s="1"/>
  <c r="W578" i="96" s="1"/>
  <c r="W583" i="96" s="1"/>
  <c r="W588" i="96" s="1"/>
  <c r="W593" i="96" s="1"/>
  <c r="W598" i="96" s="1"/>
  <c r="W603" i="96" s="1"/>
  <c r="W608" i="96" s="1"/>
  <c r="W613" i="96" s="1"/>
  <c r="W618" i="96" s="1"/>
  <c r="W623" i="96" s="1"/>
  <c r="W628" i="96" s="1"/>
  <c r="W633" i="96" s="1"/>
  <c r="W638" i="96" s="1"/>
  <c r="W648" i="96" s="1"/>
  <c r="W653" i="96" s="1"/>
  <c r="W658" i="96" s="1"/>
  <c r="W663" i="96" s="1"/>
  <c r="W668" i="96" s="1"/>
  <c r="W673" i="96" s="1"/>
  <c r="W678" i="96" s="1"/>
  <c r="W683" i="96" s="1"/>
  <c r="W688" i="96" s="1"/>
  <c r="W693" i="96" s="1"/>
  <c r="W698" i="96" s="1"/>
  <c r="W703" i="96" s="1"/>
  <c r="W708" i="96" s="1"/>
  <c r="W713" i="96" s="1"/>
  <c r="W718" i="96" s="1"/>
  <c r="W723" i="96" s="1"/>
  <c r="W728" i="96" s="1"/>
  <c r="W733" i="96" s="1"/>
  <c r="W738" i="96" s="1"/>
  <c r="W743" i="96" s="1"/>
  <c r="W748" i="96" s="1"/>
  <c r="W753" i="96" s="1"/>
  <c r="W758" i="96" s="1"/>
  <c r="W763" i="96" s="1"/>
  <c r="W768" i="96" s="1"/>
  <c r="W773" i="96" s="1"/>
  <c r="W778" i="96" s="1"/>
  <c r="W783" i="96" s="1"/>
  <c r="W788" i="96" s="1"/>
  <c r="W793" i="96" s="1"/>
  <c r="W798" i="96" s="1"/>
  <c r="W808" i="96" s="1"/>
  <c r="W812" i="96" s="1"/>
  <c r="W816" i="96" s="1"/>
  <c r="W820" i="96" s="1"/>
  <c r="W824" i="96" s="1"/>
  <c r="W828" i="96" s="1"/>
  <c r="W832" i="96" s="1"/>
  <c r="W836" i="96" s="1"/>
  <c r="W840" i="96" s="1"/>
  <c r="W844" i="96" s="1"/>
  <c r="W848" i="96" s="1"/>
  <c r="W852" i="96" s="1"/>
  <c r="W856" i="96" s="1"/>
  <c r="W860" i="96" s="1"/>
  <c r="W864" i="96" s="1"/>
  <c r="W868" i="96" s="1"/>
  <c r="W872" i="96" s="1"/>
  <c r="W876" i="96" s="1"/>
  <c r="W880" i="96" s="1"/>
  <c r="W884" i="96" s="1"/>
  <c r="W888" i="96" s="1"/>
  <c r="W892" i="96" s="1"/>
  <c r="W896" i="96" s="1"/>
  <c r="W900" i="96" s="1"/>
  <c r="W904" i="96" s="1"/>
  <c r="W908" i="96" s="1"/>
  <c r="W912" i="96" s="1"/>
  <c r="W916" i="96" s="1"/>
  <c r="W920" i="96" s="1"/>
  <c r="W924" i="96" s="1"/>
  <c r="W928" i="96" s="1"/>
  <c r="C12" i="98"/>
  <c r="Y14" i="86" l="1"/>
  <c r="Y19" i="86" s="1"/>
  <c r="Y24" i="86" s="1"/>
  <c r="Y29" i="86" s="1"/>
  <c r="Y34" i="86" s="1"/>
  <c r="Y39" i="86" s="1"/>
  <c r="Y44" i="86" s="1"/>
  <c r="Y49" i="86" s="1"/>
  <c r="Y54" i="86" s="1"/>
  <c r="Y59" i="86" s="1"/>
  <c r="Y64" i="86" s="1"/>
  <c r="Y69" i="86" s="1"/>
  <c r="Y74" i="86" s="1"/>
  <c r="Y79" i="86" s="1"/>
  <c r="Y84" i="86" s="1"/>
  <c r="Y89" i="86" s="1"/>
  <c r="Y94" i="86" s="1"/>
  <c r="Y99" i="86" s="1"/>
  <c r="Y104" i="86" s="1"/>
  <c r="Y109" i="86" s="1"/>
  <c r="Y114" i="86" s="1"/>
  <c r="Y119" i="86" s="1"/>
  <c r="Y124" i="86" s="1"/>
  <c r="Y129" i="86" s="1"/>
  <c r="Y134" i="86" s="1"/>
  <c r="Y139" i="86" s="1"/>
  <c r="Y144" i="86" s="1"/>
  <c r="Y149" i="86" s="1"/>
  <c r="Y154" i="86" s="1"/>
  <c r="Y159" i="86" s="1"/>
  <c r="Y164" i="86" s="1"/>
  <c r="Y172" i="86" s="1"/>
  <c r="Y177" i="86" s="1"/>
  <c r="Y182" i="86" s="1"/>
  <c r="Y187" i="86" s="1"/>
  <c r="Y192" i="86" s="1"/>
  <c r="Y197" i="86" s="1"/>
  <c r="Y202" i="86" s="1"/>
  <c r="Y207" i="86" s="1"/>
  <c r="Y212" i="86" s="1"/>
  <c r="Y217" i="86" s="1"/>
  <c r="Y222" i="86" s="1"/>
  <c r="Y227" i="86" s="1"/>
  <c r="Y232" i="86" s="1"/>
  <c r="Y237" i="86" s="1"/>
  <c r="Y242" i="86" s="1"/>
  <c r="Y247" i="86" s="1"/>
  <c r="Y252" i="86" s="1"/>
  <c r="Y257" i="86" s="1"/>
  <c r="Y262" i="86" s="1"/>
  <c r="Y267" i="86" s="1"/>
  <c r="Y272" i="86" s="1"/>
  <c r="Y277" i="86" s="1"/>
  <c r="Y282" i="86" s="1"/>
  <c r="Y287" i="86" s="1"/>
  <c r="Y292" i="86" s="1"/>
  <c r="Y297" i="86" s="1"/>
  <c r="Y302" i="86" s="1"/>
  <c r="Y307" i="86" s="1"/>
  <c r="Y312" i="86" s="1"/>
  <c r="Y317" i="86" s="1"/>
  <c r="Y322" i="86" s="1"/>
  <c r="Y330" i="86" s="1"/>
  <c r="Y335" i="86" s="1"/>
  <c r="Y340" i="86" s="1"/>
  <c r="Y345" i="86" s="1"/>
  <c r="Y350" i="86" s="1"/>
  <c r="Y355" i="86" s="1"/>
  <c r="Y360" i="86" s="1"/>
  <c r="Y365" i="86" s="1"/>
  <c r="Y370" i="86" s="1"/>
  <c r="Y375" i="86" s="1"/>
  <c r="Y380" i="86" s="1"/>
  <c r="Y385" i="86" s="1"/>
  <c r="Y390" i="86" s="1"/>
  <c r="Y395" i="86" s="1"/>
  <c r="Y400" i="86" s="1"/>
  <c r="Y405" i="86" s="1"/>
  <c r="Y410" i="86" s="1"/>
  <c r="Y415" i="86" s="1"/>
  <c r="Y420" i="86" s="1"/>
  <c r="Y425" i="86" s="1"/>
  <c r="Y430" i="86" s="1"/>
  <c r="Y435" i="86" s="1"/>
  <c r="Y440" i="86" s="1"/>
  <c r="Y445" i="86" s="1"/>
  <c r="Y450" i="86" s="1"/>
  <c r="Y455" i="86" s="1"/>
  <c r="Y460" i="86" s="1"/>
  <c r="Y465" i="86" s="1"/>
  <c r="Y470" i="86" s="1"/>
  <c r="Y475" i="86" s="1"/>
  <c r="Y480" i="86" s="1"/>
  <c r="Y488" i="86" s="1"/>
  <c r="Y493" i="86" s="1"/>
  <c r="Y498" i="86" s="1"/>
  <c r="Y503" i="86" s="1"/>
  <c r="Y508" i="86" s="1"/>
  <c r="Y513" i="86" s="1"/>
  <c r="Y518" i="86" s="1"/>
  <c r="Y523" i="86" s="1"/>
  <c r="Y528" i="86" s="1"/>
  <c r="Y533" i="86" s="1"/>
  <c r="Y538" i="86" s="1"/>
  <c r="Y543" i="86" s="1"/>
  <c r="Y548" i="86" s="1"/>
  <c r="Y553" i="86" s="1"/>
  <c r="Y558" i="86" s="1"/>
  <c r="Y563" i="86" s="1"/>
  <c r="Y568" i="86" s="1"/>
  <c r="Y573" i="86" s="1"/>
  <c r="Y578" i="86" s="1"/>
  <c r="Y583" i="86" s="1"/>
  <c r="Y588" i="86" s="1"/>
  <c r="Y593" i="86" s="1"/>
  <c r="Y598" i="86" s="1"/>
  <c r="Y603" i="86" s="1"/>
  <c r="Y608" i="86" s="1"/>
  <c r="Y613" i="86" s="1"/>
  <c r="Y618" i="86" s="1"/>
  <c r="Y623" i="86" s="1"/>
  <c r="Y628" i="86" s="1"/>
  <c r="Y633" i="86" s="1"/>
  <c r="Y638" i="86" s="1"/>
  <c r="Y647" i="86" s="1"/>
  <c r="Y651" i="86" s="1"/>
  <c r="Y655" i="86" s="1"/>
  <c r="Y659" i="86" s="1"/>
  <c r="Y663" i="86" s="1"/>
  <c r="Y667" i="86" s="1"/>
  <c r="Y671" i="86" s="1"/>
  <c r="Y675" i="86" s="1"/>
  <c r="Y679" i="86" s="1"/>
  <c r="Y683" i="86" s="1"/>
  <c r="Y687" i="86" s="1"/>
  <c r="Y691" i="86" s="1"/>
  <c r="Y695" i="86" s="1"/>
  <c r="Y699" i="86" s="1"/>
  <c r="Y703" i="86" s="1"/>
  <c r="Y707" i="86" s="1"/>
  <c r="Y711" i="86" s="1"/>
  <c r="Y715" i="86" s="1"/>
  <c r="Y719" i="86" s="1"/>
  <c r="Y723" i="86" s="1"/>
  <c r="Y727" i="86" s="1"/>
  <c r="Y731" i="86" s="1"/>
  <c r="Y735" i="86" s="1"/>
  <c r="Y739" i="86" s="1"/>
  <c r="Y743" i="86" s="1"/>
  <c r="Y747" i="86" s="1"/>
  <c r="Y751" i="86" s="1"/>
  <c r="Y755" i="86" s="1"/>
  <c r="Y759" i="86" s="1"/>
  <c r="Y763" i="86" s="1"/>
  <c r="Y767" i="86" s="1"/>
  <c r="X19" i="86"/>
  <c r="X24" i="86" s="1"/>
  <c r="X29" i="86" s="1"/>
  <c r="X34" i="86" s="1"/>
  <c r="X39" i="86" s="1"/>
  <c r="X44" i="86" s="1"/>
  <c r="X49" i="86" s="1"/>
  <c r="X54" i="86" s="1"/>
  <c r="X59" i="86" s="1"/>
  <c r="X64" i="86" s="1"/>
  <c r="X69" i="86" s="1"/>
  <c r="X74" i="86" s="1"/>
  <c r="X79" i="86" s="1"/>
  <c r="X84" i="86" s="1"/>
  <c r="X89" i="86" s="1"/>
  <c r="X94" i="86" s="1"/>
  <c r="X99" i="86" s="1"/>
  <c r="X104" i="86" s="1"/>
  <c r="X109" i="86" s="1"/>
  <c r="X114" i="86" s="1"/>
  <c r="X119" i="86" s="1"/>
  <c r="X124" i="86" s="1"/>
  <c r="X129" i="86" s="1"/>
  <c r="X134" i="86" s="1"/>
  <c r="X139" i="86" s="1"/>
  <c r="X144" i="86" s="1"/>
  <c r="X149" i="86" s="1"/>
  <c r="X154" i="86" s="1"/>
  <c r="X159" i="86" s="1"/>
  <c r="X164" i="86" s="1"/>
  <c r="X172" i="86" s="1"/>
  <c r="X177" i="86" s="1"/>
  <c r="X182" i="86" s="1"/>
  <c r="X187" i="86" s="1"/>
  <c r="X192" i="86" s="1"/>
  <c r="X197" i="86" s="1"/>
  <c r="X202" i="86" s="1"/>
  <c r="X207" i="86" s="1"/>
  <c r="X212" i="86" s="1"/>
  <c r="X217" i="86" s="1"/>
  <c r="X222" i="86" s="1"/>
  <c r="X227" i="86" s="1"/>
  <c r="X232" i="86" s="1"/>
  <c r="X237" i="86" s="1"/>
  <c r="X242" i="86" s="1"/>
  <c r="X247" i="86" s="1"/>
  <c r="X252" i="86" s="1"/>
  <c r="X257" i="86" s="1"/>
  <c r="X262" i="86" s="1"/>
  <c r="X267" i="86" s="1"/>
  <c r="X272" i="86" s="1"/>
  <c r="X277" i="86" s="1"/>
  <c r="X282" i="86" s="1"/>
  <c r="X287" i="86" s="1"/>
  <c r="X292" i="86" s="1"/>
  <c r="X297" i="86" s="1"/>
  <c r="X302" i="86" s="1"/>
  <c r="X307" i="86" s="1"/>
  <c r="X312" i="86" s="1"/>
  <c r="X317" i="86" s="1"/>
  <c r="X322" i="86" s="1"/>
  <c r="X330" i="86" s="1"/>
  <c r="X335" i="86" s="1"/>
  <c r="X340" i="86" s="1"/>
  <c r="X345" i="86" s="1"/>
  <c r="X350" i="86" s="1"/>
  <c r="X355" i="86" s="1"/>
  <c r="X360" i="86" s="1"/>
  <c r="X365" i="86" s="1"/>
  <c r="X370" i="86" s="1"/>
  <c r="X375" i="86" s="1"/>
  <c r="X380" i="86" s="1"/>
  <c r="X385" i="86" s="1"/>
  <c r="X390" i="86" s="1"/>
  <c r="X395" i="86" s="1"/>
  <c r="X400" i="86" s="1"/>
  <c r="X405" i="86" s="1"/>
  <c r="X410" i="86" s="1"/>
  <c r="X415" i="86" s="1"/>
  <c r="X420" i="86" s="1"/>
  <c r="X425" i="86" s="1"/>
  <c r="X430" i="86" s="1"/>
  <c r="X435" i="86" s="1"/>
  <c r="X440" i="86" s="1"/>
  <c r="X445" i="86" s="1"/>
  <c r="X450" i="86" s="1"/>
  <c r="X455" i="86" s="1"/>
  <c r="X460" i="86" s="1"/>
  <c r="X465" i="86" s="1"/>
  <c r="X470" i="86" s="1"/>
  <c r="X475" i="86" s="1"/>
  <c r="X480" i="86" s="1"/>
  <c r="X488" i="86" s="1"/>
  <c r="X493" i="86" s="1"/>
  <c r="X498" i="86" s="1"/>
  <c r="X503" i="86" s="1"/>
  <c r="X508" i="86" s="1"/>
  <c r="X513" i="86" s="1"/>
  <c r="X518" i="86" s="1"/>
  <c r="X523" i="86" s="1"/>
  <c r="X528" i="86" s="1"/>
  <c r="X533" i="86" s="1"/>
  <c r="X538" i="86" s="1"/>
  <c r="X543" i="86" s="1"/>
  <c r="X548" i="86" s="1"/>
  <c r="X553" i="86" s="1"/>
  <c r="X558" i="86" s="1"/>
  <c r="X563" i="86" s="1"/>
  <c r="X568" i="86" s="1"/>
  <c r="X573" i="86" s="1"/>
  <c r="X578" i="86" s="1"/>
  <c r="X583" i="86" s="1"/>
  <c r="X588" i="86" s="1"/>
  <c r="X593" i="86" s="1"/>
  <c r="X598" i="86" s="1"/>
  <c r="X603" i="86" s="1"/>
  <c r="X608" i="86" s="1"/>
  <c r="X613" i="86" s="1"/>
  <c r="X618" i="86" s="1"/>
  <c r="X623" i="86" s="1"/>
  <c r="X628" i="86" s="1"/>
  <c r="X633" i="86" s="1"/>
  <c r="X638" i="86" s="1"/>
  <c r="X647" i="86" s="1"/>
  <c r="X651" i="86" s="1"/>
  <c r="X655" i="86" s="1"/>
  <c r="X659" i="86" s="1"/>
  <c r="X663" i="86" s="1"/>
  <c r="X667" i="86" s="1"/>
  <c r="X671" i="86" s="1"/>
  <c r="X675" i="86" s="1"/>
  <c r="X679" i="86" s="1"/>
  <c r="X683" i="86" s="1"/>
  <c r="X687" i="86" s="1"/>
  <c r="X691" i="86" s="1"/>
  <c r="X695" i="86" s="1"/>
  <c r="X699" i="86" s="1"/>
  <c r="X703" i="86" s="1"/>
  <c r="X707" i="86" s="1"/>
  <c r="X711" i="86" s="1"/>
  <c r="X715" i="86" s="1"/>
  <c r="X719" i="86" s="1"/>
  <c r="X723" i="86" s="1"/>
  <c r="X727" i="86" s="1"/>
  <c r="X731" i="86" s="1"/>
  <c r="X735" i="86" s="1"/>
  <c r="X739" i="86" s="1"/>
  <c r="X743" i="86" s="1"/>
  <c r="X747" i="86" s="1"/>
  <c r="X751" i="86" s="1"/>
  <c r="X755" i="86" s="1"/>
  <c r="X759" i="86" s="1"/>
  <c r="X763" i="86" s="1"/>
  <c r="X767" i="86" s="1"/>
  <c r="Y14" i="96"/>
  <c r="Y19" i="96" s="1"/>
  <c r="Y24" i="96" s="1"/>
  <c r="Y29" i="96" s="1"/>
  <c r="Y34" i="96" s="1"/>
  <c r="Y39" i="96" s="1"/>
  <c r="Y44" i="96" s="1"/>
  <c r="Y49" i="96" s="1"/>
  <c r="Y54" i="96" s="1"/>
  <c r="Y59" i="96" s="1"/>
  <c r="Y64" i="96" s="1"/>
  <c r="Y69" i="96" s="1"/>
  <c r="Y74" i="96" s="1"/>
  <c r="Y79" i="96" s="1"/>
  <c r="Y84" i="96" s="1"/>
  <c r="Y89" i="96" s="1"/>
  <c r="Y94" i="96" s="1"/>
  <c r="Y99" i="96" s="1"/>
  <c r="Y104" i="96" s="1"/>
  <c r="Y109" i="96" s="1"/>
  <c r="Y114" i="96" s="1"/>
  <c r="Y119" i="96" s="1"/>
  <c r="Y124" i="96" s="1"/>
  <c r="Y129" i="96" s="1"/>
  <c r="Y134" i="96" s="1"/>
  <c r="Y139" i="96" s="1"/>
  <c r="Y144" i="96" s="1"/>
  <c r="Y149" i="96" s="1"/>
  <c r="Y154" i="96" s="1"/>
  <c r="Y159" i="96" s="1"/>
  <c r="Y164" i="96" s="1"/>
  <c r="Y172" i="96" s="1"/>
  <c r="Y177" i="96" s="1"/>
  <c r="Y182" i="96" s="1"/>
  <c r="Y187" i="96" s="1"/>
  <c r="Y192" i="96" s="1"/>
  <c r="Y197" i="96" s="1"/>
  <c r="Y202" i="96" s="1"/>
  <c r="Y207" i="96" s="1"/>
  <c r="Y212" i="96" s="1"/>
  <c r="Y217" i="96" s="1"/>
  <c r="Y222" i="96" s="1"/>
  <c r="Y227" i="96" s="1"/>
  <c r="Y232" i="96" s="1"/>
  <c r="Y237" i="96" s="1"/>
  <c r="Y242" i="96" s="1"/>
  <c r="Y247" i="96" s="1"/>
  <c r="Y252" i="96" s="1"/>
  <c r="Y257" i="96" s="1"/>
  <c r="Y262" i="96" s="1"/>
  <c r="Y267" i="96" s="1"/>
  <c r="Y272" i="96" s="1"/>
  <c r="Y277" i="96" s="1"/>
  <c r="Y282" i="96" s="1"/>
  <c r="Y287" i="96" s="1"/>
  <c r="Y292" i="96" s="1"/>
  <c r="Y297" i="96" s="1"/>
  <c r="Y302" i="96" s="1"/>
  <c r="Y307" i="96" s="1"/>
  <c r="Y312" i="96" s="1"/>
  <c r="Y317" i="96" s="1"/>
  <c r="Y322" i="96" s="1"/>
  <c r="Y330" i="96" s="1"/>
  <c r="Y335" i="96" s="1"/>
  <c r="Y340" i="96" s="1"/>
  <c r="Y345" i="96" s="1"/>
  <c r="Y350" i="96" s="1"/>
  <c r="Y355" i="96" s="1"/>
  <c r="Y360" i="96" s="1"/>
  <c r="Y365" i="96" s="1"/>
  <c r="Y370" i="96" s="1"/>
  <c r="Y375" i="96" s="1"/>
  <c r="Y380" i="96" s="1"/>
  <c r="Y385" i="96" s="1"/>
  <c r="Y390" i="96" s="1"/>
  <c r="Y395" i="96" s="1"/>
  <c r="Y400" i="96" s="1"/>
  <c r="Y405" i="96" s="1"/>
  <c r="Y410" i="96" s="1"/>
  <c r="Y415" i="96" s="1"/>
  <c r="Y420" i="96" s="1"/>
  <c r="Y425" i="96" s="1"/>
  <c r="Y430" i="96" s="1"/>
  <c r="Y435" i="96" s="1"/>
  <c r="Y440" i="96" s="1"/>
  <c r="Y445" i="96" s="1"/>
  <c r="Y450" i="96" s="1"/>
  <c r="Y455" i="96" s="1"/>
  <c r="Y460" i="96" s="1"/>
  <c r="Y465" i="96" s="1"/>
  <c r="Y470" i="96" s="1"/>
  <c r="Y475" i="96" s="1"/>
  <c r="Y480" i="96" s="1"/>
  <c r="Y488" i="96" s="1"/>
  <c r="Y493" i="96" s="1"/>
  <c r="Y498" i="96" s="1"/>
  <c r="Y503" i="96" s="1"/>
  <c r="Y508" i="96" s="1"/>
  <c r="Y513" i="96" s="1"/>
  <c r="Y518" i="96" s="1"/>
  <c r="Y523" i="96" s="1"/>
  <c r="Y528" i="96" s="1"/>
  <c r="Y533" i="96" s="1"/>
  <c r="Y538" i="96" s="1"/>
  <c r="Y543" i="96" s="1"/>
  <c r="Y548" i="96" s="1"/>
  <c r="Y553" i="96" s="1"/>
  <c r="Y558" i="96" s="1"/>
  <c r="Y563" i="96" s="1"/>
  <c r="Y568" i="96" s="1"/>
  <c r="Y573" i="96" s="1"/>
  <c r="Y578" i="96" s="1"/>
  <c r="Y583" i="96" s="1"/>
  <c r="Y588" i="96" s="1"/>
  <c r="Y593" i="96" s="1"/>
  <c r="Y598" i="96" s="1"/>
  <c r="Y603" i="96" s="1"/>
  <c r="Y608" i="96" s="1"/>
  <c r="Y613" i="96" s="1"/>
  <c r="Y618" i="96" s="1"/>
  <c r="Y623" i="96" s="1"/>
  <c r="Y628" i="96" s="1"/>
  <c r="Y633" i="96" s="1"/>
  <c r="Y638" i="96" s="1"/>
  <c r="Y648" i="96" s="1"/>
  <c r="Y653" i="96" s="1"/>
  <c r="Y658" i="96" s="1"/>
  <c r="Y663" i="96" s="1"/>
  <c r="Y668" i="96" s="1"/>
  <c r="Y673" i="96" s="1"/>
  <c r="Y678" i="96" s="1"/>
  <c r="Y683" i="96" s="1"/>
  <c r="Y688" i="96" s="1"/>
  <c r="Y693" i="96" s="1"/>
  <c r="Y698" i="96" s="1"/>
  <c r="Y703" i="96" s="1"/>
  <c r="Y708" i="96" s="1"/>
  <c r="Y713" i="96" s="1"/>
  <c r="Y718" i="96" s="1"/>
  <c r="Y723" i="96" s="1"/>
  <c r="Y728" i="96" s="1"/>
  <c r="Y733" i="96" s="1"/>
  <c r="Y738" i="96" s="1"/>
  <c r="Y743" i="96" s="1"/>
  <c r="Y748" i="96" s="1"/>
  <c r="Y753" i="96" s="1"/>
  <c r="Y758" i="96" s="1"/>
  <c r="Y763" i="96" s="1"/>
  <c r="Y768" i="96" s="1"/>
  <c r="Y773" i="96" s="1"/>
  <c r="Y778" i="96" s="1"/>
  <c r="Y783" i="96" s="1"/>
  <c r="Y788" i="96" s="1"/>
  <c r="Y793" i="96" s="1"/>
  <c r="Y798" i="96" s="1"/>
  <c r="Y808" i="96" s="1"/>
  <c r="Y812" i="96" s="1"/>
  <c r="Y816" i="96" s="1"/>
  <c r="Y820" i="96" s="1"/>
  <c r="Y824" i="96" s="1"/>
  <c r="Y828" i="96" s="1"/>
  <c r="Y832" i="96" s="1"/>
  <c r="Y836" i="96" s="1"/>
  <c r="Y840" i="96" s="1"/>
  <c r="Y844" i="96" s="1"/>
  <c r="Y848" i="96" s="1"/>
  <c r="Y852" i="96" s="1"/>
  <c r="Y856" i="96" s="1"/>
  <c r="Y860" i="96" s="1"/>
  <c r="Y864" i="96" s="1"/>
  <c r="Y868" i="96" s="1"/>
  <c r="Y872" i="96" s="1"/>
  <c r="Y876" i="96" s="1"/>
  <c r="Y880" i="96" s="1"/>
  <c r="Y884" i="96" s="1"/>
  <c r="Y888" i="96" s="1"/>
  <c r="Y892" i="96" s="1"/>
  <c r="Y896" i="96" s="1"/>
  <c r="Y900" i="96" s="1"/>
  <c r="Y904" i="96" s="1"/>
  <c r="Y908" i="96" s="1"/>
  <c r="Y912" i="96" s="1"/>
  <c r="Y916" i="96" s="1"/>
  <c r="Y920" i="96" s="1"/>
  <c r="Y924" i="96" s="1"/>
  <c r="Y928" i="96" s="1"/>
  <c r="X19" i="96"/>
  <c r="X24" i="96" s="1"/>
  <c r="X29" i="96" s="1"/>
  <c r="X34" i="96" s="1"/>
  <c r="X39" i="96" s="1"/>
  <c r="X44" i="96" s="1"/>
  <c r="X49" i="96" s="1"/>
  <c r="X54" i="96" s="1"/>
  <c r="X59" i="96" s="1"/>
  <c r="X64" i="96" s="1"/>
  <c r="X69" i="96" s="1"/>
  <c r="X74" i="96" s="1"/>
  <c r="X79" i="96" s="1"/>
  <c r="X84" i="96" s="1"/>
  <c r="X89" i="96" s="1"/>
  <c r="X94" i="96" s="1"/>
  <c r="X99" i="96" s="1"/>
  <c r="X104" i="96" s="1"/>
  <c r="X109" i="96" s="1"/>
  <c r="X114" i="96" s="1"/>
  <c r="X119" i="96" s="1"/>
  <c r="X124" i="96" s="1"/>
  <c r="X129" i="96" s="1"/>
  <c r="X134" i="96" s="1"/>
  <c r="X139" i="96" s="1"/>
  <c r="X144" i="96" s="1"/>
  <c r="X149" i="96" s="1"/>
  <c r="X154" i="96" s="1"/>
  <c r="X159" i="96" s="1"/>
  <c r="X164" i="96" s="1"/>
  <c r="X172" i="96" s="1"/>
  <c r="X177" i="96" s="1"/>
  <c r="X182" i="96" s="1"/>
  <c r="X187" i="96" s="1"/>
  <c r="X192" i="96" s="1"/>
  <c r="X197" i="96" s="1"/>
  <c r="X202" i="96" s="1"/>
  <c r="X207" i="96" s="1"/>
  <c r="X212" i="96" s="1"/>
  <c r="X217" i="96" s="1"/>
  <c r="X222" i="96" s="1"/>
  <c r="X227" i="96" s="1"/>
  <c r="X232" i="96" s="1"/>
  <c r="X237" i="96" s="1"/>
  <c r="X242" i="96" s="1"/>
  <c r="X247" i="96" s="1"/>
  <c r="X252" i="96" s="1"/>
  <c r="X257" i="96" s="1"/>
  <c r="X262" i="96" s="1"/>
  <c r="X267" i="96" s="1"/>
  <c r="X272" i="96" s="1"/>
  <c r="X277" i="96" s="1"/>
  <c r="X282" i="96" s="1"/>
  <c r="X287" i="96" s="1"/>
  <c r="X292" i="96" s="1"/>
  <c r="X297" i="96" s="1"/>
  <c r="X302" i="96" s="1"/>
  <c r="X307" i="96" s="1"/>
  <c r="X312" i="96" s="1"/>
  <c r="X317" i="96" s="1"/>
  <c r="X322" i="96" s="1"/>
  <c r="X330" i="96" s="1"/>
  <c r="X335" i="96" s="1"/>
  <c r="X340" i="96" s="1"/>
  <c r="X345" i="96" s="1"/>
  <c r="X350" i="96" s="1"/>
  <c r="X355" i="96" s="1"/>
  <c r="X360" i="96" s="1"/>
  <c r="X365" i="96" s="1"/>
  <c r="X370" i="96" s="1"/>
  <c r="X375" i="96" s="1"/>
  <c r="X380" i="96" s="1"/>
  <c r="X385" i="96" s="1"/>
  <c r="X390" i="96" s="1"/>
  <c r="X395" i="96" s="1"/>
  <c r="X400" i="96" s="1"/>
  <c r="X405" i="96" s="1"/>
  <c r="X410" i="96" s="1"/>
  <c r="X415" i="96" s="1"/>
  <c r="X420" i="96" s="1"/>
  <c r="X425" i="96" s="1"/>
  <c r="X430" i="96" s="1"/>
  <c r="X435" i="96" s="1"/>
  <c r="X440" i="96" s="1"/>
  <c r="X445" i="96" s="1"/>
  <c r="X450" i="96" s="1"/>
  <c r="X455" i="96" s="1"/>
  <c r="X460" i="96" s="1"/>
  <c r="X465" i="96" s="1"/>
  <c r="X470" i="96" s="1"/>
  <c r="X475" i="96" s="1"/>
  <c r="X480" i="96" s="1"/>
  <c r="X488" i="96" s="1"/>
  <c r="X493" i="96" s="1"/>
  <c r="X498" i="96" s="1"/>
  <c r="X503" i="96" s="1"/>
  <c r="X508" i="96" s="1"/>
  <c r="X513" i="96" s="1"/>
  <c r="X518" i="96" s="1"/>
  <c r="X523" i="96" s="1"/>
  <c r="X528" i="96" s="1"/>
  <c r="X533" i="96" s="1"/>
  <c r="X538" i="96" s="1"/>
  <c r="X543" i="96" s="1"/>
  <c r="X548" i="96" s="1"/>
  <c r="X553" i="96" s="1"/>
  <c r="X558" i="96" s="1"/>
  <c r="X563" i="96" s="1"/>
  <c r="X568" i="96" s="1"/>
  <c r="X573" i="96" s="1"/>
  <c r="X578" i="96" s="1"/>
  <c r="X583" i="96" s="1"/>
  <c r="X588" i="96" s="1"/>
  <c r="X593" i="96" s="1"/>
  <c r="X598" i="96" s="1"/>
  <c r="X603" i="96" s="1"/>
  <c r="X608" i="96" s="1"/>
  <c r="X613" i="96" s="1"/>
  <c r="X618" i="96" s="1"/>
  <c r="X623" i="96" s="1"/>
  <c r="X628" i="96" s="1"/>
  <c r="X633" i="96" s="1"/>
  <c r="X638" i="96" s="1"/>
  <c r="X648" i="96" s="1"/>
  <c r="X653" i="96" s="1"/>
  <c r="X658" i="96" s="1"/>
  <c r="X663" i="96" s="1"/>
  <c r="X668" i="96" s="1"/>
  <c r="X673" i="96" s="1"/>
  <c r="X678" i="96" s="1"/>
  <c r="X683" i="96" s="1"/>
  <c r="X688" i="96" s="1"/>
  <c r="X693" i="96" s="1"/>
  <c r="X698" i="96" s="1"/>
  <c r="X703" i="96" s="1"/>
  <c r="X708" i="96" s="1"/>
  <c r="X713" i="96" s="1"/>
  <c r="X718" i="96" s="1"/>
  <c r="X723" i="96" s="1"/>
  <c r="X728" i="96" s="1"/>
  <c r="X733" i="96" s="1"/>
  <c r="X738" i="96" s="1"/>
  <c r="X743" i="96" s="1"/>
  <c r="X748" i="96" s="1"/>
  <c r="X753" i="96" s="1"/>
  <c r="X758" i="96" s="1"/>
  <c r="X763" i="96" s="1"/>
  <c r="X768" i="96" s="1"/>
  <c r="X773" i="96" s="1"/>
  <c r="X778" i="96" s="1"/>
  <c r="X783" i="96" s="1"/>
  <c r="X788" i="96" s="1"/>
  <c r="X793" i="96" s="1"/>
  <c r="X798" i="96" s="1"/>
  <c r="X808" i="96" s="1"/>
  <c r="X812" i="96" s="1"/>
  <c r="X816" i="96" s="1"/>
  <c r="X820" i="96" s="1"/>
  <c r="X824" i="96" s="1"/>
  <c r="X828" i="96" s="1"/>
  <c r="X832" i="96" s="1"/>
  <c r="X836" i="96" s="1"/>
  <c r="X840" i="96" s="1"/>
  <c r="X844" i="96" s="1"/>
  <c r="X848" i="96" s="1"/>
  <c r="X852" i="96" s="1"/>
  <c r="X856" i="96" s="1"/>
  <c r="X860" i="96" s="1"/>
  <c r="X864" i="96" s="1"/>
  <c r="X868" i="96" s="1"/>
  <c r="X872" i="96" s="1"/>
  <c r="X876" i="96" s="1"/>
  <c r="X880" i="96" s="1"/>
  <c r="X884" i="96" s="1"/>
  <c r="X888" i="96" s="1"/>
  <c r="X892" i="96" s="1"/>
  <c r="X896" i="96" s="1"/>
  <c r="X900" i="96" s="1"/>
  <c r="X904" i="96" s="1"/>
  <c r="X908" i="96" s="1"/>
  <c r="X912" i="96" s="1"/>
  <c r="X916" i="96" s="1"/>
  <c r="X920" i="96" s="1"/>
  <c r="X924" i="96" s="1"/>
  <c r="X928" i="96" s="1"/>
  <c r="Y13" i="85"/>
  <c r="Y17" i="85" s="1"/>
  <c r="Y21" i="85" s="1"/>
  <c r="Y25" i="85" s="1"/>
  <c r="Y29" i="85" s="1"/>
  <c r="Y33" i="85" s="1"/>
  <c r="Y37" i="85" s="1"/>
  <c r="Y41" i="85" s="1"/>
  <c r="Y45" i="85" s="1"/>
  <c r="Y49" i="85" s="1"/>
  <c r="Y53" i="85" s="1"/>
  <c r="Y57" i="85" s="1"/>
  <c r="Y61" i="85" s="1"/>
  <c r="Y65" i="85" s="1"/>
  <c r="Y69" i="85" s="1"/>
  <c r="Y73" i="85" s="1"/>
  <c r="Y77" i="85" s="1"/>
  <c r="Y81" i="85" s="1"/>
  <c r="Y85" i="85" s="1"/>
  <c r="Y89" i="85" s="1"/>
  <c r="Y93" i="85" s="1"/>
  <c r="Y97" i="85" s="1"/>
  <c r="Y101" i="85" s="1"/>
  <c r="Y105" i="85" s="1"/>
  <c r="Y109" i="85" s="1"/>
  <c r="Y113" i="85" s="1"/>
  <c r="Y117" i="85" s="1"/>
  <c r="Y121" i="85" s="1"/>
  <c r="Y125" i="85" s="1"/>
  <c r="Y129" i="85" s="1"/>
  <c r="Y133" i="85" s="1"/>
  <c r="Y140" i="85" s="1"/>
  <c r="Y144" i="85" s="1"/>
  <c r="Y148" i="85" s="1"/>
  <c r="Y152" i="85" s="1"/>
  <c r="Y156" i="85" s="1"/>
  <c r="Y160" i="85" s="1"/>
  <c r="Y164" i="85" s="1"/>
  <c r="Y168" i="85" s="1"/>
  <c r="Y172" i="85" s="1"/>
  <c r="Y176" i="85" s="1"/>
  <c r="Y180" i="85" s="1"/>
  <c r="Y184" i="85" s="1"/>
  <c r="Y188" i="85" s="1"/>
  <c r="Y192" i="85" s="1"/>
  <c r="Y196" i="85" s="1"/>
  <c r="Y200" i="85" s="1"/>
  <c r="Y204" i="85" s="1"/>
  <c r="Y208" i="85" s="1"/>
  <c r="Y212" i="85" s="1"/>
  <c r="Y216" i="85" s="1"/>
  <c r="Y220" i="85" s="1"/>
  <c r="Y224" i="85" s="1"/>
  <c r="Y228" i="85" s="1"/>
  <c r="Y232" i="85" s="1"/>
  <c r="Y236" i="85" s="1"/>
  <c r="Y240" i="85" s="1"/>
  <c r="Y244" i="85" s="1"/>
  <c r="Y248" i="85" s="1"/>
  <c r="Y252" i="85" s="1"/>
  <c r="Y256" i="85" s="1"/>
  <c r="Y260" i="85" s="1"/>
  <c r="Y267" i="85" s="1"/>
  <c r="Y271" i="85" s="1"/>
  <c r="Y275" i="85" s="1"/>
  <c r="Y279" i="85" s="1"/>
  <c r="Y283" i="85" s="1"/>
  <c r="Y287" i="85" s="1"/>
  <c r="Y291" i="85" s="1"/>
  <c r="Y295" i="85" s="1"/>
  <c r="Y299" i="85" s="1"/>
  <c r="Y303" i="85" s="1"/>
  <c r="Y307" i="85" s="1"/>
  <c r="Y311" i="85" s="1"/>
  <c r="Y315" i="85" s="1"/>
  <c r="Y319" i="85" s="1"/>
  <c r="Y323" i="85" s="1"/>
  <c r="Y327" i="85" s="1"/>
  <c r="Y331" i="85" s="1"/>
  <c r="Y335" i="85" s="1"/>
  <c r="Y339" i="85" s="1"/>
  <c r="Y343" i="85" s="1"/>
  <c r="Y347" i="85" s="1"/>
  <c r="Y351" i="85" s="1"/>
  <c r="Y355" i="85" s="1"/>
  <c r="Y359" i="85" s="1"/>
  <c r="Y363" i="85" s="1"/>
  <c r="Y367" i="85" s="1"/>
  <c r="Y371" i="85" s="1"/>
  <c r="Y375" i="85" s="1"/>
  <c r="Y379" i="85" s="1"/>
  <c r="Y383" i="85" s="1"/>
  <c r="Y387" i="85" s="1"/>
  <c r="Y394" i="85" s="1"/>
  <c r="Y398" i="85" s="1"/>
  <c r="Y402" i="85" s="1"/>
  <c r="Y406" i="85" s="1"/>
  <c r="Y410" i="85" s="1"/>
  <c r="Y414" i="85" s="1"/>
  <c r="Y418" i="85" s="1"/>
  <c r="Y422" i="85" s="1"/>
  <c r="Y426" i="85" s="1"/>
  <c r="Y430" i="85" s="1"/>
  <c r="Y434" i="85" s="1"/>
  <c r="Y438" i="85" s="1"/>
  <c r="Y442" i="85" s="1"/>
  <c r="Y446" i="85" s="1"/>
  <c r="Y450" i="85" s="1"/>
  <c r="Y454" i="85" s="1"/>
  <c r="Y458" i="85" s="1"/>
  <c r="Y462" i="85" s="1"/>
  <c r="Y466" i="85" s="1"/>
  <c r="Y470" i="85" s="1"/>
  <c r="Y474" i="85" s="1"/>
  <c r="Y478" i="85" s="1"/>
  <c r="Y482" i="85" s="1"/>
  <c r="Y486" i="85" s="1"/>
  <c r="Y490" i="85" s="1"/>
  <c r="Y494" i="85" s="1"/>
  <c r="Y498" i="85" s="1"/>
  <c r="Y502" i="85" s="1"/>
  <c r="Y506" i="85" s="1"/>
  <c r="Y510" i="85" s="1"/>
  <c r="Y514" i="85" s="1"/>
  <c r="Y525" i="85" s="1"/>
  <c r="Y530" i="85" s="1"/>
  <c r="Y535" i="85" s="1"/>
  <c r="Y540" i="85" s="1"/>
  <c r="Y545" i="85" s="1"/>
  <c r="Y550" i="85" s="1"/>
  <c r="Y555" i="85" s="1"/>
  <c r="Y560" i="85" s="1"/>
  <c r="Y565" i="85" s="1"/>
  <c r="Y570" i="85" s="1"/>
  <c r="Y575" i="85" s="1"/>
  <c r="Y580" i="85" s="1"/>
  <c r="Y585" i="85" s="1"/>
  <c r="Y590" i="85" s="1"/>
  <c r="Y595" i="85" s="1"/>
  <c r="Y600" i="85" s="1"/>
  <c r="Y605" i="85" s="1"/>
  <c r="Y610" i="85" s="1"/>
  <c r="Y615" i="85" s="1"/>
  <c r="Y620" i="85" s="1"/>
  <c r="Y625" i="85" s="1"/>
  <c r="Y630" i="85" s="1"/>
  <c r="Y635" i="85" s="1"/>
  <c r="Y640" i="85" s="1"/>
  <c r="Y645" i="85" s="1"/>
  <c r="Y650" i="85" s="1"/>
  <c r="Y655" i="85" s="1"/>
  <c r="Y660" i="85" s="1"/>
  <c r="Y665" i="85" s="1"/>
  <c r="Y670" i="85" s="1"/>
  <c r="Y675" i="85" s="1"/>
  <c r="Y685" i="85" s="1"/>
  <c r="Y689" i="85" s="1"/>
  <c r="Y693" i="85" s="1"/>
  <c r="Y697" i="85" s="1"/>
  <c r="Y701" i="85" s="1"/>
  <c r="Y705" i="85" s="1"/>
  <c r="Y709" i="85" s="1"/>
  <c r="Y713" i="85" s="1"/>
  <c r="Y717" i="85" s="1"/>
  <c r="Y721" i="85" s="1"/>
  <c r="Y725" i="85" s="1"/>
  <c r="Y729" i="85" s="1"/>
  <c r="Y733" i="85" s="1"/>
  <c r="Y737" i="85" s="1"/>
  <c r="Y741" i="85" s="1"/>
  <c r="Y745" i="85" s="1"/>
  <c r="Y749" i="85" s="1"/>
  <c r="Y753" i="85" s="1"/>
  <c r="Y757" i="85" s="1"/>
  <c r="Y761" i="85" s="1"/>
  <c r="Y765" i="85" s="1"/>
  <c r="Y769" i="85" s="1"/>
  <c r="Y773" i="85" s="1"/>
  <c r="Y777" i="85" s="1"/>
  <c r="Y781" i="85" s="1"/>
  <c r="Y785" i="85" s="1"/>
  <c r="Y789" i="85" s="1"/>
  <c r="Y793" i="85" s="1"/>
  <c r="Y797" i="85" s="1"/>
  <c r="Y801" i="85" s="1"/>
  <c r="Y805" i="85" s="1"/>
  <c r="X17" i="85"/>
  <c r="X21" i="85" s="1"/>
  <c r="X25" i="85" s="1"/>
  <c r="X29" i="85" s="1"/>
  <c r="X33" i="85" s="1"/>
  <c r="X37" i="85" s="1"/>
  <c r="X41" i="85" s="1"/>
  <c r="X45" i="85" s="1"/>
  <c r="X49" i="85" s="1"/>
  <c r="X53" i="85" s="1"/>
  <c r="X57" i="85" s="1"/>
  <c r="X61" i="85" s="1"/>
  <c r="X65" i="85" s="1"/>
  <c r="X69" i="85" s="1"/>
  <c r="X73" i="85" s="1"/>
  <c r="X77" i="85" s="1"/>
  <c r="X81" i="85" s="1"/>
  <c r="X85" i="85" s="1"/>
  <c r="X89" i="85" s="1"/>
  <c r="X93" i="85" s="1"/>
  <c r="X97" i="85" s="1"/>
  <c r="X101" i="85" s="1"/>
  <c r="X105" i="85" s="1"/>
  <c r="X109" i="85" s="1"/>
  <c r="X113" i="85" s="1"/>
  <c r="X117" i="85" s="1"/>
  <c r="X121" i="85" s="1"/>
  <c r="X125" i="85" s="1"/>
  <c r="X129" i="85" s="1"/>
  <c r="X133" i="85" s="1"/>
  <c r="X140" i="85" s="1"/>
  <c r="X144" i="85" s="1"/>
  <c r="X148" i="85" s="1"/>
  <c r="X152" i="85" s="1"/>
  <c r="X156" i="85" s="1"/>
  <c r="X160" i="85" s="1"/>
  <c r="X164" i="85" s="1"/>
  <c r="X168" i="85" s="1"/>
  <c r="X172" i="85" s="1"/>
  <c r="X176" i="85" s="1"/>
  <c r="X180" i="85" s="1"/>
  <c r="X184" i="85" s="1"/>
  <c r="X188" i="85" s="1"/>
  <c r="X192" i="85" s="1"/>
  <c r="X196" i="85" s="1"/>
  <c r="X200" i="85" s="1"/>
  <c r="X204" i="85" s="1"/>
  <c r="X208" i="85" s="1"/>
  <c r="X212" i="85" s="1"/>
  <c r="X216" i="85" s="1"/>
  <c r="X220" i="85" s="1"/>
  <c r="X224" i="85" s="1"/>
  <c r="X228" i="85" s="1"/>
  <c r="X232" i="85" s="1"/>
  <c r="X236" i="85" s="1"/>
  <c r="X240" i="85" s="1"/>
  <c r="X244" i="85" s="1"/>
  <c r="X248" i="85" s="1"/>
  <c r="X252" i="85" s="1"/>
  <c r="X256" i="85" s="1"/>
  <c r="X260" i="85" s="1"/>
  <c r="X267" i="85" s="1"/>
  <c r="X271" i="85" s="1"/>
  <c r="X275" i="85" s="1"/>
  <c r="X279" i="85" s="1"/>
  <c r="X283" i="85" s="1"/>
  <c r="X287" i="85" s="1"/>
  <c r="X291" i="85" s="1"/>
  <c r="X295" i="85" s="1"/>
  <c r="X299" i="85" s="1"/>
  <c r="X303" i="85" s="1"/>
  <c r="X307" i="85" s="1"/>
  <c r="X311" i="85" s="1"/>
  <c r="X315" i="85" s="1"/>
  <c r="X319" i="85" s="1"/>
  <c r="X323" i="85" s="1"/>
  <c r="X327" i="85" s="1"/>
  <c r="X331" i="85" s="1"/>
  <c r="X335" i="85" s="1"/>
  <c r="X339" i="85" s="1"/>
  <c r="X343" i="85" s="1"/>
  <c r="X347" i="85" s="1"/>
  <c r="X351" i="85" s="1"/>
  <c r="X355" i="85" s="1"/>
  <c r="X359" i="85" s="1"/>
  <c r="X363" i="85" s="1"/>
  <c r="X367" i="85" s="1"/>
  <c r="X371" i="85" s="1"/>
  <c r="X375" i="85" s="1"/>
  <c r="X379" i="85" s="1"/>
  <c r="X383" i="85" s="1"/>
  <c r="X387" i="85" s="1"/>
  <c r="X394" i="85" s="1"/>
  <c r="X398" i="85" s="1"/>
  <c r="X402" i="85" s="1"/>
  <c r="X406" i="85" s="1"/>
  <c r="X410" i="85" s="1"/>
  <c r="X414" i="85" s="1"/>
  <c r="X418" i="85" s="1"/>
  <c r="X422" i="85" s="1"/>
  <c r="X426" i="85" s="1"/>
  <c r="X430" i="85" s="1"/>
  <c r="X434" i="85" s="1"/>
  <c r="X438" i="85" s="1"/>
  <c r="X442" i="85" s="1"/>
  <c r="X446" i="85" s="1"/>
  <c r="X450" i="85" s="1"/>
  <c r="X454" i="85" s="1"/>
  <c r="X458" i="85" s="1"/>
  <c r="X462" i="85" s="1"/>
  <c r="X466" i="85" s="1"/>
  <c r="X470" i="85" s="1"/>
  <c r="X474" i="85" s="1"/>
  <c r="X478" i="85" s="1"/>
  <c r="X482" i="85" s="1"/>
  <c r="X486" i="85" s="1"/>
  <c r="X490" i="85" s="1"/>
  <c r="X494" i="85" s="1"/>
  <c r="X498" i="85" s="1"/>
  <c r="X502" i="85" s="1"/>
  <c r="X506" i="85" s="1"/>
  <c r="X510" i="85" s="1"/>
  <c r="X514" i="85" s="1"/>
  <c r="X525" i="85" s="1"/>
  <c r="X530" i="85" s="1"/>
  <c r="X535" i="85" s="1"/>
  <c r="X540" i="85" s="1"/>
  <c r="X545" i="85" s="1"/>
  <c r="X550" i="85" s="1"/>
  <c r="X555" i="85" s="1"/>
  <c r="X560" i="85" s="1"/>
  <c r="X565" i="85" s="1"/>
  <c r="X570" i="85" s="1"/>
  <c r="X575" i="85" s="1"/>
  <c r="X580" i="85" s="1"/>
  <c r="X585" i="85" s="1"/>
  <c r="X590" i="85" s="1"/>
  <c r="X595" i="85" s="1"/>
  <c r="X600" i="85" s="1"/>
  <c r="X605" i="85" s="1"/>
  <c r="X610" i="85" s="1"/>
  <c r="X615" i="85" s="1"/>
  <c r="X620" i="85" s="1"/>
  <c r="X625" i="85" s="1"/>
  <c r="X630" i="85" s="1"/>
  <c r="X635" i="85" s="1"/>
  <c r="X640" i="85" s="1"/>
  <c r="X645" i="85" s="1"/>
  <c r="X650" i="85" s="1"/>
  <c r="X655" i="85" s="1"/>
  <c r="X660" i="85" s="1"/>
  <c r="X665" i="85" s="1"/>
  <c r="X670" i="85" s="1"/>
  <c r="X675" i="85" s="1"/>
  <c r="X685" i="85" s="1"/>
  <c r="X689" i="85" s="1"/>
  <c r="X693" i="85" s="1"/>
  <c r="X697" i="85" s="1"/>
  <c r="X701" i="85" s="1"/>
  <c r="X705" i="85" s="1"/>
  <c r="X709" i="85" s="1"/>
  <c r="X713" i="85" s="1"/>
  <c r="X717" i="85" s="1"/>
  <c r="X721" i="85" s="1"/>
  <c r="X725" i="85" s="1"/>
  <c r="X729" i="85" s="1"/>
  <c r="X733" i="85" s="1"/>
  <c r="X737" i="85" s="1"/>
  <c r="X741" i="85" s="1"/>
  <c r="X745" i="85" s="1"/>
  <c r="X749" i="85" s="1"/>
  <c r="X753" i="85" s="1"/>
  <c r="X757" i="85" s="1"/>
  <c r="X761" i="85" s="1"/>
  <c r="X765" i="85" s="1"/>
  <c r="X769" i="85" s="1"/>
  <c r="X773" i="85" s="1"/>
  <c r="X777" i="85" s="1"/>
  <c r="X781" i="85" s="1"/>
  <c r="X785" i="85" s="1"/>
  <c r="X789" i="85" s="1"/>
  <c r="X793" i="85" s="1"/>
  <c r="X797" i="85" s="1"/>
  <c r="X801" i="85" s="1"/>
  <c r="X805" i="85" s="1"/>
  <c r="C22" i="98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34" i="72"/>
  <c r="C33" i="72" s="1"/>
  <c r="E15" i="72"/>
  <c r="C24" i="72"/>
  <c r="D15" i="72"/>
  <c r="D2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C19" i="72" l="1"/>
  <c r="C13" i="72" s="1"/>
  <c r="E11" i="72"/>
  <c r="C18" i="72"/>
  <c r="D12" i="72" s="1"/>
  <c r="D11" i="72"/>
  <c r="C20" i="72"/>
  <c r="E14" i="72" s="1"/>
  <c r="F11" i="72"/>
  <c r="C38" i="72"/>
  <c r="Y881" i="96"/>
  <c r="D13" i="101" l="1"/>
  <c r="D4" i="101"/>
  <c r="D6" i="101"/>
  <c r="D7" i="101"/>
  <c r="D14" i="101"/>
  <c r="D10" i="101"/>
  <c r="E13" i="72"/>
  <c r="F13" i="72"/>
  <c r="C39" i="72"/>
  <c r="C37" i="72" s="1"/>
  <c r="F12" i="72"/>
  <c r="F14" i="72"/>
  <c r="D13" i="72"/>
  <c r="C25" i="72"/>
  <c r="C23" i="72" s="1"/>
  <c r="C14" i="72"/>
  <c r="C12" i="72"/>
  <c r="E12" i="72"/>
  <c r="D14" i="72"/>
  <c r="F1012" i="96"/>
  <c r="F1018" i="96" s="1"/>
  <c r="F1017" i="96" s="1"/>
  <c r="N1003" i="96"/>
  <c r="N1002" i="96"/>
  <c r="D3" i="101" l="1"/>
  <c r="D17" i="101"/>
  <c r="D12" i="101"/>
  <c r="D5" i="101"/>
  <c r="D15" i="101"/>
  <c r="D9" i="101"/>
  <c r="D11" i="101"/>
  <c r="D8" i="101"/>
  <c r="D16" i="101"/>
  <c r="C29" i="98"/>
  <c r="J1012" i="96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C33" i="98" l="1"/>
  <c r="C37" i="98"/>
  <c r="L853" i="86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J815" i="85" s="1"/>
  <c r="F774" i="82"/>
  <c r="F777" i="82" s="1"/>
  <c r="L774" i="82" l="1"/>
  <c r="L776" i="82" s="1"/>
  <c r="L814" i="85"/>
  <c r="L815" i="85" s="1"/>
  <c r="J816" i="85"/>
  <c r="J817" i="85"/>
  <c r="F775" i="82"/>
  <c r="F816" i="85"/>
  <c r="H774" i="82"/>
  <c r="F776" i="82"/>
  <c r="H814" i="85"/>
  <c r="H815" i="85" s="1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777" i="82" l="1"/>
  <c r="H816" i="85"/>
  <c r="L817" i="85"/>
  <c r="L816" i="85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B391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50" i="85" s="1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219" i="82" s="1"/>
  <c r="B178" i="85" s="1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51" i="85"/>
  <c r="B377" i="82"/>
  <c r="B305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I238" i="96" s="1"/>
  <c r="H239" i="96"/>
  <c r="H238" i="96" s="1"/>
  <c r="G239" i="96"/>
  <c r="F239" i="96"/>
  <c r="F238" i="96" s="1"/>
  <c r="E239" i="96"/>
  <c r="E238" i="96" s="1"/>
  <c r="D239" i="96"/>
  <c r="D238" i="96" s="1"/>
  <c r="C239" i="96"/>
  <c r="B239" i="96"/>
  <c r="B238" i="96" s="1"/>
  <c r="Y234" i="96"/>
  <c r="Y233" i="96" s="1"/>
  <c r="X234" i="96"/>
  <c r="X233" i="96" s="1"/>
  <c r="W234" i="96"/>
  <c r="W233" i="96" s="1"/>
  <c r="V234" i="96"/>
  <c r="V233" i="96" s="1"/>
  <c r="U234" i="96"/>
  <c r="T234" i="96"/>
  <c r="T233" i="96" s="1"/>
  <c r="S234" i="96"/>
  <c r="S233" i="96" s="1"/>
  <c r="R234" i="96"/>
  <c r="R233" i="96" s="1"/>
  <c r="Q234" i="96"/>
  <c r="Q233" i="96" s="1"/>
  <c r="P234" i="96"/>
  <c r="P233" i="96" s="1"/>
  <c r="O234" i="96"/>
  <c r="N234" i="96"/>
  <c r="N233" i="96" s="1"/>
  <c r="M234" i="96"/>
  <c r="M233" i="96" s="1"/>
  <c r="L234" i="96"/>
  <c r="L233" i="96" s="1"/>
  <c r="K234" i="96"/>
  <c r="K233" i="96" s="1"/>
  <c r="J234" i="96"/>
  <c r="J233" i="96" s="1"/>
  <c r="I234" i="96"/>
  <c r="I233" i="96" s="1"/>
  <c r="H234" i="96"/>
  <c r="H233" i="96" s="1"/>
  <c r="G234" i="96"/>
  <c r="F234" i="96"/>
  <c r="F233" i="96" s="1"/>
  <c r="E234" i="96"/>
  <c r="D234" i="96"/>
  <c r="D233" i="96" s="1"/>
  <c r="C234" i="96"/>
  <c r="C233" i="96" s="1"/>
  <c r="B234" i="96"/>
  <c r="B233" i="96" s="1"/>
  <c r="Y229" i="96"/>
  <c r="X229" i="96"/>
  <c r="X228" i="96" s="1"/>
  <c r="W229" i="96"/>
  <c r="W228" i="96" s="1"/>
  <c r="V229" i="96"/>
  <c r="V228" i="96" s="1"/>
  <c r="U229" i="96"/>
  <c r="U228" i="96" s="1"/>
  <c r="T229" i="96"/>
  <c r="T228" i="96" s="1"/>
  <c r="S229" i="96"/>
  <c r="R229" i="96"/>
  <c r="Q229" i="96"/>
  <c r="Q228" i="96" s="1"/>
  <c r="P229" i="96"/>
  <c r="P228" i="96" s="1"/>
  <c r="O229" i="96"/>
  <c r="N229" i="96"/>
  <c r="N228" i="96" s="1"/>
  <c r="M229" i="96"/>
  <c r="M228" i="96" s="1"/>
  <c r="L229" i="96"/>
  <c r="L228" i="96" s="1"/>
  <c r="K229" i="96"/>
  <c r="K228" i="96" s="1"/>
  <c r="J229" i="96"/>
  <c r="J228" i="96" s="1"/>
  <c r="I229" i="96"/>
  <c r="H229" i="96"/>
  <c r="H228" i="96" s="1"/>
  <c r="G229" i="96"/>
  <c r="F229" i="96"/>
  <c r="F228" i="96" s="1"/>
  <c r="E229" i="96"/>
  <c r="E228" i="96" s="1"/>
  <c r="D229" i="96"/>
  <c r="D228" i="96" s="1"/>
  <c r="C229" i="96"/>
  <c r="B229" i="96"/>
  <c r="B228" i="96" s="1"/>
  <c r="Y224" i="96"/>
  <c r="Y223" i="96" s="1"/>
  <c r="X224" i="96"/>
  <c r="X223" i="96" s="1"/>
  <c r="W224" i="96"/>
  <c r="V224" i="96"/>
  <c r="V223" i="96" s="1"/>
  <c r="U224" i="96"/>
  <c r="U223" i="96" s="1"/>
  <c r="T224" i="96"/>
  <c r="T223" i="96" s="1"/>
  <c r="S224" i="96"/>
  <c r="S223" i="96" s="1"/>
  <c r="R224" i="96"/>
  <c r="R223" i="96" s="1"/>
  <c r="Q224" i="96"/>
  <c r="Q223" i="96" s="1"/>
  <c r="P224" i="96"/>
  <c r="P223" i="96" s="1"/>
  <c r="O224" i="96"/>
  <c r="N224" i="96"/>
  <c r="N223" i="96" s="1"/>
  <c r="M224" i="96"/>
  <c r="M223" i="96" s="1"/>
  <c r="L224" i="96"/>
  <c r="L223" i="96" s="1"/>
  <c r="K224" i="96"/>
  <c r="J224" i="96"/>
  <c r="J223" i="96" s="1"/>
  <c r="I224" i="96"/>
  <c r="I223" i="96" s="1"/>
  <c r="H224" i="96"/>
  <c r="H223" i="96" s="1"/>
  <c r="G224" i="96"/>
  <c r="G223" i="96" s="1"/>
  <c r="F224" i="96"/>
  <c r="F223" i="96" s="1"/>
  <c r="E224" i="96"/>
  <c r="D224" i="96"/>
  <c r="D223" i="96" s="1"/>
  <c r="C224" i="96"/>
  <c r="C223" i="96" s="1"/>
  <c r="B224" i="96"/>
  <c r="B223" i="96" s="1"/>
  <c r="Y219" i="96"/>
  <c r="Y218" i="96" s="1"/>
  <c r="X219" i="96"/>
  <c r="X218" i="96" s="1"/>
  <c r="W219" i="96"/>
  <c r="W218" i="96" s="1"/>
  <c r="V219" i="96"/>
  <c r="V218" i="96" s="1"/>
  <c r="U219" i="96"/>
  <c r="U218" i="96" s="1"/>
  <c r="T219" i="96"/>
  <c r="T218" i="96" s="1"/>
  <c r="S219" i="96"/>
  <c r="S218" i="96" s="1"/>
  <c r="R219" i="96"/>
  <c r="R218" i="96" s="1"/>
  <c r="Q219" i="96"/>
  <c r="Q218" i="96" s="1"/>
  <c r="P219" i="96"/>
  <c r="P218" i="96" s="1"/>
  <c r="O219" i="96"/>
  <c r="N219" i="96"/>
  <c r="N218" i="96" s="1"/>
  <c r="M219" i="96"/>
  <c r="M218" i="96" s="1"/>
  <c r="L219" i="96"/>
  <c r="L218" i="96" s="1"/>
  <c r="K219" i="96"/>
  <c r="K218" i="96" s="1"/>
  <c r="J219" i="96"/>
  <c r="J218" i="96" s="1"/>
  <c r="I219" i="96"/>
  <c r="I218" i="96" s="1"/>
  <c r="H219" i="96"/>
  <c r="H218" i="96" s="1"/>
  <c r="G219" i="96"/>
  <c r="G218" i="96" s="1"/>
  <c r="F219" i="96"/>
  <c r="F218" i="96" s="1"/>
  <c r="E219" i="96"/>
  <c r="E218" i="96" s="1"/>
  <c r="D219" i="96"/>
  <c r="D218" i="96" s="1"/>
  <c r="C219" i="96"/>
  <c r="C218" i="96" s="1"/>
  <c r="B219" i="96"/>
  <c r="B218" i="96" s="1"/>
  <c r="Y214" i="96"/>
  <c r="Y213" i="96" s="1"/>
  <c r="X214" i="96"/>
  <c r="X213" i="96" s="1"/>
  <c r="W214" i="96"/>
  <c r="V214" i="96"/>
  <c r="V213" i="96" s="1"/>
  <c r="U214" i="96"/>
  <c r="T214" i="96"/>
  <c r="T213" i="96" s="1"/>
  <c r="S214" i="96"/>
  <c r="S213" i="96" s="1"/>
  <c r="R214" i="96"/>
  <c r="R213" i="96" s="1"/>
  <c r="Q214" i="96"/>
  <c r="Q213" i="96" s="1"/>
  <c r="P214" i="96"/>
  <c r="P213" i="96" s="1"/>
  <c r="O214" i="96"/>
  <c r="N214" i="96"/>
  <c r="N213" i="96" s="1"/>
  <c r="M214" i="96"/>
  <c r="M213" i="96" s="1"/>
  <c r="L214" i="96"/>
  <c r="L213" i="96" s="1"/>
  <c r="K214" i="96"/>
  <c r="J214" i="96"/>
  <c r="I214" i="96"/>
  <c r="I213" i="96" s="1"/>
  <c r="H214" i="96"/>
  <c r="H213" i="96" s="1"/>
  <c r="G214" i="96"/>
  <c r="G213" i="96" s="1"/>
  <c r="F214" i="96"/>
  <c r="F213" i="96" s="1"/>
  <c r="E214" i="96"/>
  <c r="E213" i="96" s="1"/>
  <c r="D214" i="96"/>
  <c r="D213" i="96" s="1"/>
  <c r="C214" i="96"/>
  <c r="C213" i="96" s="1"/>
  <c r="B214" i="96"/>
  <c r="B213" i="96" s="1"/>
  <c r="Y209" i="96"/>
  <c r="X209" i="96"/>
  <c r="X208" i="96" s="1"/>
  <c r="W209" i="96"/>
  <c r="V209" i="96"/>
  <c r="V208" i="96" s="1"/>
  <c r="U209" i="96"/>
  <c r="U208" i="96" s="1"/>
  <c r="T209" i="96"/>
  <c r="T208" i="96" s="1"/>
  <c r="S209" i="96"/>
  <c r="R209" i="96"/>
  <c r="R208" i="96" s="1"/>
  <c r="Q209" i="96"/>
  <c r="Q208" i="96" s="1"/>
  <c r="P209" i="96"/>
  <c r="P208" i="96" s="1"/>
  <c r="O209" i="96"/>
  <c r="O208" i="96" s="1"/>
  <c r="N209" i="96"/>
  <c r="N208" i="96" s="1"/>
  <c r="M209" i="96"/>
  <c r="L209" i="96"/>
  <c r="L208" i="96" s="1"/>
  <c r="K209" i="96"/>
  <c r="K208" i="96" s="1"/>
  <c r="J209" i="96"/>
  <c r="J208" i="96" s="1"/>
  <c r="I209" i="96"/>
  <c r="I208" i="96" s="1"/>
  <c r="H209" i="96"/>
  <c r="H208" i="96" s="1"/>
  <c r="G209" i="96"/>
  <c r="F209" i="96"/>
  <c r="F208" i="96" s="1"/>
  <c r="E209" i="96"/>
  <c r="E208" i="96" s="1"/>
  <c r="D209" i="96"/>
  <c r="D208" i="96" s="1"/>
  <c r="C209" i="96"/>
  <c r="C208" i="96" s="1"/>
  <c r="B209" i="96"/>
  <c r="B208" i="96" s="1"/>
  <c r="Y204" i="96"/>
  <c r="Y203" i="96" s="1"/>
  <c r="X204" i="96"/>
  <c r="X203" i="96" s="1"/>
  <c r="W204" i="96"/>
  <c r="V204" i="96"/>
  <c r="V203" i="96" s="1"/>
  <c r="U204" i="96"/>
  <c r="T204" i="96"/>
  <c r="T203" i="96" s="1"/>
  <c r="S204" i="96"/>
  <c r="S203" i="96" s="1"/>
  <c r="R204" i="96"/>
  <c r="R203" i="96" s="1"/>
  <c r="Q204" i="96"/>
  <c r="P204" i="96"/>
  <c r="P203" i="96" s="1"/>
  <c r="O204" i="96"/>
  <c r="O203" i="96" s="1"/>
  <c r="N204" i="96"/>
  <c r="N203" i="96" s="1"/>
  <c r="M204" i="96"/>
  <c r="M203" i="96" s="1"/>
  <c r="L204" i="96"/>
  <c r="L203" i="96" s="1"/>
  <c r="K204" i="96"/>
  <c r="J204" i="96"/>
  <c r="I204" i="96"/>
  <c r="I203" i="96" s="1"/>
  <c r="H204" i="96"/>
  <c r="H203" i="96" s="1"/>
  <c r="G204" i="96"/>
  <c r="F204" i="96"/>
  <c r="F203" i="96" s="1"/>
  <c r="E204" i="96"/>
  <c r="E203" i="96" s="1"/>
  <c r="D204" i="96"/>
  <c r="D203" i="96" s="1"/>
  <c r="C204" i="96"/>
  <c r="C203" i="96" s="1"/>
  <c r="B204" i="96"/>
  <c r="B203" i="96" s="1"/>
  <c r="Y199" i="96"/>
  <c r="X199" i="96"/>
  <c r="X198" i="96" s="1"/>
  <c r="W199" i="96"/>
  <c r="V199" i="96"/>
  <c r="V198" i="96" s="1"/>
  <c r="U199" i="96"/>
  <c r="U198" i="96" s="1"/>
  <c r="T199" i="96"/>
  <c r="T198" i="96" s="1"/>
  <c r="S199" i="96"/>
  <c r="R199" i="96"/>
  <c r="R198" i="96" s="1"/>
  <c r="Q199" i="96"/>
  <c r="Q198" i="96" s="1"/>
  <c r="P199" i="96"/>
  <c r="P198" i="96" s="1"/>
  <c r="O199" i="96"/>
  <c r="O198" i="96" s="1"/>
  <c r="N199" i="96"/>
  <c r="N198" i="96" s="1"/>
  <c r="M199" i="96"/>
  <c r="M198" i="96" s="1"/>
  <c r="L199" i="96"/>
  <c r="L198" i="96" s="1"/>
  <c r="K199" i="96"/>
  <c r="J199" i="96"/>
  <c r="J198" i="96" s="1"/>
  <c r="I199" i="96"/>
  <c r="I198" i="96" s="1"/>
  <c r="H199" i="96"/>
  <c r="H198" i="96" s="1"/>
  <c r="G199" i="96"/>
  <c r="F199" i="96"/>
  <c r="F198" i="96" s="1"/>
  <c r="E199" i="96"/>
  <c r="D199" i="96"/>
  <c r="D198" i="96" s="1"/>
  <c r="C199" i="96"/>
  <c r="C198" i="96" s="1"/>
  <c r="B199" i="96"/>
  <c r="B198" i="96" s="1"/>
  <c r="Y194" i="96"/>
  <c r="Y193" i="96" s="1"/>
  <c r="X194" i="96"/>
  <c r="X193" i="96" s="1"/>
  <c r="W194" i="96"/>
  <c r="W193" i="96" s="1"/>
  <c r="V194" i="96"/>
  <c r="V193" i="96" s="1"/>
  <c r="U194" i="96"/>
  <c r="U193" i="96" s="1"/>
  <c r="T194" i="96"/>
  <c r="T193" i="96" s="1"/>
  <c r="S194" i="96"/>
  <c r="R194" i="96"/>
  <c r="Q194" i="96"/>
  <c r="Q193" i="96" s="1"/>
  <c r="P194" i="96"/>
  <c r="P193" i="96" s="1"/>
  <c r="O194" i="96"/>
  <c r="N194" i="96"/>
  <c r="N193" i="96" s="1"/>
  <c r="M194" i="96"/>
  <c r="M193" i="96" s="1"/>
  <c r="L194" i="96"/>
  <c r="L193" i="96" s="1"/>
  <c r="K194" i="96"/>
  <c r="K193" i="96" s="1"/>
  <c r="J194" i="96"/>
  <c r="J193" i="96" s="1"/>
  <c r="I194" i="96"/>
  <c r="H194" i="96"/>
  <c r="H193" i="96" s="1"/>
  <c r="G194" i="96"/>
  <c r="G193" i="96" s="1"/>
  <c r="F194" i="96"/>
  <c r="F193" i="96" s="1"/>
  <c r="E194" i="96"/>
  <c r="E193" i="96" s="1"/>
  <c r="D194" i="96"/>
  <c r="D193" i="96" s="1"/>
  <c r="C194" i="96"/>
  <c r="B194" i="96"/>
  <c r="B193" i="96" s="1"/>
  <c r="Y189" i="96"/>
  <c r="Y188" i="96" s="1"/>
  <c r="X189" i="96"/>
  <c r="X188" i="96" s="1"/>
  <c r="W189" i="96"/>
  <c r="V189" i="96"/>
  <c r="V188" i="96" s="1"/>
  <c r="U189" i="96"/>
  <c r="U188" i="96" s="1"/>
  <c r="T189" i="96"/>
  <c r="T188" i="96" s="1"/>
  <c r="S189" i="96"/>
  <c r="S188" i="96" s="1"/>
  <c r="R189" i="96"/>
  <c r="R188" i="96" s="1"/>
  <c r="Q189" i="96"/>
  <c r="Q188" i="96" s="1"/>
  <c r="P189" i="96"/>
  <c r="P188" i="96" s="1"/>
  <c r="O189" i="96"/>
  <c r="O188" i="96" s="1"/>
  <c r="N189" i="96"/>
  <c r="N188" i="96" s="1"/>
  <c r="M189" i="96"/>
  <c r="M188" i="96" s="1"/>
  <c r="L189" i="96"/>
  <c r="L188" i="96" s="1"/>
  <c r="K189" i="96"/>
  <c r="K188" i="96" s="1"/>
  <c r="J189" i="96"/>
  <c r="J188" i="96" s="1"/>
  <c r="I189" i="96"/>
  <c r="I188" i="96" s="1"/>
  <c r="H189" i="96"/>
  <c r="H188" i="96" s="1"/>
  <c r="G189" i="96"/>
  <c r="G188" i="96" s="1"/>
  <c r="F189" i="96"/>
  <c r="F188" i="96" s="1"/>
  <c r="E189" i="96"/>
  <c r="E188" i="96" s="1"/>
  <c r="D189" i="96"/>
  <c r="D188" i="96" s="1"/>
  <c r="C189" i="96"/>
  <c r="C188" i="96" s="1"/>
  <c r="B189" i="96"/>
  <c r="B188" i="96" s="1"/>
  <c r="Y184" i="96"/>
  <c r="Y183" i="96" s="1"/>
  <c r="X184" i="96"/>
  <c r="X183" i="96" s="1"/>
  <c r="W184" i="96"/>
  <c r="V184" i="96"/>
  <c r="V183" i="96" s="1"/>
  <c r="U184" i="96"/>
  <c r="U183" i="96" s="1"/>
  <c r="T184" i="96"/>
  <c r="T183" i="96" s="1"/>
  <c r="S184" i="96"/>
  <c r="S183" i="96" s="1"/>
  <c r="R184" i="96"/>
  <c r="R183" i="96" s="1"/>
  <c r="Q184" i="96"/>
  <c r="Q183" i="96" s="1"/>
  <c r="P184" i="96"/>
  <c r="P183" i="96" s="1"/>
  <c r="O184" i="96"/>
  <c r="N184" i="96"/>
  <c r="N183" i="96" s="1"/>
  <c r="M184" i="96"/>
  <c r="M183" i="96" s="1"/>
  <c r="L184" i="96"/>
  <c r="L183" i="96" s="1"/>
  <c r="K184" i="96"/>
  <c r="J184" i="96"/>
  <c r="J183" i="96" s="1"/>
  <c r="I184" i="96"/>
  <c r="I183" i="96" s="1"/>
  <c r="H184" i="96"/>
  <c r="H183" i="96" s="1"/>
  <c r="G184" i="96"/>
  <c r="G183" i="96" s="1"/>
  <c r="F184" i="96"/>
  <c r="F183" i="96" s="1"/>
  <c r="E184" i="96"/>
  <c r="E183" i="96" s="1"/>
  <c r="D184" i="96"/>
  <c r="D183" i="96" s="1"/>
  <c r="C184" i="96"/>
  <c r="B184" i="96"/>
  <c r="B183" i="96" s="1"/>
  <c r="Y179" i="96"/>
  <c r="Y178" i="96" s="1"/>
  <c r="X179" i="96"/>
  <c r="X178" i="96" s="1"/>
  <c r="W179" i="96"/>
  <c r="V179" i="96"/>
  <c r="V178" i="96" s="1"/>
  <c r="U179" i="96"/>
  <c r="U178" i="96" s="1"/>
  <c r="T179" i="96"/>
  <c r="T178" i="96" s="1"/>
  <c r="S179" i="96"/>
  <c r="S178" i="96" s="1"/>
  <c r="R179" i="96"/>
  <c r="R178" i="96" s="1"/>
  <c r="Q179" i="96"/>
  <c r="Q178" i="96" s="1"/>
  <c r="P179" i="96"/>
  <c r="P178" i="96" s="1"/>
  <c r="O179" i="96"/>
  <c r="O178" i="96" s="1"/>
  <c r="N179" i="96"/>
  <c r="N178" i="96" s="1"/>
  <c r="M179" i="96"/>
  <c r="M178" i="96" s="1"/>
  <c r="L179" i="96"/>
  <c r="L178" i="96" s="1"/>
  <c r="K179" i="96"/>
  <c r="J179" i="96"/>
  <c r="J178" i="96" s="1"/>
  <c r="I179" i="96"/>
  <c r="I178" i="96" s="1"/>
  <c r="H179" i="96"/>
  <c r="H178" i="96" s="1"/>
  <c r="G179" i="96"/>
  <c r="G178" i="96" s="1"/>
  <c r="F179" i="96"/>
  <c r="F178" i="96" s="1"/>
  <c r="E179" i="96"/>
  <c r="E178" i="96" s="1"/>
  <c r="D179" i="96"/>
  <c r="D178" i="96" s="1"/>
  <c r="C179" i="96"/>
  <c r="C178" i="96" s="1"/>
  <c r="B179" i="96"/>
  <c r="Y174" i="96"/>
  <c r="Y173" i="96" s="1"/>
  <c r="X174" i="96"/>
  <c r="X173" i="96" s="1"/>
  <c r="W174" i="96"/>
  <c r="V174" i="96"/>
  <c r="V173" i="96" s="1"/>
  <c r="U174" i="96"/>
  <c r="U173" i="96" s="1"/>
  <c r="T174" i="96"/>
  <c r="T173" i="96" s="1"/>
  <c r="S174" i="96"/>
  <c r="S173" i="96" s="1"/>
  <c r="R174" i="96"/>
  <c r="R173" i="96" s="1"/>
  <c r="Q174" i="96"/>
  <c r="Q173" i="96" s="1"/>
  <c r="P174" i="96"/>
  <c r="P173" i="96" s="1"/>
  <c r="O174" i="96"/>
  <c r="O173" i="96" s="1"/>
  <c r="N174" i="96"/>
  <c r="N173" i="96" s="1"/>
  <c r="M174" i="96"/>
  <c r="M173" i="96" s="1"/>
  <c r="L174" i="96"/>
  <c r="L173" i="96" s="1"/>
  <c r="K174" i="96"/>
  <c r="J174" i="96"/>
  <c r="J173" i="96" s="1"/>
  <c r="I174" i="96"/>
  <c r="I173" i="96" s="1"/>
  <c r="H174" i="96"/>
  <c r="H173" i="96" s="1"/>
  <c r="G174" i="96"/>
  <c r="G173" i="96" s="1"/>
  <c r="F174" i="96"/>
  <c r="E174" i="96"/>
  <c r="E173" i="96" s="1"/>
  <c r="D174" i="96"/>
  <c r="D173" i="96" s="1"/>
  <c r="C174" i="96"/>
  <c r="C173" i="96" s="1"/>
  <c r="B174" i="96"/>
  <c r="Y169" i="96"/>
  <c r="Y168" i="96" s="1"/>
  <c r="X169" i="96"/>
  <c r="X168" i="96" s="1"/>
  <c r="W169" i="96"/>
  <c r="V169" i="96"/>
  <c r="V168" i="96" s="1"/>
  <c r="U169" i="96"/>
  <c r="U168" i="96" s="1"/>
  <c r="T169" i="96"/>
  <c r="T168" i="96" s="1"/>
  <c r="S169" i="96"/>
  <c r="S168" i="96" s="1"/>
  <c r="R169" i="96"/>
  <c r="R168" i="96" s="1"/>
  <c r="Q169" i="96"/>
  <c r="Q168" i="96" s="1"/>
  <c r="P169" i="96"/>
  <c r="P168" i="96" s="1"/>
  <c r="O169" i="96"/>
  <c r="O168" i="96" s="1"/>
  <c r="N169" i="96"/>
  <c r="N168" i="96" s="1"/>
  <c r="M169" i="96"/>
  <c r="M168" i="96" s="1"/>
  <c r="L169" i="96"/>
  <c r="L168" i="96" s="1"/>
  <c r="K169" i="96"/>
  <c r="K168" i="96" s="1"/>
  <c r="J169" i="96"/>
  <c r="J168" i="96" s="1"/>
  <c r="I169" i="96"/>
  <c r="I168" i="96" s="1"/>
  <c r="H169" i="96"/>
  <c r="H168" i="96" s="1"/>
  <c r="G169" i="96"/>
  <c r="G168" i="96" s="1"/>
  <c r="F169" i="96"/>
  <c r="F168" i="96" s="1"/>
  <c r="E169" i="96"/>
  <c r="E168" i="96" s="1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G238" i="96"/>
  <c r="C238" i="96"/>
  <c r="U233" i="96"/>
  <c r="O233" i="96"/>
  <c r="G233" i="96"/>
  <c r="E233" i="96"/>
  <c r="Y228" i="96"/>
  <c r="S228" i="96"/>
  <c r="R228" i="96"/>
  <c r="O228" i="96"/>
  <c r="I228" i="96"/>
  <c r="G228" i="96"/>
  <c r="C228" i="96"/>
  <c r="W223" i="96"/>
  <c r="O223" i="96"/>
  <c r="K223" i="96"/>
  <c r="E223" i="96"/>
  <c r="O218" i="96"/>
  <c r="W213" i="96"/>
  <c r="U213" i="96"/>
  <c r="O213" i="96"/>
  <c r="K213" i="96"/>
  <c r="J213" i="96"/>
  <c r="Y208" i="96"/>
  <c r="W208" i="96"/>
  <c r="S208" i="96"/>
  <c r="M208" i="96"/>
  <c r="G208" i="96"/>
  <c r="W203" i="96"/>
  <c r="U203" i="96"/>
  <c r="Q203" i="96"/>
  <c r="K203" i="96"/>
  <c r="J203" i="96"/>
  <c r="G203" i="96"/>
  <c r="Y198" i="96"/>
  <c r="W198" i="96"/>
  <c r="S198" i="96"/>
  <c r="K198" i="96"/>
  <c r="G198" i="96"/>
  <c r="E198" i="96"/>
  <c r="S193" i="96"/>
  <c r="R193" i="96"/>
  <c r="O193" i="96"/>
  <c r="I193" i="96"/>
  <c r="C193" i="96"/>
  <c r="W188" i="96"/>
  <c r="W183" i="96"/>
  <c r="O183" i="96"/>
  <c r="K183" i="96"/>
  <c r="C183" i="96"/>
  <c r="W178" i="96"/>
  <c r="K178" i="96"/>
  <c r="B178" i="96"/>
  <c r="W173" i="96"/>
  <c r="K173" i="96"/>
  <c r="F173" i="96"/>
  <c r="W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B535" i="82" l="1"/>
  <c r="B432" i="85" s="1"/>
  <c r="B685" i="82"/>
  <c r="B572" i="85" s="1"/>
  <c r="B723" i="85" s="1"/>
  <c r="V372" i="101"/>
  <c r="P334" i="102" s="1"/>
  <c r="V310" i="101"/>
  <c r="N334" i="102" s="1"/>
  <c r="V341" i="101"/>
  <c r="O334" i="102" s="1"/>
  <c r="V279" i="101"/>
  <c r="M334" i="102" s="1"/>
  <c r="Y370" i="101"/>
  <c r="P289" i="102" s="1"/>
  <c r="Y339" i="101"/>
  <c r="O289" i="102" s="1"/>
  <c r="Y277" i="101"/>
  <c r="M289" i="102" s="1"/>
  <c r="Y308" i="101"/>
  <c r="N289" i="102" s="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X710" i="85" s="1"/>
  <c r="P711" i="85"/>
  <c r="P710" i="85" s="1"/>
  <c r="P719" i="85"/>
  <c r="P718" i="85" s="1"/>
  <c r="H719" i="85"/>
  <c r="H711" i="85"/>
  <c r="H710" i="85" s="1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B336" i="86" s="1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T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T725" i="102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L5" i="102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E308" i="102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813" i="85" s="1"/>
  <c r="Q813" i="85" s="1"/>
  <c r="D517" i="101" s="1"/>
  <c r="L50" i="85"/>
  <c r="K50" i="85"/>
  <c r="J813" i="85" s="1"/>
  <c r="P813" i="85" s="1"/>
  <c r="D516" i="101" s="1"/>
  <c r="J50" i="85"/>
  <c r="I50" i="85"/>
  <c r="H813" i="85" s="1"/>
  <c r="O813" i="85" s="1"/>
  <c r="D515" i="101" s="1"/>
  <c r="H50" i="85"/>
  <c r="F813" i="85"/>
  <c r="N813" i="85" s="1"/>
  <c r="D514" i="101" s="1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F19" i="101" s="1"/>
  <c r="E30" i="102" s="1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G18" i="101" s="1"/>
  <c r="C10" i="85"/>
  <c r="B10" i="85"/>
  <c r="E18" i="101" s="1"/>
  <c r="E5" i="102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S76" i="102" s="1"/>
  <c r="AB423" i="101"/>
  <c r="R76" i="102" s="1"/>
  <c r="AB392" i="101"/>
  <c r="Q76" i="102" s="1"/>
  <c r="AB485" i="101"/>
  <c r="T76" i="102" s="1"/>
  <c r="F500" i="101"/>
  <c r="T414" i="102" s="1"/>
  <c r="F469" i="101"/>
  <c r="S414" i="102" s="1"/>
  <c r="F438" i="101"/>
  <c r="R414" i="102" s="1"/>
  <c r="F407" i="101"/>
  <c r="Q414" i="102" s="1"/>
  <c r="J500" i="101"/>
  <c r="T418" i="102" s="1"/>
  <c r="J469" i="101"/>
  <c r="S418" i="102" s="1"/>
  <c r="J438" i="101"/>
  <c r="R418" i="102" s="1"/>
  <c r="J407" i="101"/>
  <c r="Q418" i="102" s="1"/>
  <c r="N500" i="101"/>
  <c r="T422" i="102" s="1"/>
  <c r="N469" i="101"/>
  <c r="S422" i="102" s="1"/>
  <c r="N438" i="101"/>
  <c r="R422" i="102" s="1"/>
  <c r="N407" i="101"/>
  <c r="Q422" i="102" s="1"/>
  <c r="R500" i="101"/>
  <c r="T426" i="102" s="1"/>
  <c r="R469" i="101"/>
  <c r="S426" i="102" s="1"/>
  <c r="R438" i="101"/>
  <c r="R426" i="102" s="1"/>
  <c r="R407" i="101"/>
  <c r="Q426" i="102" s="1"/>
  <c r="V500" i="101"/>
  <c r="T430" i="102" s="1"/>
  <c r="V469" i="101"/>
  <c r="S430" i="102" s="1"/>
  <c r="V438" i="101"/>
  <c r="R430" i="102" s="1"/>
  <c r="V407" i="101"/>
  <c r="Q430" i="102" s="1"/>
  <c r="Z500" i="101"/>
  <c r="T434" i="102" s="1"/>
  <c r="Z469" i="101"/>
  <c r="S434" i="102" s="1"/>
  <c r="Z438" i="101"/>
  <c r="R434" i="102" s="1"/>
  <c r="Z407" i="101"/>
  <c r="Q434" i="102" s="1"/>
  <c r="G500" i="101"/>
  <c r="T415" i="102" s="1"/>
  <c r="G469" i="101"/>
  <c r="S415" i="102" s="1"/>
  <c r="G438" i="101"/>
  <c r="R415" i="102" s="1"/>
  <c r="G407" i="101"/>
  <c r="Q415" i="102" s="1"/>
  <c r="K500" i="101"/>
  <c r="T419" i="102" s="1"/>
  <c r="K469" i="101"/>
  <c r="S419" i="102" s="1"/>
  <c r="K438" i="101"/>
  <c r="R419" i="102" s="1"/>
  <c r="K407" i="101"/>
  <c r="Q419" i="102" s="1"/>
  <c r="O500" i="101"/>
  <c r="T423" i="102" s="1"/>
  <c r="O469" i="101"/>
  <c r="S423" i="102" s="1"/>
  <c r="O438" i="101"/>
  <c r="R423" i="102" s="1"/>
  <c r="O407" i="101"/>
  <c r="Q423" i="102" s="1"/>
  <c r="S500" i="101"/>
  <c r="T427" i="102" s="1"/>
  <c r="S469" i="101"/>
  <c r="S427" i="102" s="1"/>
  <c r="S438" i="101"/>
  <c r="R427" i="102" s="1"/>
  <c r="S407" i="101"/>
  <c r="Q427" i="102" s="1"/>
  <c r="W500" i="101"/>
  <c r="T431" i="102" s="1"/>
  <c r="W469" i="101"/>
  <c r="S431" i="102" s="1"/>
  <c r="W438" i="101"/>
  <c r="R431" i="102" s="1"/>
  <c r="W407" i="101"/>
  <c r="Q431" i="102" s="1"/>
  <c r="AA500" i="101"/>
  <c r="T435" i="102" s="1"/>
  <c r="AA469" i="101"/>
  <c r="S435" i="102" s="1"/>
  <c r="AA438" i="101"/>
  <c r="R435" i="102" s="1"/>
  <c r="AA407" i="101"/>
  <c r="Q435" i="102" s="1"/>
  <c r="H500" i="101"/>
  <c r="T416" i="102" s="1"/>
  <c r="H469" i="101"/>
  <c r="S416" i="102" s="1"/>
  <c r="H438" i="101"/>
  <c r="R416" i="102" s="1"/>
  <c r="H407" i="101"/>
  <c r="Q416" i="102" s="1"/>
  <c r="L500" i="101"/>
  <c r="T420" i="102" s="1"/>
  <c r="L469" i="101"/>
  <c r="S420" i="102" s="1"/>
  <c r="L438" i="101"/>
  <c r="R420" i="102" s="1"/>
  <c r="L407" i="101"/>
  <c r="Q420" i="102" s="1"/>
  <c r="P500" i="101"/>
  <c r="T424" i="102" s="1"/>
  <c r="P469" i="101"/>
  <c r="S424" i="102" s="1"/>
  <c r="P438" i="101"/>
  <c r="R424" i="102" s="1"/>
  <c r="P407" i="101"/>
  <c r="Q424" i="102" s="1"/>
  <c r="T500" i="101"/>
  <c r="T428" i="102" s="1"/>
  <c r="T469" i="101"/>
  <c r="S428" i="102" s="1"/>
  <c r="T438" i="101"/>
  <c r="R428" i="102" s="1"/>
  <c r="T407" i="101"/>
  <c r="Q428" i="102" s="1"/>
  <c r="X500" i="101"/>
  <c r="T432" i="102" s="1"/>
  <c r="X469" i="101"/>
  <c r="S432" i="102" s="1"/>
  <c r="X438" i="101"/>
  <c r="R432" i="102" s="1"/>
  <c r="X407" i="101"/>
  <c r="Q432" i="102" s="1"/>
  <c r="AB500" i="101"/>
  <c r="T436" i="102" s="1"/>
  <c r="AB469" i="101"/>
  <c r="S436" i="102" s="1"/>
  <c r="AB438" i="101"/>
  <c r="R436" i="102" s="1"/>
  <c r="AB407" i="101"/>
  <c r="Q436" i="102" s="1"/>
  <c r="I500" i="101"/>
  <c r="T417" i="102" s="1"/>
  <c r="I469" i="101"/>
  <c r="S417" i="102" s="1"/>
  <c r="I438" i="101"/>
  <c r="R417" i="102" s="1"/>
  <c r="I407" i="101"/>
  <c r="Q417" i="102" s="1"/>
  <c r="M500" i="101"/>
  <c r="T421" i="102" s="1"/>
  <c r="M469" i="101"/>
  <c r="S421" i="102" s="1"/>
  <c r="M438" i="101"/>
  <c r="R421" i="102" s="1"/>
  <c r="M407" i="101"/>
  <c r="Q421" i="102" s="1"/>
  <c r="Q500" i="101"/>
  <c r="T425" i="102" s="1"/>
  <c r="Q469" i="101"/>
  <c r="S425" i="102" s="1"/>
  <c r="Q438" i="101"/>
  <c r="R425" i="102" s="1"/>
  <c r="Q407" i="101"/>
  <c r="Q425" i="102" s="1"/>
  <c r="U500" i="101"/>
  <c r="T429" i="102" s="1"/>
  <c r="U469" i="101"/>
  <c r="S429" i="102" s="1"/>
  <c r="U438" i="101"/>
  <c r="R429" i="102" s="1"/>
  <c r="U407" i="101"/>
  <c r="Q429" i="102" s="1"/>
  <c r="Y500" i="101"/>
  <c r="T433" i="102" s="1"/>
  <c r="Y469" i="101"/>
  <c r="S433" i="102" s="1"/>
  <c r="Y438" i="101"/>
  <c r="R433" i="102" s="1"/>
  <c r="Y407" i="101"/>
  <c r="Q433" i="102" s="1"/>
  <c r="H359" i="101"/>
  <c r="P8" i="102" s="1"/>
  <c r="H328" i="101"/>
  <c r="O8" i="102" s="1"/>
  <c r="H297" i="101"/>
  <c r="N8" i="102" s="1"/>
  <c r="H266" i="101"/>
  <c r="M8" i="102" s="1"/>
  <c r="L359" i="101"/>
  <c r="P12" i="102" s="1"/>
  <c r="L328" i="101"/>
  <c r="O12" i="102" s="1"/>
  <c r="L297" i="101"/>
  <c r="N12" i="102" s="1"/>
  <c r="L266" i="101"/>
  <c r="M12" i="102" s="1"/>
  <c r="P359" i="101"/>
  <c r="P16" i="102" s="1"/>
  <c r="P328" i="101"/>
  <c r="O16" i="102" s="1"/>
  <c r="P297" i="101"/>
  <c r="N16" i="102" s="1"/>
  <c r="P266" i="101"/>
  <c r="M16" i="102" s="1"/>
  <c r="T359" i="101"/>
  <c r="P20" i="102" s="1"/>
  <c r="T328" i="101"/>
  <c r="O20" i="102" s="1"/>
  <c r="T297" i="101"/>
  <c r="N20" i="102" s="1"/>
  <c r="T266" i="101"/>
  <c r="M20" i="102" s="1"/>
  <c r="X359" i="101"/>
  <c r="P24" i="102" s="1"/>
  <c r="X328" i="101"/>
  <c r="O24" i="102" s="1"/>
  <c r="X297" i="101"/>
  <c r="N24" i="102" s="1"/>
  <c r="X266" i="101"/>
  <c r="M24" i="102" s="1"/>
  <c r="AB359" i="101"/>
  <c r="P28" i="102" s="1"/>
  <c r="AB328" i="101"/>
  <c r="O28" i="102" s="1"/>
  <c r="AB297" i="101"/>
  <c r="N28" i="102" s="1"/>
  <c r="AB266" i="101"/>
  <c r="M28" i="102" s="1"/>
  <c r="H360" i="101"/>
  <c r="P32" i="102" s="1"/>
  <c r="H298" i="101"/>
  <c r="N32" i="102" s="1"/>
  <c r="H329" i="101"/>
  <c r="O32" i="102" s="1"/>
  <c r="H267" i="101"/>
  <c r="M32" i="102" s="1"/>
  <c r="L360" i="101"/>
  <c r="P36" i="102" s="1"/>
  <c r="L298" i="101"/>
  <c r="N36" i="102" s="1"/>
  <c r="L329" i="101"/>
  <c r="O36" i="102" s="1"/>
  <c r="L267" i="101"/>
  <c r="M36" i="102" s="1"/>
  <c r="P360" i="101"/>
  <c r="P40" i="102" s="1"/>
  <c r="P298" i="101"/>
  <c r="N40" i="102" s="1"/>
  <c r="P329" i="101"/>
  <c r="O40" i="102" s="1"/>
  <c r="P267" i="101"/>
  <c r="M40" i="102" s="1"/>
  <c r="T360" i="101"/>
  <c r="P44" i="102" s="1"/>
  <c r="T298" i="101"/>
  <c r="N44" i="102" s="1"/>
  <c r="T329" i="101"/>
  <c r="O44" i="102" s="1"/>
  <c r="T267" i="101"/>
  <c r="M44" i="102" s="1"/>
  <c r="X360" i="101"/>
  <c r="P48" i="102" s="1"/>
  <c r="X298" i="101"/>
  <c r="N48" i="102" s="1"/>
  <c r="X329" i="101"/>
  <c r="O48" i="102" s="1"/>
  <c r="X267" i="101"/>
  <c r="M48" i="102" s="1"/>
  <c r="AB360" i="101"/>
  <c r="P52" i="102" s="1"/>
  <c r="AB298" i="101"/>
  <c r="N52" i="102" s="1"/>
  <c r="AB329" i="101"/>
  <c r="O52" i="102" s="1"/>
  <c r="AB267" i="101"/>
  <c r="M52" i="102" s="1"/>
  <c r="H361" i="101"/>
  <c r="P56" i="102" s="1"/>
  <c r="H330" i="101"/>
  <c r="O56" i="102" s="1"/>
  <c r="H268" i="101"/>
  <c r="M56" i="102" s="1"/>
  <c r="H299" i="101"/>
  <c r="N56" i="102" s="1"/>
  <c r="L361" i="101"/>
  <c r="P60" i="102" s="1"/>
  <c r="L330" i="101"/>
  <c r="O60" i="102" s="1"/>
  <c r="L268" i="101"/>
  <c r="M60" i="102" s="1"/>
  <c r="L299" i="101"/>
  <c r="N60" i="102" s="1"/>
  <c r="P361" i="101"/>
  <c r="P64" i="102" s="1"/>
  <c r="P330" i="101"/>
  <c r="O64" i="102" s="1"/>
  <c r="P299" i="101"/>
  <c r="N64" i="102" s="1"/>
  <c r="P268" i="101"/>
  <c r="M64" i="102" s="1"/>
  <c r="T361" i="101"/>
  <c r="P68" i="102" s="1"/>
  <c r="T330" i="101"/>
  <c r="O68" i="102" s="1"/>
  <c r="T299" i="101"/>
  <c r="N68" i="102" s="1"/>
  <c r="T268" i="101"/>
  <c r="M68" i="102" s="1"/>
  <c r="X361" i="101"/>
  <c r="P72" i="102" s="1"/>
  <c r="X330" i="101"/>
  <c r="O72" i="102" s="1"/>
  <c r="X268" i="101"/>
  <c r="M72" i="102" s="1"/>
  <c r="X299" i="101"/>
  <c r="N72" i="102" s="1"/>
  <c r="AB361" i="101"/>
  <c r="P76" i="102" s="1"/>
  <c r="AB330" i="101"/>
  <c r="O76" i="102" s="1"/>
  <c r="AB268" i="101"/>
  <c r="M76" i="102" s="1"/>
  <c r="AB299" i="101"/>
  <c r="N76" i="102" s="1"/>
  <c r="H362" i="101"/>
  <c r="P80" i="102" s="1"/>
  <c r="H300" i="101"/>
  <c r="N80" i="102" s="1"/>
  <c r="H331" i="101"/>
  <c r="O80" i="102" s="1"/>
  <c r="H269" i="101"/>
  <c r="M80" i="102" s="1"/>
  <c r="L362" i="101"/>
  <c r="P84" i="102" s="1"/>
  <c r="L300" i="101"/>
  <c r="N84" i="102" s="1"/>
  <c r="L331" i="101"/>
  <c r="O84" i="102" s="1"/>
  <c r="L269" i="101"/>
  <c r="M84" i="102" s="1"/>
  <c r="P362" i="101"/>
  <c r="P88" i="102" s="1"/>
  <c r="P300" i="101"/>
  <c r="N88" i="102" s="1"/>
  <c r="P331" i="101"/>
  <c r="O88" i="102" s="1"/>
  <c r="P269" i="101"/>
  <c r="M88" i="102" s="1"/>
  <c r="T362" i="101"/>
  <c r="P92" i="102" s="1"/>
  <c r="T300" i="101"/>
  <c r="N92" i="102" s="1"/>
  <c r="T331" i="101"/>
  <c r="O92" i="102" s="1"/>
  <c r="T269" i="101"/>
  <c r="M92" i="102" s="1"/>
  <c r="X362" i="101"/>
  <c r="P96" i="102" s="1"/>
  <c r="X300" i="101"/>
  <c r="N96" i="102" s="1"/>
  <c r="X331" i="101"/>
  <c r="O96" i="102" s="1"/>
  <c r="X269" i="101"/>
  <c r="M96" i="102" s="1"/>
  <c r="AB362" i="101"/>
  <c r="P100" i="102" s="1"/>
  <c r="AB300" i="101"/>
  <c r="N100" i="102" s="1"/>
  <c r="AB331" i="101"/>
  <c r="O100" i="102" s="1"/>
  <c r="AB269" i="101"/>
  <c r="M100" i="102" s="1"/>
  <c r="H363" i="101"/>
  <c r="P104" i="102" s="1"/>
  <c r="H332" i="101"/>
  <c r="O104" i="102" s="1"/>
  <c r="H301" i="101"/>
  <c r="N104" i="102" s="1"/>
  <c r="H270" i="101"/>
  <c r="M104" i="102" s="1"/>
  <c r="L363" i="101"/>
  <c r="P108" i="102" s="1"/>
  <c r="L332" i="101"/>
  <c r="O108" i="102" s="1"/>
  <c r="L301" i="101"/>
  <c r="N108" i="102" s="1"/>
  <c r="L270" i="101"/>
  <c r="M108" i="102" s="1"/>
  <c r="P363" i="101"/>
  <c r="P112" i="102" s="1"/>
  <c r="P332" i="101"/>
  <c r="O112" i="102" s="1"/>
  <c r="P301" i="101"/>
  <c r="N112" i="102" s="1"/>
  <c r="P270" i="101"/>
  <c r="M112" i="102" s="1"/>
  <c r="T363" i="101"/>
  <c r="P116" i="102" s="1"/>
  <c r="T332" i="101"/>
  <c r="O116" i="102" s="1"/>
  <c r="T301" i="101"/>
  <c r="N116" i="102" s="1"/>
  <c r="T270" i="101"/>
  <c r="M116" i="102" s="1"/>
  <c r="X363" i="101"/>
  <c r="P120" i="102" s="1"/>
  <c r="X332" i="101"/>
  <c r="O120" i="102" s="1"/>
  <c r="X301" i="101"/>
  <c r="N120" i="102" s="1"/>
  <c r="X270" i="101"/>
  <c r="M120" i="102" s="1"/>
  <c r="AB363" i="101"/>
  <c r="P124" i="102" s="1"/>
  <c r="AB332" i="101"/>
  <c r="O124" i="102" s="1"/>
  <c r="AB301" i="101"/>
  <c r="N124" i="102" s="1"/>
  <c r="AB270" i="101"/>
  <c r="M124" i="102" s="1"/>
  <c r="H364" i="101"/>
  <c r="P128" i="102" s="1"/>
  <c r="H302" i="101"/>
  <c r="N128" i="102" s="1"/>
  <c r="H333" i="101"/>
  <c r="O128" i="102" s="1"/>
  <c r="H271" i="101"/>
  <c r="M128" i="102" s="1"/>
  <c r="L364" i="101"/>
  <c r="P132" i="102" s="1"/>
  <c r="L302" i="101"/>
  <c r="N132" i="102" s="1"/>
  <c r="L333" i="101"/>
  <c r="O132" i="102" s="1"/>
  <c r="L271" i="101"/>
  <c r="M132" i="102" s="1"/>
  <c r="P364" i="101"/>
  <c r="P136" i="102" s="1"/>
  <c r="P302" i="101"/>
  <c r="N136" i="102" s="1"/>
  <c r="P333" i="101"/>
  <c r="O136" i="102" s="1"/>
  <c r="P271" i="101"/>
  <c r="M136" i="102" s="1"/>
  <c r="T364" i="101"/>
  <c r="P140" i="102" s="1"/>
  <c r="T302" i="101"/>
  <c r="N140" i="102" s="1"/>
  <c r="T333" i="101"/>
  <c r="O140" i="102" s="1"/>
  <c r="T271" i="101"/>
  <c r="M140" i="102" s="1"/>
  <c r="X364" i="101"/>
  <c r="P144" i="102" s="1"/>
  <c r="X302" i="101"/>
  <c r="N144" i="102" s="1"/>
  <c r="X333" i="101"/>
  <c r="O144" i="102" s="1"/>
  <c r="X271" i="101"/>
  <c r="M144" i="102" s="1"/>
  <c r="AB364" i="101"/>
  <c r="P148" i="102" s="1"/>
  <c r="AB302" i="101"/>
  <c r="N148" i="102" s="1"/>
  <c r="AB333" i="101"/>
  <c r="O148" i="102" s="1"/>
  <c r="AB271" i="101"/>
  <c r="M148" i="102" s="1"/>
  <c r="H365" i="101"/>
  <c r="P152" i="102" s="1"/>
  <c r="H334" i="101"/>
  <c r="O152" i="102" s="1"/>
  <c r="H303" i="101"/>
  <c r="N152" i="102" s="1"/>
  <c r="H272" i="101"/>
  <c r="M152" i="102" s="1"/>
  <c r="L365" i="101"/>
  <c r="P156" i="102" s="1"/>
  <c r="L334" i="101"/>
  <c r="O156" i="102" s="1"/>
  <c r="L272" i="101"/>
  <c r="M156" i="102" s="1"/>
  <c r="L303" i="101"/>
  <c r="N156" i="102" s="1"/>
  <c r="P365" i="101"/>
  <c r="P160" i="102" s="1"/>
  <c r="P334" i="101"/>
  <c r="O160" i="102" s="1"/>
  <c r="P272" i="101"/>
  <c r="M160" i="102" s="1"/>
  <c r="P303" i="101"/>
  <c r="N160" i="102" s="1"/>
  <c r="T365" i="101"/>
  <c r="P164" i="102" s="1"/>
  <c r="T334" i="101"/>
  <c r="O164" i="102" s="1"/>
  <c r="T303" i="101"/>
  <c r="N164" i="102" s="1"/>
  <c r="T272" i="101"/>
  <c r="M164" i="102" s="1"/>
  <c r="X365" i="101"/>
  <c r="P168" i="102" s="1"/>
  <c r="X334" i="101"/>
  <c r="O168" i="102" s="1"/>
  <c r="X303" i="101"/>
  <c r="N168" i="102" s="1"/>
  <c r="X272" i="101"/>
  <c r="M168" i="102" s="1"/>
  <c r="AB365" i="101"/>
  <c r="P172" i="102" s="1"/>
  <c r="AB334" i="101"/>
  <c r="O172" i="102" s="1"/>
  <c r="AB272" i="101"/>
  <c r="M172" i="102" s="1"/>
  <c r="AB303" i="101"/>
  <c r="N172" i="102" s="1"/>
  <c r="H366" i="101"/>
  <c r="P176" i="102" s="1"/>
  <c r="H304" i="101"/>
  <c r="N176" i="102" s="1"/>
  <c r="H335" i="101"/>
  <c r="O176" i="102" s="1"/>
  <c r="H273" i="101"/>
  <c r="M176" i="102" s="1"/>
  <c r="L366" i="101"/>
  <c r="P180" i="102" s="1"/>
  <c r="L304" i="101"/>
  <c r="N180" i="102" s="1"/>
  <c r="L335" i="101"/>
  <c r="O180" i="102" s="1"/>
  <c r="L273" i="101"/>
  <c r="M180" i="102" s="1"/>
  <c r="P366" i="101"/>
  <c r="P184" i="102" s="1"/>
  <c r="P304" i="101"/>
  <c r="N184" i="102" s="1"/>
  <c r="P335" i="101"/>
  <c r="O184" i="102" s="1"/>
  <c r="P273" i="101"/>
  <c r="M184" i="102" s="1"/>
  <c r="T366" i="101"/>
  <c r="P188" i="102" s="1"/>
  <c r="T304" i="101"/>
  <c r="N188" i="102" s="1"/>
  <c r="T335" i="101"/>
  <c r="O188" i="102" s="1"/>
  <c r="T273" i="101"/>
  <c r="M188" i="102" s="1"/>
  <c r="X366" i="101"/>
  <c r="P192" i="102" s="1"/>
  <c r="X304" i="101"/>
  <c r="N192" i="102" s="1"/>
  <c r="X335" i="101"/>
  <c r="O192" i="102" s="1"/>
  <c r="X273" i="101"/>
  <c r="M192" i="102" s="1"/>
  <c r="AB366" i="101"/>
  <c r="P196" i="102" s="1"/>
  <c r="AB304" i="101"/>
  <c r="N196" i="102" s="1"/>
  <c r="AB335" i="101"/>
  <c r="O196" i="102" s="1"/>
  <c r="AB273" i="101"/>
  <c r="M196" i="102" s="1"/>
  <c r="H367" i="101"/>
  <c r="P200" i="102" s="1"/>
  <c r="H336" i="101"/>
  <c r="O200" i="102" s="1"/>
  <c r="H305" i="101"/>
  <c r="N200" i="102" s="1"/>
  <c r="H274" i="101"/>
  <c r="M200" i="102" s="1"/>
  <c r="L367" i="101"/>
  <c r="P204" i="102" s="1"/>
  <c r="L336" i="101"/>
  <c r="O204" i="102" s="1"/>
  <c r="L305" i="101"/>
  <c r="N204" i="102" s="1"/>
  <c r="L274" i="101"/>
  <c r="M204" i="102" s="1"/>
  <c r="P367" i="101"/>
  <c r="P208" i="102" s="1"/>
  <c r="P336" i="101"/>
  <c r="O208" i="102" s="1"/>
  <c r="P305" i="101"/>
  <c r="N208" i="102" s="1"/>
  <c r="P274" i="101"/>
  <c r="M208" i="102" s="1"/>
  <c r="T367" i="101"/>
  <c r="P212" i="102" s="1"/>
  <c r="T336" i="101"/>
  <c r="O212" i="102" s="1"/>
  <c r="T305" i="101"/>
  <c r="N212" i="102" s="1"/>
  <c r="T274" i="101"/>
  <c r="M212" i="102" s="1"/>
  <c r="X367" i="101"/>
  <c r="P216" i="102" s="1"/>
  <c r="X336" i="101"/>
  <c r="O216" i="102" s="1"/>
  <c r="X305" i="101"/>
  <c r="N216" i="102" s="1"/>
  <c r="X274" i="101"/>
  <c r="M216" i="102" s="1"/>
  <c r="AB367" i="101"/>
  <c r="P220" i="102" s="1"/>
  <c r="AB336" i="101"/>
  <c r="O220" i="102" s="1"/>
  <c r="AB305" i="101"/>
  <c r="N220" i="102" s="1"/>
  <c r="AB274" i="101"/>
  <c r="M220" i="102" s="1"/>
  <c r="H368" i="101"/>
  <c r="P224" i="102" s="1"/>
  <c r="H306" i="101"/>
  <c r="N224" i="102" s="1"/>
  <c r="H337" i="101"/>
  <c r="O224" i="102" s="1"/>
  <c r="H275" i="101"/>
  <c r="M224" i="102" s="1"/>
  <c r="L368" i="101"/>
  <c r="P228" i="102" s="1"/>
  <c r="L306" i="101"/>
  <c r="N228" i="102" s="1"/>
  <c r="L337" i="101"/>
  <c r="O228" i="102" s="1"/>
  <c r="L275" i="101"/>
  <c r="M228" i="102" s="1"/>
  <c r="P368" i="101"/>
  <c r="P232" i="102" s="1"/>
  <c r="P306" i="101"/>
  <c r="N232" i="102" s="1"/>
  <c r="P337" i="101"/>
  <c r="O232" i="102" s="1"/>
  <c r="P275" i="101"/>
  <c r="M232" i="102" s="1"/>
  <c r="T368" i="101"/>
  <c r="P236" i="102" s="1"/>
  <c r="T306" i="101"/>
  <c r="N236" i="102" s="1"/>
  <c r="T337" i="101"/>
  <c r="O236" i="102" s="1"/>
  <c r="T275" i="101"/>
  <c r="M236" i="102" s="1"/>
  <c r="X368" i="101"/>
  <c r="P240" i="102" s="1"/>
  <c r="X306" i="101"/>
  <c r="N240" i="102" s="1"/>
  <c r="X337" i="101"/>
  <c r="O240" i="102" s="1"/>
  <c r="X275" i="101"/>
  <c r="M240" i="102" s="1"/>
  <c r="AB368" i="101"/>
  <c r="P244" i="102" s="1"/>
  <c r="AB306" i="101"/>
  <c r="N244" i="102" s="1"/>
  <c r="AB337" i="101"/>
  <c r="O244" i="102" s="1"/>
  <c r="AB275" i="101"/>
  <c r="M244" i="102" s="1"/>
  <c r="H369" i="101"/>
  <c r="P248" i="102" s="1"/>
  <c r="H338" i="101"/>
  <c r="O248" i="102" s="1"/>
  <c r="H307" i="101"/>
  <c r="N248" i="102" s="1"/>
  <c r="H276" i="101"/>
  <c r="M248" i="102" s="1"/>
  <c r="L369" i="101"/>
  <c r="P252" i="102" s="1"/>
  <c r="L338" i="101"/>
  <c r="O252" i="102" s="1"/>
  <c r="L307" i="101"/>
  <c r="N252" i="102" s="1"/>
  <c r="L276" i="101"/>
  <c r="M252" i="102" s="1"/>
  <c r="P369" i="101"/>
  <c r="P256" i="102" s="1"/>
  <c r="P338" i="101"/>
  <c r="O256" i="102" s="1"/>
  <c r="P276" i="101"/>
  <c r="M256" i="102" s="1"/>
  <c r="P307" i="101"/>
  <c r="N256" i="102" s="1"/>
  <c r="T369" i="101"/>
  <c r="P260" i="102" s="1"/>
  <c r="T338" i="101"/>
  <c r="O260" i="102" s="1"/>
  <c r="T276" i="101"/>
  <c r="M260" i="102" s="1"/>
  <c r="T307" i="101"/>
  <c r="N260" i="102" s="1"/>
  <c r="X369" i="101"/>
  <c r="P264" i="102" s="1"/>
  <c r="X338" i="101"/>
  <c r="O264" i="102" s="1"/>
  <c r="X307" i="101"/>
  <c r="N264" i="102" s="1"/>
  <c r="X276" i="101"/>
  <c r="M264" i="102" s="1"/>
  <c r="AB369" i="101"/>
  <c r="P268" i="102" s="1"/>
  <c r="AB338" i="101"/>
  <c r="O268" i="102" s="1"/>
  <c r="AB307" i="101"/>
  <c r="N268" i="102" s="1"/>
  <c r="AB276" i="101"/>
  <c r="M268" i="102" s="1"/>
  <c r="H370" i="101"/>
  <c r="P272" i="102" s="1"/>
  <c r="H308" i="101"/>
  <c r="N272" i="102" s="1"/>
  <c r="H339" i="101"/>
  <c r="O272" i="102" s="1"/>
  <c r="H277" i="101"/>
  <c r="M272" i="102" s="1"/>
  <c r="L370" i="101"/>
  <c r="P276" i="102" s="1"/>
  <c r="L308" i="101"/>
  <c r="N276" i="102" s="1"/>
  <c r="L339" i="101"/>
  <c r="O276" i="102" s="1"/>
  <c r="L277" i="101"/>
  <c r="M276" i="102" s="1"/>
  <c r="P370" i="101"/>
  <c r="P280" i="102" s="1"/>
  <c r="P308" i="101"/>
  <c r="N280" i="102" s="1"/>
  <c r="P339" i="101"/>
  <c r="O280" i="102" s="1"/>
  <c r="P277" i="101"/>
  <c r="M280" i="102" s="1"/>
  <c r="T370" i="101"/>
  <c r="P284" i="102" s="1"/>
  <c r="T308" i="101"/>
  <c r="N284" i="102" s="1"/>
  <c r="T339" i="101"/>
  <c r="O284" i="102" s="1"/>
  <c r="T277" i="101"/>
  <c r="M284" i="102" s="1"/>
  <c r="X370" i="101"/>
  <c r="P288" i="102" s="1"/>
  <c r="X308" i="101"/>
  <c r="N288" i="102" s="1"/>
  <c r="X339" i="101"/>
  <c r="O288" i="102" s="1"/>
  <c r="X277" i="101"/>
  <c r="M288" i="102" s="1"/>
  <c r="E371" i="101"/>
  <c r="P293" i="102" s="1"/>
  <c r="E278" i="101"/>
  <c r="M293" i="102" s="1"/>
  <c r="E309" i="101"/>
  <c r="N293" i="102" s="1"/>
  <c r="E340" i="101"/>
  <c r="O293" i="102" s="1"/>
  <c r="I371" i="101"/>
  <c r="P297" i="102" s="1"/>
  <c r="I309" i="101"/>
  <c r="N297" i="102" s="1"/>
  <c r="I340" i="101"/>
  <c r="O297" i="102" s="1"/>
  <c r="I278" i="101"/>
  <c r="M297" i="102" s="1"/>
  <c r="M371" i="101"/>
  <c r="P301" i="102" s="1"/>
  <c r="M309" i="101"/>
  <c r="N301" i="102" s="1"/>
  <c r="M340" i="101"/>
  <c r="O301" i="102" s="1"/>
  <c r="M278" i="101"/>
  <c r="M301" i="102" s="1"/>
  <c r="Q371" i="101"/>
  <c r="P305" i="102" s="1"/>
  <c r="Q309" i="101"/>
  <c r="N305" i="102" s="1"/>
  <c r="Q340" i="101"/>
  <c r="O305" i="102" s="1"/>
  <c r="Q278" i="101"/>
  <c r="M305" i="102" s="1"/>
  <c r="U371" i="101"/>
  <c r="P309" i="102" s="1"/>
  <c r="U309" i="101"/>
  <c r="N309" i="102" s="1"/>
  <c r="U340" i="101"/>
  <c r="O309" i="102" s="1"/>
  <c r="U278" i="101"/>
  <c r="M309" i="102" s="1"/>
  <c r="Y371" i="101"/>
  <c r="P313" i="102" s="1"/>
  <c r="Y309" i="101"/>
  <c r="N313" i="102" s="1"/>
  <c r="Y340" i="101"/>
  <c r="O313" i="102" s="1"/>
  <c r="Y278" i="101"/>
  <c r="M313" i="102" s="1"/>
  <c r="E372" i="101"/>
  <c r="P317" i="102" s="1"/>
  <c r="E341" i="101"/>
  <c r="O317" i="102" s="1"/>
  <c r="E310" i="101"/>
  <c r="N317" i="102" s="1"/>
  <c r="E279" i="101"/>
  <c r="M317" i="102" s="1"/>
  <c r="I372" i="101"/>
  <c r="P321" i="102" s="1"/>
  <c r="I341" i="101"/>
  <c r="O321" i="102" s="1"/>
  <c r="I310" i="101"/>
  <c r="N321" i="102" s="1"/>
  <c r="I279" i="101"/>
  <c r="M321" i="102" s="1"/>
  <c r="M372" i="101"/>
  <c r="P325" i="102" s="1"/>
  <c r="M341" i="101"/>
  <c r="O325" i="102" s="1"/>
  <c r="M310" i="101"/>
  <c r="N325" i="102" s="1"/>
  <c r="M279" i="101"/>
  <c r="M325" i="102" s="1"/>
  <c r="Q372" i="101"/>
  <c r="P329" i="102" s="1"/>
  <c r="Q341" i="101"/>
  <c r="O329" i="102" s="1"/>
  <c r="Q310" i="101"/>
  <c r="N329" i="102" s="1"/>
  <c r="Q279" i="101"/>
  <c r="M329" i="102" s="1"/>
  <c r="U372" i="101"/>
  <c r="P333" i="102" s="1"/>
  <c r="U341" i="101"/>
  <c r="O333" i="102" s="1"/>
  <c r="U310" i="101"/>
  <c r="N333" i="102" s="1"/>
  <c r="U279" i="101"/>
  <c r="M333" i="102" s="1"/>
  <c r="Z372" i="101"/>
  <c r="P338" i="102" s="1"/>
  <c r="Z310" i="101"/>
  <c r="N338" i="102" s="1"/>
  <c r="Z341" i="101"/>
  <c r="O338" i="102" s="1"/>
  <c r="Z279" i="101"/>
  <c r="M338" i="102" s="1"/>
  <c r="F373" i="101"/>
  <c r="P342" i="102" s="1"/>
  <c r="F342" i="101"/>
  <c r="O342" i="102" s="1"/>
  <c r="F311" i="101"/>
  <c r="N342" i="102" s="1"/>
  <c r="F280" i="101"/>
  <c r="M342" i="102" s="1"/>
  <c r="J373" i="101"/>
  <c r="P346" i="102" s="1"/>
  <c r="J342" i="101"/>
  <c r="O346" i="102" s="1"/>
  <c r="J311" i="101"/>
  <c r="N346" i="102" s="1"/>
  <c r="J280" i="101"/>
  <c r="M346" i="102" s="1"/>
  <c r="N373" i="101"/>
  <c r="P350" i="102" s="1"/>
  <c r="N342" i="101"/>
  <c r="O350" i="102" s="1"/>
  <c r="N311" i="101"/>
  <c r="N350" i="102" s="1"/>
  <c r="N280" i="101"/>
  <c r="M350" i="102" s="1"/>
  <c r="R373" i="101"/>
  <c r="P354" i="102" s="1"/>
  <c r="R342" i="101"/>
  <c r="O354" i="102" s="1"/>
  <c r="R311" i="101"/>
  <c r="N354" i="102" s="1"/>
  <c r="R280" i="101"/>
  <c r="M354" i="102" s="1"/>
  <c r="V373" i="101"/>
  <c r="P358" i="102" s="1"/>
  <c r="V342" i="101"/>
  <c r="O358" i="102" s="1"/>
  <c r="V311" i="101"/>
  <c r="N358" i="102" s="1"/>
  <c r="V280" i="101"/>
  <c r="M358" i="102" s="1"/>
  <c r="Z373" i="101"/>
  <c r="P362" i="102" s="1"/>
  <c r="Z342" i="101"/>
  <c r="O362" i="102" s="1"/>
  <c r="Z311" i="101"/>
  <c r="N362" i="102" s="1"/>
  <c r="Z280" i="101"/>
  <c r="M362" i="102" s="1"/>
  <c r="F374" i="101"/>
  <c r="P366" i="102" s="1"/>
  <c r="F312" i="101"/>
  <c r="N366" i="102" s="1"/>
  <c r="F343" i="101"/>
  <c r="O366" i="102" s="1"/>
  <c r="F281" i="101"/>
  <c r="M366" i="102" s="1"/>
  <c r="J374" i="101"/>
  <c r="P370" i="102" s="1"/>
  <c r="J312" i="101"/>
  <c r="N370" i="102" s="1"/>
  <c r="J343" i="101"/>
  <c r="O370" i="102" s="1"/>
  <c r="J281" i="101"/>
  <c r="M370" i="102" s="1"/>
  <c r="N374" i="101"/>
  <c r="P374" i="102" s="1"/>
  <c r="N312" i="101"/>
  <c r="N374" i="102" s="1"/>
  <c r="N343" i="101"/>
  <c r="O374" i="102" s="1"/>
  <c r="N281" i="101"/>
  <c r="M374" i="102" s="1"/>
  <c r="R374" i="101"/>
  <c r="P378" i="102" s="1"/>
  <c r="R312" i="101"/>
  <c r="N378" i="102" s="1"/>
  <c r="R343" i="101"/>
  <c r="O378" i="102" s="1"/>
  <c r="R281" i="101"/>
  <c r="M378" i="102" s="1"/>
  <c r="V374" i="101"/>
  <c r="P382" i="102" s="1"/>
  <c r="V312" i="101"/>
  <c r="N382" i="102" s="1"/>
  <c r="V343" i="101"/>
  <c r="O382" i="102" s="1"/>
  <c r="V281" i="101"/>
  <c r="M382" i="102" s="1"/>
  <c r="Z374" i="101"/>
  <c r="P386" i="102" s="1"/>
  <c r="Z312" i="101"/>
  <c r="N386" i="102" s="1"/>
  <c r="Z343" i="101"/>
  <c r="O386" i="102" s="1"/>
  <c r="Z281" i="101"/>
  <c r="M386" i="102" s="1"/>
  <c r="F375" i="101"/>
  <c r="P390" i="102" s="1"/>
  <c r="F344" i="101"/>
  <c r="O390" i="102" s="1"/>
  <c r="F282" i="101"/>
  <c r="M390" i="102" s="1"/>
  <c r="F313" i="101"/>
  <c r="N390" i="102" s="1"/>
  <c r="J375" i="101"/>
  <c r="P394" i="102" s="1"/>
  <c r="J344" i="101"/>
  <c r="O394" i="102" s="1"/>
  <c r="J282" i="101"/>
  <c r="M394" i="102" s="1"/>
  <c r="J313" i="101"/>
  <c r="N394" i="102" s="1"/>
  <c r="N375" i="101"/>
  <c r="P398" i="102" s="1"/>
  <c r="N344" i="101"/>
  <c r="O398" i="102" s="1"/>
  <c r="N313" i="101"/>
  <c r="N398" i="102" s="1"/>
  <c r="N282" i="101"/>
  <c r="M398" i="102" s="1"/>
  <c r="R375" i="101"/>
  <c r="P402" i="102" s="1"/>
  <c r="R344" i="101"/>
  <c r="O402" i="102" s="1"/>
  <c r="R313" i="101"/>
  <c r="N402" i="102" s="1"/>
  <c r="R282" i="101"/>
  <c r="M402" i="102" s="1"/>
  <c r="V375" i="101"/>
  <c r="P406" i="102" s="1"/>
  <c r="V344" i="101"/>
  <c r="O406" i="102" s="1"/>
  <c r="V282" i="101"/>
  <c r="M406" i="102" s="1"/>
  <c r="V313" i="101"/>
  <c r="N406" i="102" s="1"/>
  <c r="Z375" i="101"/>
  <c r="P410" i="102" s="1"/>
  <c r="Z344" i="101"/>
  <c r="O410" i="102" s="1"/>
  <c r="Z282" i="101"/>
  <c r="M410" i="102" s="1"/>
  <c r="Z313" i="101"/>
  <c r="N410" i="102" s="1"/>
  <c r="F376" i="101"/>
  <c r="P414" i="102" s="1"/>
  <c r="F314" i="101"/>
  <c r="N414" i="102" s="1"/>
  <c r="F345" i="101"/>
  <c r="O414" i="102" s="1"/>
  <c r="F283" i="101"/>
  <c r="M414" i="102" s="1"/>
  <c r="J376" i="101"/>
  <c r="P418" i="102" s="1"/>
  <c r="J314" i="101"/>
  <c r="N418" i="102" s="1"/>
  <c r="J345" i="101"/>
  <c r="O418" i="102" s="1"/>
  <c r="J283" i="101"/>
  <c r="M418" i="102" s="1"/>
  <c r="N376" i="101"/>
  <c r="P422" i="102" s="1"/>
  <c r="N314" i="101"/>
  <c r="N422" i="102" s="1"/>
  <c r="N345" i="101"/>
  <c r="O422" i="102" s="1"/>
  <c r="N283" i="101"/>
  <c r="M422" i="102" s="1"/>
  <c r="R376" i="101"/>
  <c r="P426" i="102" s="1"/>
  <c r="R314" i="101"/>
  <c r="N426" i="102" s="1"/>
  <c r="R345" i="101"/>
  <c r="O426" i="102" s="1"/>
  <c r="R283" i="101"/>
  <c r="M426" i="102" s="1"/>
  <c r="V376" i="101"/>
  <c r="P430" i="102" s="1"/>
  <c r="V314" i="101"/>
  <c r="N430" i="102" s="1"/>
  <c r="V345" i="101"/>
  <c r="O430" i="102" s="1"/>
  <c r="V283" i="101"/>
  <c r="M430" i="102" s="1"/>
  <c r="Z376" i="101"/>
  <c r="P434" i="102" s="1"/>
  <c r="Z314" i="101"/>
  <c r="N434" i="102" s="1"/>
  <c r="Z345" i="101"/>
  <c r="O434" i="102" s="1"/>
  <c r="Z283" i="101"/>
  <c r="M434" i="102" s="1"/>
  <c r="F377" i="101"/>
  <c r="P438" i="102" s="1"/>
  <c r="F346" i="101"/>
  <c r="O438" i="102" s="1"/>
  <c r="F315" i="101"/>
  <c r="N438" i="102" s="1"/>
  <c r="F284" i="101"/>
  <c r="M438" i="102" s="1"/>
  <c r="J377" i="101"/>
  <c r="P442" i="102" s="1"/>
  <c r="J346" i="101"/>
  <c r="O442" i="102" s="1"/>
  <c r="J315" i="101"/>
  <c r="N442" i="102" s="1"/>
  <c r="J284" i="101"/>
  <c r="M442" i="102" s="1"/>
  <c r="N377" i="101"/>
  <c r="P446" i="102" s="1"/>
  <c r="N346" i="101"/>
  <c r="O446" i="102" s="1"/>
  <c r="N315" i="101"/>
  <c r="N446" i="102" s="1"/>
  <c r="N284" i="101"/>
  <c r="M446" i="102" s="1"/>
  <c r="R377" i="101"/>
  <c r="P450" i="102" s="1"/>
  <c r="R346" i="101"/>
  <c r="O450" i="102" s="1"/>
  <c r="R315" i="101"/>
  <c r="N450" i="102" s="1"/>
  <c r="R284" i="101"/>
  <c r="M450" i="102" s="1"/>
  <c r="V377" i="101"/>
  <c r="P454" i="102" s="1"/>
  <c r="V346" i="101"/>
  <c r="O454" i="102" s="1"/>
  <c r="V315" i="101"/>
  <c r="N454" i="102" s="1"/>
  <c r="V284" i="101"/>
  <c r="M454" i="102" s="1"/>
  <c r="Z377" i="101"/>
  <c r="P458" i="102" s="1"/>
  <c r="Z346" i="101"/>
  <c r="O458" i="102" s="1"/>
  <c r="Z315" i="101"/>
  <c r="N458" i="102" s="1"/>
  <c r="Z284" i="101"/>
  <c r="M458" i="102" s="1"/>
  <c r="F378" i="101"/>
  <c r="P462" i="102" s="1"/>
  <c r="F316" i="101"/>
  <c r="N462" i="102" s="1"/>
  <c r="F347" i="101"/>
  <c r="O462" i="102" s="1"/>
  <c r="F285" i="101"/>
  <c r="M462" i="102" s="1"/>
  <c r="J378" i="101"/>
  <c r="P466" i="102" s="1"/>
  <c r="J316" i="101"/>
  <c r="N466" i="102" s="1"/>
  <c r="J347" i="101"/>
  <c r="O466" i="102" s="1"/>
  <c r="J285" i="101"/>
  <c r="M466" i="102" s="1"/>
  <c r="N378" i="101"/>
  <c r="P470" i="102" s="1"/>
  <c r="N316" i="101"/>
  <c r="N470" i="102" s="1"/>
  <c r="N347" i="101"/>
  <c r="O470" i="102" s="1"/>
  <c r="N285" i="101"/>
  <c r="M470" i="102" s="1"/>
  <c r="R378" i="101"/>
  <c r="P474" i="102" s="1"/>
  <c r="R316" i="101"/>
  <c r="N474" i="102" s="1"/>
  <c r="R347" i="101"/>
  <c r="O474" i="102" s="1"/>
  <c r="R285" i="101"/>
  <c r="M474" i="102" s="1"/>
  <c r="V378" i="101"/>
  <c r="P478" i="102" s="1"/>
  <c r="V316" i="101"/>
  <c r="N478" i="102" s="1"/>
  <c r="V347" i="101"/>
  <c r="O478" i="102" s="1"/>
  <c r="V285" i="101"/>
  <c r="M478" i="102" s="1"/>
  <c r="Z378" i="101"/>
  <c r="P482" i="102" s="1"/>
  <c r="Z316" i="101"/>
  <c r="N482" i="102" s="1"/>
  <c r="Z347" i="101"/>
  <c r="O482" i="102" s="1"/>
  <c r="Z285" i="101"/>
  <c r="M482" i="102" s="1"/>
  <c r="F379" i="101"/>
  <c r="P486" i="102" s="1"/>
  <c r="F348" i="101"/>
  <c r="O486" i="102" s="1"/>
  <c r="F317" i="101"/>
  <c r="N486" i="102" s="1"/>
  <c r="F286" i="101"/>
  <c r="M486" i="102" s="1"/>
  <c r="J379" i="101"/>
  <c r="P490" i="102" s="1"/>
  <c r="J348" i="101"/>
  <c r="O490" i="102" s="1"/>
  <c r="J286" i="101"/>
  <c r="M490" i="102" s="1"/>
  <c r="J317" i="101"/>
  <c r="N490" i="102" s="1"/>
  <c r="N379" i="101"/>
  <c r="P494" i="102" s="1"/>
  <c r="N348" i="101"/>
  <c r="O494" i="102" s="1"/>
  <c r="N317" i="101"/>
  <c r="N494" i="102" s="1"/>
  <c r="N286" i="101"/>
  <c r="M494" i="102" s="1"/>
  <c r="R379" i="101"/>
  <c r="P498" i="102" s="1"/>
  <c r="R348" i="101"/>
  <c r="O498" i="102" s="1"/>
  <c r="R286" i="101"/>
  <c r="M498" i="102" s="1"/>
  <c r="R317" i="101"/>
  <c r="N498" i="102" s="1"/>
  <c r="V379" i="101"/>
  <c r="P502" i="102" s="1"/>
  <c r="V348" i="101"/>
  <c r="O502" i="102" s="1"/>
  <c r="V317" i="101"/>
  <c r="N502" i="102" s="1"/>
  <c r="V286" i="101"/>
  <c r="M502" i="102" s="1"/>
  <c r="Z379" i="101"/>
  <c r="P506" i="102" s="1"/>
  <c r="Z348" i="101"/>
  <c r="O506" i="102" s="1"/>
  <c r="Z286" i="101"/>
  <c r="M506" i="102" s="1"/>
  <c r="Z317" i="101"/>
  <c r="N506" i="102" s="1"/>
  <c r="F380" i="101"/>
  <c r="P510" i="102" s="1"/>
  <c r="F318" i="101"/>
  <c r="N510" i="102" s="1"/>
  <c r="F349" i="101"/>
  <c r="O510" i="102" s="1"/>
  <c r="F287" i="101"/>
  <c r="M510" i="102" s="1"/>
  <c r="J380" i="101"/>
  <c r="P514" i="102" s="1"/>
  <c r="J318" i="101"/>
  <c r="N514" i="102" s="1"/>
  <c r="J349" i="101"/>
  <c r="O514" i="102" s="1"/>
  <c r="J287" i="101"/>
  <c r="M514" i="102" s="1"/>
  <c r="N380" i="101"/>
  <c r="P518" i="102" s="1"/>
  <c r="N349" i="101"/>
  <c r="O518" i="102" s="1"/>
  <c r="N287" i="101"/>
  <c r="M518" i="102" s="1"/>
  <c r="N318" i="101"/>
  <c r="N518" i="102" s="1"/>
  <c r="R380" i="101"/>
  <c r="P522" i="102" s="1"/>
  <c r="R349" i="101"/>
  <c r="O522" i="102" s="1"/>
  <c r="R318" i="101"/>
  <c r="N522" i="102" s="1"/>
  <c r="R287" i="101"/>
  <c r="M522" i="102" s="1"/>
  <c r="V380" i="101"/>
  <c r="P526" i="102" s="1"/>
  <c r="V349" i="101"/>
  <c r="O526" i="102" s="1"/>
  <c r="V287" i="101"/>
  <c r="M526" i="102" s="1"/>
  <c r="V318" i="101"/>
  <c r="N526" i="102" s="1"/>
  <c r="Z380" i="101"/>
  <c r="P530" i="102" s="1"/>
  <c r="Z349" i="101"/>
  <c r="O530" i="102" s="1"/>
  <c r="Z287" i="101"/>
  <c r="M530" i="102" s="1"/>
  <c r="Z318" i="101"/>
  <c r="N530" i="102" s="1"/>
  <c r="F381" i="101"/>
  <c r="P534" i="102" s="1"/>
  <c r="F350" i="101"/>
  <c r="O534" i="102" s="1"/>
  <c r="F319" i="101"/>
  <c r="N534" i="102" s="1"/>
  <c r="F288" i="101"/>
  <c r="M534" i="102" s="1"/>
  <c r="J381" i="101"/>
  <c r="P538" i="102" s="1"/>
  <c r="J350" i="101"/>
  <c r="O538" i="102" s="1"/>
  <c r="J319" i="101"/>
  <c r="N538" i="102" s="1"/>
  <c r="J288" i="101"/>
  <c r="M538" i="102" s="1"/>
  <c r="N381" i="101"/>
  <c r="P542" i="102" s="1"/>
  <c r="N350" i="101"/>
  <c r="O542" i="102" s="1"/>
  <c r="N319" i="101"/>
  <c r="N542" i="102" s="1"/>
  <c r="N288" i="101"/>
  <c r="M542" i="102" s="1"/>
  <c r="R381" i="101"/>
  <c r="P546" i="102" s="1"/>
  <c r="R350" i="101"/>
  <c r="O546" i="102" s="1"/>
  <c r="R319" i="101"/>
  <c r="N546" i="102" s="1"/>
  <c r="R288" i="101"/>
  <c r="M546" i="102" s="1"/>
  <c r="V381" i="101"/>
  <c r="P550" i="102" s="1"/>
  <c r="V350" i="101"/>
  <c r="O550" i="102" s="1"/>
  <c r="V319" i="101"/>
  <c r="N550" i="102" s="1"/>
  <c r="V288" i="101"/>
  <c r="M550" i="102" s="1"/>
  <c r="Z381" i="101"/>
  <c r="P554" i="102" s="1"/>
  <c r="Z350" i="101"/>
  <c r="O554" i="102" s="1"/>
  <c r="Z319" i="101"/>
  <c r="N554" i="102" s="1"/>
  <c r="Z288" i="101"/>
  <c r="M554" i="102" s="1"/>
  <c r="F382" i="101"/>
  <c r="P558" i="102" s="1"/>
  <c r="F351" i="101"/>
  <c r="O558" i="102" s="1"/>
  <c r="F320" i="101"/>
  <c r="N558" i="102" s="1"/>
  <c r="F289" i="101"/>
  <c r="M558" i="102" s="1"/>
  <c r="J382" i="101"/>
  <c r="P562" i="102" s="1"/>
  <c r="J351" i="101"/>
  <c r="O562" i="102" s="1"/>
  <c r="J320" i="101"/>
  <c r="N562" i="102" s="1"/>
  <c r="J289" i="101"/>
  <c r="M562" i="102" s="1"/>
  <c r="N382" i="101"/>
  <c r="P566" i="102" s="1"/>
  <c r="N351" i="101"/>
  <c r="O566" i="102" s="1"/>
  <c r="N320" i="101"/>
  <c r="N566" i="102" s="1"/>
  <c r="N289" i="101"/>
  <c r="M566" i="102" s="1"/>
  <c r="R382" i="101"/>
  <c r="P570" i="102" s="1"/>
  <c r="R351" i="101"/>
  <c r="O570" i="102" s="1"/>
  <c r="R289" i="101"/>
  <c r="M570" i="102" s="1"/>
  <c r="R320" i="101"/>
  <c r="N570" i="102" s="1"/>
  <c r="V382" i="101"/>
  <c r="P574" i="102" s="1"/>
  <c r="V351" i="101"/>
  <c r="O574" i="102" s="1"/>
  <c r="V320" i="101"/>
  <c r="N574" i="102" s="1"/>
  <c r="V289" i="101"/>
  <c r="M574" i="102" s="1"/>
  <c r="Z382" i="101"/>
  <c r="P578" i="102" s="1"/>
  <c r="Z351" i="101"/>
  <c r="O578" i="102" s="1"/>
  <c r="Z320" i="101"/>
  <c r="N578" i="102" s="1"/>
  <c r="Z289" i="101"/>
  <c r="M578" i="102" s="1"/>
  <c r="F383" i="101"/>
  <c r="P582" i="102" s="1"/>
  <c r="F352" i="101"/>
  <c r="O582" i="102" s="1"/>
  <c r="F290" i="101"/>
  <c r="M582" i="102" s="1"/>
  <c r="F321" i="101"/>
  <c r="N582" i="102" s="1"/>
  <c r="J383" i="101"/>
  <c r="P586" i="102" s="1"/>
  <c r="J352" i="101"/>
  <c r="O586" i="102" s="1"/>
  <c r="J290" i="101"/>
  <c r="M586" i="102" s="1"/>
  <c r="J321" i="101"/>
  <c r="N586" i="102" s="1"/>
  <c r="N383" i="101"/>
  <c r="P590" i="102" s="1"/>
  <c r="N352" i="101"/>
  <c r="O590" i="102" s="1"/>
  <c r="N321" i="101"/>
  <c r="N590" i="102" s="1"/>
  <c r="N290" i="101"/>
  <c r="M590" i="102" s="1"/>
  <c r="R383" i="101"/>
  <c r="P594" i="102" s="1"/>
  <c r="R352" i="101"/>
  <c r="O594" i="102" s="1"/>
  <c r="R321" i="101"/>
  <c r="N594" i="102" s="1"/>
  <c r="R290" i="101"/>
  <c r="M594" i="102" s="1"/>
  <c r="V383" i="101"/>
  <c r="P598" i="102" s="1"/>
  <c r="V352" i="101"/>
  <c r="O598" i="102" s="1"/>
  <c r="V290" i="101"/>
  <c r="M598" i="102" s="1"/>
  <c r="V321" i="101"/>
  <c r="N598" i="102" s="1"/>
  <c r="Z383" i="101"/>
  <c r="P602" i="102" s="1"/>
  <c r="Z352" i="101"/>
  <c r="O602" i="102" s="1"/>
  <c r="Z290" i="101"/>
  <c r="M602" i="102" s="1"/>
  <c r="Z321" i="101"/>
  <c r="N602" i="102" s="1"/>
  <c r="F384" i="101"/>
  <c r="P606" i="102" s="1"/>
  <c r="F353" i="101"/>
  <c r="O606" i="102" s="1"/>
  <c r="F322" i="101"/>
  <c r="N606" i="102" s="1"/>
  <c r="F291" i="101"/>
  <c r="M606" i="102" s="1"/>
  <c r="J384" i="101"/>
  <c r="P610" i="102" s="1"/>
  <c r="J353" i="101"/>
  <c r="O610" i="102" s="1"/>
  <c r="J291" i="101"/>
  <c r="M610" i="102" s="1"/>
  <c r="J322" i="101"/>
  <c r="N610" i="102" s="1"/>
  <c r="N384" i="101"/>
  <c r="P614" i="102" s="1"/>
  <c r="N353" i="101"/>
  <c r="O614" i="102" s="1"/>
  <c r="N291" i="101"/>
  <c r="M614" i="102" s="1"/>
  <c r="N322" i="101"/>
  <c r="N614" i="102" s="1"/>
  <c r="R384" i="101"/>
  <c r="P618" i="102" s="1"/>
  <c r="R353" i="101"/>
  <c r="O618" i="102" s="1"/>
  <c r="R291" i="101"/>
  <c r="M618" i="102" s="1"/>
  <c r="R322" i="101"/>
  <c r="N618" i="102" s="1"/>
  <c r="V384" i="101"/>
  <c r="P622" i="102" s="1"/>
  <c r="V353" i="101"/>
  <c r="O622" i="102" s="1"/>
  <c r="V322" i="101"/>
  <c r="N622" i="102" s="1"/>
  <c r="V291" i="101"/>
  <c r="M622" i="102" s="1"/>
  <c r="Z384" i="101"/>
  <c r="P626" i="102" s="1"/>
  <c r="Z353" i="101"/>
  <c r="O626" i="102" s="1"/>
  <c r="Z291" i="101"/>
  <c r="M626" i="102" s="1"/>
  <c r="Z322" i="101"/>
  <c r="N626" i="102" s="1"/>
  <c r="F385" i="101"/>
  <c r="P630" i="102" s="1"/>
  <c r="F354" i="101"/>
  <c r="O630" i="102" s="1"/>
  <c r="F323" i="101"/>
  <c r="N630" i="102" s="1"/>
  <c r="F292" i="101"/>
  <c r="M630" i="102" s="1"/>
  <c r="J385" i="101"/>
  <c r="P634" i="102" s="1"/>
  <c r="J354" i="101"/>
  <c r="O634" i="102" s="1"/>
  <c r="J323" i="101"/>
  <c r="N634" i="102" s="1"/>
  <c r="J292" i="101"/>
  <c r="M634" i="102" s="1"/>
  <c r="N385" i="101"/>
  <c r="P638" i="102" s="1"/>
  <c r="N354" i="101"/>
  <c r="O638" i="102" s="1"/>
  <c r="N323" i="101"/>
  <c r="N638" i="102" s="1"/>
  <c r="N292" i="101"/>
  <c r="M638" i="102" s="1"/>
  <c r="R385" i="101"/>
  <c r="P642" i="102" s="1"/>
  <c r="R354" i="101"/>
  <c r="O642" i="102" s="1"/>
  <c r="R323" i="101"/>
  <c r="N642" i="102" s="1"/>
  <c r="R292" i="101"/>
  <c r="M642" i="102" s="1"/>
  <c r="V385" i="101"/>
  <c r="P646" i="102" s="1"/>
  <c r="V354" i="101"/>
  <c r="O646" i="102" s="1"/>
  <c r="V323" i="101"/>
  <c r="N646" i="102" s="1"/>
  <c r="V292" i="101"/>
  <c r="M646" i="102" s="1"/>
  <c r="Z385" i="101"/>
  <c r="P650" i="102" s="1"/>
  <c r="Z354" i="101"/>
  <c r="O650" i="102" s="1"/>
  <c r="Z323" i="101"/>
  <c r="N650" i="102" s="1"/>
  <c r="Z292" i="101"/>
  <c r="M650" i="102" s="1"/>
  <c r="F386" i="101"/>
  <c r="P654" i="102" s="1"/>
  <c r="F355" i="101"/>
  <c r="O654" i="102" s="1"/>
  <c r="F293" i="101"/>
  <c r="M654" i="102" s="1"/>
  <c r="F324" i="101"/>
  <c r="N654" i="102" s="1"/>
  <c r="J386" i="101"/>
  <c r="P658" i="102" s="1"/>
  <c r="J355" i="101"/>
  <c r="O658" i="102" s="1"/>
  <c r="J293" i="101"/>
  <c r="M658" i="102" s="1"/>
  <c r="J324" i="101"/>
  <c r="N658" i="102" s="1"/>
  <c r="N386" i="101"/>
  <c r="P662" i="102" s="1"/>
  <c r="N355" i="101"/>
  <c r="O662" i="102" s="1"/>
  <c r="N293" i="101"/>
  <c r="M662" i="102" s="1"/>
  <c r="N324" i="101"/>
  <c r="N662" i="102" s="1"/>
  <c r="R386" i="101"/>
  <c r="P666" i="102" s="1"/>
  <c r="R355" i="101"/>
  <c r="O666" i="102" s="1"/>
  <c r="R293" i="101"/>
  <c r="M666" i="102" s="1"/>
  <c r="R324" i="101"/>
  <c r="N666" i="102" s="1"/>
  <c r="V386" i="101"/>
  <c r="P670" i="102" s="1"/>
  <c r="V355" i="101"/>
  <c r="O670" i="102" s="1"/>
  <c r="V293" i="101"/>
  <c r="M670" i="102" s="1"/>
  <c r="V324" i="101"/>
  <c r="N670" i="102" s="1"/>
  <c r="Z386" i="101"/>
  <c r="P674" i="102" s="1"/>
  <c r="Z355" i="101"/>
  <c r="O674" i="102" s="1"/>
  <c r="Z293" i="101"/>
  <c r="M674" i="102" s="1"/>
  <c r="Z324" i="101"/>
  <c r="N674" i="102" s="1"/>
  <c r="F387" i="101"/>
  <c r="P678" i="102" s="1"/>
  <c r="F356" i="101"/>
  <c r="O678" i="102" s="1"/>
  <c r="F294" i="101"/>
  <c r="M678" i="102" s="1"/>
  <c r="F325" i="101"/>
  <c r="N678" i="102" s="1"/>
  <c r="J387" i="101"/>
  <c r="P682" i="102" s="1"/>
  <c r="J356" i="101"/>
  <c r="O682" i="102" s="1"/>
  <c r="J294" i="101"/>
  <c r="M682" i="102" s="1"/>
  <c r="J325" i="101"/>
  <c r="N682" i="102" s="1"/>
  <c r="N387" i="101"/>
  <c r="P686" i="102" s="1"/>
  <c r="N356" i="101"/>
  <c r="O686" i="102" s="1"/>
  <c r="N294" i="101"/>
  <c r="M686" i="102" s="1"/>
  <c r="N325" i="101"/>
  <c r="N686" i="102" s="1"/>
  <c r="R387" i="101"/>
  <c r="P690" i="102" s="1"/>
  <c r="R356" i="101"/>
  <c r="O690" i="102" s="1"/>
  <c r="R294" i="101"/>
  <c r="M690" i="102" s="1"/>
  <c r="R325" i="101"/>
  <c r="N690" i="102" s="1"/>
  <c r="V387" i="101"/>
  <c r="P694" i="102" s="1"/>
  <c r="V356" i="101"/>
  <c r="O694" i="102" s="1"/>
  <c r="V294" i="101"/>
  <c r="M694" i="102" s="1"/>
  <c r="V325" i="101"/>
  <c r="N694" i="102" s="1"/>
  <c r="Z387" i="101"/>
  <c r="P698" i="102" s="1"/>
  <c r="Z356" i="101"/>
  <c r="O698" i="102" s="1"/>
  <c r="Z294" i="101"/>
  <c r="M698" i="102" s="1"/>
  <c r="Z325" i="101"/>
  <c r="N698" i="102" s="1"/>
  <c r="F388" i="101"/>
  <c r="P702" i="102" s="1"/>
  <c r="F357" i="101"/>
  <c r="O702" i="102" s="1"/>
  <c r="F295" i="101"/>
  <c r="M702" i="102" s="1"/>
  <c r="F326" i="101"/>
  <c r="N702" i="102" s="1"/>
  <c r="J388" i="101"/>
  <c r="P706" i="102" s="1"/>
  <c r="J357" i="101"/>
  <c r="O706" i="102" s="1"/>
  <c r="J295" i="101"/>
  <c r="M706" i="102" s="1"/>
  <c r="J326" i="101"/>
  <c r="N706" i="102" s="1"/>
  <c r="N388" i="101"/>
  <c r="P710" i="102" s="1"/>
  <c r="N295" i="101"/>
  <c r="M710" i="102" s="1"/>
  <c r="N357" i="101"/>
  <c r="O710" i="102" s="1"/>
  <c r="N326" i="101"/>
  <c r="N710" i="102" s="1"/>
  <c r="R388" i="101"/>
  <c r="P714" i="102" s="1"/>
  <c r="R295" i="101"/>
  <c r="M714" i="102" s="1"/>
  <c r="R326" i="101"/>
  <c r="N714" i="102" s="1"/>
  <c r="R357" i="101"/>
  <c r="O714" i="102" s="1"/>
  <c r="V388" i="101"/>
  <c r="P718" i="102" s="1"/>
  <c r="V295" i="101"/>
  <c r="M718" i="102" s="1"/>
  <c r="V326" i="101"/>
  <c r="N718" i="102" s="1"/>
  <c r="V357" i="101"/>
  <c r="O718" i="102" s="1"/>
  <c r="Z388" i="101"/>
  <c r="P722" i="102" s="1"/>
  <c r="Z357" i="101"/>
  <c r="O722" i="102" s="1"/>
  <c r="Z295" i="101"/>
  <c r="M722" i="102" s="1"/>
  <c r="Z326" i="101"/>
  <c r="N722" i="102" s="1"/>
  <c r="F389" i="101"/>
  <c r="P726" i="102" s="1"/>
  <c r="F358" i="101"/>
  <c r="O726" i="102" s="1"/>
  <c r="F327" i="101"/>
  <c r="N726" i="102" s="1"/>
  <c r="F296" i="101"/>
  <c r="M726" i="102" s="1"/>
  <c r="J389" i="101"/>
  <c r="P730" i="102" s="1"/>
  <c r="J358" i="101"/>
  <c r="O730" i="102" s="1"/>
  <c r="J327" i="101"/>
  <c r="N730" i="102" s="1"/>
  <c r="J296" i="101"/>
  <c r="M730" i="102" s="1"/>
  <c r="N389" i="101"/>
  <c r="P734" i="102" s="1"/>
  <c r="N358" i="101"/>
  <c r="O734" i="102" s="1"/>
  <c r="N327" i="101"/>
  <c r="N734" i="102" s="1"/>
  <c r="N296" i="101"/>
  <c r="M734" i="102" s="1"/>
  <c r="R389" i="101"/>
  <c r="P738" i="102" s="1"/>
  <c r="R358" i="101"/>
  <c r="O738" i="102" s="1"/>
  <c r="R327" i="101"/>
  <c r="N738" i="102" s="1"/>
  <c r="R296" i="101"/>
  <c r="M738" i="102" s="1"/>
  <c r="V389" i="101"/>
  <c r="P742" i="102" s="1"/>
  <c r="V358" i="101"/>
  <c r="O742" i="102" s="1"/>
  <c r="V327" i="101"/>
  <c r="N742" i="102" s="1"/>
  <c r="V296" i="101"/>
  <c r="M742" i="102" s="1"/>
  <c r="Z389" i="101"/>
  <c r="P746" i="102" s="1"/>
  <c r="Z358" i="101"/>
  <c r="O746" i="102" s="1"/>
  <c r="Z327" i="101"/>
  <c r="N746" i="102" s="1"/>
  <c r="Z296" i="101"/>
  <c r="M746" i="102" s="1"/>
  <c r="F483" i="101"/>
  <c r="T6" i="102" s="1"/>
  <c r="F452" i="101"/>
  <c r="S6" i="102" s="1"/>
  <c r="F421" i="101"/>
  <c r="R6" i="102" s="1"/>
  <c r="F390" i="101"/>
  <c r="Q6" i="102" s="1"/>
  <c r="J483" i="101"/>
  <c r="T10" i="102" s="1"/>
  <c r="J452" i="101"/>
  <c r="S10" i="102" s="1"/>
  <c r="J421" i="101"/>
  <c r="R10" i="102" s="1"/>
  <c r="J390" i="101"/>
  <c r="Q10" i="102" s="1"/>
  <c r="N483" i="101"/>
  <c r="T14" i="102" s="1"/>
  <c r="N452" i="101"/>
  <c r="S14" i="102" s="1"/>
  <c r="N421" i="101"/>
  <c r="R14" i="102" s="1"/>
  <c r="N390" i="101"/>
  <c r="Q14" i="102" s="1"/>
  <c r="R483" i="101"/>
  <c r="T18" i="102" s="1"/>
  <c r="R452" i="101"/>
  <c r="S18" i="102" s="1"/>
  <c r="R421" i="101"/>
  <c r="R18" i="102" s="1"/>
  <c r="R390" i="101"/>
  <c r="Q18" i="102" s="1"/>
  <c r="V483" i="101"/>
  <c r="T22" i="102" s="1"/>
  <c r="V452" i="101"/>
  <c r="S22" i="102" s="1"/>
  <c r="V421" i="101"/>
  <c r="R22" i="102" s="1"/>
  <c r="V390" i="101"/>
  <c r="Q22" i="102" s="1"/>
  <c r="Z483" i="101"/>
  <c r="T26" i="102" s="1"/>
  <c r="Z452" i="101"/>
  <c r="S26" i="102" s="1"/>
  <c r="Z421" i="101"/>
  <c r="R26" i="102" s="1"/>
  <c r="Z390" i="101"/>
  <c r="Q26" i="102" s="1"/>
  <c r="F484" i="101"/>
  <c r="T30" i="102" s="1"/>
  <c r="F453" i="101"/>
  <c r="S30" i="102" s="1"/>
  <c r="F422" i="101"/>
  <c r="R30" i="102" s="1"/>
  <c r="F391" i="101"/>
  <c r="Q30" i="102" s="1"/>
  <c r="J484" i="101"/>
  <c r="T34" i="102" s="1"/>
  <c r="J453" i="101"/>
  <c r="S34" i="102" s="1"/>
  <c r="J422" i="101"/>
  <c r="R34" i="102" s="1"/>
  <c r="J391" i="101"/>
  <c r="Q34" i="102" s="1"/>
  <c r="N484" i="101"/>
  <c r="T38" i="102" s="1"/>
  <c r="N453" i="101"/>
  <c r="S38" i="102" s="1"/>
  <c r="N422" i="101"/>
  <c r="R38" i="102" s="1"/>
  <c r="N391" i="101"/>
  <c r="Q38" i="102" s="1"/>
  <c r="R484" i="101"/>
  <c r="T42" i="102" s="1"/>
  <c r="R453" i="101"/>
  <c r="S42" i="102" s="1"/>
  <c r="R422" i="101"/>
  <c r="R42" i="102" s="1"/>
  <c r="R391" i="101"/>
  <c r="Q42" i="102" s="1"/>
  <c r="V484" i="101"/>
  <c r="T46" i="102" s="1"/>
  <c r="V453" i="101"/>
  <c r="S46" i="102" s="1"/>
  <c r="V422" i="101"/>
  <c r="R46" i="102" s="1"/>
  <c r="V391" i="101"/>
  <c r="Q46" i="102" s="1"/>
  <c r="Z484" i="101"/>
  <c r="T50" i="102" s="1"/>
  <c r="Z453" i="101"/>
  <c r="S50" i="102" s="1"/>
  <c r="Z422" i="101"/>
  <c r="R50" i="102" s="1"/>
  <c r="Z391" i="101"/>
  <c r="Q50" i="102" s="1"/>
  <c r="F485" i="101"/>
  <c r="T54" i="102" s="1"/>
  <c r="F454" i="101"/>
  <c r="S54" i="102" s="1"/>
  <c r="F423" i="101"/>
  <c r="R54" i="102" s="1"/>
  <c r="F392" i="101"/>
  <c r="Q54" i="102" s="1"/>
  <c r="J485" i="101"/>
  <c r="T58" i="102" s="1"/>
  <c r="J454" i="101"/>
  <c r="S58" i="102" s="1"/>
  <c r="J423" i="101"/>
  <c r="R58" i="102" s="1"/>
  <c r="J392" i="101"/>
  <c r="Q58" i="102" s="1"/>
  <c r="N485" i="101"/>
  <c r="T62" i="102" s="1"/>
  <c r="N454" i="101"/>
  <c r="S62" i="102" s="1"/>
  <c r="N423" i="101"/>
  <c r="R62" i="102" s="1"/>
  <c r="N392" i="101"/>
  <c r="Q62" i="102" s="1"/>
  <c r="R485" i="101"/>
  <c r="T66" i="102" s="1"/>
  <c r="R454" i="101"/>
  <c r="S66" i="102" s="1"/>
  <c r="R423" i="101"/>
  <c r="R66" i="102" s="1"/>
  <c r="R392" i="101"/>
  <c r="Q66" i="102" s="1"/>
  <c r="V485" i="101"/>
  <c r="T70" i="102" s="1"/>
  <c r="V454" i="101"/>
  <c r="S70" i="102" s="1"/>
  <c r="V423" i="101"/>
  <c r="R70" i="102" s="1"/>
  <c r="V392" i="101"/>
  <c r="Q70" i="102" s="1"/>
  <c r="Z485" i="101"/>
  <c r="T74" i="102" s="1"/>
  <c r="Z454" i="101"/>
  <c r="S74" i="102" s="1"/>
  <c r="Z423" i="101"/>
  <c r="R74" i="102" s="1"/>
  <c r="Z392" i="101"/>
  <c r="Q74" i="102" s="1"/>
  <c r="F486" i="101"/>
  <c r="T78" i="102" s="1"/>
  <c r="F455" i="101"/>
  <c r="S78" i="102" s="1"/>
  <c r="F424" i="101"/>
  <c r="R78" i="102" s="1"/>
  <c r="F393" i="101"/>
  <c r="Q78" i="102" s="1"/>
  <c r="J486" i="101"/>
  <c r="T82" i="102" s="1"/>
  <c r="J455" i="101"/>
  <c r="S82" i="102" s="1"/>
  <c r="J424" i="101"/>
  <c r="R82" i="102" s="1"/>
  <c r="J393" i="101"/>
  <c r="Q82" i="102" s="1"/>
  <c r="N486" i="101"/>
  <c r="T86" i="102" s="1"/>
  <c r="N455" i="101"/>
  <c r="S86" i="102" s="1"/>
  <c r="N424" i="101"/>
  <c r="R86" i="102" s="1"/>
  <c r="N393" i="101"/>
  <c r="Q86" i="102" s="1"/>
  <c r="R486" i="101"/>
  <c r="T90" i="102" s="1"/>
  <c r="R455" i="101"/>
  <c r="S90" i="102" s="1"/>
  <c r="R424" i="101"/>
  <c r="R90" i="102" s="1"/>
  <c r="R393" i="101"/>
  <c r="Q90" i="102" s="1"/>
  <c r="V486" i="101"/>
  <c r="T94" i="102" s="1"/>
  <c r="V455" i="101"/>
  <c r="S94" i="102" s="1"/>
  <c r="V424" i="101"/>
  <c r="R94" i="102" s="1"/>
  <c r="V393" i="101"/>
  <c r="Q94" i="102" s="1"/>
  <c r="Z486" i="101"/>
  <c r="T98" i="102" s="1"/>
  <c r="Z455" i="101"/>
  <c r="S98" i="102" s="1"/>
  <c r="Z424" i="101"/>
  <c r="R98" i="102" s="1"/>
  <c r="Z393" i="101"/>
  <c r="Q98" i="102" s="1"/>
  <c r="F487" i="101"/>
  <c r="T102" i="102" s="1"/>
  <c r="F456" i="101"/>
  <c r="S102" i="102" s="1"/>
  <c r="F425" i="101"/>
  <c r="R102" i="102" s="1"/>
  <c r="F394" i="101"/>
  <c r="Q102" i="102" s="1"/>
  <c r="J487" i="101"/>
  <c r="T106" i="102" s="1"/>
  <c r="J456" i="101"/>
  <c r="S106" i="102" s="1"/>
  <c r="J425" i="101"/>
  <c r="R106" i="102" s="1"/>
  <c r="J394" i="101"/>
  <c r="Q106" i="102" s="1"/>
  <c r="N487" i="101"/>
  <c r="T110" i="102" s="1"/>
  <c r="N456" i="101"/>
  <c r="S110" i="102" s="1"/>
  <c r="N425" i="101"/>
  <c r="R110" i="102" s="1"/>
  <c r="N394" i="101"/>
  <c r="Q110" i="102" s="1"/>
  <c r="R487" i="101"/>
  <c r="T114" i="102" s="1"/>
  <c r="R456" i="101"/>
  <c r="S114" i="102" s="1"/>
  <c r="R425" i="101"/>
  <c r="R114" i="102" s="1"/>
  <c r="R394" i="101"/>
  <c r="Q114" i="102" s="1"/>
  <c r="V487" i="101"/>
  <c r="T118" i="102" s="1"/>
  <c r="V456" i="101"/>
  <c r="S118" i="102" s="1"/>
  <c r="V425" i="101"/>
  <c r="R118" i="102" s="1"/>
  <c r="V394" i="101"/>
  <c r="Q118" i="102" s="1"/>
  <c r="Z487" i="101"/>
  <c r="T122" i="102" s="1"/>
  <c r="Z456" i="101"/>
  <c r="S122" i="102" s="1"/>
  <c r="Z425" i="101"/>
  <c r="R122" i="102" s="1"/>
  <c r="Z394" i="101"/>
  <c r="Q122" i="102" s="1"/>
  <c r="F488" i="101"/>
  <c r="T126" i="102" s="1"/>
  <c r="F457" i="101"/>
  <c r="S126" i="102" s="1"/>
  <c r="F426" i="101"/>
  <c r="R126" i="102" s="1"/>
  <c r="F395" i="101"/>
  <c r="Q126" i="102" s="1"/>
  <c r="J488" i="101"/>
  <c r="T130" i="102" s="1"/>
  <c r="J457" i="101"/>
  <c r="S130" i="102" s="1"/>
  <c r="J426" i="101"/>
  <c r="R130" i="102" s="1"/>
  <c r="J395" i="101"/>
  <c r="Q130" i="102" s="1"/>
  <c r="N488" i="101"/>
  <c r="T134" i="102" s="1"/>
  <c r="N457" i="101"/>
  <c r="S134" i="102" s="1"/>
  <c r="N426" i="101"/>
  <c r="R134" i="102" s="1"/>
  <c r="N395" i="101"/>
  <c r="Q134" i="102" s="1"/>
  <c r="R488" i="101"/>
  <c r="T138" i="102" s="1"/>
  <c r="R457" i="101"/>
  <c r="S138" i="102" s="1"/>
  <c r="R426" i="101"/>
  <c r="R138" i="102" s="1"/>
  <c r="R395" i="101"/>
  <c r="Q138" i="102" s="1"/>
  <c r="V488" i="101"/>
  <c r="T142" i="102" s="1"/>
  <c r="V457" i="101"/>
  <c r="S142" i="102" s="1"/>
  <c r="V426" i="101"/>
  <c r="R142" i="102" s="1"/>
  <c r="V395" i="101"/>
  <c r="Q142" i="102" s="1"/>
  <c r="Z488" i="101"/>
  <c r="T146" i="102" s="1"/>
  <c r="Z457" i="101"/>
  <c r="S146" i="102" s="1"/>
  <c r="Z426" i="101"/>
  <c r="R146" i="102" s="1"/>
  <c r="Z395" i="101"/>
  <c r="Q146" i="102" s="1"/>
  <c r="F489" i="101"/>
  <c r="T150" i="102" s="1"/>
  <c r="F458" i="101"/>
  <c r="S150" i="102" s="1"/>
  <c r="F427" i="101"/>
  <c r="R150" i="102" s="1"/>
  <c r="F396" i="101"/>
  <c r="Q150" i="102" s="1"/>
  <c r="J489" i="101"/>
  <c r="T154" i="102" s="1"/>
  <c r="J458" i="101"/>
  <c r="S154" i="102" s="1"/>
  <c r="J427" i="101"/>
  <c r="R154" i="102" s="1"/>
  <c r="J396" i="101"/>
  <c r="Q154" i="102" s="1"/>
  <c r="N489" i="101"/>
  <c r="T158" i="102" s="1"/>
  <c r="N458" i="101"/>
  <c r="S158" i="102" s="1"/>
  <c r="N427" i="101"/>
  <c r="R158" i="102" s="1"/>
  <c r="N396" i="101"/>
  <c r="Q158" i="102" s="1"/>
  <c r="R489" i="101"/>
  <c r="T162" i="102" s="1"/>
  <c r="R458" i="101"/>
  <c r="S162" i="102" s="1"/>
  <c r="R427" i="101"/>
  <c r="R162" i="102" s="1"/>
  <c r="R396" i="101"/>
  <c r="Q162" i="102" s="1"/>
  <c r="V489" i="101"/>
  <c r="T166" i="102" s="1"/>
  <c r="V458" i="101"/>
  <c r="S166" i="102" s="1"/>
  <c r="V427" i="101"/>
  <c r="R166" i="102" s="1"/>
  <c r="V396" i="101"/>
  <c r="Q166" i="102" s="1"/>
  <c r="Z489" i="101"/>
  <c r="T170" i="102" s="1"/>
  <c r="Z458" i="101"/>
  <c r="S170" i="102" s="1"/>
  <c r="Z427" i="101"/>
  <c r="R170" i="102" s="1"/>
  <c r="Z396" i="101"/>
  <c r="Q170" i="102" s="1"/>
  <c r="F490" i="101"/>
  <c r="T174" i="102" s="1"/>
  <c r="F459" i="101"/>
  <c r="S174" i="102" s="1"/>
  <c r="F428" i="101"/>
  <c r="R174" i="102" s="1"/>
  <c r="F397" i="101"/>
  <c r="Q174" i="102" s="1"/>
  <c r="J490" i="101"/>
  <c r="T178" i="102" s="1"/>
  <c r="J459" i="101"/>
  <c r="S178" i="102" s="1"/>
  <c r="J428" i="101"/>
  <c r="R178" i="102" s="1"/>
  <c r="J397" i="101"/>
  <c r="Q178" i="102" s="1"/>
  <c r="N490" i="101"/>
  <c r="T182" i="102" s="1"/>
  <c r="N459" i="101"/>
  <c r="S182" i="102" s="1"/>
  <c r="N428" i="101"/>
  <c r="R182" i="102" s="1"/>
  <c r="N397" i="101"/>
  <c r="Q182" i="102" s="1"/>
  <c r="R490" i="101"/>
  <c r="T186" i="102" s="1"/>
  <c r="R459" i="101"/>
  <c r="S186" i="102" s="1"/>
  <c r="R428" i="101"/>
  <c r="R186" i="102" s="1"/>
  <c r="R397" i="101"/>
  <c r="Q186" i="102" s="1"/>
  <c r="V490" i="101"/>
  <c r="T190" i="102" s="1"/>
  <c r="V459" i="101"/>
  <c r="S190" i="102" s="1"/>
  <c r="V428" i="101"/>
  <c r="R190" i="102" s="1"/>
  <c r="V397" i="101"/>
  <c r="Q190" i="102" s="1"/>
  <c r="Z490" i="101"/>
  <c r="T194" i="102" s="1"/>
  <c r="Z459" i="101"/>
  <c r="S194" i="102" s="1"/>
  <c r="Z428" i="101"/>
  <c r="R194" i="102" s="1"/>
  <c r="Z397" i="101"/>
  <c r="Q194" i="102" s="1"/>
  <c r="F491" i="101"/>
  <c r="T198" i="102" s="1"/>
  <c r="F460" i="101"/>
  <c r="S198" i="102" s="1"/>
  <c r="F429" i="101"/>
  <c r="R198" i="102" s="1"/>
  <c r="F398" i="101"/>
  <c r="Q198" i="102" s="1"/>
  <c r="J491" i="101"/>
  <c r="T202" i="102" s="1"/>
  <c r="J460" i="101"/>
  <c r="S202" i="102" s="1"/>
  <c r="J429" i="101"/>
  <c r="R202" i="102" s="1"/>
  <c r="J398" i="101"/>
  <c r="Q202" i="102" s="1"/>
  <c r="N491" i="101"/>
  <c r="T206" i="102" s="1"/>
  <c r="N460" i="101"/>
  <c r="S206" i="102" s="1"/>
  <c r="N429" i="101"/>
  <c r="R206" i="102" s="1"/>
  <c r="N398" i="101"/>
  <c r="Q206" i="102" s="1"/>
  <c r="R491" i="101"/>
  <c r="T210" i="102" s="1"/>
  <c r="R460" i="101"/>
  <c r="S210" i="102" s="1"/>
  <c r="R429" i="101"/>
  <c r="R210" i="102" s="1"/>
  <c r="R398" i="101"/>
  <c r="Q210" i="102" s="1"/>
  <c r="V491" i="101"/>
  <c r="T214" i="102" s="1"/>
  <c r="V460" i="101"/>
  <c r="S214" i="102" s="1"/>
  <c r="V429" i="101"/>
  <c r="R214" i="102" s="1"/>
  <c r="V398" i="101"/>
  <c r="Q214" i="102" s="1"/>
  <c r="Z491" i="101"/>
  <c r="T218" i="102" s="1"/>
  <c r="Z460" i="101"/>
  <c r="S218" i="102" s="1"/>
  <c r="Z429" i="101"/>
  <c r="R218" i="102" s="1"/>
  <c r="Z398" i="101"/>
  <c r="Q218" i="102" s="1"/>
  <c r="F492" i="101"/>
  <c r="T222" i="102" s="1"/>
  <c r="F461" i="101"/>
  <c r="S222" i="102" s="1"/>
  <c r="F430" i="101"/>
  <c r="R222" i="102" s="1"/>
  <c r="F399" i="101"/>
  <c r="Q222" i="102" s="1"/>
  <c r="J492" i="101"/>
  <c r="T226" i="102" s="1"/>
  <c r="J461" i="101"/>
  <c r="S226" i="102" s="1"/>
  <c r="J430" i="101"/>
  <c r="R226" i="102" s="1"/>
  <c r="J399" i="101"/>
  <c r="Q226" i="102" s="1"/>
  <c r="N492" i="101"/>
  <c r="T230" i="102" s="1"/>
  <c r="N461" i="101"/>
  <c r="S230" i="102" s="1"/>
  <c r="N430" i="101"/>
  <c r="R230" i="102" s="1"/>
  <c r="N399" i="101"/>
  <c r="Q230" i="102" s="1"/>
  <c r="R492" i="101"/>
  <c r="T234" i="102" s="1"/>
  <c r="R461" i="101"/>
  <c r="S234" i="102" s="1"/>
  <c r="R430" i="101"/>
  <c r="R234" i="102" s="1"/>
  <c r="R399" i="101"/>
  <c r="Q234" i="102" s="1"/>
  <c r="V492" i="101"/>
  <c r="T238" i="102" s="1"/>
  <c r="V461" i="101"/>
  <c r="S238" i="102" s="1"/>
  <c r="V430" i="101"/>
  <c r="R238" i="102" s="1"/>
  <c r="V399" i="101"/>
  <c r="Q238" i="102" s="1"/>
  <c r="Z492" i="101"/>
  <c r="T242" i="102" s="1"/>
  <c r="Z461" i="101"/>
  <c r="S242" i="102" s="1"/>
  <c r="Z430" i="101"/>
  <c r="R242" i="102" s="1"/>
  <c r="Z399" i="101"/>
  <c r="Q242" i="102" s="1"/>
  <c r="F493" i="101"/>
  <c r="T246" i="102" s="1"/>
  <c r="F462" i="101"/>
  <c r="S246" i="102" s="1"/>
  <c r="F431" i="101"/>
  <c r="R246" i="102" s="1"/>
  <c r="F400" i="101"/>
  <c r="Q246" i="102" s="1"/>
  <c r="J493" i="101"/>
  <c r="T250" i="102" s="1"/>
  <c r="J462" i="101"/>
  <c r="S250" i="102" s="1"/>
  <c r="J431" i="101"/>
  <c r="R250" i="102" s="1"/>
  <c r="J400" i="101"/>
  <c r="Q250" i="102" s="1"/>
  <c r="N493" i="101"/>
  <c r="T254" i="102" s="1"/>
  <c r="N462" i="101"/>
  <c r="S254" i="102" s="1"/>
  <c r="N431" i="101"/>
  <c r="R254" i="102" s="1"/>
  <c r="N400" i="101"/>
  <c r="Q254" i="102" s="1"/>
  <c r="R493" i="101"/>
  <c r="T258" i="102" s="1"/>
  <c r="R462" i="101"/>
  <c r="S258" i="102" s="1"/>
  <c r="R431" i="101"/>
  <c r="R258" i="102" s="1"/>
  <c r="R400" i="101"/>
  <c r="Q258" i="102" s="1"/>
  <c r="V493" i="101"/>
  <c r="T262" i="102" s="1"/>
  <c r="V462" i="101"/>
  <c r="S262" i="102" s="1"/>
  <c r="V431" i="101"/>
  <c r="R262" i="102" s="1"/>
  <c r="V400" i="101"/>
  <c r="Q262" i="102" s="1"/>
  <c r="Z493" i="101"/>
  <c r="T266" i="102" s="1"/>
  <c r="Z462" i="101"/>
  <c r="S266" i="102" s="1"/>
  <c r="Z431" i="101"/>
  <c r="R266" i="102" s="1"/>
  <c r="Z400" i="101"/>
  <c r="Q266" i="102" s="1"/>
  <c r="F494" i="101"/>
  <c r="T270" i="102" s="1"/>
  <c r="F463" i="101"/>
  <c r="S270" i="102" s="1"/>
  <c r="F432" i="101"/>
  <c r="R270" i="102" s="1"/>
  <c r="F401" i="101"/>
  <c r="Q270" i="102" s="1"/>
  <c r="J494" i="101"/>
  <c r="T274" i="102" s="1"/>
  <c r="J463" i="101"/>
  <c r="S274" i="102" s="1"/>
  <c r="J432" i="101"/>
  <c r="R274" i="102" s="1"/>
  <c r="J401" i="101"/>
  <c r="Q274" i="102" s="1"/>
  <c r="N494" i="101"/>
  <c r="T278" i="102" s="1"/>
  <c r="N463" i="101"/>
  <c r="S278" i="102" s="1"/>
  <c r="N432" i="101"/>
  <c r="R278" i="102" s="1"/>
  <c r="N401" i="101"/>
  <c r="Q278" i="102" s="1"/>
  <c r="R494" i="101"/>
  <c r="T282" i="102" s="1"/>
  <c r="R463" i="101"/>
  <c r="S282" i="102" s="1"/>
  <c r="R432" i="101"/>
  <c r="R282" i="102" s="1"/>
  <c r="R401" i="101"/>
  <c r="Q282" i="102" s="1"/>
  <c r="V494" i="101"/>
  <c r="T286" i="102" s="1"/>
  <c r="V463" i="101"/>
  <c r="S286" i="102" s="1"/>
  <c r="V432" i="101"/>
  <c r="R286" i="102" s="1"/>
  <c r="V401" i="101"/>
  <c r="Q286" i="102" s="1"/>
  <c r="Z494" i="101"/>
  <c r="T290" i="102" s="1"/>
  <c r="Z463" i="101"/>
  <c r="S290" i="102" s="1"/>
  <c r="Z432" i="101"/>
  <c r="R290" i="102" s="1"/>
  <c r="Z401" i="101"/>
  <c r="Q290" i="102" s="1"/>
  <c r="F495" i="101"/>
  <c r="T294" i="102" s="1"/>
  <c r="F464" i="101"/>
  <c r="S294" i="102" s="1"/>
  <c r="F433" i="101"/>
  <c r="R294" i="102" s="1"/>
  <c r="F402" i="101"/>
  <c r="Q294" i="102" s="1"/>
  <c r="J495" i="101"/>
  <c r="T298" i="102" s="1"/>
  <c r="J464" i="101"/>
  <c r="S298" i="102" s="1"/>
  <c r="J433" i="101"/>
  <c r="R298" i="102" s="1"/>
  <c r="J402" i="101"/>
  <c r="Q298" i="102" s="1"/>
  <c r="N495" i="101"/>
  <c r="T302" i="102" s="1"/>
  <c r="N464" i="101"/>
  <c r="S302" i="102" s="1"/>
  <c r="N433" i="101"/>
  <c r="R302" i="102" s="1"/>
  <c r="N402" i="101"/>
  <c r="Q302" i="102" s="1"/>
  <c r="R495" i="101"/>
  <c r="T306" i="102" s="1"/>
  <c r="R464" i="101"/>
  <c r="S306" i="102" s="1"/>
  <c r="R433" i="101"/>
  <c r="R306" i="102" s="1"/>
  <c r="R402" i="101"/>
  <c r="Q306" i="102" s="1"/>
  <c r="V495" i="101"/>
  <c r="T310" i="102" s="1"/>
  <c r="V464" i="101"/>
  <c r="S310" i="102" s="1"/>
  <c r="V433" i="101"/>
  <c r="R310" i="102" s="1"/>
  <c r="V402" i="101"/>
  <c r="Q310" i="102" s="1"/>
  <c r="Z495" i="101"/>
  <c r="T314" i="102" s="1"/>
  <c r="Z464" i="101"/>
  <c r="S314" i="102" s="1"/>
  <c r="Z433" i="101"/>
  <c r="R314" i="102" s="1"/>
  <c r="Z402" i="101"/>
  <c r="Q314" i="102" s="1"/>
  <c r="F496" i="101"/>
  <c r="T318" i="102" s="1"/>
  <c r="F465" i="101"/>
  <c r="S318" i="102" s="1"/>
  <c r="F434" i="101"/>
  <c r="R318" i="102" s="1"/>
  <c r="F403" i="101"/>
  <c r="Q318" i="102" s="1"/>
  <c r="J496" i="101"/>
  <c r="T322" i="102" s="1"/>
  <c r="J465" i="101"/>
  <c r="S322" i="102" s="1"/>
  <c r="J434" i="101"/>
  <c r="R322" i="102" s="1"/>
  <c r="J403" i="101"/>
  <c r="Q322" i="102" s="1"/>
  <c r="N496" i="101"/>
  <c r="T326" i="102" s="1"/>
  <c r="N465" i="101"/>
  <c r="S326" i="102" s="1"/>
  <c r="N434" i="101"/>
  <c r="R326" i="102" s="1"/>
  <c r="N403" i="101"/>
  <c r="Q326" i="102" s="1"/>
  <c r="R496" i="101"/>
  <c r="T330" i="102" s="1"/>
  <c r="R465" i="101"/>
  <c r="S330" i="102" s="1"/>
  <c r="R434" i="101"/>
  <c r="R330" i="102" s="1"/>
  <c r="R403" i="101"/>
  <c r="Q330" i="102" s="1"/>
  <c r="V496" i="101"/>
  <c r="T334" i="102" s="1"/>
  <c r="V465" i="101"/>
  <c r="S334" i="102" s="1"/>
  <c r="V434" i="101"/>
  <c r="R334" i="102" s="1"/>
  <c r="V403" i="101"/>
  <c r="Q334" i="102" s="1"/>
  <c r="Z496" i="101"/>
  <c r="T338" i="102" s="1"/>
  <c r="Z465" i="101"/>
  <c r="S338" i="102" s="1"/>
  <c r="Z434" i="101"/>
  <c r="R338" i="102" s="1"/>
  <c r="Z403" i="101"/>
  <c r="Q338" i="102" s="1"/>
  <c r="F497" i="101"/>
  <c r="T342" i="102" s="1"/>
  <c r="F466" i="101"/>
  <c r="S342" i="102" s="1"/>
  <c r="F435" i="101"/>
  <c r="R342" i="102" s="1"/>
  <c r="F404" i="101"/>
  <c r="Q342" i="102" s="1"/>
  <c r="J497" i="101"/>
  <c r="T346" i="102" s="1"/>
  <c r="J466" i="101"/>
  <c r="S346" i="102" s="1"/>
  <c r="J435" i="101"/>
  <c r="R346" i="102" s="1"/>
  <c r="J404" i="101"/>
  <c r="Q346" i="102" s="1"/>
  <c r="N497" i="101"/>
  <c r="T350" i="102" s="1"/>
  <c r="N466" i="101"/>
  <c r="S350" i="102" s="1"/>
  <c r="N435" i="101"/>
  <c r="R350" i="102" s="1"/>
  <c r="N404" i="101"/>
  <c r="Q350" i="102" s="1"/>
  <c r="R497" i="101"/>
  <c r="T354" i="102" s="1"/>
  <c r="R466" i="101"/>
  <c r="S354" i="102" s="1"/>
  <c r="R435" i="101"/>
  <c r="R354" i="102" s="1"/>
  <c r="R404" i="101"/>
  <c r="Q354" i="102" s="1"/>
  <c r="V497" i="101"/>
  <c r="T358" i="102" s="1"/>
  <c r="V466" i="101"/>
  <c r="S358" i="102" s="1"/>
  <c r="V435" i="101"/>
  <c r="R358" i="102" s="1"/>
  <c r="V404" i="101"/>
  <c r="Q358" i="102" s="1"/>
  <c r="Z497" i="101"/>
  <c r="T362" i="102" s="1"/>
  <c r="Z466" i="101"/>
  <c r="S362" i="102" s="1"/>
  <c r="Z435" i="101"/>
  <c r="R362" i="102" s="1"/>
  <c r="Z404" i="101"/>
  <c r="Q362" i="102" s="1"/>
  <c r="F498" i="101"/>
  <c r="T366" i="102" s="1"/>
  <c r="F467" i="101"/>
  <c r="S366" i="102" s="1"/>
  <c r="F436" i="101"/>
  <c r="R366" i="102" s="1"/>
  <c r="F405" i="101"/>
  <c r="Q366" i="102" s="1"/>
  <c r="J498" i="101"/>
  <c r="T370" i="102" s="1"/>
  <c r="J467" i="101"/>
  <c r="S370" i="102" s="1"/>
  <c r="J436" i="101"/>
  <c r="R370" i="102" s="1"/>
  <c r="J405" i="101"/>
  <c r="Q370" i="102" s="1"/>
  <c r="N498" i="101"/>
  <c r="T374" i="102" s="1"/>
  <c r="N467" i="101"/>
  <c r="S374" i="102" s="1"/>
  <c r="N436" i="101"/>
  <c r="R374" i="102" s="1"/>
  <c r="N405" i="101"/>
  <c r="Q374" i="102" s="1"/>
  <c r="R498" i="101"/>
  <c r="T378" i="102" s="1"/>
  <c r="R467" i="101"/>
  <c r="S378" i="102" s="1"/>
  <c r="R436" i="101"/>
  <c r="R378" i="102" s="1"/>
  <c r="R405" i="101"/>
  <c r="Q378" i="102" s="1"/>
  <c r="V498" i="101"/>
  <c r="T382" i="102" s="1"/>
  <c r="V467" i="101"/>
  <c r="S382" i="102" s="1"/>
  <c r="V436" i="101"/>
  <c r="R382" i="102" s="1"/>
  <c r="V405" i="101"/>
  <c r="Q382" i="102" s="1"/>
  <c r="Z498" i="101"/>
  <c r="T386" i="102" s="1"/>
  <c r="Z467" i="101"/>
  <c r="S386" i="102" s="1"/>
  <c r="Z436" i="101"/>
  <c r="R386" i="102" s="1"/>
  <c r="Z405" i="101"/>
  <c r="Q386" i="102" s="1"/>
  <c r="F499" i="101"/>
  <c r="T390" i="102" s="1"/>
  <c r="F468" i="101"/>
  <c r="S390" i="102" s="1"/>
  <c r="F437" i="101"/>
  <c r="R390" i="102" s="1"/>
  <c r="F406" i="101"/>
  <c r="Q390" i="102" s="1"/>
  <c r="J499" i="101"/>
  <c r="T394" i="102" s="1"/>
  <c r="J468" i="101"/>
  <c r="S394" i="102" s="1"/>
  <c r="J437" i="101"/>
  <c r="R394" i="102" s="1"/>
  <c r="J406" i="101"/>
  <c r="Q394" i="102" s="1"/>
  <c r="N499" i="101"/>
  <c r="T398" i="102" s="1"/>
  <c r="N468" i="101"/>
  <c r="S398" i="102" s="1"/>
  <c r="N437" i="101"/>
  <c r="R398" i="102" s="1"/>
  <c r="N406" i="101"/>
  <c r="Q398" i="102" s="1"/>
  <c r="R499" i="101"/>
  <c r="T402" i="102" s="1"/>
  <c r="R468" i="101"/>
  <c r="S402" i="102" s="1"/>
  <c r="R437" i="101"/>
  <c r="R402" i="102" s="1"/>
  <c r="R406" i="101"/>
  <c r="Q402" i="102" s="1"/>
  <c r="V499" i="101"/>
  <c r="T406" i="102" s="1"/>
  <c r="V468" i="101"/>
  <c r="S406" i="102" s="1"/>
  <c r="V437" i="101"/>
  <c r="R406" i="102" s="1"/>
  <c r="V406" i="101"/>
  <c r="Q406" i="102" s="1"/>
  <c r="Z499" i="101"/>
  <c r="T410" i="102" s="1"/>
  <c r="Z468" i="101"/>
  <c r="S410" i="102" s="1"/>
  <c r="Z437" i="101"/>
  <c r="R410" i="102" s="1"/>
  <c r="Z406" i="101"/>
  <c r="Q410" i="102" s="1"/>
  <c r="F501" i="101"/>
  <c r="T438" i="102" s="1"/>
  <c r="F470" i="101"/>
  <c r="S438" i="102" s="1"/>
  <c r="F439" i="101"/>
  <c r="R438" i="102" s="1"/>
  <c r="F408" i="101"/>
  <c r="Q438" i="102" s="1"/>
  <c r="J501" i="101"/>
  <c r="T442" i="102" s="1"/>
  <c r="J470" i="101"/>
  <c r="S442" i="102" s="1"/>
  <c r="J439" i="101"/>
  <c r="R442" i="102" s="1"/>
  <c r="J408" i="101"/>
  <c r="Q442" i="102" s="1"/>
  <c r="N501" i="101"/>
  <c r="T446" i="102" s="1"/>
  <c r="N470" i="101"/>
  <c r="S446" i="102" s="1"/>
  <c r="N439" i="101"/>
  <c r="R446" i="102" s="1"/>
  <c r="N408" i="101"/>
  <c r="Q446" i="102" s="1"/>
  <c r="R501" i="101"/>
  <c r="T450" i="102" s="1"/>
  <c r="R470" i="101"/>
  <c r="S450" i="102" s="1"/>
  <c r="R439" i="101"/>
  <c r="R450" i="102" s="1"/>
  <c r="R408" i="101"/>
  <c r="Q450" i="102" s="1"/>
  <c r="V501" i="101"/>
  <c r="T454" i="102" s="1"/>
  <c r="V470" i="101"/>
  <c r="S454" i="102" s="1"/>
  <c r="V439" i="101"/>
  <c r="R454" i="102" s="1"/>
  <c r="V408" i="101"/>
  <c r="Q454" i="102" s="1"/>
  <c r="Z501" i="101"/>
  <c r="T458" i="102" s="1"/>
  <c r="Z470" i="101"/>
  <c r="S458" i="102" s="1"/>
  <c r="Z439" i="101"/>
  <c r="R458" i="102" s="1"/>
  <c r="Z408" i="101"/>
  <c r="Q458" i="102" s="1"/>
  <c r="F502" i="101"/>
  <c r="T462" i="102" s="1"/>
  <c r="F471" i="101"/>
  <c r="S462" i="102" s="1"/>
  <c r="F440" i="101"/>
  <c r="R462" i="102" s="1"/>
  <c r="F409" i="101"/>
  <c r="Q462" i="102" s="1"/>
  <c r="J502" i="101"/>
  <c r="T466" i="102" s="1"/>
  <c r="J471" i="101"/>
  <c r="S466" i="102" s="1"/>
  <c r="J440" i="101"/>
  <c r="R466" i="102" s="1"/>
  <c r="J409" i="101"/>
  <c r="Q466" i="102" s="1"/>
  <c r="N502" i="101"/>
  <c r="T470" i="102" s="1"/>
  <c r="N471" i="101"/>
  <c r="S470" i="102" s="1"/>
  <c r="N440" i="101"/>
  <c r="R470" i="102" s="1"/>
  <c r="N409" i="101"/>
  <c r="Q470" i="102" s="1"/>
  <c r="R502" i="101"/>
  <c r="T474" i="102" s="1"/>
  <c r="R471" i="101"/>
  <c r="S474" i="102" s="1"/>
  <c r="R440" i="101"/>
  <c r="R474" i="102" s="1"/>
  <c r="R409" i="101"/>
  <c r="Q474" i="102" s="1"/>
  <c r="V502" i="101"/>
  <c r="T478" i="102" s="1"/>
  <c r="V471" i="101"/>
  <c r="S478" i="102" s="1"/>
  <c r="V440" i="101"/>
  <c r="R478" i="102" s="1"/>
  <c r="V409" i="101"/>
  <c r="Q478" i="102" s="1"/>
  <c r="Z502" i="101"/>
  <c r="T482" i="102" s="1"/>
  <c r="Z471" i="101"/>
  <c r="S482" i="102" s="1"/>
  <c r="Z440" i="101"/>
  <c r="R482" i="102" s="1"/>
  <c r="Z409" i="101"/>
  <c r="Q482" i="102" s="1"/>
  <c r="F503" i="101"/>
  <c r="T486" i="102" s="1"/>
  <c r="F472" i="101"/>
  <c r="S486" i="102" s="1"/>
  <c r="F441" i="101"/>
  <c r="R486" i="102" s="1"/>
  <c r="F410" i="101"/>
  <c r="Q486" i="102" s="1"/>
  <c r="J503" i="101"/>
  <c r="T490" i="102" s="1"/>
  <c r="J472" i="101"/>
  <c r="S490" i="102" s="1"/>
  <c r="J441" i="101"/>
  <c r="R490" i="102" s="1"/>
  <c r="J410" i="101"/>
  <c r="Q490" i="102" s="1"/>
  <c r="N503" i="101"/>
  <c r="T494" i="102" s="1"/>
  <c r="N472" i="101"/>
  <c r="S494" i="102" s="1"/>
  <c r="N441" i="101"/>
  <c r="R494" i="102" s="1"/>
  <c r="N410" i="101"/>
  <c r="Q494" i="102" s="1"/>
  <c r="R503" i="101"/>
  <c r="T498" i="102" s="1"/>
  <c r="R472" i="101"/>
  <c r="S498" i="102" s="1"/>
  <c r="R441" i="101"/>
  <c r="R498" i="102" s="1"/>
  <c r="R410" i="101"/>
  <c r="Q498" i="102" s="1"/>
  <c r="V503" i="101"/>
  <c r="T502" i="102" s="1"/>
  <c r="V472" i="101"/>
  <c r="S502" i="102" s="1"/>
  <c r="V441" i="101"/>
  <c r="R502" i="102" s="1"/>
  <c r="V410" i="101"/>
  <c r="Q502" i="102" s="1"/>
  <c r="Z503" i="101"/>
  <c r="T506" i="102" s="1"/>
  <c r="Z472" i="101"/>
  <c r="S506" i="102" s="1"/>
  <c r="Z441" i="101"/>
  <c r="R506" i="102" s="1"/>
  <c r="Z410" i="101"/>
  <c r="Q506" i="102" s="1"/>
  <c r="F504" i="101"/>
  <c r="T510" i="102" s="1"/>
  <c r="F473" i="101"/>
  <c r="S510" i="102" s="1"/>
  <c r="F442" i="101"/>
  <c r="R510" i="102" s="1"/>
  <c r="F411" i="101"/>
  <c r="Q510" i="102" s="1"/>
  <c r="J504" i="101"/>
  <c r="T514" i="102" s="1"/>
  <c r="J473" i="101"/>
  <c r="S514" i="102" s="1"/>
  <c r="J442" i="101"/>
  <c r="R514" i="102" s="1"/>
  <c r="J411" i="101"/>
  <c r="Q514" i="102" s="1"/>
  <c r="N504" i="101"/>
  <c r="T518" i="102" s="1"/>
  <c r="N473" i="101"/>
  <c r="S518" i="102" s="1"/>
  <c r="N442" i="101"/>
  <c r="R518" i="102" s="1"/>
  <c r="N411" i="101"/>
  <c r="Q518" i="102" s="1"/>
  <c r="R504" i="101"/>
  <c r="T522" i="102" s="1"/>
  <c r="R473" i="101"/>
  <c r="S522" i="102" s="1"/>
  <c r="R442" i="101"/>
  <c r="R522" i="102" s="1"/>
  <c r="R411" i="101"/>
  <c r="Q522" i="102" s="1"/>
  <c r="V504" i="101"/>
  <c r="T526" i="102" s="1"/>
  <c r="V473" i="101"/>
  <c r="S526" i="102" s="1"/>
  <c r="V442" i="101"/>
  <c r="R526" i="102" s="1"/>
  <c r="V411" i="101"/>
  <c r="Q526" i="102" s="1"/>
  <c r="Z504" i="101"/>
  <c r="T530" i="102" s="1"/>
  <c r="Z473" i="101"/>
  <c r="S530" i="102" s="1"/>
  <c r="Z442" i="101"/>
  <c r="R530" i="102" s="1"/>
  <c r="Z411" i="101"/>
  <c r="Q530" i="102" s="1"/>
  <c r="F505" i="101"/>
  <c r="T534" i="102" s="1"/>
  <c r="F474" i="101"/>
  <c r="S534" i="102" s="1"/>
  <c r="F443" i="101"/>
  <c r="R534" i="102" s="1"/>
  <c r="F412" i="101"/>
  <c r="Q534" i="102" s="1"/>
  <c r="J505" i="101"/>
  <c r="T538" i="102" s="1"/>
  <c r="J474" i="101"/>
  <c r="S538" i="102" s="1"/>
  <c r="J443" i="101"/>
  <c r="R538" i="102" s="1"/>
  <c r="J412" i="101"/>
  <c r="Q538" i="102" s="1"/>
  <c r="N505" i="101"/>
  <c r="T542" i="102" s="1"/>
  <c r="N474" i="101"/>
  <c r="S542" i="102" s="1"/>
  <c r="N443" i="101"/>
  <c r="R542" i="102" s="1"/>
  <c r="N412" i="101"/>
  <c r="Q542" i="102" s="1"/>
  <c r="R505" i="101"/>
  <c r="T546" i="102" s="1"/>
  <c r="R474" i="101"/>
  <c r="S546" i="102" s="1"/>
  <c r="R443" i="101"/>
  <c r="R546" i="102" s="1"/>
  <c r="R412" i="101"/>
  <c r="Q546" i="102" s="1"/>
  <c r="V505" i="101"/>
  <c r="T550" i="102" s="1"/>
  <c r="V474" i="101"/>
  <c r="S550" i="102" s="1"/>
  <c r="V443" i="101"/>
  <c r="R550" i="102" s="1"/>
  <c r="V412" i="101"/>
  <c r="Q550" i="102" s="1"/>
  <c r="Z505" i="101"/>
  <c r="T554" i="102" s="1"/>
  <c r="Z474" i="101"/>
  <c r="S554" i="102" s="1"/>
  <c r="Z443" i="101"/>
  <c r="R554" i="102" s="1"/>
  <c r="Z412" i="101"/>
  <c r="Q554" i="102" s="1"/>
  <c r="F506" i="101"/>
  <c r="T558" i="102" s="1"/>
  <c r="F475" i="101"/>
  <c r="S558" i="102" s="1"/>
  <c r="F444" i="101"/>
  <c r="R558" i="102" s="1"/>
  <c r="F413" i="101"/>
  <c r="Q558" i="102" s="1"/>
  <c r="J506" i="101"/>
  <c r="T562" i="102" s="1"/>
  <c r="J475" i="101"/>
  <c r="S562" i="102" s="1"/>
  <c r="J444" i="101"/>
  <c r="R562" i="102" s="1"/>
  <c r="J413" i="101"/>
  <c r="Q562" i="102" s="1"/>
  <c r="N506" i="101"/>
  <c r="T566" i="102" s="1"/>
  <c r="N475" i="101"/>
  <c r="S566" i="102" s="1"/>
  <c r="N444" i="101"/>
  <c r="R566" i="102" s="1"/>
  <c r="N413" i="101"/>
  <c r="Q566" i="102" s="1"/>
  <c r="R506" i="101"/>
  <c r="T570" i="102" s="1"/>
  <c r="R475" i="101"/>
  <c r="S570" i="102" s="1"/>
  <c r="R444" i="101"/>
  <c r="R570" i="102" s="1"/>
  <c r="R413" i="101"/>
  <c r="Q570" i="102" s="1"/>
  <c r="V506" i="101"/>
  <c r="T574" i="102" s="1"/>
  <c r="V475" i="101"/>
  <c r="S574" i="102" s="1"/>
  <c r="V444" i="101"/>
  <c r="R574" i="102" s="1"/>
  <c r="V413" i="101"/>
  <c r="Q574" i="102" s="1"/>
  <c r="Z506" i="101"/>
  <c r="T578" i="102" s="1"/>
  <c r="Z475" i="101"/>
  <c r="S578" i="102" s="1"/>
  <c r="Z444" i="101"/>
  <c r="R578" i="102" s="1"/>
  <c r="Z413" i="101"/>
  <c r="Q578" i="102" s="1"/>
  <c r="F507" i="101"/>
  <c r="T582" i="102" s="1"/>
  <c r="F476" i="101"/>
  <c r="S582" i="102" s="1"/>
  <c r="F445" i="101"/>
  <c r="R582" i="102" s="1"/>
  <c r="F414" i="101"/>
  <c r="Q582" i="102" s="1"/>
  <c r="J507" i="101"/>
  <c r="T586" i="102" s="1"/>
  <c r="J476" i="101"/>
  <c r="S586" i="102" s="1"/>
  <c r="J445" i="101"/>
  <c r="R586" i="102" s="1"/>
  <c r="J414" i="101"/>
  <c r="Q586" i="102" s="1"/>
  <c r="N507" i="101"/>
  <c r="T590" i="102" s="1"/>
  <c r="N476" i="101"/>
  <c r="S590" i="102" s="1"/>
  <c r="N445" i="101"/>
  <c r="R590" i="102" s="1"/>
  <c r="N414" i="101"/>
  <c r="Q590" i="102" s="1"/>
  <c r="R507" i="101"/>
  <c r="T594" i="102" s="1"/>
  <c r="R476" i="101"/>
  <c r="S594" i="102" s="1"/>
  <c r="R445" i="101"/>
  <c r="R594" i="102" s="1"/>
  <c r="R414" i="101"/>
  <c r="Q594" i="102" s="1"/>
  <c r="V507" i="101"/>
  <c r="T598" i="102" s="1"/>
  <c r="V476" i="101"/>
  <c r="S598" i="102" s="1"/>
  <c r="V445" i="101"/>
  <c r="R598" i="102" s="1"/>
  <c r="V414" i="101"/>
  <c r="Q598" i="102" s="1"/>
  <c r="Z507" i="101"/>
  <c r="T602" i="102" s="1"/>
  <c r="Z476" i="101"/>
  <c r="S602" i="102" s="1"/>
  <c r="Z445" i="101"/>
  <c r="R602" i="102" s="1"/>
  <c r="Z414" i="101"/>
  <c r="Q602" i="102" s="1"/>
  <c r="F508" i="101"/>
  <c r="T606" i="102" s="1"/>
  <c r="F477" i="101"/>
  <c r="S606" i="102" s="1"/>
  <c r="F446" i="101"/>
  <c r="R606" i="102" s="1"/>
  <c r="F415" i="101"/>
  <c r="Q606" i="102" s="1"/>
  <c r="J508" i="101"/>
  <c r="T610" i="102" s="1"/>
  <c r="J477" i="101"/>
  <c r="S610" i="102" s="1"/>
  <c r="J446" i="101"/>
  <c r="R610" i="102" s="1"/>
  <c r="J415" i="101"/>
  <c r="Q610" i="102" s="1"/>
  <c r="N508" i="101"/>
  <c r="T614" i="102" s="1"/>
  <c r="N477" i="101"/>
  <c r="S614" i="102" s="1"/>
  <c r="N446" i="101"/>
  <c r="R614" i="102" s="1"/>
  <c r="N415" i="101"/>
  <c r="Q614" i="102" s="1"/>
  <c r="R508" i="101"/>
  <c r="T618" i="102" s="1"/>
  <c r="R477" i="101"/>
  <c r="S618" i="102" s="1"/>
  <c r="R446" i="101"/>
  <c r="R618" i="102" s="1"/>
  <c r="R415" i="101"/>
  <c r="Q618" i="102" s="1"/>
  <c r="V508" i="101"/>
  <c r="T622" i="102" s="1"/>
  <c r="V477" i="101"/>
  <c r="S622" i="102" s="1"/>
  <c r="V446" i="101"/>
  <c r="R622" i="102" s="1"/>
  <c r="V415" i="101"/>
  <c r="Q622" i="102" s="1"/>
  <c r="Z508" i="101"/>
  <c r="T626" i="102" s="1"/>
  <c r="Z477" i="101"/>
  <c r="S626" i="102" s="1"/>
  <c r="Z446" i="101"/>
  <c r="R626" i="102" s="1"/>
  <c r="Z415" i="101"/>
  <c r="Q626" i="102" s="1"/>
  <c r="F509" i="101"/>
  <c r="T630" i="102" s="1"/>
  <c r="F478" i="101"/>
  <c r="S630" i="102" s="1"/>
  <c r="F447" i="101"/>
  <c r="R630" i="102" s="1"/>
  <c r="F416" i="101"/>
  <c r="Q630" i="102" s="1"/>
  <c r="J509" i="101"/>
  <c r="T634" i="102" s="1"/>
  <c r="J478" i="101"/>
  <c r="S634" i="102" s="1"/>
  <c r="J447" i="101"/>
  <c r="R634" i="102" s="1"/>
  <c r="J416" i="101"/>
  <c r="Q634" i="102" s="1"/>
  <c r="N509" i="101"/>
  <c r="T638" i="102" s="1"/>
  <c r="N478" i="101"/>
  <c r="S638" i="102" s="1"/>
  <c r="N447" i="101"/>
  <c r="R638" i="102" s="1"/>
  <c r="N416" i="101"/>
  <c r="Q638" i="102" s="1"/>
  <c r="R509" i="101"/>
  <c r="T642" i="102" s="1"/>
  <c r="R478" i="101"/>
  <c r="S642" i="102" s="1"/>
  <c r="R447" i="101"/>
  <c r="R642" i="102" s="1"/>
  <c r="R416" i="101"/>
  <c r="Q642" i="102" s="1"/>
  <c r="V509" i="101"/>
  <c r="T646" i="102" s="1"/>
  <c r="V478" i="101"/>
  <c r="S646" i="102" s="1"/>
  <c r="V447" i="101"/>
  <c r="R646" i="102" s="1"/>
  <c r="V416" i="101"/>
  <c r="Q646" i="102" s="1"/>
  <c r="Z509" i="101"/>
  <c r="T650" i="102" s="1"/>
  <c r="Z478" i="101"/>
  <c r="S650" i="102" s="1"/>
  <c r="Z447" i="101"/>
  <c r="R650" i="102" s="1"/>
  <c r="Z416" i="101"/>
  <c r="Q650" i="102" s="1"/>
  <c r="F510" i="101"/>
  <c r="T654" i="102" s="1"/>
  <c r="F479" i="101"/>
  <c r="S654" i="102" s="1"/>
  <c r="F448" i="101"/>
  <c r="R654" i="102" s="1"/>
  <c r="F417" i="101"/>
  <c r="Q654" i="102" s="1"/>
  <c r="J510" i="101"/>
  <c r="T658" i="102" s="1"/>
  <c r="J479" i="101"/>
  <c r="S658" i="102" s="1"/>
  <c r="J448" i="101"/>
  <c r="R658" i="102" s="1"/>
  <c r="J417" i="101"/>
  <c r="Q658" i="102" s="1"/>
  <c r="N510" i="101"/>
  <c r="T662" i="102" s="1"/>
  <c r="N479" i="101"/>
  <c r="S662" i="102" s="1"/>
  <c r="N448" i="101"/>
  <c r="R662" i="102" s="1"/>
  <c r="N417" i="101"/>
  <c r="Q662" i="102" s="1"/>
  <c r="R510" i="101"/>
  <c r="T666" i="102" s="1"/>
  <c r="R479" i="101"/>
  <c r="S666" i="102" s="1"/>
  <c r="R448" i="101"/>
  <c r="R666" i="102" s="1"/>
  <c r="R417" i="101"/>
  <c r="Q666" i="102" s="1"/>
  <c r="V510" i="101"/>
  <c r="T670" i="102" s="1"/>
  <c r="V479" i="101"/>
  <c r="S670" i="102" s="1"/>
  <c r="V448" i="101"/>
  <c r="R670" i="102" s="1"/>
  <c r="V417" i="101"/>
  <c r="Q670" i="102" s="1"/>
  <c r="Z510" i="101"/>
  <c r="T674" i="102" s="1"/>
  <c r="Z479" i="101"/>
  <c r="S674" i="102" s="1"/>
  <c r="Z448" i="101"/>
  <c r="R674" i="102" s="1"/>
  <c r="Z417" i="101"/>
  <c r="Q674" i="102" s="1"/>
  <c r="F511" i="101"/>
  <c r="T678" i="102" s="1"/>
  <c r="F480" i="101"/>
  <c r="S678" i="102" s="1"/>
  <c r="F449" i="101"/>
  <c r="R678" i="102" s="1"/>
  <c r="F418" i="101"/>
  <c r="Q678" i="102" s="1"/>
  <c r="J511" i="101"/>
  <c r="T682" i="102" s="1"/>
  <c r="J480" i="101"/>
  <c r="S682" i="102" s="1"/>
  <c r="J449" i="101"/>
  <c r="R682" i="102" s="1"/>
  <c r="J418" i="101"/>
  <c r="Q682" i="102" s="1"/>
  <c r="N511" i="101"/>
  <c r="T686" i="102" s="1"/>
  <c r="N480" i="101"/>
  <c r="S686" i="102" s="1"/>
  <c r="N449" i="101"/>
  <c r="R686" i="102" s="1"/>
  <c r="N418" i="101"/>
  <c r="Q686" i="102" s="1"/>
  <c r="R511" i="101"/>
  <c r="T690" i="102" s="1"/>
  <c r="R480" i="101"/>
  <c r="S690" i="102" s="1"/>
  <c r="R449" i="101"/>
  <c r="R690" i="102" s="1"/>
  <c r="R418" i="101"/>
  <c r="Q690" i="102" s="1"/>
  <c r="V511" i="101"/>
  <c r="T694" i="102" s="1"/>
  <c r="V480" i="101"/>
  <c r="S694" i="102" s="1"/>
  <c r="V449" i="101"/>
  <c r="R694" i="102" s="1"/>
  <c r="V418" i="101"/>
  <c r="Q694" i="102" s="1"/>
  <c r="Z511" i="101"/>
  <c r="T698" i="102" s="1"/>
  <c r="Z480" i="101"/>
  <c r="S698" i="102" s="1"/>
  <c r="Z449" i="101"/>
  <c r="R698" i="102" s="1"/>
  <c r="Z418" i="101"/>
  <c r="Q698" i="102" s="1"/>
  <c r="F512" i="101"/>
  <c r="T702" i="102" s="1"/>
  <c r="F481" i="101"/>
  <c r="S702" i="102" s="1"/>
  <c r="F450" i="101"/>
  <c r="R702" i="102" s="1"/>
  <c r="F419" i="101"/>
  <c r="Q702" i="102" s="1"/>
  <c r="J512" i="101"/>
  <c r="T706" i="102" s="1"/>
  <c r="J481" i="101"/>
  <c r="S706" i="102" s="1"/>
  <c r="J450" i="101"/>
  <c r="R706" i="102" s="1"/>
  <c r="J419" i="101"/>
  <c r="Q706" i="102" s="1"/>
  <c r="N512" i="101"/>
  <c r="T710" i="102" s="1"/>
  <c r="N481" i="101"/>
  <c r="S710" i="102" s="1"/>
  <c r="N450" i="101"/>
  <c r="R710" i="102" s="1"/>
  <c r="N419" i="101"/>
  <c r="Q710" i="102" s="1"/>
  <c r="R512" i="101"/>
  <c r="T714" i="102" s="1"/>
  <c r="R481" i="101"/>
  <c r="S714" i="102" s="1"/>
  <c r="R450" i="101"/>
  <c r="R714" i="102" s="1"/>
  <c r="R419" i="101"/>
  <c r="Q714" i="102" s="1"/>
  <c r="V512" i="101"/>
  <c r="T718" i="102" s="1"/>
  <c r="V481" i="101"/>
  <c r="S718" i="102" s="1"/>
  <c r="V450" i="101"/>
  <c r="R718" i="102" s="1"/>
  <c r="V419" i="101"/>
  <c r="Q718" i="102" s="1"/>
  <c r="Z512" i="101"/>
  <c r="T722" i="102" s="1"/>
  <c r="Z481" i="101"/>
  <c r="S722" i="102" s="1"/>
  <c r="Z450" i="101"/>
  <c r="R722" i="102" s="1"/>
  <c r="Z419" i="101"/>
  <c r="Q722" i="102" s="1"/>
  <c r="F513" i="101"/>
  <c r="T726" i="102" s="1"/>
  <c r="F482" i="101"/>
  <c r="S726" i="102" s="1"/>
  <c r="F451" i="101"/>
  <c r="R726" i="102" s="1"/>
  <c r="F420" i="101"/>
  <c r="Q726" i="102" s="1"/>
  <c r="J513" i="101"/>
  <c r="T730" i="102" s="1"/>
  <c r="J482" i="101"/>
  <c r="S730" i="102" s="1"/>
  <c r="J451" i="101"/>
  <c r="R730" i="102" s="1"/>
  <c r="J420" i="101"/>
  <c r="Q730" i="102" s="1"/>
  <c r="N513" i="101"/>
  <c r="T734" i="102" s="1"/>
  <c r="N482" i="101"/>
  <c r="S734" i="102" s="1"/>
  <c r="N451" i="101"/>
  <c r="R734" i="102" s="1"/>
  <c r="N420" i="101"/>
  <c r="Q734" i="102" s="1"/>
  <c r="R513" i="101"/>
  <c r="T738" i="102" s="1"/>
  <c r="R482" i="101"/>
  <c r="S738" i="102" s="1"/>
  <c r="R451" i="101"/>
  <c r="R738" i="102" s="1"/>
  <c r="R420" i="101"/>
  <c r="Q738" i="102" s="1"/>
  <c r="V513" i="101"/>
  <c r="T742" i="102" s="1"/>
  <c r="V482" i="101"/>
  <c r="S742" i="102" s="1"/>
  <c r="V451" i="101"/>
  <c r="R742" i="102" s="1"/>
  <c r="V420" i="101"/>
  <c r="Q742" i="102" s="1"/>
  <c r="Z513" i="101"/>
  <c r="T746" i="102" s="1"/>
  <c r="Z482" i="101"/>
  <c r="S746" i="102" s="1"/>
  <c r="Z451" i="101"/>
  <c r="R746" i="102" s="1"/>
  <c r="Z420" i="101"/>
  <c r="Q746" i="102" s="1"/>
  <c r="I359" i="101"/>
  <c r="P9" i="102" s="1"/>
  <c r="I297" i="101"/>
  <c r="N9" i="102" s="1"/>
  <c r="I328" i="101"/>
  <c r="O9" i="102" s="1"/>
  <c r="I266" i="101"/>
  <c r="M9" i="102" s="1"/>
  <c r="M359" i="101"/>
  <c r="P13" i="102" s="1"/>
  <c r="M297" i="101"/>
  <c r="N13" i="102" s="1"/>
  <c r="M328" i="101"/>
  <c r="O13" i="102" s="1"/>
  <c r="M266" i="101"/>
  <c r="M13" i="102" s="1"/>
  <c r="Q359" i="101"/>
  <c r="P17" i="102" s="1"/>
  <c r="Q297" i="101"/>
  <c r="N17" i="102" s="1"/>
  <c r="Q328" i="101"/>
  <c r="O17" i="102" s="1"/>
  <c r="Q266" i="101"/>
  <c r="M17" i="102" s="1"/>
  <c r="U359" i="101"/>
  <c r="P21" i="102" s="1"/>
  <c r="U297" i="101"/>
  <c r="N21" i="102" s="1"/>
  <c r="U328" i="101"/>
  <c r="O21" i="102" s="1"/>
  <c r="U266" i="101"/>
  <c r="M21" i="102" s="1"/>
  <c r="Y359" i="101"/>
  <c r="P25" i="102" s="1"/>
  <c r="Y297" i="101"/>
  <c r="N25" i="102" s="1"/>
  <c r="Y328" i="101"/>
  <c r="O25" i="102" s="1"/>
  <c r="Y266" i="101"/>
  <c r="M25" i="102" s="1"/>
  <c r="E329" i="101"/>
  <c r="O29" i="102" s="1"/>
  <c r="E360" i="101"/>
  <c r="P29" i="102" s="1"/>
  <c r="E298" i="101"/>
  <c r="N29" i="102" s="1"/>
  <c r="E267" i="101"/>
  <c r="M29" i="102" s="1"/>
  <c r="I360" i="101"/>
  <c r="P33" i="102" s="1"/>
  <c r="I329" i="101"/>
  <c r="O33" i="102" s="1"/>
  <c r="I298" i="101"/>
  <c r="N33" i="102" s="1"/>
  <c r="I267" i="101"/>
  <c r="M33" i="102" s="1"/>
  <c r="M360" i="101"/>
  <c r="P37" i="102" s="1"/>
  <c r="M329" i="101"/>
  <c r="O37" i="102" s="1"/>
  <c r="M298" i="101"/>
  <c r="N37" i="102" s="1"/>
  <c r="M267" i="101"/>
  <c r="M37" i="102" s="1"/>
  <c r="Q360" i="101"/>
  <c r="P41" i="102" s="1"/>
  <c r="Q329" i="101"/>
  <c r="O41" i="102" s="1"/>
  <c r="Q298" i="101"/>
  <c r="N41" i="102" s="1"/>
  <c r="Q267" i="101"/>
  <c r="M41" i="102" s="1"/>
  <c r="U360" i="101"/>
  <c r="P45" i="102" s="1"/>
  <c r="U329" i="101"/>
  <c r="O45" i="102" s="1"/>
  <c r="U298" i="101"/>
  <c r="N45" i="102" s="1"/>
  <c r="U267" i="101"/>
  <c r="M45" i="102" s="1"/>
  <c r="Y360" i="101"/>
  <c r="P49" i="102" s="1"/>
  <c r="Y329" i="101"/>
  <c r="O49" i="102" s="1"/>
  <c r="Y298" i="101"/>
  <c r="N49" i="102" s="1"/>
  <c r="Y267" i="101"/>
  <c r="M49" i="102" s="1"/>
  <c r="E361" i="101"/>
  <c r="P53" i="102" s="1"/>
  <c r="E330" i="101"/>
  <c r="O53" i="102" s="1"/>
  <c r="E268" i="101"/>
  <c r="M53" i="102" s="1"/>
  <c r="E299" i="101"/>
  <c r="N53" i="102" s="1"/>
  <c r="I361" i="101"/>
  <c r="P57" i="102" s="1"/>
  <c r="I299" i="101"/>
  <c r="N57" i="102" s="1"/>
  <c r="I330" i="101"/>
  <c r="O57" i="102" s="1"/>
  <c r="I268" i="101"/>
  <c r="M57" i="102" s="1"/>
  <c r="M361" i="101"/>
  <c r="P61" i="102" s="1"/>
  <c r="M299" i="101"/>
  <c r="N61" i="102" s="1"/>
  <c r="M330" i="101"/>
  <c r="O61" i="102" s="1"/>
  <c r="M268" i="101"/>
  <c r="M61" i="102" s="1"/>
  <c r="Q361" i="101"/>
  <c r="P65" i="102" s="1"/>
  <c r="Q299" i="101"/>
  <c r="N65" i="102" s="1"/>
  <c r="Q330" i="101"/>
  <c r="O65" i="102" s="1"/>
  <c r="Q268" i="101"/>
  <c r="M65" i="102" s="1"/>
  <c r="U361" i="101"/>
  <c r="P69" i="102" s="1"/>
  <c r="U299" i="101"/>
  <c r="N69" i="102" s="1"/>
  <c r="U330" i="101"/>
  <c r="O69" i="102" s="1"/>
  <c r="U268" i="101"/>
  <c r="M69" i="102" s="1"/>
  <c r="Y361" i="101"/>
  <c r="P73" i="102" s="1"/>
  <c r="Y299" i="101"/>
  <c r="N73" i="102" s="1"/>
  <c r="Y330" i="101"/>
  <c r="O73" i="102" s="1"/>
  <c r="Y268" i="101"/>
  <c r="M73" i="102" s="1"/>
  <c r="E362" i="101"/>
  <c r="P77" i="102" s="1"/>
  <c r="E331" i="101"/>
  <c r="O77" i="102" s="1"/>
  <c r="E269" i="101"/>
  <c r="M77" i="102" s="1"/>
  <c r="E300" i="101"/>
  <c r="N77" i="102" s="1"/>
  <c r="I362" i="101"/>
  <c r="P81" i="102" s="1"/>
  <c r="I331" i="101"/>
  <c r="O81" i="102" s="1"/>
  <c r="I300" i="101"/>
  <c r="N81" i="102" s="1"/>
  <c r="I269" i="101"/>
  <c r="M81" i="102" s="1"/>
  <c r="M362" i="101"/>
  <c r="P85" i="102" s="1"/>
  <c r="M331" i="101"/>
  <c r="O85" i="102" s="1"/>
  <c r="M300" i="101"/>
  <c r="N85" i="102" s="1"/>
  <c r="M269" i="101"/>
  <c r="M85" i="102" s="1"/>
  <c r="Q362" i="101"/>
  <c r="P89" i="102" s="1"/>
  <c r="Q331" i="101"/>
  <c r="O89" i="102" s="1"/>
  <c r="Q269" i="101"/>
  <c r="Q300" i="101"/>
  <c r="N89" i="102" s="1"/>
  <c r="U362" i="101"/>
  <c r="P93" i="102" s="1"/>
  <c r="U331" i="101"/>
  <c r="O93" i="102" s="1"/>
  <c r="U269" i="101"/>
  <c r="M93" i="102" s="1"/>
  <c r="U300" i="101"/>
  <c r="N93" i="102" s="1"/>
  <c r="Y362" i="101"/>
  <c r="P97" i="102" s="1"/>
  <c r="Y331" i="101"/>
  <c r="O97" i="102" s="1"/>
  <c r="Y300" i="101"/>
  <c r="N97" i="102" s="1"/>
  <c r="Y269" i="101"/>
  <c r="M97" i="102" s="1"/>
  <c r="E363" i="101"/>
  <c r="P101" i="102" s="1"/>
  <c r="E270" i="101"/>
  <c r="M101" i="102" s="1"/>
  <c r="E332" i="101"/>
  <c r="O101" i="102" s="1"/>
  <c r="E301" i="101"/>
  <c r="N101" i="102" s="1"/>
  <c r="I363" i="101"/>
  <c r="P105" i="102" s="1"/>
  <c r="I301" i="101"/>
  <c r="N105" i="102" s="1"/>
  <c r="I332" i="101"/>
  <c r="O105" i="102" s="1"/>
  <c r="I270" i="101"/>
  <c r="M105" i="102" s="1"/>
  <c r="M363" i="101"/>
  <c r="P109" i="102" s="1"/>
  <c r="M301" i="101"/>
  <c r="N109" i="102" s="1"/>
  <c r="M332" i="101"/>
  <c r="O109" i="102" s="1"/>
  <c r="M270" i="101"/>
  <c r="M109" i="102" s="1"/>
  <c r="Q363" i="101"/>
  <c r="P113" i="102" s="1"/>
  <c r="Q301" i="101"/>
  <c r="N113" i="102" s="1"/>
  <c r="Q332" i="101"/>
  <c r="O113" i="102" s="1"/>
  <c r="Q270" i="101"/>
  <c r="M113" i="102" s="1"/>
  <c r="U363" i="101"/>
  <c r="P117" i="102" s="1"/>
  <c r="U301" i="101"/>
  <c r="N117" i="102" s="1"/>
  <c r="U332" i="101"/>
  <c r="O117" i="102" s="1"/>
  <c r="U270" i="101"/>
  <c r="M117" i="102" s="1"/>
  <c r="Y363" i="101"/>
  <c r="P121" i="102" s="1"/>
  <c r="Y301" i="101"/>
  <c r="N121" i="102" s="1"/>
  <c r="Y332" i="101"/>
  <c r="O121" i="102" s="1"/>
  <c r="Y270" i="101"/>
  <c r="M121" i="102" s="1"/>
  <c r="E364" i="101"/>
  <c r="P125" i="102" s="1"/>
  <c r="E333" i="101"/>
  <c r="O125" i="102" s="1"/>
  <c r="E302" i="101"/>
  <c r="N125" i="102" s="1"/>
  <c r="E271" i="101"/>
  <c r="M125" i="102" s="1"/>
  <c r="I364" i="101"/>
  <c r="P129" i="102" s="1"/>
  <c r="I333" i="101"/>
  <c r="O129" i="102" s="1"/>
  <c r="I302" i="101"/>
  <c r="N129" i="102" s="1"/>
  <c r="I271" i="101"/>
  <c r="M129" i="102" s="1"/>
  <c r="M364" i="101"/>
  <c r="P133" i="102" s="1"/>
  <c r="M333" i="101"/>
  <c r="O133" i="102" s="1"/>
  <c r="M302" i="101"/>
  <c r="N133" i="102" s="1"/>
  <c r="M271" i="101"/>
  <c r="M133" i="102" s="1"/>
  <c r="Q364" i="101"/>
  <c r="P137" i="102" s="1"/>
  <c r="Q333" i="101"/>
  <c r="O137" i="102" s="1"/>
  <c r="Q302" i="101"/>
  <c r="N137" i="102" s="1"/>
  <c r="Q271" i="101"/>
  <c r="M137" i="102" s="1"/>
  <c r="U364" i="101"/>
  <c r="P141" i="102" s="1"/>
  <c r="U333" i="101"/>
  <c r="O141" i="102" s="1"/>
  <c r="U302" i="101"/>
  <c r="N141" i="102" s="1"/>
  <c r="U271" i="101"/>
  <c r="M141" i="102" s="1"/>
  <c r="Y364" i="101"/>
  <c r="P145" i="102" s="1"/>
  <c r="Y333" i="101"/>
  <c r="O145" i="102" s="1"/>
  <c r="Y302" i="101"/>
  <c r="N145" i="102" s="1"/>
  <c r="Y271" i="101"/>
  <c r="M145" i="102" s="1"/>
  <c r="E365" i="101"/>
  <c r="P149" i="102" s="1"/>
  <c r="E334" i="101"/>
  <c r="O149" i="102" s="1"/>
  <c r="E272" i="101"/>
  <c r="M149" i="102" s="1"/>
  <c r="E303" i="101"/>
  <c r="N149" i="102" s="1"/>
  <c r="I365" i="101"/>
  <c r="P153" i="102" s="1"/>
  <c r="I303" i="101"/>
  <c r="N153" i="102" s="1"/>
  <c r="I334" i="101"/>
  <c r="O153" i="102" s="1"/>
  <c r="I272" i="101"/>
  <c r="M153" i="102" s="1"/>
  <c r="M365" i="101"/>
  <c r="P157" i="102" s="1"/>
  <c r="M303" i="101"/>
  <c r="N157" i="102" s="1"/>
  <c r="M334" i="101"/>
  <c r="O157" i="102" s="1"/>
  <c r="M272" i="101"/>
  <c r="M157" i="102" s="1"/>
  <c r="Q365" i="101"/>
  <c r="P161" i="102" s="1"/>
  <c r="Q303" i="101"/>
  <c r="N161" i="102" s="1"/>
  <c r="Q334" i="101"/>
  <c r="O161" i="102" s="1"/>
  <c r="Q272" i="101"/>
  <c r="M161" i="102" s="1"/>
  <c r="U365" i="101"/>
  <c r="P165" i="102" s="1"/>
  <c r="U303" i="101"/>
  <c r="N165" i="102" s="1"/>
  <c r="U334" i="101"/>
  <c r="O165" i="102" s="1"/>
  <c r="U272" i="101"/>
  <c r="M165" i="102" s="1"/>
  <c r="Y365" i="101"/>
  <c r="P169" i="102" s="1"/>
  <c r="Y303" i="101"/>
  <c r="N169" i="102" s="1"/>
  <c r="Y334" i="101"/>
  <c r="O169" i="102" s="1"/>
  <c r="Y272" i="101"/>
  <c r="M169" i="102" s="1"/>
  <c r="E366" i="101"/>
  <c r="P173" i="102" s="1"/>
  <c r="E335" i="101"/>
  <c r="O173" i="102" s="1"/>
  <c r="E273" i="101"/>
  <c r="M173" i="102" s="1"/>
  <c r="E304" i="101"/>
  <c r="N173" i="102" s="1"/>
  <c r="I366" i="101"/>
  <c r="P177" i="102" s="1"/>
  <c r="I335" i="101"/>
  <c r="O177" i="102" s="1"/>
  <c r="I273" i="101"/>
  <c r="M177" i="102" s="1"/>
  <c r="I304" i="101"/>
  <c r="N177" i="102" s="1"/>
  <c r="M366" i="101"/>
  <c r="P181" i="102" s="1"/>
  <c r="M335" i="101"/>
  <c r="O181" i="102" s="1"/>
  <c r="M304" i="101"/>
  <c r="N181" i="102" s="1"/>
  <c r="M273" i="101"/>
  <c r="M181" i="102" s="1"/>
  <c r="Q366" i="101"/>
  <c r="P185" i="102" s="1"/>
  <c r="Q335" i="101"/>
  <c r="O185" i="102" s="1"/>
  <c r="Q304" i="101"/>
  <c r="N185" i="102" s="1"/>
  <c r="Q273" i="101"/>
  <c r="M185" i="102" s="1"/>
  <c r="U366" i="101"/>
  <c r="P189" i="102" s="1"/>
  <c r="U335" i="101"/>
  <c r="O189" i="102" s="1"/>
  <c r="U273" i="101"/>
  <c r="M189" i="102" s="1"/>
  <c r="U304" i="101"/>
  <c r="N189" i="102" s="1"/>
  <c r="Y366" i="101"/>
  <c r="P193" i="102" s="1"/>
  <c r="Y335" i="101"/>
  <c r="O193" i="102" s="1"/>
  <c r="Y273" i="101"/>
  <c r="M193" i="102" s="1"/>
  <c r="Y304" i="101"/>
  <c r="N193" i="102" s="1"/>
  <c r="E367" i="101"/>
  <c r="P197" i="102" s="1"/>
  <c r="E336" i="101"/>
  <c r="O197" i="102" s="1"/>
  <c r="E274" i="101"/>
  <c r="M197" i="102" s="1"/>
  <c r="E305" i="101"/>
  <c r="N197" i="102" s="1"/>
  <c r="I367" i="101"/>
  <c r="P201" i="102" s="1"/>
  <c r="I305" i="101"/>
  <c r="N201" i="102" s="1"/>
  <c r="I336" i="101"/>
  <c r="O201" i="102" s="1"/>
  <c r="I274" i="101"/>
  <c r="M201" i="102" s="1"/>
  <c r="M367" i="101"/>
  <c r="P205" i="102" s="1"/>
  <c r="M305" i="101"/>
  <c r="N205" i="102" s="1"/>
  <c r="M336" i="101"/>
  <c r="O205" i="102" s="1"/>
  <c r="M274" i="101"/>
  <c r="M205" i="102" s="1"/>
  <c r="Q367" i="101"/>
  <c r="P209" i="102" s="1"/>
  <c r="Q305" i="101"/>
  <c r="N209" i="102" s="1"/>
  <c r="Q336" i="101"/>
  <c r="O209" i="102" s="1"/>
  <c r="Q274" i="101"/>
  <c r="M209" i="102" s="1"/>
  <c r="U367" i="101"/>
  <c r="P213" i="102" s="1"/>
  <c r="U305" i="101"/>
  <c r="N213" i="102" s="1"/>
  <c r="U336" i="101"/>
  <c r="O213" i="102" s="1"/>
  <c r="U274" i="101"/>
  <c r="M213" i="102" s="1"/>
  <c r="Y367" i="101"/>
  <c r="P217" i="102" s="1"/>
  <c r="Y305" i="101"/>
  <c r="N217" i="102" s="1"/>
  <c r="Y336" i="101"/>
  <c r="O217" i="102" s="1"/>
  <c r="Y274" i="101"/>
  <c r="M217" i="102" s="1"/>
  <c r="E368" i="101"/>
  <c r="P221" i="102" s="1"/>
  <c r="E337" i="101"/>
  <c r="O221" i="102" s="1"/>
  <c r="E306" i="101"/>
  <c r="N221" i="102" s="1"/>
  <c r="E275" i="101"/>
  <c r="M221" i="102" s="1"/>
  <c r="I368" i="101"/>
  <c r="P225" i="102" s="1"/>
  <c r="I337" i="101"/>
  <c r="O225" i="102" s="1"/>
  <c r="I306" i="101"/>
  <c r="N225" i="102" s="1"/>
  <c r="I275" i="101"/>
  <c r="M225" i="102" s="1"/>
  <c r="M368" i="101"/>
  <c r="P229" i="102" s="1"/>
  <c r="M337" i="101"/>
  <c r="O229" i="102" s="1"/>
  <c r="M306" i="101"/>
  <c r="N229" i="102" s="1"/>
  <c r="M275" i="101"/>
  <c r="M229" i="102" s="1"/>
  <c r="Q368" i="101"/>
  <c r="P233" i="102" s="1"/>
  <c r="Q337" i="101"/>
  <c r="O233" i="102" s="1"/>
  <c r="Q306" i="101"/>
  <c r="N233" i="102" s="1"/>
  <c r="Q275" i="101"/>
  <c r="M233" i="102" s="1"/>
  <c r="U368" i="101"/>
  <c r="P237" i="102" s="1"/>
  <c r="U337" i="101"/>
  <c r="O237" i="102" s="1"/>
  <c r="U306" i="101"/>
  <c r="N237" i="102" s="1"/>
  <c r="U275" i="101"/>
  <c r="M237" i="102" s="1"/>
  <c r="Y368" i="101"/>
  <c r="P241" i="102" s="1"/>
  <c r="Y337" i="101"/>
  <c r="O241" i="102" s="1"/>
  <c r="Y306" i="101"/>
  <c r="N241" i="102" s="1"/>
  <c r="Y275" i="101"/>
  <c r="M241" i="102" s="1"/>
  <c r="E369" i="101"/>
  <c r="P245" i="102" s="1"/>
  <c r="E338" i="101"/>
  <c r="O245" i="102" s="1"/>
  <c r="E276" i="101"/>
  <c r="M245" i="102" s="1"/>
  <c r="E307" i="101"/>
  <c r="N245" i="102" s="1"/>
  <c r="I369" i="101"/>
  <c r="P249" i="102" s="1"/>
  <c r="I307" i="101"/>
  <c r="N249" i="102" s="1"/>
  <c r="I338" i="101"/>
  <c r="O249" i="102" s="1"/>
  <c r="I276" i="101"/>
  <c r="M249" i="102" s="1"/>
  <c r="M369" i="101"/>
  <c r="P253" i="102" s="1"/>
  <c r="M307" i="101"/>
  <c r="N253" i="102" s="1"/>
  <c r="M338" i="101"/>
  <c r="O253" i="102" s="1"/>
  <c r="M276" i="101"/>
  <c r="M253" i="102" s="1"/>
  <c r="Q369" i="101"/>
  <c r="P257" i="102" s="1"/>
  <c r="Q307" i="101"/>
  <c r="N257" i="102" s="1"/>
  <c r="Q338" i="101"/>
  <c r="O257" i="102" s="1"/>
  <c r="Q276" i="101"/>
  <c r="M257" i="102" s="1"/>
  <c r="U369" i="101"/>
  <c r="P261" i="102" s="1"/>
  <c r="U307" i="101"/>
  <c r="N261" i="102" s="1"/>
  <c r="U338" i="101"/>
  <c r="O261" i="102" s="1"/>
  <c r="U276" i="101"/>
  <c r="M261" i="102" s="1"/>
  <c r="Y369" i="101"/>
  <c r="P265" i="102" s="1"/>
  <c r="Y307" i="101"/>
  <c r="N265" i="102" s="1"/>
  <c r="Y338" i="101"/>
  <c r="O265" i="102" s="1"/>
  <c r="Y276" i="101"/>
  <c r="M265" i="102" s="1"/>
  <c r="E370" i="101"/>
  <c r="P269" i="102" s="1"/>
  <c r="E339" i="101"/>
  <c r="O269" i="102" s="1"/>
  <c r="E277" i="101"/>
  <c r="M269" i="102" s="1"/>
  <c r="E308" i="101"/>
  <c r="N269" i="102" s="1"/>
  <c r="I370" i="101"/>
  <c r="P273" i="102" s="1"/>
  <c r="I339" i="101"/>
  <c r="O273" i="102" s="1"/>
  <c r="I277" i="101"/>
  <c r="M273" i="102" s="1"/>
  <c r="I308" i="101"/>
  <c r="N273" i="102" s="1"/>
  <c r="M370" i="101"/>
  <c r="P277" i="102" s="1"/>
  <c r="M339" i="101"/>
  <c r="O277" i="102" s="1"/>
  <c r="M277" i="101"/>
  <c r="M277" i="102" s="1"/>
  <c r="M308" i="101"/>
  <c r="N277" i="102" s="1"/>
  <c r="Q370" i="101"/>
  <c r="P281" i="102" s="1"/>
  <c r="Q339" i="101"/>
  <c r="O281" i="102" s="1"/>
  <c r="Q308" i="101"/>
  <c r="N281" i="102" s="1"/>
  <c r="Q277" i="101"/>
  <c r="M281" i="102" s="1"/>
  <c r="U370" i="101"/>
  <c r="P285" i="102" s="1"/>
  <c r="U339" i="101"/>
  <c r="O285" i="102" s="1"/>
  <c r="U308" i="101"/>
  <c r="N285" i="102" s="1"/>
  <c r="U277" i="101"/>
  <c r="M285" i="102" s="1"/>
  <c r="Z370" i="101"/>
  <c r="P290" i="102" s="1"/>
  <c r="Z308" i="101"/>
  <c r="N290" i="102" s="1"/>
  <c r="Z339" i="101"/>
  <c r="O290" i="102" s="1"/>
  <c r="Z277" i="101"/>
  <c r="M290" i="102" s="1"/>
  <c r="F371" i="101"/>
  <c r="P294" i="102" s="1"/>
  <c r="F340" i="101"/>
  <c r="O294" i="102" s="1"/>
  <c r="F278" i="101"/>
  <c r="M294" i="102" s="1"/>
  <c r="F309" i="101"/>
  <c r="N294" i="102" s="1"/>
  <c r="J371" i="101"/>
  <c r="P298" i="102" s="1"/>
  <c r="J340" i="101"/>
  <c r="O298" i="102" s="1"/>
  <c r="J309" i="101"/>
  <c r="N298" i="102" s="1"/>
  <c r="J278" i="101"/>
  <c r="M298" i="102" s="1"/>
  <c r="N371" i="101"/>
  <c r="P302" i="102" s="1"/>
  <c r="N340" i="101"/>
  <c r="O302" i="102" s="1"/>
  <c r="N309" i="101"/>
  <c r="N302" i="102" s="1"/>
  <c r="N278" i="101"/>
  <c r="M302" i="102" s="1"/>
  <c r="R371" i="101"/>
  <c r="P306" i="102" s="1"/>
  <c r="R340" i="101"/>
  <c r="O306" i="102" s="1"/>
  <c r="R278" i="101"/>
  <c r="M306" i="102" s="1"/>
  <c r="R309" i="101"/>
  <c r="N306" i="102" s="1"/>
  <c r="V371" i="101"/>
  <c r="P310" i="102" s="1"/>
  <c r="V340" i="101"/>
  <c r="O310" i="102" s="1"/>
  <c r="V278" i="101"/>
  <c r="M310" i="102" s="1"/>
  <c r="V309" i="101"/>
  <c r="N310" i="102" s="1"/>
  <c r="Z371" i="101"/>
  <c r="P314" i="102" s="1"/>
  <c r="Z340" i="101"/>
  <c r="O314" i="102" s="1"/>
  <c r="Z309" i="101"/>
  <c r="N314" i="102" s="1"/>
  <c r="Z278" i="101"/>
  <c r="M314" i="102" s="1"/>
  <c r="F372" i="101"/>
  <c r="P318" i="102" s="1"/>
  <c r="F310" i="101"/>
  <c r="N318" i="102" s="1"/>
  <c r="F341" i="101"/>
  <c r="O318" i="102" s="1"/>
  <c r="F279" i="101"/>
  <c r="M318" i="102" s="1"/>
  <c r="J372" i="101"/>
  <c r="P322" i="102" s="1"/>
  <c r="J310" i="101"/>
  <c r="N322" i="102" s="1"/>
  <c r="J341" i="101"/>
  <c r="O322" i="102" s="1"/>
  <c r="J279" i="101"/>
  <c r="M322" i="102" s="1"/>
  <c r="N372" i="101"/>
  <c r="P326" i="102" s="1"/>
  <c r="N310" i="101"/>
  <c r="N326" i="102" s="1"/>
  <c r="N341" i="101"/>
  <c r="O326" i="102" s="1"/>
  <c r="N279" i="101"/>
  <c r="M326" i="102" s="1"/>
  <c r="R372" i="101"/>
  <c r="P330" i="102" s="1"/>
  <c r="R310" i="101"/>
  <c r="N330" i="102" s="1"/>
  <c r="R341" i="101"/>
  <c r="O330" i="102" s="1"/>
  <c r="R279" i="101"/>
  <c r="M330" i="102" s="1"/>
  <c r="W372" i="101"/>
  <c r="P335" i="102" s="1"/>
  <c r="W341" i="101"/>
  <c r="O335" i="102" s="1"/>
  <c r="W310" i="101"/>
  <c r="N335" i="102" s="1"/>
  <c r="W279" i="101"/>
  <c r="M335" i="102" s="1"/>
  <c r="AA372" i="101"/>
  <c r="P339" i="102" s="1"/>
  <c r="AA341" i="101"/>
  <c r="O339" i="102" s="1"/>
  <c r="AA279" i="101"/>
  <c r="M339" i="102" s="1"/>
  <c r="AA310" i="101"/>
  <c r="N339" i="102" s="1"/>
  <c r="G373" i="101"/>
  <c r="P343" i="102" s="1"/>
  <c r="G311" i="101"/>
  <c r="N343" i="102" s="1"/>
  <c r="G342" i="101"/>
  <c r="O343" i="102" s="1"/>
  <c r="G280" i="101"/>
  <c r="M343" i="102" s="1"/>
  <c r="K373" i="101"/>
  <c r="P347" i="102" s="1"/>
  <c r="K311" i="101"/>
  <c r="N347" i="102" s="1"/>
  <c r="K342" i="101"/>
  <c r="O347" i="102" s="1"/>
  <c r="K280" i="101"/>
  <c r="M347" i="102" s="1"/>
  <c r="O373" i="101"/>
  <c r="P351" i="102" s="1"/>
  <c r="O311" i="101"/>
  <c r="N351" i="102" s="1"/>
  <c r="O342" i="101"/>
  <c r="O280" i="101"/>
  <c r="M351" i="102" s="1"/>
  <c r="S373" i="101"/>
  <c r="P355" i="102" s="1"/>
  <c r="S311" i="101"/>
  <c r="N355" i="102" s="1"/>
  <c r="S342" i="101"/>
  <c r="O355" i="102" s="1"/>
  <c r="S280" i="101"/>
  <c r="M355" i="102" s="1"/>
  <c r="W373" i="101"/>
  <c r="P359" i="102" s="1"/>
  <c r="W311" i="101"/>
  <c r="N359" i="102" s="1"/>
  <c r="W342" i="101"/>
  <c r="O359" i="102" s="1"/>
  <c r="W280" i="101"/>
  <c r="M359" i="102" s="1"/>
  <c r="AA373" i="101"/>
  <c r="P363" i="102" s="1"/>
  <c r="AA311" i="101"/>
  <c r="N363" i="102" s="1"/>
  <c r="AA342" i="101"/>
  <c r="O363" i="102" s="1"/>
  <c r="AA280" i="101"/>
  <c r="M363" i="102" s="1"/>
  <c r="G374" i="101"/>
  <c r="P367" i="102" s="1"/>
  <c r="G343" i="101"/>
  <c r="O367" i="102" s="1"/>
  <c r="G312" i="101"/>
  <c r="N367" i="102" s="1"/>
  <c r="G281" i="101"/>
  <c r="M367" i="102" s="1"/>
  <c r="K374" i="101"/>
  <c r="P371" i="102" s="1"/>
  <c r="K343" i="101"/>
  <c r="O371" i="102" s="1"/>
  <c r="K312" i="101"/>
  <c r="N371" i="102" s="1"/>
  <c r="K281" i="101"/>
  <c r="M371" i="102" s="1"/>
  <c r="O374" i="101"/>
  <c r="P375" i="102" s="1"/>
  <c r="O343" i="101"/>
  <c r="O375" i="102" s="1"/>
  <c r="O312" i="101"/>
  <c r="N375" i="102" s="1"/>
  <c r="O281" i="101"/>
  <c r="M375" i="102" s="1"/>
  <c r="S374" i="101"/>
  <c r="P379" i="102" s="1"/>
  <c r="S343" i="101"/>
  <c r="O379" i="102" s="1"/>
  <c r="S312" i="101"/>
  <c r="N379" i="102" s="1"/>
  <c r="S281" i="101"/>
  <c r="M379" i="102" s="1"/>
  <c r="W374" i="101"/>
  <c r="P383" i="102" s="1"/>
  <c r="W343" i="101"/>
  <c r="O383" i="102" s="1"/>
  <c r="W312" i="101"/>
  <c r="N383" i="102" s="1"/>
  <c r="W281" i="101"/>
  <c r="M383" i="102" s="1"/>
  <c r="AA374" i="101"/>
  <c r="P387" i="102" s="1"/>
  <c r="AA343" i="101"/>
  <c r="O387" i="102" s="1"/>
  <c r="AA312" i="101"/>
  <c r="N387" i="102" s="1"/>
  <c r="AA281" i="101"/>
  <c r="M387" i="102" s="1"/>
  <c r="G375" i="101"/>
  <c r="P391" i="102" s="1"/>
  <c r="G313" i="101"/>
  <c r="N391" i="102" s="1"/>
  <c r="G344" i="101"/>
  <c r="O391" i="102" s="1"/>
  <c r="G282" i="101"/>
  <c r="M391" i="102" s="1"/>
  <c r="K375" i="101"/>
  <c r="P395" i="102" s="1"/>
  <c r="K313" i="101"/>
  <c r="N395" i="102" s="1"/>
  <c r="K344" i="101"/>
  <c r="O395" i="102" s="1"/>
  <c r="K282" i="101"/>
  <c r="M395" i="102" s="1"/>
  <c r="O375" i="101"/>
  <c r="P399" i="102" s="1"/>
  <c r="O313" i="101"/>
  <c r="N399" i="102" s="1"/>
  <c r="O344" i="101"/>
  <c r="O399" i="102" s="1"/>
  <c r="O282" i="101"/>
  <c r="M399" i="102" s="1"/>
  <c r="S375" i="101"/>
  <c r="P403" i="102" s="1"/>
  <c r="S313" i="101"/>
  <c r="N403" i="102" s="1"/>
  <c r="S344" i="101"/>
  <c r="O403" i="102" s="1"/>
  <c r="S282" i="101"/>
  <c r="M403" i="102" s="1"/>
  <c r="W375" i="101"/>
  <c r="P407" i="102" s="1"/>
  <c r="W313" i="101"/>
  <c r="N407" i="102" s="1"/>
  <c r="W344" i="101"/>
  <c r="O407" i="102" s="1"/>
  <c r="W282" i="101"/>
  <c r="M407" i="102" s="1"/>
  <c r="AA375" i="101"/>
  <c r="P411" i="102" s="1"/>
  <c r="AA313" i="101"/>
  <c r="N411" i="102" s="1"/>
  <c r="AA344" i="101"/>
  <c r="O411" i="102" s="1"/>
  <c r="AA282" i="101"/>
  <c r="M411" i="102" s="1"/>
  <c r="G376" i="101"/>
  <c r="P415" i="102" s="1"/>
  <c r="G345" i="101"/>
  <c r="O415" i="102" s="1"/>
  <c r="G314" i="101"/>
  <c r="N415" i="102" s="1"/>
  <c r="G283" i="101"/>
  <c r="M415" i="102" s="1"/>
  <c r="K376" i="101"/>
  <c r="P419" i="102" s="1"/>
  <c r="K345" i="101"/>
  <c r="O419" i="102" s="1"/>
  <c r="K314" i="101"/>
  <c r="N419" i="102" s="1"/>
  <c r="K283" i="101"/>
  <c r="M419" i="102" s="1"/>
  <c r="O376" i="101"/>
  <c r="P423" i="102" s="1"/>
  <c r="O345" i="101"/>
  <c r="O423" i="102" s="1"/>
  <c r="O283" i="101"/>
  <c r="M423" i="102" s="1"/>
  <c r="O314" i="101"/>
  <c r="N423" i="102" s="1"/>
  <c r="S376" i="101"/>
  <c r="P427" i="102" s="1"/>
  <c r="S345" i="101"/>
  <c r="O427" i="102" s="1"/>
  <c r="S283" i="101"/>
  <c r="M427" i="102" s="1"/>
  <c r="S314" i="101"/>
  <c r="N427" i="102" s="1"/>
  <c r="W376" i="101"/>
  <c r="P431" i="102" s="1"/>
  <c r="W345" i="101"/>
  <c r="O431" i="102" s="1"/>
  <c r="W314" i="101"/>
  <c r="N431" i="102" s="1"/>
  <c r="W283" i="101"/>
  <c r="M431" i="102" s="1"/>
  <c r="AA376" i="101"/>
  <c r="P435" i="102" s="1"/>
  <c r="AA345" i="101"/>
  <c r="O435" i="102" s="1"/>
  <c r="AA314" i="101"/>
  <c r="N435" i="102" s="1"/>
  <c r="AA283" i="101"/>
  <c r="M435" i="102" s="1"/>
  <c r="G377" i="101"/>
  <c r="P439" i="102" s="1"/>
  <c r="G315" i="101"/>
  <c r="N439" i="102" s="1"/>
  <c r="G346" i="101"/>
  <c r="O439" i="102" s="1"/>
  <c r="G284" i="101"/>
  <c r="M439" i="102" s="1"/>
  <c r="K377" i="101"/>
  <c r="P443" i="102" s="1"/>
  <c r="K315" i="101"/>
  <c r="N443" i="102" s="1"/>
  <c r="K346" i="101"/>
  <c r="O443" i="102" s="1"/>
  <c r="K284" i="101"/>
  <c r="M443" i="102" s="1"/>
  <c r="O377" i="101"/>
  <c r="P447" i="102" s="1"/>
  <c r="O315" i="101"/>
  <c r="N447" i="102" s="1"/>
  <c r="O346" i="101"/>
  <c r="O447" i="102" s="1"/>
  <c r="O284" i="101"/>
  <c r="M447" i="102" s="1"/>
  <c r="S377" i="101"/>
  <c r="P451" i="102" s="1"/>
  <c r="S315" i="101"/>
  <c r="N451" i="102" s="1"/>
  <c r="S346" i="101"/>
  <c r="O451" i="102" s="1"/>
  <c r="S284" i="101"/>
  <c r="M451" i="102" s="1"/>
  <c r="W377" i="101"/>
  <c r="P455" i="102" s="1"/>
  <c r="W315" i="101"/>
  <c r="N455" i="102" s="1"/>
  <c r="W346" i="101"/>
  <c r="O455" i="102" s="1"/>
  <c r="W284" i="101"/>
  <c r="M455" i="102" s="1"/>
  <c r="AA377" i="101"/>
  <c r="P459" i="102" s="1"/>
  <c r="AA315" i="101"/>
  <c r="N459" i="102" s="1"/>
  <c r="AA346" i="101"/>
  <c r="O459" i="102" s="1"/>
  <c r="AA284" i="101"/>
  <c r="M459" i="102" s="1"/>
  <c r="G378" i="101"/>
  <c r="P463" i="102" s="1"/>
  <c r="G347" i="101"/>
  <c r="O463" i="102" s="1"/>
  <c r="G316" i="101"/>
  <c r="N463" i="102" s="1"/>
  <c r="G285" i="101"/>
  <c r="M463" i="102" s="1"/>
  <c r="K378" i="101"/>
  <c r="P467" i="102" s="1"/>
  <c r="K347" i="101"/>
  <c r="O467" i="102" s="1"/>
  <c r="K316" i="101"/>
  <c r="N467" i="102" s="1"/>
  <c r="K285" i="101"/>
  <c r="M467" i="102" s="1"/>
  <c r="O378" i="101"/>
  <c r="P471" i="102" s="1"/>
  <c r="O347" i="101"/>
  <c r="O471" i="102" s="1"/>
  <c r="O316" i="101"/>
  <c r="N471" i="102" s="1"/>
  <c r="O285" i="101"/>
  <c r="M471" i="102" s="1"/>
  <c r="S378" i="101"/>
  <c r="P475" i="102" s="1"/>
  <c r="S347" i="101"/>
  <c r="O475" i="102" s="1"/>
  <c r="S316" i="101"/>
  <c r="N475" i="102" s="1"/>
  <c r="S285" i="101"/>
  <c r="M475" i="102" s="1"/>
  <c r="W378" i="101"/>
  <c r="P479" i="102" s="1"/>
  <c r="W347" i="101"/>
  <c r="O479" i="102" s="1"/>
  <c r="W316" i="101"/>
  <c r="N479" i="102" s="1"/>
  <c r="W285" i="101"/>
  <c r="M479" i="102" s="1"/>
  <c r="AA378" i="101"/>
  <c r="P483" i="102" s="1"/>
  <c r="AA347" i="101"/>
  <c r="O483" i="102" s="1"/>
  <c r="AA316" i="101"/>
  <c r="N483" i="102" s="1"/>
  <c r="AA285" i="101"/>
  <c r="M483" i="102" s="1"/>
  <c r="G379" i="101"/>
  <c r="P487" i="102" s="1"/>
  <c r="G348" i="101"/>
  <c r="O487" i="102" s="1"/>
  <c r="G317" i="101"/>
  <c r="N487" i="102" s="1"/>
  <c r="G286" i="101"/>
  <c r="M487" i="102" s="1"/>
  <c r="K379" i="101"/>
  <c r="P491" i="102" s="1"/>
  <c r="K348" i="101"/>
  <c r="O491" i="102" s="1"/>
  <c r="K317" i="101"/>
  <c r="N491" i="102" s="1"/>
  <c r="K286" i="101"/>
  <c r="M491" i="102" s="1"/>
  <c r="O379" i="101"/>
  <c r="P495" i="102" s="1"/>
  <c r="O348" i="101"/>
  <c r="O495" i="102" s="1"/>
  <c r="O317" i="101"/>
  <c r="N495" i="102" s="1"/>
  <c r="O286" i="101"/>
  <c r="M495" i="102" s="1"/>
  <c r="S379" i="101"/>
  <c r="P499" i="102" s="1"/>
  <c r="S348" i="101"/>
  <c r="O499" i="102" s="1"/>
  <c r="S317" i="101"/>
  <c r="N499" i="102" s="1"/>
  <c r="S286" i="101"/>
  <c r="M499" i="102" s="1"/>
  <c r="W379" i="101"/>
  <c r="P503" i="102" s="1"/>
  <c r="W348" i="101"/>
  <c r="O503" i="102" s="1"/>
  <c r="W317" i="101"/>
  <c r="N503" i="102" s="1"/>
  <c r="W286" i="101"/>
  <c r="M503" i="102" s="1"/>
  <c r="AA379" i="101"/>
  <c r="P507" i="102" s="1"/>
  <c r="AA348" i="101"/>
  <c r="O507" i="102" s="1"/>
  <c r="AA317" i="101"/>
  <c r="N507" i="102" s="1"/>
  <c r="AA286" i="101"/>
  <c r="M507" i="102" s="1"/>
  <c r="G380" i="101"/>
  <c r="P511" i="102" s="1"/>
  <c r="G349" i="101"/>
  <c r="O511" i="102" s="1"/>
  <c r="G318" i="101"/>
  <c r="N511" i="102" s="1"/>
  <c r="G287" i="101"/>
  <c r="M511" i="102" s="1"/>
  <c r="K380" i="101"/>
  <c r="P515" i="102" s="1"/>
  <c r="K349" i="101"/>
  <c r="O515" i="102" s="1"/>
  <c r="K287" i="101"/>
  <c r="M515" i="102" s="1"/>
  <c r="K318" i="101"/>
  <c r="N515" i="102" s="1"/>
  <c r="O380" i="101"/>
  <c r="P519" i="102" s="1"/>
  <c r="O349" i="101"/>
  <c r="O519" i="102" s="1"/>
  <c r="O287" i="101"/>
  <c r="M519" i="102" s="1"/>
  <c r="O318" i="101"/>
  <c r="N519" i="102" s="1"/>
  <c r="S380" i="101"/>
  <c r="P523" i="102" s="1"/>
  <c r="S349" i="101"/>
  <c r="O523" i="102" s="1"/>
  <c r="S318" i="101"/>
  <c r="N523" i="102" s="1"/>
  <c r="S287" i="101"/>
  <c r="M523" i="102" s="1"/>
  <c r="W380" i="101"/>
  <c r="P527" i="102" s="1"/>
  <c r="W349" i="101"/>
  <c r="O527" i="102" s="1"/>
  <c r="W318" i="101"/>
  <c r="N527" i="102" s="1"/>
  <c r="W287" i="101"/>
  <c r="M527" i="102" s="1"/>
  <c r="AA380" i="101"/>
  <c r="P531" i="102" s="1"/>
  <c r="AA349" i="101"/>
  <c r="O531" i="102" s="1"/>
  <c r="AA287" i="101"/>
  <c r="M531" i="102" s="1"/>
  <c r="AA318" i="101"/>
  <c r="N531" i="102" s="1"/>
  <c r="G381" i="101"/>
  <c r="P535" i="102" s="1"/>
  <c r="G350" i="101"/>
  <c r="O535" i="102" s="1"/>
  <c r="G288" i="101"/>
  <c r="M535" i="102" s="1"/>
  <c r="G319" i="101"/>
  <c r="N535" i="102" s="1"/>
  <c r="K381" i="101"/>
  <c r="P539" i="102" s="1"/>
  <c r="K350" i="101"/>
  <c r="O539" i="102" s="1"/>
  <c r="K319" i="101"/>
  <c r="N539" i="102" s="1"/>
  <c r="K288" i="101"/>
  <c r="M539" i="102" s="1"/>
  <c r="O381" i="101"/>
  <c r="P543" i="102" s="1"/>
  <c r="O350" i="101"/>
  <c r="O543" i="102" s="1"/>
  <c r="O288" i="101"/>
  <c r="M543" i="102" s="1"/>
  <c r="O319" i="101"/>
  <c r="N543" i="102" s="1"/>
  <c r="S381" i="101"/>
  <c r="P547" i="102" s="1"/>
  <c r="S350" i="101"/>
  <c r="O547" i="102" s="1"/>
  <c r="S288" i="101"/>
  <c r="M547" i="102" s="1"/>
  <c r="S319" i="101"/>
  <c r="N547" i="102" s="1"/>
  <c r="W381" i="101"/>
  <c r="P551" i="102" s="1"/>
  <c r="W350" i="101"/>
  <c r="O551" i="102" s="1"/>
  <c r="W288" i="101"/>
  <c r="M551" i="102" s="1"/>
  <c r="W319" i="101"/>
  <c r="N551" i="102" s="1"/>
  <c r="AA381" i="101"/>
  <c r="P555" i="102" s="1"/>
  <c r="AA350" i="101"/>
  <c r="O555" i="102" s="1"/>
  <c r="AA319" i="101"/>
  <c r="N555" i="102" s="1"/>
  <c r="AA288" i="101"/>
  <c r="M555" i="102" s="1"/>
  <c r="G382" i="101"/>
  <c r="P559" i="102" s="1"/>
  <c r="G351" i="101"/>
  <c r="O559" i="102" s="1"/>
  <c r="G320" i="101"/>
  <c r="N559" i="102" s="1"/>
  <c r="G289" i="101"/>
  <c r="M559" i="102" s="1"/>
  <c r="K382" i="101"/>
  <c r="P563" i="102" s="1"/>
  <c r="K351" i="101"/>
  <c r="O563" i="102" s="1"/>
  <c r="K320" i="101"/>
  <c r="N563" i="102" s="1"/>
  <c r="K289" i="101"/>
  <c r="M563" i="102" s="1"/>
  <c r="O382" i="101"/>
  <c r="P567" i="102" s="1"/>
  <c r="O351" i="101"/>
  <c r="O567" i="102" s="1"/>
  <c r="O320" i="101"/>
  <c r="N567" i="102" s="1"/>
  <c r="O289" i="101"/>
  <c r="M567" i="102" s="1"/>
  <c r="S382" i="101"/>
  <c r="P571" i="102" s="1"/>
  <c r="S351" i="101"/>
  <c r="O571" i="102" s="1"/>
  <c r="S320" i="101"/>
  <c r="N571" i="102" s="1"/>
  <c r="S289" i="101"/>
  <c r="M571" i="102" s="1"/>
  <c r="W382" i="101"/>
  <c r="P575" i="102" s="1"/>
  <c r="W351" i="101"/>
  <c r="O575" i="102" s="1"/>
  <c r="W320" i="101"/>
  <c r="N575" i="102" s="1"/>
  <c r="W289" i="101"/>
  <c r="M575" i="102" s="1"/>
  <c r="AA382" i="101"/>
  <c r="P579" i="102" s="1"/>
  <c r="AA351" i="101"/>
  <c r="O579" i="102" s="1"/>
  <c r="AA320" i="101"/>
  <c r="N579" i="102" s="1"/>
  <c r="AA289" i="101"/>
  <c r="M579" i="102" s="1"/>
  <c r="G383" i="101"/>
  <c r="P583" i="102" s="1"/>
  <c r="G352" i="101"/>
  <c r="O583" i="102" s="1"/>
  <c r="G321" i="101"/>
  <c r="N583" i="102" s="1"/>
  <c r="G290" i="101"/>
  <c r="M583" i="102" s="1"/>
  <c r="K383" i="101"/>
  <c r="P587" i="102" s="1"/>
  <c r="K352" i="101"/>
  <c r="O587" i="102" s="1"/>
  <c r="K290" i="101"/>
  <c r="M587" i="102" s="1"/>
  <c r="K321" i="101"/>
  <c r="N587" i="102" s="1"/>
  <c r="O383" i="101"/>
  <c r="P591" i="102" s="1"/>
  <c r="O352" i="101"/>
  <c r="O591" i="102" s="1"/>
  <c r="O321" i="101"/>
  <c r="N591" i="102" s="1"/>
  <c r="O290" i="101"/>
  <c r="M591" i="102" s="1"/>
  <c r="S383" i="101"/>
  <c r="P595" i="102" s="1"/>
  <c r="S352" i="101"/>
  <c r="O595" i="102" s="1"/>
  <c r="S321" i="101"/>
  <c r="N595" i="102" s="1"/>
  <c r="S290" i="101"/>
  <c r="M595" i="102" s="1"/>
  <c r="W383" i="101"/>
  <c r="P599" i="102" s="1"/>
  <c r="W352" i="101"/>
  <c r="O599" i="102" s="1"/>
  <c r="W321" i="101"/>
  <c r="N599" i="102" s="1"/>
  <c r="W290" i="101"/>
  <c r="M599" i="102" s="1"/>
  <c r="AA383" i="101"/>
  <c r="P603" i="102" s="1"/>
  <c r="AA352" i="101"/>
  <c r="O603" i="102" s="1"/>
  <c r="AA290" i="101"/>
  <c r="M603" i="102" s="1"/>
  <c r="AA321" i="101"/>
  <c r="N603" i="102" s="1"/>
  <c r="G384" i="101"/>
  <c r="P607" i="102" s="1"/>
  <c r="G353" i="101"/>
  <c r="O607" i="102" s="1"/>
  <c r="G322" i="101"/>
  <c r="N607" i="102" s="1"/>
  <c r="G291" i="101"/>
  <c r="M607" i="102" s="1"/>
  <c r="K384" i="101"/>
  <c r="P611" i="102" s="1"/>
  <c r="K353" i="101"/>
  <c r="O611" i="102" s="1"/>
  <c r="K322" i="101"/>
  <c r="N611" i="102" s="1"/>
  <c r="K291" i="101"/>
  <c r="M611" i="102" s="1"/>
  <c r="O384" i="101"/>
  <c r="P615" i="102" s="1"/>
  <c r="O353" i="101"/>
  <c r="O615" i="102" s="1"/>
  <c r="O291" i="101"/>
  <c r="M615" i="102" s="1"/>
  <c r="O322" i="101"/>
  <c r="N615" i="102" s="1"/>
  <c r="S384" i="101"/>
  <c r="P619" i="102" s="1"/>
  <c r="S353" i="101"/>
  <c r="O619" i="102" s="1"/>
  <c r="S291" i="101"/>
  <c r="M619" i="102" s="1"/>
  <c r="S322" i="101"/>
  <c r="N619" i="102" s="1"/>
  <c r="W384" i="101"/>
  <c r="P623" i="102" s="1"/>
  <c r="W353" i="101"/>
  <c r="O623" i="102" s="1"/>
  <c r="W322" i="101"/>
  <c r="N623" i="102" s="1"/>
  <c r="W291" i="101"/>
  <c r="M623" i="102" s="1"/>
  <c r="AA384" i="101"/>
  <c r="P627" i="102" s="1"/>
  <c r="AA353" i="101"/>
  <c r="O627" i="102" s="1"/>
  <c r="AA322" i="101"/>
  <c r="N627" i="102" s="1"/>
  <c r="AA291" i="101"/>
  <c r="M627" i="102" s="1"/>
  <c r="G385" i="101"/>
  <c r="P631" i="102" s="1"/>
  <c r="G354" i="101"/>
  <c r="O631" i="102" s="1"/>
  <c r="G292" i="101"/>
  <c r="M631" i="102" s="1"/>
  <c r="G323" i="101"/>
  <c r="N631" i="102" s="1"/>
  <c r="K385" i="101"/>
  <c r="P635" i="102" s="1"/>
  <c r="K354" i="101"/>
  <c r="O635" i="102" s="1"/>
  <c r="K292" i="101"/>
  <c r="M635" i="102" s="1"/>
  <c r="K323" i="101"/>
  <c r="N635" i="102" s="1"/>
  <c r="O385" i="101"/>
  <c r="P639" i="102" s="1"/>
  <c r="O354" i="101"/>
  <c r="O639" i="102" s="1"/>
  <c r="O323" i="101"/>
  <c r="N639" i="102" s="1"/>
  <c r="O292" i="101"/>
  <c r="M639" i="102" s="1"/>
  <c r="S385" i="101"/>
  <c r="P643" i="102" s="1"/>
  <c r="S354" i="101"/>
  <c r="O643" i="102" s="1"/>
  <c r="S292" i="101"/>
  <c r="M643" i="102" s="1"/>
  <c r="S323" i="101"/>
  <c r="N643" i="102" s="1"/>
  <c r="W385" i="101"/>
  <c r="P647" i="102" s="1"/>
  <c r="W354" i="101"/>
  <c r="O647" i="102" s="1"/>
  <c r="W292" i="101"/>
  <c r="M647" i="102" s="1"/>
  <c r="W323" i="101"/>
  <c r="N647" i="102" s="1"/>
  <c r="AA385" i="101"/>
  <c r="P651" i="102" s="1"/>
  <c r="AA354" i="101"/>
  <c r="O651" i="102" s="1"/>
  <c r="AA292" i="101"/>
  <c r="M651" i="102" s="1"/>
  <c r="AA323" i="101"/>
  <c r="N651" i="102" s="1"/>
  <c r="G386" i="101"/>
  <c r="P655" i="102" s="1"/>
  <c r="G355" i="101"/>
  <c r="O655" i="102" s="1"/>
  <c r="G324" i="101"/>
  <c r="N655" i="102" s="1"/>
  <c r="G293" i="101"/>
  <c r="M655" i="102" s="1"/>
  <c r="K386" i="101"/>
  <c r="P659" i="102" s="1"/>
  <c r="K355" i="101"/>
  <c r="O659" i="102" s="1"/>
  <c r="K324" i="101"/>
  <c r="N659" i="102" s="1"/>
  <c r="K293" i="101"/>
  <c r="M659" i="102" s="1"/>
  <c r="O386" i="101"/>
  <c r="P663" i="102" s="1"/>
  <c r="O355" i="101"/>
  <c r="O663" i="102" s="1"/>
  <c r="O324" i="101"/>
  <c r="N663" i="102" s="1"/>
  <c r="O293" i="101"/>
  <c r="M663" i="102" s="1"/>
  <c r="S386" i="101"/>
  <c r="P667" i="102" s="1"/>
  <c r="S355" i="101"/>
  <c r="O667" i="102" s="1"/>
  <c r="S324" i="101"/>
  <c r="N667" i="102" s="1"/>
  <c r="S293" i="101"/>
  <c r="M667" i="102" s="1"/>
  <c r="W386" i="101"/>
  <c r="P671" i="102" s="1"/>
  <c r="W355" i="101"/>
  <c r="O671" i="102" s="1"/>
  <c r="W324" i="101"/>
  <c r="N671" i="102" s="1"/>
  <c r="W293" i="101"/>
  <c r="M671" i="102" s="1"/>
  <c r="AA386" i="101"/>
  <c r="P675" i="102" s="1"/>
  <c r="AA355" i="101"/>
  <c r="O675" i="102" s="1"/>
  <c r="AA324" i="101"/>
  <c r="N675" i="102" s="1"/>
  <c r="AA293" i="101"/>
  <c r="M675" i="102" s="1"/>
  <c r="G387" i="101"/>
  <c r="P679" i="102" s="1"/>
  <c r="G356" i="101"/>
  <c r="O679" i="102" s="1"/>
  <c r="G294" i="101"/>
  <c r="M679" i="102" s="1"/>
  <c r="G325" i="101"/>
  <c r="N679" i="102" s="1"/>
  <c r="K387" i="101"/>
  <c r="P683" i="102" s="1"/>
  <c r="K356" i="101"/>
  <c r="O683" i="102" s="1"/>
  <c r="K294" i="101"/>
  <c r="M683" i="102" s="1"/>
  <c r="K325" i="101"/>
  <c r="N683" i="102" s="1"/>
  <c r="O387" i="101"/>
  <c r="P687" i="102" s="1"/>
  <c r="O356" i="101"/>
  <c r="O687" i="102" s="1"/>
  <c r="O294" i="101"/>
  <c r="M687" i="102" s="1"/>
  <c r="O325" i="101"/>
  <c r="N687" i="102" s="1"/>
  <c r="S387" i="101"/>
  <c r="P691" i="102" s="1"/>
  <c r="S356" i="101"/>
  <c r="O691" i="102" s="1"/>
  <c r="S294" i="101"/>
  <c r="M691" i="102" s="1"/>
  <c r="S325" i="101"/>
  <c r="N691" i="102" s="1"/>
  <c r="W387" i="101"/>
  <c r="P695" i="102" s="1"/>
  <c r="W356" i="101"/>
  <c r="O695" i="102" s="1"/>
  <c r="W294" i="101"/>
  <c r="M695" i="102" s="1"/>
  <c r="W325" i="101"/>
  <c r="N695" i="102" s="1"/>
  <c r="AA387" i="101"/>
  <c r="P699" i="102" s="1"/>
  <c r="AA356" i="101"/>
  <c r="O699" i="102" s="1"/>
  <c r="AA294" i="101"/>
  <c r="M699" i="102" s="1"/>
  <c r="AA325" i="101"/>
  <c r="N699" i="102" s="1"/>
  <c r="G388" i="101"/>
  <c r="P703" i="102" s="1"/>
  <c r="G357" i="101"/>
  <c r="O703" i="102" s="1"/>
  <c r="G295" i="101"/>
  <c r="M703" i="102" s="1"/>
  <c r="G326" i="101"/>
  <c r="N703" i="102" s="1"/>
  <c r="K388" i="101"/>
  <c r="P707" i="102" s="1"/>
  <c r="K357" i="101"/>
  <c r="O707" i="102" s="1"/>
  <c r="K295" i="101"/>
  <c r="M707" i="102" s="1"/>
  <c r="K326" i="101"/>
  <c r="N707" i="102" s="1"/>
  <c r="O388" i="101"/>
  <c r="P711" i="102" s="1"/>
  <c r="O357" i="101"/>
  <c r="O711" i="102" s="1"/>
  <c r="O295" i="101"/>
  <c r="M711" i="102" s="1"/>
  <c r="O326" i="101"/>
  <c r="N711" i="102" s="1"/>
  <c r="S388" i="101"/>
  <c r="P715" i="102" s="1"/>
  <c r="S357" i="101"/>
  <c r="O715" i="102" s="1"/>
  <c r="S295" i="101"/>
  <c r="M715" i="102" s="1"/>
  <c r="S326" i="101"/>
  <c r="N715" i="102" s="1"/>
  <c r="W388" i="101"/>
  <c r="P719" i="102" s="1"/>
  <c r="W357" i="101"/>
  <c r="O719" i="102" s="1"/>
  <c r="W295" i="101"/>
  <c r="M719" i="102" s="1"/>
  <c r="W326" i="101"/>
  <c r="N719" i="102" s="1"/>
  <c r="AA388" i="101"/>
  <c r="P723" i="102" s="1"/>
  <c r="AA357" i="101"/>
  <c r="O723" i="102" s="1"/>
  <c r="AA295" i="101"/>
  <c r="M723" i="102" s="1"/>
  <c r="AA326" i="101"/>
  <c r="N723" i="102" s="1"/>
  <c r="G389" i="101"/>
  <c r="P727" i="102" s="1"/>
  <c r="G296" i="101"/>
  <c r="M727" i="102" s="1"/>
  <c r="G358" i="101"/>
  <c r="O727" i="102" s="1"/>
  <c r="G327" i="101"/>
  <c r="N727" i="102" s="1"/>
  <c r="K389" i="101"/>
  <c r="P731" i="102" s="1"/>
  <c r="K296" i="101"/>
  <c r="M731" i="102" s="1"/>
  <c r="K327" i="101"/>
  <c r="N731" i="102" s="1"/>
  <c r="K358" i="101"/>
  <c r="O731" i="102" s="1"/>
  <c r="O389" i="101"/>
  <c r="P735" i="102" s="1"/>
  <c r="O296" i="101"/>
  <c r="M735" i="102" s="1"/>
  <c r="O327" i="101"/>
  <c r="N735" i="102" s="1"/>
  <c r="O358" i="101"/>
  <c r="O735" i="102" s="1"/>
  <c r="S389" i="101"/>
  <c r="P739" i="102" s="1"/>
  <c r="S358" i="101"/>
  <c r="O739" i="102" s="1"/>
  <c r="S296" i="101"/>
  <c r="M739" i="102" s="1"/>
  <c r="S327" i="101"/>
  <c r="N739" i="102" s="1"/>
  <c r="W389" i="101"/>
  <c r="P743" i="102" s="1"/>
  <c r="W296" i="101"/>
  <c r="M743" i="102" s="1"/>
  <c r="W358" i="101"/>
  <c r="O743" i="102" s="1"/>
  <c r="W327" i="101"/>
  <c r="N743" i="102" s="1"/>
  <c r="AA389" i="101"/>
  <c r="P747" i="102" s="1"/>
  <c r="AA296" i="101"/>
  <c r="M747" i="102" s="1"/>
  <c r="AA327" i="101"/>
  <c r="N747" i="102" s="1"/>
  <c r="AA358" i="101"/>
  <c r="O747" i="102" s="1"/>
  <c r="G483" i="101"/>
  <c r="T7" i="102" s="1"/>
  <c r="G452" i="101"/>
  <c r="S7" i="102" s="1"/>
  <c r="G421" i="101"/>
  <c r="R7" i="102" s="1"/>
  <c r="G390" i="101"/>
  <c r="Q7" i="102" s="1"/>
  <c r="K483" i="101"/>
  <c r="T11" i="102" s="1"/>
  <c r="K452" i="101"/>
  <c r="S11" i="102" s="1"/>
  <c r="K421" i="101"/>
  <c r="R11" i="102" s="1"/>
  <c r="K390" i="101"/>
  <c r="Q11" i="102" s="1"/>
  <c r="O483" i="101"/>
  <c r="T15" i="102" s="1"/>
  <c r="O452" i="101"/>
  <c r="S15" i="102" s="1"/>
  <c r="O421" i="101"/>
  <c r="R15" i="102" s="1"/>
  <c r="O390" i="101"/>
  <c r="Q15" i="102" s="1"/>
  <c r="S483" i="101"/>
  <c r="T19" i="102" s="1"/>
  <c r="S452" i="101"/>
  <c r="S19" i="102" s="1"/>
  <c r="S421" i="101"/>
  <c r="R19" i="102" s="1"/>
  <c r="S390" i="101"/>
  <c r="Q19" i="102" s="1"/>
  <c r="W483" i="101"/>
  <c r="T23" i="102" s="1"/>
  <c r="W452" i="101"/>
  <c r="S23" i="102" s="1"/>
  <c r="W421" i="101"/>
  <c r="R23" i="102" s="1"/>
  <c r="W390" i="101"/>
  <c r="Q23" i="102" s="1"/>
  <c r="AA483" i="101"/>
  <c r="T27" i="102" s="1"/>
  <c r="AA452" i="101"/>
  <c r="S27" i="102" s="1"/>
  <c r="AA421" i="101"/>
  <c r="R27" i="102" s="1"/>
  <c r="AA390" i="101"/>
  <c r="Q27" i="102" s="1"/>
  <c r="G484" i="101"/>
  <c r="T31" i="102" s="1"/>
  <c r="G453" i="101"/>
  <c r="S31" i="102" s="1"/>
  <c r="G422" i="101"/>
  <c r="R31" i="102" s="1"/>
  <c r="G391" i="101"/>
  <c r="Q31" i="102" s="1"/>
  <c r="K484" i="101"/>
  <c r="T35" i="102" s="1"/>
  <c r="K453" i="101"/>
  <c r="S35" i="102" s="1"/>
  <c r="K422" i="101"/>
  <c r="R35" i="102" s="1"/>
  <c r="K391" i="101"/>
  <c r="Q35" i="102" s="1"/>
  <c r="O484" i="101"/>
  <c r="T39" i="102" s="1"/>
  <c r="O453" i="101"/>
  <c r="S39" i="102" s="1"/>
  <c r="O422" i="101"/>
  <c r="R39" i="102" s="1"/>
  <c r="O391" i="101"/>
  <c r="Q39" i="102" s="1"/>
  <c r="S484" i="101"/>
  <c r="T43" i="102" s="1"/>
  <c r="S453" i="101"/>
  <c r="S43" i="102" s="1"/>
  <c r="S422" i="101"/>
  <c r="R43" i="102" s="1"/>
  <c r="S391" i="101"/>
  <c r="Q43" i="102" s="1"/>
  <c r="W484" i="101"/>
  <c r="T47" i="102" s="1"/>
  <c r="W453" i="101"/>
  <c r="S47" i="102" s="1"/>
  <c r="W391" i="101"/>
  <c r="Q47" i="102" s="1"/>
  <c r="W422" i="101"/>
  <c r="R47" i="102" s="1"/>
  <c r="AA484" i="101"/>
  <c r="T51" i="102" s="1"/>
  <c r="AA453" i="101"/>
  <c r="S51" i="102" s="1"/>
  <c r="AA422" i="101"/>
  <c r="R51" i="102" s="1"/>
  <c r="AA391" i="101"/>
  <c r="Q51" i="102" s="1"/>
  <c r="G485" i="101"/>
  <c r="T55" i="102" s="1"/>
  <c r="G454" i="101"/>
  <c r="S55" i="102" s="1"/>
  <c r="G423" i="101"/>
  <c r="R55" i="102" s="1"/>
  <c r="G392" i="101"/>
  <c r="Q55" i="102" s="1"/>
  <c r="K485" i="101"/>
  <c r="T59" i="102" s="1"/>
  <c r="K454" i="101"/>
  <c r="S59" i="102" s="1"/>
  <c r="K423" i="101"/>
  <c r="R59" i="102" s="1"/>
  <c r="K392" i="101"/>
  <c r="Q59" i="102" s="1"/>
  <c r="O485" i="101"/>
  <c r="T63" i="102" s="1"/>
  <c r="O454" i="101"/>
  <c r="S63" i="102" s="1"/>
  <c r="O423" i="101"/>
  <c r="R63" i="102" s="1"/>
  <c r="O392" i="101"/>
  <c r="Q63" i="102" s="1"/>
  <c r="S485" i="101"/>
  <c r="T67" i="102" s="1"/>
  <c r="S454" i="101"/>
  <c r="S67" i="102" s="1"/>
  <c r="S423" i="101"/>
  <c r="R67" i="102" s="1"/>
  <c r="S392" i="101"/>
  <c r="Q67" i="102" s="1"/>
  <c r="W485" i="101"/>
  <c r="T71" i="102" s="1"/>
  <c r="W454" i="101"/>
  <c r="S71" i="102" s="1"/>
  <c r="W423" i="101"/>
  <c r="R71" i="102" s="1"/>
  <c r="W392" i="101"/>
  <c r="Q71" i="102" s="1"/>
  <c r="AA485" i="101"/>
  <c r="T75" i="102" s="1"/>
  <c r="AA454" i="101"/>
  <c r="S75" i="102" s="1"/>
  <c r="AA423" i="101"/>
  <c r="R75" i="102" s="1"/>
  <c r="AA392" i="101"/>
  <c r="Q75" i="102" s="1"/>
  <c r="G486" i="101"/>
  <c r="T79" i="102" s="1"/>
  <c r="G455" i="101"/>
  <c r="S79" i="102" s="1"/>
  <c r="G424" i="101"/>
  <c r="R79" i="102" s="1"/>
  <c r="G393" i="101"/>
  <c r="Q79" i="102" s="1"/>
  <c r="K486" i="101"/>
  <c r="T83" i="102" s="1"/>
  <c r="K455" i="101"/>
  <c r="S83" i="102" s="1"/>
  <c r="K424" i="101"/>
  <c r="R83" i="102" s="1"/>
  <c r="K393" i="101"/>
  <c r="Q83" i="102" s="1"/>
  <c r="O486" i="101"/>
  <c r="T87" i="102" s="1"/>
  <c r="O455" i="101"/>
  <c r="S87" i="102" s="1"/>
  <c r="O424" i="101"/>
  <c r="R87" i="102" s="1"/>
  <c r="O393" i="101"/>
  <c r="Q87" i="102" s="1"/>
  <c r="S486" i="101"/>
  <c r="T91" i="102" s="1"/>
  <c r="S455" i="101"/>
  <c r="S91" i="102" s="1"/>
  <c r="S424" i="101"/>
  <c r="R91" i="102" s="1"/>
  <c r="S393" i="101"/>
  <c r="Q91" i="102" s="1"/>
  <c r="W486" i="101"/>
  <c r="T95" i="102" s="1"/>
  <c r="W455" i="101"/>
  <c r="S95" i="102" s="1"/>
  <c r="W424" i="101"/>
  <c r="R95" i="102" s="1"/>
  <c r="W393" i="101"/>
  <c r="Q95" i="102" s="1"/>
  <c r="AA486" i="101"/>
  <c r="T99" i="102" s="1"/>
  <c r="AA455" i="101"/>
  <c r="S99" i="102" s="1"/>
  <c r="AA424" i="101"/>
  <c r="R99" i="102" s="1"/>
  <c r="AA393" i="101"/>
  <c r="Q99" i="102" s="1"/>
  <c r="G487" i="101"/>
  <c r="T103" i="102" s="1"/>
  <c r="G456" i="101"/>
  <c r="S103" i="102" s="1"/>
  <c r="G425" i="101"/>
  <c r="R103" i="102" s="1"/>
  <c r="G394" i="101"/>
  <c r="Q103" i="102" s="1"/>
  <c r="K487" i="101"/>
  <c r="T107" i="102" s="1"/>
  <c r="K456" i="101"/>
  <c r="S107" i="102" s="1"/>
  <c r="K425" i="101"/>
  <c r="R107" i="102" s="1"/>
  <c r="K394" i="101"/>
  <c r="Q107" i="102" s="1"/>
  <c r="O487" i="101"/>
  <c r="T111" i="102" s="1"/>
  <c r="O456" i="101"/>
  <c r="S111" i="102" s="1"/>
  <c r="O425" i="101"/>
  <c r="R111" i="102" s="1"/>
  <c r="O394" i="101"/>
  <c r="Q111" i="102" s="1"/>
  <c r="S487" i="101"/>
  <c r="T115" i="102" s="1"/>
  <c r="S456" i="101"/>
  <c r="S115" i="102" s="1"/>
  <c r="S425" i="101"/>
  <c r="R115" i="102" s="1"/>
  <c r="S394" i="101"/>
  <c r="Q115" i="102" s="1"/>
  <c r="W487" i="101"/>
  <c r="T119" i="102" s="1"/>
  <c r="W456" i="101"/>
  <c r="S119" i="102" s="1"/>
  <c r="W425" i="101"/>
  <c r="R119" i="102" s="1"/>
  <c r="W394" i="101"/>
  <c r="Q119" i="102" s="1"/>
  <c r="AA487" i="101"/>
  <c r="T123" i="102" s="1"/>
  <c r="AA456" i="101"/>
  <c r="S123" i="102" s="1"/>
  <c r="AA425" i="101"/>
  <c r="R123" i="102" s="1"/>
  <c r="AA394" i="101"/>
  <c r="Q123" i="102" s="1"/>
  <c r="G488" i="101"/>
  <c r="T127" i="102" s="1"/>
  <c r="G457" i="101"/>
  <c r="S127" i="102" s="1"/>
  <c r="G426" i="101"/>
  <c r="R127" i="102" s="1"/>
  <c r="G395" i="101"/>
  <c r="Q127" i="102" s="1"/>
  <c r="K488" i="101"/>
  <c r="T131" i="102" s="1"/>
  <c r="K457" i="101"/>
  <c r="S131" i="102" s="1"/>
  <c r="K426" i="101"/>
  <c r="R131" i="102" s="1"/>
  <c r="K395" i="101"/>
  <c r="Q131" i="102" s="1"/>
  <c r="O488" i="101"/>
  <c r="T135" i="102" s="1"/>
  <c r="O457" i="101"/>
  <c r="S135" i="102" s="1"/>
  <c r="O426" i="101"/>
  <c r="R135" i="102" s="1"/>
  <c r="O395" i="101"/>
  <c r="Q135" i="102" s="1"/>
  <c r="S488" i="101"/>
  <c r="T139" i="102" s="1"/>
  <c r="S457" i="101"/>
  <c r="S139" i="102" s="1"/>
  <c r="S426" i="101"/>
  <c r="R139" i="102" s="1"/>
  <c r="S395" i="101"/>
  <c r="Q139" i="102" s="1"/>
  <c r="W488" i="101"/>
  <c r="T143" i="102" s="1"/>
  <c r="W457" i="101"/>
  <c r="S143" i="102" s="1"/>
  <c r="W426" i="101"/>
  <c r="R143" i="102" s="1"/>
  <c r="W395" i="101"/>
  <c r="Q143" i="102" s="1"/>
  <c r="AA488" i="101"/>
  <c r="T147" i="102" s="1"/>
  <c r="AA457" i="101"/>
  <c r="S147" i="102" s="1"/>
  <c r="AA426" i="101"/>
  <c r="R147" i="102" s="1"/>
  <c r="AA395" i="101"/>
  <c r="Q147" i="102" s="1"/>
  <c r="G489" i="101"/>
  <c r="T151" i="102" s="1"/>
  <c r="G458" i="101"/>
  <c r="S151" i="102" s="1"/>
  <c r="G427" i="101"/>
  <c r="R151" i="102" s="1"/>
  <c r="G396" i="101"/>
  <c r="Q151" i="102" s="1"/>
  <c r="K489" i="101"/>
  <c r="T155" i="102" s="1"/>
  <c r="K458" i="101"/>
  <c r="S155" i="102" s="1"/>
  <c r="K427" i="101"/>
  <c r="R155" i="102" s="1"/>
  <c r="K396" i="101"/>
  <c r="Q155" i="102" s="1"/>
  <c r="O489" i="101"/>
  <c r="T159" i="102" s="1"/>
  <c r="O458" i="101"/>
  <c r="S159" i="102" s="1"/>
  <c r="O427" i="101"/>
  <c r="R159" i="102" s="1"/>
  <c r="O396" i="101"/>
  <c r="Q159" i="102" s="1"/>
  <c r="S489" i="101"/>
  <c r="T163" i="102" s="1"/>
  <c r="S458" i="101"/>
  <c r="S163" i="102" s="1"/>
  <c r="S427" i="101"/>
  <c r="R163" i="102" s="1"/>
  <c r="S396" i="101"/>
  <c r="Q163" i="102" s="1"/>
  <c r="W489" i="101"/>
  <c r="T167" i="102" s="1"/>
  <c r="W458" i="101"/>
  <c r="S167" i="102" s="1"/>
  <c r="W427" i="101"/>
  <c r="R167" i="102" s="1"/>
  <c r="W396" i="101"/>
  <c r="Q167" i="102" s="1"/>
  <c r="AA489" i="101"/>
  <c r="T171" i="102" s="1"/>
  <c r="AA458" i="101"/>
  <c r="S171" i="102" s="1"/>
  <c r="AA427" i="101"/>
  <c r="R171" i="102" s="1"/>
  <c r="AA396" i="101"/>
  <c r="Q171" i="102" s="1"/>
  <c r="G490" i="101"/>
  <c r="T175" i="102" s="1"/>
  <c r="G459" i="101"/>
  <c r="S175" i="102" s="1"/>
  <c r="G428" i="101"/>
  <c r="R175" i="102" s="1"/>
  <c r="G397" i="101"/>
  <c r="Q175" i="102" s="1"/>
  <c r="K490" i="101"/>
  <c r="T179" i="102" s="1"/>
  <c r="K459" i="101"/>
  <c r="S179" i="102" s="1"/>
  <c r="K428" i="101"/>
  <c r="R179" i="102" s="1"/>
  <c r="K397" i="101"/>
  <c r="Q179" i="102" s="1"/>
  <c r="O490" i="101"/>
  <c r="T183" i="102" s="1"/>
  <c r="O459" i="101"/>
  <c r="S183" i="102" s="1"/>
  <c r="O428" i="101"/>
  <c r="R183" i="102" s="1"/>
  <c r="O397" i="101"/>
  <c r="Q183" i="102" s="1"/>
  <c r="S490" i="101"/>
  <c r="T187" i="102" s="1"/>
  <c r="S459" i="101"/>
  <c r="S187" i="102" s="1"/>
  <c r="S428" i="101"/>
  <c r="R187" i="102" s="1"/>
  <c r="S397" i="101"/>
  <c r="Q187" i="102" s="1"/>
  <c r="W490" i="101"/>
  <c r="T191" i="102" s="1"/>
  <c r="W459" i="101"/>
  <c r="S191" i="102" s="1"/>
  <c r="W428" i="101"/>
  <c r="R191" i="102" s="1"/>
  <c r="W397" i="101"/>
  <c r="Q191" i="102" s="1"/>
  <c r="AA490" i="101"/>
  <c r="T195" i="102" s="1"/>
  <c r="AA459" i="101"/>
  <c r="S195" i="102" s="1"/>
  <c r="AA428" i="101"/>
  <c r="R195" i="102" s="1"/>
  <c r="AA397" i="101"/>
  <c r="Q195" i="102" s="1"/>
  <c r="G491" i="101"/>
  <c r="T199" i="102" s="1"/>
  <c r="G460" i="101"/>
  <c r="S199" i="102" s="1"/>
  <c r="G429" i="101"/>
  <c r="R199" i="102" s="1"/>
  <c r="G398" i="101"/>
  <c r="Q199" i="102" s="1"/>
  <c r="K491" i="101"/>
  <c r="T203" i="102" s="1"/>
  <c r="K460" i="101"/>
  <c r="S203" i="102" s="1"/>
  <c r="K429" i="101"/>
  <c r="R203" i="102" s="1"/>
  <c r="K398" i="101"/>
  <c r="Q203" i="102" s="1"/>
  <c r="O491" i="101"/>
  <c r="T207" i="102" s="1"/>
  <c r="O460" i="101"/>
  <c r="S207" i="102" s="1"/>
  <c r="O429" i="101"/>
  <c r="R207" i="102" s="1"/>
  <c r="O398" i="101"/>
  <c r="Q207" i="102" s="1"/>
  <c r="S491" i="101"/>
  <c r="T211" i="102" s="1"/>
  <c r="S460" i="101"/>
  <c r="S211" i="102" s="1"/>
  <c r="S429" i="101"/>
  <c r="R211" i="102" s="1"/>
  <c r="S398" i="101"/>
  <c r="Q211" i="102" s="1"/>
  <c r="W491" i="101"/>
  <c r="T215" i="102" s="1"/>
  <c r="W460" i="101"/>
  <c r="S215" i="102" s="1"/>
  <c r="W429" i="101"/>
  <c r="R215" i="102" s="1"/>
  <c r="W398" i="101"/>
  <c r="Q215" i="102" s="1"/>
  <c r="AA491" i="101"/>
  <c r="T219" i="102" s="1"/>
  <c r="AA460" i="101"/>
  <c r="S219" i="102" s="1"/>
  <c r="AA429" i="101"/>
  <c r="R219" i="102" s="1"/>
  <c r="AA398" i="101"/>
  <c r="Q219" i="102" s="1"/>
  <c r="G492" i="101"/>
  <c r="T223" i="102" s="1"/>
  <c r="G461" i="101"/>
  <c r="S223" i="102" s="1"/>
  <c r="G430" i="101"/>
  <c r="R223" i="102" s="1"/>
  <c r="G399" i="101"/>
  <c r="Q223" i="102" s="1"/>
  <c r="K492" i="101"/>
  <c r="T227" i="102" s="1"/>
  <c r="K461" i="101"/>
  <c r="S227" i="102" s="1"/>
  <c r="K430" i="101"/>
  <c r="R227" i="102" s="1"/>
  <c r="K399" i="101"/>
  <c r="Q227" i="102" s="1"/>
  <c r="O492" i="101"/>
  <c r="T231" i="102" s="1"/>
  <c r="O461" i="101"/>
  <c r="S231" i="102" s="1"/>
  <c r="O430" i="101"/>
  <c r="R231" i="102" s="1"/>
  <c r="O399" i="101"/>
  <c r="Q231" i="102" s="1"/>
  <c r="S492" i="101"/>
  <c r="T235" i="102" s="1"/>
  <c r="S461" i="101"/>
  <c r="S235" i="102" s="1"/>
  <c r="S430" i="101"/>
  <c r="R235" i="102" s="1"/>
  <c r="S399" i="101"/>
  <c r="Q235" i="102" s="1"/>
  <c r="W492" i="101"/>
  <c r="T239" i="102" s="1"/>
  <c r="W461" i="101"/>
  <c r="S239" i="102" s="1"/>
  <c r="W430" i="101"/>
  <c r="R239" i="102" s="1"/>
  <c r="W399" i="101"/>
  <c r="Q239" i="102" s="1"/>
  <c r="AA492" i="101"/>
  <c r="T243" i="102" s="1"/>
  <c r="AA461" i="101"/>
  <c r="S243" i="102" s="1"/>
  <c r="AA430" i="101"/>
  <c r="R243" i="102" s="1"/>
  <c r="AA399" i="101"/>
  <c r="Q243" i="102" s="1"/>
  <c r="G493" i="101"/>
  <c r="T247" i="102" s="1"/>
  <c r="G462" i="101"/>
  <c r="S247" i="102" s="1"/>
  <c r="G431" i="101"/>
  <c r="R247" i="102" s="1"/>
  <c r="G400" i="101"/>
  <c r="Q247" i="102" s="1"/>
  <c r="K493" i="101"/>
  <c r="T251" i="102" s="1"/>
  <c r="K462" i="101"/>
  <c r="S251" i="102" s="1"/>
  <c r="K431" i="101"/>
  <c r="R251" i="102" s="1"/>
  <c r="K400" i="101"/>
  <c r="Q251" i="102" s="1"/>
  <c r="O493" i="101"/>
  <c r="T255" i="102" s="1"/>
  <c r="O462" i="101"/>
  <c r="S255" i="102" s="1"/>
  <c r="O431" i="101"/>
  <c r="R255" i="102" s="1"/>
  <c r="O400" i="101"/>
  <c r="Q255" i="102" s="1"/>
  <c r="S493" i="101"/>
  <c r="T259" i="102" s="1"/>
  <c r="S462" i="101"/>
  <c r="S259" i="102" s="1"/>
  <c r="S431" i="101"/>
  <c r="R259" i="102" s="1"/>
  <c r="S400" i="101"/>
  <c r="Q259" i="102" s="1"/>
  <c r="W493" i="101"/>
  <c r="T263" i="102" s="1"/>
  <c r="W462" i="101"/>
  <c r="S263" i="102" s="1"/>
  <c r="W431" i="101"/>
  <c r="R263" i="102" s="1"/>
  <c r="W400" i="101"/>
  <c r="Q263" i="102" s="1"/>
  <c r="AA493" i="101"/>
  <c r="T267" i="102" s="1"/>
  <c r="AA462" i="101"/>
  <c r="S267" i="102" s="1"/>
  <c r="AA431" i="101"/>
  <c r="R267" i="102" s="1"/>
  <c r="AA400" i="101"/>
  <c r="Q267" i="102" s="1"/>
  <c r="G494" i="101"/>
  <c r="T271" i="102" s="1"/>
  <c r="G463" i="101"/>
  <c r="S271" i="102" s="1"/>
  <c r="G432" i="101"/>
  <c r="R271" i="102" s="1"/>
  <c r="G401" i="101"/>
  <c r="Q271" i="102" s="1"/>
  <c r="K494" i="101"/>
  <c r="T275" i="102" s="1"/>
  <c r="K463" i="101"/>
  <c r="S275" i="102" s="1"/>
  <c r="K432" i="101"/>
  <c r="R275" i="102" s="1"/>
  <c r="K401" i="101"/>
  <c r="Q275" i="102" s="1"/>
  <c r="O494" i="101"/>
  <c r="T279" i="102" s="1"/>
  <c r="O463" i="101"/>
  <c r="S279" i="102" s="1"/>
  <c r="O432" i="101"/>
  <c r="R279" i="102" s="1"/>
  <c r="O401" i="101"/>
  <c r="Q279" i="102" s="1"/>
  <c r="S494" i="101"/>
  <c r="T283" i="102" s="1"/>
  <c r="S463" i="101"/>
  <c r="S283" i="102" s="1"/>
  <c r="S432" i="101"/>
  <c r="R283" i="102" s="1"/>
  <c r="S401" i="101"/>
  <c r="Q283" i="102" s="1"/>
  <c r="W494" i="101"/>
  <c r="T287" i="102" s="1"/>
  <c r="W463" i="101"/>
  <c r="S287" i="102" s="1"/>
  <c r="W432" i="101"/>
  <c r="R287" i="102" s="1"/>
  <c r="W401" i="101"/>
  <c r="Q287" i="102" s="1"/>
  <c r="AA494" i="101"/>
  <c r="T291" i="102" s="1"/>
  <c r="AA463" i="101"/>
  <c r="S291" i="102" s="1"/>
  <c r="AA432" i="101"/>
  <c r="R291" i="102" s="1"/>
  <c r="AA401" i="101"/>
  <c r="Q291" i="102" s="1"/>
  <c r="G495" i="101"/>
  <c r="T295" i="102" s="1"/>
  <c r="G464" i="101"/>
  <c r="S295" i="102" s="1"/>
  <c r="G433" i="101"/>
  <c r="R295" i="102" s="1"/>
  <c r="G402" i="101"/>
  <c r="Q295" i="102" s="1"/>
  <c r="K495" i="101"/>
  <c r="T299" i="102" s="1"/>
  <c r="K464" i="101"/>
  <c r="S299" i="102" s="1"/>
  <c r="K433" i="101"/>
  <c r="R299" i="102" s="1"/>
  <c r="K402" i="101"/>
  <c r="Q299" i="102" s="1"/>
  <c r="O495" i="101"/>
  <c r="T303" i="102" s="1"/>
  <c r="O464" i="101"/>
  <c r="S303" i="102" s="1"/>
  <c r="O433" i="101"/>
  <c r="R303" i="102" s="1"/>
  <c r="O402" i="101"/>
  <c r="Q303" i="102" s="1"/>
  <c r="S495" i="101"/>
  <c r="T307" i="102" s="1"/>
  <c r="S464" i="101"/>
  <c r="S307" i="102" s="1"/>
  <c r="S433" i="101"/>
  <c r="R307" i="102" s="1"/>
  <c r="S402" i="101"/>
  <c r="Q307" i="102" s="1"/>
  <c r="W495" i="101"/>
  <c r="T311" i="102" s="1"/>
  <c r="W464" i="101"/>
  <c r="S311" i="102" s="1"/>
  <c r="W433" i="101"/>
  <c r="R311" i="102" s="1"/>
  <c r="W402" i="101"/>
  <c r="Q311" i="102" s="1"/>
  <c r="AA495" i="101"/>
  <c r="T315" i="102" s="1"/>
  <c r="AA464" i="101"/>
  <c r="S315" i="102" s="1"/>
  <c r="AA433" i="101"/>
  <c r="R315" i="102" s="1"/>
  <c r="AA402" i="101"/>
  <c r="Q315" i="102" s="1"/>
  <c r="G496" i="101"/>
  <c r="T319" i="102" s="1"/>
  <c r="G465" i="101"/>
  <c r="S319" i="102" s="1"/>
  <c r="G434" i="101"/>
  <c r="R319" i="102" s="1"/>
  <c r="G403" i="101"/>
  <c r="Q319" i="102" s="1"/>
  <c r="K496" i="101"/>
  <c r="T323" i="102" s="1"/>
  <c r="K465" i="101"/>
  <c r="S323" i="102" s="1"/>
  <c r="K434" i="101"/>
  <c r="R323" i="102" s="1"/>
  <c r="K403" i="101"/>
  <c r="Q323" i="102" s="1"/>
  <c r="O496" i="101"/>
  <c r="T327" i="102" s="1"/>
  <c r="O465" i="101"/>
  <c r="S327" i="102" s="1"/>
  <c r="O434" i="101"/>
  <c r="R327" i="102" s="1"/>
  <c r="O403" i="101"/>
  <c r="Q327" i="102" s="1"/>
  <c r="S496" i="101"/>
  <c r="T331" i="102" s="1"/>
  <c r="S465" i="101"/>
  <c r="S331" i="102" s="1"/>
  <c r="S434" i="101"/>
  <c r="R331" i="102" s="1"/>
  <c r="S403" i="101"/>
  <c r="Q331" i="102" s="1"/>
  <c r="W496" i="101"/>
  <c r="T335" i="102" s="1"/>
  <c r="W465" i="101"/>
  <c r="S335" i="102" s="1"/>
  <c r="W434" i="101"/>
  <c r="R335" i="102" s="1"/>
  <c r="W403" i="101"/>
  <c r="Q335" i="102" s="1"/>
  <c r="AA496" i="101"/>
  <c r="T339" i="102" s="1"/>
  <c r="AA465" i="101"/>
  <c r="S339" i="102" s="1"/>
  <c r="AA434" i="101"/>
  <c r="R339" i="102" s="1"/>
  <c r="AA403" i="101"/>
  <c r="Q339" i="102" s="1"/>
  <c r="G497" i="101"/>
  <c r="T343" i="102" s="1"/>
  <c r="G466" i="101"/>
  <c r="S343" i="102" s="1"/>
  <c r="G435" i="101"/>
  <c r="R343" i="102" s="1"/>
  <c r="G404" i="101"/>
  <c r="Q343" i="102" s="1"/>
  <c r="K497" i="101"/>
  <c r="T347" i="102" s="1"/>
  <c r="K466" i="101"/>
  <c r="S347" i="102" s="1"/>
  <c r="K435" i="101"/>
  <c r="R347" i="102" s="1"/>
  <c r="K404" i="101"/>
  <c r="Q347" i="102" s="1"/>
  <c r="O497" i="101"/>
  <c r="T351" i="102" s="1"/>
  <c r="O466" i="101"/>
  <c r="S351" i="102" s="1"/>
  <c r="O435" i="101"/>
  <c r="R351" i="102" s="1"/>
  <c r="O404" i="101"/>
  <c r="Q351" i="102" s="1"/>
  <c r="S497" i="101"/>
  <c r="T355" i="102" s="1"/>
  <c r="S466" i="101"/>
  <c r="S355" i="102" s="1"/>
  <c r="S435" i="101"/>
  <c r="R355" i="102" s="1"/>
  <c r="S404" i="101"/>
  <c r="Q355" i="102" s="1"/>
  <c r="W497" i="101"/>
  <c r="T359" i="102" s="1"/>
  <c r="W466" i="101"/>
  <c r="S359" i="102" s="1"/>
  <c r="W435" i="101"/>
  <c r="R359" i="102" s="1"/>
  <c r="W404" i="101"/>
  <c r="Q359" i="102" s="1"/>
  <c r="AA497" i="101"/>
  <c r="T363" i="102" s="1"/>
  <c r="AA466" i="101"/>
  <c r="S363" i="102" s="1"/>
  <c r="AA435" i="101"/>
  <c r="R363" i="102" s="1"/>
  <c r="AA404" i="101"/>
  <c r="Q363" i="102" s="1"/>
  <c r="G498" i="101"/>
  <c r="T367" i="102" s="1"/>
  <c r="G467" i="101"/>
  <c r="S367" i="102" s="1"/>
  <c r="G436" i="101"/>
  <c r="R367" i="102" s="1"/>
  <c r="G405" i="101"/>
  <c r="Q367" i="102" s="1"/>
  <c r="K498" i="101"/>
  <c r="T371" i="102" s="1"/>
  <c r="K467" i="101"/>
  <c r="S371" i="102" s="1"/>
  <c r="K436" i="101"/>
  <c r="R371" i="102" s="1"/>
  <c r="K405" i="101"/>
  <c r="Q371" i="102" s="1"/>
  <c r="O498" i="101"/>
  <c r="T375" i="102" s="1"/>
  <c r="O467" i="101"/>
  <c r="S375" i="102" s="1"/>
  <c r="O436" i="101"/>
  <c r="R375" i="102" s="1"/>
  <c r="O405" i="101"/>
  <c r="Q375" i="102" s="1"/>
  <c r="S498" i="101"/>
  <c r="T379" i="102" s="1"/>
  <c r="S467" i="101"/>
  <c r="S379" i="102" s="1"/>
  <c r="S436" i="101"/>
  <c r="R379" i="102" s="1"/>
  <c r="S405" i="101"/>
  <c r="Q379" i="102" s="1"/>
  <c r="W498" i="101"/>
  <c r="T383" i="102" s="1"/>
  <c r="W467" i="101"/>
  <c r="S383" i="102" s="1"/>
  <c r="W436" i="101"/>
  <c r="R383" i="102" s="1"/>
  <c r="W405" i="101"/>
  <c r="Q383" i="102" s="1"/>
  <c r="AA498" i="101"/>
  <c r="T387" i="102" s="1"/>
  <c r="AA467" i="101"/>
  <c r="S387" i="102" s="1"/>
  <c r="AA436" i="101"/>
  <c r="R387" i="102" s="1"/>
  <c r="AA405" i="101"/>
  <c r="Q387" i="102" s="1"/>
  <c r="G499" i="101"/>
  <c r="T391" i="102" s="1"/>
  <c r="G468" i="101"/>
  <c r="S391" i="102" s="1"/>
  <c r="G437" i="101"/>
  <c r="R391" i="102" s="1"/>
  <c r="G406" i="101"/>
  <c r="Q391" i="102" s="1"/>
  <c r="K499" i="101"/>
  <c r="T395" i="102" s="1"/>
  <c r="K468" i="101"/>
  <c r="S395" i="102" s="1"/>
  <c r="K437" i="101"/>
  <c r="R395" i="102" s="1"/>
  <c r="K406" i="101"/>
  <c r="Q395" i="102" s="1"/>
  <c r="O499" i="101"/>
  <c r="T399" i="102" s="1"/>
  <c r="O468" i="101"/>
  <c r="S399" i="102" s="1"/>
  <c r="O437" i="101"/>
  <c r="R399" i="102" s="1"/>
  <c r="O406" i="101"/>
  <c r="Q399" i="102" s="1"/>
  <c r="S499" i="101"/>
  <c r="T403" i="102" s="1"/>
  <c r="S468" i="101"/>
  <c r="S403" i="102" s="1"/>
  <c r="S437" i="101"/>
  <c r="R403" i="102" s="1"/>
  <c r="S406" i="101"/>
  <c r="Q403" i="102" s="1"/>
  <c r="W499" i="101"/>
  <c r="T407" i="102" s="1"/>
  <c r="W468" i="101"/>
  <c r="S407" i="102" s="1"/>
  <c r="W437" i="101"/>
  <c r="R407" i="102" s="1"/>
  <c r="W406" i="101"/>
  <c r="Q407" i="102" s="1"/>
  <c r="AA499" i="101"/>
  <c r="T411" i="102" s="1"/>
  <c r="AA468" i="101"/>
  <c r="S411" i="102" s="1"/>
  <c r="AA437" i="101"/>
  <c r="R411" i="102" s="1"/>
  <c r="AA406" i="101"/>
  <c r="Q411" i="102" s="1"/>
  <c r="G501" i="101"/>
  <c r="T439" i="102" s="1"/>
  <c r="G470" i="101"/>
  <c r="S439" i="102" s="1"/>
  <c r="G439" i="101"/>
  <c r="R439" i="102" s="1"/>
  <c r="G408" i="101"/>
  <c r="Q439" i="102" s="1"/>
  <c r="K501" i="101"/>
  <c r="T443" i="102" s="1"/>
  <c r="K470" i="101"/>
  <c r="S443" i="102" s="1"/>
  <c r="K439" i="101"/>
  <c r="R443" i="102" s="1"/>
  <c r="K408" i="101"/>
  <c r="Q443" i="102" s="1"/>
  <c r="O501" i="101"/>
  <c r="T447" i="102" s="1"/>
  <c r="O470" i="101"/>
  <c r="S447" i="102" s="1"/>
  <c r="O439" i="101"/>
  <c r="R447" i="102" s="1"/>
  <c r="O408" i="101"/>
  <c r="Q447" i="102" s="1"/>
  <c r="S501" i="101"/>
  <c r="T451" i="102" s="1"/>
  <c r="S470" i="101"/>
  <c r="S451" i="102" s="1"/>
  <c r="S439" i="101"/>
  <c r="R451" i="102" s="1"/>
  <c r="S408" i="101"/>
  <c r="Q451" i="102" s="1"/>
  <c r="W501" i="101"/>
  <c r="T455" i="102" s="1"/>
  <c r="W470" i="101"/>
  <c r="S455" i="102" s="1"/>
  <c r="W439" i="101"/>
  <c r="R455" i="102" s="1"/>
  <c r="W408" i="101"/>
  <c r="Q455" i="102" s="1"/>
  <c r="AA501" i="101"/>
  <c r="T459" i="102" s="1"/>
  <c r="AA470" i="101"/>
  <c r="S459" i="102" s="1"/>
  <c r="AA439" i="101"/>
  <c r="R459" i="102" s="1"/>
  <c r="AA408" i="101"/>
  <c r="Q459" i="102" s="1"/>
  <c r="G502" i="101"/>
  <c r="T463" i="102" s="1"/>
  <c r="G471" i="101"/>
  <c r="S463" i="102" s="1"/>
  <c r="G440" i="101"/>
  <c r="R463" i="102" s="1"/>
  <c r="G409" i="101"/>
  <c r="Q463" i="102" s="1"/>
  <c r="K502" i="101"/>
  <c r="T467" i="102" s="1"/>
  <c r="K471" i="101"/>
  <c r="S467" i="102" s="1"/>
  <c r="K440" i="101"/>
  <c r="R467" i="102" s="1"/>
  <c r="K409" i="101"/>
  <c r="Q467" i="102" s="1"/>
  <c r="O502" i="101"/>
  <c r="T471" i="102" s="1"/>
  <c r="O471" i="101"/>
  <c r="S471" i="102" s="1"/>
  <c r="O440" i="101"/>
  <c r="R471" i="102" s="1"/>
  <c r="O409" i="101"/>
  <c r="Q471" i="102" s="1"/>
  <c r="S502" i="101"/>
  <c r="T475" i="102" s="1"/>
  <c r="S471" i="101"/>
  <c r="S475" i="102" s="1"/>
  <c r="S440" i="101"/>
  <c r="R475" i="102" s="1"/>
  <c r="S409" i="101"/>
  <c r="Q475" i="102" s="1"/>
  <c r="W502" i="101"/>
  <c r="T479" i="102" s="1"/>
  <c r="W471" i="101"/>
  <c r="S479" i="102" s="1"/>
  <c r="W440" i="101"/>
  <c r="R479" i="102" s="1"/>
  <c r="W409" i="101"/>
  <c r="Q479" i="102" s="1"/>
  <c r="AA502" i="101"/>
  <c r="T483" i="102" s="1"/>
  <c r="AA471" i="101"/>
  <c r="S483" i="102" s="1"/>
  <c r="AA440" i="101"/>
  <c r="R483" i="102" s="1"/>
  <c r="AA409" i="101"/>
  <c r="Q483" i="102" s="1"/>
  <c r="G503" i="101"/>
  <c r="T487" i="102" s="1"/>
  <c r="G472" i="101"/>
  <c r="S487" i="102" s="1"/>
  <c r="G441" i="101"/>
  <c r="R487" i="102" s="1"/>
  <c r="G410" i="101"/>
  <c r="Q487" i="102" s="1"/>
  <c r="K503" i="101"/>
  <c r="T491" i="102" s="1"/>
  <c r="K472" i="101"/>
  <c r="S491" i="102" s="1"/>
  <c r="K441" i="101"/>
  <c r="R491" i="102" s="1"/>
  <c r="K410" i="101"/>
  <c r="Q491" i="102" s="1"/>
  <c r="O503" i="101"/>
  <c r="T495" i="102" s="1"/>
  <c r="O472" i="101"/>
  <c r="S495" i="102" s="1"/>
  <c r="O441" i="101"/>
  <c r="R495" i="102" s="1"/>
  <c r="O410" i="101"/>
  <c r="Q495" i="102" s="1"/>
  <c r="S503" i="101"/>
  <c r="T499" i="102" s="1"/>
  <c r="S472" i="101"/>
  <c r="S499" i="102" s="1"/>
  <c r="S441" i="101"/>
  <c r="R499" i="102" s="1"/>
  <c r="S410" i="101"/>
  <c r="Q499" i="102" s="1"/>
  <c r="W503" i="101"/>
  <c r="T503" i="102" s="1"/>
  <c r="W472" i="101"/>
  <c r="S503" i="102" s="1"/>
  <c r="W441" i="101"/>
  <c r="R503" i="102" s="1"/>
  <c r="W410" i="101"/>
  <c r="Q503" i="102" s="1"/>
  <c r="AA503" i="101"/>
  <c r="T507" i="102" s="1"/>
  <c r="AA472" i="101"/>
  <c r="S507" i="102" s="1"/>
  <c r="AA441" i="101"/>
  <c r="R507" i="102" s="1"/>
  <c r="AA410" i="101"/>
  <c r="Q507" i="102" s="1"/>
  <c r="G504" i="101"/>
  <c r="T511" i="102" s="1"/>
  <c r="G473" i="101"/>
  <c r="S511" i="102" s="1"/>
  <c r="G442" i="101"/>
  <c r="R511" i="102" s="1"/>
  <c r="G411" i="101"/>
  <c r="Q511" i="102" s="1"/>
  <c r="K504" i="101"/>
  <c r="T515" i="102" s="1"/>
  <c r="K473" i="101"/>
  <c r="S515" i="102" s="1"/>
  <c r="K442" i="101"/>
  <c r="R515" i="102" s="1"/>
  <c r="K411" i="101"/>
  <c r="Q515" i="102" s="1"/>
  <c r="O504" i="101"/>
  <c r="T519" i="102" s="1"/>
  <c r="O473" i="101"/>
  <c r="S519" i="102" s="1"/>
  <c r="O442" i="101"/>
  <c r="R519" i="102" s="1"/>
  <c r="O411" i="101"/>
  <c r="Q519" i="102" s="1"/>
  <c r="S504" i="101"/>
  <c r="T523" i="102" s="1"/>
  <c r="S473" i="101"/>
  <c r="S523" i="102" s="1"/>
  <c r="S442" i="101"/>
  <c r="R523" i="102" s="1"/>
  <c r="S411" i="101"/>
  <c r="Q523" i="102" s="1"/>
  <c r="W504" i="101"/>
  <c r="T527" i="102" s="1"/>
  <c r="W473" i="101"/>
  <c r="S527" i="102" s="1"/>
  <c r="W442" i="101"/>
  <c r="R527" i="102" s="1"/>
  <c r="W411" i="101"/>
  <c r="Q527" i="102" s="1"/>
  <c r="AA504" i="101"/>
  <c r="T531" i="102" s="1"/>
  <c r="AA473" i="101"/>
  <c r="S531" i="102" s="1"/>
  <c r="AA442" i="101"/>
  <c r="R531" i="102" s="1"/>
  <c r="AA411" i="101"/>
  <c r="Q531" i="102" s="1"/>
  <c r="G505" i="101"/>
  <c r="T535" i="102" s="1"/>
  <c r="G474" i="101"/>
  <c r="S535" i="102" s="1"/>
  <c r="G443" i="101"/>
  <c r="R535" i="102" s="1"/>
  <c r="G412" i="101"/>
  <c r="Q535" i="102" s="1"/>
  <c r="K505" i="101"/>
  <c r="T539" i="102" s="1"/>
  <c r="K474" i="101"/>
  <c r="S539" i="102" s="1"/>
  <c r="K443" i="101"/>
  <c r="R539" i="102" s="1"/>
  <c r="K412" i="101"/>
  <c r="Q539" i="102" s="1"/>
  <c r="O505" i="101"/>
  <c r="T543" i="102" s="1"/>
  <c r="O474" i="101"/>
  <c r="S543" i="102" s="1"/>
  <c r="O443" i="101"/>
  <c r="R543" i="102" s="1"/>
  <c r="O412" i="101"/>
  <c r="Q543" i="102" s="1"/>
  <c r="S505" i="101"/>
  <c r="T547" i="102" s="1"/>
  <c r="S474" i="101"/>
  <c r="S547" i="102" s="1"/>
  <c r="S443" i="101"/>
  <c r="R547" i="102" s="1"/>
  <c r="S412" i="101"/>
  <c r="Q547" i="102" s="1"/>
  <c r="W505" i="101"/>
  <c r="T551" i="102" s="1"/>
  <c r="W474" i="101"/>
  <c r="S551" i="102" s="1"/>
  <c r="W443" i="101"/>
  <c r="R551" i="102" s="1"/>
  <c r="W412" i="101"/>
  <c r="Q551" i="102" s="1"/>
  <c r="AA505" i="101"/>
  <c r="T555" i="102" s="1"/>
  <c r="AA474" i="101"/>
  <c r="S555" i="102" s="1"/>
  <c r="AA443" i="101"/>
  <c r="R555" i="102" s="1"/>
  <c r="AA412" i="101"/>
  <c r="Q555" i="102" s="1"/>
  <c r="G506" i="101"/>
  <c r="T559" i="102" s="1"/>
  <c r="G475" i="101"/>
  <c r="S559" i="102" s="1"/>
  <c r="G444" i="101"/>
  <c r="R559" i="102" s="1"/>
  <c r="G413" i="101"/>
  <c r="Q559" i="102" s="1"/>
  <c r="K506" i="101"/>
  <c r="T563" i="102" s="1"/>
  <c r="K475" i="101"/>
  <c r="S563" i="102" s="1"/>
  <c r="K444" i="101"/>
  <c r="R563" i="102" s="1"/>
  <c r="K413" i="101"/>
  <c r="Q563" i="102" s="1"/>
  <c r="O506" i="101"/>
  <c r="T567" i="102" s="1"/>
  <c r="O475" i="101"/>
  <c r="S567" i="102" s="1"/>
  <c r="O444" i="101"/>
  <c r="R567" i="102" s="1"/>
  <c r="O413" i="101"/>
  <c r="Q567" i="102" s="1"/>
  <c r="S506" i="101"/>
  <c r="T571" i="102" s="1"/>
  <c r="S475" i="101"/>
  <c r="S571" i="102" s="1"/>
  <c r="S444" i="101"/>
  <c r="R571" i="102" s="1"/>
  <c r="S413" i="101"/>
  <c r="Q571" i="102" s="1"/>
  <c r="W506" i="101"/>
  <c r="T575" i="102" s="1"/>
  <c r="W475" i="101"/>
  <c r="S575" i="102" s="1"/>
  <c r="W444" i="101"/>
  <c r="R575" i="102" s="1"/>
  <c r="W413" i="101"/>
  <c r="Q575" i="102" s="1"/>
  <c r="AA506" i="101"/>
  <c r="T579" i="102" s="1"/>
  <c r="AA475" i="101"/>
  <c r="S579" i="102" s="1"/>
  <c r="AA444" i="101"/>
  <c r="R579" i="102" s="1"/>
  <c r="AA413" i="101"/>
  <c r="Q579" i="102" s="1"/>
  <c r="G507" i="101"/>
  <c r="T583" i="102" s="1"/>
  <c r="G476" i="101"/>
  <c r="S583" i="102" s="1"/>
  <c r="G445" i="101"/>
  <c r="R583" i="102" s="1"/>
  <c r="G414" i="101"/>
  <c r="Q583" i="102" s="1"/>
  <c r="K507" i="101"/>
  <c r="T587" i="102" s="1"/>
  <c r="K476" i="101"/>
  <c r="S587" i="102" s="1"/>
  <c r="K445" i="101"/>
  <c r="R587" i="102" s="1"/>
  <c r="K414" i="101"/>
  <c r="Q587" i="102" s="1"/>
  <c r="O507" i="101"/>
  <c r="T591" i="102" s="1"/>
  <c r="O476" i="101"/>
  <c r="S591" i="102" s="1"/>
  <c r="O445" i="101"/>
  <c r="R591" i="102" s="1"/>
  <c r="O414" i="101"/>
  <c r="Q591" i="102" s="1"/>
  <c r="S507" i="101"/>
  <c r="T595" i="102" s="1"/>
  <c r="S476" i="101"/>
  <c r="S595" i="102" s="1"/>
  <c r="S445" i="101"/>
  <c r="R595" i="102" s="1"/>
  <c r="S414" i="101"/>
  <c r="Q595" i="102" s="1"/>
  <c r="W507" i="101"/>
  <c r="T599" i="102" s="1"/>
  <c r="W476" i="101"/>
  <c r="S599" i="102" s="1"/>
  <c r="W445" i="101"/>
  <c r="R599" i="102" s="1"/>
  <c r="W414" i="101"/>
  <c r="Q599" i="102" s="1"/>
  <c r="AA507" i="101"/>
  <c r="T603" i="102" s="1"/>
  <c r="AA476" i="101"/>
  <c r="S603" i="102" s="1"/>
  <c r="AA445" i="101"/>
  <c r="R603" i="102" s="1"/>
  <c r="AA414" i="101"/>
  <c r="Q603" i="102" s="1"/>
  <c r="G508" i="101"/>
  <c r="T607" i="102" s="1"/>
  <c r="G477" i="101"/>
  <c r="S607" i="102" s="1"/>
  <c r="G446" i="101"/>
  <c r="R607" i="102" s="1"/>
  <c r="G415" i="101"/>
  <c r="Q607" i="102" s="1"/>
  <c r="K508" i="101"/>
  <c r="T611" i="102" s="1"/>
  <c r="K477" i="101"/>
  <c r="S611" i="102" s="1"/>
  <c r="K446" i="101"/>
  <c r="R611" i="102" s="1"/>
  <c r="K415" i="101"/>
  <c r="Q611" i="102" s="1"/>
  <c r="O508" i="101"/>
  <c r="T615" i="102" s="1"/>
  <c r="O477" i="101"/>
  <c r="S615" i="102" s="1"/>
  <c r="O446" i="101"/>
  <c r="R615" i="102" s="1"/>
  <c r="O415" i="101"/>
  <c r="Q615" i="102" s="1"/>
  <c r="S508" i="101"/>
  <c r="T619" i="102" s="1"/>
  <c r="S477" i="101"/>
  <c r="S619" i="102" s="1"/>
  <c r="S446" i="101"/>
  <c r="R619" i="102" s="1"/>
  <c r="S415" i="101"/>
  <c r="Q619" i="102" s="1"/>
  <c r="W508" i="101"/>
  <c r="T623" i="102" s="1"/>
  <c r="W477" i="101"/>
  <c r="S623" i="102" s="1"/>
  <c r="W446" i="101"/>
  <c r="R623" i="102" s="1"/>
  <c r="W415" i="101"/>
  <c r="Q623" i="102" s="1"/>
  <c r="AA508" i="101"/>
  <c r="T627" i="102" s="1"/>
  <c r="AA477" i="101"/>
  <c r="S627" i="102" s="1"/>
  <c r="AA446" i="101"/>
  <c r="R627" i="102" s="1"/>
  <c r="AA415" i="101"/>
  <c r="Q627" i="102" s="1"/>
  <c r="G509" i="101"/>
  <c r="T631" i="102" s="1"/>
  <c r="G478" i="101"/>
  <c r="S631" i="102" s="1"/>
  <c r="G447" i="101"/>
  <c r="R631" i="102" s="1"/>
  <c r="G416" i="101"/>
  <c r="Q631" i="102" s="1"/>
  <c r="K509" i="101"/>
  <c r="T635" i="102" s="1"/>
  <c r="K478" i="101"/>
  <c r="S635" i="102" s="1"/>
  <c r="K447" i="101"/>
  <c r="R635" i="102" s="1"/>
  <c r="K416" i="101"/>
  <c r="Q635" i="102" s="1"/>
  <c r="O509" i="101"/>
  <c r="T639" i="102" s="1"/>
  <c r="O478" i="101"/>
  <c r="S639" i="102" s="1"/>
  <c r="O447" i="101"/>
  <c r="R639" i="102" s="1"/>
  <c r="O416" i="101"/>
  <c r="Q639" i="102" s="1"/>
  <c r="S509" i="101"/>
  <c r="T643" i="102" s="1"/>
  <c r="S478" i="101"/>
  <c r="S643" i="102" s="1"/>
  <c r="S447" i="101"/>
  <c r="R643" i="102" s="1"/>
  <c r="S416" i="101"/>
  <c r="Q643" i="102" s="1"/>
  <c r="W509" i="101"/>
  <c r="T647" i="102" s="1"/>
  <c r="W478" i="101"/>
  <c r="S647" i="102" s="1"/>
  <c r="W447" i="101"/>
  <c r="R647" i="102" s="1"/>
  <c r="W416" i="101"/>
  <c r="Q647" i="102" s="1"/>
  <c r="AA509" i="101"/>
  <c r="T651" i="102" s="1"/>
  <c r="AA478" i="101"/>
  <c r="S651" i="102" s="1"/>
  <c r="AA447" i="101"/>
  <c r="R651" i="102" s="1"/>
  <c r="AA416" i="101"/>
  <c r="Q651" i="102" s="1"/>
  <c r="G510" i="101"/>
  <c r="T655" i="102" s="1"/>
  <c r="G479" i="101"/>
  <c r="S655" i="102" s="1"/>
  <c r="G448" i="101"/>
  <c r="R655" i="102" s="1"/>
  <c r="G417" i="101"/>
  <c r="Q655" i="102" s="1"/>
  <c r="K510" i="101"/>
  <c r="T659" i="102" s="1"/>
  <c r="K479" i="101"/>
  <c r="S659" i="102" s="1"/>
  <c r="K448" i="101"/>
  <c r="R659" i="102" s="1"/>
  <c r="K417" i="101"/>
  <c r="Q659" i="102" s="1"/>
  <c r="O510" i="101"/>
  <c r="T663" i="102" s="1"/>
  <c r="O479" i="101"/>
  <c r="S663" i="102" s="1"/>
  <c r="O448" i="101"/>
  <c r="R663" i="102" s="1"/>
  <c r="O417" i="101"/>
  <c r="Q663" i="102" s="1"/>
  <c r="S510" i="101"/>
  <c r="T667" i="102" s="1"/>
  <c r="S479" i="101"/>
  <c r="S667" i="102" s="1"/>
  <c r="S448" i="101"/>
  <c r="R667" i="102" s="1"/>
  <c r="S417" i="101"/>
  <c r="Q667" i="102" s="1"/>
  <c r="W510" i="101"/>
  <c r="T671" i="102" s="1"/>
  <c r="W479" i="101"/>
  <c r="S671" i="102" s="1"/>
  <c r="W448" i="101"/>
  <c r="R671" i="102" s="1"/>
  <c r="W417" i="101"/>
  <c r="Q671" i="102" s="1"/>
  <c r="AA510" i="101"/>
  <c r="T675" i="102" s="1"/>
  <c r="AA479" i="101"/>
  <c r="S675" i="102" s="1"/>
  <c r="AA448" i="101"/>
  <c r="R675" i="102" s="1"/>
  <c r="AA417" i="101"/>
  <c r="Q675" i="102" s="1"/>
  <c r="G511" i="101"/>
  <c r="T679" i="102" s="1"/>
  <c r="G480" i="101"/>
  <c r="S679" i="102" s="1"/>
  <c r="G449" i="101"/>
  <c r="R679" i="102" s="1"/>
  <c r="G418" i="101"/>
  <c r="Q679" i="102" s="1"/>
  <c r="K511" i="101"/>
  <c r="T683" i="102" s="1"/>
  <c r="K480" i="101"/>
  <c r="S683" i="102" s="1"/>
  <c r="K449" i="101"/>
  <c r="R683" i="102" s="1"/>
  <c r="K418" i="101"/>
  <c r="Q683" i="102" s="1"/>
  <c r="O511" i="101"/>
  <c r="T687" i="102" s="1"/>
  <c r="O480" i="101"/>
  <c r="S687" i="102" s="1"/>
  <c r="O449" i="101"/>
  <c r="R687" i="102" s="1"/>
  <c r="O418" i="101"/>
  <c r="Q687" i="102" s="1"/>
  <c r="S511" i="101"/>
  <c r="T691" i="102" s="1"/>
  <c r="S480" i="101"/>
  <c r="S691" i="102" s="1"/>
  <c r="S449" i="101"/>
  <c r="R691" i="102" s="1"/>
  <c r="S418" i="101"/>
  <c r="Q691" i="102" s="1"/>
  <c r="W511" i="101"/>
  <c r="T695" i="102" s="1"/>
  <c r="W480" i="101"/>
  <c r="S695" i="102" s="1"/>
  <c r="W449" i="101"/>
  <c r="R695" i="102" s="1"/>
  <c r="W418" i="101"/>
  <c r="Q695" i="102" s="1"/>
  <c r="AA511" i="101"/>
  <c r="T699" i="102" s="1"/>
  <c r="AA480" i="101"/>
  <c r="S699" i="102" s="1"/>
  <c r="AA449" i="101"/>
  <c r="R699" i="102" s="1"/>
  <c r="AA418" i="101"/>
  <c r="Q699" i="102" s="1"/>
  <c r="G512" i="101"/>
  <c r="T703" i="102" s="1"/>
  <c r="G481" i="101"/>
  <c r="S703" i="102" s="1"/>
  <c r="G450" i="101"/>
  <c r="R703" i="102" s="1"/>
  <c r="G419" i="101"/>
  <c r="Q703" i="102" s="1"/>
  <c r="K512" i="101"/>
  <c r="T707" i="102" s="1"/>
  <c r="K481" i="101"/>
  <c r="S707" i="102" s="1"/>
  <c r="K450" i="101"/>
  <c r="R707" i="102" s="1"/>
  <c r="K419" i="101"/>
  <c r="Q707" i="102" s="1"/>
  <c r="O512" i="101"/>
  <c r="T711" i="102" s="1"/>
  <c r="O481" i="101"/>
  <c r="S711" i="102" s="1"/>
  <c r="O450" i="101"/>
  <c r="R711" i="102" s="1"/>
  <c r="O419" i="101"/>
  <c r="Q711" i="102" s="1"/>
  <c r="S512" i="101"/>
  <c r="T715" i="102" s="1"/>
  <c r="S481" i="101"/>
  <c r="S715" i="102" s="1"/>
  <c r="S450" i="101"/>
  <c r="R715" i="102" s="1"/>
  <c r="S419" i="101"/>
  <c r="Q715" i="102" s="1"/>
  <c r="W512" i="101"/>
  <c r="T719" i="102" s="1"/>
  <c r="W481" i="101"/>
  <c r="S719" i="102" s="1"/>
  <c r="W450" i="101"/>
  <c r="R719" i="102" s="1"/>
  <c r="W419" i="101"/>
  <c r="Q719" i="102" s="1"/>
  <c r="AA512" i="101"/>
  <c r="T723" i="102" s="1"/>
  <c r="AA481" i="101"/>
  <c r="S723" i="102" s="1"/>
  <c r="AA450" i="101"/>
  <c r="R723" i="102" s="1"/>
  <c r="AA419" i="101"/>
  <c r="Q723" i="102" s="1"/>
  <c r="G513" i="101"/>
  <c r="T727" i="102" s="1"/>
  <c r="G482" i="101"/>
  <c r="S727" i="102" s="1"/>
  <c r="G451" i="101"/>
  <c r="R727" i="102" s="1"/>
  <c r="G420" i="101"/>
  <c r="Q727" i="102" s="1"/>
  <c r="K513" i="101"/>
  <c r="T731" i="102" s="1"/>
  <c r="K482" i="101"/>
  <c r="S731" i="102" s="1"/>
  <c r="K451" i="101"/>
  <c r="R731" i="102" s="1"/>
  <c r="K420" i="101"/>
  <c r="Q731" i="102" s="1"/>
  <c r="O513" i="101"/>
  <c r="T735" i="102" s="1"/>
  <c r="O482" i="101"/>
  <c r="S735" i="102" s="1"/>
  <c r="O451" i="101"/>
  <c r="R735" i="102" s="1"/>
  <c r="O420" i="101"/>
  <c r="Q735" i="102" s="1"/>
  <c r="S513" i="101"/>
  <c r="T739" i="102" s="1"/>
  <c r="S482" i="101"/>
  <c r="S739" i="102" s="1"/>
  <c r="S451" i="101"/>
  <c r="R739" i="102" s="1"/>
  <c r="S420" i="101"/>
  <c r="Q739" i="102" s="1"/>
  <c r="W513" i="101"/>
  <c r="T743" i="102" s="1"/>
  <c r="W482" i="101"/>
  <c r="S743" i="102" s="1"/>
  <c r="W451" i="101"/>
  <c r="R743" i="102" s="1"/>
  <c r="W420" i="101"/>
  <c r="Q743" i="102" s="1"/>
  <c r="AA513" i="101"/>
  <c r="T747" i="102" s="1"/>
  <c r="AA482" i="101"/>
  <c r="S747" i="102" s="1"/>
  <c r="AA451" i="101"/>
  <c r="R747" i="102" s="1"/>
  <c r="AA420" i="101"/>
  <c r="Q747" i="102" s="1"/>
  <c r="F359" i="101"/>
  <c r="P6" i="102" s="1"/>
  <c r="F328" i="101"/>
  <c r="O6" i="102" s="1"/>
  <c r="F266" i="101"/>
  <c r="M6" i="102" s="1"/>
  <c r="F297" i="101"/>
  <c r="N6" i="102" s="1"/>
  <c r="J359" i="101"/>
  <c r="P10" i="102" s="1"/>
  <c r="J328" i="101"/>
  <c r="O10" i="102" s="1"/>
  <c r="J266" i="101"/>
  <c r="M10" i="102" s="1"/>
  <c r="J297" i="101"/>
  <c r="N10" i="102" s="1"/>
  <c r="N359" i="101"/>
  <c r="P14" i="102" s="1"/>
  <c r="N328" i="101"/>
  <c r="O14" i="102" s="1"/>
  <c r="N297" i="101"/>
  <c r="N14" i="102" s="1"/>
  <c r="N266" i="101"/>
  <c r="M14" i="102" s="1"/>
  <c r="R359" i="101"/>
  <c r="P18" i="102" s="1"/>
  <c r="R328" i="101"/>
  <c r="O18" i="102" s="1"/>
  <c r="R297" i="101"/>
  <c r="N18" i="102" s="1"/>
  <c r="R266" i="101"/>
  <c r="M18" i="102" s="1"/>
  <c r="V359" i="101"/>
  <c r="P22" i="102" s="1"/>
  <c r="V328" i="101"/>
  <c r="O22" i="102" s="1"/>
  <c r="V266" i="101"/>
  <c r="M22" i="102" s="1"/>
  <c r="V297" i="101"/>
  <c r="N22" i="102" s="1"/>
  <c r="Z359" i="101"/>
  <c r="P26" i="102" s="1"/>
  <c r="Z328" i="101"/>
  <c r="O26" i="102" s="1"/>
  <c r="Z266" i="101"/>
  <c r="M26" i="102" s="1"/>
  <c r="Z297" i="101"/>
  <c r="N26" i="102" s="1"/>
  <c r="F360" i="101"/>
  <c r="P30" i="102" s="1"/>
  <c r="F298" i="101"/>
  <c r="N30" i="102" s="1"/>
  <c r="F329" i="101"/>
  <c r="O30" i="102" s="1"/>
  <c r="F267" i="101"/>
  <c r="M30" i="102" s="1"/>
  <c r="J360" i="101"/>
  <c r="P34" i="102" s="1"/>
  <c r="J298" i="101"/>
  <c r="N34" i="102" s="1"/>
  <c r="J329" i="101"/>
  <c r="O34" i="102" s="1"/>
  <c r="J267" i="101"/>
  <c r="M34" i="102" s="1"/>
  <c r="N360" i="101"/>
  <c r="P38" i="102" s="1"/>
  <c r="N298" i="101"/>
  <c r="N38" i="102" s="1"/>
  <c r="N329" i="101"/>
  <c r="O38" i="102" s="1"/>
  <c r="N267" i="101"/>
  <c r="M38" i="102" s="1"/>
  <c r="R360" i="101"/>
  <c r="P42" i="102" s="1"/>
  <c r="R298" i="101"/>
  <c r="N42" i="102" s="1"/>
  <c r="R329" i="101"/>
  <c r="O42" i="102" s="1"/>
  <c r="R267" i="101"/>
  <c r="M42" i="102" s="1"/>
  <c r="V360" i="101"/>
  <c r="P46" i="102" s="1"/>
  <c r="V298" i="101"/>
  <c r="N46" i="102" s="1"/>
  <c r="V329" i="101"/>
  <c r="O46" i="102" s="1"/>
  <c r="V267" i="101"/>
  <c r="M46" i="102" s="1"/>
  <c r="Z360" i="101"/>
  <c r="P50" i="102" s="1"/>
  <c r="Z298" i="101"/>
  <c r="N50" i="102" s="1"/>
  <c r="Z329" i="101"/>
  <c r="O50" i="102" s="1"/>
  <c r="Z267" i="101"/>
  <c r="M50" i="102" s="1"/>
  <c r="F361" i="101"/>
  <c r="P54" i="102" s="1"/>
  <c r="F330" i="101"/>
  <c r="O54" i="102" s="1"/>
  <c r="F299" i="101"/>
  <c r="N54" i="102" s="1"/>
  <c r="F268" i="101"/>
  <c r="M54" i="102" s="1"/>
  <c r="J361" i="101"/>
  <c r="P58" i="102" s="1"/>
  <c r="J330" i="101"/>
  <c r="O58" i="102" s="1"/>
  <c r="J299" i="101"/>
  <c r="N58" i="102" s="1"/>
  <c r="J268" i="101"/>
  <c r="M58" i="102" s="1"/>
  <c r="N361" i="101"/>
  <c r="P62" i="102" s="1"/>
  <c r="N330" i="101"/>
  <c r="O62" i="102" s="1"/>
  <c r="N299" i="101"/>
  <c r="N62" i="102" s="1"/>
  <c r="N268" i="101"/>
  <c r="M62" i="102" s="1"/>
  <c r="R361" i="101"/>
  <c r="P66" i="102" s="1"/>
  <c r="R330" i="101"/>
  <c r="O66" i="102" s="1"/>
  <c r="R299" i="101"/>
  <c r="N66" i="102" s="1"/>
  <c r="R268" i="101"/>
  <c r="M66" i="102" s="1"/>
  <c r="V361" i="101"/>
  <c r="P70" i="102" s="1"/>
  <c r="V330" i="101"/>
  <c r="O70" i="102" s="1"/>
  <c r="V299" i="101"/>
  <c r="N70" i="102" s="1"/>
  <c r="V268" i="101"/>
  <c r="M70" i="102" s="1"/>
  <c r="Z361" i="101"/>
  <c r="P74" i="102" s="1"/>
  <c r="Z330" i="101"/>
  <c r="O74" i="102" s="1"/>
  <c r="Z299" i="101"/>
  <c r="N74" i="102" s="1"/>
  <c r="Z268" i="101"/>
  <c r="M74" i="102" s="1"/>
  <c r="F362" i="101"/>
  <c r="P78" i="102" s="1"/>
  <c r="F300" i="101"/>
  <c r="N78" i="102" s="1"/>
  <c r="F331" i="101"/>
  <c r="O78" i="102" s="1"/>
  <c r="F269" i="101"/>
  <c r="M78" i="102" s="1"/>
  <c r="J362" i="101"/>
  <c r="P82" i="102" s="1"/>
  <c r="J300" i="101"/>
  <c r="N82" i="102" s="1"/>
  <c r="J331" i="101"/>
  <c r="O82" i="102" s="1"/>
  <c r="J269" i="101"/>
  <c r="M82" i="102" s="1"/>
  <c r="N362" i="101"/>
  <c r="P86" i="102" s="1"/>
  <c r="N300" i="101"/>
  <c r="N86" i="102" s="1"/>
  <c r="N331" i="101"/>
  <c r="O86" i="102" s="1"/>
  <c r="N269" i="101"/>
  <c r="M86" i="102" s="1"/>
  <c r="R362" i="101"/>
  <c r="P90" i="102" s="1"/>
  <c r="R300" i="101"/>
  <c r="N90" i="102" s="1"/>
  <c r="R331" i="101"/>
  <c r="O90" i="102" s="1"/>
  <c r="R269" i="101"/>
  <c r="M90" i="102" s="1"/>
  <c r="V362" i="101"/>
  <c r="P94" i="102" s="1"/>
  <c r="V300" i="101"/>
  <c r="N94" i="102" s="1"/>
  <c r="V331" i="101"/>
  <c r="O94" i="102" s="1"/>
  <c r="V269" i="101"/>
  <c r="M94" i="102" s="1"/>
  <c r="Z362" i="101"/>
  <c r="P98" i="102" s="1"/>
  <c r="Z300" i="101"/>
  <c r="N98" i="102" s="1"/>
  <c r="Z331" i="101"/>
  <c r="O98" i="102" s="1"/>
  <c r="Z269" i="101"/>
  <c r="M98" i="102" s="1"/>
  <c r="F363" i="101"/>
  <c r="P102" i="102" s="1"/>
  <c r="F332" i="101"/>
  <c r="O102" i="102" s="1"/>
  <c r="F301" i="101"/>
  <c r="N102" i="102" s="1"/>
  <c r="F270" i="101"/>
  <c r="M102" i="102" s="1"/>
  <c r="J363" i="101"/>
  <c r="P106" i="102" s="1"/>
  <c r="J332" i="101"/>
  <c r="O106" i="102" s="1"/>
  <c r="J270" i="101"/>
  <c r="M106" i="102" s="1"/>
  <c r="J301" i="101"/>
  <c r="N106" i="102" s="1"/>
  <c r="N363" i="101"/>
  <c r="P110" i="102" s="1"/>
  <c r="N332" i="101"/>
  <c r="O110" i="102" s="1"/>
  <c r="N270" i="101"/>
  <c r="M110" i="102" s="1"/>
  <c r="N301" i="101"/>
  <c r="N110" i="102" s="1"/>
  <c r="R363" i="101"/>
  <c r="P114" i="102" s="1"/>
  <c r="R332" i="101"/>
  <c r="O114" i="102" s="1"/>
  <c r="R301" i="101"/>
  <c r="N114" i="102" s="1"/>
  <c r="R270" i="101"/>
  <c r="M114" i="102" s="1"/>
  <c r="V363" i="101"/>
  <c r="P118" i="102" s="1"/>
  <c r="V332" i="101"/>
  <c r="O118" i="102" s="1"/>
  <c r="V301" i="101"/>
  <c r="N118" i="102" s="1"/>
  <c r="V270" i="101"/>
  <c r="M118" i="102" s="1"/>
  <c r="Z363" i="101"/>
  <c r="P122" i="102" s="1"/>
  <c r="Z332" i="101"/>
  <c r="O122" i="102" s="1"/>
  <c r="Z270" i="101"/>
  <c r="M122" i="102" s="1"/>
  <c r="Z301" i="101"/>
  <c r="N122" i="102" s="1"/>
  <c r="F364" i="101"/>
  <c r="P126" i="102" s="1"/>
  <c r="F302" i="101"/>
  <c r="N126" i="102" s="1"/>
  <c r="F333" i="101"/>
  <c r="O126" i="102" s="1"/>
  <c r="F271" i="101"/>
  <c r="M126" i="102" s="1"/>
  <c r="J364" i="101"/>
  <c r="P130" i="102" s="1"/>
  <c r="J302" i="101"/>
  <c r="N130" i="102" s="1"/>
  <c r="J333" i="101"/>
  <c r="O130" i="102" s="1"/>
  <c r="J271" i="101"/>
  <c r="M130" i="102" s="1"/>
  <c r="N364" i="101"/>
  <c r="P134" i="102" s="1"/>
  <c r="N302" i="101"/>
  <c r="N134" i="102" s="1"/>
  <c r="N333" i="101"/>
  <c r="O134" i="102" s="1"/>
  <c r="N271" i="101"/>
  <c r="M134" i="102" s="1"/>
  <c r="R364" i="101"/>
  <c r="P138" i="102" s="1"/>
  <c r="R302" i="101"/>
  <c r="N138" i="102" s="1"/>
  <c r="R333" i="101"/>
  <c r="O138" i="102" s="1"/>
  <c r="R271" i="101"/>
  <c r="M138" i="102" s="1"/>
  <c r="V364" i="101"/>
  <c r="P142" i="102" s="1"/>
  <c r="V302" i="101"/>
  <c r="N142" i="102" s="1"/>
  <c r="V333" i="101"/>
  <c r="O142" i="102" s="1"/>
  <c r="V271" i="101"/>
  <c r="M142" i="102" s="1"/>
  <c r="Z364" i="101"/>
  <c r="P146" i="102" s="1"/>
  <c r="Z302" i="101"/>
  <c r="N146" i="102" s="1"/>
  <c r="Z333" i="101"/>
  <c r="O146" i="102" s="1"/>
  <c r="Z271" i="101"/>
  <c r="M146" i="102" s="1"/>
  <c r="F365" i="101"/>
  <c r="P150" i="102" s="1"/>
  <c r="F334" i="101"/>
  <c r="O150" i="102" s="1"/>
  <c r="F303" i="101"/>
  <c r="N150" i="102" s="1"/>
  <c r="F272" i="101"/>
  <c r="M150" i="102" s="1"/>
  <c r="J365" i="101"/>
  <c r="P154" i="102" s="1"/>
  <c r="J334" i="101"/>
  <c r="O154" i="102" s="1"/>
  <c r="J303" i="101"/>
  <c r="N154" i="102" s="1"/>
  <c r="J272" i="101"/>
  <c r="M154" i="102" s="1"/>
  <c r="N365" i="101"/>
  <c r="P158" i="102" s="1"/>
  <c r="N334" i="101"/>
  <c r="O158" i="102" s="1"/>
  <c r="N303" i="101"/>
  <c r="N158" i="102" s="1"/>
  <c r="N272" i="101"/>
  <c r="M158" i="102" s="1"/>
  <c r="R365" i="101"/>
  <c r="P162" i="102" s="1"/>
  <c r="R334" i="101"/>
  <c r="O162" i="102" s="1"/>
  <c r="R303" i="101"/>
  <c r="N162" i="102" s="1"/>
  <c r="R272" i="101"/>
  <c r="M162" i="102" s="1"/>
  <c r="V365" i="101"/>
  <c r="P166" i="102" s="1"/>
  <c r="V334" i="101"/>
  <c r="O166" i="102" s="1"/>
  <c r="V303" i="101"/>
  <c r="N166" i="102" s="1"/>
  <c r="V272" i="101"/>
  <c r="M166" i="102" s="1"/>
  <c r="Z365" i="101"/>
  <c r="P170" i="102" s="1"/>
  <c r="Z334" i="101"/>
  <c r="O170" i="102" s="1"/>
  <c r="Z303" i="101"/>
  <c r="N170" i="102" s="1"/>
  <c r="Z272" i="101"/>
  <c r="M170" i="102" s="1"/>
  <c r="F366" i="101"/>
  <c r="P174" i="102" s="1"/>
  <c r="F304" i="101"/>
  <c r="N174" i="102" s="1"/>
  <c r="F335" i="101"/>
  <c r="O174" i="102" s="1"/>
  <c r="F273" i="101"/>
  <c r="M174" i="102" s="1"/>
  <c r="J366" i="101"/>
  <c r="P178" i="102" s="1"/>
  <c r="J304" i="101"/>
  <c r="N178" i="102" s="1"/>
  <c r="J335" i="101"/>
  <c r="O178" i="102" s="1"/>
  <c r="J273" i="101"/>
  <c r="M178" i="102" s="1"/>
  <c r="N366" i="101"/>
  <c r="P182" i="102" s="1"/>
  <c r="N304" i="101"/>
  <c r="N182" i="102" s="1"/>
  <c r="N335" i="101"/>
  <c r="O182" i="102" s="1"/>
  <c r="N273" i="101"/>
  <c r="M182" i="102" s="1"/>
  <c r="R366" i="101"/>
  <c r="P186" i="102" s="1"/>
  <c r="R304" i="101"/>
  <c r="N186" i="102" s="1"/>
  <c r="R335" i="101"/>
  <c r="O186" i="102" s="1"/>
  <c r="R273" i="101"/>
  <c r="M186" i="102" s="1"/>
  <c r="V366" i="101"/>
  <c r="P190" i="102" s="1"/>
  <c r="V304" i="101"/>
  <c r="V335" i="101"/>
  <c r="O190" i="102" s="1"/>
  <c r="V273" i="101"/>
  <c r="M190" i="102" s="1"/>
  <c r="Z366" i="101"/>
  <c r="P194" i="102" s="1"/>
  <c r="Z304" i="101"/>
  <c r="N194" i="102" s="1"/>
  <c r="Z335" i="101"/>
  <c r="O194" i="102" s="1"/>
  <c r="Z273" i="101"/>
  <c r="M194" i="102" s="1"/>
  <c r="F367" i="101"/>
  <c r="P198" i="102" s="1"/>
  <c r="F336" i="101"/>
  <c r="O198" i="102" s="1"/>
  <c r="F305" i="101"/>
  <c r="N198" i="102" s="1"/>
  <c r="F274" i="101"/>
  <c r="M198" i="102" s="1"/>
  <c r="J367" i="101"/>
  <c r="P202" i="102" s="1"/>
  <c r="J336" i="101"/>
  <c r="O202" i="102" s="1"/>
  <c r="J305" i="101"/>
  <c r="N202" i="102" s="1"/>
  <c r="J274" i="101"/>
  <c r="M202" i="102" s="1"/>
  <c r="N367" i="101"/>
  <c r="P206" i="102" s="1"/>
  <c r="N336" i="101"/>
  <c r="O206" i="102" s="1"/>
  <c r="N274" i="101"/>
  <c r="M206" i="102" s="1"/>
  <c r="N305" i="101"/>
  <c r="N206" i="102" s="1"/>
  <c r="R367" i="101"/>
  <c r="P210" i="102" s="1"/>
  <c r="R336" i="101"/>
  <c r="O210" i="102" s="1"/>
  <c r="R274" i="101"/>
  <c r="M210" i="102" s="1"/>
  <c r="R305" i="101"/>
  <c r="N210" i="102" s="1"/>
  <c r="V367" i="101"/>
  <c r="P214" i="102" s="1"/>
  <c r="V336" i="101"/>
  <c r="O214" i="102" s="1"/>
  <c r="V305" i="101"/>
  <c r="N214" i="102" s="1"/>
  <c r="V274" i="101"/>
  <c r="M214" i="102" s="1"/>
  <c r="Z367" i="101"/>
  <c r="P218" i="102" s="1"/>
  <c r="Z336" i="101"/>
  <c r="O218" i="102" s="1"/>
  <c r="Z305" i="101"/>
  <c r="N218" i="102" s="1"/>
  <c r="Z274" i="101"/>
  <c r="M218" i="102" s="1"/>
  <c r="F368" i="101"/>
  <c r="P222" i="102" s="1"/>
  <c r="F306" i="101"/>
  <c r="N222" i="102" s="1"/>
  <c r="F337" i="101"/>
  <c r="O222" i="102" s="1"/>
  <c r="F275" i="101"/>
  <c r="M222" i="102" s="1"/>
  <c r="J368" i="101"/>
  <c r="P226" i="102" s="1"/>
  <c r="J306" i="101"/>
  <c r="N226" i="102" s="1"/>
  <c r="J337" i="101"/>
  <c r="O226" i="102" s="1"/>
  <c r="J275" i="101"/>
  <c r="M226" i="102" s="1"/>
  <c r="N368" i="101"/>
  <c r="P230" i="102" s="1"/>
  <c r="N306" i="101"/>
  <c r="N230" i="102" s="1"/>
  <c r="N337" i="101"/>
  <c r="O230" i="102" s="1"/>
  <c r="N275" i="101"/>
  <c r="M230" i="102" s="1"/>
  <c r="R368" i="101"/>
  <c r="P234" i="102" s="1"/>
  <c r="R306" i="101"/>
  <c r="N234" i="102" s="1"/>
  <c r="R337" i="101"/>
  <c r="O234" i="102" s="1"/>
  <c r="R275" i="101"/>
  <c r="M234" i="102" s="1"/>
  <c r="V368" i="101"/>
  <c r="P238" i="102" s="1"/>
  <c r="V306" i="101"/>
  <c r="N238" i="102" s="1"/>
  <c r="V337" i="101"/>
  <c r="O238" i="102" s="1"/>
  <c r="V275" i="101"/>
  <c r="M238" i="102" s="1"/>
  <c r="Z368" i="101"/>
  <c r="P242" i="102" s="1"/>
  <c r="Z306" i="101"/>
  <c r="N242" i="102" s="1"/>
  <c r="Z337" i="101"/>
  <c r="O242" i="102" s="1"/>
  <c r="Z275" i="101"/>
  <c r="M242" i="102" s="1"/>
  <c r="F369" i="101"/>
  <c r="P246" i="102" s="1"/>
  <c r="F338" i="101"/>
  <c r="O246" i="102" s="1"/>
  <c r="F307" i="101"/>
  <c r="N246" i="102" s="1"/>
  <c r="F276" i="101"/>
  <c r="M246" i="102" s="1"/>
  <c r="J369" i="101"/>
  <c r="P250" i="102" s="1"/>
  <c r="J338" i="101"/>
  <c r="O250" i="102" s="1"/>
  <c r="J307" i="101"/>
  <c r="N250" i="102" s="1"/>
  <c r="J276" i="101"/>
  <c r="M250" i="102" s="1"/>
  <c r="N369" i="101"/>
  <c r="P254" i="102" s="1"/>
  <c r="N338" i="101"/>
  <c r="O254" i="102" s="1"/>
  <c r="N307" i="101"/>
  <c r="N254" i="102" s="1"/>
  <c r="N276" i="101"/>
  <c r="M254" i="102" s="1"/>
  <c r="R369" i="101"/>
  <c r="P258" i="102" s="1"/>
  <c r="R338" i="101"/>
  <c r="O258" i="102" s="1"/>
  <c r="R307" i="101"/>
  <c r="N258" i="102" s="1"/>
  <c r="R276" i="101"/>
  <c r="M258" i="102" s="1"/>
  <c r="V369" i="101"/>
  <c r="P262" i="102" s="1"/>
  <c r="V338" i="101"/>
  <c r="O262" i="102" s="1"/>
  <c r="V307" i="101"/>
  <c r="N262" i="102" s="1"/>
  <c r="V276" i="101"/>
  <c r="M262" i="102" s="1"/>
  <c r="Z369" i="101"/>
  <c r="P266" i="102" s="1"/>
  <c r="Z338" i="101"/>
  <c r="O266" i="102" s="1"/>
  <c r="Z307" i="101"/>
  <c r="N266" i="102" s="1"/>
  <c r="Z276" i="101"/>
  <c r="M266" i="102" s="1"/>
  <c r="F370" i="101"/>
  <c r="P270" i="102" s="1"/>
  <c r="F308" i="101"/>
  <c r="N270" i="102" s="1"/>
  <c r="F339" i="101"/>
  <c r="O270" i="102" s="1"/>
  <c r="F277" i="101"/>
  <c r="M270" i="102" s="1"/>
  <c r="J370" i="101"/>
  <c r="P274" i="102" s="1"/>
  <c r="J308" i="101"/>
  <c r="N274" i="102" s="1"/>
  <c r="J339" i="101"/>
  <c r="O274" i="102" s="1"/>
  <c r="J277" i="101"/>
  <c r="M274" i="102" s="1"/>
  <c r="N370" i="101"/>
  <c r="P278" i="102" s="1"/>
  <c r="N308" i="101"/>
  <c r="N278" i="102" s="1"/>
  <c r="N339" i="101"/>
  <c r="O278" i="102" s="1"/>
  <c r="N277" i="101"/>
  <c r="M278" i="102" s="1"/>
  <c r="R370" i="101"/>
  <c r="P282" i="102" s="1"/>
  <c r="R308" i="101"/>
  <c r="N282" i="102" s="1"/>
  <c r="R339" i="101"/>
  <c r="O282" i="102" s="1"/>
  <c r="R277" i="101"/>
  <c r="M282" i="102" s="1"/>
  <c r="V370" i="101"/>
  <c r="P286" i="102" s="1"/>
  <c r="V308" i="101"/>
  <c r="N286" i="102" s="1"/>
  <c r="V339" i="101"/>
  <c r="O286" i="102" s="1"/>
  <c r="V277" i="101"/>
  <c r="M286" i="102" s="1"/>
  <c r="AA370" i="101"/>
  <c r="P291" i="102" s="1"/>
  <c r="AA339" i="101"/>
  <c r="O291" i="102" s="1"/>
  <c r="AA308" i="101"/>
  <c r="N291" i="102" s="1"/>
  <c r="AA277" i="101"/>
  <c r="M291" i="102" s="1"/>
  <c r="G371" i="101"/>
  <c r="P295" i="102" s="1"/>
  <c r="G309" i="101"/>
  <c r="N295" i="102" s="1"/>
  <c r="G340" i="101"/>
  <c r="O295" i="102" s="1"/>
  <c r="G278" i="101"/>
  <c r="M295" i="102" s="1"/>
  <c r="K371" i="101"/>
  <c r="P299" i="102" s="1"/>
  <c r="K309" i="101"/>
  <c r="N299" i="102" s="1"/>
  <c r="K340" i="101"/>
  <c r="O299" i="102" s="1"/>
  <c r="K278" i="101"/>
  <c r="M299" i="102" s="1"/>
  <c r="O371" i="101"/>
  <c r="P303" i="102" s="1"/>
  <c r="O309" i="101"/>
  <c r="N303" i="102" s="1"/>
  <c r="O340" i="101"/>
  <c r="O303" i="102" s="1"/>
  <c r="O278" i="101"/>
  <c r="M303" i="102" s="1"/>
  <c r="S371" i="101"/>
  <c r="P307" i="102" s="1"/>
  <c r="S309" i="101"/>
  <c r="N307" i="102" s="1"/>
  <c r="S340" i="101"/>
  <c r="O307" i="102" s="1"/>
  <c r="S278" i="101"/>
  <c r="M307" i="102" s="1"/>
  <c r="W371" i="101"/>
  <c r="P311" i="102" s="1"/>
  <c r="W309" i="101"/>
  <c r="N311" i="102" s="1"/>
  <c r="W340" i="101"/>
  <c r="O311" i="102" s="1"/>
  <c r="W278" i="101"/>
  <c r="M311" i="102" s="1"/>
  <c r="AA371" i="101"/>
  <c r="P315" i="102" s="1"/>
  <c r="AA309" i="101"/>
  <c r="N315" i="102" s="1"/>
  <c r="AA340" i="101"/>
  <c r="O315" i="102" s="1"/>
  <c r="AA278" i="101"/>
  <c r="M315" i="102" s="1"/>
  <c r="G372" i="101"/>
  <c r="P319" i="102" s="1"/>
  <c r="G341" i="101"/>
  <c r="O319" i="102" s="1"/>
  <c r="G310" i="101"/>
  <c r="N319" i="102" s="1"/>
  <c r="G279" i="101"/>
  <c r="M319" i="102" s="1"/>
  <c r="K372" i="101"/>
  <c r="P323" i="102" s="1"/>
  <c r="K341" i="101"/>
  <c r="O323" i="102" s="1"/>
  <c r="K279" i="101"/>
  <c r="M323" i="102" s="1"/>
  <c r="K310" i="101"/>
  <c r="N323" i="102" s="1"/>
  <c r="O372" i="101"/>
  <c r="P327" i="102" s="1"/>
  <c r="O341" i="101"/>
  <c r="O327" i="102" s="1"/>
  <c r="O279" i="101"/>
  <c r="M327" i="102" s="1"/>
  <c r="O310" i="101"/>
  <c r="N327" i="102" s="1"/>
  <c r="S372" i="101"/>
  <c r="P331" i="102" s="1"/>
  <c r="S341" i="101"/>
  <c r="O331" i="102" s="1"/>
  <c r="S310" i="101"/>
  <c r="N331" i="102" s="1"/>
  <c r="S279" i="101"/>
  <c r="M331" i="102" s="1"/>
  <c r="X372" i="101"/>
  <c r="P336" i="102" s="1"/>
  <c r="X310" i="101"/>
  <c r="N336" i="102" s="1"/>
  <c r="X341" i="101"/>
  <c r="O336" i="102" s="1"/>
  <c r="X279" i="101"/>
  <c r="M336" i="102" s="1"/>
  <c r="AB372" i="101"/>
  <c r="P340" i="102" s="1"/>
  <c r="AB310" i="101"/>
  <c r="N340" i="102" s="1"/>
  <c r="AB341" i="101"/>
  <c r="O340" i="102" s="1"/>
  <c r="AB279" i="101"/>
  <c r="M340" i="102" s="1"/>
  <c r="H373" i="101"/>
  <c r="P344" i="102" s="1"/>
  <c r="H342" i="101"/>
  <c r="O344" i="102" s="1"/>
  <c r="H280" i="101"/>
  <c r="M344" i="102" s="1"/>
  <c r="H311" i="101"/>
  <c r="N344" i="102" s="1"/>
  <c r="L373" i="101"/>
  <c r="P348" i="102" s="1"/>
  <c r="L342" i="101"/>
  <c r="O348" i="102" s="1"/>
  <c r="L311" i="101"/>
  <c r="N348" i="102" s="1"/>
  <c r="L280" i="101"/>
  <c r="M348" i="102" s="1"/>
  <c r="P373" i="101"/>
  <c r="P352" i="102" s="1"/>
  <c r="P342" i="101"/>
  <c r="O352" i="102" s="1"/>
  <c r="P311" i="101"/>
  <c r="N352" i="102" s="1"/>
  <c r="P280" i="101"/>
  <c r="M352" i="102" s="1"/>
  <c r="T373" i="101"/>
  <c r="P356" i="102" s="1"/>
  <c r="T342" i="101"/>
  <c r="O356" i="102" s="1"/>
  <c r="T280" i="101"/>
  <c r="M356" i="102" s="1"/>
  <c r="T311" i="101"/>
  <c r="N356" i="102" s="1"/>
  <c r="X373" i="101"/>
  <c r="P360" i="102" s="1"/>
  <c r="X342" i="101"/>
  <c r="O360" i="102" s="1"/>
  <c r="X280" i="101"/>
  <c r="M360" i="102" s="1"/>
  <c r="X311" i="101"/>
  <c r="N360" i="102" s="1"/>
  <c r="AB373" i="101"/>
  <c r="P364" i="102" s="1"/>
  <c r="AB342" i="101"/>
  <c r="O364" i="102" s="1"/>
  <c r="AB311" i="101"/>
  <c r="N364" i="102" s="1"/>
  <c r="AB280" i="101"/>
  <c r="M364" i="102" s="1"/>
  <c r="H374" i="101"/>
  <c r="P368" i="102" s="1"/>
  <c r="H312" i="101"/>
  <c r="N368" i="102" s="1"/>
  <c r="H343" i="101"/>
  <c r="O368" i="102" s="1"/>
  <c r="H281" i="101"/>
  <c r="M368" i="102" s="1"/>
  <c r="L374" i="101"/>
  <c r="P372" i="102" s="1"/>
  <c r="L312" i="101"/>
  <c r="N372" i="102" s="1"/>
  <c r="L343" i="101"/>
  <c r="O372" i="102" s="1"/>
  <c r="L281" i="101"/>
  <c r="M372" i="102" s="1"/>
  <c r="P374" i="101"/>
  <c r="P376" i="102" s="1"/>
  <c r="P312" i="101"/>
  <c r="N376" i="102" s="1"/>
  <c r="P343" i="101"/>
  <c r="O376" i="102" s="1"/>
  <c r="P281" i="101"/>
  <c r="M376" i="102" s="1"/>
  <c r="T374" i="101"/>
  <c r="P380" i="102" s="1"/>
  <c r="T312" i="101"/>
  <c r="N380" i="102" s="1"/>
  <c r="T343" i="101"/>
  <c r="O380" i="102" s="1"/>
  <c r="T281" i="101"/>
  <c r="M380" i="102" s="1"/>
  <c r="X374" i="101"/>
  <c r="P384" i="102" s="1"/>
  <c r="X312" i="101"/>
  <c r="N384" i="102" s="1"/>
  <c r="X343" i="101"/>
  <c r="O384" i="102" s="1"/>
  <c r="X281" i="101"/>
  <c r="M384" i="102" s="1"/>
  <c r="AB374" i="101"/>
  <c r="P388" i="102" s="1"/>
  <c r="AB312" i="101"/>
  <c r="N388" i="102" s="1"/>
  <c r="AB343" i="101"/>
  <c r="O388" i="102" s="1"/>
  <c r="AB281" i="101"/>
  <c r="M388" i="102" s="1"/>
  <c r="H375" i="101"/>
  <c r="P392" i="102" s="1"/>
  <c r="H344" i="101"/>
  <c r="O392" i="102" s="1"/>
  <c r="H313" i="101"/>
  <c r="N392" i="102" s="1"/>
  <c r="H282" i="101"/>
  <c r="M392" i="102" s="1"/>
  <c r="L375" i="101"/>
  <c r="P396" i="102" s="1"/>
  <c r="L344" i="101"/>
  <c r="O396" i="102" s="1"/>
  <c r="L313" i="101"/>
  <c r="N396" i="102" s="1"/>
  <c r="L282" i="101"/>
  <c r="M396" i="102" s="1"/>
  <c r="P375" i="101"/>
  <c r="P400" i="102" s="1"/>
  <c r="P344" i="101"/>
  <c r="O400" i="102" s="1"/>
  <c r="P313" i="101"/>
  <c r="N400" i="102" s="1"/>
  <c r="P282" i="101"/>
  <c r="M400" i="102" s="1"/>
  <c r="T375" i="101"/>
  <c r="P404" i="102" s="1"/>
  <c r="T344" i="101"/>
  <c r="O404" i="102" s="1"/>
  <c r="T313" i="101"/>
  <c r="N404" i="102" s="1"/>
  <c r="T282" i="101"/>
  <c r="M404" i="102" s="1"/>
  <c r="X375" i="101"/>
  <c r="P408" i="102" s="1"/>
  <c r="X344" i="101"/>
  <c r="O408" i="102" s="1"/>
  <c r="X313" i="101"/>
  <c r="N408" i="102" s="1"/>
  <c r="X282" i="101"/>
  <c r="M408" i="102" s="1"/>
  <c r="AB375" i="101"/>
  <c r="P412" i="102" s="1"/>
  <c r="AB344" i="101"/>
  <c r="O412" i="102" s="1"/>
  <c r="AB313" i="101"/>
  <c r="N412" i="102" s="1"/>
  <c r="AB282" i="101"/>
  <c r="M412" i="102" s="1"/>
  <c r="H376" i="101"/>
  <c r="P416" i="102" s="1"/>
  <c r="H314" i="101"/>
  <c r="N416" i="102" s="1"/>
  <c r="H345" i="101"/>
  <c r="O416" i="102" s="1"/>
  <c r="H283" i="101"/>
  <c r="M416" i="102" s="1"/>
  <c r="L376" i="101"/>
  <c r="P420" i="102" s="1"/>
  <c r="L314" i="101"/>
  <c r="N420" i="102" s="1"/>
  <c r="L345" i="101"/>
  <c r="O420" i="102" s="1"/>
  <c r="L283" i="101"/>
  <c r="M420" i="102" s="1"/>
  <c r="P376" i="101"/>
  <c r="P424" i="102" s="1"/>
  <c r="P314" i="101"/>
  <c r="N424" i="102" s="1"/>
  <c r="P345" i="101"/>
  <c r="O424" i="102" s="1"/>
  <c r="P283" i="101"/>
  <c r="M424" i="102" s="1"/>
  <c r="T376" i="101"/>
  <c r="P428" i="102" s="1"/>
  <c r="T314" i="101"/>
  <c r="N428" i="102" s="1"/>
  <c r="T345" i="101"/>
  <c r="O428" i="102" s="1"/>
  <c r="T283" i="101"/>
  <c r="M428" i="102" s="1"/>
  <c r="X376" i="101"/>
  <c r="P432" i="102" s="1"/>
  <c r="X314" i="101"/>
  <c r="N432" i="102" s="1"/>
  <c r="X345" i="101"/>
  <c r="O432" i="102" s="1"/>
  <c r="X283" i="101"/>
  <c r="M432" i="102" s="1"/>
  <c r="AB376" i="101"/>
  <c r="P436" i="102" s="1"/>
  <c r="AB314" i="101"/>
  <c r="N436" i="102" s="1"/>
  <c r="AB345" i="101"/>
  <c r="O436" i="102" s="1"/>
  <c r="AB283" i="101"/>
  <c r="M436" i="102" s="1"/>
  <c r="H377" i="101"/>
  <c r="P440" i="102" s="1"/>
  <c r="H346" i="101"/>
  <c r="O440" i="102" s="1"/>
  <c r="H284" i="101"/>
  <c r="M440" i="102" s="1"/>
  <c r="H315" i="101"/>
  <c r="N440" i="102" s="1"/>
  <c r="L377" i="101"/>
  <c r="P444" i="102" s="1"/>
  <c r="L346" i="101"/>
  <c r="O444" i="102" s="1"/>
  <c r="L284" i="101"/>
  <c r="M444" i="102" s="1"/>
  <c r="L315" i="101"/>
  <c r="N444" i="102" s="1"/>
  <c r="P377" i="101"/>
  <c r="P448" i="102" s="1"/>
  <c r="P346" i="101"/>
  <c r="O448" i="102" s="1"/>
  <c r="P315" i="101"/>
  <c r="N448" i="102" s="1"/>
  <c r="P284" i="101"/>
  <c r="M448" i="102" s="1"/>
  <c r="T377" i="101"/>
  <c r="P452" i="102" s="1"/>
  <c r="T346" i="101"/>
  <c r="O452" i="102" s="1"/>
  <c r="T315" i="101"/>
  <c r="N452" i="102" s="1"/>
  <c r="T284" i="101"/>
  <c r="M452" i="102" s="1"/>
  <c r="X377" i="101"/>
  <c r="P456" i="102" s="1"/>
  <c r="X346" i="101"/>
  <c r="O456" i="102" s="1"/>
  <c r="X284" i="101"/>
  <c r="M456" i="102" s="1"/>
  <c r="X315" i="101"/>
  <c r="N456" i="102" s="1"/>
  <c r="AB377" i="101"/>
  <c r="P460" i="102" s="1"/>
  <c r="AB346" i="101"/>
  <c r="O460" i="102" s="1"/>
  <c r="AB284" i="101"/>
  <c r="M460" i="102" s="1"/>
  <c r="AB315" i="101"/>
  <c r="N460" i="102" s="1"/>
  <c r="H378" i="101"/>
  <c r="P464" i="102" s="1"/>
  <c r="H316" i="101"/>
  <c r="N464" i="102" s="1"/>
  <c r="H347" i="101"/>
  <c r="O464" i="102" s="1"/>
  <c r="H285" i="101"/>
  <c r="M464" i="102" s="1"/>
  <c r="L378" i="101"/>
  <c r="P468" i="102" s="1"/>
  <c r="L316" i="101"/>
  <c r="N468" i="102" s="1"/>
  <c r="L347" i="101"/>
  <c r="O468" i="102" s="1"/>
  <c r="L285" i="101"/>
  <c r="M468" i="102" s="1"/>
  <c r="P378" i="101"/>
  <c r="P472" i="102" s="1"/>
  <c r="P316" i="101"/>
  <c r="N472" i="102" s="1"/>
  <c r="P347" i="101"/>
  <c r="O472" i="102" s="1"/>
  <c r="P285" i="101"/>
  <c r="M472" i="102" s="1"/>
  <c r="T378" i="101"/>
  <c r="P476" i="102" s="1"/>
  <c r="T316" i="101"/>
  <c r="N476" i="102" s="1"/>
  <c r="T347" i="101"/>
  <c r="O476" i="102" s="1"/>
  <c r="T285" i="101"/>
  <c r="M476" i="102" s="1"/>
  <c r="X378" i="101"/>
  <c r="P480" i="102" s="1"/>
  <c r="X316" i="101"/>
  <c r="N480" i="102" s="1"/>
  <c r="X347" i="101"/>
  <c r="O480" i="102" s="1"/>
  <c r="X285" i="101"/>
  <c r="M480" i="102" s="1"/>
  <c r="AB378" i="101"/>
  <c r="P484" i="102" s="1"/>
  <c r="AB316" i="101"/>
  <c r="N484" i="102" s="1"/>
  <c r="AB347" i="101"/>
  <c r="O484" i="102" s="1"/>
  <c r="AB285" i="101"/>
  <c r="M484" i="102" s="1"/>
  <c r="H379" i="101"/>
  <c r="P488" i="102" s="1"/>
  <c r="H348" i="101"/>
  <c r="O488" i="102" s="1"/>
  <c r="H317" i="101"/>
  <c r="N488" i="102" s="1"/>
  <c r="H286" i="101"/>
  <c r="M488" i="102" s="1"/>
  <c r="L379" i="101"/>
  <c r="P492" i="102" s="1"/>
  <c r="L348" i="101"/>
  <c r="O492" i="102" s="1"/>
  <c r="L317" i="101"/>
  <c r="N492" i="102" s="1"/>
  <c r="L286" i="101"/>
  <c r="M492" i="102" s="1"/>
  <c r="P379" i="101"/>
  <c r="P496" i="102" s="1"/>
  <c r="P348" i="101"/>
  <c r="O496" i="102" s="1"/>
  <c r="P317" i="101"/>
  <c r="N496" i="102" s="1"/>
  <c r="P286" i="101"/>
  <c r="M496" i="102" s="1"/>
  <c r="T379" i="101"/>
  <c r="P500" i="102" s="1"/>
  <c r="T348" i="101"/>
  <c r="O500" i="102" s="1"/>
  <c r="T317" i="101"/>
  <c r="N500" i="102" s="1"/>
  <c r="T286" i="101"/>
  <c r="M500" i="102" s="1"/>
  <c r="X379" i="101"/>
  <c r="P504" i="102" s="1"/>
  <c r="X348" i="101"/>
  <c r="O504" i="102" s="1"/>
  <c r="X317" i="101"/>
  <c r="N504" i="102" s="1"/>
  <c r="X286" i="101"/>
  <c r="M504" i="102" s="1"/>
  <c r="AB379" i="101"/>
  <c r="P508" i="102" s="1"/>
  <c r="AB348" i="101"/>
  <c r="O508" i="102" s="1"/>
  <c r="AB317" i="101"/>
  <c r="N508" i="102" s="1"/>
  <c r="AB286" i="101"/>
  <c r="M508" i="102" s="1"/>
  <c r="H380" i="101"/>
  <c r="P512" i="102" s="1"/>
  <c r="H349" i="101"/>
  <c r="O512" i="102" s="1"/>
  <c r="H318" i="101"/>
  <c r="N512" i="102" s="1"/>
  <c r="H287" i="101"/>
  <c r="M512" i="102" s="1"/>
  <c r="L380" i="101"/>
  <c r="P516" i="102" s="1"/>
  <c r="L349" i="101"/>
  <c r="O516" i="102" s="1"/>
  <c r="L318" i="101"/>
  <c r="N516" i="102" s="1"/>
  <c r="L287" i="101"/>
  <c r="M516" i="102" s="1"/>
  <c r="P380" i="101"/>
  <c r="P520" i="102" s="1"/>
  <c r="P349" i="101"/>
  <c r="O520" i="102" s="1"/>
  <c r="P287" i="101"/>
  <c r="M520" i="102" s="1"/>
  <c r="P318" i="101"/>
  <c r="N520" i="102" s="1"/>
  <c r="T380" i="101"/>
  <c r="P524" i="102" s="1"/>
  <c r="T349" i="101"/>
  <c r="O524" i="102" s="1"/>
  <c r="T318" i="101"/>
  <c r="N524" i="102" s="1"/>
  <c r="T287" i="101"/>
  <c r="M524" i="102" s="1"/>
  <c r="X380" i="101"/>
  <c r="P528" i="102" s="1"/>
  <c r="X349" i="101"/>
  <c r="O528" i="102" s="1"/>
  <c r="X318" i="101"/>
  <c r="N528" i="102" s="1"/>
  <c r="X287" i="101"/>
  <c r="M528" i="102" s="1"/>
  <c r="AB380" i="101"/>
  <c r="P532" i="102" s="1"/>
  <c r="AB349" i="101"/>
  <c r="O532" i="102" s="1"/>
  <c r="AB318" i="101"/>
  <c r="N532" i="102" s="1"/>
  <c r="AB287" i="101"/>
  <c r="M532" i="102" s="1"/>
  <c r="H381" i="101"/>
  <c r="P536" i="102" s="1"/>
  <c r="H350" i="101"/>
  <c r="O536" i="102" s="1"/>
  <c r="H288" i="101"/>
  <c r="M536" i="102" s="1"/>
  <c r="H319" i="101"/>
  <c r="N536" i="102" s="1"/>
  <c r="L381" i="101"/>
  <c r="P540" i="102" s="1"/>
  <c r="L350" i="101"/>
  <c r="O540" i="102" s="1"/>
  <c r="L319" i="101"/>
  <c r="N540" i="102" s="1"/>
  <c r="L288" i="101"/>
  <c r="M540" i="102" s="1"/>
  <c r="P381" i="101"/>
  <c r="P544" i="102" s="1"/>
  <c r="P350" i="101"/>
  <c r="O544" i="102" s="1"/>
  <c r="P319" i="101"/>
  <c r="N544" i="102" s="1"/>
  <c r="P288" i="101"/>
  <c r="M544" i="102" s="1"/>
  <c r="T381" i="101"/>
  <c r="P548" i="102" s="1"/>
  <c r="T350" i="101"/>
  <c r="O548" i="102" s="1"/>
  <c r="T288" i="101"/>
  <c r="M548" i="102" s="1"/>
  <c r="T319" i="101"/>
  <c r="N548" i="102" s="1"/>
  <c r="X381" i="101"/>
  <c r="P552" i="102" s="1"/>
  <c r="X350" i="101"/>
  <c r="O552" i="102" s="1"/>
  <c r="X288" i="101"/>
  <c r="M552" i="102" s="1"/>
  <c r="X319" i="101"/>
  <c r="N552" i="102" s="1"/>
  <c r="AB381" i="101"/>
  <c r="P556" i="102" s="1"/>
  <c r="AB350" i="101"/>
  <c r="O556" i="102" s="1"/>
  <c r="AB319" i="101"/>
  <c r="N556" i="102" s="1"/>
  <c r="AB288" i="101"/>
  <c r="M556" i="102" s="1"/>
  <c r="H382" i="101"/>
  <c r="P560" i="102" s="1"/>
  <c r="H351" i="101"/>
  <c r="O560" i="102" s="1"/>
  <c r="H289" i="101"/>
  <c r="M560" i="102" s="1"/>
  <c r="H320" i="101"/>
  <c r="N560" i="102" s="1"/>
  <c r="L382" i="101"/>
  <c r="P564" i="102" s="1"/>
  <c r="L351" i="101"/>
  <c r="O564" i="102" s="1"/>
  <c r="L289" i="101"/>
  <c r="M564" i="102" s="1"/>
  <c r="L320" i="101"/>
  <c r="N564" i="102" s="1"/>
  <c r="P382" i="101"/>
  <c r="P568" i="102" s="1"/>
  <c r="P351" i="101"/>
  <c r="O568" i="102" s="1"/>
  <c r="P289" i="101"/>
  <c r="M568" i="102" s="1"/>
  <c r="P320" i="101"/>
  <c r="N568" i="102" s="1"/>
  <c r="T382" i="101"/>
  <c r="P572" i="102" s="1"/>
  <c r="T351" i="101"/>
  <c r="O572" i="102" s="1"/>
  <c r="T320" i="101"/>
  <c r="N572" i="102" s="1"/>
  <c r="T289" i="101"/>
  <c r="M572" i="102" s="1"/>
  <c r="X382" i="101"/>
  <c r="P576" i="102" s="1"/>
  <c r="X351" i="101"/>
  <c r="O576" i="102" s="1"/>
  <c r="X289" i="101"/>
  <c r="M576" i="102" s="1"/>
  <c r="X320" i="101"/>
  <c r="N576" i="102" s="1"/>
  <c r="AB382" i="101"/>
  <c r="P580" i="102" s="1"/>
  <c r="AB351" i="101"/>
  <c r="O580" i="102" s="1"/>
  <c r="AB289" i="101"/>
  <c r="M580" i="102" s="1"/>
  <c r="AB320" i="101"/>
  <c r="N580" i="102" s="1"/>
  <c r="H383" i="101"/>
  <c r="P584" i="102" s="1"/>
  <c r="H352" i="101"/>
  <c r="O584" i="102" s="1"/>
  <c r="H321" i="101"/>
  <c r="N584" i="102" s="1"/>
  <c r="H290" i="101"/>
  <c r="M584" i="102" s="1"/>
  <c r="L383" i="101"/>
  <c r="P588" i="102" s="1"/>
  <c r="L352" i="101"/>
  <c r="O588" i="102" s="1"/>
  <c r="L321" i="101"/>
  <c r="N588" i="102" s="1"/>
  <c r="L290" i="101"/>
  <c r="M588" i="102" s="1"/>
  <c r="P383" i="101"/>
  <c r="P592" i="102" s="1"/>
  <c r="P352" i="101"/>
  <c r="O592" i="102" s="1"/>
  <c r="P321" i="101"/>
  <c r="N592" i="102" s="1"/>
  <c r="P290" i="101"/>
  <c r="M592" i="102" s="1"/>
  <c r="T383" i="101"/>
  <c r="P596" i="102" s="1"/>
  <c r="T352" i="101"/>
  <c r="O596" i="102" s="1"/>
  <c r="T321" i="101"/>
  <c r="N596" i="102" s="1"/>
  <c r="T290" i="101"/>
  <c r="M596" i="102" s="1"/>
  <c r="X383" i="101"/>
  <c r="P600" i="102" s="1"/>
  <c r="X352" i="101"/>
  <c r="O600" i="102" s="1"/>
  <c r="X321" i="101"/>
  <c r="N600" i="102" s="1"/>
  <c r="X290" i="101"/>
  <c r="M600" i="102" s="1"/>
  <c r="AB383" i="101"/>
  <c r="P604" i="102" s="1"/>
  <c r="AB352" i="101"/>
  <c r="O604" i="102" s="1"/>
  <c r="AB321" i="101"/>
  <c r="N604" i="102" s="1"/>
  <c r="AB290" i="101"/>
  <c r="M604" i="102" s="1"/>
  <c r="H384" i="101"/>
  <c r="P608" i="102" s="1"/>
  <c r="H353" i="101"/>
  <c r="O608" i="102" s="1"/>
  <c r="H322" i="101"/>
  <c r="N608" i="102" s="1"/>
  <c r="H291" i="101"/>
  <c r="M608" i="102" s="1"/>
  <c r="L384" i="101"/>
  <c r="P612" i="102" s="1"/>
  <c r="L353" i="101"/>
  <c r="O612" i="102" s="1"/>
  <c r="L322" i="101"/>
  <c r="N612" i="102" s="1"/>
  <c r="L291" i="101"/>
  <c r="M612" i="102" s="1"/>
  <c r="P384" i="101"/>
  <c r="P616" i="102" s="1"/>
  <c r="P353" i="101"/>
  <c r="O616" i="102" s="1"/>
  <c r="P322" i="101"/>
  <c r="N616" i="102" s="1"/>
  <c r="P291" i="101"/>
  <c r="M616" i="102" s="1"/>
  <c r="T384" i="101"/>
  <c r="P620" i="102" s="1"/>
  <c r="T353" i="101"/>
  <c r="O620" i="102" s="1"/>
  <c r="T291" i="101"/>
  <c r="M620" i="102" s="1"/>
  <c r="T322" i="101"/>
  <c r="N620" i="102" s="1"/>
  <c r="X384" i="101"/>
  <c r="P624" i="102" s="1"/>
  <c r="X353" i="101"/>
  <c r="O624" i="102" s="1"/>
  <c r="X322" i="101"/>
  <c r="N624" i="102" s="1"/>
  <c r="X291" i="101"/>
  <c r="M624" i="102" s="1"/>
  <c r="AB384" i="101"/>
  <c r="P628" i="102" s="1"/>
  <c r="AB353" i="101"/>
  <c r="O628" i="102" s="1"/>
  <c r="AB322" i="101"/>
  <c r="N628" i="102" s="1"/>
  <c r="AB291" i="101"/>
  <c r="M628" i="102" s="1"/>
  <c r="H385" i="101"/>
  <c r="P632" i="102" s="1"/>
  <c r="H354" i="101"/>
  <c r="O632" i="102" s="1"/>
  <c r="H292" i="101"/>
  <c r="M632" i="102" s="1"/>
  <c r="H323" i="101"/>
  <c r="N632" i="102" s="1"/>
  <c r="L385" i="101"/>
  <c r="P636" i="102" s="1"/>
  <c r="L354" i="101"/>
  <c r="O636" i="102" s="1"/>
  <c r="L292" i="101"/>
  <c r="M636" i="102" s="1"/>
  <c r="L323" i="101"/>
  <c r="N636" i="102" s="1"/>
  <c r="P385" i="101"/>
  <c r="P640" i="102" s="1"/>
  <c r="P354" i="101"/>
  <c r="O640" i="102" s="1"/>
  <c r="P323" i="101"/>
  <c r="N640" i="102" s="1"/>
  <c r="P292" i="101"/>
  <c r="M640" i="102" s="1"/>
  <c r="T385" i="101"/>
  <c r="P644" i="102" s="1"/>
  <c r="T354" i="101"/>
  <c r="O644" i="102" s="1"/>
  <c r="T323" i="101"/>
  <c r="N644" i="102" s="1"/>
  <c r="T292" i="101"/>
  <c r="M644" i="102" s="1"/>
  <c r="X385" i="101"/>
  <c r="P648" i="102" s="1"/>
  <c r="X354" i="101"/>
  <c r="O648" i="102" s="1"/>
  <c r="X292" i="101"/>
  <c r="M648" i="102" s="1"/>
  <c r="X323" i="101"/>
  <c r="N648" i="102" s="1"/>
  <c r="AB385" i="101"/>
  <c r="P652" i="102" s="1"/>
  <c r="AB354" i="101"/>
  <c r="O652" i="102" s="1"/>
  <c r="AB292" i="101"/>
  <c r="M652" i="102" s="1"/>
  <c r="AB323" i="101"/>
  <c r="N652" i="102" s="1"/>
  <c r="H386" i="101"/>
  <c r="P656" i="102" s="1"/>
  <c r="H355" i="101"/>
  <c r="O656" i="102" s="1"/>
  <c r="H293" i="101"/>
  <c r="M656" i="102" s="1"/>
  <c r="H324" i="101"/>
  <c r="N656" i="102" s="1"/>
  <c r="L386" i="101"/>
  <c r="P660" i="102" s="1"/>
  <c r="L355" i="101"/>
  <c r="O660" i="102" s="1"/>
  <c r="L293" i="101"/>
  <c r="M660" i="102" s="1"/>
  <c r="L324" i="101"/>
  <c r="N660" i="102" s="1"/>
  <c r="P386" i="101"/>
  <c r="P664" i="102" s="1"/>
  <c r="P355" i="101"/>
  <c r="O664" i="102" s="1"/>
  <c r="P293" i="101"/>
  <c r="M664" i="102" s="1"/>
  <c r="P324" i="101"/>
  <c r="N664" i="102" s="1"/>
  <c r="T386" i="101"/>
  <c r="P668" i="102" s="1"/>
  <c r="T355" i="101"/>
  <c r="O668" i="102" s="1"/>
  <c r="T293" i="101"/>
  <c r="M668" i="102" s="1"/>
  <c r="T324" i="101"/>
  <c r="N668" i="102" s="1"/>
  <c r="X386" i="101"/>
  <c r="P672" i="102" s="1"/>
  <c r="X355" i="101"/>
  <c r="O672" i="102" s="1"/>
  <c r="X293" i="101"/>
  <c r="M672" i="102" s="1"/>
  <c r="X324" i="101"/>
  <c r="N672" i="102" s="1"/>
  <c r="AB386" i="101"/>
  <c r="P676" i="102" s="1"/>
  <c r="AB355" i="101"/>
  <c r="O676" i="102" s="1"/>
  <c r="AB293" i="101"/>
  <c r="M676" i="102" s="1"/>
  <c r="AB324" i="101"/>
  <c r="N676" i="102" s="1"/>
  <c r="H387" i="101"/>
  <c r="P680" i="102" s="1"/>
  <c r="H356" i="101"/>
  <c r="O680" i="102" s="1"/>
  <c r="H325" i="101"/>
  <c r="N680" i="102" s="1"/>
  <c r="H294" i="101"/>
  <c r="M680" i="102" s="1"/>
  <c r="L387" i="101"/>
  <c r="P684" i="102" s="1"/>
  <c r="L356" i="101"/>
  <c r="O684" i="102" s="1"/>
  <c r="L325" i="101"/>
  <c r="N684" i="102" s="1"/>
  <c r="L294" i="101"/>
  <c r="M684" i="102" s="1"/>
  <c r="P387" i="101"/>
  <c r="P688" i="102" s="1"/>
  <c r="P356" i="101"/>
  <c r="O688" i="102" s="1"/>
  <c r="P325" i="101"/>
  <c r="N688" i="102" s="1"/>
  <c r="P294" i="101"/>
  <c r="M688" i="102" s="1"/>
  <c r="T387" i="101"/>
  <c r="P692" i="102" s="1"/>
  <c r="T356" i="101"/>
  <c r="O692" i="102" s="1"/>
  <c r="T325" i="101"/>
  <c r="N692" i="102" s="1"/>
  <c r="T294" i="101"/>
  <c r="M692" i="102" s="1"/>
  <c r="X387" i="101"/>
  <c r="P696" i="102" s="1"/>
  <c r="X356" i="101"/>
  <c r="O696" i="102" s="1"/>
  <c r="X325" i="101"/>
  <c r="N696" i="102" s="1"/>
  <c r="X294" i="101"/>
  <c r="M696" i="102" s="1"/>
  <c r="AB387" i="101"/>
  <c r="P700" i="102" s="1"/>
  <c r="AB356" i="101"/>
  <c r="O700" i="102" s="1"/>
  <c r="AB325" i="101"/>
  <c r="N700" i="102" s="1"/>
  <c r="AB294" i="101"/>
  <c r="M700" i="102" s="1"/>
  <c r="H388" i="101"/>
  <c r="P704" i="102" s="1"/>
  <c r="H357" i="101"/>
  <c r="O704" i="102" s="1"/>
  <c r="H295" i="101"/>
  <c r="M704" i="102" s="1"/>
  <c r="H326" i="101"/>
  <c r="N704" i="102" s="1"/>
  <c r="L388" i="101"/>
  <c r="P708" i="102" s="1"/>
  <c r="L357" i="101"/>
  <c r="O708" i="102" s="1"/>
  <c r="L295" i="101"/>
  <c r="M708" i="102" s="1"/>
  <c r="L326" i="101"/>
  <c r="N708" i="102" s="1"/>
  <c r="P388" i="101"/>
  <c r="P712" i="102" s="1"/>
  <c r="P357" i="101"/>
  <c r="O712" i="102" s="1"/>
  <c r="P295" i="101"/>
  <c r="M712" i="102" s="1"/>
  <c r="P326" i="101"/>
  <c r="N712" i="102" s="1"/>
  <c r="T388" i="101"/>
  <c r="P716" i="102" s="1"/>
  <c r="T357" i="101"/>
  <c r="O716" i="102" s="1"/>
  <c r="T295" i="101"/>
  <c r="M716" i="102" s="1"/>
  <c r="T326" i="101"/>
  <c r="N716" i="102" s="1"/>
  <c r="X388" i="101"/>
  <c r="P720" i="102" s="1"/>
  <c r="X357" i="101"/>
  <c r="O720" i="102" s="1"/>
  <c r="X295" i="101"/>
  <c r="M720" i="102" s="1"/>
  <c r="X326" i="101"/>
  <c r="N720" i="102" s="1"/>
  <c r="AB388" i="101"/>
  <c r="P724" i="102" s="1"/>
  <c r="AB357" i="101"/>
  <c r="O724" i="102" s="1"/>
  <c r="AB295" i="101"/>
  <c r="M724" i="102" s="1"/>
  <c r="AB326" i="101"/>
  <c r="N724" i="102" s="1"/>
  <c r="H389" i="101"/>
  <c r="P728" i="102" s="1"/>
  <c r="H358" i="101"/>
  <c r="O728" i="102" s="1"/>
  <c r="H296" i="101"/>
  <c r="M728" i="102" s="1"/>
  <c r="H327" i="101"/>
  <c r="N728" i="102" s="1"/>
  <c r="L389" i="101"/>
  <c r="P732" i="102" s="1"/>
  <c r="L358" i="101"/>
  <c r="O732" i="102" s="1"/>
  <c r="L296" i="101"/>
  <c r="M732" i="102" s="1"/>
  <c r="L327" i="101"/>
  <c r="N732" i="102" s="1"/>
  <c r="P389" i="101"/>
  <c r="P736" i="102" s="1"/>
  <c r="P358" i="101"/>
  <c r="O736" i="102" s="1"/>
  <c r="P296" i="101"/>
  <c r="M736" i="102" s="1"/>
  <c r="P327" i="101"/>
  <c r="N736" i="102" s="1"/>
  <c r="T389" i="101"/>
  <c r="P740" i="102" s="1"/>
  <c r="T358" i="101"/>
  <c r="O740" i="102" s="1"/>
  <c r="T296" i="101"/>
  <c r="M740" i="102" s="1"/>
  <c r="T327" i="101"/>
  <c r="N740" i="102" s="1"/>
  <c r="X389" i="101"/>
  <c r="P744" i="102" s="1"/>
  <c r="X358" i="101"/>
  <c r="O744" i="102" s="1"/>
  <c r="X296" i="101"/>
  <c r="M744" i="102" s="1"/>
  <c r="X327" i="101"/>
  <c r="N744" i="102" s="1"/>
  <c r="AB389" i="101"/>
  <c r="P748" i="102" s="1"/>
  <c r="AB358" i="101"/>
  <c r="O748" i="102" s="1"/>
  <c r="AB296" i="101"/>
  <c r="M748" i="102" s="1"/>
  <c r="AB327" i="101"/>
  <c r="N748" i="102" s="1"/>
  <c r="H483" i="101"/>
  <c r="T8" i="102" s="1"/>
  <c r="H452" i="101"/>
  <c r="S8" i="102" s="1"/>
  <c r="H421" i="101"/>
  <c r="R8" i="102" s="1"/>
  <c r="H390" i="101"/>
  <c r="Q8" i="102" s="1"/>
  <c r="L483" i="101"/>
  <c r="T12" i="102" s="1"/>
  <c r="L452" i="101"/>
  <c r="S12" i="102" s="1"/>
  <c r="L421" i="101"/>
  <c r="R12" i="102" s="1"/>
  <c r="L390" i="101"/>
  <c r="Q12" i="102" s="1"/>
  <c r="P483" i="101"/>
  <c r="T16" i="102" s="1"/>
  <c r="P452" i="101"/>
  <c r="S16" i="102" s="1"/>
  <c r="P421" i="101"/>
  <c r="R16" i="102" s="1"/>
  <c r="P390" i="101"/>
  <c r="Q16" i="102" s="1"/>
  <c r="T483" i="101"/>
  <c r="T20" i="102" s="1"/>
  <c r="T452" i="101"/>
  <c r="S20" i="102" s="1"/>
  <c r="T421" i="101"/>
  <c r="R20" i="102" s="1"/>
  <c r="T390" i="101"/>
  <c r="Q20" i="102" s="1"/>
  <c r="X483" i="101"/>
  <c r="T24" i="102" s="1"/>
  <c r="X452" i="101"/>
  <c r="S24" i="102" s="1"/>
  <c r="X421" i="101"/>
  <c r="R24" i="102" s="1"/>
  <c r="X390" i="101"/>
  <c r="Q24" i="102" s="1"/>
  <c r="AB483" i="101"/>
  <c r="T28" i="102" s="1"/>
  <c r="AB452" i="101"/>
  <c r="S28" i="102" s="1"/>
  <c r="AB421" i="101"/>
  <c r="R28" i="102" s="1"/>
  <c r="AB390" i="101"/>
  <c r="Q28" i="102" s="1"/>
  <c r="H484" i="101"/>
  <c r="T32" i="102" s="1"/>
  <c r="H453" i="101"/>
  <c r="S32" i="102" s="1"/>
  <c r="H422" i="101"/>
  <c r="R32" i="102" s="1"/>
  <c r="H391" i="101"/>
  <c r="Q32" i="102" s="1"/>
  <c r="L484" i="101"/>
  <c r="T36" i="102" s="1"/>
  <c r="L453" i="101"/>
  <c r="S36" i="102" s="1"/>
  <c r="L422" i="101"/>
  <c r="R36" i="102" s="1"/>
  <c r="L391" i="101"/>
  <c r="Q36" i="102" s="1"/>
  <c r="P484" i="101"/>
  <c r="T40" i="102" s="1"/>
  <c r="P453" i="101"/>
  <c r="S40" i="102" s="1"/>
  <c r="P422" i="101"/>
  <c r="R40" i="102" s="1"/>
  <c r="P391" i="101"/>
  <c r="Q40" i="102" s="1"/>
  <c r="T484" i="101"/>
  <c r="T44" i="102" s="1"/>
  <c r="T453" i="101"/>
  <c r="S44" i="102" s="1"/>
  <c r="T422" i="101"/>
  <c r="R44" i="102" s="1"/>
  <c r="T391" i="101"/>
  <c r="Q44" i="102" s="1"/>
  <c r="X484" i="101"/>
  <c r="T48" i="102" s="1"/>
  <c r="X453" i="101"/>
  <c r="S48" i="102" s="1"/>
  <c r="X422" i="101"/>
  <c r="R48" i="102" s="1"/>
  <c r="X391" i="101"/>
  <c r="Q48" i="102" s="1"/>
  <c r="AB484" i="101"/>
  <c r="T52" i="102" s="1"/>
  <c r="AB453" i="101"/>
  <c r="S52" i="102" s="1"/>
  <c r="AB422" i="101"/>
  <c r="R52" i="102" s="1"/>
  <c r="AB391" i="101"/>
  <c r="Q52" i="102" s="1"/>
  <c r="H485" i="101"/>
  <c r="T56" i="102" s="1"/>
  <c r="H454" i="101"/>
  <c r="S56" i="102" s="1"/>
  <c r="H423" i="101"/>
  <c r="R56" i="102" s="1"/>
  <c r="H392" i="101"/>
  <c r="Q56" i="102" s="1"/>
  <c r="L485" i="101"/>
  <c r="T60" i="102" s="1"/>
  <c r="L454" i="101"/>
  <c r="S60" i="102" s="1"/>
  <c r="L423" i="101"/>
  <c r="R60" i="102" s="1"/>
  <c r="L392" i="101"/>
  <c r="Q60" i="102" s="1"/>
  <c r="P485" i="101"/>
  <c r="T64" i="102" s="1"/>
  <c r="P454" i="101"/>
  <c r="S64" i="102" s="1"/>
  <c r="P423" i="101"/>
  <c r="R64" i="102" s="1"/>
  <c r="P392" i="101"/>
  <c r="Q64" i="102" s="1"/>
  <c r="T485" i="101"/>
  <c r="T68" i="102" s="1"/>
  <c r="T454" i="101"/>
  <c r="S68" i="102" s="1"/>
  <c r="T423" i="101"/>
  <c r="R68" i="102" s="1"/>
  <c r="T392" i="101"/>
  <c r="Q68" i="102" s="1"/>
  <c r="X485" i="101"/>
  <c r="T72" i="102" s="1"/>
  <c r="X454" i="101"/>
  <c r="S72" i="102" s="1"/>
  <c r="X423" i="101"/>
  <c r="R72" i="102" s="1"/>
  <c r="X392" i="101"/>
  <c r="Q72" i="102" s="1"/>
  <c r="H486" i="101"/>
  <c r="T80" i="102" s="1"/>
  <c r="H455" i="101"/>
  <c r="S80" i="102" s="1"/>
  <c r="H424" i="101"/>
  <c r="R80" i="102" s="1"/>
  <c r="H393" i="101"/>
  <c r="Q80" i="102" s="1"/>
  <c r="L486" i="101"/>
  <c r="T84" i="102" s="1"/>
  <c r="L455" i="101"/>
  <c r="S84" i="102" s="1"/>
  <c r="L424" i="101"/>
  <c r="R84" i="102" s="1"/>
  <c r="L393" i="101"/>
  <c r="Q84" i="102" s="1"/>
  <c r="P486" i="101"/>
  <c r="T88" i="102" s="1"/>
  <c r="P455" i="101"/>
  <c r="S88" i="102" s="1"/>
  <c r="P424" i="101"/>
  <c r="R88" i="102" s="1"/>
  <c r="P393" i="101"/>
  <c r="Q88" i="102" s="1"/>
  <c r="T486" i="101"/>
  <c r="T92" i="102" s="1"/>
  <c r="T455" i="101"/>
  <c r="S92" i="102" s="1"/>
  <c r="T424" i="101"/>
  <c r="R92" i="102" s="1"/>
  <c r="T393" i="101"/>
  <c r="Q92" i="102" s="1"/>
  <c r="X486" i="101"/>
  <c r="T96" i="102" s="1"/>
  <c r="X455" i="101"/>
  <c r="S96" i="102" s="1"/>
  <c r="X424" i="101"/>
  <c r="R96" i="102" s="1"/>
  <c r="X393" i="101"/>
  <c r="Q96" i="102" s="1"/>
  <c r="AB486" i="101"/>
  <c r="T100" i="102" s="1"/>
  <c r="AB455" i="101"/>
  <c r="S100" i="102" s="1"/>
  <c r="AB424" i="101"/>
  <c r="R100" i="102" s="1"/>
  <c r="AB393" i="101"/>
  <c r="Q100" i="102" s="1"/>
  <c r="H487" i="101"/>
  <c r="T104" i="102" s="1"/>
  <c r="H456" i="101"/>
  <c r="S104" i="102" s="1"/>
  <c r="H425" i="101"/>
  <c r="R104" i="102" s="1"/>
  <c r="H394" i="101"/>
  <c r="Q104" i="102" s="1"/>
  <c r="L487" i="101"/>
  <c r="T108" i="102" s="1"/>
  <c r="L456" i="101"/>
  <c r="S108" i="102" s="1"/>
  <c r="L425" i="101"/>
  <c r="R108" i="102" s="1"/>
  <c r="L394" i="101"/>
  <c r="Q108" i="102" s="1"/>
  <c r="P487" i="101"/>
  <c r="T112" i="102" s="1"/>
  <c r="P456" i="101"/>
  <c r="S112" i="102" s="1"/>
  <c r="P425" i="101"/>
  <c r="R112" i="102" s="1"/>
  <c r="P394" i="101"/>
  <c r="Q112" i="102" s="1"/>
  <c r="T487" i="101"/>
  <c r="T116" i="102" s="1"/>
  <c r="T456" i="101"/>
  <c r="S116" i="102" s="1"/>
  <c r="T425" i="101"/>
  <c r="R116" i="102" s="1"/>
  <c r="T394" i="101"/>
  <c r="Q116" i="102" s="1"/>
  <c r="X487" i="101"/>
  <c r="T120" i="102" s="1"/>
  <c r="X456" i="101"/>
  <c r="S120" i="102" s="1"/>
  <c r="X425" i="101"/>
  <c r="R120" i="102" s="1"/>
  <c r="X394" i="101"/>
  <c r="Q120" i="102" s="1"/>
  <c r="AB487" i="101"/>
  <c r="T124" i="102" s="1"/>
  <c r="AB456" i="101"/>
  <c r="S124" i="102" s="1"/>
  <c r="AB425" i="101"/>
  <c r="R124" i="102" s="1"/>
  <c r="AB394" i="101"/>
  <c r="Q124" i="102" s="1"/>
  <c r="H488" i="101"/>
  <c r="T128" i="102" s="1"/>
  <c r="H457" i="101"/>
  <c r="S128" i="102" s="1"/>
  <c r="H426" i="101"/>
  <c r="R128" i="102" s="1"/>
  <c r="H395" i="101"/>
  <c r="Q128" i="102" s="1"/>
  <c r="L488" i="101"/>
  <c r="T132" i="102" s="1"/>
  <c r="L457" i="101"/>
  <c r="S132" i="102" s="1"/>
  <c r="L426" i="101"/>
  <c r="R132" i="102" s="1"/>
  <c r="L395" i="101"/>
  <c r="Q132" i="102" s="1"/>
  <c r="P488" i="101"/>
  <c r="T136" i="102" s="1"/>
  <c r="P457" i="101"/>
  <c r="S136" i="102" s="1"/>
  <c r="P426" i="101"/>
  <c r="R136" i="102" s="1"/>
  <c r="P395" i="101"/>
  <c r="Q136" i="102" s="1"/>
  <c r="T488" i="101"/>
  <c r="T140" i="102" s="1"/>
  <c r="T457" i="101"/>
  <c r="S140" i="102" s="1"/>
  <c r="T426" i="101"/>
  <c r="R140" i="102" s="1"/>
  <c r="T395" i="101"/>
  <c r="Q140" i="102" s="1"/>
  <c r="X488" i="101"/>
  <c r="T144" i="102" s="1"/>
  <c r="X457" i="101"/>
  <c r="S144" i="102" s="1"/>
  <c r="X426" i="101"/>
  <c r="R144" i="102" s="1"/>
  <c r="X395" i="101"/>
  <c r="Q144" i="102" s="1"/>
  <c r="AB488" i="101"/>
  <c r="T148" i="102" s="1"/>
  <c r="AB457" i="101"/>
  <c r="S148" i="102" s="1"/>
  <c r="AB426" i="101"/>
  <c r="R148" i="102" s="1"/>
  <c r="AB395" i="101"/>
  <c r="Q148" i="102" s="1"/>
  <c r="H489" i="101"/>
  <c r="T152" i="102" s="1"/>
  <c r="H458" i="101"/>
  <c r="S152" i="102" s="1"/>
  <c r="H427" i="101"/>
  <c r="R152" i="102" s="1"/>
  <c r="H396" i="101"/>
  <c r="Q152" i="102" s="1"/>
  <c r="L489" i="101"/>
  <c r="T156" i="102" s="1"/>
  <c r="L458" i="101"/>
  <c r="S156" i="102" s="1"/>
  <c r="L427" i="101"/>
  <c r="R156" i="102" s="1"/>
  <c r="L396" i="101"/>
  <c r="Q156" i="102" s="1"/>
  <c r="P489" i="101"/>
  <c r="T160" i="102" s="1"/>
  <c r="P458" i="101"/>
  <c r="S160" i="102" s="1"/>
  <c r="P427" i="101"/>
  <c r="R160" i="102" s="1"/>
  <c r="P396" i="101"/>
  <c r="Q160" i="102" s="1"/>
  <c r="T489" i="101"/>
  <c r="T164" i="102" s="1"/>
  <c r="T458" i="101"/>
  <c r="S164" i="102" s="1"/>
  <c r="T427" i="101"/>
  <c r="R164" i="102" s="1"/>
  <c r="T396" i="101"/>
  <c r="Q164" i="102" s="1"/>
  <c r="X489" i="101"/>
  <c r="T168" i="102" s="1"/>
  <c r="X458" i="101"/>
  <c r="S168" i="102" s="1"/>
  <c r="X427" i="101"/>
  <c r="R168" i="102" s="1"/>
  <c r="X396" i="101"/>
  <c r="Q168" i="102" s="1"/>
  <c r="AB489" i="101"/>
  <c r="T172" i="102" s="1"/>
  <c r="AB458" i="101"/>
  <c r="S172" i="102" s="1"/>
  <c r="AB427" i="101"/>
  <c r="R172" i="102" s="1"/>
  <c r="AB396" i="101"/>
  <c r="Q172" i="102" s="1"/>
  <c r="H490" i="101"/>
  <c r="T176" i="102" s="1"/>
  <c r="H459" i="101"/>
  <c r="S176" i="102" s="1"/>
  <c r="H428" i="101"/>
  <c r="R176" i="102" s="1"/>
  <c r="H397" i="101"/>
  <c r="Q176" i="102" s="1"/>
  <c r="L490" i="101"/>
  <c r="T180" i="102" s="1"/>
  <c r="L459" i="101"/>
  <c r="S180" i="102" s="1"/>
  <c r="L428" i="101"/>
  <c r="R180" i="102" s="1"/>
  <c r="L397" i="101"/>
  <c r="Q180" i="102" s="1"/>
  <c r="P490" i="101"/>
  <c r="T184" i="102" s="1"/>
  <c r="P459" i="101"/>
  <c r="S184" i="102" s="1"/>
  <c r="P428" i="101"/>
  <c r="R184" i="102" s="1"/>
  <c r="P397" i="101"/>
  <c r="Q184" i="102" s="1"/>
  <c r="T490" i="101"/>
  <c r="T188" i="102" s="1"/>
  <c r="T459" i="101"/>
  <c r="S188" i="102" s="1"/>
  <c r="T428" i="101"/>
  <c r="R188" i="102" s="1"/>
  <c r="T397" i="101"/>
  <c r="Q188" i="102" s="1"/>
  <c r="X490" i="101"/>
  <c r="T192" i="102" s="1"/>
  <c r="X459" i="101"/>
  <c r="S192" i="102" s="1"/>
  <c r="X428" i="101"/>
  <c r="R192" i="102" s="1"/>
  <c r="X397" i="101"/>
  <c r="Q192" i="102" s="1"/>
  <c r="AB490" i="101"/>
  <c r="T196" i="102" s="1"/>
  <c r="AB459" i="101"/>
  <c r="S196" i="102" s="1"/>
  <c r="AB428" i="101"/>
  <c r="R196" i="102" s="1"/>
  <c r="AB397" i="101"/>
  <c r="Q196" i="102" s="1"/>
  <c r="H491" i="101"/>
  <c r="T200" i="102" s="1"/>
  <c r="H460" i="101"/>
  <c r="S200" i="102" s="1"/>
  <c r="H429" i="101"/>
  <c r="R200" i="102" s="1"/>
  <c r="H398" i="101"/>
  <c r="Q200" i="102" s="1"/>
  <c r="L491" i="101"/>
  <c r="T204" i="102" s="1"/>
  <c r="L460" i="101"/>
  <c r="S204" i="102" s="1"/>
  <c r="L429" i="101"/>
  <c r="R204" i="102" s="1"/>
  <c r="L398" i="101"/>
  <c r="Q204" i="102" s="1"/>
  <c r="P491" i="101"/>
  <c r="T208" i="102" s="1"/>
  <c r="P460" i="101"/>
  <c r="S208" i="102" s="1"/>
  <c r="P429" i="101"/>
  <c r="R208" i="102" s="1"/>
  <c r="P398" i="101"/>
  <c r="Q208" i="102" s="1"/>
  <c r="T491" i="101"/>
  <c r="T212" i="102" s="1"/>
  <c r="T460" i="101"/>
  <c r="S212" i="102" s="1"/>
  <c r="T429" i="101"/>
  <c r="R212" i="102" s="1"/>
  <c r="T398" i="101"/>
  <c r="Q212" i="102" s="1"/>
  <c r="X491" i="101"/>
  <c r="T216" i="102" s="1"/>
  <c r="X460" i="101"/>
  <c r="S216" i="102" s="1"/>
  <c r="X429" i="101"/>
  <c r="R216" i="102" s="1"/>
  <c r="X398" i="101"/>
  <c r="Q216" i="102" s="1"/>
  <c r="AB491" i="101"/>
  <c r="T220" i="102" s="1"/>
  <c r="AB460" i="101"/>
  <c r="S220" i="102" s="1"/>
  <c r="AB429" i="101"/>
  <c r="R220" i="102" s="1"/>
  <c r="AB398" i="101"/>
  <c r="Q220" i="102" s="1"/>
  <c r="H492" i="101"/>
  <c r="T224" i="102" s="1"/>
  <c r="H461" i="101"/>
  <c r="S224" i="102" s="1"/>
  <c r="H430" i="101"/>
  <c r="R224" i="102" s="1"/>
  <c r="H399" i="101"/>
  <c r="Q224" i="102" s="1"/>
  <c r="L492" i="101"/>
  <c r="T228" i="102" s="1"/>
  <c r="L461" i="101"/>
  <c r="S228" i="102" s="1"/>
  <c r="L430" i="101"/>
  <c r="R228" i="102" s="1"/>
  <c r="L399" i="101"/>
  <c r="Q228" i="102" s="1"/>
  <c r="P492" i="101"/>
  <c r="T232" i="102" s="1"/>
  <c r="P461" i="101"/>
  <c r="S232" i="102" s="1"/>
  <c r="P430" i="101"/>
  <c r="R232" i="102" s="1"/>
  <c r="P399" i="101"/>
  <c r="Q232" i="102" s="1"/>
  <c r="T492" i="101"/>
  <c r="T236" i="102" s="1"/>
  <c r="T461" i="101"/>
  <c r="S236" i="102" s="1"/>
  <c r="T430" i="101"/>
  <c r="R236" i="102" s="1"/>
  <c r="T399" i="101"/>
  <c r="Q236" i="102" s="1"/>
  <c r="X492" i="101"/>
  <c r="T240" i="102" s="1"/>
  <c r="X461" i="101"/>
  <c r="S240" i="102" s="1"/>
  <c r="X430" i="101"/>
  <c r="R240" i="102" s="1"/>
  <c r="X399" i="101"/>
  <c r="Q240" i="102" s="1"/>
  <c r="AB492" i="101"/>
  <c r="T244" i="102" s="1"/>
  <c r="AB461" i="101"/>
  <c r="S244" i="102" s="1"/>
  <c r="AB430" i="101"/>
  <c r="R244" i="102" s="1"/>
  <c r="AB399" i="101"/>
  <c r="Q244" i="102" s="1"/>
  <c r="H493" i="101"/>
  <c r="T248" i="102" s="1"/>
  <c r="H462" i="101"/>
  <c r="S248" i="102" s="1"/>
  <c r="H431" i="101"/>
  <c r="R248" i="102" s="1"/>
  <c r="H400" i="101"/>
  <c r="Q248" i="102" s="1"/>
  <c r="L493" i="101"/>
  <c r="T252" i="102" s="1"/>
  <c r="L462" i="101"/>
  <c r="S252" i="102" s="1"/>
  <c r="L431" i="101"/>
  <c r="R252" i="102" s="1"/>
  <c r="L400" i="101"/>
  <c r="Q252" i="102" s="1"/>
  <c r="P493" i="101"/>
  <c r="T256" i="102" s="1"/>
  <c r="P462" i="101"/>
  <c r="S256" i="102" s="1"/>
  <c r="P431" i="101"/>
  <c r="R256" i="102" s="1"/>
  <c r="P400" i="101"/>
  <c r="Q256" i="102" s="1"/>
  <c r="T493" i="101"/>
  <c r="T260" i="102" s="1"/>
  <c r="T462" i="101"/>
  <c r="S260" i="102" s="1"/>
  <c r="T431" i="101"/>
  <c r="R260" i="102" s="1"/>
  <c r="T400" i="101"/>
  <c r="Q260" i="102" s="1"/>
  <c r="X493" i="101"/>
  <c r="T264" i="102" s="1"/>
  <c r="X462" i="101"/>
  <c r="S264" i="102" s="1"/>
  <c r="X431" i="101"/>
  <c r="R264" i="102" s="1"/>
  <c r="X400" i="101"/>
  <c r="Q264" i="102" s="1"/>
  <c r="AB493" i="101"/>
  <c r="T268" i="102" s="1"/>
  <c r="AB462" i="101"/>
  <c r="S268" i="102" s="1"/>
  <c r="AB431" i="101"/>
  <c r="R268" i="102" s="1"/>
  <c r="AB400" i="101"/>
  <c r="Q268" i="102" s="1"/>
  <c r="H494" i="101"/>
  <c r="T272" i="102" s="1"/>
  <c r="H463" i="101"/>
  <c r="S272" i="102" s="1"/>
  <c r="H432" i="101"/>
  <c r="R272" i="102" s="1"/>
  <c r="H401" i="101"/>
  <c r="Q272" i="102" s="1"/>
  <c r="L494" i="101"/>
  <c r="T276" i="102" s="1"/>
  <c r="L463" i="101"/>
  <c r="S276" i="102" s="1"/>
  <c r="L432" i="101"/>
  <c r="R276" i="102" s="1"/>
  <c r="L401" i="101"/>
  <c r="Q276" i="102" s="1"/>
  <c r="P494" i="101"/>
  <c r="T280" i="102" s="1"/>
  <c r="P463" i="101"/>
  <c r="S280" i="102" s="1"/>
  <c r="P432" i="101"/>
  <c r="R280" i="102" s="1"/>
  <c r="P401" i="101"/>
  <c r="Q280" i="102" s="1"/>
  <c r="T494" i="101"/>
  <c r="T284" i="102" s="1"/>
  <c r="T463" i="101"/>
  <c r="S284" i="102" s="1"/>
  <c r="T432" i="101"/>
  <c r="R284" i="102" s="1"/>
  <c r="T401" i="101"/>
  <c r="Q284" i="102" s="1"/>
  <c r="X494" i="101"/>
  <c r="T288" i="102" s="1"/>
  <c r="X463" i="101"/>
  <c r="S288" i="102" s="1"/>
  <c r="X432" i="101"/>
  <c r="R288" i="102" s="1"/>
  <c r="X401" i="101"/>
  <c r="Q288" i="102" s="1"/>
  <c r="AB494" i="101"/>
  <c r="T292" i="102" s="1"/>
  <c r="AB463" i="101"/>
  <c r="S292" i="102" s="1"/>
  <c r="AB432" i="101"/>
  <c r="R292" i="102" s="1"/>
  <c r="AB401" i="101"/>
  <c r="Q292" i="102" s="1"/>
  <c r="H495" i="101"/>
  <c r="T296" i="102" s="1"/>
  <c r="H464" i="101"/>
  <c r="S296" i="102" s="1"/>
  <c r="H433" i="101"/>
  <c r="R296" i="102" s="1"/>
  <c r="H402" i="101"/>
  <c r="Q296" i="102" s="1"/>
  <c r="L495" i="101"/>
  <c r="T300" i="102" s="1"/>
  <c r="L464" i="101"/>
  <c r="S300" i="102" s="1"/>
  <c r="L433" i="101"/>
  <c r="R300" i="102" s="1"/>
  <c r="L402" i="101"/>
  <c r="Q300" i="102" s="1"/>
  <c r="P495" i="101"/>
  <c r="T304" i="102" s="1"/>
  <c r="P464" i="101"/>
  <c r="S304" i="102" s="1"/>
  <c r="P433" i="101"/>
  <c r="R304" i="102" s="1"/>
  <c r="P402" i="101"/>
  <c r="Q304" i="102" s="1"/>
  <c r="T495" i="101"/>
  <c r="T308" i="102" s="1"/>
  <c r="T464" i="101"/>
  <c r="S308" i="102" s="1"/>
  <c r="T433" i="101"/>
  <c r="R308" i="102" s="1"/>
  <c r="T402" i="101"/>
  <c r="Q308" i="102" s="1"/>
  <c r="X495" i="101"/>
  <c r="T312" i="102" s="1"/>
  <c r="X464" i="101"/>
  <c r="S312" i="102" s="1"/>
  <c r="X433" i="101"/>
  <c r="R312" i="102" s="1"/>
  <c r="X402" i="101"/>
  <c r="Q312" i="102" s="1"/>
  <c r="AB495" i="101"/>
  <c r="T316" i="102" s="1"/>
  <c r="AB464" i="101"/>
  <c r="S316" i="102" s="1"/>
  <c r="AB433" i="101"/>
  <c r="R316" i="102" s="1"/>
  <c r="AB402" i="101"/>
  <c r="Q316" i="102" s="1"/>
  <c r="H496" i="101"/>
  <c r="T320" i="102" s="1"/>
  <c r="H465" i="101"/>
  <c r="S320" i="102" s="1"/>
  <c r="H434" i="101"/>
  <c r="R320" i="102" s="1"/>
  <c r="H403" i="101"/>
  <c r="Q320" i="102" s="1"/>
  <c r="L496" i="101"/>
  <c r="T324" i="102" s="1"/>
  <c r="L465" i="101"/>
  <c r="S324" i="102" s="1"/>
  <c r="L434" i="101"/>
  <c r="R324" i="102" s="1"/>
  <c r="L403" i="101"/>
  <c r="Q324" i="102" s="1"/>
  <c r="P496" i="101"/>
  <c r="T328" i="102" s="1"/>
  <c r="P465" i="101"/>
  <c r="S328" i="102" s="1"/>
  <c r="P434" i="101"/>
  <c r="R328" i="102" s="1"/>
  <c r="P403" i="101"/>
  <c r="Q328" i="102" s="1"/>
  <c r="T496" i="101"/>
  <c r="T332" i="102" s="1"/>
  <c r="T465" i="101"/>
  <c r="S332" i="102" s="1"/>
  <c r="T434" i="101"/>
  <c r="R332" i="102" s="1"/>
  <c r="T403" i="101"/>
  <c r="Q332" i="102" s="1"/>
  <c r="X496" i="101"/>
  <c r="T336" i="102" s="1"/>
  <c r="X465" i="101"/>
  <c r="S336" i="102" s="1"/>
  <c r="X434" i="101"/>
  <c r="R336" i="102" s="1"/>
  <c r="X403" i="101"/>
  <c r="Q336" i="102" s="1"/>
  <c r="AB496" i="101"/>
  <c r="T340" i="102" s="1"/>
  <c r="AB465" i="101"/>
  <c r="S340" i="102" s="1"/>
  <c r="AB434" i="101"/>
  <c r="R340" i="102" s="1"/>
  <c r="AB403" i="101"/>
  <c r="Q340" i="102" s="1"/>
  <c r="H497" i="101"/>
  <c r="T344" i="102" s="1"/>
  <c r="H466" i="101"/>
  <c r="S344" i="102" s="1"/>
  <c r="H435" i="101"/>
  <c r="R344" i="102" s="1"/>
  <c r="H404" i="101"/>
  <c r="Q344" i="102" s="1"/>
  <c r="L497" i="101"/>
  <c r="T348" i="102" s="1"/>
  <c r="L466" i="101"/>
  <c r="S348" i="102" s="1"/>
  <c r="L435" i="101"/>
  <c r="R348" i="102" s="1"/>
  <c r="L404" i="101"/>
  <c r="Q348" i="102" s="1"/>
  <c r="P497" i="101"/>
  <c r="T352" i="102" s="1"/>
  <c r="P466" i="101"/>
  <c r="S352" i="102" s="1"/>
  <c r="P435" i="101"/>
  <c r="R352" i="102" s="1"/>
  <c r="P404" i="101"/>
  <c r="Q352" i="102" s="1"/>
  <c r="T497" i="101"/>
  <c r="T356" i="102" s="1"/>
  <c r="T466" i="101"/>
  <c r="S356" i="102" s="1"/>
  <c r="T435" i="101"/>
  <c r="R356" i="102" s="1"/>
  <c r="T404" i="101"/>
  <c r="Q356" i="102" s="1"/>
  <c r="X497" i="101"/>
  <c r="T360" i="102" s="1"/>
  <c r="X466" i="101"/>
  <c r="S360" i="102" s="1"/>
  <c r="X435" i="101"/>
  <c r="R360" i="102" s="1"/>
  <c r="X404" i="101"/>
  <c r="Q360" i="102" s="1"/>
  <c r="AB497" i="101"/>
  <c r="T364" i="102" s="1"/>
  <c r="AB466" i="101"/>
  <c r="S364" i="102" s="1"/>
  <c r="AB435" i="101"/>
  <c r="R364" i="102" s="1"/>
  <c r="AB404" i="101"/>
  <c r="Q364" i="102" s="1"/>
  <c r="H498" i="101"/>
  <c r="T368" i="102" s="1"/>
  <c r="H467" i="101"/>
  <c r="S368" i="102" s="1"/>
  <c r="H436" i="101"/>
  <c r="R368" i="102" s="1"/>
  <c r="H405" i="101"/>
  <c r="Q368" i="102" s="1"/>
  <c r="L498" i="101"/>
  <c r="T372" i="102" s="1"/>
  <c r="L467" i="101"/>
  <c r="S372" i="102" s="1"/>
  <c r="L436" i="101"/>
  <c r="R372" i="102" s="1"/>
  <c r="L405" i="101"/>
  <c r="Q372" i="102" s="1"/>
  <c r="P498" i="101"/>
  <c r="T376" i="102" s="1"/>
  <c r="P467" i="101"/>
  <c r="S376" i="102" s="1"/>
  <c r="P436" i="101"/>
  <c r="R376" i="102" s="1"/>
  <c r="P405" i="101"/>
  <c r="Q376" i="102" s="1"/>
  <c r="T498" i="101"/>
  <c r="T380" i="102" s="1"/>
  <c r="T467" i="101"/>
  <c r="S380" i="102" s="1"/>
  <c r="T436" i="101"/>
  <c r="R380" i="102" s="1"/>
  <c r="T405" i="101"/>
  <c r="Q380" i="102" s="1"/>
  <c r="X498" i="101"/>
  <c r="T384" i="102" s="1"/>
  <c r="X467" i="101"/>
  <c r="S384" i="102" s="1"/>
  <c r="X436" i="101"/>
  <c r="R384" i="102" s="1"/>
  <c r="X405" i="101"/>
  <c r="Q384" i="102" s="1"/>
  <c r="AB498" i="101"/>
  <c r="T388" i="102" s="1"/>
  <c r="AB467" i="101"/>
  <c r="S388" i="102" s="1"/>
  <c r="AB436" i="101"/>
  <c r="R388" i="102" s="1"/>
  <c r="AB405" i="101"/>
  <c r="Q388" i="102" s="1"/>
  <c r="H499" i="101"/>
  <c r="T392" i="102" s="1"/>
  <c r="H468" i="101"/>
  <c r="S392" i="102" s="1"/>
  <c r="H437" i="101"/>
  <c r="R392" i="102" s="1"/>
  <c r="H406" i="101"/>
  <c r="Q392" i="102" s="1"/>
  <c r="L499" i="101"/>
  <c r="T396" i="102" s="1"/>
  <c r="L468" i="101"/>
  <c r="S396" i="102" s="1"/>
  <c r="L437" i="101"/>
  <c r="R396" i="102" s="1"/>
  <c r="L406" i="101"/>
  <c r="Q396" i="102" s="1"/>
  <c r="P499" i="101"/>
  <c r="T400" i="102" s="1"/>
  <c r="P468" i="101"/>
  <c r="S400" i="102" s="1"/>
  <c r="P437" i="101"/>
  <c r="R400" i="102" s="1"/>
  <c r="P406" i="101"/>
  <c r="Q400" i="102" s="1"/>
  <c r="T499" i="101"/>
  <c r="T404" i="102" s="1"/>
  <c r="T468" i="101"/>
  <c r="S404" i="102" s="1"/>
  <c r="T437" i="101"/>
  <c r="R404" i="102" s="1"/>
  <c r="T406" i="101"/>
  <c r="Q404" i="102" s="1"/>
  <c r="X499" i="101"/>
  <c r="T408" i="102" s="1"/>
  <c r="X468" i="101"/>
  <c r="S408" i="102" s="1"/>
  <c r="X437" i="101"/>
  <c r="R408" i="102" s="1"/>
  <c r="X406" i="101"/>
  <c r="Q408" i="102" s="1"/>
  <c r="AB499" i="101"/>
  <c r="T412" i="102" s="1"/>
  <c r="AB468" i="101"/>
  <c r="S412" i="102" s="1"/>
  <c r="AB437" i="101"/>
  <c r="R412" i="102" s="1"/>
  <c r="AB406" i="101"/>
  <c r="Q412" i="102" s="1"/>
  <c r="H501" i="101"/>
  <c r="T440" i="102" s="1"/>
  <c r="H470" i="101"/>
  <c r="S440" i="102" s="1"/>
  <c r="H439" i="101"/>
  <c r="R440" i="102" s="1"/>
  <c r="H408" i="101"/>
  <c r="Q440" i="102" s="1"/>
  <c r="L501" i="101"/>
  <c r="T444" i="102" s="1"/>
  <c r="L470" i="101"/>
  <c r="S444" i="102" s="1"/>
  <c r="L439" i="101"/>
  <c r="R444" i="102" s="1"/>
  <c r="L408" i="101"/>
  <c r="Q444" i="102" s="1"/>
  <c r="P501" i="101"/>
  <c r="T448" i="102" s="1"/>
  <c r="P470" i="101"/>
  <c r="S448" i="102" s="1"/>
  <c r="P439" i="101"/>
  <c r="R448" i="102" s="1"/>
  <c r="P408" i="101"/>
  <c r="Q448" i="102" s="1"/>
  <c r="T501" i="101"/>
  <c r="T452" i="102" s="1"/>
  <c r="T470" i="101"/>
  <c r="S452" i="102" s="1"/>
  <c r="T439" i="101"/>
  <c r="R452" i="102" s="1"/>
  <c r="T408" i="101"/>
  <c r="Q452" i="102" s="1"/>
  <c r="X501" i="101"/>
  <c r="T456" i="102" s="1"/>
  <c r="X470" i="101"/>
  <c r="S456" i="102" s="1"/>
  <c r="X439" i="101"/>
  <c r="R456" i="102" s="1"/>
  <c r="X408" i="101"/>
  <c r="Q456" i="102" s="1"/>
  <c r="AB501" i="101"/>
  <c r="T460" i="102" s="1"/>
  <c r="AB470" i="101"/>
  <c r="S460" i="102" s="1"/>
  <c r="AB439" i="101"/>
  <c r="R460" i="102" s="1"/>
  <c r="AB408" i="101"/>
  <c r="Q460" i="102" s="1"/>
  <c r="H502" i="101"/>
  <c r="T464" i="102" s="1"/>
  <c r="H471" i="101"/>
  <c r="S464" i="102" s="1"/>
  <c r="H440" i="101"/>
  <c r="R464" i="102" s="1"/>
  <c r="H409" i="101"/>
  <c r="Q464" i="102" s="1"/>
  <c r="L502" i="101"/>
  <c r="T468" i="102" s="1"/>
  <c r="L471" i="101"/>
  <c r="S468" i="102" s="1"/>
  <c r="L440" i="101"/>
  <c r="R468" i="102" s="1"/>
  <c r="L409" i="101"/>
  <c r="Q468" i="102" s="1"/>
  <c r="P502" i="101"/>
  <c r="T472" i="102" s="1"/>
  <c r="P471" i="101"/>
  <c r="S472" i="102" s="1"/>
  <c r="P440" i="101"/>
  <c r="R472" i="102" s="1"/>
  <c r="P409" i="101"/>
  <c r="Q472" i="102" s="1"/>
  <c r="T502" i="101"/>
  <c r="T476" i="102" s="1"/>
  <c r="T471" i="101"/>
  <c r="S476" i="102" s="1"/>
  <c r="T440" i="101"/>
  <c r="R476" i="102" s="1"/>
  <c r="T409" i="101"/>
  <c r="Q476" i="102" s="1"/>
  <c r="X502" i="101"/>
  <c r="T480" i="102" s="1"/>
  <c r="X471" i="101"/>
  <c r="S480" i="102" s="1"/>
  <c r="X440" i="101"/>
  <c r="R480" i="102" s="1"/>
  <c r="X409" i="101"/>
  <c r="Q480" i="102" s="1"/>
  <c r="AB502" i="101"/>
  <c r="T484" i="102" s="1"/>
  <c r="AB471" i="101"/>
  <c r="S484" i="102" s="1"/>
  <c r="AB440" i="101"/>
  <c r="R484" i="102" s="1"/>
  <c r="AB409" i="101"/>
  <c r="Q484" i="102" s="1"/>
  <c r="H503" i="101"/>
  <c r="T488" i="102" s="1"/>
  <c r="H472" i="101"/>
  <c r="S488" i="102" s="1"/>
  <c r="H441" i="101"/>
  <c r="R488" i="102" s="1"/>
  <c r="H410" i="101"/>
  <c r="Q488" i="102" s="1"/>
  <c r="L503" i="101"/>
  <c r="T492" i="102" s="1"/>
  <c r="L472" i="101"/>
  <c r="S492" i="102" s="1"/>
  <c r="L441" i="101"/>
  <c r="R492" i="102" s="1"/>
  <c r="L410" i="101"/>
  <c r="Q492" i="102" s="1"/>
  <c r="P503" i="101"/>
  <c r="T496" i="102" s="1"/>
  <c r="P472" i="101"/>
  <c r="S496" i="102" s="1"/>
  <c r="P441" i="101"/>
  <c r="R496" i="102" s="1"/>
  <c r="P410" i="101"/>
  <c r="Q496" i="102" s="1"/>
  <c r="T503" i="101"/>
  <c r="T500" i="102" s="1"/>
  <c r="T472" i="101"/>
  <c r="S500" i="102" s="1"/>
  <c r="T441" i="101"/>
  <c r="R500" i="102" s="1"/>
  <c r="T410" i="101"/>
  <c r="Q500" i="102" s="1"/>
  <c r="X503" i="101"/>
  <c r="T504" i="102" s="1"/>
  <c r="X472" i="101"/>
  <c r="S504" i="102" s="1"/>
  <c r="X441" i="101"/>
  <c r="R504" i="102" s="1"/>
  <c r="X410" i="101"/>
  <c r="Q504" i="102" s="1"/>
  <c r="AB503" i="101"/>
  <c r="T508" i="102" s="1"/>
  <c r="AB472" i="101"/>
  <c r="S508" i="102" s="1"/>
  <c r="AB441" i="101"/>
  <c r="R508" i="102" s="1"/>
  <c r="AB410" i="101"/>
  <c r="Q508" i="102" s="1"/>
  <c r="H504" i="101"/>
  <c r="T512" i="102" s="1"/>
  <c r="H473" i="101"/>
  <c r="S512" i="102" s="1"/>
  <c r="H442" i="101"/>
  <c r="R512" i="102" s="1"/>
  <c r="H411" i="101"/>
  <c r="Q512" i="102" s="1"/>
  <c r="L504" i="101"/>
  <c r="T516" i="102" s="1"/>
  <c r="L473" i="101"/>
  <c r="S516" i="102" s="1"/>
  <c r="L442" i="101"/>
  <c r="R516" i="102" s="1"/>
  <c r="L411" i="101"/>
  <c r="Q516" i="102" s="1"/>
  <c r="P504" i="101"/>
  <c r="T520" i="102" s="1"/>
  <c r="P473" i="101"/>
  <c r="S520" i="102" s="1"/>
  <c r="P442" i="101"/>
  <c r="R520" i="102" s="1"/>
  <c r="P411" i="101"/>
  <c r="Q520" i="102" s="1"/>
  <c r="T504" i="101"/>
  <c r="T524" i="102" s="1"/>
  <c r="T473" i="101"/>
  <c r="S524" i="102" s="1"/>
  <c r="T442" i="101"/>
  <c r="R524" i="102" s="1"/>
  <c r="T411" i="101"/>
  <c r="Q524" i="102" s="1"/>
  <c r="X504" i="101"/>
  <c r="T528" i="102" s="1"/>
  <c r="X473" i="101"/>
  <c r="S528" i="102" s="1"/>
  <c r="X442" i="101"/>
  <c r="R528" i="102" s="1"/>
  <c r="X411" i="101"/>
  <c r="Q528" i="102" s="1"/>
  <c r="AB504" i="101"/>
  <c r="T532" i="102" s="1"/>
  <c r="AB473" i="101"/>
  <c r="S532" i="102" s="1"/>
  <c r="AB442" i="101"/>
  <c r="R532" i="102" s="1"/>
  <c r="AB411" i="101"/>
  <c r="Q532" i="102" s="1"/>
  <c r="H505" i="101"/>
  <c r="T536" i="102" s="1"/>
  <c r="H474" i="101"/>
  <c r="S536" i="102" s="1"/>
  <c r="H443" i="101"/>
  <c r="R536" i="102" s="1"/>
  <c r="H412" i="101"/>
  <c r="Q536" i="102" s="1"/>
  <c r="L505" i="101"/>
  <c r="T540" i="102" s="1"/>
  <c r="L474" i="101"/>
  <c r="S540" i="102" s="1"/>
  <c r="L443" i="101"/>
  <c r="R540" i="102" s="1"/>
  <c r="L412" i="101"/>
  <c r="Q540" i="102" s="1"/>
  <c r="P505" i="101"/>
  <c r="T544" i="102" s="1"/>
  <c r="P474" i="101"/>
  <c r="S544" i="102" s="1"/>
  <c r="P443" i="101"/>
  <c r="R544" i="102" s="1"/>
  <c r="P412" i="101"/>
  <c r="Q544" i="102" s="1"/>
  <c r="T505" i="101"/>
  <c r="T548" i="102" s="1"/>
  <c r="T474" i="101"/>
  <c r="S548" i="102" s="1"/>
  <c r="T443" i="101"/>
  <c r="R548" i="102" s="1"/>
  <c r="T412" i="101"/>
  <c r="Q548" i="102" s="1"/>
  <c r="X505" i="101"/>
  <c r="T552" i="102" s="1"/>
  <c r="X474" i="101"/>
  <c r="S552" i="102" s="1"/>
  <c r="X443" i="101"/>
  <c r="R552" i="102" s="1"/>
  <c r="X412" i="101"/>
  <c r="Q552" i="102" s="1"/>
  <c r="AB505" i="101"/>
  <c r="T556" i="102" s="1"/>
  <c r="AB474" i="101"/>
  <c r="S556" i="102" s="1"/>
  <c r="AB443" i="101"/>
  <c r="R556" i="102" s="1"/>
  <c r="AB412" i="101"/>
  <c r="Q556" i="102" s="1"/>
  <c r="H506" i="101"/>
  <c r="T560" i="102" s="1"/>
  <c r="H475" i="101"/>
  <c r="S560" i="102" s="1"/>
  <c r="H444" i="101"/>
  <c r="R560" i="102" s="1"/>
  <c r="H413" i="101"/>
  <c r="Q560" i="102" s="1"/>
  <c r="L506" i="101"/>
  <c r="T564" i="102" s="1"/>
  <c r="L475" i="101"/>
  <c r="S564" i="102" s="1"/>
  <c r="L444" i="101"/>
  <c r="R564" i="102" s="1"/>
  <c r="L413" i="101"/>
  <c r="Q564" i="102" s="1"/>
  <c r="P506" i="101"/>
  <c r="T568" i="102" s="1"/>
  <c r="P475" i="101"/>
  <c r="S568" i="102" s="1"/>
  <c r="P444" i="101"/>
  <c r="R568" i="102" s="1"/>
  <c r="P413" i="101"/>
  <c r="Q568" i="102" s="1"/>
  <c r="T506" i="101"/>
  <c r="T572" i="102" s="1"/>
  <c r="T475" i="101"/>
  <c r="S572" i="102" s="1"/>
  <c r="T444" i="101"/>
  <c r="R572" i="102" s="1"/>
  <c r="T413" i="101"/>
  <c r="Q572" i="102" s="1"/>
  <c r="X506" i="101"/>
  <c r="T576" i="102" s="1"/>
  <c r="X475" i="101"/>
  <c r="S576" i="102" s="1"/>
  <c r="X444" i="101"/>
  <c r="R576" i="102" s="1"/>
  <c r="X413" i="101"/>
  <c r="Q576" i="102" s="1"/>
  <c r="AB506" i="101"/>
  <c r="T580" i="102" s="1"/>
  <c r="AB475" i="101"/>
  <c r="S580" i="102" s="1"/>
  <c r="AB444" i="101"/>
  <c r="R580" i="102" s="1"/>
  <c r="AB413" i="101"/>
  <c r="Q580" i="102" s="1"/>
  <c r="H507" i="101"/>
  <c r="T584" i="102" s="1"/>
  <c r="H476" i="101"/>
  <c r="S584" i="102" s="1"/>
  <c r="H445" i="101"/>
  <c r="R584" i="102" s="1"/>
  <c r="H414" i="101"/>
  <c r="Q584" i="102" s="1"/>
  <c r="L507" i="101"/>
  <c r="T588" i="102" s="1"/>
  <c r="L476" i="101"/>
  <c r="S588" i="102" s="1"/>
  <c r="L445" i="101"/>
  <c r="R588" i="102" s="1"/>
  <c r="L414" i="101"/>
  <c r="Q588" i="102" s="1"/>
  <c r="P507" i="101"/>
  <c r="T592" i="102" s="1"/>
  <c r="P476" i="101"/>
  <c r="S592" i="102" s="1"/>
  <c r="P445" i="101"/>
  <c r="R592" i="102" s="1"/>
  <c r="P414" i="101"/>
  <c r="Q592" i="102" s="1"/>
  <c r="T507" i="101"/>
  <c r="T596" i="102" s="1"/>
  <c r="T476" i="101"/>
  <c r="S596" i="102" s="1"/>
  <c r="T445" i="101"/>
  <c r="R596" i="102" s="1"/>
  <c r="T414" i="101"/>
  <c r="Q596" i="102" s="1"/>
  <c r="X507" i="101"/>
  <c r="T600" i="102" s="1"/>
  <c r="X476" i="101"/>
  <c r="S600" i="102" s="1"/>
  <c r="X445" i="101"/>
  <c r="R600" i="102" s="1"/>
  <c r="X414" i="101"/>
  <c r="Q600" i="102" s="1"/>
  <c r="AB507" i="101"/>
  <c r="T604" i="102" s="1"/>
  <c r="AB476" i="101"/>
  <c r="S604" i="102" s="1"/>
  <c r="AB445" i="101"/>
  <c r="R604" i="102" s="1"/>
  <c r="AB414" i="101"/>
  <c r="Q604" i="102" s="1"/>
  <c r="H508" i="101"/>
  <c r="T608" i="102" s="1"/>
  <c r="H477" i="101"/>
  <c r="S608" i="102" s="1"/>
  <c r="H446" i="101"/>
  <c r="R608" i="102" s="1"/>
  <c r="H415" i="101"/>
  <c r="Q608" i="102" s="1"/>
  <c r="L508" i="101"/>
  <c r="T612" i="102" s="1"/>
  <c r="L477" i="101"/>
  <c r="S612" i="102" s="1"/>
  <c r="L446" i="101"/>
  <c r="R612" i="102" s="1"/>
  <c r="L415" i="101"/>
  <c r="Q612" i="102" s="1"/>
  <c r="P508" i="101"/>
  <c r="T616" i="102" s="1"/>
  <c r="P477" i="101"/>
  <c r="S616" i="102" s="1"/>
  <c r="P446" i="101"/>
  <c r="R616" i="102" s="1"/>
  <c r="P415" i="101"/>
  <c r="Q616" i="102" s="1"/>
  <c r="T508" i="101"/>
  <c r="T620" i="102" s="1"/>
  <c r="T477" i="101"/>
  <c r="S620" i="102" s="1"/>
  <c r="T446" i="101"/>
  <c r="R620" i="102" s="1"/>
  <c r="T415" i="101"/>
  <c r="Q620" i="102" s="1"/>
  <c r="X508" i="101"/>
  <c r="T624" i="102" s="1"/>
  <c r="X477" i="101"/>
  <c r="S624" i="102" s="1"/>
  <c r="X446" i="101"/>
  <c r="R624" i="102" s="1"/>
  <c r="X415" i="101"/>
  <c r="Q624" i="102" s="1"/>
  <c r="AB508" i="101"/>
  <c r="T628" i="102" s="1"/>
  <c r="AB477" i="101"/>
  <c r="S628" i="102" s="1"/>
  <c r="AB446" i="101"/>
  <c r="R628" i="102" s="1"/>
  <c r="AB415" i="101"/>
  <c r="Q628" i="102" s="1"/>
  <c r="H509" i="101"/>
  <c r="T632" i="102" s="1"/>
  <c r="H478" i="101"/>
  <c r="S632" i="102" s="1"/>
  <c r="H447" i="101"/>
  <c r="R632" i="102" s="1"/>
  <c r="H416" i="101"/>
  <c r="Q632" i="102" s="1"/>
  <c r="L509" i="101"/>
  <c r="T636" i="102" s="1"/>
  <c r="L478" i="101"/>
  <c r="S636" i="102" s="1"/>
  <c r="L447" i="101"/>
  <c r="R636" i="102" s="1"/>
  <c r="L416" i="101"/>
  <c r="Q636" i="102" s="1"/>
  <c r="P509" i="101"/>
  <c r="T640" i="102" s="1"/>
  <c r="P478" i="101"/>
  <c r="S640" i="102" s="1"/>
  <c r="P447" i="101"/>
  <c r="R640" i="102" s="1"/>
  <c r="P416" i="101"/>
  <c r="Q640" i="102" s="1"/>
  <c r="T509" i="101"/>
  <c r="T644" i="102" s="1"/>
  <c r="T478" i="101"/>
  <c r="S644" i="102" s="1"/>
  <c r="T447" i="101"/>
  <c r="R644" i="102" s="1"/>
  <c r="T416" i="101"/>
  <c r="Q644" i="102" s="1"/>
  <c r="X509" i="101"/>
  <c r="T648" i="102" s="1"/>
  <c r="X478" i="101"/>
  <c r="S648" i="102" s="1"/>
  <c r="X447" i="101"/>
  <c r="R648" i="102" s="1"/>
  <c r="X416" i="101"/>
  <c r="Q648" i="102" s="1"/>
  <c r="AB509" i="101"/>
  <c r="T652" i="102" s="1"/>
  <c r="AB478" i="101"/>
  <c r="S652" i="102" s="1"/>
  <c r="AB447" i="101"/>
  <c r="R652" i="102" s="1"/>
  <c r="AB416" i="101"/>
  <c r="Q652" i="102" s="1"/>
  <c r="H510" i="101"/>
  <c r="T656" i="102" s="1"/>
  <c r="H479" i="101"/>
  <c r="S656" i="102" s="1"/>
  <c r="H448" i="101"/>
  <c r="R656" i="102" s="1"/>
  <c r="H417" i="101"/>
  <c r="Q656" i="102" s="1"/>
  <c r="L510" i="101"/>
  <c r="T660" i="102" s="1"/>
  <c r="L479" i="101"/>
  <c r="S660" i="102" s="1"/>
  <c r="L448" i="101"/>
  <c r="R660" i="102" s="1"/>
  <c r="L417" i="101"/>
  <c r="Q660" i="102" s="1"/>
  <c r="P510" i="101"/>
  <c r="T664" i="102" s="1"/>
  <c r="P479" i="101"/>
  <c r="S664" i="102" s="1"/>
  <c r="P448" i="101"/>
  <c r="R664" i="102" s="1"/>
  <c r="P417" i="101"/>
  <c r="Q664" i="102" s="1"/>
  <c r="T510" i="101"/>
  <c r="T668" i="102" s="1"/>
  <c r="T479" i="101"/>
  <c r="S668" i="102" s="1"/>
  <c r="T448" i="101"/>
  <c r="R668" i="102" s="1"/>
  <c r="T417" i="101"/>
  <c r="Q668" i="102" s="1"/>
  <c r="X510" i="101"/>
  <c r="T672" i="102" s="1"/>
  <c r="X479" i="101"/>
  <c r="S672" i="102" s="1"/>
  <c r="X448" i="101"/>
  <c r="R672" i="102" s="1"/>
  <c r="X417" i="101"/>
  <c r="Q672" i="102" s="1"/>
  <c r="AB510" i="101"/>
  <c r="T676" i="102" s="1"/>
  <c r="AB479" i="101"/>
  <c r="S676" i="102" s="1"/>
  <c r="AB448" i="101"/>
  <c r="R676" i="102" s="1"/>
  <c r="AB417" i="101"/>
  <c r="Q676" i="102" s="1"/>
  <c r="H511" i="101"/>
  <c r="T680" i="102" s="1"/>
  <c r="H480" i="101"/>
  <c r="S680" i="102" s="1"/>
  <c r="H449" i="101"/>
  <c r="R680" i="102" s="1"/>
  <c r="H418" i="101"/>
  <c r="Q680" i="102" s="1"/>
  <c r="L511" i="101"/>
  <c r="T684" i="102" s="1"/>
  <c r="L480" i="101"/>
  <c r="S684" i="102" s="1"/>
  <c r="L449" i="101"/>
  <c r="R684" i="102" s="1"/>
  <c r="L418" i="101"/>
  <c r="Q684" i="102" s="1"/>
  <c r="P511" i="101"/>
  <c r="T688" i="102" s="1"/>
  <c r="P480" i="101"/>
  <c r="S688" i="102" s="1"/>
  <c r="P449" i="101"/>
  <c r="R688" i="102" s="1"/>
  <c r="P418" i="101"/>
  <c r="Q688" i="102" s="1"/>
  <c r="T511" i="101"/>
  <c r="T692" i="102" s="1"/>
  <c r="T480" i="101"/>
  <c r="S692" i="102" s="1"/>
  <c r="T449" i="101"/>
  <c r="R692" i="102" s="1"/>
  <c r="T418" i="101"/>
  <c r="Q692" i="102" s="1"/>
  <c r="X511" i="101"/>
  <c r="T696" i="102" s="1"/>
  <c r="X480" i="101"/>
  <c r="S696" i="102" s="1"/>
  <c r="X449" i="101"/>
  <c r="R696" i="102" s="1"/>
  <c r="X418" i="101"/>
  <c r="Q696" i="102" s="1"/>
  <c r="AB511" i="101"/>
  <c r="T700" i="102" s="1"/>
  <c r="AB480" i="101"/>
  <c r="S700" i="102" s="1"/>
  <c r="AB449" i="101"/>
  <c r="R700" i="102" s="1"/>
  <c r="AB418" i="101"/>
  <c r="Q700" i="102" s="1"/>
  <c r="H512" i="101"/>
  <c r="T704" i="102" s="1"/>
  <c r="H481" i="101"/>
  <c r="S704" i="102" s="1"/>
  <c r="H450" i="101"/>
  <c r="R704" i="102" s="1"/>
  <c r="H419" i="101"/>
  <c r="Q704" i="102" s="1"/>
  <c r="L512" i="101"/>
  <c r="T708" i="102" s="1"/>
  <c r="L481" i="101"/>
  <c r="S708" i="102" s="1"/>
  <c r="L450" i="101"/>
  <c r="R708" i="102" s="1"/>
  <c r="L419" i="101"/>
  <c r="Q708" i="102" s="1"/>
  <c r="P512" i="101"/>
  <c r="T712" i="102" s="1"/>
  <c r="P481" i="101"/>
  <c r="S712" i="102" s="1"/>
  <c r="P450" i="101"/>
  <c r="R712" i="102" s="1"/>
  <c r="P419" i="101"/>
  <c r="Q712" i="102" s="1"/>
  <c r="T512" i="101"/>
  <c r="T716" i="102" s="1"/>
  <c r="T481" i="101"/>
  <c r="S716" i="102" s="1"/>
  <c r="T450" i="101"/>
  <c r="R716" i="102" s="1"/>
  <c r="T419" i="101"/>
  <c r="Q716" i="102" s="1"/>
  <c r="X512" i="101"/>
  <c r="T720" i="102" s="1"/>
  <c r="X481" i="101"/>
  <c r="S720" i="102" s="1"/>
  <c r="X450" i="101"/>
  <c r="R720" i="102" s="1"/>
  <c r="X419" i="101"/>
  <c r="Q720" i="102" s="1"/>
  <c r="AB512" i="101"/>
  <c r="T724" i="102" s="1"/>
  <c r="AB481" i="101"/>
  <c r="S724" i="102" s="1"/>
  <c r="AB450" i="101"/>
  <c r="R724" i="102" s="1"/>
  <c r="AB419" i="101"/>
  <c r="Q724" i="102" s="1"/>
  <c r="H513" i="101"/>
  <c r="T728" i="102" s="1"/>
  <c r="H482" i="101"/>
  <c r="S728" i="102" s="1"/>
  <c r="H451" i="101"/>
  <c r="R728" i="102" s="1"/>
  <c r="H420" i="101"/>
  <c r="Q728" i="102" s="1"/>
  <c r="L513" i="101"/>
  <c r="T732" i="102" s="1"/>
  <c r="L482" i="101"/>
  <c r="S732" i="102" s="1"/>
  <c r="L451" i="101"/>
  <c r="R732" i="102" s="1"/>
  <c r="L420" i="101"/>
  <c r="Q732" i="102" s="1"/>
  <c r="P513" i="101"/>
  <c r="T736" i="102" s="1"/>
  <c r="P482" i="101"/>
  <c r="S736" i="102" s="1"/>
  <c r="P451" i="101"/>
  <c r="R736" i="102" s="1"/>
  <c r="P420" i="101"/>
  <c r="Q736" i="102" s="1"/>
  <c r="T513" i="101"/>
  <c r="T740" i="102" s="1"/>
  <c r="T482" i="101"/>
  <c r="S740" i="102" s="1"/>
  <c r="T451" i="101"/>
  <c r="R740" i="102" s="1"/>
  <c r="T420" i="101"/>
  <c r="Q740" i="102" s="1"/>
  <c r="X513" i="101"/>
  <c r="T744" i="102" s="1"/>
  <c r="X482" i="101"/>
  <c r="S744" i="102" s="1"/>
  <c r="X451" i="101"/>
  <c r="R744" i="102" s="1"/>
  <c r="X420" i="101"/>
  <c r="Q744" i="102" s="1"/>
  <c r="AB513" i="101"/>
  <c r="T748" i="102" s="1"/>
  <c r="AB482" i="101"/>
  <c r="S748" i="102" s="1"/>
  <c r="AB451" i="101"/>
  <c r="R748" i="102" s="1"/>
  <c r="AB420" i="101"/>
  <c r="Q748" i="102" s="1"/>
  <c r="G359" i="101"/>
  <c r="P7" i="102" s="1"/>
  <c r="G297" i="101"/>
  <c r="N7" i="102" s="1"/>
  <c r="G328" i="101"/>
  <c r="O7" i="102" s="1"/>
  <c r="G266" i="101"/>
  <c r="M7" i="102" s="1"/>
  <c r="K359" i="101"/>
  <c r="P11" i="102" s="1"/>
  <c r="K297" i="101"/>
  <c r="N11" i="102" s="1"/>
  <c r="K328" i="101"/>
  <c r="O11" i="102" s="1"/>
  <c r="K266" i="101"/>
  <c r="M11" i="102" s="1"/>
  <c r="O359" i="101"/>
  <c r="P15" i="102" s="1"/>
  <c r="O297" i="101"/>
  <c r="N15" i="102" s="1"/>
  <c r="O328" i="101"/>
  <c r="O15" i="102" s="1"/>
  <c r="O266" i="101"/>
  <c r="M15" i="102" s="1"/>
  <c r="S359" i="101"/>
  <c r="P19" i="102" s="1"/>
  <c r="S297" i="101"/>
  <c r="N19" i="102" s="1"/>
  <c r="S328" i="101"/>
  <c r="O19" i="102" s="1"/>
  <c r="S266" i="101"/>
  <c r="M19" i="102" s="1"/>
  <c r="W359" i="101"/>
  <c r="P23" i="102" s="1"/>
  <c r="W297" i="101"/>
  <c r="N23" i="102" s="1"/>
  <c r="W328" i="101"/>
  <c r="O23" i="102" s="1"/>
  <c r="W266" i="101"/>
  <c r="M23" i="102" s="1"/>
  <c r="AA359" i="101"/>
  <c r="P27" i="102" s="1"/>
  <c r="AA297" i="101"/>
  <c r="N27" i="102" s="1"/>
  <c r="AA328" i="101"/>
  <c r="O27" i="102" s="1"/>
  <c r="AA266" i="101"/>
  <c r="M27" i="102" s="1"/>
  <c r="G360" i="101"/>
  <c r="P31" i="102" s="1"/>
  <c r="G329" i="101"/>
  <c r="O31" i="102" s="1"/>
  <c r="G298" i="101"/>
  <c r="N31" i="102" s="1"/>
  <c r="G267" i="101"/>
  <c r="M31" i="102" s="1"/>
  <c r="K360" i="101"/>
  <c r="P35" i="102" s="1"/>
  <c r="K329" i="101"/>
  <c r="O35" i="102" s="1"/>
  <c r="K298" i="101"/>
  <c r="N35" i="102" s="1"/>
  <c r="K267" i="101"/>
  <c r="M35" i="102" s="1"/>
  <c r="O360" i="101"/>
  <c r="P39" i="102" s="1"/>
  <c r="O329" i="101"/>
  <c r="O39" i="102" s="1"/>
  <c r="O267" i="101"/>
  <c r="M39" i="102" s="1"/>
  <c r="O298" i="101"/>
  <c r="N39" i="102" s="1"/>
  <c r="S360" i="101"/>
  <c r="P43" i="102" s="1"/>
  <c r="S329" i="101"/>
  <c r="O43" i="102" s="1"/>
  <c r="S267" i="101"/>
  <c r="M43" i="102" s="1"/>
  <c r="S298" i="101"/>
  <c r="N43" i="102" s="1"/>
  <c r="W360" i="101"/>
  <c r="P47" i="102" s="1"/>
  <c r="W329" i="101"/>
  <c r="O47" i="102" s="1"/>
  <c r="W298" i="101"/>
  <c r="N47" i="102" s="1"/>
  <c r="W267" i="101"/>
  <c r="M47" i="102" s="1"/>
  <c r="AA360" i="101"/>
  <c r="P51" i="102" s="1"/>
  <c r="AA329" i="101"/>
  <c r="O51" i="102" s="1"/>
  <c r="AA298" i="101"/>
  <c r="N51" i="102" s="1"/>
  <c r="AA267" i="101"/>
  <c r="M51" i="102" s="1"/>
  <c r="G361" i="101"/>
  <c r="P55" i="102" s="1"/>
  <c r="G299" i="101"/>
  <c r="N55" i="102" s="1"/>
  <c r="G330" i="101"/>
  <c r="O55" i="102" s="1"/>
  <c r="G268" i="101"/>
  <c r="M55" i="102" s="1"/>
  <c r="K361" i="101"/>
  <c r="P59" i="102" s="1"/>
  <c r="K299" i="101"/>
  <c r="N59" i="102" s="1"/>
  <c r="K330" i="101"/>
  <c r="O59" i="102" s="1"/>
  <c r="K268" i="101"/>
  <c r="M59" i="102" s="1"/>
  <c r="O361" i="101"/>
  <c r="P63" i="102" s="1"/>
  <c r="O299" i="101"/>
  <c r="N63" i="102" s="1"/>
  <c r="O330" i="101"/>
  <c r="O63" i="102" s="1"/>
  <c r="O268" i="101"/>
  <c r="M63" i="102" s="1"/>
  <c r="S361" i="101"/>
  <c r="P67" i="102" s="1"/>
  <c r="S299" i="101"/>
  <c r="N67" i="102" s="1"/>
  <c r="S330" i="101"/>
  <c r="O67" i="102" s="1"/>
  <c r="S268" i="101"/>
  <c r="M67" i="102" s="1"/>
  <c r="W361" i="101"/>
  <c r="P71" i="102" s="1"/>
  <c r="W299" i="101"/>
  <c r="N71" i="102" s="1"/>
  <c r="W330" i="101"/>
  <c r="O71" i="102" s="1"/>
  <c r="W268" i="101"/>
  <c r="M71" i="102" s="1"/>
  <c r="AA361" i="101"/>
  <c r="P75" i="102" s="1"/>
  <c r="AA299" i="101"/>
  <c r="N75" i="102" s="1"/>
  <c r="AA330" i="101"/>
  <c r="O75" i="102" s="1"/>
  <c r="AA268" i="101"/>
  <c r="M75" i="102" s="1"/>
  <c r="G362" i="101"/>
  <c r="P79" i="102" s="1"/>
  <c r="G331" i="101"/>
  <c r="O79" i="102" s="1"/>
  <c r="G300" i="101"/>
  <c r="N79" i="102" s="1"/>
  <c r="G269" i="101"/>
  <c r="M79" i="102" s="1"/>
  <c r="K362" i="101"/>
  <c r="P83" i="102" s="1"/>
  <c r="K331" i="101"/>
  <c r="O83" i="102" s="1"/>
  <c r="K300" i="101"/>
  <c r="N83" i="102" s="1"/>
  <c r="K269" i="101"/>
  <c r="M83" i="102" s="1"/>
  <c r="O362" i="101"/>
  <c r="P87" i="102" s="1"/>
  <c r="O331" i="101"/>
  <c r="O87" i="102" s="1"/>
  <c r="O300" i="101"/>
  <c r="N87" i="102" s="1"/>
  <c r="O269" i="101"/>
  <c r="M87" i="102" s="1"/>
  <c r="S362" i="101"/>
  <c r="P91" i="102" s="1"/>
  <c r="S331" i="101"/>
  <c r="O91" i="102" s="1"/>
  <c r="S300" i="101"/>
  <c r="N91" i="102" s="1"/>
  <c r="S269" i="101"/>
  <c r="M91" i="102" s="1"/>
  <c r="W362" i="101"/>
  <c r="P95" i="102" s="1"/>
  <c r="W331" i="101"/>
  <c r="O95" i="102" s="1"/>
  <c r="W300" i="101"/>
  <c r="N95" i="102" s="1"/>
  <c r="W269" i="101"/>
  <c r="M95" i="102" s="1"/>
  <c r="AA362" i="101"/>
  <c r="P99" i="102" s="1"/>
  <c r="AA331" i="101"/>
  <c r="O99" i="102" s="1"/>
  <c r="AA300" i="101"/>
  <c r="N99" i="102" s="1"/>
  <c r="AA269" i="101"/>
  <c r="M99" i="102" s="1"/>
  <c r="G363" i="101"/>
  <c r="P103" i="102" s="1"/>
  <c r="G301" i="101"/>
  <c r="N103" i="102" s="1"/>
  <c r="G332" i="101"/>
  <c r="O103" i="102" s="1"/>
  <c r="G270" i="101"/>
  <c r="M103" i="102" s="1"/>
  <c r="K363" i="101"/>
  <c r="P107" i="102" s="1"/>
  <c r="K301" i="101"/>
  <c r="N107" i="102" s="1"/>
  <c r="K332" i="101"/>
  <c r="O107" i="102" s="1"/>
  <c r="K270" i="101"/>
  <c r="M107" i="102" s="1"/>
  <c r="O363" i="101"/>
  <c r="P111" i="102" s="1"/>
  <c r="O301" i="101"/>
  <c r="N111" i="102" s="1"/>
  <c r="O332" i="101"/>
  <c r="O111" i="102" s="1"/>
  <c r="O270" i="101"/>
  <c r="M111" i="102" s="1"/>
  <c r="S363" i="101"/>
  <c r="P115" i="102" s="1"/>
  <c r="S301" i="101"/>
  <c r="N115" i="102" s="1"/>
  <c r="S332" i="101"/>
  <c r="O115" i="102" s="1"/>
  <c r="S270" i="101"/>
  <c r="M115" i="102" s="1"/>
  <c r="W363" i="101"/>
  <c r="P119" i="102" s="1"/>
  <c r="W301" i="101"/>
  <c r="N119" i="102" s="1"/>
  <c r="W332" i="101"/>
  <c r="O119" i="102" s="1"/>
  <c r="W270" i="101"/>
  <c r="M119" i="102" s="1"/>
  <c r="AA363" i="101"/>
  <c r="P123" i="102" s="1"/>
  <c r="AA301" i="101"/>
  <c r="N123" i="102" s="1"/>
  <c r="AA332" i="101"/>
  <c r="O123" i="102" s="1"/>
  <c r="AA270" i="101"/>
  <c r="M123" i="102" s="1"/>
  <c r="G364" i="101"/>
  <c r="P127" i="102" s="1"/>
  <c r="G333" i="101"/>
  <c r="O127" i="102" s="1"/>
  <c r="G271" i="101"/>
  <c r="M127" i="102" s="1"/>
  <c r="G302" i="101"/>
  <c r="N127" i="102" s="1"/>
  <c r="K364" i="101"/>
  <c r="P131" i="102" s="1"/>
  <c r="K333" i="101"/>
  <c r="O131" i="102" s="1"/>
  <c r="K302" i="101"/>
  <c r="N131" i="102" s="1"/>
  <c r="K271" i="101"/>
  <c r="M131" i="102" s="1"/>
  <c r="O364" i="101"/>
  <c r="P135" i="102" s="1"/>
  <c r="O333" i="101"/>
  <c r="O135" i="102" s="1"/>
  <c r="O302" i="101"/>
  <c r="N135" i="102" s="1"/>
  <c r="O271" i="101"/>
  <c r="M135" i="102" s="1"/>
  <c r="S364" i="101"/>
  <c r="P139" i="102" s="1"/>
  <c r="S333" i="101"/>
  <c r="O139" i="102" s="1"/>
  <c r="S271" i="101"/>
  <c r="M139" i="102" s="1"/>
  <c r="S302" i="101"/>
  <c r="N139" i="102" s="1"/>
  <c r="W364" i="101"/>
  <c r="P143" i="102" s="1"/>
  <c r="W333" i="101"/>
  <c r="O143" i="102" s="1"/>
  <c r="W271" i="101"/>
  <c r="M143" i="102" s="1"/>
  <c r="W302" i="101"/>
  <c r="N143" i="102" s="1"/>
  <c r="AA364" i="101"/>
  <c r="P147" i="102" s="1"/>
  <c r="AA333" i="101"/>
  <c r="O147" i="102" s="1"/>
  <c r="AA302" i="101"/>
  <c r="N147" i="102" s="1"/>
  <c r="AA271" i="101"/>
  <c r="M147" i="102" s="1"/>
  <c r="G365" i="101"/>
  <c r="P151" i="102" s="1"/>
  <c r="G303" i="101"/>
  <c r="N151" i="102" s="1"/>
  <c r="G334" i="101"/>
  <c r="O151" i="102" s="1"/>
  <c r="G272" i="101"/>
  <c r="M151" i="102" s="1"/>
  <c r="K365" i="101"/>
  <c r="P155" i="102" s="1"/>
  <c r="K303" i="101"/>
  <c r="N155" i="102" s="1"/>
  <c r="K334" i="101"/>
  <c r="O155" i="102" s="1"/>
  <c r="K272" i="101"/>
  <c r="M155" i="102" s="1"/>
  <c r="O365" i="101"/>
  <c r="P159" i="102" s="1"/>
  <c r="O303" i="101"/>
  <c r="N159" i="102" s="1"/>
  <c r="O334" i="101"/>
  <c r="O159" i="102" s="1"/>
  <c r="O272" i="101"/>
  <c r="M159" i="102" s="1"/>
  <c r="S365" i="101"/>
  <c r="P163" i="102" s="1"/>
  <c r="S303" i="101"/>
  <c r="N163" i="102" s="1"/>
  <c r="S334" i="101"/>
  <c r="O163" i="102" s="1"/>
  <c r="S272" i="101"/>
  <c r="M163" i="102" s="1"/>
  <c r="W365" i="101"/>
  <c r="P167" i="102" s="1"/>
  <c r="W303" i="101"/>
  <c r="N167" i="102" s="1"/>
  <c r="W334" i="101"/>
  <c r="O167" i="102" s="1"/>
  <c r="W272" i="101"/>
  <c r="M167" i="102" s="1"/>
  <c r="AA365" i="101"/>
  <c r="P171" i="102" s="1"/>
  <c r="AA303" i="101"/>
  <c r="N171" i="102" s="1"/>
  <c r="AA334" i="101"/>
  <c r="O171" i="102" s="1"/>
  <c r="AA272" i="101"/>
  <c r="M171" i="102" s="1"/>
  <c r="G366" i="101"/>
  <c r="P175" i="102" s="1"/>
  <c r="G335" i="101"/>
  <c r="O175" i="102" s="1"/>
  <c r="G304" i="101"/>
  <c r="N175" i="102" s="1"/>
  <c r="G273" i="101"/>
  <c r="M175" i="102" s="1"/>
  <c r="K366" i="101"/>
  <c r="P179" i="102" s="1"/>
  <c r="K335" i="101"/>
  <c r="O179" i="102" s="1"/>
  <c r="K304" i="101"/>
  <c r="N179" i="102" s="1"/>
  <c r="K273" i="101"/>
  <c r="M179" i="102" s="1"/>
  <c r="O366" i="101"/>
  <c r="P183" i="102" s="1"/>
  <c r="O335" i="101"/>
  <c r="O183" i="102" s="1"/>
  <c r="O304" i="101"/>
  <c r="N183" i="102" s="1"/>
  <c r="O273" i="101"/>
  <c r="M183" i="102" s="1"/>
  <c r="S366" i="101"/>
  <c r="P187" i="102" s="1"/>
  <c r="S335" i="101"/>
  <c r="O187" i="102" s="1"/>
  <c r="S304" i="101"/>
  <c r="N187" i="102" s="1"/>
  <c r="S273" i="101"/>
  <c r="M187" i="102" s="1"/>
  <c r="W366" i="101"/>
  <c r="P191" i="102" s="1"/>
  <c r="W335" i="101"/>
  <c r="O191" i="102" s="1"/>
  <c r="W304" i="101"/>
  <c r="W273" i="101"/>
  <c r="M191" i="102" s="1"/>
  <c r="AA366" i="101"/>
  <c r="P195" i="102" s="1"/>
  <c r="AA335" i="101"/>
  <c r="O195" i="102" s="1"/>
  <c r="AA304" i="101"/>
  <c r="N195" i="102" s="1"/>
  <c r="AA273" i="101"/>
  <c r="M195" i="102" s="1"/>
  <c r="G367" i="101"/>
  <c r="P199" i="102" s="1"/>
  <c r="G305" i="101"/>
  <c r="N199" i="102" s="1"/>
  <c r="G336" i="101"/>
  <c r="O199" i="102" s="1"/>
  <c r="G274" i="101"/>
  <c r="M199" i="102" s="1"/>
  <c r="K367" i="101"/>
  <c r="P203" i="102" s="1"/>
  <c r="K305" i="101"/>
  <c r="N203" i="102" s="1"/>
  <c r="K336" i="101"/>
  <c r="O203" i="102" s="1"/>
  <c r="K274" i="101"/>
  <c r="M203" i="102" s="1"/>
  <c r="O367" i="101"/>
  <c r="P207" i="102" s="1"/>
  <c r="O305" i="101"/>
  <c r="N207" i="102" s="1"/>
  <c r="O336" i="101"/>
  <c r="O207" i="102" s="1"/>
  <c r="O274" i="101"/>
  <c r="M207" i="102" s="1"/>
  <c r="S367" i="101"/>
  <c r="P211" i="102" s="1"/>
  <c r="S305" i="101"/>
  <c r="N211" i="102" s="1"/>
  <c r="S336" i="101"/>
  <c r="O211" i="102" s="1"/>
  <c r="S274" i="101"/>
  <c r="M211" i="102" s="1"/>
  <c r="W367" i="101"/>
  <c r="P215" i="102" s="1"/>
  <c r="W305" i="101"/>
  <c r="N215" i="102" s="1"/>
  <c r="W336" i="101"/>
  <c r="O215" i="102" s="1"/>
  <c r="W274" i="101"/>
  <c r="M215" i="102" s="1"/>
  <c r="AA367" i="101"/>
  <c r="P219" i="102" s="1"/>
  <c r="AA305" i="101"/>
  <c r="N219" i="102" s="1"/>
  <c r="AA336" i="101"/>
  <c r="O219" i="102" s="1"/>
  <c r="AA274" i="101"/>
  <c r="M219" i="102" s="1"/>
  <c r="G368" i="101"/>
  <c r="P223" i="102" s="1"/>
  <c r="G337" i="101"/>
  <c r="O223" i="102" s="1"/>
  <c r="G275" i="101"/>
  <c r="M223" i="102" s="1"/>
  <c r="G306" i="101"/>
  <c r="N223" i="102" s="1"/>
  <c r="K368" i="101"/>
  <c r="P227" i="102" s="1"/>
  <c r="K337" i="101"/>
  <c r="O227" i="102" s="1"/>
  <c r="K275" i="101"/>
  <c r="M227" i="102" s="1"/>
  <c r="K306" i="101"/>
  <c r="N227" i="102" s="1"/>
  <c r="O368" i="101"/>
  <c r="P231" i="102" s="1"/>
  <c r="O337" i="101"/>
  <c r="O231" i="102" s="1"/>
  <c r="O306" i="101"/>
  <c r="N231" i="102" s="1"/>
  <c r="O275" i="101"/>
  <c r="M231" i="102" s="1"/>
  <c r="S368" i="101"/>
  <c r="P235" i="102" s="1"/>
  <c r="S337" i="101"/>
  <c r="O235" i="102" s="1"/>
  <c r="S306" i="101"/>
  <c r="N235" i="102" s="1"/>
  <c r="S275" i="101"/>
  <c r="M235" i="102" s="1"/>
  <c r="W368" i="101"/>
  <c r="P239" i="102" s="1"/>
  <c r="W337" i="101"/>
  <c r="O239" i="102" s="1"/>
  <c r="W275" i="101"/>
  <c r="M239" i="102" s="1"/>
  <c r="W306" i="101"/>
  <c r="N239" i="102" s="1"/>
  <c r="AA368" i="101"/>
  <c r="P243" i="102" s="1"/>
  <c r="AA337" i="101"/>
  <c r="O243" i="102" s="1"/>
  <c r="AA275" i="101"/>
  <c r="M243" i="102" s="1"/>
  <c r="AA306" i="101"/>
  <c r="N243" i="102" s="1"/>
  <c r="G369" i="101"/>
  <c r="P247" i="102" s="1"/>
  <c r="G307" i="101"/>
  <c r="N247" i="102" s="1"/>
  <c r="G338" i="101"/>
  <c r="O247" i="102" s="1"/>
  <c r="G276" i="101"/>
  <c r="M247" i="102" s="1"/>
  <c r="K369" i="101"/>
  <c r="P251" i="102" s="1"/>
  <c r="K307" i="101"/>
  <c r="N251" i="102" s="1"/>
  <c r="K338" i="101"/>
  <c r="O251" i="102" s="1"/>
  <c r="K276" i="101"/>
  <c r="M251" i="102" s="1"/>
  <c r="O369" i="101"/>
  <c r="P255" i="102" s="1"/>
  <c r="O307" i="101"/>
  <c r="N255" i="102" s="1"/>
  <c r="O338" i="101"/>
  <c r="O255" i="102" s="1"/>
  <c r="O276" i="101"/>
  <c r="M255" i="102" s="1"/>
  <c r="S369" i="101"/>
  <c r="P259" i="102" s="1"/>
  <c r="S307" i="101"/>
  <c r="N259" i="102" s="1"/>
  <c r="S338" i="101"/>
  <c r="O259" i="102" s="1"/>
  <c r="S276" i="101"/>
  <c r="M259" i="102" s="1"/>
  <c r="W369" i="101"/>
  <c r="P263" i="102" s="1"/>
  <c r="W307" i="101"/>
  <c r="N263" i="102" s="1"/>
  <c r="W338" i="101"/>
  <c r="O263" i="102" s="1"/>
  <c r="W276" i="101"/>
  <c r="M263" i="102" s="1"/>
  <c r="AA369" i="101"/>
  <c r="P267" i="102" s="1"/>
  <c r="AA307" i="101"/>
  <c r="N267" i="102" s="1"/>
  <c r="AA338" i="101"/>
  <c r="O267" i="102" s="1"/>
  <c r="AA276" i="101"/>
  <c r="M267" i="102" s="1"/>
  <c r="G370" i="101"/>
  <c r="P271" i="102" s="1"/>
  <c r="G339" i="101"/>
  <c r="O271" i="102" s="1"/>
  <c r="G308" i="101"/>
  <c r="N271" i="102" s="1"/>
  <c r="G277" i="101"/>
  <c r="M271" i="102" s="1"/>
  <c r="K370" i="101"/>
  <c r="P275" i="102" s="1"/>
  <c r="K339" i="101"/>
  <c r="O275" i="102" s="1"/>
  <c r="K308" i="101"/>
  <c r="N275" i="102" s="1"/>
  <c r="K277" i="101"/>
  <c r="M275" i="102" s="1"/>
  <c r="O370" i="101"/>
  <c r="P279" i="102" s="1"/>
  <c r="O339" i="101"/>
  <c r="O279" i="102" s="1"/>
  <c r="O308" i="101"/>
  <c r="N279" i="102" s="1"/>
  <c r="O277" i="101"/>
  <c r="M279" i="102" s="1"/>
  <c r="S370" i="101"/>
  <c r="P283" i="102" s="1"/>
  <c r="S339" i="101"/>
  <c r="O283" i="102" s="1"/>
  <c r="S308" i="101"/>
  <c r="N283" i="102" s="1"/>
  <c r="S277" i="101"/>
  <c r="M283" i="102" s="1"/>
  <c r="W370" i="101"/>
  <c r="P287" i="102" s="1"/>
  <c r="W339" i="101"/>
  <c r="O287" i="102" s="1"/>
  <c r="W308" i="101"/>
  <c r="N287" i="102" s="1"/>
  <c r="W277" i="101"/>
  <c r="M287" i="102" s="1"/>
  <c r="AB370" i="101"/>
  <c r="P292" i="102" s="1"/>
  <c r="AB308" i="101"/>
  <c r="N292" i="102" s="1"/>
  <c r="AB339" i="101"/>
  <c r="O292" i="102" s="1"/>
  <c r="AB277" i="101"/>
  <c r="M292" i="102" s="1"/>
  <c r="H371" i="101"/>
  <c r="P296" i="102" s="1"/>
  <c r="H340" i="101"/>
  <c r="O296" i="102" s="1"/>
  <c r="H309" i="101"/>
  <c r="N296" i="102" s="1"/>
  <c r="H278" i="101"/>
  <c r="M296" i="102" s="1"/>
  <c r="L371" i="101"/>
  <c r="P300" i="102" s="1"/>
  <c r="L340" i="101"/>
  <c r="O300" i="102" s="1"/>
  <c r="L309" i="101"/>
  <c r="N300" i="102" s="1"/>
  <c r="L278" i="101"/>
  <c r="M300" i="102" s="1"/>
  <c r="P371" i="101"/>
  <c r="P304" i="102" s="1"/>
  <c r="P340" i="101"/>
  <c r="O304" i="102" s="1"/>
  <c r="P309" i="101"/>
  <c r="N304" i="102" s="1"/>
  <c r="P278" i="101"/>
  <c r="M304" i="102" s="1"/>
  <c r="T371" i="101"/>
  <c r="P308" i="102" s="1"/>
  <c r="T340" i="101"/>
  <c r="O308" i="102" s="1"/>
  <c r="T309" i="101"/>
  <c r="N308" i="102" s="1"/>
  <c r="T278" i="101"/>
  <c r="M308" i="102" s="1"/>
  <c r="X371" i="101"/>
  <c r="P312" i="102" s="1"/>
  <c r="X340" i="101"/>
  <c r="O312" i="102" s="1"/>
  <c r="X309" i="101"/>
  <c r="N312" i="102" s="1"/>
  <c r="X278" i="101"/>
  <c r="M312" i="102" s="1"/>
  <c r="AB371" i="101"/>
  <c r="P316" i="102" s="1"/>
  <c r="AB340" i="101"/>
  <c r="O316" i="102" s="1"/>
  <c r="AB309" i="101"/>
  <c r="N316" i="102" s="1"/>
  <c r="AB278" i="101"/>
  <c r="M316" i="102" s="1"/>
  <c r="H372" i="101"/>
  <c r="P320" i="102" s="1"/>
  <c r="H310" i="101"/>
  <c r="N320" i="102" s="1"/>
  <c r="H341" i="101"/>
  <c r="O320" i="102" s="1"/>
  <c r="H279" i="101"/>
  <c r="M320" i="102" s="1"/>
  <c r="L372" i="101"/>
  <c r="P324" i="102" s="1"/>
  <c r="L310" i="101"/>
  <c r="N324" i="102" s="1"/>
  <c r="L341" i="101"/>
  <c r="O324" i="102" s="1"/>
  <c r="L279" i="101"/>
  <c r="M324" i="102" s="1"/>
  <c r="P372" i="101"/>
  <c r="P328" i="102" s="1"/>
  <c r="P310" i="101"/>
  <c r="N328" i="102" s="1"/>
  <c r="P341" i="101"/>
  <c r="O328" i="102" s="1"/>
  <c r="P279" i="101"/>
  <c r="M328" i="102" s="1"/>
  <c r="T372" i="101"/>
  <c r="P332" i="102" s="1"/>
  <c r="T310" i="101"/>
  <c r="N332" i="102" s="1"/>
  <c r="T341" i="101"/>
  <c r="O332" i="102" s="1"/>
  <c r="T279" i="101"/>
  <c r="M332" i="102" s="1"/>
  <c r="Y372" i="101"/>
  <c r="P337" i="102" s="1"/>
  <c r="Y341" i="101"/>
  <c r="O337" i="102" s="1"/>
  <c r="Y310" i="101"/>
  <c r="N337" i="102" s="1"/>
  <c r="Y279" i="101"/>
  <c r="M337" i="102" s="1"/>
  <c r="E373" i="101"/>
  <c r="P341" i="102" s="1"/>
  <c r="E342" i="101"/>
  <c r="E280" i="101"/>
  <c r="M341" i="102" s="1"/>
  <c r="E311" i="101"/>
  <c r="N341" i="102" s="1"/>
  <c r="I373" i="101"/>
  <c r="P345" i="102" s="1"/>
  <c r="I311" i="101"/>
  <c r="N345" i="102" s="1"/>
  <c r="I342" i="101"/>
  <c r="O345" i="102" s="1"/>
  <c r="I280" i="101"/>
  <c r="M345" i="102" s="1"/>
  <c r="M373" i="101"/>
  <c r="P349" i="102" s="1"/>
  <c r="M311" i="101"/>
  <c r="N349" i="102" s="1"/>
  <c r="M342" i="101"/>
  <c r="O349" i="102" s="1"/>
  <c r="M280" i="101"/>
  <c r="M349" i="102" s="1"/>
  <c r="Q373" i="101"/>
  <c r="P353" i="102" s="1"/>
  <c r="Q311" i="101"/>
  <c r="N353" i="102" s="1"/>
  <c r="Q342" i="101"/>
  <c r="O353" i="102" s="1"/>
  <c r="Q280" i="101"/>
  <c r="M353" i="102" s="1"/>
  <c r="U373" i="101"/>
  <c r="P357" i="102" s="1"/>
  <c r="U311" i="101"/>
  <c r="N357" i="102" s="1"/>
  <c r="U342" i="101"/>
  <c r="O357" i="102" s="1"/>
  <c r="U280" i="101"/>
  <c r="M357" i="102" s="1"/>
  <c r="Y373" i="101"/>
  <c r="P361" i="102" s="1"/>
  <c r="Y311" i="101"/>
  <c r="N361" i="102" s="1"/>
  <c r="Y342" i="101"/>
  <c r="O361" i="102" s="1"/>
  <c r="Y280" i="101"/>
  <c r="M361" i="102" s="1"/>
  <c r="E374" i="101"/>
  <c r="P365" i="102" s="1"/>
  <c r="E343" i="101"/>
  <c r="O365" i="102" s="1"/>
  <c r="E281" i="101"/>
  <c r="M365" i="102" s="1"/>
  <c r="E312" i="101"/>
  <c r="N365" i="102" s="1"/>
  <c r="I374" i="101"/>
  <c r="P369" i="102" s="1"/>
  <c r="I343" i="101"/>
  <c r="O369" i="102" s="1"/>
  <c r="I312" i="101"/>
  <c r="N369" i="102" s="1"/>
  <c r="I281" i="101"/>
  <c r="M369" i="102" s="1"/>
  <c r="M374" i="101"/>
  <c r="P373" i="102" s="1"/>
  <c r="M343" i="101"/>
  <c r="O373" i="102" s="1"/>
  <c r="M281" i="101"/>
  <c r="M373" i="102" s="1"/>
  <c r="M312" i="101"/>
  <c r="N373" i="102" s="1"/>
  <c r="Q374" i="101"/>
  <c r="P377" i="102" s="1"/>
  <c r="Q343" i="101"/>
  <c r="O377" i="102" s="1"/>
  <c r="Q281" i="101"/>
  <c r="M377" i="102" s="1"/>
  <c r="Q312" i="101"/>
  <c r="N377" i="102" s="1"/>
  <c r="U374" i="101"/>
  <c r="P381" i="102" s="1"/>
  <c r="U343" i="101"/>
  <c r="O381" i="102" s="1"/>
  <c r="U312" i="101"/>
  <c r="N381" i="102" s="1"/>
  <c r="U281" i="101"/>
  <c r="M381" i="102" s="1"/>
  <c r="Y374" i="101"/>
  <c r="P385" i="102" s="1"/>
  <c r="Y343" i="101"/>
  <c r="O385" i="102" s="1"/>
  <c r="Y312" i="101"/>
  <c r="N385" i="102" s="1"/>
  <c r="Y281" i="101"/>
  <c r="M385" i="102" s="1"/>
  <c r="E375" i="101"/>
  <c r="P389" i="102" s="1"/>
  <c r="E282" i="101"/>
  <c r="M389" i="102" s="1"/>
  <c r="E313" i="101"/>
  <c r="N389" i="102" s="1"/>
  <c r="E344" i="101"/>
  <c r="O389" i="102" s="1"/>
  <c r="I375" i="101"/>
  <c r="P393" i="102" s="1"/>
  <c r="I313" i="101"/>
  <c r="N393" i="102" s="1"/>
  <c r="I344" i="101"/>
  <c r="O393" i="102" s="1"/>
  <c r="I282" i="101"/>
  <c r="M393" i="102" s="1"/>
  <c r="M375" i="101"/>
  <c r="P397" i="102" s="1"/>
  <c r="M313" i="101"/>
  <c r="N397" i="102" s="1"/>
  <c r="M344" i="101"/>
  <c r="O397" i="102" s="1"/>
  <c r="M282" i="101"/>
  <c r="M397" i="102" s="1"/>
  <c r="Q375" i="101"/>
  <c r="P401" i="102" s="1"/>
  <c r="Q313" i="101"/>
  <c r="N401" i="102" s="1"/>
  <c r="Q344" i="101"/>
  <c r="O401" i="102" s="1"/>
  <c r="Q282" i="101"/>
  <c r="M401" i="102" s="1"/>
  <c r="U375" i="101"/>
  <c r="P405" i="102" s="1"/>
  <c r="U313" i="101"/>
  <c r="N405" i="102" s="1"/>
  <c r="U344" i="101"/>
  <c r="O405" i="102" s="1"/>
  <c r="U282" i="101"/>
  <c r="M405" i="102" s="1"/>
  <c r="Y375" i="101"/>
  <c r="P409" i="102" s="1"/>
  <c r="Y313" i="101"/>
  <c r="N409" i="102" s="1"/>
  <c r="Y344" i="101"/>
  <c r="O409" i="102" s="1"/>
  <c r="Y282" i="101"/>
  <c r="M409" i="102" s="1"/>
  <c r="E376" i="101"/>
  <c r="P413" i="102" s="1"/>
  <c r="E345" i="101"/>
  <c r="O413" i="102" s="1"/>
  <c r="E314" i="101"/>
  <c r="N413" i="102" s="1"/>
  <c r="E283" i="101"/>
  <c r="M413" i="102" s="1"/>
  <c r="I376" i="101"/>
  <c r="P417" i="102" s="1"/>
  <c r="I345" i="101"/>
  <c r="O417" i="102" s="1"/>
  <c r="I314" i="101"/>
  <c r="N417" i="102" s="1"/>
  <c r="I283" i="101"/>
  <c r="M417" i="102" s="1"/>
  <c r="M376" i="101"/>
  <c r="P421" i="102" s="1"/>
  <c r="M345" i="101"/>
  <c r="O421" i="102" s="1"/>
  <c r="M314" i="101"/>
  <c r="N421" i="102" s="1"/>
  <c r="M283" i="101"/>
  <c r="M421" i="102" s="1"/>
  <c r="Q376" i="101"/>
  <c r="P425" i="102" s="1"/>
  <c r="Q345" i="101"/>
  <c r="O425" i="102" s="1"/>
  <c r="Q314" i="101"/>
  <c r="N425" i="102" s="1"/>
  <c r="Q283" i="101"/>
  <c r="M425" i="102" s="1"/>
  <c r="U376" i="101"/>
  <c r="P429" i="102" s="1"/>
  <c r="U345" i="101"/>
  <c r="O429" i="102" s="1"/>
  <c r="U314" i="101"/>
  <c r="N429" i="102" s="1"/>
  <c r="U283" i="101"/>
  <c r="M429" i="102" s="1"/>
  <c r="Y376" i="101"/>
  <c r="P433" i="102" s="1"/>
  <c r="Y345" i="101"/>
  <c r="O433" i="102" s="1"/>
  <c r="Y314" i="101"/>
  <c r="N433" i="102" s="1"/>
  <c r="Y283" i="101"/>
  <c r="M433" i="102" s="1"/>
  <c r="E377" i="101"/>
  <c r="P437" i="102" s="1"/>
  <c r="E346" i="101"/>
  <c r="O437" i="102" s="1"/>
  <c r="E284" i="101"/>
  <c r="M437" i="102" s="1"/>
  <c r="E315" i="101"/>
  <c r="N437" i="102" s="1"/>
  <c r="I377" i="101"/>
  <c r="P441" i="102" s="1"/>
  <c r="I315" i="101"/>
  <c r="N441" i="102" s="1"/>
  <c r="I346" i="101"/>
  <c r="O441" i="102" s="1"/>
  <c r="I284" i="101"/>
  <c r="M441" i="102" s="1"/>
  <c r="M377" i="101"/>
  <c r="P445" i="102" s="1"/>
  <c r="M315" i="101"/>
  <c r="N445" i="102" s="1"/>
  <c r="M346" i="101"/>
  <c r="O445" i="102" s="1"/>
  <c r="M284" i="101"/>
  <c r="M445" i="102" s="1"/>
  <c r="Q377" i="101"/>
  <c r="P449" i="102" s="1"/>
  <c r="Q315" i="101"/>
  <c r="N449" i="102" s="1"/>
  <c r="Q346" i="101"/>
  <c r="O449" i="102" s="1"/>
  <c r="Q284" i="101"/>
  <c r="M449" i="102" s="1"/>
  <c r="U377" i="101"/>
  <c r="P453" i="102" s="1"/>
  <c r="U315" i="101"/>
  <c r="N453" i="102" s="1"/>
  <c r="U346" i="101"/>
  <c r="O453" i="102" s="1"/>
  <c r="U284" i="101"/>
  <c r="M453" i="102" s="1"/>
  <c r="Y377" i="101"/>
  <c r="P457" i="102" s="1"/>
  <c r="Y315" i="101"/>
  <c r="N457" i="102" s="1"/>
  <c r="Y346" i="101"/>
  <c r="O457" i="102" s="1"/>
  <c r="Y284" i="101"/>
  <c r="M457" i="102" s="1"/>
  <c r="E378" i="101"/>
  <c r="P461" i="102" s="1"/>
  <c r="E347" i="101"/>
  <c r="O461" i="102" s="1"/>
  <c r="E285" i="101"/>
  <c r="M461" i="102" s="1"/>
  <c r="E316" i="101"/>
  <c r="N461" i="102" s="1"/>
  <c r="I378" i="101"/>
  <c r="P465" i="102" s="1"/>
  <c r="I347" i="101"/>
  <c r="O465" i="102" s="1"/>
  <c r="I316" i="101"/>
  <c r="N465" i="102" s="1"/>
  <c r="I285" i="101"/>
  <c r="M465" i="102" s="1"/>
  <c r="M378" i="101"/>
  <c r="P469" i="102" s="1"/>
  <c r="M347" i="101"/>
  <c r="O469" i="102" s="1"/>
  <c r="M316" i="101"/>
  <c r="N469" i="102" s="1"/>
  <c r="M285" i="101"/>
  <c r="M469" i="102" s="1"/>
  <c r="Q378" i="101"/>
  <c r="P473" i="102" s="1"/>
  <c r="Q347" i="101"/>
  <c r="O473" i="102" s="1"/>
  <c r="Q285" i="101"/>
  <c r="M473" i="102" s="1"/>
  <c r="Q316" i="101"/>
  <c r="N473" i="102" s="1"/>
  <c r="U378" i="101"/>
  <c r="P477" i="102" s="1"/>
  <c r="U347" i="101"/>
  <c r="O477" i="102" s="1"/>
  <c r="U285" i="101"/>
  <c r="M477" i="102" s="1"/>
  <c r="U316" i="101"/>
  <c r="N477" i="102" s="1"/>
  <c r="Y378" i="101"/>
  <c r="P481" i="102" s="1"/>
  <c r="Y347" i="101"/>
  <c r="O481" i="102" s="1"/>
  <c r="Y316" i="101"/>
  <c r="N481" i="102" s="1"/>
  <c r="Y285" i="101"/>
  <c r="M481" i="102" s="1"/>
  <c r="E379" i="101"/>
  <c r="P485" i="102" s="1"/>
  <c r="E286" i="101"/>
  <c r="M485" i="102" s="1"/>
  <c r="E348" i="101"/>
  <c r="O485" i="102" s="1"/>
  <c r="E317" i="101"/>
  <c r="N485" i="102" s="1"/>
  <c r="I379" i="101"/>
  <c r="P489" i="102" s="1"/>
  <c r="I317" i="101"/>
  <c r="N489" i="102" s="1"/>
  <c r="I348" i="101"/>
  <c r="O489" i="102" s="1"/>
  <c r="I286" i="101"/>
  <c r="M489" i="102" s="1"/>
  <c r="M379" i="101"/>
  <c r="P493" i="102" s="1"/>
  <c r="M317" i="101"/>
  <c r="N493" i="102" s="1"/>
  <c r="M348" i="101"/>
  <c r="O493" i="102" s="1"/>
  <c r="M286" i="101"/>
  <c r="M493" i="102" s="1"/>
  <c r="Q379" i="101"/>
  <c r="P497" i="102" s="1"/>
  <c r="Q317" i="101"/>
  <c r="N497" i="102" s="1"/>
  <c r="Q348" i="101"/>
  <c r="O497" i="102" s="1"/>
  <c r="Q286" i="101"/>
  <c r="M497" i="102" s="1"/>
  <c r="U379" i="101"/>
  <c r="P501" i="102" s="1"/>
  <c r="U317" i="101"/>
  <c r="N501" i="102" s="1"/>
  <c r="U348" i="101"/>
  <c r="O501" i="102" s="1"/>
  <c r="U286" i="101"/>
  <c r="M501" i="102" s="1"/>
  <c r="Y379" i="101"/>
  <c r="P505" i="102" s="1"/>
  <c r="Y317" i="101"/>
  <c r="N505" i="102" s="1"/>
  <c r="Y348" i="101"/>
  <c r="O505" i="102" s="1"/>
  <c r="Y286" i="101"/>
  <c r="M505" i="102" s="1"/>
  <c r="E380" i="101"/>
  <c r="P509" i="102" s="1"/>
  <c r="E349" i="101"/>
  <c r="O509" i="102" s="1"/>
  <c r="E318" i="101"/>
  <c r="N509" i="102" s="1"/>
  <c r="E287" i="101"/>
  <c r="M509" i="102" s="1"/>
  <c r="I380" i="101"/>
  <c r="P513" i="102" s="1"/>
  <c r="I349" i="101"/>
  <c r="O513" i="102" s="1"/>
  <c r="I318" i="101"/>
  <c r="N513" i="102" s="1"/>
  <c r="I287" i="101"/>
  <c r="M513" i="102" s="1"/>
  <c r="M380" i="101"/>
  <c r="P517" i="102" s="1"/>
  <c r="M349" i="101"/>
  <c r="O517" i="102" s="1"/>
  <c r="M318" i="101"/>
  <c r="N517" i="102" s="1"/>
  <c r="M287" i="101"/>
  <c r="M517" i="102" s="1"/>
  <c r="Q380" i="101"/>
  <c r="P521" i="102" s="1"/>
  <c r="Q349" i="101"/>
  <c r="O521" i="102" s="1"/>
  <c r="Q318" i="101"/>
  <c r="N521" i="102" s="1"/>
  <c r="Q287" i="101"/>
  <c r="M521" i="102" s="1"/>
  <c r="U380" i="101"/>
  <c r="P525" i="102" s="1"/>
  <c r="U349" i="101"/>
  <c r="O525" i="102" s="1"/>
  <c r="U318" i="101"/>
  <c r="N525" i="102" s="1"/>
  <c r="U287" i="101"/>
  <c r="M525" i="102" s="1"/>
  <c r="Y380" i="101"/>
  <c r="P529" i="102" s="1"/>
  <c r="Y349" i="101"/>
  <c r="O529" i="102" s="1"/>
  <c r="Y318" i="101"/>
  <c r="N529" i="102" s="1"/>
  <c r="Y287" i="101"/>
  <c r="M529" i="102" s="1"/>
  <c r="E381" i="101"/>
  <c r="P533" i="102" s="1"/>
  <c r="E350" i="101"/>
  <c r="O533" i="102" s="1"/>
  <c r="E288" i="101"/>
  <c r="M533" i="102" s="1"/>
  <c r="E319" i="101"/>
  <c r="N533" i="102" s="1"/>
  <c r="I381" i="101"/>
  <c r="P537" i="102" s="1"/>
  <c r="I350" i="101"/>
  <c r="O537" i="102" s="1"/>
  <c r="I288" i="101"/>
  <c r="M537" i="102" s="1"/>
  <c r="I319" i="101"/>
  <c r="N537" i="102" s="1"/>
  <c r="M381" i="101"/>
  <c r="P541" i="102" s="1"/>
  <c r="M350" i="101"/>
  <c r="O541" i="102" s="1"/>
  <c r="M319" i="101"/>
  <c r="N541" i="102" s="1"/>
  <c r="M288" i="101"/>
  <c r="M541" i="102" s="1"/>
  <c r="Q381" i="101"/>
  <c r="P545" i="102" s="1"/>
  <c r="Q350" i="101"/>
  <c r="O545" i="102" s="1"/>
  <c r="Q319" i="101"/>
  <c r="N545" i="102" s="1"/>
  <c r="Q288" i="101"/>
  <c r="M545" i="102" s="1"/>
  <c r="U381" i="101"/>
  <c r="P549" i="102" s="1"/>
  <c r="U350" i="101"/>
  <c r="O549" i="102" s="1"/>
  <c r="U319" i="101"/>
  <c r="N549" i="102" s="1"/>
  <c r="U288" i="101"/>
  <c r="M549" i="102" s="1"/>
  <c r="Y381" i="101"/>
  <c r="P553" i="102" s="1"/>
  <c r="Y350" i="101"/>
  <c r="O553" i="102" s="1"/>
  <c r="Y288" i="101"/>
  <c r="M553" i="102" s="1"/>
  <c r="Y319" i="101"/>
  <c r="N553" i="102" s="1"/>
  <c r="E382" i="101"/>
  <c r="P557" i="102" s="1"/>
  <c r="E351" i="101"/>
  <c r="O557" i="102" s="1"/>
  <c r="E289" i="101"/>
  <c r="M557" i="102" s="1"/>
  <c r="E320" i="101"/>
  <c r="N557" i="102" s="1"/>
  <c r="I382" i="101"/>
  <c r="P561" i="102" s="1"/>
  <c r="I351" i="101"/>
  <c r="O561" i="102" s="1"/>
  <c r="I320" i="101"/>
  <c r="N561" i="102" s="1"/>
  <c r="I289" i="101"/>
  <c r="M561" i="102" s="1"/>
  <c r="M382" i="101"/>
  <c r="P565" i="102" s="1"/>
  <c r="M351" i="101"/>
  <c r="O565" i="102" s="1"/>
  <c r="M289" i="101"/>
  <c r="M565" i="102" s="1"/>
  <c r="M320" i="101"/>
  <c r="N565" i="102" s="1"/>
  <c r="Q382" i="101"/>
  <c r="P569" i="102" s="1"/>
  <c r="Q351" i="101"/>
  <c r="O569" i="102" s="1"/>
  <c r="Q289" i="101"/>
  <c r="M569" i="102" s="1"/>
  <c r="Q320" i="101"/>
  <c r="N569" i="102" s="1"/>
  <c r="U382" i="101"/>
  <c r="P573" i="102" s="1"/>
  <c r="U351" i="101"/>
  <c r="O573" i="102" s="1"/>
  <c r="U320" i="101"/>
  <c r="N573" i="102" s="1"/>
  <c r="U289" i="101"/>
  <c r="M573" i="102" s="1"/>
  <c r="Y382" i="101"/>
  <c r="P577" i="102" s="1"/>
  <c r="Y351" i="101"/>
  <c r="O577" i="102" s="1"/>
  <c r="Y320" i="101"/>
  <c r="N577" i="102" s="1"/>
  <c r="Y289" i="101"/>
  <c r="M577" i="102" s="1"/>
  <c r="E383" i="101"/>
  <c r="P581" i="102" s="1"/>
  <c r="E352" i="101"/>
  <c r="O581" i="102" s="1"/>
  <c r="E290" i="101"/>
  <c r="M581" i="102" s="1"/>
  <c r="E321" i="101"/>
  <c r="N581" i="102" s="1"/>
  <c r="I383" i="101"/>
  <c r="P585" i="102" s="1"/>
  <c r="I352" i="101"/>
  <c r="O585" i="102" s="1"/>
  <c r="I290" i="101"/>
  <c r="M585" i="102" s="1"/>
  <c r="I321" i="101"/>
  <c r="N585" i="102" s="1"/>
  <c r="M383" i="101"/>
  <c r="P589" i="102" s="1"/>
  <c r="M352" i="101"/>
  <c r="O589" i="102" s="1"/>
  <c r="M321" i="101"/>
  <c r="N589" i="102" s="1"/>
  <c r="M290" i="101"/>
  <c r="M589" i="102" s="1"/>
  <c r="Q383" i="101"/>
  <c r="P593" i="102" s="1"/>
  <c r="Q352" i="101"/>
  <c r="O593" i="102" s="1"/>
  <c r="Q290" i="101"/>
  <c r="M593" i="102" s="1"/>
  <c r="Q321" i="101"/>
  <c r="N593" i="102" s="1"/>
  <c r="U383" i="101"/>
  <c r="P597" i="102" s="1"/>
  <c r="U352" i="101"/>
  <c r="O597" i="102" s="1"/>
  <c r="U290" i="101"/>
  <c r="M597" i="102" s="1"/>
  <c r="U321" i="101"/>
  <c r="N597" i="102" s="1"/>
  <c r="Y383" i="101"/>
  <c r="P601" i="102" s="1"/>
  <c r="Y352" i="101"/>
  <c r="O601" i="102" s="1"/>
  <c r="Y290" i="101"/>
  <c r="M601" i="102" s="1"/>
  <c r="Y321" i="101"/>
  <c r="N601" i="102" s="1"/>
  <c r="E384" i="101"/>
  <c r="P605" i="102" s="1"/>
  <c r="E353" i="101"/>
  <c r="O605" i="102" s="1"/>
  <c r="E322" i="101"/>
  <c r="N605" i="102" s="1"/>
  <c r="E291" i="101"/>
  <c r="M605" i="102" s="1"/>
  <c r="I384" i="101"/>
  <c r="P609" i="102" s="1"/>
  <c r="I353" i="101"/>
  <c r="O609" i="102" s="1"/>
  <c r="I322" i="101"/>
  <c r="N609" i="102" s="1"/>
  <c r="I291" i="101"/>
  <c r="M609" i="102" s="1"/>
  <c r="M384" i="101"/>
  <c r="P613" i="102" s="1"/>
  <c r="M353" i="101"/>
  <c r="O613" i="102" s="1"/>
  <c r="M322" i="101"/>
  <c r="N613" i="102" s="1"/>
  <c r="M291" i="101"/>
  <c r="M613" i="102" s="1"/>
  <c r="Q384" i="101"/>
  <c r="P617" i="102" s="1"/>
  <c r="Q353" i="101"/>
  <c r="O617" i="102" s="1"/>
  <c r="Q322" i="101"/>
  <c r="N617" i="102" s="1"/>
  <c r="Q291" i="101"/>
  <c r="M617" i="102" s="1"/>
  <c r="U384" i="101"/>
  <c r="P621" i="102" s="1"/>
  <c r="U353" i="101"/>
  <c r="O621" i="102" s="1"/>
  <c r="U322" i="101"/>
  <c r="N621" i="102" s="1"/>
  <c r="U291" i="101"/>
  <c r="M621" i="102" s="1"/>
  <c r="Y384" i="101"/>
  <c r="P625" i="102" s="1"/>
  <c r="Y353" i="101"/>
  <c r="O625" i="102" s="1"/>
  <c r="Y322" i="101"/>
  <c r="N625" i="102" s="1"/>
  <c r="Y291" i="101"/>
  <c r="M625" i="102" s="1"/>
  <c r="E385" i="101"/>
  <c r="P629" i="102" s="1"/>
  <c r="E354" i="101"/>
  <c r="O629" i="102" s="1"/>
  <c r="E292" i="101"/>
  <c r="M629" i="102" s="1"/>
  <c r="E323" i="101"/>
  <c r="N629" i="102" s="1"/>
  <c r="I385" i="101"/>
  <c r="P633" i="102" s="1"/>
  <c r="I354" i="101"/>
  <c r="O633" i="102" s="1"/>
  <c r="I323" i="101"/>
  <c r="N633" i="102" s="1"/>
  <c r="I292" i="101"/>
  <c r="M633" i="102" s="1"/>
  <c r="M385" i="101"/>
  <c r="P637" i="102" s="1"/>
  <c r="M354" i="101"/>
  <c r="O637" i="102" s="1"/>
  <c r="M292" i="101"/>
  <c r="M637" i="102" s="1"/>
  <c r="M323" i="101"/>
  <c r="N637" i="102" s="1"/>
  <c r="Q385" i="101"/>
  <c r="P641" i="102" s="1"/>
  <c r="Q354" i="101"/>
  <c r="O641" i="102" s="1"/>
  <c r="Q323" i="101"/>
  <c r="N641" i="102" s="1"/>
  <c r="Q292" i="101"/>
  <c r="M641" i="102" s="1"/>
  <c r="U385" i="101"/>
  <c r="P645" i="102" s="1"/>
  <c r="U354" i="101"/>
  <c r="O645" i="102" s="1"/>
  <c r="U323" i="101"/>
  <c r="N645" i="102" s="1"/>
  <c r="U292" i="101"/>
  <c r="M645" i="102" s="1"/>
  <c r="Y385" i="101"/>
  <c r="P649" i="102" s="1"/>
  <c r="Y354" i="101"/>
  <c r="O649" i="102" s="1"/>
  <c r="Y323" i="101"/>
  <c r="N649" i="102" s="1"/>
  <c r="Y292" i="101"/>
  <c r="M649" i="102" s="1"/>
  <c r="E386" i="101"/>
  <c r="P653" i="102" s="1"/>
  <c r="E355" i="101"/>
  <c r="O653" i="102" s="1"/>
  <c r="E324" i="101"/>
  <c r="N653" i="102" s="1"/>
  <c r="E293" i="101"/>
  <c r="M653" i="102" s="1"/>
  <c r="I386" i="101"/>
  <c r="P657" i="102" s="1"/>
  <c r="I355" i="101"/>
  <c r="O657" i="102" s="1"/>
  <c r="I293" i="101"/>
  <c r="M657" i="102" s="1"/>
  <c r="I324" i="101"/>
  <c r="N657" i="102" s="1"/>
  <c r="M386" i="101"/>
  <c r="P661" i="102" s="1"/>
  <c r="M355" i="101"/>
  <c r="O661" i="102" s="1"/>
  <c r="M293" i="101"/>
  <c r="M661" i="102" s="1"/>
  <c r="M324" i="101"/>
  <c r="N661" i="102" s="1"/>
  <c r="Q386" i="101"/>
  <c r="P665" i="102" s="1"/>
  <c r="Q355" i="101"/>
  <c r="O665" i="102" s="1"/>
  <c r="Q293" i="101"/>
  <c r="M665" i="102" s="1"/>
  <c r="Q324" i="101"/>
  <c r="N665" i="102" s="1"/>
  <c r="U386" i="101"/>
  <c r="P669" i="102" s="1"/>
  <c r="U355" i="101"/>
  <c r="O669" i="102" s="1"/>
  <c r="U293" i="101"/>
  <c r="M669" i="102" s="1"/>
  <c r="U324" i="101"/>
  <c r="N669" i="102" s="1"/>
  <c r="Y386" i="101"/>
  <c r="P673" i="102" s="1"/>
  <c r="Y355" i="101"/>
  <c r="O673" i="102" s="1"/>
  <c r="Y293" i="101"/>
  <c r="M673" i="102" s="1"/>
  <c r="Y324" i="101"/>
  <c r="N673" i="102" s="1"/>
  <c r="E387" i="101"/>
  <c r="P677" i="102" s="1"/>
  <c r="E325" i="101"/>
  <c r="N677" i="102" s="1"/>
  <c r="E294" i="101"/>
  <c r="M677" i="102" s="1"/>
  <c r="E356" i="101"/>
  <c r="O677" i="102" s="1"/>
  <c r="I387" i="101"/>
  <c r="P681" i="102" s="1"/>
  <c r="I356" i="101"/>
  <c r="O681" i="102" s="1"/>
  <c r="I294" i="101"/>
  <c r="M681" i="102" s="1"/>
  <c r="I325" i="101"/>
  <c r="N681" i="102" s="1"/>
  <c r="M387" i="101"/>
  <c r="P685" i="102" s="1"/>
  <c r="M356" i="101"/>
  <c r="O685" i="102" s="1"/>
  <c r="M294" i="101"/>
  <c r="M685" i="102" s="1"/>
  <c r="M325" i="101"/>
  <c r="N685" i="102" s="1"/>
  <c r="Q387" i="101"/>
  <c r="P689" i="102" s="1"/>
  <c r="Q356" i="101"/>
  <c r="O689" i="102" s="1"/>
  <c r="Q294" i="101"/>
  <c r="M689" i="102" s="1"/>
  <c r="Q325" i="101"/>
  <c r="N689" i="102" s="1"/>
  <c r="U387" i="101"/>
  <c r="P693" i="102" s="1"/>
  <c r="U356" i="101"/>
  <c r="O693" i="102" s="1"/>
  <c r="U294" i="101"/>
  <c r="M693" i="102" s="1"/>
  <c r="U325" i="101"/>
  <c r="N693" i="102" s="1"/>
  <c r="Y387" i="101"/>
  <c r="P697" i="102" s="1"/>
  <c r="Y356" i="101"/>
  <c r="O697" i="102" s="1"/>
  <c r="Y294" i="101"/>
  <c r="M697" i="102" s="1"/>
  <c r="Y325" i="101"/>
  <c r="N697" i="102" s="1"/>
  <c r="E388" i="101"/>
  <c r="P701" i="102" s="1"/>
  <c r="E357" i="101"/>
  <c r="O701" i="102" s="1"/>
  <c r="E326" i="101"/>
  <c r="N701" i="102" s="1"/>
  <c r="E295" i="101"/>
  <c r="M701" i="102" s="1"/>
  <c r="I388" i="101"/>
  <c r="P705" i="102" s="1"/>
  <c r="I357" i="101"/>
  <c r="O705" i="102" s="1"/>
  <c r="I326" i="101"/>
  <c r="N705" i="102" s="1"/>
  <c r="I295" i="101"/>
  <c r="M705" i="102" s="1"/>
  <c r="M388" i="101"/>
  <c r="P709" i="102" s="1"/>
  <c r="M357" i="101"/>
  <c r="O709" i="102" s="1"/>
  <c r="M326" i="101"/>
  <c r="N709" i="102" s="1"/>
  <c r="M295" i="101"/>
  <c r="M709" i="102" s="1"/>
  <c r="Q388" i="101"/>
  <c r="P713" i="102" s="1"/>
  <c r="Q357" i="101"/>
  <c r="O713" i="102" s="1"/>
  <c r="Q326" i="101"/>
  <c r="N713" i="102" s="1"/>
  <c r="Q295" i="101"/>
  <c r="M713" i="102" s="1"/>
  <c r="U388" i="101"/>
  <c r="P717" i="102" s="1"/>
  <c r="U357" i="101"/>
  <c r="O717" i="102" s="1"/>
  <c r="U326" i="101"/>
  <c r="N717" i="102" s="1"/>
  <c r="U295" i="101"/>
  <c r="M717" i="102" s="1"/>
  <c r="Y388" i="101"/>
  <c r="P721" i="102" s="1"/>
  <c r="Y357" i="101"/>
  <c r="O721" i="102" s="1"/>
  <c r="Y326" i="101"/>
  <c r="N721" i="102" s="1"/>
  <c r="Y295" i="101"/>
  <c r="M721" i="102" s="1"/>
  <c r="E389" i="101"/>
  <c r="P725" i="102" s="1"/>
  <c r="E358" i="101"/>
  <c r="O725" i="102" s="1"/>
  <c r="E327" i="101"/>
  <c r="N725" i="102" s="1"/>
  <c r="E296" i="101"/>
  <c r="M725" i="102" s="1"/>
  <c r="I389" i="101"/>
  <c r="P729" i="102" s="1"/>
  <c r="I358" i="101"/>
  <c r="O729" i="102" s="1"/>
  <c r="I296" i="101"/>
  <c r="M729" i="102" s="1"/>
  <c r="I327" i="101"/>
  <c r="N729" i="102" s="1"/>
  <c r="M389" i="101"/>
  <c r="P733" i="102" s="1"/>
  <c r="M358" i="101"/>
  <c r="O733" i="102" s="1"/>
  <c r="M296" i="101"/>
  <c r="M733" i="102" s="1"/>
  <c r="M327" i="101"/>
  <c r="N733" i="102" s="1"/>
  <c r="Q389" i="101"/>
  <c r="P737" i="102" s="1"/>
  <c r="Q358" i="101"/>
  <c r="O737" i="102" s="1"/>
  <c r="Q296" i="101"/>
  <c r="Q327" i="101"/>
  <c r="N737" i="102" s="1"/>
  <c r="U389" i="101"/>
  <c r="P741" i="102" s="1"/>
  <c r="U358" i="101"/>
  <c r="O741" i="102" s="1"/>
  <c r="U296" i="101"/>
  <c r="M741" i="102" s="1"/>
  <c r="U327" i="101"/>
  <c r="N741" i="102" s="1"/>
  <c r="Y389" i="101"/>
  <c r="P745" i="102" s="1"/>
  <c r="Y358" i="101"/>
  <c r="O745" i="102" s="1"/>
  <c r="Y296" i="101"/>
  <c r="M745" i="102" s="1"/>
  <c r="Y327" i="101"/>
  <c r="N745" i="102" s="1"/>
  <c r="I483" i="101"/>
  <c r="T9" i="102" s="1"/>
  <c r="I452" i="101"/>
  <c r="S9" i="102" s="1"/>
  <c r="I421" i="101"/>
  <c r="R9" i="102" s="1"/>
  <c r="I390" i="101"/>
  <c r="Q9" i="102" s="1"/>
  <c r="M483" i="101"/>
  <c r="T13" i="102" s="1"/>
  <c r="M452" i="101"/>
  <c r="S13" i="102" s="1"/>
  <c r="M421" i="101"/>
  <c r="R13" i="102" s="1"/>
  <c r="M390" i="101"/>
  <c r="Q13" i="102" s="1"/>
  <c r="Q483" i="101"/>
  <c r="T17" i="102" s="1"/>
  <c r="Q452" i="101"/>
  <c r="S17" i="102" s="1"/>
  <c r="Q421" i="101"/>
  <c r="R17" i="102" s="1"/>
  <c r="Q390" i="101"/>
  <c r="Q17" i="102" s="1"/>
  <c r="U483" i="101"/>
  <c r="T21" i="102" s="1"/>
  <c r="U452" i="101"/>
  <c r="S21" i="102" s="1"/>
  <c r="U421" i="101"/>
  <c r="R21" i="102" s="1"/>
  <c r="U390" i="101"/>
  <c r="Q21" i="102" s="1"/>
  <c r="Y483" i="101"/>
  <c r="T25" i="102" s="1"/>
  <c r="Y452" i="101"/>
  <c r="S25" i="102" s="1"/>
  <c r="Y421" i="101"/>
  <c r="R25" i="102" s="1"/>
  <c r="Y390" i="101"/>
  <c r="Q25" i="102" s="1"/>
  <c r="E484" i="101"/>
  <c r="T29" i="102" s="1"/>
  <c r="E453" i="101"/>
  <c r="S29" i="102" s="1"/>
  <c r="E422" i="101"/>
  <c r="R29" i="102" s="1"/>
  <c r="E391" i="101"/>
  <c r="Q29" i="102" s="1"/>
  <c r="I484" i="101"/>
  <c r="T33" i="102" s="1"/>
  <c r="I453" i="101"/>
  <c r="S33" i="102" s="1"/>
  <c r="I422" i="101"/>
  <c r="R33" i="102" s="1"/>
  <c r="I391" i="101"/>
  <c r="Q33" i="102" s="1"/>
  <c r="M484" i="101"/>
  <c r="T37" i="102" s="1"/>
  <c r="M453" i="101"/>
  <c r="S37" i="102" s="1"/>
  <c r="M422" i="101"/>
  <c r="R37" i="102" s="1"/>
  <c r="M391" i="101"/>
  <c r="Q37" i="102" s="1"/>
  <c r="Q484" i="101"/>
  <c r="T41" i="102" s="1"/>
  <c r="Q453" i="101"/>
  <c r="S41" i="102" s="1"/>
  <c r="Q422" i="101"/>
  <c r="R41" i="102" s="1"/>
  <c r="Q391" i="101"/>
  <c r="Q41" i="102" s="1"/>
  <c r="U484" i="101"/>
  <c r="T45" i="102" s="1"/>
  <c r="U453" i="101"/>
  <c r="S45" i="102" s="1"/>
  <c r="U422" i="101"/>
  <c r="R45" i="102" s="1"/>
  <c r="U391" i="101"/>
  <c r="Q45" i="102" s="1"/>
  <c r="Y484" i="101"/>
  <c r="T49" i="102" s="1"/>
  <c r="Y453" i="101"/>
  <c r="S49" i="102" s="1"/>
  <c r="Y422" i="101"/>
  <c r="R49" i="102" s="1"/>
  <c r="Y391" i="101"/>
  <c r="Q49" i="102" s="1"/>
  <c r="E485" i="101"/>
  <c r="T53" i="102" s="1"/>
  <c r="E454" i="101"/>
  <c r="S53" i="102" s="1"/>
  <c r="E423" i="101"/>
  <c r="R53" i="102" s="1"/>
  <c r="E392" i="101"/>
  <c r="Q53" i="102" s="1"/>
  <c r="I485" i="101"/>
  <c r="T57" i="102" s="1"/>
  <c r="I454" i="101"/>
  <c r="S57" i="102" s="1"/>
  <c r="I423" i="101"/>
  <c r="R57" i="102" s="1"/>
  <c r="I392" i="101"/>
  <c r="Q57" i="102" s="1"/>
  <c r="M485" i="101"/>
  <c r="T61" i="102" s="1"/>
  <c r="M454" i="101"/>
  <c r="S61" i="102" s="1"/>
  <c r="M423" i="101"/>
  <c r="R61" i="102" s="1"/>
  <c r="M392" i="101"/>
  <c r="Q61" i="102" s="1"/>
  <c r="Q485" i="101"/>
  <c r="T65" i="102" s="1"/>
  <c r="Q454" i="101"/>
  <c r="S65" i="102" s="1"/>
  <c r="Q423" i="101"/>
  <c r="R65" i="102" s="1"/>
  <c r="Q392" i="101"/>
  <c r="Q65" i="102" s="1"/>
  <c r="U485" i="101"/>
  <c r="T69" i="102" s="1"/>
  <c r="U454" i="101"/>
  <c r="S69" i="102" s="1"/>
  <c r="U423" i="101"/>
  <c r="R69" i="102" s="1"/>
  <c r="U392" i="101"/>
  <c r="Q69" i="102" s="1"/>
  <c r="Y485" i="101"/>
  <c r="T73" i="102" s="1"/>
  <c r="Y454" i="101"/>
  <c r="S73" i="102" s="1"/>
  <c r="Y423" i="101"/>
  <c r="R73" i="102" s="1"/>
  <c r="Y392" i="101"/>
  <c r="Q73" i="102" s="1"/>
  <c r="E486" i="101"/>
  <c r="T77" i="102" s="1"/>
  <c r="E455" i="101"/>
  <c r="S77" i="102" s="1"/>
  <c r="E424" i="101"/>
  <c r="R77" i="102" s="1"/>
  <c r="E393" i="101"/>
  <c r="Q77" i="102" s="1"/>
  <c r="I486" i="101"/>
  <c r="T81" i="102" s="1"/>
  <c r="I455" i="101"/>
  <c r="S81" i="102" s="1"/>
  <c r="I424" i="101"/>
  <c r="R81" i="102" s="1"/>
  <c r="I393" i="101"/>
  <c r="Q81" i="102" s="1"/>
  <c r="M486" i="101"/>
  <c r="T85" i="102" s="1"/>
  <c r="M455" i="101"/>
  <c r="S85" i="102" s="1"/>
  <c r="M424" i="101"/>
  <c r="R85" i="102" s="1"/>
  <c r="M393" i="101"/>
  <c r="Q85" i="102" s="1"/>
  <c r="Q486" i="101"/>
  <c r="T89" i="102" s="1"/>
  <c r="Q455" i="101"/>
  <c r="S89" i="102" s="1"/>
  <c r="Q424" i="101"/>
  <c r="R89" i="102" s="1"/>
  <c r="Q393" i="101"/>
  <c r="Q89" i="102" s="1"/>
  <c r="U486" i="101"/>
  <c r="T93" i="102" s="1"/>
  <c r="U455" i="101"/>
  <c r="S93" i="102" s="1"/>
  <c r="U424" i="101"/>
  <c r="R93" i="102" s="1"/>
  <c r="U393" i="101"/>
  <c r="Q93" i="102" s="1"/>
  <c r="Y486" i="101"/>
  <c r="T97" i="102" s="1"/>
  <c r="Y455" i="101"/>
  <c r="S97" i="102" s="1"/>
  <c r="Y424" i="101"/>
  <c r="R97" i="102" s="1"/>
  <c r="Y393" i="101"/>
  <c r="Q97" i="102" s="1"/>
  <c r="E487" i="101"/>
  <c r="T101" i="102" s="1"/>
  <c r="E456" i="101"/>
  <c r="S101" i="102" s="1"/>
  <c r="E425" i="101"/>
  <c r="R101" i="102" s="1"/>
  <c r="E394" i="101"/>
  <c r="Q101" i="102" s="1"/>
  <c r="I487" i="101"/>
  <c r="T105" i="102" s="1"/>
  <c r="I456" i="101"/>
  <c r="S105" i="102" s="1"/>
  <c r="I425" i="101"/>
  <c r="R105" i="102" s="1"/>
  <c r="I394" i="101"/>
  <c r="Q105" i="102" s="1"/>
  <c r="M487" i="101"/>
  <c r="T109" i="102" s="1"/>
  <c r="M456" i="101"/>
  <c r="S109" i="102" s="1"/>
  <c r="M425" i="101"/>
  <c r="R109" i="102" s="1"/>
  <c r="M394" i="101"/>
  <c r="Q109" i="102" s="1"/>
  <c r="Q487" i="101"/>
  <c r="T113" i="102" s="1"/>
  <c r="Q456" i="101"/>
  <c r="S113" i="102" s="1"/>
  <c r="Q425" i="101"/>
  <c r="R113" i="102" s="1"/>
  <c r="Q394" i="101"/>
  <c r="Q113" i="102" s="1"/>
  <c r="U487" i="101"/>
  <c r="T117" i="102" s="1"/>
  <c r="U456" i="101"/>
  <c r="S117" i="102" s="1"/>
  <c r="U425" i="101"/>
  <c r="R117" i="102" s="1"/>
  <c r="U394" i="101"/>
  <c r="Q117" i="102" s="1"/>
  <c r="Y487" i="101"/>
  <c r="T121" i="102" s="1"/>
  <c r="Y456" i="101"/>
  <c r="S121" i="102" s="1"/>
  <c r="Y425" i="101"/>
  <c r="R121" i="102" s="1"/>
  <c r="Y394" i="101"/>
  <c r="Q121" i="102" s="1"/>
  <c r="E488" i="101"/>
  <c r="T125" i="102" s="1"/>
  <c r="E457" i="101"/>
  <c r="S125" i="102" s="1"/>
  <c r="E426" i="101"/>
  <c r="R125" i="102" s="1"/>
  <c r="E395" i="101"/>
  <c r="Q125" i="102" s="1"/>
  <c r="I488" i="101"/>
  <c r="T129" i="102" s="1"/>
  <c r="I457" i="101"/>
  <c r="S129" i="102" s="1"/>
  <c r="I426" i="101"/>
  <c r="R129" i="102" s="1"/>
  <c r="I395" i="101"/>
  <c r="Q129" i="102" s="1"/>
  <c r="M488" i="101"/>
  <c r="T133" i="102" s="1"/>
  <c r="M457" i="101"/>
  <c r="S133" i="102" s="1"/>
  <c r="M426" i="101"/>
  <c r="R133" i="102" s="1"/>
  <c r="M395" i="101"/>
  <c r="Q133" i="102" s="1"/>
  <c r="Q488" i="101"/>
  <c r="T137" i="102" s="1"/>
  <c r="Q457" i="101"/>
  <c r="S137" i="102" s="1"/>
  <c r="Q426" i="101"/>
  <c r="R137" i="102" s="1"/>
  <c r="Q395" i="101"/>
  <c r="Q137" i="102" s="1"/>
  <c r="U488" i="101"/>
  <c r="T141" i="102" s="1"/>
  <c r="U457" i="101"/>
  <c r="S141" i="102" s="1"/>
  <c r="U426" i="101"/>
  <c r="R141" i="102" s="1"/>
  <c r="U395" i="101"/>
  <c r="Q141" i="102" s="1"/>
  <c r="Y488" i="101"/>
  <c r="T145" i="102" s="1"/>
  <c r="Y457" i="101"/>
  <c r="S145" i="102" s="1"/>
  <c r="Y426" i="101"/>
  <c r="R145" i="102" s="1"/>
  <c r="Y395" i="101"/>
  <c r="Q145" i="102" s="1"/>
  <c r="E489" i="101"/>
  <c r="T149" i="102" s="1"/>
  <c r="E458" i="101"/>
  <c r="S149" i="102" s="1"/>
  <c r="E427" i="101"/>
  <c r="R149" i="102" s="1"/>
  <c r="E396" i="101"/>
  <c r="Q149" i="102" s="1"/>
  <c r="I489" i="101"/>
  <c r="T153" i="102" s="1"/>
  <c r="I458" i="101"/>
  <c r="S153" i="102" s="1"/>
  <c r="I427" i="101"/>
  <c r="R153" i="102" s="1"/>
  <c r="I396" i="101"/>
  <c r="Q153" i="102" s="1"/>
  <c r="M489" i="101"/>
  <c r="T157" i="102" s="1"/>
  <c r="M458" i="101"/>
  <c r="S157" i="102" s="1"/>
  <c r="M427" i="101"/>
  <c r="R157" i="102" s="1"/>
  <c r="M396" i="101"/>
  <c r="Q157" i="102" s="1"/>
  <c r="Q489" i="101"/>
  <c r="T161" i="102" s="1"/>
  <c r="Q458" i="101"/>
  <c r="S161" i="102" s="1"/>
  <c r="Q427" i="101"/>
  <c r="R161" i="102" s="1"/>
  <c r="Q396" i="101"/>
  <c r="Q161" i="102" s="1"/>
  <c r="U489" i="101"/>
  <c r="T165" i="102" s="1"/>
  <c r="U458" i="101"/>
  <c r="S165" i="102" s="1"/>
  <c r="U427" i="101"/>
  <c r="R165" i="102" s="1"/>
  <c r="U396" i="101"/>
  <c r="Q165" i="102" s="1"/>
  <c r="Y489" i="101"/>
  <c r="T169" i="102" s="1"/>
  <c r="Y458" i="101"/>
  <c r="S169" i="102" s="1"/>
  <c r="Y427" i="101"/>
  <c r="R169" i="102" s="1"/>
  <c r="Y396" i="101"/>
  <c r="Q169" i="102" s="1"/>
  <c r="E490" i="101"/>
  <c r="T173" i="102" s="1"/>
  <c r="E459" i="101"/>
  <c r="S173" i="102" s="1"/>
  <c r="E428" i="101"/>
  <c r="R173" i="102" s="1"/>
  <c r="E397" i="101"/>
  <c r="Q173" i="102" s="1"/>
  <c r="I490" i="101"/>
  <c r="T177" i="102" s="1"/>
  <c r="I459" i="101"/>
  <c r="S177" i="102" s="1"/>
  <c r="I428" i="101"/>
  <c r="R177" i="102" s="1"/>
  <c r="I397" i="101"/>
  <c r="Q177" i="102" s="1"/>
  <c r="M490" i="101"/>
  <c r="T181" i="102" s="1"/>
  <c r="M459" i="101"/>
  <c r="S181" i="102" s="1"/>
  <c r="M428" i="101"/>
  <c r="R181" i="102" s="1"/>
  <c r="M397" i="101"/>
  <c r="Q181" i="102" s="1"/>
  <c r="Q490" i="101"/>
  <c r="T185" i="102" s="1"/>
  <c r="Q459" i="101"/>
  <c r="S185" i="102" s="1"/>
  <c r="Q428" i="101"/>
  <c r="R185" i="102" s="1"/>
  <c r="Q397" i="101"/>
  <c r="Q185" i="102" s="1"/>
  <c r="U490" i="101"/>
  <c r="T189" i="102" s="1"/>
  <c r="U459" i="101"/>
  <c r="S189" i="102" s="1"/>
  <c r="U428" i="101"/>
  <c r="R189" i="102" s="1"/>
  <c r="U397" i="101"/>
  <c r="Q189" i="102" s="1"/>
  <c r="Y490" i="101"/>
  <c r="T193" i="102" s="1"/>
  <c r="Y459" i="101"/>
  <c r="S193" i="102" s="1"/>
  <c r="Y428" i="101"/>
  <c r="R193" i="102" s="1"/>
  <c r="Y397" i="101"/>
  <c r="Q193" i="102" s="1"/>
  <c r="E491" i="101"/>
  <c r="T197" i="102" s="1"/>
  <c r="E460" i="101"/>
  <c r="S197" i="102" s="1"/>
  <c r="E429" i="101"/>
  <c r="R197" i="102" s="1"/>
  <c r="E398" i="101"/>
  <c r="Q197" i="102" s="1"/>
  <c r="I491" i="101"/>
  <c r="T201" i="102" s="1"/>
  <c r="I460" i="101"/>
  <c r="S201" i="102" s="1"/>
  <c r="I429" i="101"/>
  <c r="R201" i="102" s="1"/>
  <c r="I398" i="101"/>
  <c r="Q201" i="102" s="1"/>
  <c r="M491" i="101"/>
  <c r="T205" i="102" s="1"/>
  <c r="M460" i="101"/>
  <c r="S205" i="102" s="1"/>
  <c r="M429" i="101"/>
  <c r="R205" i="102" s="1"/>
  <c r="M398" i="101"/>
  <c r="Q205" i="102" s="1"/>
  <c r="Q460" i="101"/>
  <c r="S209" i="102" s="1"/>
  <c r="Q491" i="101"/>
  <c r="T209" i="102" s="1"/>
  <c r="Q429" i="101"/>
  <c r="R209" i="102" s="1"/>
  <c r="Q398" i="101"/>
  <c r="Q209" i="102" s="1"/>
  <c r="U491" i="101"/>
  <c r="T213" i="102" s="1"/>
  <c r="U460" i="101"/>
  <c r="S213" i="102" s="1"/>
  <c r="U429" i="101"/>
  <c r="R213" i="102" s="1"/>
  <c r="U398" i="101"/>
  <c r="Q213" i="102" s="1"/>
  <c r="Y491" i="101"/>
  <c r="T217" i="102" s="1"/>
  <c r="Y460" i="101"/>
  <c r="S217" i="102" s="1"/>
  <c r="Y429" i="101"/>
  <c r="R217" i="102" s="1"/>
  <c r="Y398" i="101"/>
  <c r="Q217" i="102" s="1"/>
  <c r="E492" i="101"/>
  <c r="T221" i="102" s="1"/>
  <c r="E461" i="101"/>
  <c r="S221" i="102" s="1"/>
  <c r="E430" i="101"/>
  <c r="R221" i="102" s="1"/>
  <c r="E399" i="101"/>
  <c r="Q221" i="102" s="1"/>
  <c r="I492" i="101"/>
  <c r="T225" i="102" s="1"/>
  <c r="I461" i="101"/>
  <c r="S225" i="102" s="1"/>
  <c r="I430" i="101"/>
  <c r="R225" i="102" s="1"/>
  <c r="I399" i="101"/>
  <c r="Q225" i="102" s="1"/>
  <c r="M492" i="101"/>
  <c r="T229" i="102" s="1"/>
  <c r="M461" i="101"/>
  <c r="S229" i="102" s="1"/>
  <c r="M430" i="101"/>
  <c r="R229" i="102" s="1"/>
  <c r="M399" i="101"/>
  <c r="Q229" i="102" s="1"/>
  <c r="Q492" i="101"/>
  <c r="T233" i="102" s="1"/>
  <c r="Q461" i="101"/>
  <c r="S233" i="102" s="1"/>
  <c r="Q430" i="101"/>
  <c r="R233" i="102" s="1"/>
  <c r="Q399" i="101"/>
  <c r="Q233" i="102" s="1"/>
  <c r="U492" i="101"/>
  <c r="T237" i="102" s="1"/>
  <c r="U461" i="101"/>
  <c r="S237" i="102" s="1"/>
  <c r="U430" i="101"/>
  <c r="R237" i="102" s="1"/>
  <c r="U399" i="101"/>
  <c r="Q237" i="102" s="1"/>
  <c r="Y492" i="101"/>
  <c r="T241" i="102" s="1"/>
  <c r="Y461" i="101"/>
  <c r="S241" i="102" s="1"/>
  <c r="Y430" i="101"/>
  <c r="R241" i="102" s="1"/>
  <c r="Y399" i="101"/>
  <c r="Q241" i="102" s="1"/>
  <c r="E493" i="101"/>
  <c r="T245" i="102" s="1"/>
  <c r="E462" i="101"/>
  <c r="S245" i="102" s="1"/>
  <c r="E431" i="101"/>
  <c r="R245" i="102" s="1"/>
  <c r="E400" i="101"/>
  <c r="Q245" i="102" s="1"/>
  <c r="I493" i="101"/>
  <c r="T249" i="102" s="1"/>
  <c r="I462" i="101"/>
  <c r="S249" i="102" s="1"/>
  <c r="I431" i="101"/>
  <c r="R249" i="102" s="1"/>
  <c r="I400" i="101"/>
  <c r="Q249" i="102" s="1"/>
  <c r="M493" i="101"/>
  <c r="T253" i="102" s="1"/>
  <c r="M462" i="101"/>
  <c r="S253" i="102" s="1"/>
  <c r="M431" i="101"/>
  <c r="R253" i="102" s="1"/>
  <c r="M400" i="101"/>
  <c r="Q253" i="102" s="1"/>
  <c r="Q493" i="101"/>
  <c r="T257" i="102" s="1"/>
  <c r="Q462" i="101"/>
  <c r="S257" i="102" s="1"/>
  <c r="Q431" i="101"/>
  <c r="R257" i="102" s="1"/>
  <c r="Q400" i="101"/>
  <c r="Q257" i="102" s="1"/>
  <c r="U493" i="101"/>
  <c r="T261" i="102" s="1"/>
  <c r="U462" i="101"/>
  <c r="S261" i="102" s="1"/>
  <c r="U431" i="101"/>
  <c r="R261" i="102" s="1"/>
  <c r="U400" i="101"/>
  <c r="Q261" i="102" s="1"/>
  <c r="Y493" i="101"/>
  <c r="T265" i="102" s="1"/>
  <c r="Y462" i="101"/>
  <c r="S265" i="102" s="1"/>
  <c r="Y431" i="101"/>
  <c r="R265" i="102" s="1"/>
  <c r="Y400" i="101"/>
  <c r="Q265" i="102" s="1"/>
  <c r="E494" i="101"/>
  <c r="T269" i="102" s="1"/>
  <c r="E463" i="101"/>
  <c r="S269" i="102" s="1"/>
  <c r="E432" i="101"/>
  <c r="R269" i="102" s="1"/>
  <c r="E401" i="101"/>
  <c r="Q269" i="102" s="1"/>
  <c r="I494" i="101"/>
  <c r="T273" i="102" s="1"/>
  <c r="I463" i="101"/>
  <c r="S273" i="102" s="1"/>
  <c r="I432" i="101"/>
  <c r="R273" i="102" s="1"/>
  <c r="I401" i="101"/>
  <c r="Q273" i="102" s="1"/>
  <c r="M494" i="101"/>
  <c r="T277" i="102" s="1"/>
  <c r="M463" i="101"/>
  <c r="S277" i="102" s="1"/>
  <c r="M432" i="101"/>
  <c r="R277" i="102" s="1"/>
  <c r="M401" i="101"/>
  <c r="Q277" i="102" s="1"/>
  <c r="Q494" i="101"/>
  <c r="T281" i="102" s="1"/>
  <c r="Q463" i="101"/>
  <c r="S281" i="102" s="1"/>
  <c r="Q432" i="101"/>
  <c r="R281" i="102" s="1"/>
  <c r="Q401" i="101"/>
  <c r="Q281" i="102" s="1"/>
  <c r="U494" i="101"/>
  <c r="T285" i="102" s="1"/>
  <c r="U463" i="101"/>
  <c r="S285" i="102" s="1"/>
  <c r="U432" i="101"/>
  <c r="R285" i="102" s="1"/>
  <c r="U401" i="101"/>
  <c r="Q285" i="102" s="1"/>
  <c r="Y494" i="101"/>
  <c r="T289" i="102" s="1"/>
  <c r="Y463" i="101"/>
  <c r="S289" i="102" s="1"/>
  <c r="Y432" i="101"/>
  <c r="R289" i="102" s="1"/>
  <c r="Y401" i="101"/>
  <c r="Q289" i="102" s="1"/>
  <c r="E495" i="101"/>
  <c r="T293" i="102" s="1"/>
  <c r="E464" i="101"/>
  <c r="S293" i="102" s="1"/>
  <c r="E433" i="101"/>
  <c r="R293" i="102" s="1"/>
  <c r="E402" i="101"/>
  <c r="Q293" i="102" s="1"/>
  <c r="I495" i="101"/>
  <c r="T297" i="102" s="1"/>
  <c r="I464" i="101"/>
  <c r="S297" i="102" s="1"/>
  <c r="I433" i="101"/>
  <c r="R297" i="102" s="1"/>
  <c r="I402" i="101"/>
  <c r="Q297" i="102" s="1"/>
  <c r="M495" i="101"/>
  <c r="T301" i="102" s="1"/>
  <c r="M464" i="101"/>
  <c r="S301" i="102" s="1"/>
  <c r="M433" i="101"/>
  <c r="R301" i="102" s="1"/>
  <c r="M402" i="101"/>
  <c r="Q301" i="102" s="1"/>
  <c r="Q495" i="101"/>
  <c r="T305" i="102" s="1"/>
  <c r="Q464" i="101"/>
  <c r="S305" i="102" s="1"/>
  <c r="Q433" i="101"/>
  <c r="R305" i="102" s="1"/>
  <c r="Q402" i="101"/>
  <c r="Q305" i="102" s="1"/>
  <c r="U495" i="101"/>
  <c r="T309" i="102" s="1"/>
  <c r="U464" i="101"/>
  <c r="S309" i="102" s="1"/>
  <c r="U433" i="101"/>
  <c r="R309" i="102" s="1"/>
  <c r="U402" i="101"/>
  <c r="Q309" i="102" s="1"/>
  <c r="Y495" i="101"/>
  <c r="T313" i="102" s="1"/>
  <c r="Y464" i="101"/>
  <c r="S313" i="102" s="1"/>
  <c r="Y433" i="101"/>
  <c r="R313" i="102" s="1"/>
  <c r="Y402" i="101"/>
  <c r="Q313" i="102" s="1"/>
  <c r="E496" i="101"/>
  <c r="T317" i="102" s="1"/>
  <c r="E465" i="101"/>
  <c r="S317" i="102" s="1"/>
  <c r="E434" i="101"/>
  <c r="R317" i="102" s="1"/>
  <c r="E403" i="101"/>
  <c r="Q317" i="102" s="1"/>
  <c r="I496" i="101"/>
  <c r="T321" i="102" s="1"/>
  <c r="I465" i="101"/>
  <c r="S321" i="102" s="1"/>
  <c r="I434" i="101"/>
  <c r="R321" i="102" s="1"/>
  <c r="I403" i="101"/>
  <c r="Q321" i="102" s="1"/>
  <c r="M496" i="101"/>
  <c r="T325" i="102" s="1"/>
  <c r="M465" i="101"/>
  <c r="S325" i="102" s="1"/>
  <c r="M434" i="101"/>
  <c r="R325" i="102" s="1"/>
  <c r="M403" i="101"/>
  <c r="Q325" i="102" s="1"/>
  <c r="Q496" i="101"/>
  <c r="T329" i="102" s="1"/>
  <c r="Q465" i="101"/>
  <c r="S329" i="102" s="1"/>
  <c r="Q434" i="101"/>
  <c r="R329" i="102" s="1"/>
  <c r="Q403" i="101"/>
  <c r="Q329" i="102" s="1"/>
  <c r="U496" i="101"/>
  <c r="T333" i="102" s="1"/>
  <c r="U465" i="101"/>
  <c r="S333" i="102" s="1"/>
  <c r="U434" i="101"/>
  <c r="R333" i="102" s="1"/>
  <c r="U403" i="101"/>
  <c r="Q333" i="102" s="1"/>
  <c r="Y496" i="101"/>
  <c r="T337" i="102" s="1"/>
  <c r="Y465" i="101"/>
  <c r="S337" i="102" s="1"/>
  <c r="Y434" i="101"/>
  <c r="R337" i="102" s="1"/>
  <c r="Y403" i="101"/>
  <c r="Q337" i="102" s="1"/>
  <c r="E497" i="101"/>
  <c r="T341" i="102" s="1"/>
  <c r="E466" i="101"/>
  <c r="S341" i="102" s="1"/>
  <c r="E404" i="101"/>
  <c r="Q341" i="102" s="1"/>
  <c r="E435" i="101"/>
  <c r="R341" i="102" s="1"/>
  <c r="I497" i="101"/>
  <c r="T345" i="102" s="1"/>
  <c r="I466" i="101"/>
  <c r="S345" i="102" s="1"/>
  <c r="I435" i="101"/>
  <c r="R345" i="102" s="1"/>
  <c r="I404" i="101"/>
  <c r="Q345" i="102" s="1"/>
  <c r="M497" i="101"/>
  <c r="T349" i="102" s="1"/>
  <c r="M466" i="101"/>
  <c r="S349" i="102" s="1"/>
  <c r="M435" i="101"/>
  <c r="R349" i="102" s="1"/>
  <c r="M404" i="101"/>
  <c r="Q349" i="102" s="1"/>
  <c r="Q497" i="101"/>
  <c r="T353" i="102" s="1"/>
  <c r="Q466" i="101"/>
  <c r="S353" i="102" s="1"/>
  <c r="Q435" i="101"/>
  <c r="R353" i="102" s="1"/>
  <c r="Q404" i="101"/>
  <c r="Q353" i="102" s="1"/>
  <c r="U497" i="101"/>
  <c r="T357" i="102" s="1"/>
  <c r="U466" i="101"/>
  <c r="S357" i="102" s="1"/>
  <c r="U435" i="101"/>
  <c r="R357" i="102" s="1"/>
  <c r="U404" i="101"/>
  <c r="Q357" i="102" s="1"/>
  <c r="Y497" i="101"/>
  <c r="T361" i="102" s="1"/>
  <c r="Y466" i="101"/>
  <c r="S361" i="102" s="1"/>
  <c r="Y435" i="101"/>
  <c r="R361" i="102" s="1"/>
  <c r="Y404" i="101"/>
  <c r="Q361" i="102" s="1"/>
  <c r="E498" i="101"/>
  <c r="T365" i="102" s="1"/>
  <c r="E467" i="101"/>
  <c r="S365" i="102" s="1"/>
  <c r="E436" i="101"/>
  <c r="R365" i="102" s="1"/>
  <c r="E405" i="101"/>
  <c r="Q365" i="102" s="1"/>
  <c r="I498" i="101"/>
  <c r="T369" i="102" s="1"/>
  <c r="I467" i="101"/>
  <c r="S369" i="102" s="1"/>
  <c r="I436" i="101"/>
  <c r="R369" i="102" s="1"/>
  <c r="I405" i="101"/>
  <c r="Q369" i="102" s="1"/>
  <c r="M498" i="101"/>
  <c r="T373" i="102" s="1"/>
  <c r="M467" i="101"/>
  <c r="S373" i="102" s="1"/>
  <c r="M436" i="101"/>
  <c r="R373" i="102" s="1"/>
  <c r="M405" i="101"/>
  <c r="Q373" i="102" s="1"/>
  <c r="Q498" i="101"/>
  <c r="T377" i="102" s="1"/>
  <c r="Q467" i="101"/>
  <c r="S377" i="102" s="1"/>
  <c r="Q436" i="101"/>
  <c r="R377" i="102" s="1"/>
  <c r="Q405" i="101"/>
  <c r="Q377" i="102" s="1"/>
  <c r="U498" i="101"/>
  <c r="T381" i="102" s="1"/>
  <c r="U467" i="101"/>
  <c r="S381" i="102" s="1"/>
  <c r="U436" i="101"/>
  <c r="R381" i="102" s="1"/>
  <c r="U405" i="101"/>
  <c r="Q381" i="102" s="1"/>
  <c r="Y498" i="101"/>
  <c r="T385" i="102" s="1"/>
  <c r="Y467" i="101"/>
  <c r="S385" i="102" s="1"/>
  <c r="Y436" i="101"/>
  <c r="R385" i="102" s="1"/>
  <c r="Y405" i="101"/>
  <c r="Q385" i="102" s="1"/>
  <c r="E499" i="101"/>
  <c r="T389" i="102" s="1"/>
  <c r="E468" i="101"/>
  <c r="S389" i="102" s="1"/>
  <c r="E437" i="101"/>
  <c r="R389" i="102" s="1"/>
  <c r="E406" i="101"/>
  <c r="Q389" i="102" s="1"/>
  <c r="I499" i="101"/>
  <c r="T393" i="102" s="1"/>
  <c r="I468" i="101"/>
  <c r="S393" i="102" s="1"/>
  <c r="I437" i="101"/>
  <c r="R393" i="102" s="1"/>
  <c r="I406" i="101"/>
  <c r="Q393" i="102" s="1"/>
  <c r="M499" i="101"/>
  <c r="T397" i="102" s="1"/>
  <c r="M468" i="101"/>
  <c r="S397" i="102" s="1"/>
  <c r="M437" i="101"/>
  <c r="R397" i="102" s="1"/>
  <c r="M406" i="101"/>
  <c r="Q397" i="102" s="1"/>
  <c r="Q499" i="101"/>
  <c r="T401" i="102" s="1"/>
  <c r="Q468" i="101"/>
  <c r="S401" i="102" s="1"/>
  <c r="Q437" i="101"/>
  <c r="R401" i="102" s="1"/>
  <c r="Q406" i="101"/>
  <c r="Q401" i="102" s="1"/>
  <c r="U499" i="101"/>
  <c r="T405" i="102" s="1"/>
  <c r="U468" i="101"/>
  <c r="S405" i="102" s="1"/>
  <c r="U437" i="101"/>
  <c r="R405" i="102" s="1"/>
  <c r="U406" i="101"/>
  <c r="Q405" i="102" s="1"/>
  <c r="Y499" i="101"/>
  <c r="T409" i="102" s="1"/>
  <c r="Y468" i="101"/>
  <c r="S409" i="102" s="1"/>
  <c r="Y437" i="101"/>
  <c r="R409" i="102" s="1"/>
  <c r="Y406" i="101"/>
  <c r="Q409" i="102" s="1"/>
  <c r="E500" i="101"/>
  <c r="T413" i="102" s="1"/>
  <c r="E469" i="101"/>
  <c r="S413" i="102" s="1"/>
  <c r="E438" i="101"/>
  <c r="R413" i="102" s="1"/>
  <c r="E407" i="101"/>
  <c r="Q413" i="102" s="1"/>
  <c r="E501" i="101"/>
  <c r="T437" i="102" s="1"/>
  <c r="E470" i="101"/>
  <c r="S437" i="102" s="1"/>
  <c r="E439" i="101"/>
  <c r="R437" i="102" s="1"/>
  <c r="E408" i="101"/>
  <c r="Q437" i="102" s="1"/>
  <c r="I501" i="101"/>
  <c r="T441" i="102" s="1"/>
  <c r="I470" i="101"/>
  <c r="S441" i="102" s="1"/>
  <c r="I439" i="101"/>
  <c r="R441" i="102" s="1"/>
  <c r="I408" i="101"/>
  <c r="Q441" i="102" s="1"/>
  <c r="M501" i="101"/>
  <c r="T445" i="102" s="1"/>
  <c r="M470" i="101"/>
  <c r="S445" i="102" s="1"/>
  <c r="M439" i="101"/>
  <c r="R445" i="102" s="1"/>
  <c r="M408" i="101"/>
  <c r="Q445" i="102" s="1"/>
  <c r="Q501" i="101"/>
  <c r="T449" i="102" s="1"/>
  <c r="Q470" i="101"/>
  <c r="S449" i="102" s="1"/>
  <c r="Q439" i="101"/>
  <c r="R449" i="102" s="1"/>
  <c r="Q408" i="101"/>
  <c r="Q449" i="102" s="1"/>
  <c r="U501" i="101"/>
  <c r="T453" i="102" s="1"/>
  <c r="U470" i="101"/>
  <c r="S453" i="102" s="1"/>
  <c r="U439" i="101"/>
  <c r="R453" i="102" s="1"/>
  <c r="U408" i="101"/>
  <c r="Q453" i="102" s="1"/>
  <c r="Y501" i="101"/>
  <c r="T457" i="102" s="1"/>
  <c r="Y470" i="101"/>
  <c r="S457" i="102" s="1"/>
  <c r="Y439" i="101"/>
  <c r="R457" i="102" s="1"/>
  <c r="Y408" i="101"/>
  <c r="Q457" i="102" s="1"/>
  <c r="E502" i="101"/>
  <c r="T461" i="102" s="1"/>
  <c r="E471" i="101"/>
  <c r="S461" i="102" s="1"/>
  <c r="E440" i="101"/>
  <c r="R461" i="102" s="1"/>
  <c r="E409" i="101"/>
  <c r="Q461" i="102" s="1"/>
  <c r="I502" i="101"/>
  <c r="T465" i="102" s="1"/>
  <c r="I471" i="101"/>
  <c r="S465" i="102" s="1"/>
  <c r="I440" i="101"/>
  <c r="R465" i="102" s="1"/>
  <c r="I409" i="101"/>
  <c r="Q465" i="102" s="1"/>
  <c r="M502" i="101"/>
  <c r="T469" i="102" s="1"/>
  <c r="M471" i="101"/>
  <c r="S469" i="102" s="1"/>
  <c r="M440" i="101"/>
  <c r="R469" i="102" s="1"/>
  <c r="M409" i="101"/>
  <c r="Q469" i="102" s="1"/>
  <c r="Q502" i="101"/>
  <c r="T473" i="102" s="1"/>
  <c r="Q471" i="101"/>
  <c r="S473" i="102" s="1"/>
  <c r="Q440" i="101"/>
  <c r="R473" i="102" s="1"/>
  <c r="Q409" i="101"/>
  <c r="Q473" i="102" s="1"/>
  <c r="U502" i="101"/>
  <c r="T477" i="102" s="1"/>
  <c r="U471" i="101"/>
  <c r="S477" i="102" s="1"/>
  <c r="U440" i="101"/>
  <c r="R477" i="102" s="1"/>
  <c r="U409" i="101"/>
  <c r="Q477" i="102" s="1"/>
  <c r="Y502" i="101"/>
  <c r="T481" i="102" s="1"/>
  <c r="Y471" i="101"/>
  <c r="S481" i="102" s="1"/>
  <c r="Y440" i="101"/>
  <c r="R481" i="102" s="1"/>
  <c r="Y409" i="101"/>
  <c r="Q481" i="102" s="1"/>
  <c r="E503" i="101"/>
  <c r="T485" i="102" s="1"/>
  <c r="E472" i="101"/>
  <c r="S485" i="102" s="1"/>
  <c r="E441" i="101"/>
  <c r="R485" i="102" s="1"/>
  <c r="E410" i="101"/>
  <c r="Q485" i="102" s="1"/>
  <c r="I503" i="101"/>
  <c r="T489" i="102" s="1"/>
  <c r="I472" i="101"/>
  <c r="S489" i="102" s="1"/>
  <c r="I441" i="101"/>
  <c r="R489" i="102" s="1"/>
  <c r="I410" i="101"/>
  <c r="Q489" i="102" s="1"/>
  <c r="M503" i="101"/>
  <c r="T493" i="102" s="1"/>
  <c r="M472" i="101"/>
  <c r="S493" i="102" s="1"/>
  <c r="M441" i="101"/>
  <c r="R493" i="102" s="1"/>
  <c r="M410" i="101"/>
  <c r="Q493" i="102" s="1"/>
  <c r="Q503" i="101"/>
  <c r="T497" i="102" s="1"/>
  <c r="Q472" i="101"/>
  <c r="S497" i="102" s="1"/>
  <c r="Q441" i="101"/>
  <c r="R497" i="102" s="1"/>
  <c r="Q410" i="101"/>
  <c r="Q497" i="102" s="1"/>
  <c r="U503" i="101"/>
  <c r="T501" i="102" s="1"/>
  <c r="U472" i="101"/>
  <c r="S501" i="102" s="1"/>
  <c r="U441" i="101"/>
  <c r="R501" i="102" s="1"/>
  <c r="U410" i="101"/>
  <c r="Q501" i="102" s="1"/>
  <c r="Y503" i="101"/>
  <c r="T505" i="102" s="1"/>
  <c r="Y472" i="101"/>
  <c r="S505" i="102" s="1"/>
  <c r="Y441" i="101"/>
  <c r="R505" i="102" s="1"/>
  <c r="Y410" i="101"/>
  <c r="Q505" i="102" s="1"/>
  <c r="E504" i="101"/>
  <c r="T509" i="102" s="1"/>
  <c r="E473" i="101"/>
  <c r="S509" i="102" s="1"/>
  <c r="E442" i="101"/>
  <c r="R509" i="102" s="1"/>
  <c r="E411" i="101"/>
  <c r="Q509" i="102" s="1"/>
  <c r="I504" i="101"/>
  <c r="T513" i="102" s="1"/>
  <c r="I473" i="101"/>
  <c r="S513" i="102" s="1"/>
  <c r="I442" i="101"/>
  <c r="R513" i="102" s="1"/>
  <c r="I411" i="101"/>
  <c r="Q513" i="102" s="1"/>
  <c r="M504" i="101"/>
  <c r="T517" i="102" s="1"/>
  <c r="M473" i="101"/>
  <c r="S517" i="102" s="1"/>
  <c r="M442" i="101"/>
  <c r="R517" i="102" s="1"/>
  <c r="M411" i="101"/>
  <c r="Q517" i="102" s="1"/>
  <c r="Q504" i="101"/>
  <c r="T521" i="102" s="1"/>
  <c r="Q473" i="101"/>
  <c r="S521" i="102" s="1"/>
  <c r="Q442" i="101"/>
  <c r="R521" i="102" s="1"/>
  <c r="Q411" i="101"/>
  <c r="Q521" i="102" s="1"/>
  <c r="U504" i="101"/>
  <c r="T525" i="102" s="1"/>
  <c r="U473" i="101"/>
  <c r="S525" i="102" s="1"/>
  <c r="U442" i="101"/>
  <c r="R525" i="102" s="1"/>
  <c r="U411" i="101"/>
  <c r="Q525" i="102" s="1"/>
  <c r="Y504" i="101"/>
  <c r="T529" i="102" s="1"/>
  <c r="Y473" i="101"/>
  <c r="S529" i="102" s="1"/>
  <c r="Y442" i="101"/>
  <c r="R529" i="102" s="1"/>
  <c r="Y411" i="101"/>
  <c r="Q529" i="102" s="1"/>
  <c r="I505" i="101"/>
  <c r="T537" i="102" s="1"/>
  <c r="I474" i="101"/>
  <c r="S537" i="102" s="1"/>
  <c r="I443" i="101"/>
  <c r="R537" i="102" s="1"/>
  <c r="I412" i="101"/>
  <c r="Q537" i="102" s="1"/>
  <c r="M505" i="101"/>
  <c r="T541" i="102" s="1"/>
  <c r="M474" i="101"/>
  <c r="S541" i="102" s="1"/>
  <c r="M443" i="101"/>
  <c r="R541" i="102" s="1"/>
  <c r="M412" i="101"/>
  <c r="Q541" i="102" s="1"/>
  <c r="Q505" i="101"/>
  <c r="T545" i="102" s="1"/>
  <c r="Q474" i="101"/>
  <c r="S545" i="102" s="1"/>
  <c r="Q443" i="101"/>
  <c r="R545" i="102" s="1"/>
  <c r="Q412" i="101"/>
  <c r="Q545" i="102" s="1"/>
  <c r="U505" i="101"/>
  <c r="T549" i="102" s="1"/>
  <c r="U474" i="101"/>
  <c r="S549" i="102" s="1"/>
  <c r="U443" i="101"/>
  <c r="R549" i="102" s="1"/>
  <c r="U412" i="101"/>
  <c r="Q549" i="102" s="1"/>
  <c r="Y505" i="101"/>
  <c r="T553" i="102" s="1"/>
  <c r="Y474" i="101"/>
  <c r="S553" i="102" s="1"/>
  <c r="Y443" i="101"/>
  <c r="R553" i="102" s="1"/>
  <c r="Y412" i="101"/>
  <c r="Q553" i="102" s="1"/>
  <c r="I506" i="101"/>
  <c r="T561" i="102" s="1"/>
  <c r="I475" i="101"/>
  <c r="S561" i="102" s="1"/>
  <c r="I444" i="101"/>
  <c r="R561" i="102" s="1"/>
  <c r="I413" i="101"/>
  <c r="Q561" i="102" s="1"/>
  <c r="M506" i="101"/>
  <c r="T565" i="102" s="1"/>
  <c r="M475" i="101"/>
  <c r="S565" i="102" s="1"/>
  <c r="M444" i="101"/>
  <c r="R565" i="102" s="1"/>
  <c r="M413" i="101"/>
  <c r="Q565" i="102" s="1"/>
  <c r="Q506" i="101"/>
  <c r="T569" i="102" s="1"/>
  <c r="Q475" i="101"/>
  <c r="S569" i="102" s="1"/>
  <c r="Q444" i="101"/>
  <c r="R569" i="102" s="1"/>
  <c r="Q413" i="101"/>
  <c r="Q569" i="102" s="1"/>
  <c r="U506" i="101"/>
  <c r="T573" i="102" s="1"/>
  <c r="U475" i="101"/>
  <c r="S573" i="102" s="1"/>
  <c r="U444" i="101"/>
  <c r="R573" i="102" s="1"/>
  <c r="U413" i="101"/>
  <c r="Q573" i="102" s="1"/>
  <c r="Y506" i="101"/>
  <c r="T577" i="102" s="1"/>
  <c r="Y475" i="101"/>
  <c r="S577" i="102" s="1"/>
  <c r="Y444" i="101"/>
  <c r="R577" i="102" s="1"/>
  <c r="Y413" i="101"/>
  <c r="Q577" i="102" s="1"/>
  <c r="E507" i="101"/>
  <c r="T581" i="102" s="1"/>
  <c r="E476" i="101"/>
  <c r="S581" i="102" s="1"/>
  <c r="E445" i="101"/>
  <c r="R581" i="102" s="1"/>
  <c r="E414" i="101"/>
  <c r="Q581" i="102" s="1"/>
  <c r="I507" i="101"/>
  <c r="T585" i="102" s="1"/>
  <c r="I476" i="101"/>
  <c r="S585" i="102" s="1"/>
  <c r="I445" i="101"/>
  <c r="R585" i="102" s="1"/>
  <c r="I414" i="101"/>
  <c r="Q585" i="102" s="1"/>
  <c r="M507" i="101"/>
  <c r="T589" i="102" s="1"/>
  <c r="M476" i="101"/>
  <c r="S589" i="102" s="1"/>
  <c r="M445" i="101"/>
  <c r="R589" i="102" s="1"/>
  <c r="M414" i="101"/>
  <c r="Q589" i="102" s="1"/>
  <c r="Q507" i="101"/>
  <c r="T593" i="102" s="1"/>
  <c r="Q476" i="101"/>
  <c r="S593" i="102" s="1"/>
  <c r="Q445" i="101"/>
  <c r="R593" i="102" s="1"/>
  <c r="Q414" i="101"/>
  <c r="Q593" i="102" s="1"/>
  <c r="U507" i="101"/>
  <c r="T597" i="102" s="1"/>
  <c r="U476" i="101"/>
  <c r="S597" i="102" s="1"/>
  <c r="U445" i="101"/>
  <c r="R597" i="102" s="1"/>
  <c r="U414" i="101"/>
  <c r="Q597" i="102" s="1"/>
  <c r="Y507" i="101"/>
  <c r="T601" i="102" s="1"/>
  <c r="Y476" i="101"/>
  <c r="S601" i="102" s="1"/>
  <c r="Y445" i="101"/>
  <c r="R601" i="102" s="1"/>
  <c r="Y414" i="101"/>
  <c r="Q601" i="102" s="1"/>
  <c r="E508" i="101"/>
  <c r="T605" i="102" s="1"/>
  <c r="E477" i="101"/>
  <c r="S605" i="102" s="1"/>
  <c r="E446" i="101"/>
  <c r="R605" i="102" s="1"/>
  <c r="E415" i="101"/>
  <c r="Q605" i="102" s="1"/>
  <c r="I508" i="101"/>
  <c r="T609" i="102" s="1"/>
  <c r="I477" i="101"/>
  <c r="S609" i="102" s="1"/>
  <c r="I446" i="101"/>
  <c r="R609" i="102" s="1"/>
  <c r="I415" i="101"/>
  <c r="Q609" i="102" s="1"/>
  <c r="M508" i="101"/>
  <c r="T613" i="102" s="1"/>
  <c r="M477" i="101"/>
  <c r="S613" i="102" s="1"/>
  <c r="M446" i="101"/>
  <c r="R613" i="102" s="1"/>
  <c r="M415" i="101"/>
  <c r="Q613" i="102" s="1"/>
  <c r="Q508" i="101"/>
  <c r="T617" i="102" s="1"/>
  <c r="Q477" i="101"/>
  <c r="S617" i="102" s="1"/>
  <c r="Q446" i="101"/>
  <c r="R617" i="102" s="1"/>
  <c r="Q415" i="101"/>
  <c r="Q617" i="102" s="1"/>
  <c r="U508" i="101"/>
  <c r="T621" i="102" s="1"/>
  <c r="U477" i="101"/>
  <c r="S621" i="102" s="1"/>
  <c r="U446" i="101"/>
  <c r="R621" i="102" s="1"/>
  <c r="U415" i="101"/>
  <c r="Q621" i="102" s="1"/>
  <c r="Y508" i="101"/>
  <c r="T625" i="102" s="1"/>
  <c r="Y477" i="101"/>
  <c r="S625" i="102" s="1"/>
  <c r="Y446" i="101"/>
  <c r="R625" i="102" s="1"/>
  <c r="Y415" i="101"/>
  <c r="Q625" i="102" s="1"/>
  <c r="I509" i="101"/>
  <c r="T633" i="102" s="1"/>
  <c r="I478" i="101"/>
  <c r="S633" i="102" s="1"/>
  <c r="I447" i="101"/>
  <c r="R633" i="102" s="1"/>
  <c r="I416" i="101"/>
  <c r="Q633" i="102" s="1"/>
  <c r="M509" i="101"/>
  <c r="T637" i="102" s="1"/>
  <c r="M478" i="101"/>
  <c r="S637" i="102" s="1"/>
  <c r="M447" i="101"/>
  <c r="R637" i="102" s="1"/>
  <c r="M416" i="101"/>
  <c r="Q637" i="102" s="1"/>
  <c r="Q509" i="101"/>
  <c r="T641" i="102" s="1"/>
  <c r="Q478" i="101"/>
  <c r="S641" i="102" s="1"/>
  <c r="Q447" i="101"/>
  <c r="R641" i="102" s="1"/>
  <c r="Q416" i="101"/>
  <c r="Q641" i="102" s="1"/>
  <c r="U509" i="101"/>
  <c r="T645" i="102" s="1"/>
  <c r="U478" i="101"/>
  <c r="S645" i="102" s="1"/>
  <c r="U447" i="101"/>
  <c r="R645" i="102" s="1"/>
  <c r="U416" i="101"/>
  <c r="Q645" i="102" s="1"/>
  <c r="Y509" i="101"/>
  <c r="T649" i="102" s="1"/>
  <c r="Y478" i="101"/>
  <c r="S649" i="102" s="1"/>
  <c r="Y447" i="101"/>
  <c r="R649" i="102" s="1"/>
  <c r="Y416" i="101"/>
  <c r="Q649" i="102" s="1"/>
  <c r="I510" i="101"/>
  <c r="T657" i="102" s="1"/>
  <c r="I479" i="101"/>
  <c r="S657" i="102" s="1"/>
  <c r="I448" i="101"/>
  <c r="R657" i="102" s="1"/>
  <c r="I417" i="101"/>
  <c r="Q657" i="102" s="1"/>
  <c r="M510" i="101"/>
  <c r="T661" i="102" s="1"/>
  <c r="M479" i="101"/>
  <c r="S661" i="102" s="1"/>
  <c r="M448" i="101"/>
  <c r="R661" i="102" s="1"/>
  <c r="M417" i="101"/>
  <c r="Q661" i="102" s="1"/>
  <c r="Q510" i="101"/>
  <c r="T665" i="102" s="1"/>
  <c r="Q479" i="101"/>
  <c r="S665" i="102" s="1"/>
  <c r="Q448" i="101"/>
  <c r="R665" i="102" s="1"/>
  <c r="Q417" i="101"/>
  <c r="Q665" i="102" s="1"/>
  <c r="U510" i="101"/>
  <c r="T669" i="102" s="1"/>
  <c r="U479" i="101"/>
  <c r="S669" i="102" s="1"/>
  <c r="U448" i="101"/>
  <c r="R669" i="102" s="1"/>
  <c r="U417" i="101"/>
  <c r="Q669" i="102" s="1"/>
  <c r="Y510" i="101"/>
  <c r="T673" i="102" s="1"/>
  <c r="Y479" i="101"/>
  <c r="S673" i="102" s="1"/>
  <c r="Y448" i="101"/>
  <c r="R673" i="102" s="1"/>
  <c r="Y417" i="101"/>
  <c r="Q673" i="102" s="1"/>
  <c r="E511" i="101"/>
  <c r="T677" i="102" s="1"/>
  <c r="E480" i="101"/>
  <c r="S677" i="102" s="1"/>
  <c r="E449" i="101"/>
  <c r="R677" i="102" s="1"/>
  <c r="E418" i="101"/>
  <c r="Q677" i="102" s="1"/>
  <c r="I511" i="101"/>
  <c r="T681" i="102" s="1"/>
  <c r="I480" i="101"/>
  <c r="S681" i="102" s="1"/>
  <c r="I449" i="101"/>
  <c r="R681" i="102" s="1"/>
  <c r="I418" i="101"/>
  <c r="Q681" i="102" s="1"/>
  <c r="M511" i="101"/>
  <c r="T685" i="102" s="1"/>
  <c r="M480" i="101"/>
  <c r="S685" i="102" s="1"/>
  <c r="M449" i="101"/>
  <c r="R685" i="102" s="1"/>
  <c r="M418" i="101"/>
  <c r="Q685" i="102" s="1"/>
  <c r="Q511" i="101"/>
  <c r="T689" i="102" s="1"/>
  <c r="Q480" i="101"/>
  <c r="S689" i="102" s="1"/>
  <c r="Q449" i="101"/>
  <c r="R689" i="102" s="1"/>
  <c r="Q418" i="101"/>
  <c r="Q689" i="102" s="1"/>
  <c r="U511" i="101"/>
  <c r="T693" i="102" s="1"/>
  <c r="U480" i="101"/>
  <c r="S693" i="102" s="1"/>
  <c r="U449" i="101"/>
  <c r="R693" i="102" s="1"/>
  <c r="U418" i="101"/>
  <c r="Q693" i="102" s="1"/>
  <c r="Y511" i="101"/>
  <c r="T697" i="102" s="1"/>
  <c r="Y480" i="101"/>
  <c r="S697" i="102" s="1"/>
  <c r="Y449" i="101"/>
  <c r="R697" i="102" s="1"/>
  <c r="Y418" i="101"/>
  <c r="Q697" i="102" s="1"/>
  <c r="E512" i="101"/>
  <c r="T701" i="102" s="1"/>
  <c r="E481" i="101"/>
  <c r="S701" i="102" s="1"/>
  <c r="E450" i="101"/>
  <c r="R701" i="102" s="1"/>
  <c r="E419" i="101"/>
  <c r="Q701" i="102" s="1"/>
  <c r="I512" i="101"/>
  <c r="T705" i="102" s="1"/>
  <c r="I481" i="101"/>
  <c r="S705" i="102" s="1"/>
  <c r="I450" i="101"/>
  <c r="R705" i="102" s="1"/>
  <c r="I419" i="101"/>
  <c r="Q705" i="102" s="1"/>
  <c r="M512" i="101"/>
  <c r="T709" i="102" s="1"/>
  <c r="M481" i="101"/>
  <c r="S709" i="102" s="1"/>
  <c r="M450" i="101"/>
  <c r="R709" i="102" s="1"/>
  <c r="M419" i="101"/>
  <c r="Q709" i="102" s="1"/>
  <c r="Q512" i="101"/>
  <c r="T713" i="102" s="1"/>
  <c r="Q481" i="101"/>
  <c r="S713" i="102" s="1"/>
  <c r="Q450" i="101"/>
  <c r="R713" i="102" s="1"/>
  <c r="Q419" i="101"/>
  <c r="Q713" i="102" s="1"/>
  <c r="U512" i="101"/>
  <c r="T717" i="102" s="1"/>
  <c r="U481" i="101"/>
  <c r="S717" i="102" s="1"/>
  <c r="U450" i="101"/>
  <c r="R717" i="102" s="1"/>
  <c r="U419" i="101"/>
  <c r="Q717" i="102" s="1"/>
  <c r="Y512" i="101"/>
  <c r="T721" i="102" s="1"/>
  <c r="Y481" i="101"/>
  <c r="S721" i="102" s="1"/>
  <c r="Y450" i="101"/>
  <c r="R721" i="102" s="1"/>
  <c r="Y419" i="101"/>
  <c r="Q721" i="102" s="1"/>
  <c r="E482" i="101"/>
  <c r="S725" i="102" s="1"/>
  <c r="E420" i="101"/>
  <c r="Q725" i="102" s="1"/>
  <c r="E451" i="101"/>
  <c r="R725" i="102" s="1"/>
  <c r="I513" i="101"/>
  <c r="T729" i="102" s="1"/>
  <c r="I482" i="101"/>
  <c r="S729" i="102" s="1"/>
  <c r="I451" i="101"/>
  <c r="R729" i="102" s="1"/>
  <c r="I420" i="101"/>
  <c r="Q729" i="102" s="1"/>
  <c r="M513" i="101"/>
  <c r="T733" i="102" s="1"/>
  <c r="M482" i="101"/>
  <c r="S733" i="102" s="1"/>
  <c r="M420" i="101"/>
  <c r="Q733" i="102" s="1"/>
  <c r="M451" i="101"/>
  <c r="R733" i="102" s="1"/>
  <c r="Q513" i="101"/>
  <c r="T737" i="102" s="1"/>
  <c r="Q482" i="101"/>
  <c r="S737" i="102" s="1"/>
  <c r="Q451" i="101"/>
  <c r="R737" i="102" s="1"/>
  <c r="Q420" i="101"/>
  <c r="Q737" i="102" s="1"/>
  <c r="U513" i="101"/>
  <c r="T741" i="102" s="1"/>
  <c r="U482" i="101"/>
  <c r="S741" i="102" s="1"/>
  <c r="U451" i="101"/>
  <c r="R741" i="102" s="1"/>
  <c r="U420" i="101"/>
  <c r="Q741" i="102" s="1"/>
  <c r="Y513" i="101"/>
  <c r="T745" i="102" s="1"/>
  <c r="Y482" i="101"/>
  <c r="S745" i="102" s="1"/>
  <c r="Y420" i="101"/>
  <c r="Q745" i="102" s="1"/>
  <c r="Y451" i="101"/>
  <c r="R745" i="102" s="1"/>
  <c r="F235" i="101"/>
  <c r="L6" i="102" s="1"/>
  <c r="F204" i="101"/>
  <c r="K6" i="102" s="1"/>
  <c r="F173" i="101"/>
  <c r="J6" i="102" s="1"/>
  <c r="J235" i="101"/>
  <c r="L10" i="102" s="1"/>
  <c r="J204" i="101"/>
  <c r="K10" i="102" s="1"/>
  <c r="J173" i="101"/>
  <c r="J10" i="102" s="1"/>
  <c r="N235" i="101"/>
  <c r="L14" i="102" s="1"/>
  <c r="N173" i="101"/>
  <c r="J14" i="102" s="1"/>
  <c r="N204" i="101"/>
  <c r="K14" i="102" s="1"/>
  <c r="R235" i="101"/>
  <c r="L18" i="102" s="1"/>
  <c r="R173" i="101"/>
  <c r="J18" i="102" s="1"/>
  <c r="R204" i="101"/>
  <c r="K18" i="102" s="1"/>
  <c r="V235" i="101"/>
  <c r="L22" i="102" s="1"/>
  <c r="V204" i="101"/>
  <c r="K22" i="102" s="1"/>
  <c r="V173" i="101"/>
  <c r="J22" i="102" s="1"/>
  <c r="Z235" i="101"/>
  <c r="L26" i="102" s="1"/>
  <c r="Z204" i="101"/>
  <c r="K26" i="102" s="1"/>
  <c r="Z173" i="101"/>
  <c r="J26" i="102" s="1"/>
  <c r="F143" i="101"/>
  <c r="I30" i="102" s="1"/>
  <c r="F236" i="101"/>
  <c r="L30" i="102" s="1"/>
  <c r="F205" i="101"/>
  <c r="K30" i="102" s="1"/>
  <c r="F174" i="101"/>
  <c r="J30" i="102" s="1"/>
  <c r="J143" i="101"/>
  <c r="I34" i="102" s="1"/>
  <c r="J236" i="101"/>
  <c r="L34" i="102" s="1"/>
  <c r="J205" i="101"/>
  <c r="K34" i="102" s="1"/>
  <c r="J174" i="101"/>
  <c r="J34" i="102" s="1"/>
  <c r="N143" i="101"/>
  <c r="I38" i="102" s="1"/>
  <c r="N236" i="101"/>
  <c r="L38" i="102" s="1"/>
  <c r="N205" i="101"/>
  <c r="K38" i="102" s="1"/>
  <c r="N174" i="101"/>
  <c r="J38" i="102" s="1"/>
  <c r="R143" i="101"/>
  <c r="I42" i="102" s="1"/>
  <c r="R236" i="101"/>
  <c r="L42" i="102" s="1"/>
  <c r="R205" i="101"/>
  <c r="K42" i="102" s="1"/>
  <c r="R174" i="101"/>
  <c r="J42" i="102" s="1"/>
  <c r="V143" i="101"/>
  <c r="I46" i="102" s="1"/>
  <c r="V236" i="101"/>
  <c r="L46" i="102" s="1"/>
  <c r="V205" i="101"/>
  <c r="K46" i="102" s="1"/>
  <c r="V174" i="101"/>
  <c r="J46" i="102" s="1"/>
  <c r="Z143" i="101"/>
  <c r="I50" i="102" s="1"/>
  <c r="Z236" i="101"/>
  <c r="L50" i="102" s="1"/>
  <c r="Z205" i="101"/>
  <c r="K50" i="102" s="1"/>
  <c r="Z174" i="101"/>
  <c r="J50" i="102" s="1"/>
  <c r="F144" i="101"/>
  <c r="I54" i="102" s="1"/>
  <c r="F237" i="101"/>
  <c r="L54" i="102" s="1"/>
  <c r="F175" i="101"/>
  <c r="J54" i="102" s="1"/>
  <c r="F206" i="101"/>
  <c r="K54" i="102" s="1"/>
  <c r="J144" i="101"/>
  <c r="I58" i="102" s="1"/>
  <c r="J237" i="101"/>
  <c r="L58" i="102" s="1"/>
  <c r="J175" i="101"/>
  <c r="J58" i="102" s="1"/>
  <c r="J206" i="101"/>
  <c r="K58" i="102" s="1"/>
  <c r="N144" i="101"/>
  <c r="I62" i="102" s="1"/>
  <c r="N237" i="101"/>
  <c r="L62" i="102" s="1"/>
  <c r="N175" i="101"/>
  <c r="J62" i="102" s="1"/>
  <c r="N206" i="101"/>
  <c r="K62" i="102" s="1"/>
  <c r="R144" i="101"/>
  <c r="I66" i="102" s="1"/>
  <c r="R237" i="101"/>
  <c r="L66" i="102" s="1"/>
  <c r="R175" i="101"/>
  <c r="J66" i="102" s="1"/>
  <c r="R206" i="101"/>
  <c r="K66" i="102" s="1"/>
  <c r="V144" i="101"/>
  <c r="I70" i="102" s="1"/>
  <c r="V237" i="101"/>
  <c r="L70" i="102" s="1"/>
  <c r="V175" i="101"/>
  <c r="J70" i="102" s="1"/>
  <c r="V206" i="101"/>
  <c r="K70" i="102" s="1"/>
  <c r="Z144" i="101"/>
  <c r="I74" i="102" s="1"/>
  <c r="Z237" i="101"/>
  <c r="L74" i="102" s="1"/>
  <c r="Z175" i="101"/>
  <c r="J74" i="102" s="1"/>
  <c r="Z206" i="101"/>
  <c r="K74" i="102" s="1"/>
  <c r="F145" i="101"/>
  <c r="I78" i="102" s="1"/>
  <c r="F238" i="101"/>
  <c r="L78" i="102" s="1"/>
  <c r="F207" i="101"/>
  <c r="K78" i="102" s="1"/>
  <c r="F176" i="101"/>
  <c r="J78" i="102" s="1"/>
  <c r="J145" i="101"/>
  <c r="I82" i="102" s="1"/>
  <c r="J238" i="101"/>
  <c r="L82" i="102" s="1"/>
  <c r="J207" i="101"/>
  <c r="K82" i="102" s="1"/>
  <c r="J176" i="101"/>
  <c r="J82" i="102" s="1"/>
  <c r="N145" i="101"/>
  <c r="I86" i="102" s="1"/>
  <c r="N238" i="101"/>
  <c r="L86" i="102" s="1"/>
  <c r="N176" i="101"/>
  <c r="J86" i="102" s="1"/>
  <c r="N207" i="101"/>
  <c r="K86" i="102" s="1"/>
  <c r="R145" i="101"/>
  <c r="I90" i="102" s="1"/>
  <c r="R238" i="101"/>
  <c r="L90" i="102" s="1"/>
  <c r="R176" i="101"/>
  <c r="J90" i="102" s="1"/>
  <c r="R207" i="101"/>
  <c r="K90" i="102" s="1"/>
  <c r="V145" i="101"/>
  <c r="I94" i="102" s="1"/>
  <c r="V238" i="101"/>
  <c r="L94" i="102" s="1"/>
  <c r="V207" i="101"/>
  <c r="K94" i="102" s="1"/>
  <c r="V176" i="101"/>
  <c r="J94" i="102" s="1"/>
  <c r="Z145" i="101"/>
  <c r="I98" i="102" s="1"/>
  <c r="Z238" i="101"/>
  <c r="L98" i="102" s="1"/>
  <c r="Z207" i="101"/>
  <c r="K98" i="102" s="1"/>
  <c r="Z176" i="101"/>
  <c r="J98" i="102" s="1"/>
  <c r="F146" i="101"/>
  <c r="I102" i="102" s="1"/>
  <c r="F239" i="101"/>
  <c r="L102" i="102" s="1"/>
  <c r="F177" i="101"/>
  <c r="J102" i="102" s="1"/>
  <c r="F208" i="101"/>
  <c r="K102" i="102" s="1"/>
  <c r="J146" i="101"/>
  <c r="I106" i="102" s="1"/>
  <c r="J239" i="101"/>
  <c r="L106" i="102" s="1"/>
  <c r="J208" i="101"/>
  <c r="K106" i="102" s="1"/>
  <c r="J177" i="101"/>
  <c r="J106" i="102" s="1"/>
  <c r="N146" i="101"/>
  <c r="I110" i="102" s="1"/>
  <c r="N239" i="101"/>
  <c r="L110" i="102" s="1"/>
  <c r="N208" i="101"/>
  <c r="K110" i="102" s="1"/>
  <c r="N177" i="101"/>
  <c r="J110" i="102" s="1"/>
  <c r="R146" i="101"/>
  <c r="I114" i="102" s="1"/>
  <c r="R239" i="101"/>
  <c r="L114" i="102" s="1"/>
  <c r="R177" i="101"/>
  <c r="J114" i="102" s="1"/>
  <c r="R208" i="101"/>
  <c r="K114" i="102" s="1"/>
  <c r="V146" i="101"/>
  <c r="I118" i="102" s="1"/>
  <c r="V239" i="101"/>
  <c r="L118" i="102" s="1"/>
  <c r="V177" i="101"/>
  <c r="J118" i="102" s="1"/>
  <c r="V208" i="101"/>
  <c r="K118" i="102" s="1"/>
  <c r="Z146" i="101"/>
  <c r="I122" i="102" s="1"/>
  <c r="Z239" i="101"/>
  <c r="L122" i="102" s="1"/>
  <c r="Z208" i="101"/>
  <c r="K122" i="102" s="1"/>
  <c r="Z177" i="101"/>
  <c r="J122" i="102" s="1"/>
  <c r="F147" i="101"/>
  <c r="I126" i="102" s="1"/>
  <c r="F240" i="101"/>
  <c r="L126" i="102" s="1"/>
  <c r="F209" i="101"/>
  <c r="K126" i="102" s="1"/>
  <c r="F178" i="101"/>
  <c r="J126" i="102" s="1"/>
  <c r="J147" i="101"/>
  <c r="I130" i="102" s="1"/>
  <c r="J240" i="101"/>
  <c r="L130" i="102" s="1"/>
  <c r="J209" i="101"/>
  <c r="K130" i="102" s="1"/>
  <c r="J178" i="101"/>
  <c r="J130" i="102" s="1"/>
  <c r="N147" i="101"/>
  <c r="I134" i="102" s="1"/>
  <c r="N240" i="101"/>
  <c r="L134" i="102" s="1"/>
  <c r="N209" i="101"/>
  <c r="K134" i="102" s="1"/>
  <c r="N178" i="101"/>
  <c r="J134" i="102" s="1"/>
  <c r="R147" i="101"/>
  <c r="I138" i="102" s="1"/>
  <c r="R240" i="101"/>
  <c r="L138" i="102" s="1"/>
  <c r="R209" i="101"/>
  <c r="K138" i="102" s="1"/>
  <c r="R178" i="101"/>
  <c r="J138" i="102" s="1"/>
  <c r="V147" i="101"/>
  <c r="I142" i="102" s="1"/>
  <c r="V240" i="101"/>
  <c r="L142" i="102" s="1"/>
  <c r="V209" i="101"/>
  <c r="K142" i="102" s="1"/>
  <c r="V178" i="101"/>
  <c r="J142" i="102" s="1"/>
  <c r="Z147" i="101"/>
  <c r="I146" i="102" s="1"/>
  <c r="Z240" i="101"/>
  <c r="L146" i="102" s="1"/>
  <c r="Z209" i="101"/>
  <c r="K146" i="102" s="1"/>
  <c r="Z178" i="101"/>
  <c r="J146" i="102" s="1"/>
  <c r="F148" i="101"/>
  <c r="I150" i="102" s="1"/>
  <c r="F241" i="101"/>
  <c r="L150" i="102" s="1"/>
  <c r="F179" i="101"/>
  <c r="J150" i="102" s="1"/>
  <c r="F210" i="101"/>
  <c r="K150" i="102" s="1"/>
  <c r="J148" i="101"/>
  <c r="I154" i="102" s="1"/>
  <c r="J241" i="101"/>
  <c r="L154" i="102" s="1"/>
  <c r="J179" i="101"/>
  <c r="J154" i="102" s="1"/>
  <c r="J210" i="101"/>
  <c r="K154" i="102" s="1"/>
  <c r="N148" i="101"/>
  <c r="I158" i="102" s="1"/>
  <c r="N241" i="101"/>
  <c r="L158" i="102" s="1"/>
  <c r="N210" i="101"/>
  <c r="K158" i="102" s="1"/>
  <c r="N179" i="101"/>
  <c r="J158" i="102" s="1"/>
  <c r="R148" i="101"/>
  <c r="I162" i="102" s="1"/>
  <c r="R241" i="101"/>
  <c r="L162" i="102" s="1"/>
  <c r="R210" i="101"/>
  <c r="K162" i="102" s="1"/>
  <c r="R179" i="101"/>
  <c r="J162" i="102" s="1"/>
  <c r="V148" i="101"/>
  <c r="I166" i="102" s="1"/>
  <c r="V241" i="101"/>
  <c r="L166" i="102" s="1"/>
  <c r="V210" i="101"/>
  <c r="K166" i="102" s="1"/>
  <c r="V179" i="101"/>
  <c r="J166" i="102" s="1"/>
  <c r="Z148" i="101"/>
  <c r="I170" i="102" s="1"/>
  <c r="Z241" i="101"/>
  <c r="L170" i="102" s="1"/>
  <c r="Z210" i="101"/>
  <c r="K170" i="102" s="1"/>
  <c r="Z179" i="101"/>
  <c r="J170" i="102" s="1"/>
  <c r="F149" i="101"/>
  <c r="I174" i="102" s="1"/>
  <c r="F242" i="101"/>
  <c r="L174" i="102" s="1"/>
  <c r="F180" i="101"/>
  <c r="J174" i="102" s="1"/>
  <c r="F211" i="101"/>
  <c r="K174" i="102" s="1"/>
  <c r="J149" i="101"/>
  <c r="I178" i="102" s="1"/>
  <c r="J242" i="101"/>
  <c r="L178" i="102" s="1"/>
  <c r="J211" i="101"/>
  <c r="K178" i="102" s="1"/>
  <c r="J180" i="101"/>
  <c r="J178" i="102" s="1"/>
  <c r="N149" i="101"/>
  <c r="I182" i="102" s="1"/>
  <c r="N242" i="101"/>
  <c r="L182" i="102" s="1"/>
  <c r="N211" i="101"/>
  <c r="K182" i="102" s="1"/>
  <c r="N180" i="101"/>
  <c r="J182" i="102" s="1"/>
  <c r="R149" i="101"/>
  <c r="I186" i="102" s="1"/>
  <c r="R242" i="101"/>
  <c r="L186" i="102" s="1"/>
  <c r="R180" i="101"/>
  <c r="J186" i="102" s="1"/>
  <c r="R211" i="101"/>
  <c r="K186" i="102" s="1"/>
  <c r="V149" i="101"/>
  <c r="I190" i="102" s="1"/>
  <c r="V242" i="101"/>
  <c r="L190" i="102" s="1"/>
  <c r="V180" i="101"/>
  <c r="J190" i="102" s="1"/>
  <c r="V211" i="101"/>
  <c r="K190" i="102" s="1"/>
  <c r="Z149" i="101"/>
  <c r="I194" i="102" s="1"/>
  <c r="Z242" i="101"/>
  <c r="L194" i="102" s="1"/>
  <c r="Z211" i="101"/>
  <c r="K194" i="102" s="1"/>
  <c r="Z180" i="101"/>
  <c r="J194" i="102" s="1"/>
  <c r="F150" i="101"/>
  <c r="I198" i="102" s="1"/>
  <c r="F243" i="101"/>
  <c r="L198" i="102" s="1"/>
  <c r="F212" i="101"/>
  <c r="K198" i="102" s="1"/>
  <c r="F181" i="101"/>
  <c r="J198" i="102" s="1"/>
  <c r="J150" i="101"/>
  <c r="I202" i="102" s="1"/>
  <c r="J243" i="101"/>
  <c r="L202" i="102" s="1"/>
  <c r="J181" i="101"/>
  <c r="J202" i="102" s="1"/>
  <c r="J212" i="101"/>
  <c r="K202" i="102" s="1"/>
  <c r="O150" i="101"/>
  <c r="I207" i="102" s="1"/>
  <c r="O243" i="101"/>
  <c r="L207" i="102" s="1"/>
  <c r="O212" i="101"/>
  <c r="K207" i="102" s="1"/>
  <c r="O181" i="101"/>
  <c r="J207" i="102" s="1"/>
  <c r="S150" i="101"/>
  <c r="I211" i="102" s="1"/>
  <c r="S243" i="101"/>
  <c r="L211" i="102" s="1"/>
  <c r="S212" i="101"/>
  <c r="K211" i="102" s="1"/>
  <c r="S181" i="101"/>
  <c r="J211" i="102" s="1"/>
  <c r="W150" i="101"/>
  <c r="I215" i="102" s="1"/>
  <c r="W243" i="101"/>
  <c r="L215" i="102" s="1"/>
  <c r="W212" i="101"/>
  <c r="K215" i="102" s="1"/>
  <c r="W181" i="101"/>
  <c r="J215" i="102" s="1"/>
  <c r="AA150" i="101"/>
  <c r="I219" i="102" s="1"/>
  <c r="AA243" i="101"/>
  <c r="L219" i="102" s="1"/>
  <c r="AA212" i="101"/>
  <c r="K219" i="102" s="1"/>
  <c r="AA181" i="101"/>
  <c r="J219" i="102" s="1"/>
  <c r="G151" i="101"/>
  <c r="I223" i="102" s="1"/>
  <c r="G244" i="101"/>
  <c r="L223" i="102" s="1"/>
  <c r="G213" i="101"/>
  <c r="K223" i="102" s="1"/>
  <c r="G182" i="101"/>
  <c r="J223" i="102" s="1"/>
  <c r="K151" i="101"/>
  <c r="I227" i="102" s="1"/>
  <c r="K244" i="101"/>
  <c r="L227" i="102" s="1"/>
  <c r="K213" i="101"/>
  <c r="K227" i="102" s="1"/>
  <c r="K182" i="101"/>
  <c r="J227" i="102" s="1"/>
  <c r="O151" i="101"/>
  <c r="I231" i="102" s="1"/>
  <c r="O244" i="101"/>
  <c r="L231" i="102" s="1"/>
  <c r="O213" i="101"/>
  <c r="K231" i="102" s="1"/>
  <c r="O182" i="101"/>
  <c r="J231" i="102" s="1"/>
  <c r="S151" i="101"/>
  <c r="I235" i="102" s="1"/>
  <c r="S244" i="101"/>
  <c r="L235" i="102" s="1"/>
  <c r="S213" i="101"/>
  <c r="K235" i="102" s="1"/>
  <c r="S182" i="101"/>
  <c r="J235" i="102" s="1"/>
  <c r="W151" i="101"/>
  <c r="I239" i="102" s="1"/>
  <c r="W244" i="101"/>
  <c r="L239" i="102" s="1"/>
  <c r="W213" i="101"/>
  <c r="K239" i="102" s="1"/>
  <c r="W182" i="101"/>
  <c r="J239" i="102" s="1"/>
  <c r="AA151" i="101"/>
  <c r="I243" i="102" s="1"/>
  <c r="AA244" i="101"/>
  <c r="L243" i="102" s="1"/>
  <c r="AA213" i="101"/>
  <c r="K243" i="102" s="1"/>
  <c r="AA182" i="101"/>
  <c r="J243" i="102" s="1"/>
  <c r="G152" i="101"/>
  <c r="I247" i="102" s="1"/>
  <c r="G245" i="101"/>
  <c r="L247" i="102" s="1"/>
  <c r="G214" i="101"/>
  <c r="K247" i="102" s="1"/>
  <c r="G183" i="101"/>
  <c r="J247" i="102" s="1"/>
  <c r="K152" i="101"/>
  <c r="I251" i="102" s="1"/>
  <c r="K245" i="101"/>
  <c r="L251" i="102" s="1"/>
  <c r="K214" i="101"/>
  <c r="K251" i="102" s="1"/>
  <c r="K183" i="101"/>
  <c r="J251" i="102" s="1"/>
  <c r="O152" i="101"/>
  <c r="I255" i="102" s="1"/>
  <c r="O245" i="101"/>
  <c r="L255" i="102" s="1"/>
  <c r="O214" i="101"/>
  <c r="K255" i="102" s="1"/>
  <c r="O183" i="101"/>
  <c r="J255" i="102" s="1"/>
  <c r="S152" i="101"/>
  <c r="I259" i="102" s="1"/>
  <c r="S245" i="101"/>
  <c r="L259" i="102" s="1"/>
  <c r="S214" i="101"/>
  <c r="K259" i="102" s="1"/>
  <c r="S183" i="101"/>
  <c r="J259" i="102" s="1"/>
  <c r="W152" i="101"/>
  <c r="I263" i="102" s="1"/>
  <c r="W245" i="101"/>
  <c r="L263" i="102" s="1"/>
  <c r="W214" i="101"/>
  <c r="K263" i="102" s="1"/>
  <c r="W183" i="101"/>
  <c r="J263" i="102" s="1"/>
  <c r="AA152" i="101"/>
  <c r="I267" i="102" s="1"/>
  <c r="AA245" i="101"/>
  <c r="L267" i="102" s="1"/>
  <c r="AA214" i="101"/>
  <c r="K267" i="102" s="1"/>
  <c r="AA183" i="101"/>
  <c r="J267" i="102" s="1"/>
  <c r="G153" i="101"/>
  <c r="I271" i="102" s="1"/>
  <c r="G246" i="101"/>
  <c r="L271" i="102" s="1"/>
  <c r="G215" i="101"/>
  <c r="K271" i="102" s="1"/>
  <c r="G184" i="101"/>
  <c r="J271" i="102" s="1"/>
  <c r="K153" i="101"/>
  <c r="I275" i="102" s="1"/>
  <c r="K246" i="101"/>
  <c r="L275" i="102" s="1"/>
  <c r="K215" i="101"/>
  <c r="K275" i="102" s="1"/>
  <c r="K184" i="101"/>
  <c r="J275" i="102" s="1"/>
  <c r="O153" i="101"/>
  <c r="I279" i="102" s="1"/>
  <c r="O246" i="101"/>
  <c r="L279" i="102" s="1"/>
  <c r="O215" i="101"/>
  <c r="K279" i="102" s="1"/>
  <c r="O184" i="101"/>
  <c r="J279" i="102" s="1"/>
  <c r="S153" i="101"/>
  <c r="I283" i="102" s="1"/>
  <c r="S246" i="101"/>
  <c r="L283" i="102" s="1"/>
  <c r="S215" i="101"/>
  <c r="K283" i="102" s="1"/>
  <c r="S184" i="101"/>
  <c r="J283" i="102" s="1"/>
  <c r="W153" i="101"/>
  <c r="I287" i="102" s="1"/>
  <c r="W246" i="101"/>
  <c r="L287" i="102" s="1"/>
  <c r="W215" i="101"/>
  <c r="K287" i="102" s="1"/>
  <c r="W184" i="101"/>
  <c r="J287" i="102" s="1"/>
  <c r="AA153" i="101"/>
  <c r="I291" i="102" s="1"/>
  <c r="AA246" i="101"/>
  <c r="L291" i="102" s="1"/>
  <c r="AA215" i="101"/>
  <c r="K291" i="102" s="1"/>
  <c r="AA184" i="101"/>
  <c r="J291" i="102" s="1"/>
  <c r="G154" i="101"/>
  <c r="I295" i="102" s="1"/>
  <c r="G247" i="101"/>
  <c r="L295" i="102" s="1"/>
  <c r="G216" i="101"/>
  <c r="K295" i="102" s="1"/>
  <c r="G185" i="101"/>
  <c r="J295" i="102" s="1"/>
  <c r="K154" i="101"/>
  <c r="I299" i="102" s="1"/>
  <c r="K247" i="101"/>
  <c r="L299" i="102" s="1"/>
  <c r="K216" i="101"/>
  <c r="K299" i="102" s="1"/>
  <c r="K185" i="101"/>
  <c r="J299" i="102" s="1"/>
  <c r="O154" i="101"/>
  <c r="I303" i="102" s="1"/>
  <c r="O247" i="101"/>
  <c r="L303" i="102" s="1"/>
  <c r="O216" i="101"/>
  <c r="K303" i="102" s="1"/>
  <c r="O185" i="101"/>
  <c r="J303" i="102" s="1"/>
  <c r="S154" i="101"/>
  <c r="I307" i="102" s="1"/>
  <c r="S247" i="101"/>
  <c r="L307" i="102" s="1"/>
  <c r="S216" i="101"/>
  <c r="K307" i="102" s="1"/>
  <c r="S185" i="101"/>
  <c r="J307" i="102" s="1"/>
  <c r="W154" i="101"/>
  <c r="I311" i="102" s="1"/>
  <c r="W247" i="101"/>
  <c r="L311" i="102" s="1"/>
  <c r="W216" i="101"/>
  <c r="K311" i="102" s="1"/>
  <c r="W185" i="101"/>
  <c r="J311" i="102" s="1"/>
  <c r="AA154" i="101"/>
  <c r="I315" i="102" s="1"/>
  <c r="AA247" i="101"/>
  <c r="L315" i="102" s="1"/>
  <c r="AA216" i="101"/>
  <c r="K315" i="102" s="1"/>
  <c r="AA185" i="101"/>
  <c r="J315" i="102" s="1"/>
  <c r="G155" i="101"/>
  <c r="I319" i="102" s="1"/>
  <c r="G248" i="101"/>
  <c r="L319" i="102" s="1"/>
  <c r="G217" i="101"/>
  <c r="K319" i="102" s="1"/>
  <c r="G186" i="101"/>
  <c r="J319" i="102" s="1"/>
  <c r="K155" i="101"/>
  <c r="I323" i="102" s="1"/>
  <c r="K248" i="101"/>
  <c r="L323" i="102" s="1"/>
  <c r="K217" i="101"/>
  <c r="K323" i="102" s="1"/>
  <c r="K186" i="101"/>
  <c r="J323" i="102" s="1"/>
  <c r="O155" i="101"/>
  <c r="I327" i="102" s="1"/>
  <c r="O248" i="101"/>
  <c r="L327" i="102" s="1"/>
  <c r="O217" i="101"/>
  <c r="K327" i="102" s="1"/>
  <c r="O186" i="101"/>
  <c r="J327" i="102" s="1"/>
  <c r="S155" i="101"/>
  <c r="I331" i="102" s="1"/>
  <c r="S248" i="101"/>
  <c r="L331" i="102" s="1"/>
  <c r="S217" i="101"/>
  <c r="K331" i="102" s="1"/>
  <c r="S186" i="101"/>
  <c r="J331" i="102" s="1"/>
  <c r="W155" i="101"/>
  <c r="I335" i="102" s="1"/>
  <c r="W248" i="101"/>
  <c r="L335" i="102" s="1"/>
  <c r="W217" i="101"/>
  <c r="K335" i="102" s="1"/>
  <c r="W186" i="101"/>
  <c r="J335" i="102" s="1"/>
  <c r="AA155" i="101"/>
  <c r="I339" i="102" s="1"/>
  <c r="AA248" i="101"/>
  <c r="L339" i="102" s="1"/>
  <c r="AA217" i="101"/>
  <c r="K339" i="102" s="1"/>
  <c r="AA186" i="101"/>
  <c r="J339" i="102" s="1"/>
  <c r="G156" i="101"/>
  <c r="I343" i="102" s="1"/>
  <c r="G249" i="101"/>
  <c r="L343" i="102" s="1"/>
  <c r="G218" i="101"/>
  <c r="K343" i="102" s="1"/>
  <c r="G187" i="101"/>
  <c r="J343" i="102" s="1"/>
  <c r="K156" i="101"/>
  <c r="I347" i="102" s="1"/>
  <c r="K249" i="101"/>
  <c r="L347" i="102" s="1"/>
  <c r="K218" i="101"/>
  <c r="K347" i="102" s="1"/>
  <c r="K187" i="101"/>
  <c r="J347" i="102" s="1"/>
  <c r="O156" i="101"/>
  <c r="I351" i="102" s="1"/>
  <c r="O249" i="101"/>
  <c r="L351" i="102" s="1"/>
  <c r="O218" i="101"/>
  <c r="K351" i="102" s="1"/>
  <c r="O187" i="101"/>
  <c r="J351" i="102" s="1"/>
  <c r="S156" i="101"/>
  <c r="I355" i="102" s="1"/>
  <c r="S249" i="101"/>
  <c r="L355" i="102" s="1"/>
  <c r="S218" i="101"/>
  <c r="K355" i="102" s="1"/>
  <c r="S187" i="101"/>
  <c r="J355" i="102" s="1"/>
  <c r="W156" i="101"/>
  <c r="I359" i="102" s="1"/>
  <c r="W249" i="101"/>
  <c r="L359" i="102" s="1"/>
  <c r="W218" i="101"/>
  <c r="K359" i="102" s="1"/>
  <c r="W187" i="101"/>
  <c r="J359" i="102" s="1"/>
  <c r="AA156" i="101"/>
  <c r="I363" i="102" s="1"/>
  <c r="AA249" i="101"/>
  <c r="L363" i="102" s="1"/>
  <c r="AA218" i="101"/>
  <c r="K363" i="102" s="1"/>
  <c r="AA187" i="101"/>
  <c r="J363" i="102" s="1"/>
  <c r="G157" i="101"/>
  <c r="I367" i="102" s="1"/>
  <c r="G250" i="101"/>
  <c r="L367" i="102" s="1"/>
  <c r="G219" i="101"/>
  <c r="K367" i="102" s="1"/>
  <c r="G188" i="101"/>
  <c r="J367" i="102" s="1"/>
  <c r="K157" i="101"/>
  <c r="I371" i="102" s="1"/>
  <c r="K250" i="101"/>
  <c r="L371" i="102" s="1"/>
  <c r="K219" i="101"/>
  <c r="K371" i="102" s="1"/>
  <c r="K188" i="101"/>
  <c r="J371" i="102" s="1"/>
  <c r="O157" i="101"/>
  <c r="I375" i="102" s="1"/>
  <c r="O250" i="101"/>
  <c r="L375" i="102" s="1"/>
  <c r="O219" i="101"/>
  <c r="K375" i="102" s="1"/>
  <c r="O188" i="101"/>
  <c r="J375" i="102" s="1"/>
  <c r="S157" i="101"/>
  <c r="I379" i="102" s="1"/>
  <c r="S250" i="101"/>
  <c r="L379" i="102" s="1"/>
  <c r="S219" i="101"/>
  <c r="K379" i="102" s="1"/>
  <c r="S188" i="101"/>
  <c r="J379" i="102" s="1"/>
  <c r="W157" i="101"/>
  <c r="I383" i="102" s="1"/>
  <c r="W250" i="101"/>
  <c r="L383" i="102" s="1"/>
  <c r="W219" i="101"/>
  <c r="K383" i="102" s="1"/>
  <c r="W188" i="101"/>
  <c r="J383" i="102" s="1"/>
  <c r="AA157" i="101"/>
  <c r="I387" i="102" s="1"/>
  <c r="AA250" i="101"/>
  <c r="L387" i="102" s="1"/>
  <c r="AA219" i="101"/>
  <c r="K387" i="102" s="1"/>
  <c r="AA188" i="101"/>
  <c r="J387" i="102" s="1"/>
  <c r="G158" i="101"/>
  <c r="I391" i="102" s="1"/>
  <c r="G251" i="101"/>
  <c r="L391" i="102" s="1"/>
  <c r="G220" i="101"/>
  <c r="K391" i="102" s="1"/>
  <c r="G189" i="101"/>
  <c r="J391" i="102" s="1"/>
  <c r="K158" i="101"/>
  <c r="I395" i="102" s="1"/>
  <c r="K251" i="101"/>
  <c r="L395" i="102" s="1"/>
  <c r="K220" i="101"/>
  <c r="K395" i="102" s="1"/>
  <c r="K189" i="101"/>
  <c r="J395" i="102" s="1"/>
  <c r="O158" i="101"/>
  <c r="I399" i="102" s="1"/>
  <c r="O251" i="101"/>
  <c r="L399" i="102" s="1"/>
  <c r="O220" i="101"/>
  <c r="K399" i="102" s="1"/>
  <c r="O189" i="101"/>
  <c r="J399" i="102" s="1"/>
  <c r="S158" i="101"/>
  <c r="I403" i="102" s="1"/>
  <c r="S251" i="101"/>
  <c r="L403" i="102" s="1"/>
  <c r="S220" i="101"/>
  <c r="K403" i="102" s="1"/>
  <c r="S189" i="101"/>
  <c r="J403" i="102" s="1"/>
  <c r="W158" i="101"/>
  <c r="I407" i="102" s="1"/>
  <c r="W251" i="101"/>
  <c r="L407" i="102" s="1"/>
  <c r="W220" i="101"/>
  <c r="K407" i="102" s="1"/>
  <c r="W189" i="101"/>
  <c r="J407" i="102" s="1"/>
  <c r="AA158" i="101"/>
  <c r="I411" i="102" s="1"/>
  <c r="AA251" i="101"/>
  <c r="L411" i="102" s="1"/>
  <c r="AA220" i="101"/>
  <c r="K411" i="102" s="1"/>
  <c r="AA189" i="101"/>
  <c r="J411" i="102" s="1"/>
  <c r="G159" i="101"/>
  <c r="I415" i="102" s="1"/>
  <c r="G252" i="101"/>
  <c r="L415" i="102" s="1"/>
  <c r="G221" i="101"/>
  <c r="K415" i="102" s="1"/>
  <c r="G190" i="101"/>
  <c r="J415" i="102" s="1"/>
  <c r="K159" i="101"/>
  <c r="I419" i="102" s="1"/>
  <c r="K252" i="101"/>
  <c r="L419" i="102" s="1"/>
  <c r="K221" i="101"/>
  <c r="K419" i="102" s="1"/>
  <c r="K190" i="101"/>
  <c r="J419" i="102" s="1"/>
  <c r="O159" i="101"/>
  <c r="I423" i="102" s="1"/>
  <c r="O252" i="101"/>
  <c r="L423" i="102" s="1"/>
  <c r="O221" i="101"/>
  <c r="K423" i="102" s="1"/>
  <c r="O190" i="101"/>
  <c r="J423" i="102" s="1"/>
  <c r="S159" i="101"/>
  <c r="I427" i="102" s="1"/>
  <c r="S252" i="101"/>
  <c r="L427" i="102" s="1"/>
  <c r="S221" i="101"/>
  <c r="K427" i="102" s="1"/>
  <c r="S190" i="101"/>
  <c r="J427" i="102" s="1"/>
  <c r="W159" i="101"/>
  <c r="I431" i="102" s="1"/>
  <c r="W252" i="101"/>
  <c r="L431" i="102" s="1"/>
  <c r="W221" i="101"/>
  <c r="K431" i="102" s="1"/>
  <c r="W190" i="101"/>
  <c r="J431" i="102" s="1"/>
  <c r="AA159" i="101"/>
  <c r="I435" i="102" s="1"/>
  <c r="AA252" i="101"/>
  <c r="L435" i="102" s="1"/>
  <c r="AA221" i="101"/>
  <c r="K435" i="102" s="1"/>
  <c r="AA190" i="101"/>
  <c r="G160" i="101"/>
  <c r="I439" i="102" s="1"/>
  <c r="G253" i="101"/>
  <c r="L439" i="102" s="1"/>
  <c r="G222" i="101"/>
  <c r="K439" i="102" s="1"/>
  <c r="G191" i="101"/>
  <c r="J439" i="102" s="1"/>
  <c r="K160" i="101"/>
  <c r="I443" i="102" s="1"/>
  <c r="K253" i="101"/>
  <c r="L443" i="102" s="1"/>
  <c r="K222" i="101"/>
  <c r="K443" i="102" s="1"/>
  <c r="K191" i="101"/>
  <c r="J443" i="102" s="1"/>
  <c r="O160" i="101"/>
  <c r="I447" i="102" s="1"/>
  <c r="O253" i="101"/>
  <c r="L447" i="102" s="1"/>
  <c r="O222" i="101"/>
  <c r="K447" i="102" s="1"/>
  <c r="O191" i="101"/>
  <c r="J447" i="102" s="1"/>
  <c r="S160" i="101"/>
  <c r="I451" i="102" s="1"/>
  <c r="S253" i="101"/>
  <c r="L451" i="102" s="1"/>
  <c r="S222" i="101"/>
  <c r="K451" i="102" s="1"/>
  <c r="S191" i="101"/>
  <c r="J451" i="102" s="1"/>
  <c r="W160" i="101"/>
  <c r="I455" i="102" s="1"/>
  <c r="W253" i="101"/>
  <c r="L455" i="102" s="1"/>
  <c r="W222" i="101"/>
  <c r="K455" i="102" s="1"/>
  <c r="W191" i="101"/>
  <c r="J455" i="102" s="1"/>
  <c r="AA160" i="101"/>
  <c r="I459" i="102" s="1"/>
  <c r="AA253" i="101"/>
  <c r="L459" i="102" s="1"/>
  <c r="AA222" i="101"/>
  <c r="K459" i="102" s="1"/>
  <c r="AA191" i="101"/>
  <c r="J459" i="102" s="1"/>
  <c r="G161" i="101"/>
  <c r="I463" i="102" s="1"/>
  <c r="G254" i="101"/>
  <c r="L463" i="102" s="1"/>
  <c r="G223" i="101"/>
  <c r="K463" i="102" s="1"/>
  <c r="G192" i="101"/>
  <c r="J463" i="102" s="1"/>
  <c r="K161" i="101"/>
  <c r="I467" i="102" s="1"/>
  <c r="K254" i="101"/>
  <c r="L467" i="102" s="1"/>
  <c r="K223" i="101"/>
  <c r="K467" i="102" s="1"/>
  <c r="K192" i="101"/>
  <c r="J467" i="102" s="1"/>
  <c r="O161" i="101"/>
  <c r="I471" i="102" s="1"/>
  <c r="O254" i="101"/>
  <c r="L471" i="102" s="1"/>
  <c r="O223" i="101"/>
  <c r="K471" i="102" s="1"/>
  <c r="O192" i="101"/>
  <c r="J471" i="102" s="1"/>
  <c r="S161" i="101"/>
  <c r="I475" i="102" s="1"/>
  <c r="S254" i="101"/>
  <c r="L475" i="102" s="1"/>
  <c r="S223" i="101"/>
  <c r="K475" i="102" s="1"/>
  <c r="S192" i="101"/>
  <c r="J475" i="102" s="1"/>
  <c r="W161" i="101"/>
  <c r="I479" i="102" s="1"/>
  <c r="W254" i="101"/>
  <c r="L479" i="102" s="1"/>
  <c r="W223" i="101"/>
  <c r="K479" i="102" s="1"/>
  <c r="W192" i="101"/>
  <c r="J479" i="102" s="1"/>
  <c r="AA161" i="101"/>
  <c r="I483" i="102" s="1"/>
  <c r="AA254" i="101"/>
  <c r="L483" i="102" s="1"/>
  <c r="AA223" i="101"/>
  <c r="K483" i="102" s="1"/>
  <c r="AA192" i="101"/>
  <c r="J483" i="102" s="1"/>
  <c r="G162" i="101"/>
  <c r="I487" i="102" s="1"/>
  <c r="G255" i="101"/>
  <c r="L487" i="102" s="1"/>
  <c r="G224" i="101"/>
  <c r="K487" i="102" s="1"/>
  <c r="G193" i="101"/>
  <c r="J487" i="102" s="1"/>
  <c r="K162" i="101"/>
  <c r="I491" i="102" s="1"/>
  <c r="K255" i="101"/>
  <c r="L491" i="102" s="1"/>
  <c r="K224" i="101"/>
  <c r="K491" i="102" s="1"/>
  <c r="K193" i="101"/>
  <c r="J491" i="102" s="1"/>
  <c r="O162" i="101"/>
  <c r="I495" i="102" s="1"/>
  <c r="O255" i="101"/>
  <c r="L495" i="102" s="1"/>
  <c r="O224" i="101"/>
  <c r="K495" i="102" s="1"/>
  <c r="O193" i="101"/>
  <c r="J495" i="102" s="1"/>
  <c r="S162" i="101"/>
  <c r="I499" i="102" s="1"/>
  <c r="S255" i="101"/>
  <c r="L499" i="102" s="1"/>
  <c r="S224" i="101"/>
  <c r="K499" i="102" s="1"/>
  <c r="S193" i="101"/>
  <c r="J499" i="102" s="1"/>
  <c r="W162" i="101"/>
  <c r="I503" i="102" s="1"/>
  <c r="W255" i="101"/>
  <c r="L503" i="102" s="1"/>
  <c r="W224" i="101"/>
  <c r="K503" i="102" s="1"/>
  <c r="W193" i="101"/>
  <c r="J503" i="102" s="1"/>
  <c r="AA162" i="101"/>
  <c r="I507" i="102" s="1"/>
  <c r="AA255" i="101"/>
  <c r="L507" i="102" s="1"/>
  <c r="AA224" i="101"/>
  <c r="K507" i="102" s="1"/>
  <c r="AA193" i="101"/>
  <c r="J507" i="102" s="1"/>
  <c r="G163" i="101"/>
  <c r="I511" i="102" s="1"/>
  <c r="G256" i="101"/>
  <c r="L511" i="102" s="1"/>
  <c r="G225" i="101"/>
  <c r="K511" i="102" s="1"/>
  <c r="G194" i="101"/>
  <c r="J511" i="102" s="1"/>
  <c r="K163" i="101"/>
  <c r="I515" i="102" s="1"/>
  <c r="K256" i="101"/>
  <c r="L515" i="102" s="1"/>
  <c r="K225" i="101"/>
  <c r="K515" i="102" s="1"/>
  <c r="K194" i="101"/>
  <c r="J515" i="102" s="1"/>
  <c r="O163" i="101"/>
  <c r="I519" i="102" s="1"/>
  <c r="O256" i="101"/>
  <c r="L519" i="102" s="1"/>
  <c r="O225" i="101"/>
  <c r="K519" i="102" s="1"/>
  <c r="O194" i="101"/>
  <c r="J519" i="102" s="1"/>
  <c r="S163" i="101"/>
  <c r="I523" i="102" s="1"/>
  <c r="S256" i="101"/>
  <c r="L523" i="102" s="1"/>
  <c r="S225" i="101"/>
  <c r="K523" i="102" s="1"/>
  <c r="S194" i="101"/>
  <c r="J523" i="102" s="1"/>
  <c r="W163" i="101"/>
  <c r="I527" i="102" s="1"/>
  <c r="W256" i="101"/>
  <c r="L527" i="102" s="1"/>
  <c r="W225" i="101"/>
  <c r="K527" i="102" s="1"/>
  <c r="W194" i="101"/>
  <c r="J527" i="102" s="1"/>
  <c r="AA163" i="101"/>
  <c r="I531" i="102" s="1"/>
  <c r="AA256" i="101"/>
  <c r="L531" i="102" s="1"/>
  <c r="AA225" i="101"/>
  <c r="K531" i="102" s="1"/>
  <c r="AA194" i="101"/>
  <c r="J531" i="102" s="1"/>
  <c r="G164" i="101"/>
  <c r="I535" i="102" s="1"/>
  <c r="G257" i="101"/>
  <c r="L535" i="102" s="1"/>
  <c r="G226" i="101"/>
  <c r="K535" i="102" s="1"/>
  <c r="G195" i="101"/>
  <c r="J535" i="102" s="1"/>
  <c r="K164" i="101"/>
  <c r="I539" i="102" s="1"/>
  <c r="K257" i="101"/>
  <c r="L539" i="102" s="1"/>
  <c r="K226" i="101"/>
  <c r="K539" i="102" s="1"/>
  <c r="K195" i="101"/>
  <c r="J539" i="102" s="1"/>
  <c r="O164" i="101"/>
  <c r="I543" i="102" s="1"/>
  <c r="O257" i="101"/>
  <c r="L543" i="102" s="1"/>
  <c r="O226" i="101"/>
  <c r="K543" i="102" s="1"/>
  <c r="O195" i="101"/>
  <c r="J543" i="102" s="1"/>
  <c r="S164" i="101"/>
  <c r="I547" i="102" s="1"/>
  <c r="S257" i="101"/>
  <c r="L547" i="102" s="1"/>
  <c r="S226" i="101"/>
  <c r="K547" i="102" s="1"/>
  <c r="S195" i="101"/>
  <c r="J547" i="102" s="1"/>
  <c r="W164" i="101"/>
  <c r="I551" i="102" s="1"/>
  <c r="W257" i="101"/>
  <c r="L551" i="102" s="1"/>
  <c r="W226" i="101"/>
  <c r="K551" i="102" s="1"/>
  <c r="W195" i="101"/>
  <c r="J551" i="102" s="1"/>
  <c r="AA164" i="101"/>
  <c r="I555" i="102" s="1"/>
  <c r="AA257" i="101"/>
  <c r="L555" i="102" s="1"/>
  <c r="AA226" i="101"/>
  <c r="K555" i="102" s="1"/>
  <c r="AA195" i="101"/>
  <c r="J555" i="102" s="1"/>
  <c r="G165" i="101"/>
  <c r="I559" i="102" s="1"/>
  <c r="G258" i="101"/>
  <c r="L559" i="102" s="1"/>
  <c r="G227" i="101"/>
  <c r="K559" i="102" s="1"/>
  <c r="G196" i="101"/>
  <c r="J559" i="102" s="1"/>
  <c r="K165" i="101"/>
  <c r="I563" i="102" s="1"/>
  <c r="K258" i="101"/>
  <c r="L563" i="102" s="1"/>
  <c r="K227" i="101"/>
  <c r="K563" i="102" s="1"/>
  <c r="K196" i="101"/>
  <c r="J563" i="102" s="1"/>
  <c r="O165" i="101"/>
  <c r="I567" i="102" s="1"/>
  <c r="O258" i="101"/>
  <c r="L567" i="102" s="1"/>
  <c r="O227" i="101"/>
  <c r="K567" i="102" s="1"/>
  <c r="O196" i="101"/>
  <c r="J567" i="102" s="1"/>
  <c r="S165" i="101"/>
  <c r="I571" i="102" s="1"/>
  <c r="S258" i="101"/>
  <c r="L571" i="102" s="1"/>
  <c r="S227" i="101"/>
  <c r="K571" i="102" s="1"/>
  <c r="S196" i="101"/>
  <c r="J571" i="102" s="1"/>
  <c r="W165" i="101"/>
  <c r="I575" i="102" s="1"/>
  <c r="W258" i="101"/>
  <c r="L575" i="102" s="1"/>
  <c r="W227" i="101"/>
  <c r="K575" i="102" s="1"/>
  <c r="W196" i="101"/>
  <c r="J575" i="102" s="1"/>
  <c r="AA165" i="101"/>
  <c r="I579" i="102" s="1"/>
  <c r="AA258" i="101"/>
  <c r="L579" i="102" s="1"/>
  <c r="AA227" i="101"/>
  <c r="K579" i="102" s="1"/>
  <c r="AA196" i="101"/>
  <c r="J579" i="102" s="1"/>
  <c r="G166" i="101"/>
  <c r="I583" i="102" s="1"/>
  <c r="G259" i="101"/>
  <c r="L583" i="102" s="1"/>
  <c r="G228" i="101"/>
  <c r="K583" i="102" s="1"/>
  <c r="G197" i="101"/>
  <c r="J583" i="102" s="1"/>
  <c r="K166" i="101"/>
  <c r="I587" i="102" s="1"/>
  <c r="K259" i="101"/>
  <c r="L587" i="102" s="1"/>
  <c r="K228" i="101"/>
  <c r="K587" i="102" s="1"/>
  <c r="K197" i="101"/>
  <c r="J587" i="102" s="1"/>
  <c r="O166" i="101"/>
  <c r="I591" i="102" s="1"/>
  <c r="O259" i="101"/>
  <c r="L591" i="102" s="1"/>
  <c r="O228" i="101"/>
  <c r="K591" i="102" s="1"/>
  <c r="O197" i="101"/>
  <c r="J591" i="102" s="1"/>
  <c r="S166" i="101"/>
  <c r="I595" i="102" s="1"/>
  <c r="S259" i="101"/>
  <c r="L595" i="102" s="1"/>
  <c r="S228" i="101"/>
  <c r="K595" i="102" s="1"/>
  <c r="S197" i="101"/>
  <c r="J595" i="102" s="1"/>
  <c r="W166" i="101"/>
  <c r="I599" i="102" s="1"/>
  <c r="W259" i="101"/>
  <c r="L599" i="102" s="1"/>
  <c r="W228" i="101"/>
  <c r="K599" i="102" s="1"/>
  <c r="W197" i="101"/>
  <c r="J599" i="102" s="1"/>
  <c r="AA166" i="101"/>
  <c r="I603" i="102" s="1"/>
  <c r="AA259" i="101"/>
  <c r="L603" i="102" s="1"/>
  <c r="AA228" i="101"/>
  <c r="K603" i="102" s="1"/>
  <c r="AA197" i="101"/>
  <c r="J603" i="102" s="1"/>
  <c r="G167" i="101"/>
  <c r="I607" i="102" s="1"/>
  <c r="G260" i="101"/>
  <c r="L607" i="102" s="1"/>
  <c r="G229" i="101"/>
  <c r="K607" i="102" s="1"/>
  <c r="G198" i="101"/>
  <c r="J607" i="102" s="1"/>
  <c r="K167" i="101"/>
  <c r="I611" i="102" s="1"/>
  <c r="K260" i="101"/>
  <c r="L611" i="102" s="1"/>
  <c r="K229" i="101"/>
  <c r="K611" i="102" s="1"/>
  <c r="K198" i="101"/>
  <c r="J611" i="102" s="1"/>
  <c r="O167" i="101"/>
  <c r="I615" i="102" s="1"/>
  <c r="O260" i="101"/>
  <c r="L615" i="102" s="1"/>
  <c r="O229" i="101"/>
  <c r="K615" i="102" s="1"/>
  <c r="O198" i="101"/>
  <c r="J615" i="102" s="1"/>
  <c r="S167" i="101"/>
  <c r="I619" i="102" s="1"/>
  <c r="S260" i="101"/>
  <c r="L619" i="102" s="1"/>
  <c r="S229" i="101"/>
  <c r="K619" i="102" s="1"/>
  <c r="S198" i="101"/>
  <c r="J619" i="102" s="1"/>
  <c r="W167" i="101"/>
  <c r="I623" i="102" s="1"/>
  <c r="W260" i="101"/>
  <c r="L623" i="102" s="1"/>
  <c r="W229" i="101"/>
  <c r="K623" i="102" s="1"/>
  <c r="W198" i="101"/>
  <c r="J623" i="102" s="1"/>
  <c r="AA167" i="101"/>
  <c r="I627" i="102" s="1"/>
  <c r="AA260" i="101"/>
  <c r="L627" i="102" s="1"/>
  <c r="AA229" i="101"/>
  <c r="K627" i="102" s="1"/>
  <c r="AA198" i="101"/>
  <c r="J627" i="102" s="1"/>
  <c r="G168" i="101"/>
  <c r="I631" i="102" s="1"/>
  <c r="G261" i="101"/>
  <c r="L631" i="102" s="1"/>
  <c r="G230" i="101"/>
  <c r="K631" i="102" s="1"/>
  <c r="G199" i="101"/>
  <c r="J631" i="102" s="1"/>
  <c r="K168" i="101"/>
  <c r="I635" i="102" s="1"/>
  <c r="K261" i="101"/>
  <c r="L635" i="102" s="1"/>
  <c r="K230" i="101"/>
  <c r="K635" i="102" s="1"/>
  <c r="K199" i="101"/>
  <c r="J635" i="102" s="1"/>
  <c r="O168" i="101"/>
  <c r="I639" i="102" s="1"/>
  <c r="O261" i="101"/>
  <c r="L639" i="102" s="1"/>
  <c r="O230" i="101"/>
  <c r="K639" i="102" s="1"/>
  <c r="O199" i="101"/>
  <c r="J639" i="102" s="1"/>
  <c r="S168" i="101"/>
  <c r="I643" i="102" s="1"/>
  <c r="S261" i="101"/>
  <c r="L643" i="102" s="1"/>
  <c r="S230" i="101"/>
  <c r="K643" i="102" s="1"/>
  <c r="S199" i="101"/>
  <c r="J643" i="102" s="1"/>
  <c r="W168" i="101"/>
  <c r="I647" i="102" s="1"/>
  <c r="W261" i="101"/>
  <c r="L647" i="102" s="1"/>
  <c r="W230" i="101"/>
  <c r="K647" i="102" s="1"/>
  <c r="W199" i="101"/>
  <c r="J647" i="102" s="1"/>
  <c r="AA168" i="101"/>
  <c r="I651" i="102" s="1"/>
  <c r="AA261" i="101"/>
  <c r="L651" i="102" s="1"/>
  <c r="AA230" i="101"/>
  <c r="K651" i="102" s="1"/>
  <c r="AA199" i="101"/>
  <c r="J651" i="102" s="1"/>
  <c r="G169" i="101"/>
  <c r="I655" i="102" s="1"/>
  <c r="G262" i="101"/>
  <c r="L655" i="102" s="1"/>
  <c r="G231" i="101"/>
  <c r="K655" i="102" s="1"/>
  <c r="G200" i="101"/>
  <c r="J655" i="102" s="1"/>
  <c r="K169" i="101"/>
  <c r="I659" i="102" s="1"/>
  <c r="K262" i="101"/>
  <c r="L659" i="102" s="1"/>
  <c r="K231" i="101"/>
  <c r="K659" i="102" s="1"/>
  <c r="K200" i="101"/>
  <c r="J659" i="102" s="1"/>
  <c r="O169" i="101"/>
  <c r="I663" i="102" s="1"/>
  <c r="O262" i="101"/>
  <c r="L663" i="102" s="1"/>
  <c r="O231" i="101"/>
  <c r="K663" i="102" s="1"/>
  <c r="O200" i="101"/>
  <c r="J663" i="102" s="1"/>
  <c r="S169" i="101"/>
  <c r="I667" i="102" s="1"/>
  <c r="S262" i="101"/>
  <c r="L667" i="102" s="1"/>
  <c r="S231" i="101"/>
  <c r="K667" i="102" s="1"/>
  <c r="S200" i="101"/>
  <c r="J667" i="102" s="1"/>
  <c r="W169" i="101"/>
  <c r="I671" i="102" s="1"/>
  <c r="W262" i="101"/>
  <c r="L671" i="102" s="1"/>
  <c r="W231" i="101"/>
  <c r="K671" i="102" s="1"/>
  <c r="W200" i="101"/>
  <c r="J671" i="102" s="1"/>
  <c r="AA169" i="101"/>
  <c r="I675" i="102" s="1"/>
  <c r="AA262" i="101"/>
  <c r="L675" i="102" s="1"/>
  <c r="AA231" i="101"/>
  <c r="K675" i="102" s="1"/>
  <c r="AA200" i="101"/>
  <c r="J675" i="102" s="1"/>
  <c r="G170" i="101"/>
  <c r="I679" i="102" s="1"/>
  <c r="G263" i="101"/>
  <c r="L679" i="102" s="1"/>
  <c r="G232" i="101"/>
  <c r="K679" i="102" s="1"/>
  <c r="G201" i="101"/>
  <c r="J679" i="102" s="1"/>
  <c r="K170" i="101"/>
  <c r="I683" i="102" s="1"/>
  <c r="K263" i="101"/>
  <c r="L683" i="102" s="1"/>
  <c r="K232" i="101"/>
  <c r="K683" i="102" s="1"/>
  <c r="K201" i="101"/>
  <c r="J683" i="102" s="1"/>
  <c r="O170" i="101"/>
  <c r="I687" i="102" s="1"/>
  <c r="O232" i="101"/>
  <c r="K687" i="102" s="1"/>
  <c r="O263" i="101"/>
  <c r="L687" i="102" s="1"/>
  <c r="O201" i="101"/>
  <c r="J687" i="102" s="1"/>
  <c r="S170" i="101"/>
  <c r="I691" i="102" s="1"/>
  <c r="S263" i="101"/>
  <c r="L691" i="102" s="1"/>
  <c r="S232" i="101"/>
  <c r="K691" i="102" s="1"/>
  <c r="S201" i="101"/>
  <c r="J691" i="102" s="1"/>
  <c r="W170" i="101"/>
  <c r="I695" i="102" s="1"/>
  <c r="W263" i="101"/>
  <c r="L695" i="102" s="1"/>
  <c r="W232" i="101"/>
  <c r="K695" i="102" s="1"/>
  <c r="W201" i="101"/>
  <c r="J695" i="102" s="1"/>
  <c r="AA170" i="101"/>
  <c r="I699" i="102" s="1"/>
  <c r="AA263" i="101"/>
  <c r="L699" i="102" s="1"/>
  <c r="AA232" i="101"/>
  <c r="K699" i="102" s="1"/>
  <c r="AA201" i="101"/>
  <c r="J699" i="102" s="1"/>
  <c r="G171" i="101"/>
  <c r="I703" i="102" s="1"/>
  <c r="G233" i="101"/>
  <c r="K703" i="102" s="1"/>
  <c r="G264" i="101"/>
  <c r="L703" i="102" s="1"/>
  <c r="G202" i="101"/>
  <c r="J703" i="102" s="1"/>
  <c r="K171" i="101"/>
  <c r="I707" i="102" s="1"/>
  <c r="K264" i="101"/>
  <c r="L707" i="102" s="1"/>
  <c r="K233" i="101"/>
  <c r="K707" i="102" s="1"/>
  <c r="K202" i="101"/>
  <c r="J707" i="102" s="1"/>
  <c r="O171" i="101"/>
  <c r="I711" i="102" s="1"/>
  <c r="O264" i="101"/>
  <c r="L711" i="102" s="1"/>
  <c r="O233" i="101"/>
  <c r="K711" i="102" s="1"/>
  <c r="O202" i="101"/>
  <c r="J711" i="102" s="1"/>
  <c r="S171" i="101"/>
  <c r="I715" i="102" s="1"/>
  <c r="S233" i="101"/>
  <c r="K715" i="102" s="1"/>
  <c r="S264" i="101"/>
  <c r="L715" i="102" s="1"/>
  <c r="S202" i="101"/>
  <c r="J715" i="102" s="1"/>
  <c r="W171" i="101"/>
  <c r="I719" i="102" s="1"/>
  <c r="W264" i="101"/>
  <c r="L719" i="102" s="1"/>
  <c r="W233" i="101"/>
  <c r="K719" i="102" s="1"/>
  <c r="W202" i="101"/>
  <c r="J719" i="102" s="1"/>
  <c r="AA171" i="101"/>
  <c r="I723" i="102" s="1"/>
  <c r="AA264" i="101"/>
  <c r="L723" i="102" s="1"/>
  <c r="AA233" i="101"/>
  <c r="K723" i="102" s="1"/>
  <c r="AA202" i="101"/>
  <c r="J723" i="102" s="1"/>
  <c r="G172" i="101"/>
  <c r="I727" i="102" s="1"/>
  <c r="G265" i="101"/>
  <c r="L727" i="102" s="1"/>
  <c r="G234" i="101"/>
  <c r="K727" i="102" s="1"/>
  <c r="G203" i="101"/>
  <c r="J727" i="102" s="1"/>
  <c r="K172" i="101"/>
  <c r="I731" i="102" s="1"/>
  <c r="K234" i="101"/>
  <c r="K731" i="102" s="1"/>
  <c r="K265" i="101"/>
  <c r="L731" i="102" s="1"/>
  <c r="K203" i="101"/>
  <c r="J731" i="102" s="1"/>
  <c r="O172" i="101"/>
  <c r="I735" i="102" s="1"/>
  <c r="O265" i="101"/>
  <c r="L735" i="102" s="1"/>
  <c r="O234" i="101"/>
  <c r="K735" i="102" s="1"/>
  <c r="O203" i="101"/>
  <c r="J735" i="102" s="1"/>
  <c r="S172" i="101"/>
  <c r="I739" i="102" s="1"/>
  <c r="S265" i="101"/>
  <c r="L739" i="102" s="1"/>
  <c r="S234" i="101"/>
  <c r="K739" i="102" s="1"/>
  <c r="S203" i="101"/>
  <c r="J739" i="102" s="1"/>
  <c r="W172" i="101"/>
  <c r="I743" i="102" s="1"/>
  <c r="W265" i="101"/>
  <c r="L743" i="102" s="1"/>
  <c r="W234" i="101"/>
  <c r="K743" i="102" s="1"/>
  <c r="W203" i="101"/>
  <c r="J743" i="102" s="1"/>
  <c r="AA172" i="101"/>
  <c r="I747" i="102" s="1"/>
  <c r="AA265" i="101"/>
  <c r="L747" i="102" s="1"/>
  <c r="AA234" i="101"/>
  <c r="K747" i="102" s="1"/>
  <c r="AA203" i="101"/>
  <c r="J747" i="102" s="1"/>
  <c r="G235" i="101"/>
  <c r="L7" i="102" s="1"/>
  <c r="G173" i="101"/>
  <c r="J7" i="102" s="1"/>
  <c r="G204" i="101"/>
  <c r="K7" i="102" s="1"/>
  <c r="K235" i="101"/>
  <c r="L11" i="102" s="1"/>
  <c r="K204" i="101"/>
  <c r="K11" i="102" s="1"/>
  <c r="K173" i="101"/>
  <c r="J11" i="102" s="1"/>
  <c r="O235" i="101"/>
  <c r="L15" i="102" s="1"/>
  <c r="O204" i="101"/>
  <c r="K15" i="102" s="1"/>
  <c r="O173" i="101"/>
  <c r="J15" i="102" s="1"/>
  <c r="S235" i="101"/>
  <c r="L19" i="102" s="1"/>
  <c r="S173" i="101"/>
  <c r="J19" i="102" s="1"/>
  <c r="S204" i="101"/>
  <c r="K19" i="102" s="1"/>
  <c r="W235" i="101"/>
  <c r="L23" i="102" s="1"/>
  <c r="W173" i="101"/>
  <c r="J23" i="102" s="1"/>
  <c r="W204" i="101"/>
  <c r="K23" i="102" s="1"/>
  <c r="AA235" i="101"/>
  <c r="L27" i="102" s="1"/>
  <c r="AA204" i="101"/>
  <c r="K27" i="102" s="1"/>
  <c r="AA173" i="101"/>
  <c r="J27" i="102" s="1"/>
  <c r="G143" i="101"/>
  <c r="I31" i="102" s="1"/>
  <c r="G236" i="101"/>
  <c r="L31" i="102" s="1"/>
  <c r="G174" i="101"/>
  <c r="J31" i="102" s="1"/>
  <c r="G205" i="101"/>
  <c r="K31" i="102" s="1"/>
  <c r="K143" i="101"/>
  <c r="I35" i="102" s="1"/>
  <c r="K236" i="101"/>
  <c r="L35" i="102" s="1"/>
  <c r="K174" i="101"/>
  <c r="J35" i="102" s="1"/>
  <c r="K205" i="101"/>
  <c r="K35" i="102" s="1"/>
  <c r="O143" i="101"/>
  <c r="I39" i="102" s="1"/>
  <c r="O236" i="101"/>
  <c r="L39" i="102" s="1"/>
  <c r="O205" i="101"/>
  <c r="K39" i="102" s="1"/>
  <c r="O174" i="101"/>
  <c r="J39" i="102" s="1"/>
  <c r="S143" i="101"/>
  <c r="I43" i="102" s="1"/>
  <c r="S236" i="101"/>
  <c r="L43" i="102" s="1"/>
  <c r="S205" i="101"/>
  <c r="K43" i="102" s="1"/>
  <c r="S174" i="101"/>
  <c r="J43" i="102" s="1"/>
  <c r="W143" i="101"/>
  <c r="I47" i="102" s="1"/>
  <c r="W236" i="101"/>
  <c r="L47" i="102" s="1"/>
  <c r="W174" i="101"/>
  <c r="J47" i="102" s="1"/>
  <c r="W205" i="101"/>
  <c r="K47" i="102" s="1"/>
  <c r="AA143" i="101"/>
  <c r="I51" i="102" s="1"/>
  <c r="AA236" i="101"/>
  <c r="L51" i="102" s="1"/>
  <c r="AA174" i="101"/>
  <c r="J51" i="102" s="1"/>
  <c r="AA205" i="101"/>
  <c r="K51" i="102" s="1"/>
  <c r="G144" i="101"/>
  <c r="I55" i="102" s="1"/>
  <c r="G237" i="101"/>
  <c r="L55" i="102" s="1"/>
  <c r="G206" i="101"/>
  <c r="K55" i="102" s="1"/>
  <c r="G175" i="101"/>
  <c r="J55" i="102" s="1"/>
  <c r="K144" i="101"/>
  <c r="I59" i="102" s="1"/>
  <c r="K237" i="101"/>
  <c r="L59" i="102" s="1"/>
  <c r="K206" i="101"/>
  <c r="K59" i="102" s="1"/>
  <c r="K175" i="101"/>
  <c r="J59" i="102" s="1"/>
  <c r="O144" i="101"/>
  <c r="I63" i="102" s="1"/>
  <c r="O237" i="101"/>
  <c r="L63" i="102" s="1"/>
  <c r="O206" i="101"/>
  <c r="K63" i="102" s="1"/>
  <c r="O175" i="101"/>
  <c r="J63" i="102" s="1"/>
  <c r="S144" i="101"/>
  <c r="I67" i="102" s="1"/>
  <c r="S237" i="101"/>
  <c r="L67" i="102" s="1"/>
  <c r="S206" i="101"/>
  <c r="K67" i="102" s="1"/>
  <c r="S175" i="101"/>
  <c r="J67" i="102" s="1"/>
  <c r="W144" i="101"/>
  <c r="I71" i="102" s="1"/>
  <c r="W237" i="101"/>
  <c r="L71" i="102" s="1"/>
  <c r="W206" i="101"/>
  <c r="K71" i="102" s="1"/>
  <c r="W175" i="101"/>
  <c r="J71" i="102" s="1"/>
  <c r="AA144" i="101"/>
  <c r="I75" i="102" s="1"/>
  <c r="AA237" i="101"/>
  <c r="L75" i="102" s="1"/>
  <c r="AA206" i="101"/>
  <c r="K75" i="102" s="1"/>
  <c r="AA175" i="101"/>
  <c r="J75" i="102" s="1"/>
  <c r="G145" i="101"/>
  <c r="I79" i="102" s="1"/>
  <c r="G238" i="101"/>
  <c r="L79" i="102" s="1"/>
  <c r="G176" i="101"/>
  <c r="J79" i="102" s="1"/>
  <c r="G207" i="101"/>
  <c r="K79" i="102" s="1"/>
  <c r="K145" i="101"/>
  <c r="I83" i="102" s="1"/>
  <c r="K238" i="101"/>
  <c r="L83" i="102" s="1"/>
  <c r="K176" i="101"/>
  <c r="J83" i="102" s="1"/>
  <c r="K207" i="101"/>
  <c r="K83" i="102" s="1"/>
  <c r="O145" i="101"/>
  <c r="I87" i="102" s="1"/>
  <c r="O238" i="101"/>
  <c r="L87" i="102" s="1"/>
  <c r="O176" i="101"/>
  <c r="J87" i="102" s="1"/>
  <c r="O207" i="101"/>
  <c r="K87" i="102" s="1"/>
  <c r="S145" i="101"/>
  <c r="I91" i="102" s="1"/>
  <c r="S238" i="101"/>
  <c r="L91" i="102" s="1"/>
  <c r="S176" i="101"/>
  <c r="J91" i="102" s="1"/>
  <c r="S207" i="101"/>
  <c r="K91" i="102" s="1"/>
  <c r="W145" i="101"/>
  <c r="I95" i="102" s="1"/>
  <c r="W238" i="101"/>
  <c r="L95" i="102" s="1"/>
  <c r="W176" i="101"/>
  <c r="J95" i="102" s="1"/>
  <c r="W207" i="101"/>
  <c r="K95" i="102" s="1"/>
  <c r="AA145" i="101"/>
  <c r="I99" i="102" s="1"/>
  <c r="AA238" i="101"/>
  <c r="L99" i="102" s="1"/>
  <c r="AA176" i="101"/>
  <c r="J99" i="102" s="1"/>
  <c r="AA207" i="101"/>
  <c r="K99" i="102" s="1"/>
  <c r="G146" i="101"/>
  <c r="I103" i="102" s="1"/>
  <c r="G239" i="101"/>
  <c r="L103" i="102" s="1"/>
  <c r="G177" i="101"/>
  <c r="J103" i="102" s="1"/>
  <c r="G208" i="101"/>
  <c r="K103" i="102" s="1"/>
  <c r="K146" i="101"/>
  <c r="I107" i="102" s="1"/>
  <c r="K239" i="101"/>
  <c r="L107" i="102" s="1"/>
  <c r="K177" i="101"/>
  <c r="J107" i="102" s="1"/>
  <c r="K208" i="101"/>
  <c r="K107" i="102" s="1"/>
  <c r="O146" i="101"/>
  <c r="I111" i="102" s="1"/>
  <c r="O239" i="101"/>
  <c r="L111" i="102" s="1"/>
  <c r="O208" i="101"/>
  <c r="K111" i="102" s="1"/>
  <c r="O177" i="101"/>
  <c r="J111" i="102" s="1"/>
  <c r="S146" i="101"/>
  <c r="I115" i="102" s="1"/>
  <c r="S239" i="101"/>
  <c r="L115" i="102" s="1"/>
  <c r="S208" i="101"/>
  <c r="K115" i="102" s="1"/>
  <c r="S177" i="101"/>
  <c r="J115" i="102" s="1"/>
  <c r="W146" i="101"/>
  <c r="I119" i="102" s="1"/>
  <c r="W239" i="101"/>
  <c r="L119" i="102" s="1"/>
  <c r="W177" i="101"/>
  <c r="J119" i="102" s="1"/>
  <c r="W208" i="101"/>
  <c r="K119" i="102" s="1"/>
  <c r="AA146" i="101"/>
  <c r="I123" i="102" s="1"/>
  <c r="AA239" i="101"/>
  <c r="L123" i="102" s="1"/>
  <c r="AA177" i="101"/>
  <c r="J123" i="102" s="1"/>
  <c r="AA208" i="101"/>
  <c r="K123" i="102" s="1"/>
  <c r="G147" i="101"/>
  <c r="I127" i="102" s="1"/>
  <c r="G240" i="101"/>
  <c r="L127" i="102" s="1"/>
  <c r="G209" i="101"/>
  <c r="K127" i="102" s="1"/>
  <c r="G178" i="101"/>
  <c r="J127" i="102" s="1"/>
  <c r="K147" i="101"/>
  <c r="I131" i="102" s="1"/>
  <c r="K240" i="101"/>
  <c r="L131" i="102" s="1"/>
  <c r="K178" i="101"/>
  <c r="J131" i="102" s="1"/>
  <c r="K209" i="101"/>
  <c r="K131" i="102" s="1"/>
  <c r="O147" i="101"/>
  <c r="I135" i="102" s="1"/>
  <c r="O240" i="101"/>
  <c r="L135" i="102" s="1"/>
  <c r="O178" i="101"/>
  <c r="J135" i="102" s="1"/>
  <c r="O209" i="101"/>
  <c r="K135" i="102" s="1"/>
  <c r="S147" i="101"/>
  <c r="I139" i="102" s="1"/>
  <c r="S240" i="101"/>
  <c r="L139" i="102" s="1"/>
  <c r="S209" i="101"/>
  <c r="K139" i="102" s="1"/>
  <c r="S178" i="101"/>
  <c r="J139" i="102" s="1"/>
  <c r="W147" i="101"/>
  <c r="I143" i="102" s="1"/>
  <c r="W240" i="101"/>
  <c r="L143" i="102" s="1"/>
  <c r="W209" i="101"/>
  <c r="K143" i="102" s="1"/>
  <c r="W178" i="101"/>
  <c r="J143" i="102" s="1"/>
  <c r="AA147" i="101"/>
  <c r="I147" i="102" s="1"/>
  <c r="AA240" i="101"/>
  <c r="L147" i="102" s="1"/>
  <c r="AA178" i="101"/>
  <c r="J147" i="102" s="1"/>
  <c r="AA209" i="101"/>
  <c r="K147" i="102" s="1"/>
  <c r="G148" i="101"/>
  <c r="I151" i="102" s="1"/>
  <c r="G241" i="101"/>
  <c r="L151" i="102" s="1"/>
  <c r="G210" i="101"/>
  <c r="K151" i="102" s="1"/>
  <c r="G179" i="101"/>
  <c r="J151" i="102" s="1"/>
  <c r="K148" i="101"/>
  <c r="I155" i="102" s="1"/>
  <c r="K241" i="101"/>
  <c r="L155" i="102" s="1"/>
  <c r="K210" i="101"/>
  <c r="K155" i="102" s="1"/>
  <c r="K179" i="101"/>
  <c r="J155" i="102" s="1"/>
  <c r="O148" i="101"/>
  <c r="I159" i="102" s="1"/>
  <c r="O241" i="101"/>
  <c r="L159" i="102" s="1"/>
  <c r="O179" i="101"/>
  <c r="J159" i="102" s="1"/>
  <c r="O210" i="101"/>
  <c r="K159" i="102" s="1"/>
  <c r="S148" i="101"/>
  <c r="I163" i="102" s="1"/>
  <c r="S241" i="101"/>
  <c r="L163" i="102" s="1"/>
  <c r="S210" i="101"/>
  <c r="K163" i="102" s="1"/>
  <c r="S179" i="101"/>
  <c r="J163" i="102" s="1"/>
  <c r="W148" i="101"/>
  <c r="I167" i="102" s="1"/>
  <c r="W241" i="101"/>
  <c r="L167" i="102" s="1"/>
  <c r="W210" i="101"/>
  <c r="K167" i="102" s="1"/>
  <c r="W179" i="101"/>
  <c r="J167" i="102" s="1"/>
  <c r="AA148" i="101"/>
  <c r="I171" i="102" s="1"/>
  <c r="AA241" i="101"/>
  <c r="L171" i="102" s="1"/>
  <c r="AA210" i="101"/>
  <c r="K171" i="102" s="1"/>
  <c r="AA179" i="101"/>
  <c r="J171" i="102" s="1"/>
  <c r="G149" i="101"/>
  <c r="I175" i="102" s="1"/>
  <c r="G242" i="101"/>
  <c r="L175" i="102" s="1"/>
  <c r="G211" i="101"/>
  <c r="K175" i="102" s="1"/>
  <c r="G180" i="101"/>
  <c r="J175" i="102" s="1"/>
  <c r="K149" i="101"/>
  <c r="I179" i="102" s="1"/>
  <c r="K242" i="101"/>
  <c r="L179" i="102" s="1"/>
  <c r="K211" i="101"/>
  <c r="K179" i="102" s="1"/>
  <c r="K180" i="101"/>
  <c r="J179" i="102" s="1"/>
  <c r="O149" i="101"/>
  <c r="I183" i="102" s="1"/>
  <c r="O242" i="101"/>
  <c r="L183" i="102" s="1"/>
  <c r="O211" i="101"/>
  <c r="K183" i="102" s="1"/>
  <c r="O180" i="101"/>
  <c r="J183" i="102" s="1"/>
  <c r="S149" i="101"/>
  <c r="I187" i="102" s="1"/>
  <c r="S242" i="101"/>
  <c r="L187" i="102" s="1"/>
  <c r="S211" i="101"/>
  <c r="K187" i="102" s="1"/>
  <c r="S180" i="101"/>
  <c r="J187" i="102" s="1"/>
  <c r="W149" i="101"/>
  <c r="I191" i="102" s="1"/>
  <c r="W242" i="101"/>
  <c r="L191" i="102" s="1"/>
  <c r="W211" i="101"/>
  <c r="K191" i="102" s="1"/>
  <c r="W180" i="101"/>
  <c r="J191" i="102" s="1"/>
  <c r="AA149" i="101"/>
  <c r="I195" i="102" s="1"/>
  <c r="AA242" i="101"/>
  <c r="L195" i="102" s="1"/>
  <c r="AA211" i="101"/>
  <c r="K195" i="102" s="1"/>
  <c r="AA180" i="101"/>
  <c r="J195" i="102" s="1"/>
  <c r="G150" i="101"/>
  <c r="I199" i="102" s="1"/>
  <c r="G243" i="101"/>
  <c r="L199" i="102" s="1"/>
  <c r="G212" i="101"/>
  <c r="K199" i="102" s="1"/>
  <c r="G181" i="101"/>
  <c r="J199" i="102" s="1"/>
  <c r="L150" i="101"/>
  <c r="I204" i="102" s="1"/>
  <c r="L243" i="101"/>
  <c r="L204" i="102" s="1"/>
  <c r="L212" i="101"/>
  <c r="K204" i="102" s="1"/>
  <c r="L181" i="101"/>
  <c r="J204" i="102" s="1"/>
  <c r="P150" i="101"/>
  <c r="I208" i="102" s="1"/>
  <c r="P243" i="101"/>
  <c r="L208" i="102" s="1"/>
  <c r="P212" i="101"/>
  <c r="K208" i="102" s="1"/>
  <c r="P181" i="101"/>
  <c r="J208" i="102" s="1"/>
  <c r="T150" i="101"/>
  <c r="I212" i="102" s="1"/>
  <c r="T243" i="101"/>
  <c r="L212" i="102" s="1"/>
  <c r="T212" i="101"/>
  <c r="K212" i="102" s="1"/>
  <c r="T181" i="101"/>
  <c r="J212" i="102" s="1"/>
  <c r="X150" i="101"/>
  <c r="I216" i="102" s="1"/>
  <c r="X243" i="101"/>
  <c r="L216" i="102" s="1"/>
  <c r="X212" i="101"/>
  <c r="K216" i="102" s="1"/>
  <c r="X181" i="101"/>
  <c r="J216" i="102" s="1"/>
  <c r="AB150" i="101"/>
  <c r="I220" i="102" s="1"/>
  <c r="AB243" i="101"/>
  <c r="L220" i="102" s="1"/>
  <c r="AB212" i="101"/>
  <c r="K220" i="102" s="1"/>
  <c r="AB181" i="101"/>
  <c r="J220" i="102" s="1"/>
  <c r="H151" i="101"/>
  <c r="I224" i="102" s="1"/>
  <c r="H244" i="101"/>
  <c r="L224" i="102" s="1"/>
  <c r="H213" i="101"/>
  <c r="K224" i="102" s="1"/>
  <c r="H182" i="101"/>
  <c r="J224" i="102" s="1"/>
  <c r="L151" i="101"/>
  <c r="I228" i="102" s="1"/>
  <c r="L244" i="101"/>
  <c r="L228" i="102" s="1"/>
  <c r="L213" i="101"/>
  <c r="K228" i="102" s="1"/>
  <c r="L182" i="101"/>
  <c r="J228" i="102" s="1"/>
  <c r="P151" i="101"/>
  <c r="I232" i="102" s="1"/>
  <c r="P244" i="101"/>
  <c r="L232" i="102" s="1"/>
  <c r="P213" i="101"/>
  <c r="K232" i="102" s="1"/>
  <c r="P182" i="101"/>
  <c r="J232" i="102" s="1"/>
  <c r="T151" i="101"/>
  <c r="I236" i="102" s="1"/>
  <c r="T244" i="101"/>
  <c r="L236" i="102" s="1"/>
  <c r="T213" i="101"/>
  <c r="K236" i="102" s="1"/>
  <c r="T182" i="101"/>
  <c r="J236" i="102" s="1"/>
  <c r="X151" i="101"/>
  <c r="I240" i="102" s="1"/>
  <c r="X244" i="101"/>
  <c r="L240" i="102" s="1"/>
  <c r="X213" i="101"/>
  <c r="K240" i="102" s="1"/>
  <c r="X182" i="101"/>
  <c r="J240" i="102" s="1"/>
  <c r="AB151" i="101"/>
  <c r="I244" i="102" s="1"/>
  <c r="AB244" i="101"/>
  <c r="L244" i="102" s="1"/>
  <c r="AB213" i="101"/>
  <c r="K244" i="102" s="1"/>
  <c r="AB182" i="101"/>
  <c r="J244" i="102" s="1"/>
  <c r="H152" i="101"/>
  <c r="I248" i="102" s="1"/>
  <c r="H245" i="101"/>
  <c r="L248" i="102" s="1"/>
  <c r="H214" i="101"/>
  <c r="K248" i="102" s="1"/>
  <c r="H183" i="101"/>
  <c r="J248" i="102" s="1"/>
  <c r="L152" i="101"/>
  <c r="I252" i="102" s="1"/>
  <c r="L245" i="101"/>
  <c r="L252" i="102" s="1"/>
  <c r="L214" i="101"/>
  <c r="K252" i="102" s="1"/>
  <c r="L183" i="101"/>
  <c r="J252" i="102" s="1"/>
  <c r="P152" i="101"/>
  <c r="I256" i="102" s="1"/>
  <c r="P245" i="101"/>
  <c r="L256" i="102" s="1"/>
  <c r="P214" i="101"/>
  <c r="K256" i="102" s="1"/>
  <c r="P183" i="101"/>
  <c r="J256" i="102" s="1"/>
  <c r="T152" i="101"/>
  <c r="I260" i="102" s="1"/>
  <c r="T245" i="101"/>
  <c r="L260" i="102" s="1"/>
  <c r="T214" i="101"/>
  <c r="K260" i="102" s="1"/>
  <c r="T183" i="101"/>
  <c r="J260" i="102" s="1"/>
  <c r="X152" i="101"/>
  <c r="I264" i="102" s="1"/>
  <c r="X245" i="101"/>
  <c r="L264" i="102" s="1"/>
  <c r="X214" i="101"/>
  <c r="K264" i="102" s="1"/>
  <c r="X183" i="101"/>
  <c r="J264" i="102" s="1"/>
  <c r="AB152" i="101"/>
  <c r="I268" i="102" s="1"/>
  <c r="AB245" i="101"/>
  <c r="L268" i="102" s="1"/>
  <c r="AB214" i="101"/>
  <c r="K268" i="102" s="1"/>
  <c r="AB183" i="101"/>
  <c r="J268" i="102" s="1"/>
  <c r="H153" i="101"/>
  <c r="I272" i="102" s="1"/>
  <c r="H246" i="101"/>
  <c r="L272" i="102" s="1"/>
  <c r="H215" i="101"/>
  <c r="K272" i="102" s="1"/>
  <c r="H184" i="101"/>
  <c r="J272" i="102" s="1"/>
  <c r="L153" i="101"/>
  <c r="I276" i="102" s="1"/>
  <c r="L246" i="101"/>
  <c r="L276" i="102" s="1"/>
  <c r="L215" i="101"/>
  <c r="K276" i="102" s="1"/>
  <c r="L184" i="101"/>
  <c r="J276" i="102" s="1"/>
  <c r="P153" i="101"/>
  <c r="I280" i="102" s="1"/>
  <c r="P246" i="101"/>
  <c r="L280" i="102" s="1"/>
  <c r="P215" i="101"/>
  <c r="K280" i="102" s="1"/>
  <c r="P184" i="101"/>
  <c r="J280" i="102" s="1"/>
  <c r="T153" i="101"/>
  <c r="I284" i="102" s="1"/>
  <c r="T246" i="101"/>
  <c r="L284" i="102" s="1"/>
  <c r="T215" i="101"/>
  <c r="K284" i="102" s="1"/>
  <c r="T184" i="101"/>
  <c r="J284" i="102" s="1"/>
  <c r="X153" i="101"/>
  <c r="I288" i="102" s="1"/>
  <c r="X246" i="101"/>
  <c r="L288" i="102" s="1"/>
  <c r="X215" i="101"/>
  <c r="K288" i="102" s="1"/>
  <c r="X184" i="101"/>
  <c r="J288" i="102" s="1"/>
  <c r="AB153" i="101"/>
  <c r="I292" i="102" s="1"/>
  <c r="AB246" i="101"/>
  <c r="L292" i="102" s="1"/>
  <c r="AB215" i="101"/>
  <c r="K292" i="102" s="1"/>
  <c r="AB184" i="101"/>
  <c r="J292" i="102" s="1"/>
  <c r="H154" i="101"/>
  <c r="I296" i="102" s="1"/>
  <c r="H247" i="101"/>
  <c r="L296" i="102" s="1"/>
  <c r="H216" i="101"/>
  <c r="K296" i="102" s="1"/>
  <c r="H185" i="101"/>
  <c r="J296" i="102" s="1"/>
  <c r="L154" i="101"/>
  <c r="I300" i="102" s="1"/>
  <c r="L247" i="101"/>
  <c r="L300" i="102" s="1"/>
  <c r="L216" i="101"/>
  <c r="K300" i="102" s="1"/>
  <c r="L185" i="101"/>
  <c r="J300" i="102" s="1"/>
  <c r="P154" i="101"/>
  <c r="I304" i="102" s="1"/>
  <c r="P247" i="101"/>
  <c r="L304" i="102" s="1"/>
  <c r="P216" i="101"/>
  <c r="K304" i="102" s="1"/>
  <c r="P185" i="101"/>
  <c r="J304" i="102" s="1"/>
  <c r="T154" i="101"/>
  <c r="I308" i="102" s="1"/>
  <c r="T247" i="101"/>
  <c r="L308" i="102" s="1"/>
  <c r="T216" i="101"/>
  <c r="K308" i="102" s="1"/>
  <c r="T185" i="101"/>
  <c r="J308" i="102" s="1"/>
  <c r="X154" i="101"/>
  <c r="I312" i="102" s="1"/>
  <c r="X247" i="101"/>
  <c r="L312" i="102" s="1"/>
  <c r="X216" i="101"/>
  <c r="K312" i="102" s="1"/>
  <c r="X185" i="101"/>
  <c r="J312" i="102" s="1"/>
  <c r="AB154" i="101"/>
  <c r="I316" i="102" s="1"/>
  <c r="AB247" i="101"/>
  <c r="L316" i="102" s="1"/>
  <c r="AB216" i="101"/>
  <c r="K316" i="102" s="1"/>
  <c r="AB185" i="101"/>
  <c r="J316" i="102" s="1"/>
  <c r="H155" i="101"/>
  <c r="I320" i="102" s="1"/>
  <c r="H248" i="101"/>
  <c r="L320" i="102" s="1"/>
  <c r="H217" i="101"/>
  <c r="K320" i="102" s="1"/>
  <c r="H186" i="101"/>
  <c r="J320" i="102" s="1"/>
  <c r="L155" i="101"/>
  <c r="I324" i="102" s="1"/>
  <c r="L248" i="101"/>
  <c r="L324" i="102" s="1"/>
  <c r="L217" i="101"/>
  <c r="K324" i="102" s="1"/>
  <c r="L186" i="101"/>
  <c r="J324" i="102" s="1"/>
  <c r="P155" i="101"/>
  <c r="I328" i="102" s="1"/>
  <c r="P248" i="101"/>
  <c r="L328" i="102" s="1"/>
  <c r="P217" i="101"/>
  <c r="K328" i="102" s="1"/>
  <c r="P186" i="101"/>
  <c r="J328" i="102" s="1"/>
  <c r="T155" i="101"/>
  <c r="I332" i="102" s="1"/>
  <c r="T248" i="101"/>
  <c r="L332" i="102" s="1"/>
  <c r="T217" i="101"/>
  <c r="K332" i="102" s="1"/>
  <c r="T186" i="101"/>
  <c r="X155" i="101"/>
  <c r="I336" i="102" s="1"/>
  <c r="X248" i="101"/>
  <c r="L336" i="102" s="1"/>
  <c r="X217" i="101"/>
  <c r="K336" i="102" s="1"/>
  <c r="X186" i="101"/>
  <c r="J336" i="102" s="1"/>
  <c r="AB155" i="101"/>
  <c r="I340" i="102" s="1"/>
  <c r="AB248" i="101"/>
  <c r="L340" i="102" s="1"/>
  <c r="AB217" i="101"/>
  <c r="K340" i="102" s="1"/>
  <c r="AB186" i="101"/>
  <c r="J340" i="102" s="1"/>
  <c r="H156" i="101"/>
  <c r="I344" i="102" s="1"/>
  <c r="H249" i="101"/>
  <c r="L344" i="102" s="1"/>
  <c r="H218" i="101"/>
  <c r="K344" i="102" s="1"/>
  <c r="H187" i="101"/>
  <c r="J344" i="102" s="1"/>
  <c r="L156" i="101"/>
  <c r="I348" i="102" s="1"/>
  <c r="L249" i="101"/>
  <c r="L348" i="102" s="1"/>
  <c r="L218" i="101"/>
  <c r="K348" i="102" s="1"/>
  <c r="L187" i="101"/>
  <c r="J348" i="102" s="1"/>
  <c r="P156" i="101"/>
  <c r="I352" i="102" s="1"/>
  <c r="P249" i="101"/>
  <c r="L352" i="102" s="1"/>
  <c r="P218" i="101"/>
  <c r="K352" i="102" s="1"/>
  <c r="P187" i="101"/>
  <c r="J352" i="102" s="1"/>
  <c r="T156" i="101"/>
  <c r="I356" i="102" s="1"/>
  <c r="T249" i="101"/>
  <c r="L356" i="102" s="1"/>
  <c r="T218" i="101"/>
  <c r="K356" i="102" s="1"/>
  <c r="T187" i="101"/>
  <c r="J356" i="102" s="1"/>
  <c r="X156" i="101"/>
  <c r="I360" i="102" s="1"/>
  <c r="X249" i="101"/>
  <c r="L360" i="102" s="1"/>
  <c r="X218" i="101"/>
  <c r="K360" i="102" s="1"/>
  <c r="X187" i="101"/>
  <c r="J360" i="102" s="1"/>
  <c r="AB156" i="101"/>
  <c r="I364" i="102" s="1"/>
  <c r="AB249" i="101"/>
  <c r="L364" i="102" s="1"/>
  <c r="AB218" i="101"/>
  <c r="K364" i="102" s="1"/>
  <c r="AB187" i="101"/>
  <c r="J364" i="102" s="1"/>
  <c r="H157" i="101"/>
  <c r="I368" i="102" s="1"/>
  <c r="H250" i="101"/>
  <c r="L368" i="102" s="1"/>
  <c r="H219" i="101"/>
  <c r="K368" i="102" s="1"/>
  <c r="H188" i="101"/>
  <c r="J368" i="102" s="1"/>
  <c r="L157" i="101"/>
  <c r="I372" i="102" s="1"/>
  <c r="L250" i="101"/>
  <c r="L372" i="102" s="1"/>
  <c r="L219" i="101"/>
  <c r="K372" i="102" s="1"/>
  <c r="L188" i="101"/>
  <c r="J372" i="102" s="1"/>
  <c r="P157" i="101"/>
  <c r="I376" i="102" s="1"/>
  <c r="P250" i="101"/>
  <c r="L376" i="102" s="1"/>
  <c r="P219" i="101"/>
  <c r="K376" i="102" s="1"/>
  <c r="P188" i="101"/>
  <c r="J376" i="102" s="1"/>
  <c r="T157" i="101"/>
  <c r="I380" i="102" s="1"/>
  <c r="T250" i="101"/>
  <c r="L380" i="102" s="1"/>
  <c r="T219" i="101"/>
  <c r="K380" i="102" s="1"/>
  <c r="T188" i="101"/>
  <c r="J380" i="102" s="1"/>
  <c r="X157" i="101"/>
  <c r="I384" i="102" s="1"/>
  <c r="X250" i="101"/>
  <c r="L384" i="102" s="1"/>
  <c r="X219" i="101"/>
  <c r="K384" i="102" s="1"/>
  <c r="X188" i="101"/>
  <c r="J384" i="102" s="1"/>
  <c r="AB157" i="101"/>
  <c r="I388" i="102" s="1"/>
  <c r="AB250" i="101"/>
  <c r="L388" i="102" s="1"/>
  <c r="AB219" i="101"/>
  <c r="K388" i="102" s="1"/>
  <c r="AB188" i="101"/>
  <c r="J388" i="102" s="1"/>
  <c r="H158" i="101"/>
  <c r="I392" i="102" s="1"/>
  <c r="H251" i="101"/>
  <c r="L392" i="102" s="1"/>
  <c r="H220" i="101"/>
  <c r="K392" i="102" s="1"/>
  <c r="H189" i="101"/>
  <c r="J392" i="102" s="1"/>
  <c r="L158" i="101"/>
  <c r="I396" i="102" s="1"/>
  <c r="L251" i="101"/>
  <c r="L396" i="102" s="1"/>
  <c r="L220" i="101"/>
  <c r="K396" i="102" s="1"/>
  <c r="L189" i="101"/>
  <c r="J396" i="102" s="1"/>
  <c r="P158" i="101"/>
  <c r="I400" i="102" s="1"/>
  <c r="P251" i="101"/>
  <c r="L400" i="102" s="1"/>
  <c r="P220" i="101"/>
  <c r="K400" i="102" s="1"/>
  <c r="P189" i="101"/>
  <c r="J400" i="102" s="1"/>
  <c r="T158" i="101"/>
  <c r="I404" i="102" s="1"/>
  <c r="T251" i="101"/>
  <c r="L404" i="102" s="1"/>
  <c r="T220" i="101"/>
  <c r="K404" i="102" s="1"/>
  <c r="T189" i="101"/>
  <c r="J404" i="102" s="1"/>
  <c r="X158" i="101"/>
  <c r="I408" i="102" s="1"/>
  <c r="X251" i="101"/>
  <c r="L408" i="102" s="1"/>
  <c r="X220" i="101"/>
  <c r="K408" i="102" s="1"/>
  <c r="X189" i="101"/>
  <c r="J408" i="102" s="1"/>
  <c r="AB158" i="101"/>
  <c r="I412" i="102" s="1"/>
  <c r="AB251" i="101"/>
  <c r="L412" i="102" s="1"/>
  <c r="AB220" i="101"/>
  <c r="K412" i="102" s="1"/>
  <c r="AB189" i="101"/>
  <c r="J412" i="102" s="1"/>
  <c r="H159" i="101"/>
  <c r="I416" i="102" s="1"/>
  <c r="H252" i="101"/>
  <c r="L416" i="102" s="1"/>
  <c r="H221" i="101"/>
  <c r="K416" i="102" s="1"/>
  <c r="H190" i="101"/>
  <c r="J416" i="102" s="1"/>
  <c r="L159" i="101"/>
  <c r="L252" i="101"/>
  <c r="L420" i="102" s="1"/>
  <c r="L221" i="101"/>
  <c r="K420" i="102" s="1"/>
  <c r="L190" i="101"/>
  <c r="J420" i="102" s="1"/>
  <c r="P159" i="101"/>
  <c r="I424" i="102" s="1"/>
  <c r="P252" i="101"/>
  <c r="L424" i="102" s="1"/>
  <c r="P221" i="101"/>
  <c r="K424" i="102" s="1"/>
  <c r="P190" i="101"/>
  <c r="J424" i="102" s="1"/>
  <c r="T159" i="101"/>
  <c r="I428" i="102" s="1"/>
  <c r="T252" i="101"/>
  <c r="L428" i="102" s="1"/>
  <c r="T221" i="101"/>
  <c r="K428" i="102" s="1"/>
  <c r="T190" i="101"/>
  <c r="J428" i="102" s="1"/>
  <c r="X159" i="101"/>
  <c r="I432" i="102" s="1"/>
  <c r="X252" i="101"/>
  <c r="L432" i="102" s="1"/>
  <c r="X221" i="101"/>
  <c r="K432" i="102" s="1"/>
  <c r="X190" i="101"/>
  <c r="J432" i="102" s="1"/>
  <c r="AB159" i="101"/>
  <c r="I436" i="102" s="1"/>
  <c r="AB252" i="101"/>
  <c r="L436" i="102" s="1"/>
  <c r="AB221" i="101"/>
  <c r="K436" i="102" s="1"/>
  <c r="AB190" i="101"/>
  <c r="J436" i="102" s="1"/>
  <c r="H160" i="101"/>
  <c r="I440" i="102" s="1"/>
  <c r="H253" i="101"/>
  <c r="L440" i="102" s="1"/>
  <c r="H222" i="101"/>
  <c r="K440" i="102" s="1"/>
  <c r="H191" i="101"/>
  <c r="J440" i="102" s="1"/>
  <c r="L160" i="101"/>
  <c r="I444" i="102" s="1"/>
  <c r="L253" i="101"/>
  <c r="L444" i="102" s="1"/>
  <c r="L222" i="101"/>
  <c r="K444" i="102" s="1"/>
  <c r="L191" i="101"/>
  <c r="J444" i="102" s="1"/>
  <c r="P160" i="101"/>
  <c r="I448" i="102" s="1"/>
  <c r="P253" i="101"/>
  <c r="L448" i="102" s="1"/>
  <c r="P222" i="101"/>
  <c r="K448" i="102" s="1"/>
  <c r="P191" i="101"/>
  <c r="J448" i="102" s="1"/>
  <c r="T160" i="101"/>
  <c r="I452" i="102" s="1"/>
  <c r="T253" i="101"/>
  <c r="L452" i="102" s="1"/>
  <c r="T222" i="101"/>
  <c r="K452" i="102" s="1"/>
  <c r="T191" i="101"/>
  <c r="J452" i="102" s="1"/>
  <c r="X160" i="101"/>
  <c r="I456" i="102" s="1"/>
  <c r="X253" i="101"/>
  <c r="L456" i="102" s="1"/>
  <c r="X222" i="101"/>
  <c r="K456" i="102" s="1"/>
  <c r="X191" i="101"/>
  <c r="J456" i="102" s="1"/>
  <c r="AB160" i="101"/>
  <c r="I460" i="102" s="1"/>
  <c r="AB253" i="101"/>
  <c r="L460" i="102" s="1"/>
  <c r="AB222" i="101"/>
  <c r="K460" i="102" s="1"/>
  <c r="AB191" i="101"/>
  <c r="J460" i="102" s="1"/>
  <c r="H161" i="101"/>
  <c r="I464" i="102" s="1"/>
  <c r="H254" i="101"/>
  <c r="L464" i="102" s="1"/>
  <c r="H223" i="101"/>
  <c r="K464" i="102" s="1"/>
  <c r="H192" i="101"/>
  <c r="J464" i="102" s="1"/>
  <c r="L161" i="101"/>
  <c r="I468" i="102" s="1"/>
  <c r="L254" i="101"/>
  <c r="L468" i="102" s="1"/>
  <c r="L223" i="101"/>
  <c r="K468" i="102" s="1"/>
  <c r="L192" i="101"/>
  <c r="J468" i="102" s="1"/>
  <c r="P161" i="101"/>
  <c r="I472" i="102" s="1"/>
  <c r="P254" i="101"/>
  <c r="L472" i="102" s="1"/>
  <c r="P223" i="101"/>
  <c r="K472" i="102" s="1"/>
  <c r="P192" i="101"/>
  <c r="J472" i="102" s="1"/>
  <c r="T161" i="101"/>
  <c r="I476" i="102" s="1"/>
  <c r="T254" i="101"/>
  <c r="L476" i="102" s="1"/>
  <c r="T223" i="101"/>
  <c r="K476" i="102" s="1"/>
  <c r="T192" i="101"/>
  <c r="J476" i="102" s="1"/>
  <c r="X161" i="101"/>
  <c r="I480" i="102" s="1"/>
  <c r="X254" i="101"/>
  <c r="L480" i="102" s="1"/>
  <c r="X223" i="101"/>
  <c r="K480" i="102" s="1"/>
  <c r="X192" i="101"/>
  <c r="J480" i="102" s="1"/>
  <c r="AB161" i="101"/>
  <c r="I484" i="102" s="1"/>
  <c r="AB254" i="101"/>
  <c r="L484" i="102" s="1"/>
  <c r="AB223" i="101"/>
  <c r="K484" i="102" s="1"/>
  <c r="AB192" i="101"/>
  <c r="J484" i="102" s="1"/>
  <c r="H162" i="101"/>
  <c r="I488" i="102" s="1"/>
  <c r="H255" i="101"/>
  <c r="L488" i="102" s="1"/>
  <c r="H224" i="101"/>
  <c r="K488" i="102" s="1"/>
  <c r="H193" i="101"/>
  <c r="J488" i="102" s="1"/>
  <c r="L162" i="101"/>
  <c r="I492" i="102" s="1"/>
  <c r="L255" i="101"/>
  <c r="L492" i="102" s="1"/>
  <c r="L224" i="101"/>
  <c r="K492" i="102" s="1"/>
  <c r="L193" i="101"/>
  <c r="J492" i="102" s="1"/>
  <c r="P162" i="101"/>
  <c r="I496" i="102" s="1"/>
  <c r="P255" i="101"/>
  <c r="L496" i="102" s="1"/>
  <c r="P224" i="101"/>
  <c r="K496" i="102" s="1"/>
  <c r="P193" i="101"/>
  <c r="J496" i="102" s="1"/>
  <c r="T162" i="101"/>
  <c r="I500" i="102" s="1"/>
  <c r="T255" i="101"/>
  <c r="L500" i="102" s="1"/>
  <c r="T224" i="101"/>
  <c r="K500" i="102" s="1"/>
  <c r="T193" i="101"/>
  <c r="J500" i="102" s="1"/>
  <c r="X162" i="101"/>
  <c r="I504" i="102" s="1"/>
  <c r="X255" i="101"/>
  <c r="L504" i="102" s="1"/>
  <c r="X224" i="101"/>
  <c r="K504" i="102" s="1"/>
  <c r="X193" i="101"/>
  <c r="J504" i="102" s="1"/>
  <c r="AB162" i="101"/>
  <c r="I508" i="102" s="1"/>
  <c r="AB255" i="101"/>
  <c r="L508" i="102" s="1"/>
  <c r="AB224" i="101"/>
  <c r="K508" i="102" s="1"/>
  <c r="AB193" i="101"/>
  <c r="J508" i="102" s="1"/>
  <c r="H163" i="101"/>
  <c r="I512" i="102" s="1"/>
  <c r="H256" i="101"/>
  <c r="L512" i="102" s="1"/>
  <c r="H225" i="101"/>
  <c r="K512" i="102" s="1"/>
  <c r="H194" i="101"/>
  <c r="J512" i="102" s="1"/>
  <c r="L163" i="101"/>
  <c r="I516" i="102" s="1"/>
  <c r="L256" i="101"/>
  <c r="L516" i="102" s="1"/>
  <c r="L225" i="101"/>
  <c r="K516" i="102" s="1"/>
  <c r="L194" i="101"/>
  <c r="J516" i="102" s="1"/>
  <c r="P163" i="101"/>
  <c r="I520" i="102" s="1"/>
  <c r="P256" i="101"/>
  <c r="L520" i="102" s="1"/>
  <c r="P225" i="101"/>
  <c r="K520" i="102" s="1"/>
  <c r="P194" i="101"/>
  <c r="J520" i="102" s="1"/>
  <c r="T163" i="101"/>
  <c r="I524" i="102" s="1"/>
  <c r="T256" i="101"/>
  <c r="L524" i="102" s="1"/>
  <c r="T225" i="101"/>
  <c r="K524" i="102" s="1"/>
  <c r="T194" i="101"/>
  <c r="J524" i="102" s="1"/>
  <c r="X163" i="101"/>
  <c r="I528" i="102" s="1"/>
  <c r="X256" i="101"/>
  <c r="L528" i="102" s="1"/>
  <c r="X225" i="101"/>
  <c r="K528" i="102" s="1"/>
  <c r="X194" i="101"/>
  <c r="J528" i="102" s="1"/>
  <c r="AB163" i="101"/>
  <c r="I532" i="102" s="1"/>
  <c r="AB256" i="101"/>
  <c r="L532" i="102" s="1"/>
  <c r="AB225" i="101"/>
  <c r="K532" i="102" s="1"/>
  <c r="AB194" i="101"/>
  <c r="J532" i="102" s="1"/>
  <c r="H164" i="101"/>
  <c r="I536" i="102" s="1"/>
  <c r="H257" i="101"/>
  <c r="L536" i="102" s="1"/>
  <c r="H226" i="101"/>
  <c r="K536" i="102" s="1"/>
  <c r="H195" i="101"/>
  <c r="J536" i="102" s="1"/>
  <c r="L164" i="101"/>
  <c r="I540" i="102" s="1"/>
  <c r="L257" i="101"/>
  <c r="L540" i="102" s="1"/>
  <c r="L226" i="101"/>
  <c r="K540" i="102" s="1"/>
  <c r="L195" i="101"/>
  <c r="P164" i="101"/>
  <c r="I544" i="102" s="1"/>
  <c r="P257" i="101"/>
  <c r="L544" i="102" s="1"/>
  <c r="P226" i="101"/>
  <c r="K544" i="102" s="1"/>
  <c r="P195" i="101"/>
  <c r="J544" i="102" s="1"/>
  <c r="T164" i="101"/>
  <c r="I548" i="102" s="1"/>
  <c r="T257" i="101"/>
  <c r="L548" i="102" s="1"/>
  <c r="T226" i="101"/>
  <c r="K548" i="102" s="1"/>
  <c r="T195" i="101"/>
  <c r="J548" i="102" s="1"/>
  <c r="X164" i="101"/>
  <c r="I552" i="102" s="1"/>
  <c r="X257" i="101"/>
  <c r="L552" i="102" s="1"/>
  <c r="X226" i="101"/>
  <c r="K552" i="102" s="1"/>
  <c r="X195" i="101"/>
  <c r="J552" i="102" s="1"/>
  <c r="AB164" i="101"/>
  <c r="I556" i="102" s="1"/>
  <c r="AB257" i="101"/>
  <c r="L556" i="102" s="1"/>
  <c r="AB226" i="101"/>
  <c r="K556" i="102" s="1"/>
  <c r="AB195" i="101"/>
  <c r="J556" i="102" s="1"/>
  <c r="H165" i="101"/>
  <c r="I560" i="102" s="1"/>
  <c r="H258" i="101"/>
  <c r="L560" i="102" s="1"/>
  <c r="H227" i="101"/>
  <c r="K560" i="102" s="1"/>
  <c r="H196" i="101"/>
  <c r="J560" i="102" s="1"/>
  <c r="L165" i="101"/>
  <c r="I564" i="102" s="1"/>
  <c r="L258" i="101"/>
  <c r="L564" i="102" s="1"/>
  <c r="L227" i="101"/>
  <c r="K564" i="102" s="1"/>
  <c r="L196" i="101"/>
  <c r="J564" i="102" s="1"/>
  <c r="P165" i="101"/>
  <c r="I568" i="102" s="1"/>
  <c r="P258" i="101"/>
  <c r="L568" i="102" s="1"/>
  <c r="P227" i="101"/>
  <c r="K568" i="102" s="1"/>
  <c r="P196" i="101"/>
  <c r="J568" i="102" s="1"/>
  <c r="T165" i="101"/>
  <c r="I572" i="102" s="1"/>
  <c r="T258" i="101"/>
  <c r="L572" i="102" s="1"/>
  <c r="T227" i="101"/>
  <c r="K572" i="102" s="1"/>
  <c r="T196" i="101"/>
  <c r="J572" i="102" s="1"/>
  <c r="X165" i="101"/>
  <c r="I576" i="102" s="1"/>
  <c r="X258" i="101"/>
  <c r="L576" i="102" s="1"/>
  <c r="X227" i="101"/>
  <c r="K576" i="102" s="1"/>
  <c r="X196" i="101"/>
  <c r="J576" i="102" s="1"/>
  <c r="AB165" i="101"/>
  <c r="I580" i="102" s="1"/>
  <c r="AB258" i="101"/>
  <c r="L580" i="102" s="1"/>
  <c r="AB227" i="101"/>
  <c r="K580" i="102" s="1"/>
  <c r="AB196" i="101"/>
  <c r="J580" i="102" s="1"/>
  <c r="H166" i="101"/>
  <c r="I584" i="102" s="1"/>
  <c r="H259" i="101"/>
  <c r="L584" i="102" s="1"/>
  <c r="H228" i="101"/>
  <c r="K584" i="102" s="1"/>
  <c r="H197" i="101"/>
  <c r="J584" i="102" s="1"/>
  <c r="L166" i="101"/>
  <c r="I588" i="102" s="1"/>
  <c r="L259" i="101"/>
  <c r="L588" i="102" s="1"/>
  <c r="L228" i="101"/>
  <c r="K588" i="102" s="1"/>
  <c r="L197" i="101"/>
  <c r="J588" i="102" s="1"/>
  <c r="P166" i="101"/>
  <c r="I592" i="102" s="1"/>
  <c r="P259" i="101"/>
  <c r="L592" i="102" s="1"/>
  <c r="P228" i="101"/>
  <c r="K592" i="102" s="1"/>
  <c r="P197" i="101"/>
  <c r="J592" i="102" s="1"/>
  <c r="T166" i="101"/>
  <c r="I596" i="102" s="1"/>
  <c r="T259" i="101"/>
  <c r="L596" i="102" s="1"/>
  <c r="T228" i="101"/>
  <c r="K596" i="102" s="1"/>
  <c r="T197" i="101"/>
  <c r="J596" i="102" s="1"/>
  <c r="X166" i="101"/>
  <c r="I600" i="102" s="1"/>
  <c r="X259" i="101"/>
  <c r="L600" i="102" s="1"/>
  <c r="X228" i="101"/>
  <c r="K600" i="102" s="1"/>
  <c r="X197" i="101"/>
  <c r="J600" i="102" s="1"/>
  <c r="AB166" i="101"/>
  <c r="I604" i="102" s="1"/>
  <c r="AB259" i="101"/>
  <c r="L604" i="102" s="1"/>
  <c r="AB228" i="101"/>
  <c r="K604" i="102" s="1"/>
  <c r="AB197" i="101"/>
  <c r="J604" i="102" s="1"/>
  <c r="H167" i="101"/>
  <c r="I608" i="102" s="1"/>
  <c r="H260" i="101"/>
  <c r="L608" i="102" s="1"/>
  <c r="H229" i="101"/>
  <c r="K608" i="102" s="1"/>
  <c r="H198" i="101"/>
  <c r="J608" i="102" s="1"/>
  <c r="L167" i="101"/>
  <c r="I612" i="102" s="1"/>
  <c r="L260" i="101"/>
  <c r="L612" i="102" s="1"/>
  <c r="L229" i="101"/>
  <c r="K612" i="102" s="1"/>
  <c r="L198" i="101"/>
  <c r="J612" i="102" s="1"/>
  <c r="P167" i="101"/>
  <c r="I616" i="102" s="1"/>
  <c r="P260" i="101"/>
  <c r="L616" i="102" s="1"/>
  <c r="P229" i="101"/>
  <c r="K616" i="102" s="1"/>
  <c r="P198" i="101"/>
  <c r="J616" i="102" s="1"/>
  <c r="T167" i="101"/>
  <c r="I620" i="102" s="1"/>
  <c r="T260" i="101"/>
  <c r="L620" i="102" s="1"/>
  <c r="T229" i="101"/>
  <c r="K620" i="102" s="1"/>
  <c r="T198" i="101"/>
  <c r="J620" i="102" s="1"/>
  <c r="X167" i="101"/>
  <c r="I624" i="102" s="1"/>
  <c r="X260" i="101"/>
  <c r="L624" i="102" s="1"/>
  <c r="X229" i="101"/>
  <c r="K624" i="102" s="1"/>
  <c r="X198" i="101"/>
  <c r="J624" i="102" s="1"/>
  <c r="AB167" i="101"/>
  <c r="I628" i="102" s="1"/>
  <c r="AB260" i="101"/>
  <c r="L628" i="102" s="1"/>
  <c r="AB229" i="101"/>
  <c r="K628" i="102" s="1"/>
  <c r="AB198" i="101"/>
  <c r="J628" i="102" s="1"/>
  <c r="H168" i="101"/>
  <c r="I632" i="102" s="1"/>
  <c r="H261" i="101"/>
  <c r="L632" i="102" s="1"/>
  <c r="H230" i="101"/>
  <c r="K632" i="102" s="1"/>
  <c r="H199" i="101"/>
  <c r="J632" i="102" s="1"/>
  <c r="L168" i="101"/>
  <c r="I636" i="102" s="1"/>
  <c r="L261" i="101"/>
  <c r="L636" i="102" s="1"/>
  <c r="L230" i="101"/>
  <c r="K636" i="102" s="1"/>
  <c r="L199" i="101"/>
  <c r="J636" i="102" s="1"/>
  <c r="P168" i="101"/>
  <c r="I640" i="102" s="1"/>
  <c r="P261" i="101"/>
  <c r="L640" i="102" s="1"/>
  <c r="P230" i="101"/>
  <c r="K640" i="102" s="1"/>
  <c r="P199" i="101"/>
  <c r="J640" i="102" s="1"/>
  <c r="T168" i="101"/>
  <c r="T261" i="101"/>
  <c r="L644" i="102" s="1"/>
  <c r="T230" i="101"/>
  <c r="K644" i="102" s="1"/>
  <c r="T199" i="101"/>
  <c r="J644" i="102" s="1"/>
  <c r="X168" i="101"/>
  <c r="I648" i="102" s="1"/>
  <c r="X261" i="101"/>
  <c r="L648" i="102" s="1"/>
  <c r="X230" i="101"/>
  <c r="K648" i="102" s="1"/>
  <c r="X199" i="101"/>
  <c r="J648" i="102" s="1"/>
  <c r="AB168" i="101"/>
  <c r="I652" i="102" s="1"/>
  <c r="AB261" i="101"/>
  <c r="L652" i="102" s="1"/>
  <c r="AB230" i="101"/>
  <c r="K652" i="102" s="1"/>
  <c r="AB199" i="101"/>
  <c r="J652" i="102" s="1"/>
  <c r="H169" i="101"/>
  <c r="I656" i="102" s="1"/>
  <c r="H262" i="101"/>
  <c r="L656" i="102" s="1"/>
  <c r="H231" i="101"/>
  <c r="K656" i="102" s="1"/>
  <c r="H200" i="101"/>
  <c r="J656" i="102" s="1"/>
  <c r="L169" i="101"/>
  <c r="I660" i="102" s="1"/>
  <c r="L262" i="101"/>
  <c r="L660" i="102" s="1"/>
  <c r="L231" i="101"/>
  <c r="K660" i="102" s="1"/>
  <c r="L200" i="101"/>
  <c r="J660" i="102" s="1"/>
  <c r="P169" i="101"/>
  <c r="I664" i="102" s="1"/>
  <c r="P262" i="101"/>
  <c r="L664" i="102" s="1"/>
  <c r="P231" i="101"/>
  <c r="K664" i="102" s="1"/>
  <c r="P200" i="101"/>
  <c r="J664" i="102" s="1"/>
  <c r="T169" i="101"/>
  <c r="I668" i="102" s="1"/>
  <c r="T262" i="101"/>
  <c r="L668" i="102" s="1"/>
  <c r="T231" i="101"/>
  <c r="K668" i="102" s="1"/>
  <c r="T200" i="101"/>
  <c r="J668" i="102" s="1"/>
  <c r="X169" i="101"/>
  <c r="I672" i="102" s="1"/>
  <c r="X262" i="101"/>
  <c r="L672" i="102" s="1"/>
  <c r="X231" i="101"/>
  <c r="K672" i="102" s="1"/>
  <c r="X200" i="101"/>
  <c r="J672" i="102" s="1"/>
  <c r="AB169" i="101"/>
  <c r="I676" i="102" s="1"/>
  <c r="AB231" i="101"/>
  <c r="K676" i="102" s="1"/>
  <c r="AB262" i="101"/>
  <c r="L676" i="102" s="1"/>
  <c r="AB200" i="101"/>
  <c r="J676" i="102" s="1"/>
  <c r="H170" i="101"/>
  <c r="I680" i="102" s="1"/>
  <c r="H263" i="101"/>
  <c r="L680" i="102" s="1"/>
  <c r="H232" i="101"/>
  <c r="K680" i="102" s="1"/>
  <c r="H201" i="101"/>
  <c r="J680" i="102" s="1"/>
  <c r="L170" i="101"/>
  <c r="I684" i="102" s="1"/>
  <c r="L263" i="101"/>
  <c r="L684" i="102" s="1"/>
  <c r="L232" i="101"/>
  <c r="K684" i="102" s="1"/>
  <c r="L201" i="101"/>
  <c r="J684" i="102" s="1"/>
  <c r="P170" i="101"/>
  <c r="I688" i="102" s="1"/>
  <c r="P263" i="101"/>
  <c r="L688" i="102" s="1"/>
  <c r="P232" i="101"/>
  <c r="K688" i="102" s="1"/>
  <c r="P201" i="101"/>
  <c r="J688" i="102" s="1"/>
  <c r="T170" i="101"/>
  <c r="I692" i="102" s="1"/>
  <c r="T263" i="101"/>
  <c r="L692" i="102" s="1"/>
  <c r="T232" i="101"/>
  <c r="K692" i="102" s="1"/>
  <c r="T201" i="101"/>
  <c r="J692" i="102" s="1"/>
  <c r="X170" i="101"/>
  <c r="I696" i="102" s="1"/>
  <c r="X263" i="101"/>
  <c r="L696" i="102" s="1"/>
  <c r="X232" i="101"/>
  <c r="K696" i="102" s="1"/>
  <c r="X201" i="101"/>
  <c r="J696" i="102" s="1"/>
  <c r="AB170" i="101"/>
  <c r="I700" i="102" s="1"/>
  <c r="AB263" i="101"/>
  <c r="L700" i="102" s="1"/>
  <c r="AB232" i="101"/>
  <c r="K700" i="102" s="1"/>
  <c r="AB201" i="101"/>
  <c r="J700" i="102" s="1"/>
  <c r="H171" i="101"/>
  <c r="I704" i="102" s="1"/>
  <c r="H264" i="101"/>
  <c r="L704" i="102" s="1"/>
  <c r="H233" i="101"/>
  <c r="K704" i="102" s="1"/>
  <c r="H202" i="101"/>
  <c r="J704" i="102" s="1"/>
  <c r="L171" i="101"/>
  <c r="I708" i="102" s="1"/>
  <c r="L233" i="101"/>
  <c r="K708" i="102" s="1"/>
  <c r="L264" i="101"/>
  <c r="L708" i="102" s="1"/>
  <c r="L202" i="101"/>
  <c r="J708" i="102" s="1"/>
  <c r="P171" i="101"/>
  <c r="I712" i="102" s="1"/>
  <c r="P264" i="101"/>
  <c r="L712" i="102" s="1"/>
  <c r="P233" i="101"/>
  <c r="K712" i="102" s="1"/>
  <c r="P202" i="101"/>
  <c r="J712" i="102" s="1"/>
  <c r="T171" i="101"/>
  <c r="I716" i="102" s="1"/>
  <c r="T264" i="101"/>
  <c r="L716" i="102" s="1"/>
  <c r="T233" i="101"/>
  <c r="K716" i="102" s="1"/>
  <c r="T202" i="101"/>
  <c r="J716" i="102" s="1"/>
  <c r="X171" i="101"/>
  <c r="I720" i="102" s="1"/>
  <c r="X264" i="101"/>
  <c r="L720" i="102" s="1"/>
  <c r="X233" i="101"/>
  <c r="K720" i="102" s="1"/>
  <c r="X202" i="101"/>
  <c r="J720" i="102" s="1"/>
  <c r="AB171" i="101"/>
  <c r="I724" i="102" s="1"/>
  <c r="AB264" i="101"/>
  <c r="L724" i="102" s="1"/>
  <c r="AB233" i="101"/>
  <c r="K724" i="102" s="1"/>
  <c r="AB202" i="101"/>
  <c r="J724" i="102" s="1"/>
  <c r="H172" i="101"/>
  <c r="I728" i="102" s="1"/>
  <c r="H265" i="101"/>
  <c r="L728" i="102" s="1"/>
  <c r="H234" i="101"/>
  <c r="K728" i="102" s="1"/>
  <c r="H203" i="101"/>
  <c r="J728" i="102" s="1"/>
  <c r="L172" i="101"/>
  <c r="I732" i="102" s="1"/>
  <c r="L265" i="101"/>
  <c r="L732" i="102" s="1"/>
  <c r="L234" i="101"/>
  <c r="K732" i="102" s="1"/>
  <c r="L203" i="101"/>
  <c r="J732" i="102" s="1"/>
  <c r="P172" i="101"/>
  <c r="I736" i="102" s="1"/>
  <c r="P265" i="101"/>
  <c r="L736" i="102" s="1"/>
  <c r="P234" i="101"/>
  <c r="K736" i="102" s="1"/>
  <c r="P203" i="101"/>
  <c r="J736" i="102" s="1"/>
  <c r="T172" i="101"/>
  <c r="I740" i="102" s="1"/>
  <c r="T265" i="101"/>
  <c r="L740" i="102" s="1"/>
  <c r="T234" i="101"/>
  <c r="K740" i="102" s="1"/>
  <c r="T203" i="101"/>
  <c r="J740" i="102" s="1"/>
  <c r="X172" i="101"/>
  <c r="I744" i="102" s="1"/>
  <c r="X234" i="101"/>
  <c r="K744" i="102" s="1"/>
  <c r="X265" i="101"/>
  <c r="L744" i="102" s="1"/>
  <c r="X203" i="101"/>
  <c r="J744" i="102" s="1"/>
  <c r="AB172" i="101"/>
  <c r="I748" i="102" s="1"/>
  <c r="AB265" i="101"/>
  <c r="L748" i="102" s="1"/>
  <c r="AB234" i="101"/>
  <c r="K748" i="102" s="1"/>
  <c r="AB203" i="101"/>
  <c r="J748" i="102" s="1"/>
  <c r="H235" i="101"/>
  <c r="L8" i="102" s="1"/>
  <c r="H173" i="101"/>
  <c r="J8" i="102" s="1"/>
  <c r="H204" i="101"/>
  <c r="K8" i="102" s="1"/>
  <c r="L235" i="101"/>
  <c r="L12" i="102" s="1"/>
  <c r="L173" i="101"/>
  <c r="J12" i="102" s="1"/>
  <c r="L204" i="101"/>
  <c r="K12" i="102" s="1"/>
  <c r="P235" i="101"/>
  <c r="L16" i="102" s="1"/>
  <c r="P173" i="101"/>
  <c r="J16" i="102" s="1"/>
  <c r="P204" i="101"/>
  <c r="K16" i="102" s="1"/>
  <c r="T235" i="101"/>
  <c r="L20" i="102" s="1"/>
  <c r="T173" i="101"/>
  <c r="J20" i="102" s="1"/>
  <c r="T204" i="101"/>
  <c r="K20" i="102" s="1"/>
  <c r="X235" i="101"/>
  <c r="L24" i="102" s="1"/>
  <c r="X173" i="101"/>
  <c r="J24" i="102" s="1"/>
  <c r="X204" i="101"/>
  <c r="K24" i="102" s="1"/>
  <c r="AB235" i="101"/>
  <c r="L28" i="102" s="1"/>
  <c r="AB173" i="101"/>
  <c r="J28" i="102" s="1"/>
  <c r="AB204" i="101"/>
  <c r="K28" i="102" s="1"/>
  <c r="H143" i="101"/>
  <c r="I32" i="102" s="1"/>
  <c r="H236" i="101"/>
  <c r="L32" i="102" s="1"/>
  <c r="H205" i="101"/>
  <c r="K32" i="102" s="1"/>
  <c r="H174" i="101"/>
  <c r="J32" i="102" s="1"/>
  <c r="L143" i="101"/>
  <c r="I36" i="102" s="1"/>
  <c r="L236" i="101"/>
  <c r="L36" i="102" s="1"/>
  <c r="L174" i="101"/>
  <c r="J36" i="102" s="1"/>
  <c r="L205" i="101"/>
  <c r="K36" i="102" s="1"/>
  <c r="P143" i="101"/>
  <c r="I40" i="102" s="1"/>
  <c r="P236" i="101"/>
  <c r="L40" i="102" s="1"/>
  <c r="P174" i="101"/>
  <c r="J40" i="102" s="1"/>
  <c r="P205" i="101"/>
  <c r="K40" i="102" s="1"/>
  <c r="T143" i="101"/>
  <c r="I44" i="102" s="1"/>
  <c r="T236" i="101"/>
  <c r="L44" i="102" s="1"/>
  <c r="T205" i="101"/>
  <c r="K44" i="102" s="1"/>
  <c r="T174" i="101"/>
  <c r="J44" i="102" s="1"/>
  <c r="X143" i="101"/>
  <c r="I48" i="102" s="1"/>
  <c r="X236" i="101"/>
  <c r="L48" i="102" s="1"/>
  <c r="X205" i="101"/>
  <c r="K48" i="102" s="1"/>
  <c r="X174" i="101"/>
  <c r="J48" i="102" s="1"/>
  <c r="AB143" i="101"/>
  <c r="I52" i="102" s="1"/>
  <c r="AB236" i="101"/>
  <c r="L52" i="102" s="1"/>
  <c r="AB174" i="101"/>
  <c r="J52" i="102" s="1"/>
  <c r="AB205" i="101"/>
  <c r="K52" i="102" s="1"/>
  <c r="H144" i="101"/>
  <c r="I56" i="102" s="1"/>
  <c r="H237" i="101"/>
  <c r="L56" i="102" s="1"/>
  <c r="H206" i="101"/>
  <c r="K56" i="102" s="1"/>
  <c r="H175" i="101"/>
  <c r="J56" i="102" s="1"/>
  <c r="L144" i="101"/>
  <c r="I60" i="102" s="1"/>
  <c r="L237" i="101"/>
  <c r="L60" i="102" s="1"/>
  <c r="L206" i="101"/>
  <c r="K60" i="102" s="1"/>
  <c r="L175" i="101"/>
  <c r="J60" i="102" s="1"/>
  <c r="P144" i="101"/>
  <c r="I64" i="102" s="1"/>
  <c r="P237" i="101"/>
  <c r="L64" i="102" s="1"/>
  <c r="P175" i="101"/>
  <c r="J64" i="102" s="1"/>
  <c r="P206" i="101"/>
  <c r="K64" i="102" s="1"/>
  <c r="T144" i="101"/>
  <c r="I68" i="102" s="1"/>
  <c r="T237" i="101"/>
  <c r="L68" i="102" s="1"/>
  <c r="T175" i="101"/>
  <c r="J68" i="102" s="1"/>
  <c r="T206" i="101"/>
  <c r="K68" i="102" s="1"/>
  <c r="X144" i="101"/>
  <c r="I72" i="102" s="1"/>
  <c r="X237" i="101"/>
  <c r="L72" i="102" s="1"/>
  <c r="X206" i="101"/>
  <c r="K72" i="102" s="1"/>
  <c r="X175" i="101"/>
  <c r="J72" i="102" s="1"/>
  <c r="AB144" i="101"/>
  <c r="I76" i="102" s="1"/>
  <c r="AB237" i="101"/>
  <c r="L76" i="102" s="1"/>
  <c r="AB206" i="101"/>
  <c r="K76" i="102" s="1"/>
  <c r="AB175" i="101"/>
  <c r="J76" i="102" s="1"/>
  <c r="H145" i="101"/>
  <c r="I80" i="102" s="1"/>
  <c r="H238" i="101"/>
  <c r="L80" i="102" s="1"/>
  <c r="H207" i="101"/>
  <c r="K80" i="102" s="1"/>
  <c r="H176" i="101"/>
  <c r="J80" i="102" s="1"/>
  <c r="L145" i="101"/>
  <c r="I84" i="102" s="1"/>
  <c r="L238" i="101"/>
  <c r="L84" i="102" s="1"/>
  <c r="L207" i="101"/>
  <c r="K84" i="102" s="1"/>
  <c r="L176" i="101"/>
  <c r="J84" i="102" s="1"/>
  <c r="P145" i="101"/>
  <c r="I88" i="102" s="1"/>
  <c r="P238" i="101"/>
  <c r="L88" i="102" s="1"/>
  <c r="P207" i="101"/>
  <c r="K88" i="102" s="1"/>
  <c r="P176" i="101"/>
  <c r="J88" i="102" s="1"/>
  <c r="T145" i="101"/>
  <c r="I92" i="102" s="1"/>
  <c r="T238" i="101"/>
  <c r="L92" i="102" s="1"/>
  <c r="T207" i="101"/>
  <c r="K92" i="102" s="1"/>
  <c r="T176" i="101"/>
  <c r="J92" i="102" s="1"/>
  <c r="X145" i="101"/>
  <c r="I96" i="102" s="1"/>
  <c r="X238" i="101"/>
  <c r="L96" i="102" s="1"/>
  <c r="X207" i="101"/>
  <c r="K96" i="102" s="1"/>
  <c r="X176" i="101"/>
  <c r="J96" i="102" s="1"/>
  <c r="AB145" i="101"/>
  <c r="I100" i="102" s="1"/>
  <c r="AB238" i="101"/>
  <c r="L100" i="102" s="1"/>
  <c r="AB207" i="101"/>
  <c r="K100" i="102" s="1"/>
  <c r="AB176" i="101"/>
  <c r="J100" i="102" s="1"/>
  <c r="H146" i="101"/>
  <c r="I104" i="102" s="1"/>
  <c r="H239" i="101"/>
  <c r="L104" i="102" s="1"/>
  <c r="H177" i="101"/>
  <c r="J104" i="102" s="1"/>
  <c r="H208" i="101"/>
  <c r="K104" i="102" s="1"/>
  <c r="L146" i="101"/>
  <c r="I108" i="102" s="1"/>
  <c r="L239" i="101"/>
  <c r="L108" i="102" s="1"/>
  <c r="L177" i="101"/>
  <c r="J108" i="102" s="1"/>
  <c r="L208" i="101"/>
  <c r="K108" i="102" s="1"/>
  <c r="P146" i="101"/>
  <c r="I112" i="102" s="1"/>
  <c r="P239" i="101"/>
  <c r="L112" i="102" s="1"/>
  <c r="P177" i="101"/>
  <c r="J112" i="102" s="1"/>
  <c r="P208" i="101"/>
  <c r="K112" i="102" s="1"/>
  <c r="T146" i="101"/>
  <c r="I116" i="102" s="1"/>
  <c r="T239" i="101"/>
  <c r="L116" i="102" s="1"/>
  <c r="T177" i="101"/>
  <c r="J116" i="102" s="1"/>
  <c r="T208" i="101"/>
  <c r="K116" i="102" s="1"/>
  <c r="X146" i="101"/>
  <c r="I120" i="102" s="1"/>
  <c r="X239" i="101"/>
  <c r="L120" i="102" s="1"/>
  <c r="X177" i="101"/>
  <c r="J120" i="102" s="1"/>
  <c r="X208" i="101"/>
  <c r="K120" i="102" s="1"/>
  <c r="AB146" i="101"/>
  <c r="I124" i="102" s="1"/>
  <c r="AB239" i="101"/>
  <c r="L124" i="102" s="1"/>
  <c r="AB177" i="101"/>
  <c r="J124" i="102" s="1"/>
  <c r="AB208" i="101"/>
  <c r="K124" i="102" s="1"/>
  <c r="H147" i="101"/>
  <c r="I128" i="102" s="1"/>
  <c r="H240" i="101"/>
  <c r="L128" i="102" s="1"/>
  <c r="H209" i="101"/>
  <c r="K128" i="102" s="1"/>
  <c r="H178" i="101"/>
  <c r="J128" i="102" s="1"/>
  <c r="L147" i="101"/>
  <c r="I132" i="102" s="1"/>
  <c r="L240" i="101"/>
  <c r="L132" i="102" s="1"/>
  <c r="L209" i="101"/>
  <c r="K132" i="102" s="1"/>
  <c r="L178" i="101"/>
  <c r="J132" i="102" s="1"/>
  <c r="P147" i="101"/>
  <c r="I136" i="102" s="1"/>
  <c r="P240" i="101"/>
  <c r="L136" i="102" s="1"/>
  <c r="P178" i="101"/>
  <c r="J136" i="102" s="1"/>
  <c r="P209" i="101"/>
  <c r="K136" i="102" s="1"/>
  <c r="T147" i="101"/>
  <c r="I140" i="102" s="1"/>
  <c r="T240" i="101"/>
  <c r="L140" i="102" s="1"/>
  <c r="T178" i="101"/>
  <c r="J140" i="102" s="1"/>
  <c r="T209" i="101"/>
  <c r="K140" i="102" s="1"/>
  <c r="X147" i="101"/>
  <c r="I144" i="102" s="1"/>
  <c r="X240" i="101"/>
  <c r="L144" i="102" s="1"/>
  <c r="X209" i="101"/>
  <c r="K144" i="102" s="1"/>
  <c r="X178" i="101"/>
  <c r="J144" i="102" s="1"/>
  <c r="AB147" i="101"/>
  <c r="I148" i="102" s="1"/>
  <c r="AB240" i="101"/>
  <c r="L148" i="102" s="1"/>
  <c r="AB209" i="101"/>
  <c r="K148" i="102" s="1"/>
  <c r="AB178" i="101"/>
  <c r="J148" i="102" s="1"/>
  <c r="H148" i="101"/>
  <c r="I152" i="102" s="1"/>
  <c r="H241" i="101"/>
  <c r="L152" i="102" s="1"/>
  <c r="H179" i="101"/>
  <c r="J152" i="102" s="1"/>
  <c r="H210" i="101"/>
  <c r="K152" i="102" s="1"/>
  <c r="L148" i="101"/>
  <c r="I156" i="102" s="1"/>
  <c r="L241" i="101"/>
  <c r="L156" i="102" s="1"/>
  <c r="L210" i="101"/>
  <c r="K156" i="102" s="1"/>
  <c r="L179" i="101"/>
  <c r="J156" i="102" s="1"/>
  <c r="P148" i="101"/>
  <c r="I160" i="102" s="1"/>
  <c r="P241" i="101"/>
  <c r="L160" i="102" s="1"/>
  <c r="P210" i="101"/>
  <c r="K160" i="102" s="1"/>
  <c r="P179" i="101"/>
  <c r="J160" i="102" s="1"/>
  <c r="T148" i="101"/>
  <c r="I164" i="102" s="1"/>
  <c r="T241" i="101"/>
  <c r="L164" i="102" s="1"/>
  <c r="T179" i="101"/>
  <c r="J164" i="102" s="1"/>
  <c r="T210" i="101"/>
  <c r="K164" i="102" s="1"/>
  <c r="X148" i="101"/>
  <c r="I168" i="102" s="1"/>
  <c r="X241" i="101"/>
  <c r="L168" i="102" s="1"/>
  <c r="X179" i="101"/>
  <c r="J168" i="102" s="1"/>
  <c r="X210" i="101"/>
  <c r="K168" i="102" s="1"/>
  <c r="AB148" i="101"/>
  <c r="I172" i="102" s="1"/>
  <c r="AB241" i="101"/>
  <c r="L172" i="102" s="1"/>
  <c r="AB210" i="101"/>
  <c r="K172" i="102" s="1"/>
  <c r="AB179" i="101"/>
  <c r="J172" i="102" s="1"/>
  <c r="H149" i="101"/>
  <c r="I176" i="102" s="1"/>
  <c r="H242" i="101"/>
  <c r="L176" i="102" s="1"/>
  <c r="H211" i="101"/>
  <c r="K176" i="102" s="1"/>
  <c r="H180" i="101"/>
  <c r="J176" i="102" s="1"/>
  <c r="L149" i="101"/>
  <c r="I180" i="102" s="1"/>
  <c r="L242" i="101"/>
  <c r="L180" i="102" s="1"/>
  <c r="L180" i="101"/>
  <c r="J180" i="102" s="1"/>
  <c r="L211" i="101"/>
  <c r="K180" i="102" s="1"/>
  <c r="P149" i="101"/>
  <c r="I184" i="102" s="1"/>
  <c r="P242" i="101"/>
  <c r="L184" i="102" s="1"/>
  <c r="P211" i="101"/>
  <c r="K184" i="102" s="1"/>
  <c r="P180" i="101"/>
  <c r="J184" i="102" s="1"/>
  <c r="T149" i="101"/>
  <c r="I188" i="102" s="1"/>
  <c r="T242" i="101"/>
  <c r="L188" i="102" s="1"/>
  <c r="T211" i="101"/>
  <c r="K188" i="102" s="1"/>
  <c r="T180" i="101"/>
  <c r="J188" i="102" s="1"/>
  <c r="X149" i="101"/>
  <c r="I192" i="102" s="1"/>
  <c r="X242" i="101"/>
  <c r="L192" i="102" s="1"/>
  <c r="X211" i="101"/>
  <c r="K192" i="102" s="1"/>
  <c r="X180" i="101"/>
  <c r="J192" i="102" s="1"/>
  <c r="AB149" i="101"/>
  <c r="I196" i="102" s="1"/>
  <c r="AB242" i="101"/>
  <c r="L196" i="102" s="1"/>
  <c r="AB180" i="101"/>
  <c r="J196" i="102" s="1"/>
  <c r="AB211" i="101"/>
  <c r="K196" i="102" s="1"/>
  <c r="H150" i="101"/>
  <c r="I200" i="102" s="1"/>
  <c r="H243" i="101"/>
  <c r="L200" i="102" s="1"/>
  <c r="H212" i="101"/>
  <c r="K200" i="102" s="1"/>
  <c r="H181" i="101"/>
  <c r="J200" i="102" s="1"/>
  <c r="M150" i="101"/>
  <c r="I205" i="102" s="1"/>
  <c r="M243" i="101"/>
  <c r="L205" i="102" s="1"/>
  <c r="M212" i="101"/>
  <c r="K205" i="102" s="1"/>
  <c r="M181" i="101"/>
  <c r="J205" i="102" s="1"/>
  <c r="Q150" i="101"/>
  <c r="I209" i="102" s="1"/>
  <c r="Q243" i="101"/>
  <c r="L209" i="102" s="1"/>
  <c r="Q212" i="101"/>
  <c r="K209" i="102" s="1"/>
  <c r="Q181" i="101"/>
  <c r="J209" i="102" s="1"/>
  <c r="U150" i="101"/>
  <c r="I213" i="102" s="1"/>
  <c r="U243" i="101"/>
  <c r="L213" i="102" s="1"/>
  <c r="U212" i="101"/>
  <c r="K213" i="102" s="1"/>
  <c r="U181" i="101"/>
  <c r="J213" i="102" s="1"/>
  <c r="Y150" i="101"/>
  <c r="I217" i="102" s="1"/>
  <c r="Y243" i="101"/>
  <c r="L217" i="102" s="1"/>
  <c r="Y212" i="101"/>
  <c r="K217" i="102" s="1"/>
  <c r="Y181" i="101"/>
  <c r="J217" i="102" s="1"/>
  <c r="E151" i="101"/>
  <c r="I221" i="102" s="1"/>
  <c r="E244" i="101"/>
  <c r="L221" i="102" s="1"/>
  <c r="E213" i="101"/>
  <c r="K221" i="102" s="1"/>
  <c r="E182" i="101"/>
  <c r="J221" i="102" s="1"/>
  <c r="I151" i="101"/>
  <c r="I225" i="102" s="1"/>
  <c r="I244" i="101"/>
  <c r="L225" i="102" s="1"/>
  <c r="I213" i="101"/>
  <c r="K225" i="102" s="1"/>
  <c r="I182" i="101"/>
  <c r="J225" i="102" s="1"/>
  <c r="M151" i="101"/>
  <c r="I229" i="102" s="1"/>
  <c r="M244" i="101"/>
  <c r="L229" i="102" s="1"/>
  <c r="M213" i="101"/>
  <c r="K229" i="102" s="1"/>
  <c r="M182" i="101"/>
  <c r="J229" i="102" s="1"/>
  <c r="Q151" i="101"/>
  <c r="I233" i="102" s="1"/>
  <c r="Q244" i="101"/>
  <c r="L233" i="102" s="1"/>
  <c r="Q213" i="101"/>
  <c r="K233" i="102" s="1"/>
  <c r="Q182" i="101"/>
  <c r="J233" i="102" s="1"/>
  <c r="U151" i="101"/>
  <c r="I237" i="102" s="1"/>
  <c r="U244" i="101"/>
  <c r="L237" i="102" s="1"/>
  <c r="U213" i="101"/>
  <c r="K237" i="102" s="1"/>
  <c r="U182" i="101"/>
  <c r="J237" i="102" s="1"/>
  <c r="Y151" i="101"/>
  <c r="I241" i="102" s="1"/>
  <c r="Y244" i="101"/>
  <c r="L241" i="102" s="1"/>
  <c r="Y213" i="101"/>
  <c r="K241" i="102" s="1"/>
  <c r="Y182" i="101"/>
  <c r="J241" i="102" s="1"/>
  <c r="E152" i="101"/>
  <c r="I245" i="102" s="1"/>
  <c r="E245" i="101"/>
  <c r="L245" i="102" s="1"/>
  <c r="E214" i="101"/>
  <c r="K245" i="102" s="1"/>
  <c r="E183" i="101"/>
  <c r="J245" i="102" s="1"/>
  <c r="I152" i="101"/>
  <c r="I249" i="102" s="1"/>
  <c r="I245" i="101"/>
  <c r="L249" i="102" s="1"/>
  <c r="I214" i="101"/>
  <c r="K249" i="102" s="1"/>
  <c r="I183" i="101"/>
  <c r="J249" i="102" s="1"/>
  <c r="M152" i="101"/>
  <c r="I253" i="102" s="1"/>
  <c r="M245" i="101"/>
  <c r="L253" i="102" s="1"/>
  <c r="M214" i="101"/>
  <c r="K253" i="102" s="1"/>
  <c r="M183" i="101"/>
  <c r="J253" i="102" s="1"/>
  <c r="Q152" i="101"/>
  <c r="I257" i="102" s="1"/>
  <c r="Q245" i="101"/>
  <c r="L257" i="102" s="1"/>
  <c r="Q214" i="101"/>
  <c r="K257" i="102" s="1"/>
  <c r="Q183" i="101"/>
  <c r="J257" i="102" s="1"/>
  <c r="U152" i="101"/>
  <c r="I261" i="102" s="1"/>
  <c r="U245" i="101"/>
  <c r="L261" i="102" s="1"/>
  <c r="U214" i="101"/>
  <c r="K261" i="102" s="1"/>
  <c r="U183" i="101"/>
  <c r="J261" i="102" s="1"/>
  <c r="Y152" i="101"/>
  <c r="I265" i="102" s="1"/>
  <c r="Y245" i="101"/>
  <c r="L265" i="102" s="1"/>
  <c r="Y214" i="101"/>
  <c r="K265" i="102" s="1"/>
  <c r="Y183" i="101"/>
  <c r="J265" i="102" s="1"/>
  <c r="E153" i="101"/>
  <c r="I269" i="102" s="1"/>
  <c r="E246" i="101"/>
  <c r="L269" i="102" s="1"/>
  <c r="E215" i="101"/>
  <c r="K269" i="102" s="1"/>
  <c r="E184" i="101"/>
  <c r="J269" i="102" s="1"/>
  <c r="I153" i="101"/>
  <c r="I273" i="102" s="1"/>
  <c r="I246" i="101"/>
  <c r="L273" i="102" s="1"/>
  <c r="I215" i="101"/>
  <c r="K273" i="102" s="1"/>
  <c r="I184" i="101"/>
  <c r="J273" i="102" s="1"/>
  <c r="M153" i="101"/>
  <c r="I277" i="102" s="1"/>
  <c r="M246" i="101"/>
  <c r="L277" i="102" s="1"/>
  <c r="M215" i="101"/>
  <c r="K277" i="102" s="1"/>
  <c r="M184" i="101"/>
  <c r="J277" i="102" s="1"/>
  <c r="Q153" i="101"/>
  <c r="I281" i="102" s="1"/>
  <c r="Q246" i="101"/>
  <c r="L281" i="102" s="1"/>
  <c r="Q215" i="101"/>
  <c r="K281" i="102" s="1"/>
  <c r="Q184" i="101"/>
  <c r="J281" i="102" s="1"/>
  <c r="U153" i="101"/>
  <c r="I285" i="102" s="1"/>
  <c r="U246" i="101"/>
  <c r="L285" i="102" s="1"/>
  <c r="U215" i="101"/>
  <c r="K285" i="102" s="1"/>
  <c r="U184" i="101"/>
  <c r="J285" i="102" s="1"/>
  <c r="Y153" i="101"/>
  <c r="I289" i="102" s="1"/>
  <c r="Y246" i="101"/>
  <c r="L289" i="102" s="1"/>
  <c r="Y215" i="101"/>
  <c r="K289" i="102" s="1"/>
  <c r="Y184" i="101"/>
  <c r="J289" i="102" s="1"/>
  <c r="E154" i="101"/>
  <c r="I293" i="102" s="1"/>
  <c r="E247" i="101"/>
  <c r="L293" i="102" s="1"/>
  <c r="E216" i="101"/>
  <c r="K293" i="102" s="1"/>
  <c r="E185" i="101"/>
  <c r="J293" i="102" s="1"/>
  <c r="I154" i="101"/>
  <c r="I297" i="102" s="1"/>
  <c r="I247" i="101"/>
  <c r="L297" i="102" s="1"/>
  <c r="I216" i="101"/>
  <c r="K297" i="102" s="1"/>
  <c r="I185" i="101"/>
  <c r="J297" i="102" s="1"/>
  <c r="M154" i="101"/>
  <c r="I301" i="102" s="1"/>
  <c r="M247" i="101"/>
  <c r="L301" i="102" s="1"/>
  <c r="M216" i="101"/>
  <c r="K301" i="102" s="1"/>
  <c r="M185" i="101"/>
  <c r="J301" i="102" s="1"/>
  <c r="Q154" i="101"/>
  <c r="I305" i="102" s="1"/>
  <c r="Q247" i="101"/>
  <c r="L305" i="102" s="1"/>
  <c r="Q216" i="101"/>
  <c r="K305" i="102" s="1"/>
  <c r="Q185" i="101"/>
  <c r="J305" i="102" s="1"/>
  <c r="U154" i="101"/>
  <c r="I309" i="102" s="1"/>
  <c r="U247" i="101"/>
  <c r="L309" i="102" s="1"/>
  <c r="U216" i="101"/>
  <c r="K309" i="102" s="1"/>
  <c r="U185" i="101"/>
  <c r="J309" i="102" s="1"/>
  <c r="Y154" i="101"/>
  <c r="I313" i="102" s="1"/>
  <c r="Y247" i="101"/>
  <c r="L313" i="102" s="1"/>
  <c r="Y216" i="101"/>
  <c r="K313" i="102" s="1"/>
  <c r="Y185" i="101"/>
  <c r="J313" i="102" s="1"/>
  <c r="E155" i="101"/>
  <c r="I317" i="102" s="1"/>
  <c r="E248" i="101"/>
  <c r="L317" i="102" s="1"/>
  <c r="E217" i="101"/>
  <c r="K317" i="102" s="1"/>
  <c r="E186" i="101"/>
  <c r="J317" i="102" s="1"/>
  <c r="I155" i="101"/>
  <c r="I321" i="102" s="1"/>
  <c r="I248" i="101"/>
  <c r="L321" i="102" s="1"/>
  <c r="I217" i="101"/>
  <c r="K321" i="102" s="1"/>
  <c r="I186" i="101"/>
  <c r="J321" i="102" s="1"/>
  <c r="M155" i="101"/>
  <c r="I325" i="102" s="1"/>
  <c r="M248" i="101"/>
  <c r="L325" i="102" s="1"/>
  <c r="M217" i="101"/>
  <c r="K325" i="102" s="1"/>
  <c r="M186" i="101"/>
  <c r="J325" i="102" s="1"/>
  <c r="Q155" i="101"/>
  <c r="I329" i="102" s="1"/>
  <c r="Q248" i="101"/>
  <c r="L329" i="102" s="1"/>
  <c r="Q217" i="101"/>
  <c r="K329" i="102" s="1"/>
  <c r="Q186" i="101"/>
  <c r="J329" i="102" s="1"/>
  <c r="U155" i="101"/>
  <c r="I333" i="102" s="1"/>
  <c r="U248" i="101"/>
  <c r="L333" i="102" s="1"/>
  <c r="U217" i="101"/>
  <c r="K333" i="102" s="1"/>
  <c r="U186" i="101"/>
  <c r="J333" i="102" s="1"/>
  <c r="Y155" i="101"/>
  <c r="I337" i="102" s="1"/>
  <c r="Y248" i="101"/>
  <c r="L337" i="102" s="1"/>
  <c r="Y217" i="101"/>
  <c r="K337" i="102" s="1"/>
  <c r="Y186" i="101"/>
  <c r="J337" i="102" s="1"/>
  <c r="E156" i="101"/>
  <c r="I341" i="102" s="1"/>
  <c r="E249" i="101"/>
  <c r="L341" i="102" s="1"/>
  <c r="E218" i="101"/>
  <c r="K341" i="102" s="1"/>
  <c r="E187" i="101"/>
  <c r="J341" i="102" s="1"/>
  <c r="I156" i="101"/>
  <c r="I345" i="102" s="1"/>
  <c r="I249" i="101"/>
  <c r="L345" i="102" s="1"/>
  <c r="I218" i="101"/>
  <c r="K345" i="102" s="1"/>
  <c r="I187" i="101"/>
  <c r="J345" i="102" s="1"/>
  <c r="M156" i="101"/>
  <c r="I349" i="102" s="1"/>
  <c r="M249" i="101"/>
  <c r="L349" i="102" s="1"/>
  <c r="M218" i="101"/>
  <c r="K349" i="102" s="1"/>
  <c r="M187" i="101"/>
  <c r="J349" i="102" s="1"/>
  <c r="Q156" i="101"/>
  <c r="I353" i="102" s="1"/>
  <c r="Q249" i="101"/>
  <c r="L353" i="102" s="1"/>
  <c r="Q218" i="101"/>
  <c r="K353" i="102" s="1"/>
  <c r="Q187" i="101"/>
  <c r="J353" i="102" s="1"/>
  <c r="U156" i="101"/>
  <c r="I357" i="102" s="1"/>
  <c r="U249" i="101"/>
  <c r="L357" i="102" s="1"/>
  <c r="U218" i="101"/>
  <c r="K357" i="102" s="1"/>
  <c r="U187" i="101"/>
  <c r="J357" i="102" s="1"/>
  <c r="Y156" i="101"/>
  <c r="I361" i="102" s="1"/>
  <c r="Y249" i="101"/>
  <c r="L361" i="102" s="1"/>
  <c r="Y218" i="101"/>
  <c r="K361" i="102" s="1"/>
  <c r="Y187" i="101"/>
  <c r="J361" i="102" s="1"/>
  <c r="E157" i="101"/>
  <c r="I365" i="102" s="1"/>
  <c r="E250" i="101"/>
  <c r="L365" i="102" s="1"/>
  <c r="E219" i="101"/>
  <c r="K365" i="102" s="1"/>
  <c r="E188" i="101"/>
  <c r="J365" i="102" s="1"/>
  <c r="I157" i="101"/>
  <c r="I369" i="102" s="1"/>
  <c r="I250" i="101"/>
  <c r="L369" i="102" s="1"/>
  <c r="I219" i="101"/>
  <c r="K369" i="102" s="1"/>
  <c r="I188" i="101"/>
  <c r="J369" i="102" s="1"/>
  <c r="M157" i="101"/>
  <c r="I373" i="102" s="1"/>
  <c r="M250" i="101"/>
  <c r="L373" i="102" s="1"/>
  <c r="M219" i="101"/>
  <c r="K373" i="102" s="1"/>
  <c r="M188" i="101"/>
  <c r="J373" i="102" s="1"/>
  <c r="Q157" i="101"/>
  <c r="I377" i="102" s="1"/>
  <c r="Q250" i="101"/>
  <c r="L377" i="102" s="1"/>
  <c r="Q219" i="101"/>
  <c r="K377" i="102" s="1"/>
  <c r="Q188" i="101"/>
  <c r="J377" i="102" s="1"/>
  <c r="U157" i="101"/>
  <c r="I381" i="102" s="1"/>
  <c r="U250" i="101"/>
  <c r="L381" i="102" s="1"/>
  <c r="U219" i="101"/>
  <c r="K381" i="102" s="1"/>
  <c r="U188" i="101"/>
  <c r="J381" i="102" s="1"/>
  <c r="Y157" i="101"/>
  <c r="I385" i="102" s="1"/>
  <c r="Y250" i="101"/>
  <c r="L385" i="102" s="1"/>
  <c r="Y219" i="101"/>
  <c r="K385" i="102" s="1"/>
  <c r="Y188" i="101"/>
  <c r="J385" i="102" s="1"/>
  <c r="E158" i="101"/>
  <c r="I389" i="102" s="1"/>
  <c r="E251" i="101"/>
  <c r="L389" i="102" s="1"/>
  <c r="E220" i="101"/>
  <c r="K389" i="102" s="1"/>
  <c r="E189" i="101"/>
  <c r="J389" i="102" s="1"/>
  <c r="I158" i="101"/>
  <c r="I393" i="102" s="1"/>
  <c r="I251" i="101"/>
  <c r="L393" i="102" s="1"/>
  <c r="I220" i="101"/>
  <c r="K393" i="102" s="1"/>
  <c r="I189" i="101"/>
  <c r="J393" i="102" s="1"/>
  <c r="M158" i="101"/>
  <c r="I397" i="102" s="1"/>
  <c r="M251" i="101"/>
  <c r="L397" i="102" s="1"/>
  <c r="M220" i="101"/>
  <c r="K397" i="102" s="1"/>
  <c r="M189" i="101"/>
  <c r="J397" i="102" s="1"/>
  <c r="Q158" i="101"/>
  <c r="I401" i="102" s="1"/>
  <c r="Q251" i="101"/>
  <c r="L401" i="102" s="1"/>
  <c r="Q220" i="101"/>
  <c r="K401" i="102" s="1"/>
  <c r="Q189" i="101"/>
  <c r="J401" i="102" s="1"/>
  <c r="U158" i="101"/>
  <c r="I405" i="102" s="1"/>
  <c r="U251" i="101"/>
  <c r="L405" i="102" s="1"/>
  <c r="U220" i="101"/>
  <c r="K405" i="102" s="1"/>
  <c r="U189" i="101"/>
  <c r="J405" i="102" s="1"/>
  <c r="Y158" i="101"/>
  <c r="I409" i="102" s="1"/>
  <c r="Y251" i="101"/>
  <c r="L409" i="102" s="1"/>
  <c r="Y220" i="101"/>
  <c r="K409" i="102" s="1"/>
  <c r="Y189" i="101"/>
  <c r="J409" i="102" s="1"/>
  <c r="E159" i="101"/>
  <c r="I413" i="102" s="1"/>
  <c r="E252" i="101"/>
  <c r="L413" i="102" s="1"/>
  <c r="E221" i="101"/>
  <c r="K413" i="102" s="1"/>
  <c r="E190" i="101"/>
  <c r="J413" i="102" s="1"/>
  <c r="I159" i="101"/>
  <c r="I417" i="102" s="1"/>
  <c r="I252" i="101"/>
  <c r="L417" i="102" s="1"/>
  <c r="I221" i="101"/>
  <c r="K417" i="102" s="1"/>
  <c r="I190" i="101"/>
  <c r="J417" i="102" s="1"/>
  <c r="M159" i="101"/>
  <c r="I421" i="102" s="1"/>
  <c r="M252" i="101"/>
  <c r="L421" i="102" s="1"/>
  <c r="M221" i="101"/>
  <c r="K421" i="102" s="1"/>
  <c r="M190" i="101"/>
  <c r="J421" i="102" s="1"/>
  <c r="Q159" i="101"/>
  <c r="I425" i="102" s="1"/>
  <c r="Q252" i="101"/>
  <c r="L425" i="102" s="1"/>
  <c r="Q221" i="101"/>
  <c r="K425" i="102" s="1"/>
  <c r="Q190" i="101"/>
  <c r="J425" i="102" s="1"/>
  <c r="U159" i="101"/>
  <c r="I429" i="102" s="1"/>
  <c r="U252" i="101"/>
  <c r="L429" i="102" s="1"/>
  <c r="U221" i="101"/>
  <c r="K429" i="102" s="1"/>
  <c r="U190" i="101"/>
  <c r="J429" i="102" s="1"/>
  <c r="Y159" i="101"/>
  <c r="I433" i="102" s="1"/>
  <c r="Y252" i="101"/>
  <c r="L433" i="102" s="1"/>
  <c r="Y221" i="101"/>
  <c r="K433" i="102" s="1"/>
  <c r="Y190" i="101"/>
  <c r="J433" i="102" s="1"/>
  <c r="E160" i="101"/>
  <c r="I437" i="102" s="1"/>
  <c r="E253" i="101"/>
  <c r="L437" i="102" s="1"/>
  <c r="E222" i="101"/>
  <c r="K437" i="102" s="1"/>
  <c r="E191" i="101"/>
  <c r="J437" i="102" s="1"/>
  <c r="I160" i="101"/>
  <c r="I441" i="102" s="1"/>
  <c r="I253" i="101"/>
  <c r="L441" i="102" s="1"/>
  <c r="I222" i="101"/>
  <c r="K441" i="102" s="1"/>
  <c r="I191" i="101"/>
  <c r="J441" i="102" s="1"/>
  <c r="M160" i="101"/>
  <c r="I445" i="102" s="1"/>
  <c r="M253" i="101"/>
  <c r="L445" i="102" s="1"/>
  <c r="M222" i="101"/>
  <c r="K445" i="102" s="1"/>
  <c r="M191" i="101"/>
  <c r="J445" i="102" s="1"/>
  <c r="Q160" i="101"/>
  <c r="I449" i="102" s="1"/>
  <c r="Q253" i="101"/>
  <c r="L449" i="102" s="1"/>
  <c r="Q222" i="101"/>
  <c r="K449" i="102" s="1"/>
  <c r="Q191" i="101"/>
  <c r="J449" i="102" s="1"/>
  <c r="U160" i="101"/>
  <c r="I453" i="102" s="1"/>
  <c r="U253" i="101"/>
  <c r="L453" i="102" s="1"/>
  <c r="U222" i="101"/>
  <c r="K453" i="102" s="1"/>
  <c r="U191" i="101"/>
  <c r="J453" i="102" s="1"/>
  <c r="Y160" i="101"/>
  <c r="I457" i="102" s="1"/>
  <c r="Y253" i="101"/>
  <c r="L457" i="102" s="1"/>
  <c r="Y222" i="101"/>
  <c r="K457" i="102" s="1"/>
  <c r="Y191" i="101"/>
  <c r="J457" i="102" s="1"/>
  <c r="E161" i="101"/>
  <c r="I461" i="102" s="1"/>
  <c r="E254" i="101"/>
  <c r="L461" i="102" s="1"/>
  <c r="E223" i="101"/>
  <c r="K461" i="102" s="1"/>
  <c r="E192" i="101"/>
  <c r="J461" i="102" s="1"/>
  <c r="I161" i="101"/>
  <c r="I465" i="102" s="1"/>
  <c r="I254" i="101"/>
  <c r="L465" i="102" s="1"/>
  <c r="I223" i="101"/>
  <c r="K465" i="102" s="1"/>
  <c r="I192" i="101"/>
  <c r="J465" i="102" s="1"/>
  <c r="M161" i="101"/>
  <c r="I469" i="102" s="1"/>
  <c r="M254" i="101"/>
  <c r="L469" i="102" s="1"/>
  <c r="M223" i="101"/>
  <c r="K469" i="102" s="1"/>
  <c r="M192" i="101"/>
  <c r="J469" i="102" s="1"/>
  <c r="Q161" i="101"/>
  <c r="I473" i="102" s="1"/>
  <c r="Q254" i="101"/>
  <c r="L473" i="102" s="1"/>
  <c r="Q223" i="101"/>
  <c r="K473" i="102" s="1"/>
  <c r="Q192" i="101"/>
  <c r="J473" i="102" s="1"/>
  <c r="U161" i="101"/>
  <c r="I477" i="102" s="1"/>
  <c r="U254" i="101"/>
  <c r="L477" i="102" s="1"/>
  <c r="U223" i="101"/>
  <c r="K477" i="102" s="1"/>
  <c r="U192" i="101"/>
  <c r="J477" i="102" s="1"/>
  <c r="Y161" i="101"/>
  <c r="I481" i="102" s="1"/>
  <c r="Y254" i="101"/>
  <c r="L481" i="102" s="1"/>
  <c r="Y223" i="101"/>
  <c r="K481" i="102" s="1"/>
  <c r="Y192" i="101"/>
  <c r="J481" i="102" s="1"/>
  <c r="E162" i="101"/>
  <c r="I485" i="102" s="1"/>
  <c r="E255" i="101"/>
  <c r="L485" i="102" s="1"/>
  <c r="E224" i="101"/>
  <c r="K485" i="102" s="1"/>
  <c r="E193" i="101"/>
  <c r="J485" i="102" s="1"/>
  <c r="I162" i="101"/>
  <c r="I489" i="102" s="1"/>
  <c r="I255" i="101"/>
  <c r="L489" i="102" s="1"/>
  <c r="I224" i="101"/>
  <c r="K489" i="102" s="1"/>
  <c r="I193" i="101"/>
  <c r="J489" i="102" s="1"/>
  <c r="M162" i="101"/>
  <c r="I493" i="102" s="1"/>
  <c r="M255" i="101"/>
  <c r="L493" i="102" s="1"/>
  <c r="M224" i="101"/>
  <c r="K493" i="102" s="1"/>
  <c r="M193" i="101"/>
  <c r="J493" i="102" s="1"/>
  <c r="Q162" i="101"/>
  <c r="I497" i="102" s="1"/>
  <c r="Q255" i="101"/>
  <c r="L497" i="102" s="1"/>
  <c r="Q224" i="101"/>
  <c r="K497" i="102" s="1"/>
  <c r="Q193" i="101"/>
  <c r="J497" i="102" s="1"/>
  <c r="U162" i="101"/>
  <c r="I501" i="102" s="1"/>
  <c r="U255" i="101"/>
  <c r="L501" i="102" s="1"/>
  <c r="U224" i="101"/>
  <c r="K501" i="102" s="1"/>
  <c r="U193" i="101"/>
  <c r="J501" i="102" s="1"/>
  <c r="Y162" i="101"/>
  <c r="I505" i="102" s="1"/>
  <c r="Y255" i="101"/>
  <c r="L505" i="102" s="1"/>
  <c r="Y224" i="101"/>
  <c r="K505" i="102" s="1"/>
  <c r="Y193" i="101"/>
  <c r="J505" i="102" s="1"/>
  <c r="E163" i="101"/>
  <c r="I509" i="102" s="1"/>
  <c r="E256" i="101"/>
  <c r="L509" i="102" s="1"/>
  <c r="E225" i="101"/>
  <c r="K509" i="102" s="1"/>
  <c r="E194" i="101"/>
  <c r="J509" i="102" s="1"/>
  <c r="I163" i="101"/>
  <c r="I513" i="102" s="1"/>
  <c r="I256" i="101"/>
  <c r="L513" i="102" s="1"/>
  <c r="I225" i="101"/>
  <c r="K513" i="102" s="1"/>
  <c r="I194" i="101"/>
  <c r="J513" i="102" s="1"/>
  <c r="M163" i="101"/>
  <c r="I517" i="102" s="1"/>
  <c r="M256" i="101"/>
  <c r="L517" i="102" s="1"/>
  <c r="M225" i="101"/>
  <c r="K517" i="102" s="1"/>
  <c r="M194" i="101"/>
  <c r="J517" i="102" s="1"/>
  <c r="Q163" i="101"/>
  <c r="I521" i="102" s="1"/>
  <c r="Q256" i="101"/>
  <c r="L521" i="102" s="1"/>
  <c r="Q225" i="101"/>
  <c r="K521" i="102" s="1"/>
  <c r="Q194" i="101"/>
  <c r="J521" i="102" s="1"/>
  <c r="U163" i="101"/>
  <c r="I525" i="102" s="1"/>
  <c r="U256" i="101"/>
  <c r="L525" i="102" s="1"/>
  <c r="U225" i="101"/>
  <c r="K525" i="102" s="1"/>
  <c r="U194" i="101"/>
  <c r="J525" i="102" s="1"/>
  <c r="Y163" i="101"/>
  <c r="I529" i="102" s="1"/>
  <c r="Y256" i="101"/>
  <c r="L529" i="102" s="1"/>
  <c r="Y225" i="101"/>
  <c r="K529" i="102" s="1"/>
  <c r="Y194" i="101"/>
  <c r="J529" i="102" s="1"/>
  <c r="E164" i="101"/>
  <c r="I533" i="102" s="1"/>
  <c r="E257" i="101"/>
  <c r="L533" i="102" s="1"/>
  <c r="E226" i="101"/>
  <c r="K533" i="102" s="1"/>
  <c r="E195" i="101"/>
  <c r="J533" i="102" s="1"/>
  <c r="I164" i="101"/>
  <c r="I537" i="102" s="1"/>
  <c r="I257" i="101"/>
  <c r="L537" i="102" s="1"/>
  <c r="I226" i="101"/>
  <c r="K537" i="102" s="1"/>
  <c r="I195" i="101"/>
  <c r="J537" i="102" s="1"/>
  <c r="M164" i="101"/>
  <c r="I541" i="102" s="1"/>
  <c r="M257" i="101"/>
  <c r="L541" i="102" s="1"/>
  <c r="M226" i="101"/>
  <c r="K541" i="102" s="1"/>
  <c r="M195" i="101"/>
  <c r="J541" i="102" s="1"/>
  <c r="Q164" i="101"/>
  <c r="I545" i="102" s="1"/>
  <c r="Q257" i="101"/>
  <c r="L545" i="102" s="1"/>
  <c r="Q226" i="101"/>
  <c r="K545" i="102" s="1"/>
  <c r="Q195" i="101"/>
  <c r="J545" i="102" s="1"/>
  <c r="U164" i="101"/>
  <c r="I549" i="102" s="1"/>
  <c r="U257" i="101"/>
  <c r="L549" i="102" s="1"/>
  <c r="U226" i="101"/>
  <c r="K549" i="102" s="1"/>
  <c r="U195" i="101"/>
  <c r="J549" i="102" s="1"/>
  <c r="Y164" i="101"/>
  <c r="I553" i="102" s="1"/>
  <c r="Y257" i="101"/>
  <c r="L553" i="102" s="1"/>
  <c r="Y226" i="101"/>
  <c r="K553" i="102" s="1"/>
  <c r="Y195" i="101"/>
  <c r="J553" i="102" s="1"/>
  <c r="E165" i="101"/>
  <c r="I557" i="102" s="1"/>
  <c r="E258" i="101"/>
  <c r="L557" i="102" s="1"/>
  <c r="E227" i="101"/>
  <c r="K557" i="102" s="1"/>
  <c r="E196" i="101"/>
  <c r="J557" i="102" s="1"/>
  <c r="I165" i="101"/>
  <c r="I561" i="102" s="1"/>
  <c r="I258" i="101"/>
  <c r="L561" i="102" s="1"/>
  <c r="I227" i="101"/>
  <c r="K561" i="102" s="1"/>
  <c r="I196" i="101"/>
  <c r="J561" i="102" s="1"/>
  <c r="M165" i="101"/>
  <c r="I565" i="102" s="1"/>
  <c r="M258" i="101"/>
  <c r="L565" i="102" s="1"/>
  <c r="M227" i="101"/>
  <c r="K565" i="102" s="1"/>
  <c r="M196" i="101"/>
  <c r="J565" i="102" s="1"/>
  <c r="Q165" i="101"/>
  <c r="I569" i="102" s="1"/>
  <c r="Q258" i="101"/>
  <c r="L569" i="102" s="1"/>
  <c r="Q227" i="101"/>
  <c r="K569" i="102" s="1"/>
  <c r="Q196" i="101"/>
  <c r="J569" i="102" s="1"/>
  <c r="U165" i="101"/>
  <c r="I573" i="102" s="1"/>
  <c r="U258" i="101"/>
  <c r="L573" i="102" s="1"/>
  <c r="U227" i="101"/>
  <c r="K573" i="102" s="1"/>
  <c r="U196" i="101"/>
  <c r="J573" i="102" s="1"/>
  <c r="Y165" i="101"/>
  <c r="I577" i="102" s="1"/>
  <c r="Y258" i="101"/>
  <c r="L577" i="102" s="1"/>
  <c r="Y227" i="101"/>
  <c r="K577" i="102" s="1"/>
  <c r="Y196" i="101"/>
  <c r="J577" i="102" s="1"/>
  <c r="E166" i="101"/>
  <c r="I581" i="102" s="1"/>
  <c r="E259" i="101"/>
  <c r="L581" i="102" s="1"/>
  <c r="E228" i="101"/>
  <c r="K581" i="102" s="1"/>
  <c r="E197" i="101"/>
  <c r="J581" i="102" s="1"/>
  <c r="I166" i="101"/>
  <c r="I585" i="102" s="1"/>
  <c r="I259" i="101"/>
  <c r="L585" i="102" s="1"/>
  <c r="I228" i="101"/>
  <c r="K585" i="102" s="1"/>
  <c r="I197" i="101"/>
  <c r="J585" i="102" s="1"/>
  <c r="M166" i="101"/>
  <c r="I589" i="102" s="1"/>
  <c r="M259" i="101"/>
  <c r="L589" i="102" s="1"/>
  <c r="M228" i="101"/>
  <c r="K589" i="102" s="1"/>
  <c r="M197" i="101"/>
  <c r="J589" i="102" s="1"/>
  <c r="Q166" i="101"/>
  <c r="I593" i="102" s="1"/>
  <c r="Q259" i="101"/>
  <c r="L593" i="102" s="1"/>
  <c r="Q228" i="101"/>
  <c r="K593" i="102" s="1"/>
  <c r="Q197" i="101"/>
  <c r="J593" i="102" s="1"/>
  <c r="U166" i="101"/>
  <c r="I597" i="102" s="1"/>
  <c r="U259" i="101"/>
  <c r="L597" i="102" s="1"/>
  <c r="U228" i="101"/>
  <c r="K597" i="102" s="1"/>
  <c r="U197" i="101"/>
  <c r="J597" i="102" s="1"/>
  <c r="Y166" i="101"/>
  <c r="I601" i="102" s="1"/>
  <c r="Y259" i="101"/>
  <c r="L601" i="102" s="1"/>
  <c r="Y228" i="101"/>
  <c r="K601" i="102" s="1"/>
  <c r="Y197" i="101"/>
  <c r="J601" i="102" s="1"/>
  <c r="E167" i="101"/>
  <c r="I605" i="102" s="1"/>
  <c r="E260" i="101"/>
  <c r="L605" i="102" s="1"/>
  <c r="E229" i="101"/>
  <c r="K605" i="102" s="1"/>
  <c r="E198" i="101"/>
  <c r="J605" i="102" s="1"/>
  <c r="I167" i="101"/>
  <c r="I609" i="102" s="1"/>
  <c r="I260" i="101"/>
  <c r="L609" i="102" s="1"/>
  <c r="I229" i="101"/>
  <c r="K609" i="102" s="1"/>
  <c r="I198" i="101"/>
  <c r="J609" i="102" s="1"/>
  <c r="M167" i="101"/>
  <c r="I613" i="102" s="1"/>
  <c r="M260" i="101"/>
  <c r="L613" i="102" s="1"/>
  <c r="M229" i="101"/>
  <c r="K613" i="102" s="1"/>
  <c r="M198" i="101"/>
  <c r="J613" i="102" s="1"/>
  <c r="Q167" i="101"/>
  <c r="I617" i="102" s="1"/>
  <c r="Q260" i="101"/>
  <c r="L617" i="102" s="1"/>
  <c r="Q229" i="101"/>
  <c r="K617" i="102" s="1"/>
  <c r="Q198" i="101"/>
  <c r="J617" i="102" s="1"/>
  <c r="U167" i="101"/>
  <c r="I621" i="102" s="1"/>
  <c r="U260" i="101"/>
  <c r="L621" i="102" s="1"/>
  <c r="U229" i="101"/>
  <c r="K621" i="102" s="1"/>
  <c r="U198" i="101"/>
  <c r="J621" i="102" s="1"/>
  <c r="Y167" i="101"/>
  <c r="I625" i="102" s="1"/>
  <c r="Y260" i="101"/>
  <c r="L625" i="102" s="1"/>
  <c r="Y229" i="101"/>
  <c r="K625" i="102" s="1"/>
  <c r="Y198" i="101"/>
  <c r="J625" i="102" s="1"/>
  <c r="E168" i="101"/>
  <c r="I629" i="102" s="1"/>
  <c r="E261" i="101"/>
  <c r="L629" i="102" s="1"/>
  <c r="E230" i="101"/>
  <c r="K629" i="102" s="1"/>
  <c r="E199" i="101"/>
  <c r="J629" i="102" s="1"/>
  <c r="I168" i="101"/>
  <c r="I633" i="102" s="1"/>
  <c r="I261" i="101"/>
  <c r="L633" i="102" s="1"/>
  <c r="I230" i="101"/>
  <c r="K633" i="102" s="1"/>
  <c r="I199" i="101"/>
  <c r="J633" i="102" s="1"/>
  <c r="M168" i="101"/>
  <c r="I637" i="102" s="1"/>
  <c r="M261" i="101"/>
  <c r="L637" i="102" s="1"/>
  <c r="M230" i="101"/>
  <c r="K637" i="102" s="1"/>
  <c r="M199" i="101"/>
  <c r="J637" i="102" s="1"/>
  <c r="Q168" i="101"/>
  <c r="I641" i="102" s="1"/>
  <c r="Q261" i="101"/>
  <c r="L641" i="102" s="1"/>
  <c r="Q230" i="101"/>
  <c r="K641" i="102" s="1"/>
  <c r="Q199" i="101"/>
  <c r="J641" i="102" s="1"/>
  <c r="U168" i="101"/>
  <c r="I645" i="102" s="1"/>
  <c r="U261" i="101"/>
  <c r="L645" i="102" s="1"/>
  <c r="U230" i="101"/>
  <c r="K645" i="102" s="1"/>
  <c r="U199" i="101"/>
  <c r="J645" i="102" s="1"/>
  <c r="Y168" i="101"/>
  <c r="I649" i="102" s="1"/>
  <c r="Y261" i="101"/>
  <c r="L649" i="102" s="1"/>
  <c r="Y230" i="101"/>
  <c r="K649" i="102" s="1"/>
  <c r="Y199" i="101"/>
  <c r="J649" i="102" s="1"/>
  <c r="E169" i="101"/>
  <c r="I653" i="102" s="1"/>
  <c r="E262" i="101"/>
  <c r="L653" i="102" s="1"/>
  <c r="E231" i="101"/>
  <c r="K653" i="102" s="1"/>
  <c r="E200" i="101"/>
  <c r="J653" i="102" s="1"/>
  <c r="I169" i="101"/>
  <c r="I657" i="102" s="1"/>
  <c r="I262" i="101"/>
  <c r="L657" i="102" s="1"/>
  <c r="I231" i="101"/>
  <c r="K657" i="102" s="1"/>
  <c r="I200" i="101"/>
  <c r="J657" i="102" s="1"/>
  <c r="M169" i="101"/>
  <c r="I661" i="102" s="1"/>
  <c r="M262" i="101"/>
  <c r="L661" i="102" s="1"/>
  <c r="M231" i="101"/>
  <c r="K661" i="102" s="1"/>
  <c r="M200" i="101"/>
  <c r="J661" i="102" s="1"/>
  <c r="Q169" i="101"/>
  <c r="I665" i="102" s="1"/>
  <c r="Q231" i="101"/>
  <c r="K665" i="102" s="1"/>
  <c r="Q262" i="101"/>
  <c r="L665" i="102" s="1"/>
  <c r="Q200" i="101"/>
  <c r="J665" i="102" s="1"/>
  <c r="U169" i="101"/>
  <c r="I669" i="102" s="1"/>
  <c r="U262" i="101"/>
  <c r="L669" i="102" s="1"/>
  <c r="U231" i="101"/>
  <c r="K669" i="102" s="1"/>
  <c r="U200" i="101"/>
  <c r="J669" i="102" s="1"/>
  <c r="Y169" i="101"/>
  <c r="I673" i="102" s="1"/>
  <c r="Y262" i="101"/>
  <c r="L673" i="102" s="1"/>
  <c r="Y231" i="101"/>
  <c r="K673" i="102" s="1"/>
  <c r="Y200" i="101"/>
  <c r="J673" i="102" s="1"/>
  <c r="E170" i="101"/>
  <c r="I677" i="102" s="1"/>
  <c r="E263" i="101"/>
  <c r="L677" i="102" s="1"/>
  <c r="E232" i="101"/>
  <c r="K677" i="102" s="1"/>
  <c r="E201" i="101"/>
  <c r="J677" i="102" s="1"/>
  <c r="I170" i="101"/>
  <c r="I681" i="102" s="1"/>
  <c r="I263" i="101"/>
  <c r="L681" i="102" s="1"/>
  <c r="I232" i="101"/>
  <c r="K681" i="102" s="1"/>
  <c r="I201" i="101"/>
  <c r="J681" i="102" s="1"/>
  <c r="M170" i="101"/>
  <c r="I685" i="102" s="1"/>
  <c r="M263" i="101"/>
  <c r="L685" i="102" s="1"/>
  <c r="M232" i="101"/>
  <c r="K685" i="102" s="1"/>
  <c r="M201" i="101"/>
  <c r="J685" i="102" s="1"/>
  <c r="Q170" i="101"/>
  <c r="I689" i="102" s="1"/>
  <c r="Q263" i="101"/>
  <c r="L689" i="102" s="1"/>
  <c r="Q232" i="101"/>
  <c r="K689" i="102" s="1"/>
  <c r="Q201" i="101"/>
  <c r="J689" i="102" s="1"/>
  <c r="U170" i="101"/>
  <c r="I693" i="102" s="1"/>
  <c r="U232" i="101"/>
  <c r="K693" i="102" s="1"/>
  <c r="U263" i="101"/>
  <c r="L693" i="102" s="1"/>
  <c r="U201" i="101"/>
  <c r="J693" i="102" s="1"/>
  <c r="Y170" i="101"/>
  <c r="I697" i="102" s="1"/>
  <c r="Y263" i="101"/>
  <c r="L697" i="102" s="1"/>
  <c r="Y232" i="101"/>
  <c r="K697" i="102" s="1"/>
  <c r="Y201" i="101"/>
  <c r="J697" i="102" s="1"/>
  <c r="E171" i="101"/>
  <c r="I701" i="102" s="1"/>
  <c r="E264" i="101"/>
  <c r="L701" i="102" s="1"/>
  <c r="E233" i="101"/>
  <c r="K701" i="102" s="1"/>
  <c r="E202" i="101"/>
  <c r="J701" i="102" s="1"/>
  <c r="I171" i="101"/>
  <c r="I705" i="102" s="1"/>
  <c r="I264" i="101"/>
  <c r="L705" i="102" s="1"/>
  <c r="I233" i="101"/>
  <c r="K705" i="102" s="1"/>
  <c r="I202" i="101"/>
  <c r="J705" i="102" s="1"/>
  <c r="M171" i="101"/>
  <c r="I709" i="102" s="1"/>
  <c r="M264" i="101"/>
  <c r="L709" i="102" s="1"/>
  <c r="M233" i="101"/>
  <c r="K709" i="102" s="1"/>
  <c r="M202" i="101"/>
  <c r="J709" i="102" s="1"/>
  <c r="Q171" i="101"/>
  <c r="I713" i="102" s="1"/>
  <c r="Q264" i="101"/>
  <c r="L713" i="102" s="1"/>
  <c r="Q233" i="101"/>
  <c r="K713" i="102" s="1"/>
  <c r="Q202" i="101"/>
  <c r="J713" i="102" s="1"/>
  <c r="U171" i="101"/>
  <c r="I717" i="102" s="1"/>
  <c r="U264" i="101"/>
  <c r="L717" i="102" s="1"/>
  <c r="U233" i="101"/>
  <c r="K717" i="102" s="1"/>
  <c r="U202" i="101"/>
  <c r="J717" i="102" s="1"/>
  <c r="Y171" i="101"/>
  <c r="I721" i="102" s="1"/>
  <c r="Y264" i="101"/>
  <c r="L721" i="102" s="1"/>
  <c r="Y233" i="101"/>
  <c r="K721" i="102" s="1"/>
  <c r="Y202" i="101"/>
  <c r="J721" i="102" s="1"/>
  <c r="E172" i="101"/>
  <c r="I725" i="102" s="1"/>
  <c r="E265" i="101"/>
  <c r="L725" i="102" s="1"/>
  <c r="E234" i="101"/>
  <c r="K725" i="102" s="1"/>
  <c r="E203" i="101"/>
  <c r="J725" i="102" s="1"/>
  <c r="I172" i="101"/>
  <c r="I729" i="102" s="1"/>
  <c r="I265" i="101"/>
  <c r="L729" i="102" s="1"/>
  <c r="I234" i="101"/>
  <c r="K729" i="102" s="1"/>
  <c r="I203" i="101"/>
  <c r="J729" i="102" s="1"/>
  <c r="M172" i="101"/>
  <c r="I733" i="102" s="1"/>
  <c r="M265" i="101"/>
  <c r="L733" i="102" s="1"/>
  <c r="M234" i="101"/>
  <c r="K733" i="102" s="1"/>
  <c r="M203" i="101"/>
  <c r="J733" i="102" s="1"/>
  <c r="Q172" i="101"/>
  <c r="I737" i="102" s="1"/>
  <c r="Q234" i="101"/>
  <c r="K737" i="102" s="1"/>
  <c r="Q265" i="101"/>
  <c r="L737" i="102" s="1"/>
  <c r="Q203" i="101"/>
  <c r="J737" i="102" s="1"/>
  <c r="U172" i="101"/>
  <c r="I741" i="102" s="1"/>
  <c r="U265" i="101"/>
  <c r="L741" i="102" s="1"/>
  <c r="U234" i="101"/>
  <c r="K741" i="102" s="1"/>
  <c r="U203" i="101"/>
  <c r="J741" i="102" s="1"/>
  <c r="Y172" i="101"/>
  <c r="I745" i="102" s="1"/>
  <c r="Y265" i="101"/>
  <c r="L745" i="102" s="1"/>
  <c r="Y234" i="101"/>
  <c r="K745" i="102" s="1"/>
  <c r="Y203" i="101"/>
  <c r="J745" i="102" s="1"/>
  <c r="K150" i="101"/>
  <c r="I203" i="102" s="1"/>
  <c r="K243" i="101"/>
  <c r="L203" i="102" s="1"/>
  <c r="K212" i="101"/>
  <c r="K203" i="102" s="1"/>
  <c r="K181" i="101"/>
  <c r="J203" i="102" s="1"/>
  <c r="I235" i="101"/>
  <c r="L9" i="102" s="1"/>
  <c r="I204" i="101"/>
  <c r="K9" i="102" s="1"/>
  <c r="I173" i="101"/>
  <c r="J9" i="102" s="1"/>
  <c r="M235" i="101"/>
  <c r="L13" i="102" s="1"/>
  <c r="M204" i="101"/>
  <c r="K13" i="102" s="1"/>
  <c r="M173" i="101"/>
  <c r="J13" i="102" s="1"/>
  <c r="Q235" i="101"/>
  <c r="L17" i="102" s="1"/>
  <c r="Q204" i="101"/>
  <c r="K17" i="102" s="1"/>
  <c r="Q173" i="101"/>
  <c r="J17" i="102" s="1"/>
  <c r="U235" i="101"/>
  <c r="L21" i="102" s="1"/>
  <c r="U204" i="101"/>
  <c r="K21" i="102" s="1"/>
  <c r="U173" i="101"/>
  <c r="J21" i="102" s="1"/>
  <c r="Y235" i="101"/>
  <c r="L25" i="102" s="1"/>
  <c r="Y204" i="101"/>
  <c r="K25" i="102" s="1"/>
  <c r="Y173" i="101"/>
  <c r="J25" i="102" s="1"/>
  <c r="E236" i="101"/>
  <c r="L29" i="102" s="1"/>
  <c r="E205" i="101"/>
  <c r="K29" i="102" s="1"/>
  <c r="I143" i="101"/>
  <c r="I33" i="102" s="1"/>
  <c r="I236" i="101"/>
  <c r="L33" i="102" s="1"/>
  <c r="I174" i="101"/>
  <c r="J33" i="102" s="1"/>
  <c r="I205" i="101"/>
  <c r="K33" i="102" s="1"/>
  <c r="M143" i="101"/>
  <c r="I37" i="102" s="1"/>
  <c r="M236" i="101"/>
  <c r="L37" i="102" s="1"/>
  <c r="M174" i="101"/>
  <c r="J37" i="102" s="1"/>
  <c r="M205" i="101"/>
  <c r="K37" i="102" s="1"/>
  <c r="Q143" i="101"/>
  <c r="I41" i="102" s="1"/>
  <c r="Q236" i="101"/>
  <c r="L41" i="102" s="1"/>
  <c r="Q174" i="101"/>
  <c r="J41" i="102" s="1"/>
  <c r="Q205" i="101"/>
  <c r="K41" i="102" s="1"/>
  <c r="U143" i="101"/>
  <c r="I45" i="102" s="1"/>
  <c r="U236" i="101"/>
  <c r="L45" i="102" s="1"/>
  <c r="U174" i="101"/>
  <c r="J45" i="102" s="1"/>
  <c r="U205" i="101"/>
  <c r="K45" i="102" s="1"/>
  <c r="Y143" i="101"/>
  <c r="I49" i="102" s="1"/>
  <c r="Y236" i="101"/>
  <c r="L49" i="102" s="1"/>
  <c r="Y174" i="101"/>
  <c r="J49" i="102" s="1"/>
  <c r="Y205" i="101"/>
  <c r="K49" i="102" s="1"/>
  <c r="E237" i="101"/>
  <c r="L53" i="102" s="1"/>
  <c r="E206" i="101"/>
  <c r="K53" i="102" s="1"/>
  <c r="E175" i="101"/>
  <c r="J53" i="102" s="1"/>
  <c r="I144" i="101"/>
  <c r="I57" i="102" s="1"/>
  <c r="I237" i="101"/>
  <c r="L57" i="102" s="1"/>
  <c r="I175" i="101"/>
  <c r="J57" i="102" s="1"/>
  <c r="I206" i="101"/>
  <c r="K57" i="102" s="1"/>
  <c r="M144" i="101"/>
  <c r="I61" i="102" s="1"/>
  <c r="M237" i="101"/>
  <c r="L61" i="102" s="1"/>
  <c r="M206" i="101"/>
  <c r="K61" i="102" s="1"/>
  <c r="M175" i="101"/>
  <c r="J61" i="102" s="1"/>
  <c r="Q144" i="101"/>
  <c r="I65" i="102" s="1"/>
  <c r="Q237" i="101"/>
  <c r="L65" i="102" s="1"/>
  <c r="Q206" i="101"/>
  <c r="K65" i="102" s="1"/>
  <c r="Q175" i="101"/>
  <c r="J65" i="102" s="1"/>
  <c r="U144" i="101"/>
  <c r="I69" i="102" s="1"/>
  <c r="U237" i="101"/>
  <c r="L69" i="102" s="1"/>
  <c r="U175" i="101"/>
  <c r="J69" i="102" s="1"/>
  <c r="U206" i="101"/>
  <c r="K69" i="102" s="1"/>
  <c r="Y144" i="101"/>
  <c r="I73" i="102" s="1"/>
  <c r="Y237" i="101"/>
  <c r="L73" i="102" s="1"/>
  <c r="Y175" i="101"/>
  <c r="J73" i="102" s="1"/>
  <c r="Y206" i="101"/>
  <c r="K73" i="102" s="1"/>
  <c r="E238" i="101"/>
  <c r="L77" i="102" s="1"/>
  <c r="E207" i="101"/>
  <c r="K77" i="102" s="1"/>
  <c r="E176" i="101"/>
  <c r="J77" i="102" s="1"/>
  <c r="I145" i="101"/>
  <c r="I81" i="102" s="1"/>
  <c r="I238" i="101"/>
  <c r="L81" i="102" s="1"/>
  <c r="I176" i="101"/>
  <c r="J81" i="102" s="1"/>
  <c r="I207" i="101"/>
  <c r="K81" i="102" s="1"/>
  <c r="M145" i="101"/>
  <c r="I85" i="102" s="1"/>
  <c r="M238" i="101"/>
  <c r="L85" i="102" s="1"/>
  <c r="M176" i="101"/>
  <c r="J85" i="102" s="1"/>
  <c r="M207" i="101"/>
  <c r="K85" i="102" s="1"/>
  <c r="Q145" i="101"/>
  <c r="I89" i="102" s="1"/>
  <c r="Q238" i="101"/>
  <c r="L89" i="102" s="1"/>
  <c r="Q207" i="101"/>
  <c r="K89" i="102" s="1"/>
  <c r="Q176" i="101"/>
  <c r="J89" i="102" s="1"/>
  <c r="U145" i="101"/>
  <c r="I93" i="102" s="1"/>
  <c r="U238" i="101"/>
  <c r="L93" i="102" s="1"/>
  <c r="U207" i="101"/>
  <c r="K93" i="102" s="1"/>
  <c r="U176" i="101"/>
  <c r="J93" i="102" s="1"/>
  <c r="Y145" i="101"/>
  <c r="I97" i="102" s="1"/>
  <c r="Y238" i="101"/>
  <c r="L97" i="102" s="1"/>
  <c r="Y176" i="101"/>
  <c r="J97" i="102" s="1"/>
  <c r="Y207" i="101"/>
  <c r="K97" i="102" s="1"/>
  <c r="E239" i="101"/>
  <c r="L101" i="102" s="1"/>
  <c r="E208" i="101"/>
  <c r="K101" i="102" s="1"/>
  <c r="E177" i="101"/>
  <c r="J101" i="102" s="1"/>
  <c r="I146" i="101"/>
  <c r="I105" i="102" s="1"/>
  <c r="I239" i="101"/>
  <c r="L105" i="102" s="1"/>
  <c r="I208" i="101"/>
  <c r="K105" i="102" s="1"/>
  <c r="I177" i="101"/>
  <c r="J105" i="102" s="1"/>
  <c r="M146" i="101"/>
  <c r="I109" i="102" s="1"/>
  <c r="M239" i="101"/>
  <c r="L109" i="102" s="1"/>
  <c r="M208" i="101"/>
  <c r="K109" i="102" s="1"/>
  <c r="M177" i="101"/>
  <c r="J109" i="102" s="1"/>
  <c r="Q146" i="101"/>
  <c r="I113" i="102" s="1"/>
  <c r="Q239" i="101"/>
  <c r="L113" i="102" s="1"/>
  <c r="Q208" i="101"/>
  <c r="K113" i="102" s="1"/>
  <c r="Q177" i="101"/>
  <c r="J113" i="102" s="1"/>
  <c r="U146" i="101"/>
  <c r="I117" i="102" s="1"/>
  <c r="U239" i="101"/>
  <c r="L117" i="102" s="1"/>
  <c r="U208" i="101"/>
  <c r="K117" i="102" s="1"/>
  <c r="U177" i="101"/>
  <c r="J117" i="102" s="1"/>
  <c r="Y146" i="101"/>
  <c r="I121" i="102" s="1"/>
  <c r="Y239" i="101"/>
  <c r="L121" i="102" s="1"/>
  <c r="Y208" i="101"/>
  <c r="K121" i="102" s="1"/>
  <c r="Y177" i="101"/>
  <c r="J121" i="102" s="1"/>
  <c r="E240" i="101"/>
  <c r="L125" i="102" s="1"/>
  <c r="E209" i="101"/>
  <c r="K125" i="102" s="1"/>
  <c r="E178" i="101"/>
  <c r="J125" i="102" s="1"/>
  <c r="I147" i="101"/>
  <c r="I129" i="102" s="1"/>
  <c r="I240" i="101"/>
  <c r="L129" i="102" s="1"/>
  <c r="I178" i="101"/>
  <c r="J129" i="102" s="1"/>
  <c r="I209" i="101"/>
  <c r="K129" i="102" s="1"/>
  <c r="M147" i="101"/>
  <c r="I133" i="102" s="1"/>
  <c r="M240" i="101"/>
  <c r="L133" i="102" s="1"/>
  <c r="M178" i="101"/>
  <c r="J133" i="102" s="1"/>
  <c r="M209" i="101"/>
  <c r="K133" i="102" s="1"/>
  <c r="Q147" i="101"/>
  <c r="I137" i="102" s="1"/>
  <c r="Q240" i="101"/>
  <c r="L137" i="102" s="1"/>
  <c r="Q178" i="101"/>
  <c r="J137" i="102" s="1"/>
  <c r="Q209" i="101"/>
  <c r="K137" i="102" s="1"/>
  <c r="U147" i="101"/>
  <c r="I141" i="102" s="1"/>
  <c r="U240" i="101"/>
  <c r="L141" i="102" s="1"/>
  <c r="U178" i="101"/>
  <c r="J141" i="102" s="1"/>
  <c r="U209" i="101"/>
  <c r="K141" i="102" s="1"/>
  <c r="Y147" i="101"/>
  <c r="I145" i="102" s="1"/>
  <c r="Y240" i="101"/>
  <c r="L145" i="102" s="1"/>
  <c r="Y178" i="101"/>
  <c r="J145" i="102" s="1"/>
  <c r="Y209" i="101"/>
  <c r="K145" i="102" s="1"/>
  <c r="E241" i="101"/>
  <c r="L149" i="102" s="1"/>
  <c r="E210" i="101"/>
  <c r="K149" i="102" s="1"/>
  <c r="E179" i="101"/>
  <c r="J149" i="102" s="1"/>
  <c r="I148" i="101"/>
  <c r="I153" i="102" s="1"/>
  <c r="I241" i="101"/>
  <c r="L153" i="102" s="1"/>
  <c r="I179" i="101"/>
  <c r="J153" i="102" s="1"/>
  <c r="I210" i="101"/>
  <c r="K153" i="102" s="1"/>
  <c r="M148" i="101"/>
  <c r="I157" i="102" s="1"/>
  <c r="M241" i="101"/>
  <c r="L157" i="102" s="1"/>
  <c r="M179" i="101"/>
  <c r="J157" i="102" s="1"/>
  <c r="M210" i="101"/>
  <c r="K157" i="102" s="1"/>
  <c r="Q148" i="101"/>
  <c r="I161" i="102" s="1"/>
  <c r="Q241" i="101"/>
  <c r="L161" i="102" s="1"/>
  <c r="Q210" i="101"/>
  <c r="K161" i="102" s="1"/>
  <c r="Q179" i="101"/>
  <c r="J161" i="102" s="1"/>
  <c r="U148" i="101"/>
  <c r="I165" i="102" s="1"/>
  <c r="U241" i="101"/>
  <c r="L165" i="102" s="1"/>
  <c r="U210" i="101"/>
  <c r="K165" i="102" s="1"/>
  <c r="U179" i="101"/>
  <c r="J165" i="102" s="1"/>
  <c r="Y148" i="101"/>
  <c r="I169" i="102" s="1"/>
  <c r="Y241" i="101"/>
  <c r="L169" i="102" s="1"/>
  <c r="Y210" i="101"/>
  <c r="K169" i="102" s="1"/>
  <c r="Y179" i="101"/>
  <c r="J169" i="102" s="1"/>
  <c r="E149" i="101"/>
  <c r="I173" i="102" s="1"/>
  <c r="E242" i="101"/>
  <c r="L173" i="102" s="1"/>
  <c r="E211" i="101"/>
  <c r="K173" i="102" s="1"/>
  <c r="E180" i="101"/>
  <c r="J173" i="102" s="1"/>
  <c r="I149" i="101"/>
  <c r="I177" i="102" s="1"/>
  <c r="I242" i="101"/>
  <c r="L177" i="102" s="1"/>
  <c r="I211" i="101"/>
  <c r="K177" i="102" s="1"/>
  <c r="I180" i="101"/>
  <c r="J177" i="102" s="1"/>
  <c r="M149" i="101"/>
  <c r="I181" i="102" s="1"/>
  <c r="M242" i="101"/>
  <c r="L181" i="102" s="1"/>
  <c r="M180" i="101"/>
  <c r="J181" i="102" s="1"/>
  <c r="M211" i="101"/>
  <c r="K181" i="102" s="1"/>
  <c r="Q149" i="101"/>
  <c r="I185" i="102" s="1"/>
  <c r="Q242" i="101"/>
  <c r="L185" i="102" s="1"/>
  <c r="Q211" i="101"/>
  <c r="K185" i="102" s="1"/>
  <c r="Q180" i="101"/>
  <c r="J185" i="102" s="1"/>
  <c r="U149" i="101"/>
  <c r="I189" i="102" s="1"/>
  <c r="U242" i="101"/>
  <c r="L189" i="102" s="1"/>
  <c r="U211" i="101"/>
  <c r="K189" i="102" s="1"/>
  <c r="U180" i="101"/>
  <c r="J189" i="102" s="1"/>
  <c r="Y149" i="101"/>
  <c r="I193" i="102" s="1"/>
  <c r="Y242" i="101"/>
  <c r="L193" i="102" s="1"/>
  <c r="Y211" i="101"/>
  <c r="K193" i="102" s="1"/>
  <c r="Y180" i="101"/>
  <c r="J193" i="102" s="1"/>
  <c r="E150" i="101"/>
  <c r="I197" i="102" s="1"/>
  <c r="E243" i="101"/>
  <c r="L197" i="102" s="1"/>
  <c r="E212" i="101"/>
  <c r="K197" i="102" s="1"/>
  <c r="E181" i="101"/>
  <c r="J197" i="102" s="1"/>
  <c r="I150" i="101"/>
  <c r="I201" i="102" s="1"/>
  <c r="I243" i="101"/>
  <c r="L201" i="102" s="1"/>
  <c r="I212" i="101"/>
  <c r="K201" i="102" s="1"/>
  <c r="I181" i="101"/>
  <c r="J201" i="102" s="1"/>
  <c r="N150" i="101"/>
  <c r="I206" i="102" s="1"/>
  <c r="N243" i="101"/>
  <c r="L206" i="102" s="1"/>
  <c r="N212" i="101"/>
  <c r="K206" i="102" s="1"/>
  <c r="N181" i="101"/>
  <c r="J206" i="102" s="1"/>
  <c r="R150" i="101"/>
  <c r="I210" i="102" s="1"/>
  <c r="R243" i="101"/>
  <c r="L210" i="102" s="1"/>
  <c r="R212" i="101"/>
  <c r="K210" i="102" s="1"/>
  <c r="R181" i="101"/>
  <c r="J210" i="102" s="1"/>
  <c r="V150" i="101"/>
  <c r="I214" i="102" s="1"/>
  <c r="V243" i="101"/>
  <c r="L214" i="102" s="1"/>
  <c r="V212" i="101"/>
  <c r="K214" i="102" s="1"/>
  <c r="V181" i="101"/>
  <c r="J214" i="102" s="1"/>
  <c r="Z150" i="101"/>
  <c r="I218" i="102" s="1"/>
  <c r="Z243" i="101"/>
  <c r="L218" i="102" s="1"/>
  <c r="Z212" i="101"/>
  <c r="K218" i="102" s="1"/>
  <c r="Z181" i="101"/>
  <c r="J218" i="102" s="1"/>
  <c r="F151" i="101"/>
  <c r="I222" i="102" s="1"/>
  <c r="F244" i="101"/>
  <c r="L222" i="102" s="1"/>
  <c r="F213" i="101"/>
  <c r="K222" i="102" s="1"/>
  <c r="F182" i="101"/>
  <c r="J222" i="102" s="1"/>
  <c r="J151" i="101"/>
  <c r="I226" i="102" s="1"/>
  <c r="J244" i="101"/>
  <c r="L226" i="102" s="1"/>
  <c r="J213" i="101"/>
  <c r="K226" i="102" s="1"/>
  <c r="J182" i="101"/>
  <c r="J226" i="102" s="1"/>
  <c r="N151" i="101"/>
  <c r="I230" i="102" s="1"/>
  <c r="N244" i="101"/>
  <c r="L230" i="102" s="1"/>
  <c r="N213" i="101"/>
  <c r="K230" i="102" s="1"/>
  <c r="N182" i="101"/>
  <c r="J230" i="102" s="1"/>
  <c r="R151" i="101"/>
  <c r="I234" i="102" s="1"/>
  <c r="R244" i="101"/>
  <c r="L234" i="102" s="1"/>
  <c r="R213" i="101"/>
  <c r="K234" i="102" s="1"/>
  <c r="R182" i="101"/>
  <c r="J234" i="102" s="1"/>
  <c r="V151" i="101"/>
  <c r="I238" i="102" s="1"/>
  <c r="V244" i="101"/>
  <c r="L238" i="102" s="1"/>
  <c r="V213" i="101"/>
  <c r="K238" i="102" s="1"/>
  <c r="V182" i="101"/>
  <c r="J238" i="102" s="1"/>
  <c r="Z151" i="101"/>
  <c r="I242" i="102" s="1"/>
  <c r="Z244" i="101"/>
  <c r="L242" i="102" s="1"/>
  <c r="Z213" i="101"/>
  <c r="K242" i="102" s="1"/>
  <c r="Z182" i="101"/>
  <c r="J242" i="102" s="1"/>
  <c r="F152" i="101"/>
  <c r="I246" i="102" s="1"/>
  <c r="F245" i="101"/>
  <c r="L246" i="102" s="1"/>
  <c r="F214" i="101"/>
  <c r="K246" i="102" s="1"/>
  <c r="F183" i="101"/>
  <c r="J246" i="102" s="1"/>
  <c r="J152" i="101"/>
  <c r="I250" i="102" s="1"/>
  <c r="J245" i="101"/>
  <c r="L250" i="102" s="1"/>
  <c r="J214" i="101"/>
  <c r="K250" i="102" s="1"/>
  <c r="J183" i="101"/>
  <c r="J250" i="102" s="1"/>
  <c r="N152" i="101"/>
  <c r="I254" i="102" s="1"/>
  <c r="N245" i="101"/>
  <c r="L254" i="102" s="1"/>
  <c r="N214" i="101"/>
  <c r="K254" i="102" s="1"/>
  <c r="N183" i="101"/>
  <c r="J254" i="102" s="1"/>
  <c r="R152" i="101"/>
  <c r="I258" i="102" s="1"/>
  <c r="R245" i="101"/>
  <c r="L258" i="102" s="1"/>
  <c r="R214" i="101"/>
  <c r="K258" i="102" s="1"/>
  <c r="R183" i="101"/>
  <c r="J258" i="102" s="1"/>
  <c r="V152" i="101"/>
  <c r="I262" i="102" s="1"/>
  <c r="V245" i="101"/>
  <c r="L262" i="102" s="1"/>
  <c r="V214" i="101"/>
  <c r="K262" i="102" s="1"/>
  <c r="V183" i="101"/>
  <c r="J262" i="102" s="1"/>
  <c r="Z152" i="101"/>
  <c r="I266" i="102" s="1"/>
  <c r="Z245" i="101"/>
  <c r="L266" i="102" s="1"/>
  <c r="Z214" i="101"/>
  <c r="K266" i="102" s="1"/>
  <c r="Z183" i="101"/>
  <c r="J266" i="102" s="1"/>
  <c r="F153" i="101"/>
  <c r="I270" i="102" s="1"/>
  <c r="F246" i="101"/>
  <c r="L270" i="102" s="1"/>
  <c r="F215" i="101"/>
  <c r="K270" i="102" s="1"/>
  <c r="F184" i="101"/>
  <c r="J270" i="102" s="1"/>
  <c r="J153" i="101"/>
  <c r="I274" i="102" s="1"/>
  <c r="J246" i="101"/>
  <c r="L274" i="102" s="1"/>
  <c r="J215" i="101"/>
  <c r="K274" i="102" s="1"/>
  <c r="J184" i="101"/>
  <c r="J274" i="102" s="1"/>
  <c r="N153" i="101"/>
  <c r="I278" i="102" s="1"/>
  <c r="N246" i="101"/>
  <c r="L278" i="102" s="1"/>
  <c r="N215" i="101"/>
  <c r="K278" i="102" s="1"/>
  <c r="N184" i="101"/>
  <c r="J278" i="102" s="1"/>
  <c r="R153" i="101"/>
  <c r="I282" i="102" s="1"/>
  <c r="R246" i="101"/>
  <c r="L282" i="102" s="1"/>
  <c r="R215" i="101"/>
  <c r="K282" i="102" s="1"/>
  <c r="R184" i="101"/>
  <c r="J282" i="102" s="1"/>
  <c r="V153" i="101"/>
  <c r="I286" i="102" s="1"/>
  <c r="V246" i="101"/>
  <c r="L286" i="102" s="1"/>
  <c r="V215" i="101"/>
  <c r="K286" i="102" s="1"/>
  <c r="V184" i="101"/>
  <c r="J286" i="102" s="1"/>
  <c r="Z153" i="101"/>
  <c r="I290" i="102" s="1"/>
  <c r="Z246" i="101"/>
  <c r="L290" i="102" s="1"/>
  <c r="Z215" i="101"/>
  <c r="K290" i="102" s="1"/>
  <c r="Z184" i="101"/>
  <c r="J290" i="102" s="1"/>
  <c r="F154" i="101"/>
  <c r="I294" i="102" s="1"/>
  <c r="F247" i="101"/>
  <c r="L294" i="102" s="1"/>
  <c r="F216" i="101"/>
  <c r="K294" i="102" s="1"/>
  <c r="F185" i="101"/>
  <c r="J294" i="102" s="1"/>
  <c r="J154" i="101"/>
  <c r="I298" i="102" s="1"/>
  <c r="J247" i="101"/>
  <c r="L298" i="102" s="1"/>
  <c r="J216" i="101"/>
  <c r="K298" i="102" s="1"/>
  <c r="J185" i="101"/>
  <c r="J298" i="102" s="1"/>
  <c r="N154" i="101"/>
  <c r="I302" i="102" s="1"/>
  <c r="N247" i="101"/>
  <c r="L302" i="102" s="1"/>
  <c r="N216" i="101"/>
  <c r="K302" i="102" s="1"/>
  <c r="N185" i="101"/>
  <c r="J302" i="102" s="1"/>
  <c r="R154" i="101"/>
  <c r="I306" i="102" s="1"/>
  <c r="R247" i="101"/>
  <c r="L306" i="102" s="1"/>
  <c r="R216" i="101"/>
  <c r="K306" i="102" s="1"/>
  <c r="R185" i="101"/>
  <c r="J306" i="102" s="1"/>
  <c r="V154" i="101"/>
  <c r="I310" i="102" s="1"/>
  <c r="V247" i="101"/>
  <c r="L310" i="102" s="1"/>
  <c r="V216" i="101"/>
  <c r="K310" i="102" s="1"/>
  <c r="V185" i="101"/>
  <c r="J310" i="102" s="1"/>
  <c r="Z154" i="101"/>
  <c r="I314" i="102" s="1"/>
  <c r="Z247" i="101"/>
  <c r="L314" i="102" s="1"/>
  <c r="Z216" i="101"/>
  <c r="K314" i="102" s="1"/>
  <c r="Z185" i="101"/>
  <c r="J314" i="102" s="1"/>
  <c r="F155" i="101"/>
  <c r="I318" i="102" s="1"/>
  <c r="F248" i="101"/>
  <c r="L318" i="102" s="1"/>
  <c r="F217" i="101"/>
  <c r="K318" i="102" s="1"/>
  <c r="F186" i="101"/>
  <c r="J318" i="102" s="1"/>
  <c r="J155" i="101"/>
  <c r="I322" i="102" s="1"/>
  <c r="J248" i="101"/>
  <c r="L322" i="102" s="1"/>
  <c r="J217" i="101"/>
  <c r="K322" i="102" s="1"/>
  <c r="J186" i="101"/>
  <c r="J322" i="102" s="1"/>
  <c r="N155" i="101"/>
  <c r="I326" i="102" s="1"/>
  <c r="N248" i="101"/>
  <c r="L326" i="102" s="1"/>
  <c r="N217" i="101"/>
  <c r="K326" i="102" s="1"/>
  <c r="N186" i="101"/>
  <c r="J326" i="102" s="1"/>
  <c r="R155" i="101"/>
  <c r="I330" i="102" s="1"/>
  <c r="R248" i="101"/>
  <c r="L330" i="102" s="1"/>
  <c r="R217" i="101"/>
  <c r="K330" i="102" s="1"/>
  <c r="R186" i="101"/>
  <c r="J330" i="102" s="1"/>
  <c r="V155" i="101"/>
  <c r="I334" i="102" s="1"/>
  <c r="V248" i="101"/>
  <c r="L334" i="102" s="1"/>
  <c r="V217" i="101"/>
  <c r="K334" i="102" s="1"/>
  <c r="V186" i="101"/>
  <c r="Z155" i="101"/>
  <c r="I338" i="102" s="1"/>
  <c r="Z248" i="101"/>
  <c r="L338" i="102" s="1"/>
  <c r="Z217" i="101"/>
  <c r="K338" i="102" s="1"/>
  <c r="Z186" i="101"/>
  <c r="J338" i="102" s="1"/>
  <c r="F156" i="101"/>
  <c r="I342" i="102" s="1"/>
  <c r="F249" i="101"/>
  <c r="L342" i="102" s="1"/>
  <c r="F218" i="101"/>
  <c r="K342" i="102" s="1"/>
  <c r="F187" i="101"/>
  <c r="J342" i="102" s="1"/>
  <c r="J156" i="101"/>
  <c r="I346" i="102" s="1"/>
  <c r="J249" i="101"/>
  <c r="L346" i="102" s="1"/>
  <c r="J218" i="101"/>
  <c r="K346" i="102" s="1"/>
  <c r="J187" i="101"/>
  <c r="J346" i="102" s="1"/>
  <c r="N156" i="101"/>
  <c r="I350" i="102" s="1"/>
  <c r="N249" i="101"/>
  <c r="L350" i="102" s="1"/>
  <c r="N218" i="101"/>
  <c r="K350" i="102" s="1"/>
  <c r="N187" i="101"/>
  <c r="J350" i="102" s="1"/>
  <c r="R156" i="101"/>
  <c r="I354" i="102" s="1"/>
  <c r="R249" i="101"/>
  <c r="L354" i="102" s="1"/>
  <c r="R218" i="101"/>
  <c r="K354" i="102" s="1"/>
  <c r="R187" i="101"/>
  <c r="J354" i="102" s="1"/>
  <c r="V156" i="101"/>
  <c r="I358" i="102" s="1"/>
  <c r="V249" i="101"/>
  <c r="L358" i="102" s="1"/>
  <c r="V218" i="101"/>
  <c r="K358" i="102" s="1"/>
  <c r="V187" i="101"/>
  <c r="J358" i="102" s="1"/>
  <c r="Z156" i="101"/>
  <c r="I362" i="102" s="1"/>
  <c r="Z249" i="101"/>
  <c r="L362" i="102" s="1"/>
  <c r="Z218" i="101"/>
  <c r="K362" i="102" s="1"/>
  <c r="Z187" i="101"/>
  <c r="J362" i="102" s="1"/>
  <c r="F157" i="101"/>
  <c r="I366" i="102" s="1"/>
  <c r="F250" i="101"/>
  <c r="L366" i="102" s="1"/>
  <c r="F219" i="101"/>
  <c r="K366" i="102" s="1"/>
  <c r="F188" i="101"/>
  <c r="J366" i="102" s="1"/>
  <c r="J157" i="101"/>
  <c r="I370" i="102" s="1"/>
  <c r="J250" i="101"/>
  <c r="L370" i="102" s="1"/>
  <c r="J219" i="101"/>
  <c r="K370" i="102" s="1"/>
  <c r="J188" i="101"/>
  <c r="J370" i="102" s="1"/>
  <c r="N157" i="101"/>
  <c r="I374" i="102" s="1"/>
  <c r="N250" i="101"/>
  <c r="L374" i="102" s="1"/>
  <c r="N219" i="101"/>
  <c r="K374" i="102" s="1"/>
  <c r="N188" i="101"/>
  <c r="J374" i="102" s="1"/>
  <c r="R157" i="101"/>
  <c r="I378" i="102" s="1"/>
  <c r="R250" i="101"/>
  <c r="L378" i="102" s="1"/>
  <c r="R219" i="101"/>
  <c r="K378" i="102" s="1"/>
  <c r="R188" i="101"/>
  <c r="J378" i="102" s="1"/>
  <c r="V157" i="101"/>
  <c r="I382" i="102" s="1"/>
  <c r="V250" i="101"/>
  <c r="L382" i="102" s="1"/>
  <c r="V219" i="101"/>
  <c r="K382" i="102" s="1"/>
  <c r="V188" i="101"/>
  <c r="J382" i="102" s="1"/>
  <c r="Z157" i="101"/>
  <c r="I386" i="102" s="1"/>
  <c r="Z250" i="101"/>
  <c r="L386" i="102" s="1"/>
  <c r="Z219" i="101"/>
  <c r="K386" i="102" s="1"/>
  <c r="Z188" i="101"/>
  <c r="J386" i="102" s="1"/>
  <c r="F158" i="101"/>
  <c r="I390" i="102" s="1"/>
  <c r="F251" i="101"/>
  <c r="L390" i="102" s="1"/>
  <c r="F220" i="101"/>
  <c r="K390" i="102" s="1"/>
  <c r="F189" i="101"/>
  <c r="J390" i="102" s="1"/>
  <c r="J158" i="101"/>
  <c r="I394" i="102" s="1"/>
  <c r="J251" i="101"/>
  <c r="L394" i="102" s="1"/>
  <c r="J220" i="101"/>
  <c r="K394" i="102" s="1"/>
  <c r="J189" i="101"/>
  <c r="J394" i="102" s="1"/>
  <c r="N158" i="101"/>
  <c r="I398" i="102" s="1"/>
  <c r="N251" i="101"/>
  <c r="L398" i="102" s="1"/>
  <c r="N220" i="101"/>
  <c r="K398" i="102" s="1"/>
  <c r="N189" i="101"/>
  <c r="J398" i="102" s="1"/>
  <c r="R158" i="101"/>
  <c r="I402" i="102" s="1"/>
  <c r="R251" i="101"/>
  <c r="L402" i="102" s="1"/>
  <c r="R220" i="101"/>
  <c r="K402" i="102" s="1"/>
  <c r="R189" i="101"/>
  <c r="J402" i="102" s="1"/>
  <c r="V158" i="101"/>
  <c r="I406" i="102" s="1"/>
  <c r="V251" i="101"/>
  <c r="L406" i="102" s="1"/>
  <c r="V220" i="101"/>
  <c r="K406" i="102" s="1"/>
  <c r="V189" i="101"/>
  <c r="J406" i="102" s="1"/>
  <c r="Z158" i="101"/>
  <c r="I410" i="102" s="1"/>
  <c r="Z251" i="101"/>
  <c r="L410" i="102" s="1"/>
  <c r="Z220" i="101"/>
  <c r="K410" i="102" s="1"/>
  <c r="Z189" i="101"/>
  <c r="J410" i="102" s="1"/>
  <c r="F159" i="101"/>
  <c r="I414" i="102" s="1"/>
  <c r="F252" i="101"/>
  <c r="L414" i="102" s="1"/>
  <c r="F221" i="101"/>
  <c r="K414" i="102" s="1"/>
  <c r="F190" i="101"/>
  <c r="J414" i="102" s="1"/>
  <c r="J159" i="101"/>
  <c r="I418" i="102" s="1"/>
  <c r="J252" i="101"/>
  <c r="L418" i="102" s="1"/>
  <c r="J221" i="101"/>
  <c r="K418" i="102" s="1"/>
  <c r="J190" i="101"/>
  <c r="J418" i="102" s="1"/>
  <c r="N159" i="101"/>
  <c r="I422" i="102" s="1"/>
  <c r="N252" i="101"/>
  <c r="L422" i="102" s="1"/>
  <c r="N221" i="101"/>
  <c r="K422" i="102" s="1"/>
  <c r="N190" i="101"/>
  <c r="J422" i="102" s="1"/>
  <c r="R159" i="101"/>
  <c r="I426" i="102" s="1"/>
  <c r="R252" i="101"/>
  <c r="L426" i="102" s="1"/>
  <c r="R221" i="101"/>
  <c r="K426" i="102" s="1"/>
  <c r="R190" i="101"/>
  <c r="J426" i="102" s="1"/>
  <c r="V159" i="101"/>
  <c r="I430" i="102" s="1"/>
  <c r="V252" i="101"/>
  <c r="L430" i="102" s="1"/>
  <c r="V221" i="101"/>
  <c r="K430" i="102" s="1"/>
  <c r="V190" i="101"/>
  <c r="J430" i="102" s="1"/>
  <c r="Z159" i="101"/>
  <c r="I434" i="102" s="1"/>
  <c r="Z252" i="101"/>
  <c r="L434" i="102" s="1"/>
  <c r="Z221" i="101"/>
  <c r="K434" i="102" s="1"/>
  <c r="Z190" i="101"/>
  <c r="J434" i="102" s="1"/>
  <c r="F160" i="101"/>
  <c r="I438" i="102" s="1"/>
  <c r="F253" i="101"/>
  <c r="L438" i="102" s="1"/>
  <c r="F222" i="101"/>
  <c r="K438" i="102" s="1"/>
  <c r="F191" i="101"/>
  <c r="J438" i="102" s="1"/>
  <c r="J160" i="101"/>
  <c r="I442" i="102" s="1"/>
  <c r="J253" i="101"/>
  <c r="L442" i="102" s="1"/>
  <c r="J222" i="101"/>
  <c r="K442" i="102" s="1"/>
  <c r="J191" i="101"/>
  <c r="J442" i="102" s="1"/>
  <c r="N160" i="101"/>
  <c r="I446" i="102" s="1"/>
  <c r="N253" i="101"/>
  <c r="L446" i="102" s="1"/>
  <c r="N222" i="101"/>
  <c r="K446" i="102" s="1"/>
  <c r="N191" i="101"/>
  <c r="J446" i="102" s="1"/>
  <c r="R160" i="101"/>
  <c r="I450" i="102" s="1"/>
  <c r="R253" i="101"/>
  <c r="L450" i="102" s="1"/>
  <c r="R222" i="101"/>
  <c r="K450" i="102" s="1"/>
  <c r="R191" i="101"/>
  <c r="J450" i="102" s="1"/>
  <c r="V160" i="101"/>
  <c r="I454" i="102" s="1"/>
  <c r="V253" i="101"/>
  <c r="L454" i="102" s="1"/>
  <c r="V222" i="101"/>
  <c r="K454" i="102" s="1"/>
  <c r="V191" i="101"/>
  <c r="J454" i="102" s="1"/>
  <c r="Z160" i="101"/>
  <c r="I458" i="102" s="1"/>
  <c r="Z253" i="101"/>
  <c r="L458" i="102" s="1"/>
  <c r="Z222" i="101"/>
  <c r="K458" i="102" s="1"/>
  <c r="Z191" i="101"/>
  <c r="J458" i="102" s="1"/>
  <c r="F161" i="101"/>
  <c r="I462" i="102" s="1"/>
  <c r="F254" i="101"/>
  <c r="L462" i="102" s="1"/>
  <c r="F223" i="101"/>
  <c r="K462" i="102" s="1"/>
  <c r="F192" i="101"/>
  <c r="J462" i="102" s="1"/>
  <c r="J161" i="101"/>
  <c r="I466" i="102" s="1"/>
  <c r="J254" i="101"/>
  <c r="L466" i="102" s="1"/>
  <c r="J223" i="101"/>
  <c r="K466" i="102" s="1"/>
  <c r="J192" i="101"/>
  <c r="J466" i="102" s="1"/>
  <c r="N161" i="101"/>
  <c r="I470" i="102" s="1"/>
  <c r="N254" i="101"/>
  <c r="L470" i="102" s="1"/>
  <c r="N223" i="101"/>
  <c r="K470" i="102" s="1"/>
  <c r="N192" i="101"/>
  <c r="J470" i="102" s="1"/>
  <c r="R161" i="101"/>
  <c r="I474" i="102" s="1"/>
  <c r="R254" i="101"/>
  <c r="L474" i="102" s="1"/>
  <c r="R223" i="101"/>
  <c r="K474" i="102" s="1"/>
  <c r="R192" i="101"/>
  <c r="J474" i="102" s="1"/>
  <c r="V161" i="101"/>
  <c r="I478" i="102" s="1"/>
  <c r="V254" i="101"/>
  <c r="L478" i="102" s="1"/>
  <c r="V223" i="101"/>
  <c r="K478" i="102" s="1"/>
  <c r="V192" i="101"/>
  <c r="J478" i="102" s="1"/>
  <c r="Z161" i="101"/>
  <c r="I482" i="102" s="1"/>
  <c r="Z254" i="101"/>
  <c r="L482" i="102" s="1"/>
  <c r="Z223" i="101"/>
  <c r="K482" i="102" s="1"/>
  <c r="Z192" i="101"/>
  <c r="J482" i="102" s="1"/>
  <c r="F162" i="101"/>
  <c r="I486" i="102" s="1"/>
  <c r="F255" i="101"/>
  <c r="L486" i="102" s="1"/>
  <c r="F224" i="101"/>
  <c r="K486" i="102" s="1"/>
  <c r="F193" i="101"/>
  <c r="J486" i="102" s="1"/>
  <c r="J162" i="101"/>
  <c r="I490" i="102" s="1"/>
  <c r="J255" i="101"/>
  <c r="L490" i="102" s="1"/>
  <c r="J224" i="101"/>
  <c r="K490" i="102" s="1"/>
  <c r="J193" i="101"/>
  <c r="J490" i="102" s="1"/>
  <c r="N162" i="101"/>
  <c r="I494" i="102" s="1"/>
  <c r="N255" i="101"/>
  <c r="L494" i="102" s="1"/>
  <c r="N224" i="101"/>
  <c r="K494" i="102" s="1"/>
  <c r="N193" i="101"/>
  <c r="J494" i="102" s="1"/>
  <c r="R162" i="101"/>
  <c r="I498" i="102" s="1"/>
  <c r="R255" i="101"/>
  <c r="L498" i="102" s="1"/>
  <c r="R224" i="101"/>
  <c r="K498" i="102" s="1"/>
  <c r="R193" i="101"/>
  <c r="J498" i="102" s="1"/>
  <c r="V162" i="101"/>
  <c r="I502" i="102" s="1"/>
  <c r="V255" i="101"/>
  <c r="L502" i="102" s="1"/>
  <c r="V224" i="101"/>
  <c r="K502" i="102" s="1"/>
  <c r="V193" i="101"/>
  <c r="J502" i="102" s="1"/>
  <c r="Z162" i="101"/>
  <c r="I506" i="102" s="1"/>
  <c r="Z255" i="101"/>
  <c r="L506" i="102" s="1"/>
  <c r="Z224" i="101"/>
  <c r="K506" i="102" s="1"/>
  <c r="Z193" i="101"/>
  <c r="J506" i="102" s="1"/>
  <c r="F163" i="101"/>
  <c r="I510" i="102" s="1"/>
  <c r="F256" i="101"/>
  <c r="L510" i="102" s="1"/>
  <c r="F225" i="101"/>
  <c r="K510" i="102" s="1"/>
  <c r="F194" i="101"/>
  <c r="J510" i="102" s="1"/>
  <c r="J163" i="101"/>
  <c r="I514" i="102" s="1"/>
  <c r="J256" i="101"/>
  <c r="L514" i="102" s="1"/>
  <c r="J225" i="101"/>
  <c r="K514" i="102" s="1"/>
  <c r="J194" i="101"/>
  <c r="J514" i="102" s="1"/>
  <c r="N163" i="101"/>
  <c r="I518" i="102" s="1"/>
  <c r="N256" i="101"/>
  <c r="L518" i="102" s="1"/>
  <c r="N225" i="101"/>
  <c r="K518" i="102" s="1"/>
  <c r="N194" i="101"/>
  <c r="J518" i="102" s="1"/>
  <c r="R163" i="101"/>
  <c r="I522" i="102" s="1"/>
  <c r="R256" i="101"/>
  <c r="L522" i="102" s="1"/>
  <c r="R225" i="101"/>
  <c r="K522" i="102" s="1"/>
  <c r="R194" i="101"/>
  <c r="J522" i="102" s="1"/>
  <c r="V163" i="101"/>
  <c r="I526" i="102" s="1"/>
  <c r="V256" i="101"/>
  <c r="L526" i="102" s="1"/>
  <c r="V225" i="101"/>
  <c r="K526" i="102" s="1"/>
  <c r="V194" i="101"/>
  <c r="J526" i="102" s="1"/>
  <c r="Z163" i="101"/>
  <c r="I530" i="102" s="1"/>
  <c r="Z256" i="101"/>
  <c r="L530" i="102" s="1"/>
  <c r="Z225" i="101"/>
  <c r="K530" i="102" s="1"/>
  <c r="Z194" i="101"/>
  <c r="J530" i="102" s="1"/>
  <c r="F164" i="101"/>
  <c r="I534" i="102" s="1"/>
  <c r="F257" i="101"/>
  <c r="L534" i="102" s="1"/>
  <c r="F226" i="101"/>
  <c r="K534" i="102" s="1"/>
  <c r="F195" i="101"/>
  <c r="J534" i="102" s="1"/>
  <c r="J164" i="101"/>
  <c r="I538" i="102" s="1"/>
  <c r="J257" i="101"/>
  <c r="L538" i="102" s="1"/>
  <c r="J226" i="101"/>
  <c r="K538" i="102" s="1"/>
  <c r="J195" i="101"/>
  <c r="J538" i="102" s="1"/>
  <c r="N164" i="101"/>
  <c r="I542" i="102" s="1"/>
  <c r="N257" i="101"/>
  <c r="L542" i="102" s="1"/>
  <c r="N226" i="101"/>
  <c r="K542" i="102" s="1"/>
  <c r="N195" i="101"/>
  <c r="J542" i="102" s="1"/>
  <c r="R164" i="101"/>
  <c r="I546" i="102" s="1"/>
  <c r="R257" i="101"/>
  <c r="L546" i="102" s="1"/>
  <c r="R226" i="101"/>
  <c r="K546" i="102" s="1"/>
  <c r="R195" i="101"/>
  <c r="J546" i="102" s="1"/>
  <c r="V164" i="101"/>
  <c r="I550" i="102" s="1"/>
  <c r="V257" i="101"/>
  <c r="L550" i="102" s="1"/>
  <c r="V226" i="101"/>
  <c r="K550" i="102" s="1"/>
  <c r="V195" i="101"/>
  <c r="J550" i="102" s="1"/>
  <c r="Z164" i="101"/>
  <c r="I554" i="102" s="1"/>
  <c r="Z257" i="101"/>
  <c r="L554" i="102" s="1"/>
  <c r="Z226" i="101"/>
  <c r="K554" i="102" s="1"/>
  <c r="Z195" i="101"/>
  <c r="J554" i="102" s="1"/>
  <c r="F165" i="101"/>
  <c r="I558" i="102" s="1"/>
  <c r="F258" i="101"/>
  <c r="L558" i="102" s="1"/>
  <c r="F227" i="101"/>
  <c r="K558" i="102" s="1"/>
  <c r="F196" i="101"/>
  <c r="J558" i="102" s="1"/>
  <c r="J165" i="101"/>
  <c r="I562" i="102" s="1"/>
  <c r="J258" i="101"/>
  <c r="L562" i="102" s="1"/>
  <c r="J227" i="101"/>
  <c r="K562" i="102" s="1"/>
  <c r="J196" i="101"/>
  <c r="J562" i="102" s="1"/>
  <c r="N165" i="101"/>
  <c r="I566" i="102" s="1"/>
  <c r="N258" i="101"/>
  <c r="L566" i="102" s="1"/>
  <c r="N227" i="101"/>
  <c r="K566" i="102" s="1"/>
  <c r="N196" i="101"/>
  <c r="J566" i="102" s="1"/>
  <c r="R165" i="101"/>
  <c r="I570" i="102" s="1"/>
  <c r="R258" i="101"/>
  <c r="L570" i="102" s="1"/>
  <c r="R227" i="101"/>
  <c r="K570" i="102" s="1"/>
  <c r="R196" i="101"/>
  <c r="J570" i="102" s="1"/>
  <c r="V165" i="101"/>
  <c r="I574" i="102" s="1"/>
  <c r="V258" i="101"/>
  <c r="L574" i="102" s="1"/>
  <c r="V227" i="101"/>
  <c r="K574" i="102" s="1"/>
  <c r="V196" i="101"/>
  <c r="J574" i="102" s="1"/>
  <c r="Z165" i="101"/>
  <c r="I578" i="102" s="1"/>
  <c r="Z258" i="101"/>
  <c r="L578" i="102" s="1"/>
  <c r="Z227" i="101"/>
  <c r="K578" i="102" s="1"/>
  <c r="Z196" i="101"/>
  <c r="J578" i="102" s="1"/>
  <c r="F166" i="101"/>
  <c r="I582" i="102" s="1"/>
  <c r="F259" i="101"/>
  <c r="L582" i="102" s="1"/>
  <c r="F228" i="101"/>
  <c r="K582" i="102" s="1"/>
  <c r="F197" i="101"/>
  <c r="J582" i="102" s="1"/>
  <c r="J166" i="101"/>
  <c r="I586" i="102" s="1"/>
  <c r="J259" i="101"/>
  <c r="L586" i="102" s="1"/>
  <c r="J228" i="101"/>
  <c r="K586" i="102" s="1"/>
  <c r="J197" i="101"/>
  <c r="J586" i="102" s="1"/>
  <c r="N166" i="101"/>
  <c r="I590" i="102" s="1"/>
  <c r="N259" i="101"/>
  <c r="L590" i="102" s="1"/>
  <c r="N228" i="101"/>
  <c r="K590" i="102" s="1"/>
  <c r="N197" i="101"/>
  <c r="J590" i="102" s="1"/>
  <c r="R166" i="101"/>
  <c r="I594" i="102" s="1"/>
  <c r="R259" i="101"/>
  <c r="L594" i="102" s="1"/>
  <c r="R228" i="101"/>
  <c r="K594" i="102" s="1"/>
  <c r="R197" i="101"/>
  <c r="J594" i="102" s="1"/>
  <c r="V166" i="101"/>
  <c r="I598" i="102" s="1"/>
  <c r="V259" i="101"/>
  <c r="L598" i="102" s="1"/>
  <c r="V228" i="101"/>
  <c r="K598" i="102" s="1"/>
  <c r="V197" i="101"/>
  <c r="J598" i="102" s="1"/>
  <c r="Z166" i="101"/>
  <c r="I602" i="102" s="1"/>
  <c r="Z259" i="101"/>
  <c r="L602" i="102" s="1"/>
  <c r="Z228" i="101"/>
  <c r="K602" i="102" s="1"/>
  <c r="Z197" i="101"/>
  <c r="J602" i="102" s="1"/>
  <c r="F167" i="101"/>
  <c r="I606" i="102" s="1"/>
  <c r="F260" i="101"/>
  <c r="L606" i="102" s="1"/>
  <c r="F229" i="101"/>
  <c r="K606" i="102" s="1"/>
  <c r="F198" i="101"/>
  <c r="J606" i="102" s="1"/>
  <c r="J167" i="101"/>
  <c r="I610" i="102" s="1"/>
  <c r="J260" i="101"/>
  <c r="L610" i="102" s="1"/>
  <c r="J229" i="101"/>
  <c r="K610" i="102" s="1"/>
  <c r="J198" i="101"/>
  <c r="J610" i="102" s="1"/>
  <c r="N167" i="101"/>
  <c r="I614" i="102" s="1"/>
  <c r="N260" i="101"/>
  <c r="L614" i="102" s="1"/>
  <c r="N229" i="101"/>
  <c r="K614" i="102" s="1"/>
  <c r="N198" i="101"/>
  <c r="J614" i="102" s="1"/>
  <c r="R167" i="101"/>
  <c r="I618" i="102" s="1"/>
  <c r="R260" i="101"/>
  <c r="L618" i="102" s="1"/>
  <c r="R229" i="101"/>
  <c r="K618" i="102" s="1"/>
  <c r="R198" i="101"/>
  <c r="J618" i="102" s="1"/>
  <c r="V167" i="101"/>
  <c r="I622" i="102" s="1"/>
  <c r="V260" i="101"/>
  <c r="L622" i="102" s="1"/>
  <c r="V229" i="101"/>
  <c r="K622" i="102" s="1"/>
  <c r="V198" i="101"/>
  <c r="J622" i="102" s="1"/>
  <c r="Z167" i="101"/>
  <c r="I626" i="102" s="1"/>
  <c r="Z260" i="101"/>
  <c r="L626" i="102" s="1"/>
  <c r="Z229" i="101"/>
  <c r="K626" i="102" s="1"/>
  <c r="Z198" i="101"/>
  <c r="J626" i="102" s="1"/>
  <c r="F168" i="101"/>
  <c r="I630" i="102" s="1"/>
  <c r="F261" i="101"/>
  <c r="L630" i="102" s="1"/>
  <c r="F230" i="101"/>
  <c r="K630" i="102" s="1"/>
  <c r="F199" i="101"/>
  <c r="J630" i="102" s="1"/>
  <c r="J168" i="101"/>
  <c r="I634" i="102" s="1"/>
  <c r="J261" i="101"/>
  <c r="L634" i="102" s="1"/>
  <c r="J230" i="101"/>
  <c r="K634" i="102" s="1"/>
  <c r="J199" i="101"/>
  <c r="J634" i="102" s="1"/>
  <c r="N168" i="101"/>
  <c r="I638" i="102" s="1"/>
  <c r="N261" i="101"/>
  <c r="L638" i="102" s="1"/>
  <c r="N230" i="101"/>
  <c r="K638" i="102" s="1"/>
  <c r="N199" i="101"/>
  <c r="J638" i="102" s="1"/>
  <c r="R168" i="101"/>
  <c r="I642" i="102" s="1"/>
  <c r="R261" i="101"/>
  <c r="L642" i="102" s="1"/>
  <c r="R230" i="101"/>
  <c r="K642" i="102" s="1"/>
  <c r="R199" i="101"/>
  <c r="J642" i="102" s="1"/>
  <c r="V168" i="101"/>
  <c r="V261" i="101"/>
  <c r="L646" i="102" s="1"/>
  <c r="V230" i="101"/>
  <c r="K646" i="102" s="1"/>
  <c r="V199" i="101"/>
  <c r="J646" i="102" s="1"/>
  <c r="Z168" i="101"/>
  <c r="I650" i="102" s="1"/>
  <c r="Z261" i="101"/>
  <c r="L650" i="102" s="1"/>
  <c r="Z230" i="101"/>
  <c r="K650" i="102" s="1"/>
  <c r="Z199" i="101"/>
  <c r="J650" i="102" s="1"/>
  <c r="F169" i="101"/>
  <c r="I654" i="102" s="1"/>
  <c r="F262" i="101"/>
  <c r="L654" i="102" s="1"/>
  <c r="F231" i="101"/>
  <c r="K654" i="102" s="1"/>
  <c r="F200" i="101"/>
  <c r="J654" i="102" s="1"/>
  <c r="J169" i="101"/>
  <c r="I658" i="102" s="1"/>
  <c r="J262" i="101"/>
  <c r="L658" i="102" s="1"/>
  <c r="J231" i="101"/>
  <c r="K658" i="102" s="1"/>
  <c r="J200" i="101"/>
  <c r="J658" i="102" s="1"/>
  <c r="N169" i="101"/>
  <c r="I662" i="102" s="1"/>
  <c r="N262" i="101"/>
  <c r="L662" i="102" s="1"/>
  <c r="N231" i="101"/>
  <c r="K662" i="102" s="1"/>
  <c r="N200" i="101"/>
  <c r="J662" i="102" s="1"/>
  <c r="R169" i="101"/>
  <c r="I666" i="102" s="1"/>
  <c r="R262" i="101"/>
  <c r="L666" i="102" s="1"/>
  <c r="R231" i="101"/>
  <c r="K666" i="102" s="1"/>
  <c r="R200" i="101"/>
  <c r="J666" i="102" s="1"/>
  <c r="V169" i="101"/>
  <c r="I670" i="102" s="1"/>
  <c r="V262" i="101"/>
  <c r="L670" i="102" s="1"/>
  <c r="V231" i="101"/>
  <c r="K670" i="102" s="1"/>
  <c r="V200" i="101"/>
  <c r="J670" i="102" s="1"/>
  <c r="Z169" i="101"/>
  <c r="I674" i="102" s="1"/>
  <c r="Z262" i="101"/>
  <c r="L674" i="102" s="1"/>
  <c r="Z231" i="101"/>
  <c r="K674" i="102" s="1"/>
  <c r="Z200" i="101"/>
  <c r="J674" i="102" s="1"/>
  <c r="F170" i="101"/>
  <c r="I678" i="102" s="1"/>
  <c r="F263" i="101"/>
  <c r="L678" i="102" s="1"/>
  <c r="F232" i="101"/>
  <c r="K678" i="102" s="1"/>
  <c r="F201" i="101"/>
  <c r="J678" i="102" s="1"/>
  <c r="J170" i="101"/>
  <c r="I682" i="102" s="1"/>
  <c r="J263" i="101"/>
  <c r="L682" i="102" s="1"/>
  <c r="J232" i="101"/>
  <c r="K682" i="102" s="1"/>
  <c r="J201" i="101"/>
  <c r="J682" i="102" s="1"/>
  <c r="N170" i="101"/>
  <c r="I686" i="102" s="1"/>
  <c r="N232" i="101"/>
  <c r="K686" i="102" s="1"/>
  <c r="N263" i="101"/>
  <c r="L686" i="102" s="1"/>
  <c r="N201" i="101"/>
  <c r="J686" i="102" s="1"/>
  <c r="R170" i="101"/>
  <c r="I690" i="102" s="1"/>
  <c r="R263" i="101"/>
  <c r="L690" i="102" s="1"/>
  <c r="R232" i="101"/>
  <c r="K690" i="102" s="1"/>
  <c r="R201" i="101"/>
  <c r="J690" i="102" s="1"/>
  <c r="V170" i="101"/>
  <c r="I694" i="102" s="1"/>
  <c r="V263" i="101"/>
  <c r="L694" i="102" s="1"/>
  <c r="V232" i="101"/>
  <c r="K694" i="102" s="1"/>
  <c r="V201" i="101"/>
  <c r="J694" i="102" s="1"/>
  <c r="Z170" i="101"/>
  <c r="I698" i="102" s="1"/>
  <c r="Z232" i="101"/>
  <c r="K698" i="102" s="1"/>
  <c r="Z263" i="101"/>
  <c r="L698" i="102" s="1"/>
  <c r="Z201" i="101"/>
  <c r="J698" i="102" s="1"/>
  <c r="F171" i="101"/>
  <c r="I702" i="102" s="1"/>
  <c r="F264" i="101"/>
  <c r="L702" i="102" s="1"/>
  <c r="F233" i="101"/>
  <c r="K702" i="102" s="1"/>
  <c r="F202" i="101"/>
  <c r="J702" i="102" s="1"/>
  <c r="J171" i="101"/>
  <c r="I706" i="102" s="1"/>
  <c r="J264" i="101"/>
  <c r="L706" i="102" s="1"/>
  <c r="J233" i="101"/>
  <c r="K706" i="102" s="1"/>
  <c r="J202" i="101"/>
  <c r="J706" i="102" s="1"/>
  <c r="N171" i="101"/>
  <c r="I710" i="102" s="1"/>
  <c r="N233" i="101"/>
  <c r="K710" i="102" s="1"/>
  <c r="N264" i="101"/>
  <c r="L710" i="102" s="1"/>
  <c r="N202" i="101"/>
  <c r="J710" i="102" s="1"/>
  <c r="R171" i="101"/>
  <c r="I714" i="102" s="1"/>
  <c r="R264" i="101"/>
  <c r="L714" i="102" s="1"/>
  <c r="R233" i="101"/>
  <c r="K714" i="102" s="1"/>
  <c r="R202" i="101"/>
  <c r="J714" i="102" s="1"/>
  <c r="V171" i="101"/>
  <c r="I718" i="102" s="1"/>
  <c r="V264" i="101"/>
  <c r="L718" i="102" s="1"/>
  <c r="V233" i="101"/>
  <c r="K718" i="102" s="1"/>
  <c r="V202" i="101"/>
  <c r="J718" i="102" s="1"/>
  <c r="Z171" i="101"/>
  <c r="I722" i="102" s="1"/>
  <c r="Z233" i="101"/>
  <c r="K722" i="102" s="1"/>
  <c r="Z264" i="101"/>
  <c r="L722" i="102" s="1"/>
  <c r="Z202" i="101"/>
  <c r="J722" i="102" s="1"/>
  <c r="F172" i="101"/>
  <c r="I726" i="102" s="1"/>
  <c r="F265" i="101"/>
  <c r="L726" i="102" s="1"/>
  <c r="F234" i="101"/>
  <c r="K726" i="102" s="1"/>
  <c r="F203" i="101"/>
  <c r="J726" i="102" s="1"/>
  <c r="J172" i="101"/>
  <c r="I730" i="102" s="1"/>
  <c r="J265" i="101"/>
  <c r="L730" i="102" s="1"/>
  <c r="J234" i="101"/>
  <c r="K730" i="102" s="1"/>
  <c r="J203" i="101"/>
  <c r="J730" i="102" s="1"/>
  <c r="N172" i="101"/>
  <c r="I734" i="102" s="1"/>
  <c r="N265" i="101"/>
  <c r="L734" i="102" s="1"/>
  <c r="N234" i="101"/>
  <c r="K734" i="102" s="1"/>
  <c r="N203" i="101"/>
  <c r="J734" i="102" s="1"/>
  <c r="R172" i="101"/>
  <c r="I738" i="102" s="1"/>
  <c r="R265" i="101"/>
  <c r="L738" i="102" s="1"/>
  <c r="R234" i="101"/>
  <c r="K738" i="102" s="1"/>
  <c r="R203" i="101"/>
  <c r="J738" i="102" s="1"/>
  <c r="V172" i="101"/>
  <c r="I742" i="102" s="1"/>
  <c r="V265" i="101"/>
  <c r="L742" i="102" s="1"/>
  <c r="V234" i="101"/>
  <c r="K742" i="102" s="1"/>
  <c r="V203" i="101"/>
  <c r="J742" i="102" s="1"/>
  <c r="Z172" i="101"/>
  <c r="I746" i="102" s="1"/>
  <c r="Z265" i="101"/>
  <c r="L746" i="102" s="1"/>
  <c r="Z234" i="101"/>
  <c r="K746" i="102" s="1"/>
  <c r="Z203" i="101"/>
  <c r="J746" i="102" s="1"/>
  <c r="H111" i="101"/>
  <c r="H8" i="102" s="1"/>
  <c r="H80" i="101"/>
  <c r="G8" i="102" s="1"/>
  <c r="H49" i="101"/>
  <c r="F8" i="102" s="1"/>
  <c r="H18" i="101"/>
  <c r="E8" i="102" s="1"/>
  <c r="L111" i="101"/>
  <c r="H12" i="102" s="1"/>
  <c r="L80" i="101"/>
  <c r="G12" i="102" s="1"/>
  <c r="L49" i="101"/>
  <c r="F12" i="102" s="1"/>
  <c r="L18" i="101"/>
  <c r="E12" i="102" s="1"/>
  <c r="P111" i="101"/>
  <c r="H16" i="102" s="1"/>
  <c r="P80" i="101"/>
  <c r="G16" i="102" s="1"/>
  <c r="P49" i="101"/>
  <c r="F16" i="102" s="1"/>
  <c r="P18" i="101"/>
  <c r="E16" i="102" s="1"/>
  <c r="T111" i="101"/>
  <c r="H20" i="102" s="1"/>
  <c r="T80" i="101"/>
  <c r="G20" i="102" s="1"/>
  <c r="T49" i="101"/>
  <c r="F20" i="102" s="1"/>
  <c r="T18" i="101"/>
  <c r="E20" i="102" s="1"/>
  <c r="X111" i="101"/>
  <c r="H24" i="102" s="1"/>
  <c r="X80" i="101"/>
  <c r="G24" i="102" s="1"/>
  <c r="X49" i="101"/>
  <c r="F24" i="102" s="1"/>
  <c r="X18" i="101"/>
  <c r="E24" i="102" s="1"/>
  <c r="AB111" i="101"/>
  <c r="H28" i="102" s="1"/>
  <c r="AB80" i="101"/>
  <c r="G28" i="102" s="1"/>
  <c r="AB49" i="101"/>
  <c r="F28" i="102" s="1"/>
  <c r="AB18" i="101"/>
  <c r="E28" i="102" s="1"/>
  <c r="H112" i="101"/>
  <c r="H32" i="102" s="1"/>
  <c r="H81" i="101"/>
  <c r="G32" i="102" s="1"/>
  <c r="H50" i="101"/>
  <c r="F32" i="102" s="1"/>
  <c r="H19" i="101"/>
  <c r="E32" i="102" s="1"/>
  <c r="L112" i="101"/>
  <c r="H36" i="102" s="1"/>
  <c r="L81" i="101"/>
  <c r="G36" i="102" s="1"/>
  <c r="L50" i="101"/>
  <c r="F36" i="102" s="1"/>
  <c r="L19" i="101"/>
  <c r="E36" i="102" s="1"/>
  <c r="P112" i="101"/>
  <c r="H40" i="102" s="1"/>
  <c r="P81" i="101"/>
  <c r="G40" i="102" s="1"/>
  <c r="P50" i="101"/>
  <c r="F40" i="102" s="1"/>
  <c r="P19" i="101"/>
  <c r="E40" i="102" s="1"/>
  <c r="T112" i="101"/>
  <c r="H44" i="102" s="1"/>
  <c r="T81" i="101"/>
  <c r="G44" i="102" s="1"/>
  <c r="T50" i="101"/>
  <c r="F44" i="102" s="1"/>
  <c r="T19" i="101"/>
  <c r="E44" i="102" s="1"/>
  <c r="X112" i="101"/>
  <c r="H48" i="102" s="1"/>
  <c r="X81" i="101"/>
  <c r="G48" i="102" s="1"/>
  <c r="X50" i="101"/>
  <c r="F48" i="102" s="1"/>
  <c r="X19" i="101"/>
  <c r="E48" i="102" s="1"/>
  <c r="AB112" i="101"/>
  <c r="H52" i="102" s="1"/>
  <c r="AB81" i="101"/>
  <c r="G52" i="102" s="1"/>
  <c r="AB50" i="101"/>
  <c r="F52" i="102" s="1"/>
  <c r="AB19" i="101"/>
  <c r="E52" i="102" s="1"/>
  <c r="H113" i="101"/>
  <c r="H56" i="102" s="1"/>
  <c r="H82" i="101"/>
  <c r="G56" i="102" s="1"/>
  <c r="H51" i="101"/>
  <c r="F56" i="102" s="1"/>
  <c r="H20" i="101"/>
  <c r="E56" i="102" s="1"/>
  <c r="L113" i="101"/>
  <c r="H60" i="102" s="1"/>
  <c r="L82" i="101"/>
  <c r="G60" i="102" s="1"/>
  <c r="L51" i="101"/>
  <c r="F60" i="102" s="1"/>
  <c r="L20" i="101"/>
  <c r="E60" i="102" s="1"/>
  <c r="P113" i="101"/>
  <c r="H64" i="102" s="1"/>
  <c r="P82" i="101"/>
  <c r="G64" i="102" s="1"/>
  <c r="P51" i="101"/>
  <c r="F64" i="102" s="1"/>
  <c r="P20" i="101"/>
  <c r="E64" i="102" s="1"/>
  <c r="T113" i="101"/>
  <c r="H68" i="102" s="1"/>
  <c r="T82" i="101"/>
  <c r="G68" i="102" s="1"/>
  <c r="T51" i="101"/>
  <c r="F68" i="102" s="1"/>
  <c r="T20" i="101"/>
  <c r="E68" i="102" s="1"/>
  <c r="X113" i="101"/>
  <c r="H72" i="102" s="1"/>
  <c r="X82" i="101"/>
  <c r="G72" i="102" s="1"/>
  <c r="X51" i="101"/>
  <c r="F72" i="102" s="1"/>
  <c r="X20" i="101"/>
  <c r="E72" i="102" s="1"/>
  <c r="AB113" i="101"/>
  <c r="H76" i="102" s="1"/>
  <c r="AB82" i="101"/>
  <c r="G76" i="102" s="1"/>
  <c r="AB51" i="101"/>
  <c r="F76" i="102" s="1"/>
  <c r="AB20" i="101"/>
  <c r="E76" i="102" s="1"/>
  <c r="H114" i="101"/>
  <c r="H80" i="102" s="1"/>
  <c r="H83" i="101"/>
  <c r="G80" i="102" s="1"/>
  <c r="H52" i="101"/>
  <c r="F80" i="102" s="1"/>
  <c r="H21" i="101"/>
  <c r="E80" i="102" s="1"/>
  <c r="L114" i="101"/>
  <c r="H84" i="102" s="1"/>
  <c r="L83" i="101"/>
  <c r="G84" i="102" s="1"/>
  <c r="L52" i="101"/>
  <c r="F84" i="102" s="1"/>
  <c r="L21" i="101"/>
  <c r="E84" i="102" s="1"/>
  <c r="P114" i="101"/>
  <c r="H88" i="102" s="1"/>
  <c r="P83" i="101"/>
  <c r="G88" i="102" s="1"/>
  <c r="P52" i="101"/>
  <c r="F88" i="102" s="1"/>
  <c r="P21" i="101"/>
  <c r="E88" i="102" s="1"/>
  <c r="T114" i="101"/>
  <c r="H92" i="102" s="1"/>
  <c r="T83" i="101"/>
  <c r="G92" i="102" s="1"/>
  <c r="T52" i="101"/>
  <c r="F92" i="102" s="1"/>
  <c r="T21" i="101"/>
  <c r="E92" i="102" s="1"/>
  <c r="X114" i="101"/>
  <c r="H96" i="102" s="1"/>
  <c r="X83" i="101"/>
  <c r="G96" i="102" s="1"/>
  <c r="X52" i="101"/>
  <c r="F96" i="102" s="1"/>
  <c r="X21" i="101"/>
  <c r="E96" i="102" s="1"/>
  <c r="AB114" i="101"/>
  <c r="H100" i="102" s="1"/>
  <c r="AB83" i="101"/>
  <c r="G100" i="102" s="1"/>
  <c r="AB52" i="101"/>
  <c r="F100" i="102" s="1"/>
  <c r="AB21" i="101"/>
  <c r="E100" i="102" s="1"/>
  <c r="H115" i="101"/>
  <c r="H104" i="102" s="1"/>
  <c r="H84" i="101"/>
  <c r="G104" i="102" s="1"/>
  <c r="H53" i="101"/>
  <c r="F104" i="102" s="1"/>
  <c r="H22" i="101"/>
  <c r="E104" i="102" s="1"/>
  <c r="L115" i="101"/>
  <c r="H108" i="102" s="1"/>
  <c r="L84" i="101"/>
  <c r="G108" i="102" s="1"/>
  <c r="L53" i="101"/>
  <c r="F108" i="102" s="1"/>
  <c r="L22" i="101"/>
  <c r="E108" i="102" s="1"/>
  <c r="P115" i="101"/>
  <c r="H112" i="102" s="1"/>
  <c r="P84" i="101"/>
  <c r="G112" i="102" s="1"/>
  <c r="P53" i="101"/>
  <c r="F112" i="102" s="1"/>
  <c r="P22" i="101"/>
  <c r="E112" i="102" s="1"/>
  <c r="T115" i="101"/>
  <c r="H116" i="102" s="1"/>
  <c r="T84" i="101"/>
  <c r="G116" i="102" s="1"/>
  <c r="T53" i="101"/>
  <c r="F116" i="102" s="1"/>
  <c r="T22" i="101"/>
  <c r="E116" i="102" s="1"/>
  <c r="X115" i="101"/>
  <c r="H120" i="102" s="1"/>
  <c r="X84" i="101"/>
  <c r="G120" i="102" s="1"/>
  <c r="X53" i="101"/>
  <c r="F120" i="102" s="1"/>
  <c r="X22" i="101"/>
  <c r="E120" i="102" s="1"/>
  <c r="AB115" i="101"/>
  <c r="H124" i="102" s="1"/>
  <c r="AB84" i="101"/>
  <c r="G124" i="102" s="1"/>
  <c r="AB53" i="101"/>
  <c r="F124" i="102" s="1"/>
  <c r="AB22" i="101"/>
  <c r="E124" i="102" s="1"/>
  <c r="H116" i="101"/>
  <c r="H128" i="102" s="1"/>
  <c r="H85" i="101"/>
  <c r="G128" i="102" s="1"/>
  <c r="H54" i="101"/>
  <c r="F128" i="102" s="1"/>
  <c r="H23" i="101"/>
  <c r="E128" i="102" s="1"/>
  <c r="L116" i="101"/>
  <c r="H132" i="102" s="1"/>
  <c r="L85" i="101"/>
  <c r="G132" i="102" s="1"/>
  <c r="L54" i="101"/>
  <c r="F132" i="102" s="1"/>
  <c r="L23" i="101"/>
  <c r="E132" i="102" s="1"/>
  <c r="P116" i="101"/>
  <c r="H136" i="102" s="1"/>
  <c r="P85" i="101"/>
  <c r="G136" i="102" s="1"/>
  <c r="P54" i="101"/>
  <c r="F136" i="102" s="1"/>
  <c r="P23" i="101"/>
  <c r="E136" i="102" s="1"/>
  <c r="T116" i="101"/>
  <c r="H140" i="102" s="1"/>
  <c r="T85" i="101"/>
  <c r="G140" i="102" s="1"/>
  <c r="T54" i="101"/>
  <c r="F140" i="102" s="1"/>
  <c r="T23" i="101"/>
  <c r="E140" i="102" s="1"/>
  <c r="X116" i="101"/>
  <c r="H144" i="102" s="1"/>
  <c r="X85" i="101"/>
  <c r="G144" i="102" s="1"/>
  <c r="X54" i="101"/>
  <c r="F144" i="102" s="1"/>
  <c r="X23" i="101"/>
  <c r="E144" i="102" s="1"/>
  <c r="AB116" i="101"/>
  <c r="H148" i="102" s="1"/>
  <c r="AB85" i="101"/>
  <c r="G148" i="102" s="1"/>
  <c r="AB54" i="101"/>
  <c r="F148" i="102" s="1"/>
  <c r="AB23" i="101"/>
  <c r="E148" i="102" s="1"/>
  <c r="H117" i="101"/>
  <c r="H152" i="102" s="1"/>
  <c r="H86" i="101"/>
  <c r="G152" i="102" s="1"/>
  <c r="H55" i="101"/>
  <c r="F152" i="102" s="1"/>
  <c r="H24" i="101"/>
  <c r="E152" i="102" s="1"/>
  <c r="L117" i="101"/>
  <c r="H156" i="102" s="1"/>
  <c r="L86" i="101"/>
  <c r="G156" i="102" s="1"/>
  <c r="L55" i="101"/>
  <c r="F156" i="102" s="1"/>
  <c r="L24" i="101"/>
  <c r="E156" i="102" s="1"/>
  <c r="P117" i="101"/>
  <c r="H160" i="102" s="1"/>
  <c r="P86" i="101"/>
  <c r="G160" i="102" s="1"/>
  <c r="P55" i="101"/>
  <c r="F160" i="102" s="1"/>
  <c r="P24" i="101"/>
  <c r="E160" i="102" s="1"/>
  <c r="T117" i="101"/>
  <c r="H164" i="102" s="1"/>
  <c r="T86" i="101"/>
  <c r="G164" i="102" s="1"/>
  <c r="T55" i="101"/>
  <c r="F164" i="102" s="1"/>
  <c r="T24" i="101"/>
  <c r="E164" i="102" s="1"/>
  <c r="X117" i="101"/>
  <c r="H168" i="102" s="1"/>
  <c r="X86" i="101"/>
  <c r="G168" i="102" s="1"/>
  <c r="X55" i="101"/>
  <c r="F168" i="102" s="1"/>
  <c r="X24" i="101"/>
  <c r="E168" i="102" s="1"/>
  <c r="AB117" i="101"/>
  <c r="H172" i="102" s="1"/>
  <c r="AB86" i="101"/>
  <c r="G172" i="102" s="1"/>
  <c r="AB55" i="101"/>
  <c r="F172" i="102" s="1"/>
  <c r="AB24" i="101"/>
  <c r="E172" i="102" s="1"/>
  <c r="H118" i="101"/>
  <c r="H176" i="102" s="1"/>
  <c r="H87" i="101"/>
  <c r="G176" i="102" s="1"/>
  <c r="H56" i="101"/>
  <c r="F176" i="102" s="1"/>
  <c r="H25" i="101"/>
  <c r="E176" i="102" s="1"/>
  <c r="L118" i="101"/>
  <c r="H180" i="102" s="1"/>
  <c r="L87" i="101"/>
  <c r="G180" i="102" s="1"/>
  <c r="L56" i="101"/>
  <c r="F180" i="102" s="1"/>
  <c r="L25" i="101"/>
  <c r="E180" i="102" s="1"/>
  <c r="P118" i="101"/>
  <c r="H184" i="102" s="1"/>
  <c r="P87" i="101"/>
  <c r="G184" i="102" s="1"/>
  <c r="P56" i="101"/>
  <c r="F184" i="102" s="1"/>
  <c r="P25" i="101"/>
  <c r="E184" i="102" s="1"/>
  <c r="T118" i="101"/>
  <c r="H188" i="102" s="1"/>
  <c r="T87" i="101"/>
  <c r="G188" i="102" s="1"/>
  <c r="T56" i="101"/>
  <c r="F188" i="102" s="1"/>
  <c r="T25" i="101"/>
  <c r="E188" i="102" s="1"/>
  <c r="X118" i="101"/>
  <c r="H192" i="102" s="1"/>
  <c r="X87" i="101"/>
  <c r="G192" i="102" s="1"/>
  <c r="X56" i="101"/>
  <c r="F192" i="102" s="1"/>
  <c r="X25" i="101"/>
  <c r="E192" i="102" s="1"/>
  <c r="AB118" i="101"/>
  <c r="H196" i="102" s="1"/>
  <c r="AB87" i="101"/>
  <c r="G196" i="102" s="1"/>
  <c r="AB56" i="101"/>
  <c r="F196" i="102" s="1"/>
  <c r="AB25" i="101"/>
  <c r="E196" i="102" s="1"/>
  <c r="H119" i="101"/>
  <c r="H200" i="102" s="1"/>
  <c r="H88" i="101"/>
  <c r="G200" i="102" s="1"/>
  <c r="H57" i="101"/>
  <c r="F200" i="102" s="1"/>
  <c r="H26" i="101"/>
  <c r="E200" i="102" s="1"/>
  <c r="L119" i="101"/>
  <c r="H204" i="102" s="1"/>
  <c r="L88" i="101"/>
  <c r="G204" i="102" s="1"/>
  <c r="L57" i="101"/>
  <c r="F204" i="102" s="1"/>
  <c r="L26" i="101"/>
  <c r="E204" i="102" s="1"/>
  <c r="P119" i="101"/>
  <c r="H208" i="102" s="1"/>
  <c r="P88" i="101"/>
  <c r="G208" i="102" s="1"/>
  <c r="P57" i="101"/>
  <c r="F208" i="102" s="1"/>
  <c r="P26" i="101"/>
  <c r="E208" i="102" s="1"/>
  <c r="T119" i="101"/>
  <c r="H212" i="102" s="1"/>
  <c r="T88" i="101"/>
  <c r="G212" i="102" s="1"/>
  <c r="T57" i="101"/>
  <c r="F212" i="102" s="1"/>
  <c r="T26" i="101"/>
  <c r="E212" i="102" s="1"/>
  <c r="X119" i="101"/>
  <c r="H216" i="102" s="1"/>
  <c r="X88" i="101"/>
  <c r="G216" i="102" s="1"/>
  <c r="X57" i="101"/>
  <c r="F216" i="102" s="1"/>
  <c r="X26" i="101"/>
  <c r="E216" i="102" s="1"/>
  <c r="AB119" i="101"/>
  <c r="H220" i="102" s="1"/>
  <c r="AB88" i="101"/>
  <c r="G220" i="102" s="1"/>
  <c r="AB57" i="101"/>
  <c r="F220" i="102" s="1"/>
  <c r="AB26" i="101"/>
  <c r="E220" i="102" s="1"/>
  <c r="H120" i="101"/>
  <c r="H224" i="102" s="1"/>
  <c r="H89" i="101"/>
  <c r="G224" i="102" s="1"/>
  <c r="H58" i="101"/>
  <c r="F224" i="102" s="1"/>
  <c r="H27" i="101"/>
  <c r="E224" i="102" s="1"/>
  <c r="L120" i="101"/>
  <c r="H228" i="102" s="1"/>
  <c r="L89" i="101"/>
  <c r="G228" i="102" s="1"/>
  <c r="L58" i="101"/>
  <c r="F228" i="102" s="1"/>
  <c r="L27" i="101"/>
  <c r="E228" i="102" s="1"/>
  <c r="P120" i="101"/>
  <c r="H232" i="102" s="1"/>
  <c r="P89" i="101"/>
  <c r="G232" i="102" s="1"/>
  <c r="P58" i="101"/>
  <c r="F232" i="102" s="1"/>
  <c r="P27" i="101"/>
  <c r="E232" i="102" s="1"/>
  <c r="T120" i="101"/>
  <c r="H236" i="102" s="1"/>
  <c r="T89" i="101"/>
  <c r="G236" i="102" s="1"/>
  <c r="T58" i="101"/>
  <c r="F236" i="102" s="1"/>
  <c r="T27" i="101"/>
  <c r="E236" i="102" s="1"/>
  <c r="X120" i="101"/>
  <c r="H240" i="102" s="1"/>
  <c r="X89" i="101"/>
  <c r="G240" i="102" s="1"/>
  <c r="X58" i="101"/>
  <c r="F240" i="102" s="1"/>
  <c r="X27" i="101"/>
  <c r="E240" i="102" s="1"/>
  <c r="AB120" i="101"/>
  <c r="H244" i="102" s="1"/>
  <c r="AB89" i="101"/>
  <c r="G244" i="102" s="1"/>
  <c r="AB58" i="101"/>
  <c r="F244" i="102" s="1"/>
  <c r="AB27" i="101"/>
  <c r="E244" i="102" s="1"/>
  <c r="H121" i="101"/>
  <c r="H248" i="102" s="1"/>
  <c r="H90" i="101"/>
  <c r="G248" i="102" s="1"/>
  <c r="H59" i="101"/>
  <c r="F248" i="102" s="1"/>
  <c r="H28" i="101"/>
  <c r="E248" i="102" s="1"/>
  <c r="L121" i="101"/>
  <c r="H252" i="102" s="1"/>
  <c r="L90" i="101"/>
  <c r="G252" i="102" s="1"/>
  <c r="L59" i="101"/>
  <c r="F252" i="102" s="1"/>
  <c r="L28" i="101"/>
  <c r="E252" i="102" s="1"/>
  <c r="P121" i="101"/>
  <c r="H256" i="102" s="1"/>
  <c r="P90" i="101"/>
  <c r="G256" i="102" s="1"/>
  <c r="P59" i="101"/>
  <c r="F256" i="102" s="1"/>
  <c r="P28" i="101"/>
  <c r="E256" i="102" s="1"/>
  <c r="T121" i="101"/>
  <c r="H260" i="102" s="1"/>
  <c r="T90" i="101"/>
  <c r="G260" i="102" s="1"/>
  <c r="T59" i="101"/>
  <c r="F260" i="102" s="1"/>
  <c r="T28" i="101"/>
  <c r="E260" i="102" s="1"/>
  <c r="X121" i="101"/>
  <c r="H264" i="102" s="1"/>
  <c r="X90" i="101"/>
  <c r="G264" i="102" s="1"/>
  <c r="X59" i="101"/>
  <c r="F264" i="102" s="1"/>
  <c r="X28" i="101"/>
  <c r="E264" i="102" s="1"/>
  <c r="AB121" i="101"/>
  <c r="H268" i="102" s="1"/>
  <c r="AB90" i="101"/>
  <c r="G268" i="102" s="1"/>
  <c r="AB59" i="101"/>
  <c r="F268" i="102" s="1"/>
  <c r="AB28" i="101"/>
  <c r="E268" i="102" s="1"/>
  <c r="H122" i="101"/>
  <c r="H272" i="102" s="1"/>
  <c r="H91" i="101"/>
  <c r="G272" i="102" s="1"/>
  <c r="H60" i="101"/>
  <c r="F272" i="102" s="1"/>
  <c r="H29" i="101"/>
  <c r="E272" i="102" s="1"/>
  <c r="L122" i="101"/>
  <c r="H276" i="102" s="1"/>
  <c r="L91" i="101"/>
  <c r="G276" i="102" s="1"/>
  <c r="L60" i="101"/>
  <c r="F276" i="102" s="1"/>
  <c r="L29" i="101"/>
  <c r="E276" i="102" s="1"/>
  <c r="P122" i="101"/>
  <c r="H280" i="102" s="1"/>
  <c r="P91" i="101"/>
  <c r="G280" i="102" s="1"/>
  <c r="P60" i="101"/>
  <c r="F280" i="102" s="1"/>
  <c r="P29" i="101"/>
  <c r="E280" i="102" s="1"/>
  <c r="T122" i="101"/>
  <c r="H284" i="102" s="1"/>
  <c r="T91" i="101"/>
  <c r="G284" i="102" s="1"/>
  <c r="T60" i="101"/>
  <c r="F284" i="102" s="1"/>
  <c r="T29" i="101"/>
  <c r="E284" i="102" s="1"/>
  <c r="X122" i="101"/>
  <c r="H288" i="102" s="1"/>
  <c r="X91" i="101"/>
  <c r="G288" i="102" s="1"/>
  <c r="X60" i="101"/>
  <c r="F288" i="102" s="1"/>
  <c r="X29" i="101"/>
  <c r="E288" i="102" s="1"/>
  <c r="AB122" i="101"/>
  <c r="H292" i="102" s="1"/>
  <c r="AB91" i="101"/>
  <c r="G292" i="102" s="1"/>
  <c r="AB60" i="101"/>
  <c r="F292" i="102" s="1"/>
  <c r="AB29" i="101"/>
  <c r="E292" i="102" s="1"/>
  <c r="H123" i="101"/>
  <c r="H296" i="102" s="1"/>
  <c r="H92" i="101"/>
  <c r="G296" i="102" s="1"/>
  <c r="H61" i="101"/>
  <c r="F296" i="102" s="1"/>
  <c r="H30" i="101"/>
  <c r="E296" i="102" s="1"/>
  <c r="L123" i="101"/>
  <c r="H300" i="102" s="1"/>
  <c r="L92" i="101"/>
  <c r="G300" i="102" s="1"/>
  <c r="L61" i="101"/>
  <c r="F300" i="102" s="1"/>
  <c r="L30" i="101"/>
  <c r="E300" i="102" s="1"/>
  <c r="P123" i="101"/>
  <c r="H304" i="102" s="1"/>
  <c r="P92" i="101"/>
  <c r="G304" i="102" s="1"/>
  <c r="P61" i="101"/>
  <c r="F304" i="102" s="1"/>
  <c r="P30" i="101"/>
  <c r="E304" i="102" s="1"/>
  <c r="T123" i="101"/>
  <c r="H308" i="102" s="1"/>
  <c r="T92" i="101"/>
  <c r="G308" i="102" s="1"/>
  <c r="T61" i="101"/>
  <c r="F308" i="102" s="1"/>
  <c r="X123" i="101"/>
  <c r="H312" i="102" s="1"/>
  <c r="X92" i="101"/>
  <c r="G312" i="102" s="1"/>
  <c r="X61" i="101"/>
  <c r="F312" i="102" s="1"/>
  <c r="X30" i="101"/>
  <c r="E312" i="102" s="1"/>
  <c r="AB123" i="101"/>
  <c r="H316" i="102" s="1"/>
  <c r="AB92" i="101"/>
  <c r="G316" i="102" s="1"/>
  <c r="AB61" i="101"/>
  <c r="F316" i="102" s="1"/>
  <c r="AB30" i="101"/>
  <c r="E316" i="102" s="1"/>
  <c r="H124" i="101"/>
  <c r="H320" i="102" s="1"/>
  <c r="H93" i="101"/>
  <c r="G320" i="102" s="1"/>
  <c r="H62" i="101"/>
  <c r="F320" i="102" s="1"/>
  <c r="H31" i="101"/>
  <c r="E320" i="102" s="1"/>
  <c r="L124" i="101"/>
  <c r="H324" i="102" s="1"/>
  <c r="L93" i="101"/>
  <c r="G324" i="102" s="1"/>
  <c r="L62" i="101"/>
  <c r="F324" i="102" s="1"/>
  <c r="L31" i="101"/>
  <c r="E324" i="102" s="1"/>
  <c r="P124" i="101"/>
  <c r="H328" i="102" s="1"/>
  <c r="P93" i="101"/>
  <c r="G328" i="102" s="1"/>
  <c r="P62" i="101"/>
  <c r="F328" i="102" s="1"/>
  <c r="P31" i="101"/>
  <c r="E328" i="102" s="1"/>
  <c r="T124" i="101"/>
  <c r="H332" i="102" s="1"/>
  <c r="T93" i="101"/>
  <c r="G332" i="102" s="1"/>
  <c r="T62" i="101"/>
  <c r="F332" i="102" s="1"/>
  <c r="T31" i="101"/>
  <c r="E332" i="102" s="1"/>
  <c r="X124" i="101"/>
  <c r="H336" i="102" s="1"/>
  <c r="X93" i="101"/>
  <c r="G336" i="102" s="1"/>
  <c r="X62" i="101"/>
  <c r="F336" i="102" s="1"/>
  <c r="X31" i="101"/>
  <c r="E336" i="102" s="1"/>
  <c r="AB124" i="101"/>
  <c r="H340" i="102" s="1"/>
  <c r="AB93" i="101"/>
  <c r="G340" i="102" s="1"/>
  <c r="AB62" i="101"/>
  <c r="F340" i="102" s="1"/>
  <c r="AB31" i="101"/>
  <c r="E340" i="102" s="1"/>
  <c r="H125" i="101"/>
  <c r="H344" i="102" s="1"/>
  <c r="H94" i="101"/>
  <c r="G344" i="102" s="1"/>
  <c r="H63" i="101"/>
  <c r="F344" i="102" s="1"/>
  <c r="H32" i="101"/>
  <c r="E344" i="102" s="1"/>
  <c r="L125" i="101"/>
  <c r="H348" i="102" s="1"/>
  <c r="L94" i="101"/>
  <c r="G348" i="102" s="1"/>
  <c r="L63" i="101"/>
  <c r="F348" i="102" s="1"/>
  <c r="L32" i="101"/>
  <c r="E348" i="102" s="1"/>
  <c r="P125" i="101"/>
  <c r="H352" i="102" s="1"/>
  <c r="P94" i="101"/>
  <c r="G352" i="102" s="1"/>
  <c r="P63" i="101"/>
  <c r="F352" i="102" s="1"/>
  <c r="P32" i="101"/>
  <c r="E352" i="102" s="1"/>
  <c r="T125" i="101"/>
  <c r="H356" i="102" s="1"/>
  <c r="T94" i="101"/>
  <c r="G356" i="102" s="1"/>
  <c r="T63" i="101"/>
  <c r="F356" i="102" s="1"/>
  <c r="T32" i="101"/>
  <c r="E356" i="102" s="1"/>
  <c r="X125" i="101"/>
  <c r="H360" i="102" s="1"/>
  <c r="X94" i="101"/>
  <c r="G360" i="102" s="1"/>
  <c r="X63" i="101"/>
  <c r="F360" i="102" s="1"/>
  <c r="X32" i="101"/>
  <c r="E360" i="102" s="1"/>
  <c r="AB125" i="101"/>
  <c r="H364" i="102" s="1"/>
  <c r="AB94" i="101"/>
  <c r="G364" i="102" s="1"/>
  <c r="AB63" i="101"/>
  <c r="F364" i="102" s="1"/>
  <c r="AB32" i="101"/>
  <c r="E364" i="102" s="1"/>
  <c r="H126" i="101"/>
  <c r="H368" i="102" s="1"/>
  <c r="H95" i="101"/>
  <c r="G368" i="102" s="1"/>
  <c r="H64" i="101"/>
  <c r="F368" i="102" s="1"/>
  <c r="H33" i="101"/>
  <c r="E368" i="102" s="1"/>
  <c r="L126" i="101"/>
  <c r="H372" i="102" s="1"/>
  <c r="L95" i="101"/>
  <c r="G372" i="102" s="1"/>
  <c r="L64" i="101"/>
  <c r="F372" i="102" s="1"/>
  <c r="L33" i="101"/>
  <c r="E372" i="102" s="1"/>
  <c r="P126" i="101"/>
  <c r="H376" i="102" s="1"/>
  <c r="P95" i="101"/>
  <c r="G376" i="102" s="1"/>
  <c r="P33" i="101"/>
  <c r="E376" i="102" s="1"/>
  <c r="P64" i="101"/>
  <c r="F376" i="102" s="1"/>
  <c r="T126" i="101"/>
  <c r="H380" i="102" s="1"/>
  <c r="T95" i="101"/>
  <c r="G380" i="102" s="1"/>
  <c r="T33" i="101"/>
  <c r="E380" i="102" s="1"/>
  <c r="T64" i="101"/>
  <c r="F380" i="102" s="1"/>
  <c r="X126" i="101"/>
  <c r="H384" i="102" s="1"/>
  <c r="X95" i="101"/>
  <c r="G384" i="102" s="1"/>
  <c r="X64" i="101"/>
  <c r="F384" i="102" s="1"/>
  <c r="X33" i="101"/>
  <c r="E384" i="102" s="1"/>
  <c r="AB126" i="101"/>
  <c r="H388" i="102" s="1"/>
  <c r="AB95" i="101"/>
  <c r="G388" i="102" s="1"/>
  <c r="AB64" i="101"/>
  <c r="F388" i="102" s="1"/>
  <c r="AB33" i="101"/>
  <c r="E388" i="102" s="1"/>
  <c r="H127" i="101"/>
  <c r="H392" i="102" s="1"/>
  <c r="H96" i="101"/>
  <c r="G392" i="102" s="1"/>
  <c r="H34" i="101"/>
  <c r="E392" i="102" s="1"/>
  <c r="H65" i="101"/>
  <c r="F392" i="102" s="1"/>
  <c r="L127" i="101"/>
  <c r="H396" i="102" s="1"/>
  <c r="L96" i="101"/>
  <c r="G396" i="102" s="1"/>
  <c r="L65" i="101"/>
  <c r="F396" i="102" s="1"/>
  <c r="L34" i="101"/>
  <c r="E396" i="102" s="1"/>
  <c r="P127" i="101"/>
  <c r="H400" i="102" s="1"/>
  <c r="P96" i="101"/>
  <c r="G400" i="102" s="1"/>
  <c r="P34" i="101"/>
  <c r="E400" i="102" s="1"/>
  <c r="P65" i="101"/>
  <c r="F400" i="102" s="1"/>
  <c r="T127" i="101"/>
  <c r="H404" i="102" s="1"/>
  <c r="T96" i="101"/>
  <c r="G404" i="102" s="1"/>
  <c r="T65" i="101"/>
  <c r="F404" i="102" s="1"/>
  <c r="T34" i="101"/>
  <c r="E404" i="102" s="1"/>
  <c r="X127" i="101"/>
  <c r="H408" i="102" s="1"/>
  <c r="X96" i="101"/>
  <c r="G408" i="102" s="1"/>
  <c r="X34" i="101"/>
  <c r="E408" i="102" s="1"/>
  <c r="X65" i="101"/>
  <c r="F408" i="102" s="1"/>
  <c r="AB127" i="101"/>
  <c r="H412" i="102" s="1"/>
  <c r="AB96" i="101"/>
  <c r="G412" i="102" s="1"/>
  <c r="AB65" i="101"/>
  <c r="F412" i="102" s="1"/>
  <c r="AB34" i="101"/>
  <c r="E412" i="102" s="1"/>
  <c r="H128" i="101"/>
  <c r="H416" i="102" s="1"/>
  <c r="H97" i="101"/>
  <c r="G416" i="102" s="1"/>
  <c r="H35" i="101"/>
  <c r="E416" i="102" s="1"/>
  <c r="H66" i="101"/>
  <c r="F416" i="102" s="1"/>
  <c r="L128" i="101"/>
  <c r="H420" i="102" s="1"/>
  <c r="L97" i="101"/>
  <c r="G420" i="102" s="1"/>
  <c r="L66" i="101"/>
  <c r="F420" i="102" s="1"/>
  <c r="L35" i="101"/>
  <c r="E420" i="102" s="1"/>
  <c r="P128" i="101"/>
  <c r="H424" i="102" s="1"/>
  <c r="P97" i="101"/>
  <c r="G424" i="102" s="1"/>
  <c r="P35" i="101"/>
  <c r="E424" i="102" s="1"/>
  <c r="P66" i="101"/>
  <c r="F424" i="102" s="1"/>
  <c r="T128" i="101"/>
  <c r="H428" i="102" s="1"/>
  <c r="T97" i="101"/>
  <c r="G428" i="102" s="1"/>
  <c r="T66" i="101"/>
  <c r="F428" i="102" s="1"/>
  <c r="T35" i="101"/>
  <c r="E428" i="102" s="1"/>
  <c r="X128" i="101"/>
  <c r="H432" i="102" s="1"/>
  <c r="X97" i="101"/>
  <c r="G432" i="102" s="1"/>
  <c r="X35" i="101"/>
  <c r="E432" i="102" s="1"/>
  <c r="X66" i="101"/>
  <c r="F432" i="102" s="1"/>
  <c r="AB128" i="101"/>
  <c r="H436" i="102" s="1"/>
  <c r="AB97" i="101"/>
  <c r="G436" i="102" s="1"/>
  <c r="AB66" i="101"/>
  <c r="F436" i="102" s="1"/>
  <c r="AB35" i="101"/>
  <c r="E436" i="102" s="1"/>
  <c r="H129" i="101"/>
  <c r="H440" i="102" s="1"/>
  <c r="H98" i="101"/>
  <c r="G440" i="102" s="1"/>
  <c r="H36" i="101"/>
  <c r="E440" i="102" s="1"/>
  <c r="H67" i="101"/>
  <c r="F440" i="102" s="1"/>
  <c r="L129" i="101"/>
  <c r="H444" i="102" s="1"/>
  <c r="L98" i="101"/>
  <c r="G444" i="102" s="1"/>
  <c r="L67" i="101"/>
  <c r="F444" i="102" s="1"/>
  <c r="L36" i="101"/>
  <c r="E444" i="102" s="1"/>
  <c r="P129" i="101"/>
  <c r="H448" i="102" s="1"/>
  <c r="P98" i="101"/>
  <c r="G448" i="102" s="1"/>
  <c r="P36" i="101"/>
  <c r="E448" i="102" s="1"/>
  <c r="P67" i="101"/>
  <c r="F448" i="102" s="1"/>
  <c r="T129" i="101"/>
  <c r="H452" i="102" s="1"/>
  <c r="T98" i="101"/>
  <c r="G452" i="102" s="1"/>
  <c r="T67" i="101"/>
  <c r="F452" i="102" s="1"/>
  <c r="T36" i="101"/>
  <c r="E452" i="102" s="1"/>
  <c r="X129" i="101"/>
  <c r="H456" i="102" s="1"/>
  <c r="X98" i="101"/>
  <c r="G456" i="102" s="1"/>
  <c r="X36" i="101"/>
  <c r="E456" i="102" s="1"/>
  <c r="X67" i="101"/>
  <c r="F456" i="102" s="1"/>
  <c r="AB129" i="101"/>
  <c r="H460" i="102" s="1"/>
  <c r="AB98" i="101"/>
  <c r="G460" i="102" s="1"/>
  <c r="AB67" i="101"/>
  <c r="F460" i="102" s="1"/>
  <c r="AB36" i="101"/>
  <c r="E460" i="102" s="1"/>
  <c r="H130" i="101"/>
  <c r="H464" i="102" s="1"/>
  <c r="H99" i="101"/>
  <c r="G464" i="102" s="1"/>
  <c r="H37" i="101"/>
  <c r="E464" i="102" s="1"/>
  <c r="H68" i="101"/>
  <c r="F464" i="102" s="1"/>
  <c r="L130" i="101"/>
  <c r="H468" i="102" s="1"/>
  <c r="L99" i="101"/>
  <c r="G468" i="102" s="1"/>
  <c r="L68" i="101"/>
  <c r="F468" i="102" s="1"/>
  <c r="L37" i="101"/>
  <c r="E468" i="102" s="1"/>
  <c r="P130" i="101"/>
  <c r="H472" i="102" s="1"/>
  <c r="P99" i="101"/>
  <c r="G472" i="102" s="1"/>
  <c r="P37" i="101"/>
  <c r="E472" i="102" s="1"/>
  <c r="P68" i="101"/>
  <c r="F472" i="102" s="1"/>
  <c r="T130" i="101"/>
  <c r="H476" i="102" s="1"/>
  <c r="T99" i="101"/>
  <c r="G476" i="102" s="1"/>
  <c r="T68" i="101"/>
  <c r="F476" i="102" s="1"/>
  <c r="T37" i="101"/>
  <c r="E476" i="102" s="1"/>
  <c r="X130" i="101"/>
  <c r="H480" i="102" s="1"/>
  <c r="X99" i="101"/>
  <c r="G480" i="102" s="1"/>
  <c r="X37" i="101"/>
  <c r="E480" i="102" s="1"/>
  <c r="X68" i="101"/>
  <c r="F480" i="102" s="1"/>
  <c r="AB130" i="101"/>
  <c r="H484" i="102" s="1"/>
  <c r="AB99" i="101"/>
  <c r="G484" i="102" s="1"/>
  <c r="AB68" i="101"/>
  <c r="F484" i="102" s="1"/>
  <c r="AB37" i="101"/>
  <c r="E484" i="102" s="1"/>
  <c r="H131" i="101"/>
  <c r="H488" i="102" s="1"/>
  <c r="H100" i="101"/>
  <c r="G488" i="102" s="1"/>
  <c r="H38" i="101"/>
  <c r="E488" i="102" s="1"/>
  <c r="H69" i="101"/>
  <c r="F488" i="102" s="1"/>
  <c r="L131" i="101"/>
  <c r="H492" i="102" s="1"/>
  <c r="L100" i="101"/>
  <c r="G492" i="102" s="1"/>
  <c r="L69" i="101"/>
  <c r="F492" i="102" s="1"/>
  <c r="L38" i="101"/>
  <c r="E492" i="102" s="1"/>
  <c r="P131" i="101"/>
  <c r="H496" i="102" s="1"/>
  <c r="P100" i="101"/>
  <c r="G496" i="102" s="1"/>
  <c r="P38" i="101"/>
  <c r="E496" i="102" s="1"/>
  <c r="P69" i="101"/>
  <c r="F496" i="102" s="1"/>
  <c r="T131" i="101"/>
  <c r="H500" i="102" s="1"/>
  <c r="T100" i="101"/>
  <c r="G500" i="102" s="1"/>
  <c r="T69" i="101"/>
  <c r="F500" i="102" s="1"/>
  <c r="T38" i="101"/>
  <c r="E500" i="102" s="1"/>
  <c r="X131" i="101"/>
  <c r="H504" i="102" s="1"/>
  <c r="X100" i="101"/>
  <c r="G504" i="102" s="1"/>
  <c r="X38" i="101"/>
  <c r="E504" i="102" s="1"/>
  <c r="X69" i="101"/>
  <c r="F504" i="102" s="1"/>
  <c r="AB131" i="101"/>
  <c r="H508" i="102" s="1"/>
  <c r="AB100" i="101"/>
  <c r="G508" i="102" s="1"/>
  <c r="AB69" i="101"/>
  <c r="F508" i="102" s="1"/>
  <c r="AB38" i="101"/>
  <c r="E508" i="102" s="1"/>
  <c r="H132" i="101"/>
  <c r="H512" i="102" s="1"/>
  <c r="H101" i="101"/>
  <c r="G512" i="102" s="1"/>
  <c r="H39" i="101"/>
  <c r="E512" i="102" s="1"/>
  <c r="H70" i="101"/>
  <c r="F512" i="102" s="1"/>
  <c r="L132" i="101"/>
  <c r="H516" i="102" s="1"/>
  <c r="L101" i="101"/>
  <c r="G516" i="102" s="1"/>
  <c r="L70" i="101"/>
  <c r="F516" i="102" s="1"/>
  <c r="L39" i="101"/>
  <c r="E516" i="102" s="1"/>
  <c r="P132" i="101"/>
  <c r="H520" i="102" s="1"/>
  <c r="P101" i="101"/>
  <c r="G520" i="102" s="1"/>
  <c r="P39" i="101"/>
  <c r="E520" i="102" s="1"/>
  <c r="P70" i="101"/>
  <c r="F520" i="102" s="1"/>
  <c r="T132" i="101"/>
  <c r="H524" i="102" s="1"/>
  <c r="T101" i="101"/>
  <c r="G524" i="102" s="1"/>
  <c r="T70" i="101"/>
  <c r="F524" i="102" s="1"/>
  <c r="T39" i="101"/>
  <c r="E524" i="102" s="1"/>
  <c r="X132" i="101"/>
  <c r="H528" i="102" s="1"/>
  <c r="X101" i="101"/>
  <c r="G528" i="102" s="1"/>
  <c r="X70" i="101"/>
  <c r="F528" i="102" s="1"/>
  <c r="X39" i="101"/>
  <c r="E528" i="102" s="1"/>
  <c r="AB132" i="101"/>
  <c r="H532" i="102" s="1"/>
  <c r="AB101" i="101"/>
  <c r="G532" i="102" s="1"/>
  <c r="AB70" i="101"/>
  <c r="F532" i="102" s="1"/>
  <c r="AB39" i="101"/>
  <c r="E532" i="102" s="1"/>
  <c r="H133" i="101"/>
  <c r="H536" i="102" s="1"/>
  <c r="H102" i="101"/>
  <c r="G536" i="102" s="1"/>
  <c r="H71" i="101"/>
  <c r="F536" i="102" s="1"/>
  <c r="H40" i="101"/>
  <c r="E536" i="102" s="1"/>
  <c r="L133" i="101"/>
  <c r="H540" i="102" s="1"/>
  <c r="L102" i="101"/>
  <c r="G540" i="102" s="1"/>
  <c r="L71" i="101"/>
  <c r="F540" i="102" s="1"/>
  <c r="L40" i="101"/>
  <c r="E540" i="102" s="1"/>
  <c r="P133" i="101"/>
  <c r="H544" i="102" s="1"/>
  <c r="P102" i="101"/>
  <c r="G544" i="102" s="1"/>
  <c r="P71" i="101"/>
  <c r="F544" i="102" s="1"/>
  <c r="P40" i="101"/>
  <c r="E544" i="102" s="1"/>
  <c r="T133" i="101"/>
  <c r="H548" i="102" s="1"/>
  <c r="T102" i="101"/>
  <c r="G548" i="102" s="1"/>
  <c r="T71" i="101"/>
  <c r="F548" i="102" s="1"/>
  <c r="T40" i="101"/>
  <c r="E548" i="102" s="1"/>
  <c r="X133" i="101"/>
  <c r="H552" i="102" s="1"/>
  <c r="X102" i="101"/>
  <c r="G552" i="102" s="1"/>
  <c r="X71" i="101"/>
  <c r="F552" i="102" s="1"/>
  <c r="X40" i="101"/>
  <c r="E552" i="102" s="1"/>
  <c r="AB133" i="101"/>
  <c r="H556" i="102" s="1"/>
  <c r="AB102" i="101"/>
  <c r="G556" i="102" s="1"/>
  <c r="AB71" i="101"/>
  <c r="F556" i="102" s="1"/>
  <c r="AB40" i="101"/>
  <c r="E556" i="102" s="1"/>
  <c r="H134" i="101"/>
  <c r="H560" i="102" s="1"/>
  <c r="H103" i="101"/>
  <c r="G560" i="102" s="1"/>
  <c r="H72" i="101"/>
  <c r="F560" i="102" s="1"/>
  <c r="H41" i="101"/>
  <c r="E560" i="102" s="1"/>
  <c r="L134" i="101"/>
  <c r="H564" i="102" s="1"/>
  <c r="L72" i="101"/>
  <c r="F564" i="102" s="1"/>
  <c r="L103" i="101"/>
  <c r="G564" i="102" s="1"/>
  <c r="L41" i="101"/>
  <c r="E564" i="102" s="1"/>
  <c r="P134" i="101"/>
  <c r="H568" i="102" s="1"/>
  <c r="P103" i="101"/>
  <c r="G568" i="102" s="1"/>
  <c r="P72" i="101"/>
  <c r="F568" i="102" s="1"/>
  <c r="P41" i="101"/>
  <c r="E568" i="102" s="1"/>
  <c r="T134" i="101"/>
  <c r="H572" i="102" s="1"/>
  <c r="T72" i="101"/>
  <c r="F572" i="102" s="1"/>
  <c r="T103" i="101"/>
  <c r="G572" i="102" s="1"/>
  <c r="T41" i="101"/>
  <c r="E572" i="102" s="1"/>
  <c r="X134" i="101"/>
  <c r="H576" i="102" s="1"/>
  <c r="X103" i="101"/>
  <c r="G576" i="102" s="1"/>
  <c r="X72" i="101"/>
  <c r="F576" i="102" s="1"/>
  <c r="X41" i="101"/>
  <c r="E576" i="102" s="1"/>
  <c r="AB134" i="101"/>
  <c r="H580" i="102" s="1"/>
  <c r="AB72" i="101"/>
  <c r="F580" i="102" s="1"/>
  <c r="AB103" i="101"/>
  <c r="G580" i="102" s="1"/>
  <c r="AB41" i="101"/>
  <c r="E580" i="102" s="1"/>
  <c r="H135" i="101"/>
  <c r="H584" i="102" s="1"/>
  <c r="H104" i="101"/>
  <c r="G584" i="102" s="1"/>
  <c r="H73" i="101"/>
  <c r="F584" i="102" s="1"/>
  <c r="H42" i="101"/>
  <c r="E584" i="102" s="1"/>
  <c r="L135" i="101"/>
  <c r="H588" i="102" s="1"/>
  <c r="L73" i="101"/>
  <c r="F588" i="102" s="1"/>
  <c r="L104" i="101"/>
  <c r="G588" i="102" s="1"/>
  <c r="L42" i="101"/>
  <c r="E588" i="102" s="1"/>
  <c r="P135" i="101"/>
  <c r="H592" i="102" s="1"/>
  <c r="P104" i="101"/>
  <c r="G592" i="102" s="1"/>
  <c r="P73" i="101"/>
  <c r="F592" i="102" s="1"/>
  <c r="P42" i="101"/>
  <c r="E592" i="102" s="1"/>
  <c r="T135" i="101"/>
  <c r="H596" i="102" s="1"/>
  <c r="T73" i="101"/>
  <c r="F596" i="102" s="1"/>
  <c r="T104" i="101"/>
  <c r="G596" i="102" s="1"/>
  <c r="T42" i="101"/>
  <c r="E596" i="102" s="1"/>
  <c r="X135" i="101"/>
  <c r="H600" i="102" s="1"/>
  <c r="X104" i="101"/>
  <c r="G600" i="102" s="1"/>
  <c r="X73" i="101"/>
  <c r="F600" i="102" s="1"/>
  <c r="X42" i="101"/>
  <c r="E600" i="102" s="1"/>
  <c r="AB135" i="101"/>
  <c r="H604" i="102" s="1"/>
  <c r="AB73" i="101"/>
  <c r="F604" i="102" s="1"/>
  <c r="AB104" i="101"/>
  <c r="G604" i="102" s="1"/>
  <c r="AB42" i="101"/>
  <c r="E604" i="102" s="1"/>
  <c r="H136" i="101"/>
  <c r="H608" i="102" s="1"/>
  <c r="H105" i="101"/>
  <c r="G608" i="102" s="1"/>
  <c r="H74" i="101"/>
  <c r="F608" i="102" s="1"/>
  <c r="H43" i="101"/>
  <c r="E608" i="102" s="1"/>
  <c r="L136" i="101"/>
  <c r="H612" i="102" s="1"/>
  <c r="L105" i="101"/>
  <c r="G612" i="102" s="1"/>
  <c r="L74" i="101"/>
  <c r="F612" i="102" s="1"/>
  <c r="L43" i="101"/>
  <c r="E612" i="102" s="1"/>
  <c r="P136" i="101"/>
  <c r="H616" i="102" s="1"/>
  <c r="P105" i="101"/>
  <c r="G616" i="102" s="1"/>
  <c r="P74" i="101"/>
  <c r="F616" i="102" s="1"/>
  <c r="P43" i="101"/>
  <c r="E616" i="102" s="1"/>
  <c r="T136" i="101"/>
  <c r="H620" i="102" s="1"/>
  <c r="T105" i="101"/>
  <c r="G620" i="102" s="1"/>
  <c r="T74" i="101"/>
  <c r="F620" i="102" s="1"/>
  <c r="T43" i="101"/>
  <c r="E620" i="102" s="1"/>
  <c r="X136" i="101"/>
  <c r="H624" i="102" s="1"/>
  <c r="X105" i="101"/>
  <c r="G624" i="102" s="1"/>
  <c r="X74" i="101"/>
  <c r="F624" i="102" s="1"/>
  <c r="X43" i="101"/>
  <c r="E624" i="102" s="1"/>
  <c r="AB136" i="101"/>
  <c r="H628" i="102" s="1"/>
  <c r="AB105" i="101"/>
  <c r="G628" i="102" s="1"/>
  <c r="AB74" i="101"/>
  <c r="F628" i="102" s="1"/>
  <c r="AB43" i="101"/>
  <c r="E628" i="102" s="1"/>
  <c r="H137" i="101"/>
  <c r="H632" i="102" s="1"/>
  <c r="H106" i="101"/>
  <c r="G632" i="102" s="1"/>
  <c r="H75" i="101"/>
  <c r="F632" i="102" s="1"/>
  <c r="H44" i="101"/>
  <c r="E632" i="102" s="1"/>
  <c r="L137" i="101"/>
  <c r="H636" i="102" s="1"/>
  <c r="L106" i="101"/>
  <c r="G636" i="102" s="1"/>
  <c r="L75" i="101"/>
  <c r="F636" i="102" s="1"/>
  <c r="L44" i="101"/>
  <c r="E636" i="102" s="1"/>
  <c r="P137" i="101"/>
  <c r="H640" i="102" s="1"/>
  <c r="P106" i="101"/>
  <c r="G640" i="102" s="1"/>
  <c r="P75" i="101"/>
  <c r="F640" i="102" s="1"/>
  <c r="P44" i="101"/>
  <c r="E640" i="102" s="1"/>
  <c r="T137" i="101"/>
  <c r="H644" i="102" s="1"/>
  <c r="T106" i="101"/>
  <c r="G644" i="102" s="1"/>
  <c r="T75" i="101"/>
  <c r="F644" i="102" s="1"/>
  <c r="T44" i="101"/>
  <c r="E644" i="102" s="1"/>
  <c r="X137" i="101"/>
  <c r="H648" i="102" s="1"/>
  <c r="X106" i="101"/>
  <c r="G648" i="102" s="1"/>
  <c r="X75" i="101"/>
  <c r="F648" i="102" s="1"/>
  <c r="X44" i="101"/>
  <c r="E648" i="102" s="1"/>
  <c r="AB137" i="101"/>
  <c r="H652" i="102" s="1"/>
  <c r="AB106" i="101"/>
  <c r="G652" i="102" s="1"/>
  <c r="AB75" i="101"/>
  <c r="F652" i="102" s="1"/>
  <c r="AB44" i="101"/>
  <c r="E652" i="102" s="1"/>
  <c r="H138" i="101"/>
  <c r="H656" i="102" s="1"/>
  <c r="H107" i="101"/>
  <c r="G656" i="102" s="1"/>
  <c r="H76" i="101"/>
  <c r="F656" i="102" s="1"/>
  <c r="H45" i="101"/>
  <c r="E656" i="102" s="1"/>
  <c r="L138" i="101"/>
  <c r="H660" i="102" s="1"/>
  <c r="L107" i="101"/>
  <c r="G660" i="102" s="1"/>
  <c r="L76" i="101"/>
  <c r="F660" i="102" s="1"/>
  <c r="L45" i="101"/>
  <c r="E660" i="102" s="1"/>
  <c r="P138" i="101"/>
  <c r="H664" i="102" s="1"/>
  <c r="P76" i="101"/>
  <c r="F664" i="102" s="1"/>
  <c r="P107" i="101"/>
  <c r="G664" i="102" s="1"/>
  <c r="P45" i="101"/>
  <c r="E664" i="102" s="1"/>
  <c r="T138" i="101"/>
  <c r="H668" i="102" s="1"/>
  <c r="T76" i="101"/>
  <c r="F668" i="102" s="1"/>
  <c r="T107" i="101"/>
  <c r="G668" i="102" s="1"/>
  <c r="T45" i="101"/>
  <c r="E668" i="102" s="1"/>
  <c r="X138" i="101"/>
  <c r="H672" i="102" s="1"/>
  <c r="X107" i="101"/>
  <c r="G672" i="102" s="1"/>
  <c r="X76" i="101"/>
  <c r="F672" i="102" s="1"/>
  <c r="X45" i="101"/>
  <c r="E672" i="102" s="1"/>
  <c r="AB138" i="101"/>
  <c r="H676" i="102" s="1"/>
  <c r="AB107" i="101"/>
  <c r="G676" i="102" s="1"/>
  <c r="AB76" i="101"/>
  <c r="F676" i="102" s="1"/>
  <c r="AB45" i="101"/>
  <c r="E676" i="102" s="1"/>
  <c r="H139" i="101"/>
  <c r="H680" i="102" s="1"/>
  <c r="H77" i="101"/>
  <c r="F680" i="102" s="1"/>
  <c r="H108" i="101"/>
  <c r="G680" i="102" s="1"/>
  <c r="H46" i="101"/>
  <c r="E680" i="102" s="1"/>
  <c r="L139" i="101"/>
  <c r="H684" i="102" s="1"/>
  <c r="L108" i="101"/>
  <c r="G684" i="102" s="1"/>
  <c r="L77" i="101"/>
  <c r="F684" i="102" s="1"/>
  <c r="L46" i="101"/>
  <c r="E684" i="102" s="1"/>
  <c r="P139" i="101"/>
  <c r="H688" i="102" s="1"/>
  <c r="P108" i="101"/>
  <c r="G688" i="102" s="1"/>
  <c r="P77" i="101"/>
  <c r="F688" i="102" s="1"/>
  <c r="P46" i="101"/>
  <c r="E688" i="102" s="1"/>
  <c r="T139" i="101"/>
  <c r="H692" i="102" s="1"/>
  <c r="T77" i="101"/>
  <c r="F692" i="102" s="1"/>
  <c r="T108" i="101"/>
  <c r="G692" i="102" s="1"/>
  <c r="T46" i="101"/>
  <c r="E692" i="102" s="1"/>
  <c r="X139" i="101"/>
  <c r="H696" i="102" s="1"/>
  <c r="X77" i="101"/>
  <c r="F696" i="102" s="1"/>
  <c r="X108" i="101"/>
  <c r="G696" i="102" s="1"/>
  <c r="X46" i="101"/>
  <c r="E696" i="102" s="1"/>
  <c r="AB139" i="101"/>
  <c r="H700" i="102" s="1"/>
  <c r="AB108" i="101"/>
  <c r="G700" i="102" s="1"/>
  <c r="AB77" i="101"/>
  <c r="F700" i="102" s="1"/>
  <c r="AB46" i="101"/>
  <c r="E700" i="102" s="1"/>
  <c r="H140" i="101"/>
  <c r="H704" i="102" s="1"/>
  <c r="H78" i="101"/>
  <c r="F704" i="102" s="1"/>
  <c r="H109" i="101"/>
  <c r="G704" i="102" s="1"/>
  <c r="H47" i="101"/>
  <c r="E704" i="102" s="1"/>
  <c r="L140" i="101"/>
  <c r="H708" i="102" s="1"/>
  <c r="L78" i="101"/>
  <c r="F708" i="102" s="1"/>
  <c r="L109" i="101"/>
  <c r="G708" i="102" s="1"/>
  <c r="L47" i="101"/>
  <c r="E708" i="102" s="1"/>
  <c r="P140" i="101"/>
  <c r="H712" i="102" s="1"/>
  <c r="P109" i="101"/>
  <c r="G712" i="102" s="1"/>
  <c r="P78" i="101"/>
  <c r="F712" i="102" s="1"/>
  <c r="P47" i="101"/>
  <c r="E712" i="102" s="1"/>
  <c r="T140" i="101"/>
  <c r="H716" i="102" s="1"/>
  <c r="T109" i="101"/>
  <c r="G716" i="102" s="1"/>
  <c r="T78" i="101"/>
  <c r="F716" i="102" s="1"/>
  <c r="T47" i="101"/>
  <c r="E716" i="102" s="1"/>
  <c r="X140" i="101"/>
  <c r="H720" i="102" s="1"/>
  <c r="X78" i="101"/>
  <c r="F720" i="102" s="1"/>
  <c r="X109" i="101"/>
  <c r="G720" i="102" s="1"/>
  <c r="X47" i="101"/>
  <c r="E720" i="102" s="1"/>
  <c r="AB140" i="101"/>
  <c r="H724" i="102" s="1"/>
  <c r="AB78" i="101"/>
  <c r="F724" i="102" s="1"/>
  <c r="AB109" i="101"/>
  <c r="G724" i="102" s="1"/>
  <c r="AB47" i="101"/>
  <c r="E724" i="102" s="1"/>
  <c r="H141" i="101"/>
  <c r="H728" i="102" s="1"/>
  <c r="H110" i="101"/>
  <c r="G728" i="102" s="1"/>
  <c r="H79" i="101"/>
  <c r="F728" i="102" s="1"/>
  <c r="H48" i="101"/>
  <c r="E728" i="102" s="1"/>
  <c r="L141" i="101"/>
  <c r="H732" i="102" s="1"/>
  <c r="L110" i="101"/>
  <c r="G732" i="102" s="1"/>
  <c r="L79" i="101"/>
  <c r="F732" i="102" s="1"/>
  <c r="L48" i="101"/>
  <c r="E732" i="102" s="1"/>
  <c r="P141" i="101"/>
  <c r="H736" i="102" s="1"/>
  <c r="P110" i="101"/>
  <c r="G736" i="102" s="1"/>
  <c r="P79" i="101"/>
  <c r="F736" i="102" s="1"/>
  <c r="P48" i="101"/>
  <c r="E736" i="102" s="1"/>
  <c r="T141" i="101"/>
  <c r="H740" i="102" s="1"/>
  <c r="T110" i="101"/>
  <c r="G740" i="102" s="1"/>
  <c r="T79" i="101"/>
  <c r="F740" i="102" s="1"/>
  <c r="T48" i="101"/>
  <c r="E740" i="102" s="1"/>
  <c r="X141" i="101"/>
  <c r="H744" i="102" s="1"/>
  <c r="X110" i="101"/>
  <c r="G744" i="102" s="1"/>
  <c r="X79" i="101"/>
  <c r="F744" i="102" s="1"/>
  <c r="X48" i="101"/>
  <c r="E744" i="102" s="1"/>
  <c r="AB141" i="101"/>
  <c r="H748" i="102" s="1"/>
  <c r="AB110" i="101"/>
  <c r="G748" i="102" s="1"/>
  <c r="AB79" i="101"/>
  <c r="F748" i="102" s="1"/>
  <c r="AB48" i="101"/>
  <c r="E748" i="102" s="1"/>
  <c r="H142" i="101"/>
  <c r="I8" i="102" s="1"/>
  <c r="L142" i="101"/>
  <c r="I12" i="102" s="1"/>
  <c r="P142" i="101"/>
  <c r="I16" i="102" s="1"/>
  <c r="T142" i="101"/>
  <c r="I20" i="102" s="1"/>
  <c r="X142" i="101"/>
  <c r="I24" i="102" s="1"/>
  <c r="AB142" i="101"/>
  <c r="I28" i="102" s="1"/>
  <c r="E328" i="101"/>
  <c r="O5" i="102" s="1"/>
  <c r="E266" i="101"/>
  <c r="M5" i="102" s="1"/>
  <c r="E359" i="101"/>
  <c r="P5" i="102" s="1"/>
  <c r="E297" i="101"/>
  <c r="N5" i="102" s="1"/>
  <c r="E111" i="101"/>
  <c r="H5" i="102" s="1"/>
  <c r="E80" i="101"/>
  <c r="G5" i="102" s="1"/>
  <c r="E49" i="101"/>
  <c r="F5" i="102" s="1"/>
  <c r="I111" i="101"/>
  <c r="H9" i="102" s="1"/>
  <c r="I80" i="101"/>
  <c r="G9" i="102" s="1"/>
  <c r="I49" i="101"/>
  <c r="F9" i="102" s="1"/>
  <c r="I18" i="101"/>
  <c r="E9" i="102" s="1"/>
  <c r="M111" i="101"/>
  <c r="H13" i="102" s="1"/>
  <c r="M80" i="101"/>
  <c r="G13" i="102" s="1"/>
  <c r="M49" i="101"/>
  <c r="F13" i="102" s="1"/>
  <c r="M18" i="101"/>
  <c r="E13" i="102" s="1"/>
  <c r="Q111" i="101"/>
  <c r="H17" i="102" s="1"/>
  <c r="Q80" i="101"/>
  <c r="G17" i="102" s="1"/>
  <c r="Q49" i="101"/>
  <c r="F17" i="102" s="1"/>
  <c r="Q18" i="101"/>
  <c r="E17" i="102" s="1"/>
  <c r="U111" i="101"/>
  <c r="H21" i="102" s="1"/>
  <c r="U80" i="101"/>
  <c r="G21" i="102" s="1"/>
  <c r="U49" i="101"/>
  <c r="F21" i="102" s="1"/>
  <c r="U18" i="101"/>
  <c r="E21" i="102" s="1"/>
  <c r="Y111" i="101"/>
  <c r="H25" i="102" s="1"/>
  <c r="Y80" i="101"/>
  <c r="G25" i="102" s="1"/>
  <c r="Y49" i="101"/>
  <c r="F25" i="102" s="1"/>
  <c r="Y18" i="101"/>
  <c r="E25" i="102" s="1"/>
  <c r="E112" i="101"/>
  <c r="H29" i="102" s="1"/>
  <c r="E81" i="101"/>
  <c r="G29" i="102" s="1"/>
  <c r="E50" i="101"/>
  <c r="F29" i="102" s="1"/>
  <c r="I112" i="101"/>
  <c r="H33" i="102" s="1"/>
  <c r="I81" i="101"/>
  <c r="G33" i="102" s="1"/>
  <c r="I50" i="101"/>
  <c r="F33" i="102" s="1"/>
  <c r="I19" i="101"/>
  <c r="E33" i="102" s="1"/>
  <c r="M112" i="101"/>
  <c r="H37" i="102" s="1"/>
  <c r="M81" i="101"/>
  <c r="G37" i="102" s="1"/>
  <c r="M50" i="101"/>
  <c r="F37" i="102" s="1"/>
  <c r="M19" i="101"/>
  <c r="E37" i="102" s="1"/>
  <c r="Q112" i="101"/>
  <c r="H41" i="102" s="1"/>
  <c r="Q81" i="101"/>
  <c r="G41" i="102" s="1"/>
  <c r="Q50" i="101"/>
  <c r="F41" i="102" s="1"/>
  <c r="Q19" i="101"/>
  <c r="E41" i="102" s="1"/>
  <c r="U112" i="101"/>
  <c r="H45" i="102" s="1"/>
  <c r="U81" i="101"/>
  <c r="G45" i="102" s="1"/>
  <c r="U50" i="101"/>
  <c r="F45" i="102" s="1"/>
  <c r="U19" i="101"/>
  <c r="E45" i="102" s="1"/>
  <c r="Y112" i="101"/>
  <c r="H49" i="102" s="1"/>
  <c r="Y81" i="101"/>
  <c r="G49" i="102" s="1"/>
  <c r="Y50" i="101"/>
  <c r="F49" i="102" s="1"/>
  <c r="Y19" i="101"/>
  <c r="E49" i="102" s="1"/>
  <c r="E113" i="101"/>
  <c r="H53" i="102" s="1"/>
  <c r="E82" i="101"/>
  <c r="G53" i="102" s="1"/>
  <c r="E51" i="101"/>
  <c r="F53" i="102" s="1"/>
  <c r="E20" i="101"/>
  <c r="E53" i="102" s="1"/>
  <c r="I113" i="101"/>
  <c r="H57" i="102" s="1"/>
  <c r="I82" i="101"/>
  <c r="G57" i="102" s="1"/>
  <c r="I51" i="101"/>
  <c r="F57" i="102" s="1"/>
  <c r="I20" i="101"/>
  <c r="E57" i="102" s="1"/>
  <c r="M113" i="101"/>
  <c r="H61" i="102" s="1"/>
  <c r="M82" i="101"/>
  <c r="G61" i="102" s="1"/>
  <c r="M51" i="101"/>
  <c r="F61" i="102" s="1"/>
  <c r="M20" i="101"/>
  <c r="E61" i="102" s="1"/>
  <c r="U113" i="101"/>
  <c r="H69" i="102" s="1"/>
  <c r="U82" i="101"/>
  <c r="G69" i="102" s="1"/>
  <c r="U51" i="101"/>
  <c r="F69" i="102" s="1"/>
  <c r="U20" i="101"/>
  <c r="E69" i="102" s="1"/>
  <c r="E114" i="101"/>
  <c r="H77" i="102" s="1"/>
  <c r="E83" i="101"/>
  <c r="G77" i="102" s="1"/>
  <c r="E52" i="101"/>
  <c r="F77" i="102" s="1"/>
  <c r="E21" i="101"/>
  <c r="E77" i="102" s="1"/>
  <c r="I114" i="101"/>
  <c r="H81" i="102" s="1"/>
  <c r="I83" i="101"/>
  <c r="G81" i="102" s="1"/>
  <c r="I52" i="101"/>
  <c r="F81" i="102" s="1"/>
  <c r="I21" i="101"/>
  <c r="E81" i="102" s="1"/>
  <c r="M114" i="101"/>
  <c r="H85" i="102" s="1"/>
  <c r="M83" i="101"/>
  <c r="G85" i="102" s="1"/>
  <c r="M52" i="101"/>
  <c r="F85" i="102" s="1"/>
  <c r="M21" i="101"/>
  <c r="E85" i="102" s="1"/>
  <c r="Q114" i="101"/>
  <c r="H89" i="102" s="1"/>
  <c r="Q83" i="101"/>
  <c r="G89" i="102" s="1"/>
  <c r="Q52" i="101"/>
  <c r="F89" i="102" s="1"/>
  <c r="Q21" i="101"/>
  <c r="E89" i="102" s="1"/>
  <c r="U114" i="101"/>
  <c r="H93" i="102" s="1"/>
  <c r="U83" i="101"/>
  <c r="G93" i="102" s="1"/>
  <c r="U52" i="101"/>
  <c r="F93" i="102" s="1"/>
  <c r="U21" i="101"/>
  <c r="E93" i="102" s="1"/>
  <c r="Y114" i="101"/>
  <c r="H97" i="102" s="1"/>
  <c r="Y83" i="101"/>
  <c r="G97" i="102" s="1"/>
  <c r="Y52" i="101"/>
  <c r="F97" i="102" s="1"/>
  <c r="Y21" i="101"/>
  <c r="E97" i="102" s="1"/>
  <c r="E115" i="101"/>
  <c r="H101" i="102" s="1"/>
  <c r="E84" i="101"/>
  <c r="G101" i="102" s="1"/>
  <c r="E53" i="101"/>
  <c r="F101" i="102" s="1"/>
  <c r="E22" i="101"/>
  <c r="E101" i="102" s="1"/>
  <c r="I115" i="101"/>
  <c r="H105" i="102" s="1"/>
  <c r="I84" i="101"/>
  <c r="G105" i="102" s="1"/>
  <c r="I53" i="101"/>
  <c r="F105" i="102" s="1"/>
  <c r="I22" i="101"/>
  <c r="E105" i="102" s="1"/>
  <c r="M115" i="101"/>
  <c r="H109" i="102" s="1"/>
  <c r="M84" i="101"/>
  <c r="G109" i="102" s="1"/>
  <c r="M53" i="101"/>
  <c r="F109" i="102" s="1"/>
  <c r="M22" i="101"/>
  <c r="E109" i="102" s="1"/>
  <c r="Q115" i="101"/>
  <c r="H113" i="102" s="1"/>
  <c r="Q84" i="101"/>
  <c r="G113" i="102" s="1"/>
  <c r="Q53" i="101"/>
  <c r="F113" i="102" s="1"/>
  <c r="Q22" i="101"/>
  <c r="E113" i="102" s="1"/>
  <c r="U115" i="101"/>
  <c r="H117" i="102" s="1"/>
  <c r="U84" i="101"/>
  <c r="G117" i="102" s="1"/>
  <c r="U53" i="101"/>
  <c r="F117" i="102" s="1"/>
  <c r="U22" i="101"/>
  <c r="E117" i="102" s="1"/>
  <c r="Y115" i="101"/>
  <c r="H121" i="102" s="1"/>
  <c r="Y84" i="101"/>
  <c r="G121" i="102" s="1"/>
  <c r="Y53" i="101"/>
  <c r="F121" i="102" s="1"/>
  <c r="Y22" i="101"/>
  <c r="E121" i="102" s="1"/>
  <c r="E116" i="101"/>
  <c r="H125" i="102" s="1"/>
  <c r="E85" i="101"/>
  <c r="G125" i="102" s="1"/>
  <c r="E54" i="101"/>
  <c r="F125" i="102" s="1"/>
  <c r="E23" i="101"/>
  <c r="E125" i="102" s="1"/>
  <c r="I116" i="101"/>
  <c r="H129" i="102" s="1"/>
  <c r="I85" i="101"/>
  <c r="G129" i="102" s="1"/>
  <c r="I54" i="101"/>
  <c r="F129" i="102" s="1"/>
  <c r="I23" i="101"/>
  <c r="E129" i="102" s="1"/>
  <c r="M116" i="101"/>
  <c r="H133" i="102" s="1"/>
  <c r="M85" i="101"/>
  <c r="G133" i="102" s="1"/>
  <c r="M54" i="101"/>
  <c r="F133" i="102" s="1"/>
  <c r="M23" i="101"/>
  <c r="E133" i="102" s="1"/>
  <c r="Q116" i="101"/>
  <c r="H137" i="102" s="1"/>
  <c r="Q85" i="101"/>
  <c r="G137" i="102" s="1"/>
  <c r="Q54" i="101"/>
  <c r="F137" i="102" s="1"/>
  <c r="Q23" i="101"/>
  <c r="E137" i="102" s="1"/>
  <c r="U116" i="101"/>
  <c r="H141" i="102" s="1"/>
  <c r="U85" i="101"/>
  <c r="G141" i="102" s="1"/>
  <c r="U54" i="101"/>
  <c r="F141" i="102" s="1"/>
  <c r="U23" i="101"/>
  <c r="E141" i="102" s="1"/>
  <c r="Y116" i="101"/>
  <c r="H145" i="102" s="1"/>
  <c r="Y85" i="101"/>
  <c r="G145" i="102" s="1"/>
  <c r="Y54" i="101"/>
  <c r="F145" i="102" s="1"/>
  <c r="Y23" i="101"/>
  <c r="E145" i="102" s="1"/>
  <c r="E117" i="101"/>
  <c r="H149" i="102" s="1"/>
  <c r="E86" i="101"/>
  <c r="G149" i="102" s="1"/>
  <c r="E55" i="101"/>
  <c r="F149" i="102" s="1"/>
  <c r="E24" i="101"/>
  <c r="E149" i="102" s="1"/>
  <c r="I117" i="101"/>
  <c r="H153" i="102" s="1"/>
  <c r="I86" i="101"/>
  <c r="G153" i="102" s="1"/>
  <c r="I55" i="101"/>
  <c r="F153" i="102" s="1"/>
  <c r="I24" i="101"/>
  <c r="E153" i="102" s="1"/>
  <c r="M117" i="101"/>
  <c r="H157" i="102" s="1"/>
  <c r="M86" i="101"/>
  <c r="G157" i="102" s="1"/>
  <c r="M55" i="101"/>
  <c r="F157" i="102" s="1"/>
  <c r="M24" i="101"/>
  <c r="E157" i="102" s="1"/>
  <c r="Q117" i="101"/>
  <c r="H161" i="102" s="1"/>
  <c r="Q86" i="101"/>
  <c r="G161" i="102" s="1"/>
  <c r="Q55" i="101"/>
  <c r="F161" i="102" s="1"/>
  <c r="Q24" i="101"/>
  <c r="E161" i="102" s="1"/>
  <c r="U117" i="101"/>
  <c r="H165" i="102" s="1"/>
  <c r="U86" i="101"/>
  <c r="G165" i="102" s="1"/>
  <c r="U55" i="101"/>
  <c r="F165" i="102" s="1"/>
  <c r="U24" i="101"/>
  <c r="E165" i="102" s="1"/>
  <c r="Y117" i="101"/>
  <c r="H169" i="102" s="1"/>
  <c r="Y86" i="101"/>
  <c r="G169" i="102" s="1"/>
  <c r="Y55" i="101"/>
  <c r="F169" i="102" s="1"/>
  <c r="Y24" i="101"/>
  <c r="E169" i="102" s="1"/>
  <c r="E118" i="101"/>
  <c r="H173" i="102" s="1"/>
  <c r="E87" i="101"/>
  <c r="G173" i="102" s="1"/>
  <c r="E56" i="101"/>
  <c r="F173" i="102" s="1"/>
  <c r="E25" i="101"/>
  <c r="E173" i="102" s="1"/>
  <c r="I118" i="101"/>
  <c r="H177" i="102" s="1"/>
  <c r="I87" i="101"/>
  <c r="G177" i="102" s="1"/>
  <c r="I56" i="101"/>
  <c r="F177" i="102" s="1"/>
  <c r="I25" i="101"/>
  <c r="E177" i="102" s="1"/>
  <c r="M118" i="101"/>
  <c r="H181" i="102" s="1"/>
  <c r="M87" i="101"/>
  <c r="G181" i="102" s="1"/>
  <c r="M56" i="101"/>
  <c r="F181" i="102" s="1"/>
  <c r="M25" i="101"/>
  <c r="E181" i="102" s="1"/>
  <c r="Q118" i="101"/>
  <c r="H185" i="102" s="1"/>
  <c r="Q87" i="101"/>
  <c r="G185" i="102" s="1"/>
  <c r="Q56" i="101"/>
  <c r="F185" i="102" s="1"/>
  <c r="Q25" i="101"/>
  <c r="E185" i="102" s="1"/>
  <c r="U118" i="101"/>
  <c r="H189" i="102" s="1"/>
  <c r="U87" i="101"/>
  <c r="G189" i="102" s="1"/>
  <c r="U56" i="101"/>
  <c r="F189" i="102" s="1"/>
  <c r="U25" i="101"/>
  <c r="E189" i="102" s="1"/>
  <c r="Y118" i="101"/>
  <c r="H193" i="102" s="1"/>
  <c r="Y87" i="101"/>
  <c r="G193" i="102" s="1"/>
  <c r="Y56" i="101"/>
  <c r="F193" i="102" s="1"/>
  <c r="Y25" i="101"/>
  <c r="E193" i="102" s="1"/>
  <c r="E119" i="101"/>
  <c r="H197" i="102" s="1"/>
  <c r="E88" i="101"/>
  <c r="G197" i="102" s="1"/>
  <c r="E57" i="101"/>
  <c r="F197" i="102" s="1"/>
  <c r="E26" i="101"/>
  <c r="E197" i="102" s="1"/>
  <c r="I119" i="101"/>
  <c r="H201" i="102" s="1"/>
  <c r="I88" i="101"/>
  <c r="G201" i="102" s="1"/>
  <c r="I57" i="101"/>
  <c r="F201" i="102" s="1"/>
  <c r="I26" i="101"/>
  <c r="E201" i="102" s="1"/>
  <c r="M119" i="101"/>
  <c r="H205" i="102" s="1"/>
  <c r="M88" i="101"/>
  <c r="G205" i="102" s="1"/>
  <c r="M57" i="101"/>
  <c r="F205" i="102" s="1"/>
  <c r="M26" i="101"/>
  <c r="E205" i="102" s="1"/>
  <c r="Q119" i="101"/>
  <c r="H209" i="102" s="1"/>
  <c r="Q88" i="101"/>
  <c r="G209" i="102" s="1"/>
  <c r="Q57" i="101"/>
  <c r="F209" i="102" s="1"/>
  <c r="Q26" i="101"/>
  <c r="E209" i="102" s="1"/>
  <c r="U119" i="101"/>
  <c r="H213" i="102" s="1"/>
  <c r="U88" i="101"/>
  <c r="G213" i="102" s="1"/>
  <c r="U57" i="101"/>
  <c r="F213" i="102" s="1"/>
  <c r="U26" i="101"/>
  <c r="E213" i="102" s="1"/>
  <c r="Y119" i="101"/>
  <c r="H217" i="102" s="1"/>
  <c r="Y88" i="101"/>
  <c r="G217" i="102" s="1"/>
  <c r="Y57" i="101"/>
  <c r="F217" i="102" s="1"/>
  <c r="Y26" i="101"/>
  <c r="E217" i="102" s="1"/>
  <c r="E120" i="101"/>
  <c r="H221" i="102" s="1"/>
  <c r="E89" i="101"/>
  <c r="G221" i="102" s="1"/>
  <c r="E58" i="101"/>
  <c r="F221" i="102" s="1"/>
  <c r="E27" i="101"/>
  <c r="E221" i="102" s="1"/>
  <c r="I120" i="101"/>
  <c r="H225" i="102" s="1"/>
  <c r="I89" i="101"/>
  <c r="G225" i="102" s="1"/>
  <c r="I58" i="101"/>
  <c r="F225" i="102" s="1"/>
  <c r="I27" i="101"/>
  <c r="E225" i="102" s="1"/>
  <c r="M120" i="101"/>
  <c r="H229" i="102" s="1"/>
  <c r="M89" i="101"/>
  <c r="G229" i="102" s="1"/>
  <c r="M58" i="101"/>
  <c r="F229" i="102" s="1"/>
  <c r="M27" i="101"/>
  <c r="E229" i="102" s="1"/>
  <c r="Q120" i="101"/>
  <c r="H233" i="102" s="1"/>
  <c r="Q89" i="101"/>
  <c r="G233" i="102" s="1"/>
  <c r="Q58" i="101"/>
  <c r="F233" i="102" s="1"/>
  <c r="Q27" i="101"/>
  <c r="E233" i="102" s="1"/>
  <c r="U120" i="101"/>
  <c r="H237" i="102" s="1"/>
  <c r="U89" i="101"/>
  <c r="G237" i="102" s="1"/>
  <c r="U58" i="101"/>
  <c r="F237" i="102" s="1"/>
  <c r="U27" i="101"/>
  <c r="E237" i="102" s="1"/>
  <c r="Y120" i="101"/>
  <c r="H241" i="102" s="1"/>
  <c r="Y89" i="101"/>
  <c r="G241" i="102" s="1"/>
  <c r="Y58" i="101"/>
  <c r="F241" i="102" s="1"/>
  <c r="Y27" i="101"/>
  <c r="E241" i="102" s="1"/>
  <c r="E121" i="101"/>
  <c r="H245" i="102" s="1"/>
  <c r="E90" i="101"/>
  <c r="G245" i="102" s="1"/>
  <c r="E59" i="101"/>
  <c r="F245" i="102" s="1"/>
  <c r="E28" i="101"/>
  <c r="E245" i="102" s="1"/>
  <c r="I121" i="101"/>
  <c r="H249" i="102" s="1"/>
  <c r="I90" i="101"/>
  <c r="G249" i="102" s="1"/>
  <c r="I59" i="101"/>
  <c r="F249" i="102" s="1"/>
  <c r="I28" i="101"/>
  <c r="E249" i="102" s="1"/>
  <c r="M121" i="101"/>
  <c r="H253" i="102" s="1"/>
  <c r="M90" i="101"/>
  <c r="G253" i="102" s="1"/>
  <c r="M59" i="101"/>
  <c r="F253" i="102" s="1"/>
  <c r="M28" i="101"/>
  <c r="E253" i="102" s="1"/>
  <c r="Q121" i="101"/>
  <c r="H257" i="102" s="1"/>
  <c r="Q90" i="101"/>
  <c r="G257" i="102" s="1"/>
  <c r="Q59" i="101"/>
  <c r="F257" i="102" s="1"/>
  <c r="Q28" i="101"/>
  <c r="E257" i="102" s="1"/>
  <c r="U121" i="101"/>
  <c r="H261" i="102" s="1"/>
  <c r="U90" i="101"/>
  <c r="G261" i="102" s="1"/>
  <c r="U59" i="101"/>
  <c r="F261" i="102" s="1"/>
  <c r="U28" i="101"/>
  <c r="E261" i="102" s="1"/>
  <c r="Y121" i="101"/>
  <c r="H265" i="102" s="1"/>
  <c r="Y90" i="101"/>
  <c r="G265" i="102" s="1"/>
  <c r="Y59" i="101"/>
  <c r="F265" i="102" s="1"/>
  <c r="Y28" i="101"/>
  <c r="E265" i="102" s="1"/>
  <c r="I122" i="101"/>
  <c r="H273" i="102" s="1"/>
  <c r="I91" i="101"/>
  <c r="G273" i="102" s="1"/>
  <c r="I60" i="101"/>
  <c r="F273" i="102" s="1"/>
  <c r="I29" i="101"/>
  <c r="E273" i="102" s="1"/>
  <c r="M122" i="101"/>
  <c r="H277" i="102" s="1"/>
  <c r="M91" i="101"/>
  <c r="G277" i="102" s="1"/>
  <c r="M60" i="101"/>
  <c r="F277" i="102" s="1"/>
  <c r="M29" i="101"/>
  <c r="E277" i="102" s="1"/>
  <c r="Q122" i="101"/>
  <c r="H281" i="102" s="1"/>
  <c r="Q91" i="101"/>
  <c r="G281" i="102" s="1"/>
  <c r="Q60" i="101"/>
  <c r="F281" i="102" s="1"/>
  <c r="Q29" i="101"/>
  <c r="E281" i="102" s="1"/>
  <c r="U122" i="101"/>
  <c r="H285" i="102" s="1"/>
  <c r="U91" i="101"/>
  <c r="G285" i="102" s="1"/>
  <c r="U60" i="101"/>
  <c r="F285" i="102" s="1"/>
  <c r="U29" i="101"/>
  <c r="E285" i="102" s="1"/>
  <c r="Y122" i="101"/>
  <c r="H289" i="102" s="1"/>
  <c r="Y91" i="101"/>
  <c r="G289" i="102" s="1"/>
  <c r="Y60" i="101"/>
  <c r="F289" i="102" s="1"/>
  <c r="Y29" i="101"/>
  <c r="E289" i="102" s="1"/>
  <c r="I123" i="101"/>
  <c r="H297" i="102" s="1"/>
  <c r="I92" i="101"/>
  <c r="G297" i="102" s="1"/>
  <c r="I30" i="101"/>
  <c r="E297" i="102" s="1"/>
  <c r="I61" i="101"/>
  <c r="F297" i="102" s="1"/>
  <c r="M123" i="101"/>
  <c r="H301" i="102" s="1"/>
  <c r="M92" i="101"/>
  <c r="G301" i="102" s="1"/>
  <c r="M30" i="101"/>
  <c r="E301" i="102" s="1"/>
  <c r="M61" i="101"/>
  <c r="F301" i="102" s="1"/>
  <c r="Q123" i="101"/>
  <c r="H305" i="102" s="1"/>
  <c r="Q92" i="101"/>
  <c r="G305" i="102" s="1"/>
  <c r="Q30" i="101"/>
  <c r="E305" i="102" s="1"/>
  <c r="Q61" i="101"/>
  <c r="F305" i="102" s="1"/>
  <c r="U123" i="101"/>
  <c r="H309" i="102" s="1"/>
  <c r="U92" i="101"/>
  <c r="G309" i="102" s="1"/>
  <c r="U61" i="101"/>
  <c r="F309" i="102" s="1"/>
  <c r="U30" i="101"/>
  <c r="E309" i="102" s="1"/>
  <c r="Y123" i="101"/>
  <c r="H313" i="102" s="1"/>
  <c r="Y92" i="101"/>
  <c r="G313" i="102" s="1"/>
  <c r="Y30" i="101"/>
  <c r="E313" i="102" s="1"/>
  <c r="Y61" i="101"/>
  <c r="F313" i="102" s="1"/>
  <c r="E124" i="101"/>
  <c r="H317" i="102" s="1"/>
  <c r="E93" i="101"/>
  <c r="G317" i="102" s="1"/>
  <c r="E31" i="101"/>
  <c r="E317" i="102" s="1"/>
  <c r="E62" i="101"/>
  <c r="F317" i="102" s="1"/>
  <c r="I124" i="101"/>
  <c r="H321" i="102" s="1"/>
  <c r="I93" i="101"/>
  <c r="G321" i="102" s="1"/>
  <c r="I31" i="101"/>
  <c r="E321" i="102" s="1"/>
  <c r="I62" i="101"/>
  <c r="F321" i="102" s="1"/>
  <c r="M124" i="101"/>
  <c r="H325" i="102" s="1"/>
  <c r="M93" i="101"/>
  <c r="G325" i="102" s="1"/>
  <c r="M62" i="101"/>
  <c r="F325" i="102" s="1"/>
  <c r="M31" i="101"/>
  <c r="E325" i="102" s="1"/>
  <c r="Q124" i="101"/>
  <c r="H329" i="102" s="1"/>
  <c r="Q93" i="101"/>
  <c r="G329" i="102" s="1"/>
  <c r="Q31" i="101"/>
  <c r="E329" i="102" s="1"/>
  <c r="Q62" i="101"/>
  <c r="F329" i="102" s="1"/>
  <c r="U124" i="101"/>
  <c r="H333" i="102" s="1"/>
  <c r="U93" i="101"/>
  <c r="G333" i="102" s="1"/>
  <c r="U31" i="101"/>
  <c r="E333" i="102" s="1"/>
  <c r="U62" i="101"/>
  <c r="F333" i="102" s="1"/>
  <c r="Y124" i="101"/>
  <c r="H337" i="102" s="1"/>
  <c r="Y93" i="101"/>
  <c r="G337" i="102" s="1"/>
  <c r="Y31" i="101"/>
  <c r="E337" i="102" s="1"/>
  <c r="Y62" i="101"/>
  <c r="F337" i="102" s="1"/>
  <c r="E125" i="101"/>
  <c r="H341" i="102" s="1"/>
  <c r="E94" i="101"/>
  <c r="G341" i="102" s="1"/>
  <c r="E63" i="101"/>
  <c r="F341" i="102" s="1"/>
  <c r="E32" i="101"/>
  <c r="E341" i="102" s="1"/>
  <c r="I125" i="101"/>
  <c r="H345" i="102" s="1"/>
  <c r="I94" i="101"/>
  <c r="G345" i="102" s="1"/>
  <c r="I32" i="101"/>
  <c r="E345" i="102" s="1"/>
  <c r="I63" i="101"/>
  <c r="F345" i="102" s="1"/>
  <c r="M125" i="101"/>
  <c r="H349" i="102" s="1"/>
  <c r="M94" i="101"/>
  <c r="G349" i="102" s="1"/>
  <c r="M32" i="101"/>
  <c r="E349" i="102" s="1"/>
  <c r="M63" i="101"/>
  <c r="F349" i="102" s="1"/>
  <c r="Q125" i="101"/>
  <c r="H353" i="102" s="1"/>
  <c r="Q94" i="101"/>
  <c r="G353" i="102" s="1"/>
  <c r="Q32" i="101"/>
  <c r="E353" i="102" s="1"/>
  <c r="Q63" i="101"/>
  <c r="F353" i="102" s="1"/>
  <c r="U125" i="101"/>
  <c r="H357" i="102" s="1"/>
  <c r="U94" i="101"/>
  <c r="G357" i="102" s="1"/>
  <c r="U63" i="101"/>
  <c r="F357" i="102" s="1"/>
  <c r="U32" i="101"/>
  <c r="E357" i="102" s="1"/>
  <c r="Y125" i="101"/>
  <c r="H361" i="102" s="1"/>
  <c r="Y94" i="101"/>
  <c r="G361" i="102" s="1"/>
  <c r="Y32" i="101"/>
  <c r="E361" i="102" s="1"/>
  <c r="Y63" i="101"/>
  <c r="F361" i="102" s="1"/>
  <c r="E126" i="101"/>
  <c r="H365" i="102" s="1"/>
  <c r="E95" i="101"/>
  <c r="G365" i="102" s="1"/>
  <c r="E33" i="101"/>
  <c r="E365" i="102" s="1"/>
  <c r="E64" i="101"/>
  <c r="F365" i="102" s="1"/>
  <c r="I126" i="101"/>
  <c r="H369" i="102" s="1"/>
  <c r="I95" i="101"/>
  <c r="G369" i="102" s="1"/>
  <c r="I33" i="101"/>
  <c r="E369" i="102" s="1"/>
  <c r="I64" i="101"/>
  <c r="F369" i="102" s="1"/>
  <c r="M126" i="101"/>
  <c r="H373" i="102" s="1"/>
  <c r="M95" i="101"/>
  <c r="G373" i="102" s="1"/>
  <c r="M64" i="101"/>
  <c r="F373" i="102" s="1"/>
  <c r="M33" i="101"/>
  <c r="E373" i="102" s="1"/>
  <c r="Q126" i="101"/>
  <c r="H377" i="102" s="1"/>
  <c r="Q95" i="101"/>
  <c r="G377" i="102" s="1"/>
  <c r="Q33" i="101"/>
  <c r="E377" i="102" s="1"/>
  <c r="Q64" i="101"/>
  <c r="F377" i="102" s="1"/>
  <c r="U126" i="101"/>
  <c r="H381" i="102" s="1"/>
  <c r="U95" i="101"/>
  <c r="G381" i="102" s="1"/>
  <c r="U33" i="101"/>
  <c r="E381" i="102" s="1"/>
  <c r="U64" i="101"/>
  <c r="F381" i="102" s="1"/>
  <c r="Y126" i="101"/>
  <c r="H385" i="102" s="1"/>
  <c r="Y95" i="101"/>
  <c r="G385" i="102" s="1"/>
  <c r="Y33" i="101"/>
  <c r="E385" i="102" s="1"/>
  <c r="Y64" i="101"/>
  <c r="F385" i="102" s="1"/>
  <c r="E127" i="101"/>
  <c r="H389" i="102" s="1"/>
  <c r="E96" i="101"/>
  <c r="G389" i="102" s="1"/>
  <c r="E65" i="101"/>
  <c r="F389" i="102" s="1"/>
  <c r="E34" i="101"/>
  <c r="E389" i="102" s="1"/>
  <c r="I127" i="101"/>
  <c r="H393" i="102" s="1"/>
  <c r="I96" i="101"/>
  <c r="G393" i="102" s="1"/>
  <c r="I65" i="101"/>
  <c r="F393" i="102" s="1"/>
  <c r="I34" i="101"/>
  <c r="E393" i="102" s="1"/>
  <c r="M127" i="101"/>
  <c r="H397" i="102" s="1"/>
  <c r="M96" i="101"/>
  <c r="G397" i="102" s="1"/>
  <c r="M65" i="101"/>
  <c r="F397" i="102" s="1"/>
  <c r="M34" i="101"/>
  <c r="E397" i="102" s="1"/>
  <c r="Q127" i="101"/>
  <c r="H401" i="102" s="1"/>
  <c r="Q96" i="101"/>
  <c r="G401" i="102" s="1"/>
  <c r="Q65" i="101"/>
  <c r="F401" i="102" s="1"/>
  <c r="Q34" i="101"/>
  <c r="E401" i="102" s="1"/>
  <c r="U127" i="101"/>
  <c r="H405" i="102" s="1"/>
  <c r="U96" i="101"/>
  <c r="G405" i="102" s="1"/>
  <c r="U65" i="101"/>
  <c r="F405" i="102" s="1"/>
  <c r="U34" i="101"/>
  <c r="E405" i="102" s="1"/>
  <c r="Y127" i="101"/>
  <c r="H409" i="102" s="1"/>
  <c r="Y96" i="101"/>
  <c r="G409" i="102" s="1"/>
  <c r="Y65" i="101"/>
  <c r="F409" i="102" s="1"/>
  <c r="Y34" i="101"/>
  <c r="E409" i="102" s="1"/>
  <c r="E128" i="101"/>
  <c r="H413" i="102" s="1"/>
  <c r="E66" i="101"/>
  <c r="F413" i="102" s="1"/>
  <c r="E97" i="101"/>
  <c r="G413" i="102" s="1"/>
  <c r="E35" i="101"/>
  <c r="E413" i="102" s="1"/>
  <c r="I128" i="101"/>
  <c r="H417" i="102" s="1"/>
  <c r="I97" i="101"/>
  <c r="G417" i="102" s="1"/>
  <c r="I66" i="101"/>
  <c r="F417" i="102" s="1"/>
  <c r="I35" i="101"/>
  <c r="E417" i="102" s="1"/>
  <c r="M128" i="101"/>
  <c r="H421" i="102" s="1"/>
  <c r="M97" i="101"/>
  <c r="G421" i="102" s="1"/>
  <c r="M66" i="101"/>
  <c r="F421" i="102" s="1"/>
  <c r="M35" i="101"/>
  <c r="E421" i="102" s="1"/>
  <c r="Q128" i="101"/>
  <c r="H425" i="102" s="1"/>
  <c r="Q97" i="101"/>
  <c r="G425" i="102" s="1"/>
  <c r="Q66" i="101"/>
  <c r="F425" i="102" s="1"/>
  <c r="Q35" i="101"/>
  <c r="E425" i="102" s="1"/>
  <c r="U128" i="101"/>
  <c r="H429" i="102" s="1"/>
  <c r="U97" i="101"/>
  <c r="G429" i="102" s="1"/>
  <c r="U66" i="101"/>
  <c r="F429" i="102" s="1"/>
  <c r="U35" i="101"/>
  <c r="E429" i="102" s="1"/>
  <c r="Y128" i="101"/>
  <c r="H433" i="102" s="1"/>
  <c r="Y97" i="101"/>
  <c r="G433" i="102" s="1"/>
  <c r="Y66" i="101"/>
  <c r="F433" i="102" s="1"/>
  <c r="Y35" i="101"/>
  <c r="E433" i="102" s="1"/>
  <c r="E129" i="101"/>
  <c r="H437" i="102" s="1"/>
  <c r="E67" i="101"/>
  <c r="F437" i="102" s="1"/>
  <c r="E98" i="101"/>
  <c r="G437" i="102" s="1"/>
  <c r="E36" i="101"/>
  <c r="E437" i="102" s="1"/>
  <c r="I129" i="101"/>
  <c r="H441" i="102" s="1"/>
  <c r="I98" i="101"/>
  <c r="G441" i="102" s="1"/>
  <c r="I67" i="101"/>
  <c r="F441" i="102" s="1"/>
  <c r="I36" i="101"/>
  <c r="E441" i="102" s="1"/>
  <c r="M129" i="101"/>
  <c r="H445" i="102" s="1"/>
  <c r="M98" i="101"/>
  <c r="G445" i="102" s="1"/>
  <c r="M67" i="101"/>
  <c r="F445" i="102" s="1"/>
  <c r="M36" i="101"/>
  <c r="E445" i="102" s="1"/>
  <c r="Q129" i="101"/>
  <c r="H449" i="102" s="1"/>
  <c r="Q98" i="101"/>
  <c r="G449" i="102" s="1"/>
  <c r="Q67" i="101"/>
  <c r="F449" i="102" s="1"/>
  <c r="Q36" i="101"/>
  <c r="E449" i="102" s="1"/>
  <c r="U129" i="101"/>
  <c r="H453" i="102" s="1"/>
  <c r="U98" i="101"/>
  <c r="G453" i="102" s="1"/>
  <c r="U67" i="101"/>
  <c r="F453" i="102" s="1"/>
  <c r="U36" i="101"/>
  <c r="E453" i="102" s="1"/>
  <c r="Y129" i="101"/>
  <c r="H457" i="102" s="1"/>
  <c r="Y98" i="101"/>
  <c r="G457" i="102" s="1"/>
  <c r="Y67" i="101"/>
  <c r="F457" i="102" s="1"/>
  <c r="Y36" i="101"/>
  <c r="E457" i="102" s="1"/>
  <c r="E130" i="101"/>
  <c r="H461" i="102" s="1"/>
  <c r="E99" i="101"/>
  <c r="G461" i="102" s="1"/>
  <c r="E68" i="101"/>
  <c r="F461" i="102" s="1"/>
  <c r="E37" i="101"/>
  <c r="E461" i="102" s="1"/>
  <c r="I130" i="101"/>
  <c r="H465" i="102" s="1"/>
  <c r="I99" i="101"/>
  <c r="G465" i="102" s="1"/>
  <c r="I68" i="101"/>
  <c r="F465" i="102" s="1"/>
  <c r="I37" i="101"/>
  <c r="E465" i="102" s="1"/>
  <c r="M130" i="101"/>
  <c r="H469" i="102" s="1"/>
  <c r="M99" i="101"/>
  <c r="G469" i="102" s="1"/>
  <c r="M68" i="101"/>
  <c r="F469" i="102" s="1"/>
  <c r="M37" i="101"/>
  <c r="E469" i="102" s="1"/>
  <c r="Q130" i="101"/>
  <c r="H473" i="102" s="1"/>
  <c r="Q99" i="101"/>
  <c r="G473" i="102" s="1"/>
  <c r="Q68" i="101"/>
  <c r="F473" i="102" s="1"/>
  <c r="Q37" i="101"/>
  <c r="E473" i="102" s="1"/>
  <c r="U130" i="101"/>
  <c r="H477" i="102" s="1"/>
  <c r="U99" i="101"/>
  <c r="G477" i="102" s="1"/>
  <c r="U68" i="101"/>
  <c r="F477" i="102" s="1"/>
  <c r="U37" i="101"/>
  <c r="E477" i="102" s="1"/>
  <c r="Y130" i="101"/>
  <c r="H481" i="102" s="1"/>
  <c r="Y99" i="101"/>
  <c r="G481" i="102" s="1"/>
  <c r="Y68" i="101"/>
  <c r="F481" i="102" s="1"/>
  <c r="Y37" i="101"/>
  <c r="E481" i="102" s="1"/>
  <c r="E131" i="101"/>
  <c r="H485" i="102" s="1"/>
  <c r="E100" i="101"/>
  <c r="G485" i="102" s="1"/>
  <c r="E69" i="101"/>
  <c r="F485" i="102" s="1"/>
  <c r="E38" i="101"/>
  <c r="E485" i="102" s="1"/>
  <c r="I131" i="101"/>
  <c r="H489" i="102" s="1"/>
  <c r="I69" i="101"/>
  <c r="F489" i="102" s="1"/>
  <c r="I100" i="101"/>
  <c r="G489" i="102" s="1"/>
  <c r="I38" i="101"/>
  <c r="E489" i="102" s="1"/>
  <c r="M131" i="101"/>
  <c r="H493" i="102" s="1"/>
  <c r="M69" i="101"/>
  <c r="F493" i="102" s="1"/>
  <c r="M100" i="101"/>
  <c r="G493" i="102" s="1"/>
  <c r="M38" i="101"/>
  <c r="E493" i="102" s="1"/>
  <c r="Q131" i="101"/>
  <c r="H497" i="102" s="1"/>
  <c r="Q100" i="101"/>
  <c r="G497" i="102" s="1"/>
  <c r="Q69" i="101"/>
  <c r="F497" i="102" s="1"/>
  <c r="Q38" i="101"/>
  <c r="E497" i="102" s="1"/>
  <c r="U131" i="101"/>
  <c r="H501" i="102" s="1"/>
  <c r="U69" i="101"/>
  <c r="F501" i="102" s="1"/>
  <c r="U100" i="101"/>
  <c r="G501" i="102" s="1"/>
  <c r="U38" i="101"/>
  <c r="E501" i="102" s="1"/>
  <c r="Y131" i="101"/>
  <c r="H505" i="102" s="1"/>
  <c r="Y69" i="101"/>
  <c r="F505" i="102" s="1"/>
  <c r="Y100" i="101"/>
  <c r="G505" i="102" s="1"/>
  <c r="Y38" i="101"/>
  <c r="E505" i="102" s="1"/>
  <c r="E132" i="101"/>
  <c r="H509" i="102" s="1"/>
  <c r="E70" i="101"/>
  <c r="F509" i="102" s="1"/>
  <c r="E101" i="101"/>
  <c r="G509" i="102" s="1"/>
  <c r="E39" i="101"/>
  <c r="E509" i="102" s="1"/>
  <c r="I132" i="101"/>
  <c r="H513" i="102" s="1"/>
  <c r="I101" i="101"/>
  <c r="G513" i="102" s="1"/>
  <c r="I70" i="101"/>
  <c r="F513" i="102" s="1"/>
  <c r="I39" i="101"/>
  <c r="E513" i="102" s="1"/>
  <c r="M132" i="101"/>
  <c r="H517" i="102" s="1"/>
  <c r="M101" i="101"/>
  <c r="G517" i="102" s="1"/>
  <c r="M70" i="101"/>
  <c r="F517" i="102" s="1"/>
  <c r="M39" i="101"/>
  <c r="E517" i="102" s="1"/>
  <c r="Q132" i="101"/>
  <c r="H521" i="102" s="1"/>
  <c r="Q101" i="101"/>
  <c r="G521" i="102" s="1"/>
  <c r="Q70" i="101"/>
  <c r="F521" i="102" s="1"/>
  <c r="Q39" i="101"/>
  <c r="E521" i="102" s="1"/>
  <c r="U132" i="101"/>
  <c r="H525" i="102" s="1"/>
  <c r="U101" i="101"/>
  <c r="G525" i="102" s="1"/>
  <c r="U70" i="101"/>
  <c r="F525" i="102" s="1"/>
  <c r="U39" i="101"/>
  <c r="E525" i="102" s="1"/>
  <c r="Y132" i="101"/>
  <c r="H529" i="102" s="1"/>
  <c r="Y101" i="101"/>
  <c r="G529" i="102" s="1"/>
  <c r="Y70" i="101"/>
  <c r="F529" i="102" s="1"/>
  <c r="Y39" i="101"/>
  <c r="E529" i="102" s="1"/>
  <c r="E133" i="101"/>
  <c r="H533" i="102" s="1"/>
  <c r="E71" i="101"/>
  <c r="F533" i="102" s="1"/>
  <c r="E102" i="101"/>
  <c r="G533" i="102" s="1"/>
  <c r="E40" i="101"/>
  <c r="E533" i="102" s="1"/>
  <c r="I133" i="101"/>
  <c r="H537" i="102" s="1"/>
  <c r="I102" i="101"/>
  <c r="G537" i="102" s="1"/>
  <c r="I71" i="101"/>
  <c r="F537" i="102" s="1"/>
  <c r="I40" i="101"/>
  <c r="E537" i="102" s="1"/>
  <c r="M133" i="101"/>
  <c r="H541" i="102" s="1"/>
  <c r="M102" i="101"/>
  <c r="G541" i="102" s="1"/>
  <c r="M71" i="101"/>
  <c r="F541" i="102" s="1"/>
  <c r="M40" i="101"/>
  <c r="E541" i="102" s="1"/>
  <c r="Q133" i="101"/>
  <c r="H545" i="102" s="1"/>
  <c r="Q102" i="101"/>
  <c r="G545" i="102" s="1"/>
  <c r="Q71" i="101"/>
  <c r="F545" i="102" s="1"/>
  <c r="Q40" i="101"/>
  <c r="E545" i="102" s="1"/>
  <c r="U133" i="101"/>
  <c r="H549" i="102" s="1"/>
  <c r="U102" i="101"/>
  <c r="G549" i="102" s="1"/>
  <c r="U71" i="101"/>
  <c r="F549" i="102" s="1"/>
  <c r="U40" i="101"/>
  <c r="E549" i="102" s="1"/>
  <c r="Y133" i="101"/>
  <c r="H553" i="102" s="1"/>
  <c r="Y102" i="101"/>
  <c r="G553" i="102" s="1"/>
  <c r="Y71" i="101"/>
  <c r="F553" i="102" s="1"/>
  <c r="Y40" i="101"/>
  <c r="E553" i="102" s="1"/>
  <c r="E134" i="101"/>
  <c r="H557" i="102" s="1"/>
  <c r="E103" i="101"/>
  <c r="G557" i="102" s="1"/>
  <c r="E72" i="101"/>
  <c r="F557" i="102" s="1"/>
  <c r="E41" i="101"/>
  <c r="E557" i="102" s="1"/>
  <c r="I134" i="101"/>
  <c r="H561" i="102" s="1"/>
  <c r="I103" i="101"/>
  <c r="G561" i="102" s="1"/>
  <c r="I72" i="101"/>
  <c r="F561" i="102" s="1"/>
  <c r="I41" i="101"/>
  <c r="E561" i="102" s="1"/>
  <c r="M134" i="101"/>
  <c r="H565" i="102" s="1"/>
  <c r="M103" i="101"/>
  <c r="G565" i="102" s="1"/>
  <c r="M72" i="101"/>
  <c r="F565" i="102" s="1"/>
  <c r="M41" i="101"/>
  <c r="E565" i="102" s="1"/>
  <c r="Q134" i="101"/>
  <c r="H569" i="102" s="1"/>
  <c r="Q103" i="101"/>
  <c r="G569" i="102" s="1"/>
  <c r="Q72" i="101"/>
  <c r="F569" i="102" s="1"/>
  <c r="Q41" i="101"/>
  <c r="E569" i="102" s="1"/>
  <c r="U134" i="101"/>
  <c r="H573" i="102" s="1"/>
  <c r="U103" i="101"/>
  <c r="G573" i="102" s="1"/>
  <c r="U72" i="101"/>
  <c r="F573" i="102" s="1"/>
  <c r="U41" i="101"/>
  <c r="E573" i="102" s="1"/>
  <c r="Y134" i="101"/>
  <c r="H577" i="102" s="1"/>
  <c r="Y103" i="101"/>
  <c r="G577" i="102" s="1"/>
  <c r="Y72" i="101"/>
  <c r="F577" i="102" s="1"/>
  <c r="Y41" i="101"/>
  <c r="E577" i="102" s="1"/>
  <c r="E135" i="101"/>
  <c r="H581" i="102" s="1"/>
  <c r="E73" i="101"/>
  <c r="F581" i="102" s="1"/>
  <c r="E104" i="101"/>
  <c r="G581" i="102" s="1"/>
  <c r="E42" i="101"/>
  <c r="E581" i="102" s="1"/>
  <c r="I135" i="101"/>
  <c r="H585" i="102" s="1"/>
  <c r="I73" i="101"/>
  <c r="F585" i="102" s="1"/>
  <c r="I104" i="101"/>
  <c r="G585" i="102" s="1"/>
  <c r="I42" i="101"/>
  <c r="E585" i="102" s="1"/>
  <c r="M135" i="101"/>
  <c r="H589" i="102" s="1"/>
  <c r="M73" i="101"/>
  <c r="F589" i="102" s="1"/>
  <c r="M104" i="101"/>
  <c r="G589" i="102" s="1"/>
  <c r="M42" i="101"/>
  <c r="E589" i="102" s="1"/>
  <c r="Q135" i="101"/>
  <c r="H593" i="102" s="1"/>
  <c r="Q73" i="101"/>
  <c r="F593" i="102" s="1"/>
  <c r="Q104" i="101"/>
  <c r="G593" i="102" s="1"/>
  <c r="Q42" i="101"/>
  <c r="E593" i="102" s="1"/>
  <c r="U135" i="101"/>
  <c r="H597" i="102" s="1"/>
  <c r="U73" i="101"/>
  <c r="F597" i="102" s="1"/>
  <c r="U104" i="101"/>
  <c r="G597" i="102" s="1"/>
  <c r="U42" i="101"/>
  <c r="E597" i="102" s="1"/>
  <c r="Y135" i="101"/>
  <c r="H601" i="102" s="1"/>
  <c r="Y73" i="101"/>
  <c r="F601" i="102" s="1"/>
  <c r="Y104" i="101"/>
  <c r="G601" i="102" s="1"/>
  <c r="Y42" i="101"/>
  <c r="E601" i="102" s="1"/>
  <c r="E136" i="101"/>
  <c r="H605" i="102" s="1"/>
  <c r="E105" i="101"/>
  <c r="G605" i="102" s="1"/>
  <c r="E74" i="101"/>
  <c r="F605" i="102" s="1"/>
  <c r="E43" i="101"/>
  <c r="E605" i="102" s="1"/>
  <c r="I136" i="101"/>
  <c r="H609" i="102" s="1"/>
  <c r="I105" i="101"/>
  <c r="G609" i="102" s="1"/>
  <c r="I74" i="101"/>
  <c r="F609" i="102" s="1"/>
  <c r="I43" i="101"/>
  <c r="E609" i="102" s="1"/>
  <c r="M136" i="101"/>
  <c r="H613" i="102" s="1"/>
  <c r="M74" i="101"/>
  <c r="F613" i="102" s="1"/>
  <c r="M105" i="101"/>
  <c r="G613" i="102" s="1"/>
  <c r="M43" i="101"/>
  <c r="E613" i="102" s="1"/>
  <c r="Q136" i="101"/>
  <c r="H617" i="102" s="1"/>
  <c r="Q105" i="101"/>
  <c r="G617" i="102" s="1"/>
  <c r="Q74" i="101"/>
  <c r="F617" i="102" s="1"/>
  <c r="Q43" i="101"/>
  <c r="E617" i="102" s="1"/>
  <c r="U136" i="101"/>
  <c r="H621" i="102" s="1"/>
  <c r="U74" i="101"/>
  <c r="F621" i="102" s="1"/>
  <c r="U105" i="101"/>
  <c r="G621" i="102" s="1"/>
  <c r="U43" i="101"/>
  <c r="E621" i="102" s="1"/>
  <c r="Y136" i="101"/>
  <c r="H625" i="102" s="1"/>
  <c r="Y105" i="101"/>
  <c r="G625" i="102" s="1"/>
  <c r="Y74" i="101"/>
  <c r="F625" i="102" s="1"/>
  <c r="Y43" i="101"/>
  <c r="E625" i="102" s="1"/>
  <c r="E137" i="101"/>
  <c r="H629" i="102" s="1"/>
  <c r="E75" i="101"/>
  <c r="F629" i="102" s="1"/>
  <c r="E106" i="101"/>
  <c r="G629" i="102" s="1"/>
  <c r="E44" i="101"/>
  <c r="E629" i="102" s="1"/>
  <c r="I137" i="101"/>
  <c r="H633" i="102" s="1"/>
  <c r="I106" i="101"/>
  <c r="G633" i="102" s="1"/>
  <c r="I75" i="101"/>
  <c r="F633" i="102" s="1"/>
  <c r="I44" i="101"/>
  <c r="E633" i="102" s="1"/>
  <c r="M137" i="101"/>
  <c r="H637" i="102" s="1"/>
  <c r="M106" i="101"/>
  <c r="G637" i="102" s="1"/>
  <c r="M75" i="101"/>
  <c r="F637" i="102" s="1"/>
  <c r="M44" i="101"/>
  <c r="E637" i="102" s="1"/>
  <c r="Q137" i="101"/>
  <c r="H641" i="102" s="1"/>
  <c r="Q106" i="101"/>
  <c r="G641" i="102" s="1"/>
  <c r="Q75" i="101"/>
  <c r="F641" i="102" s="1"/>
  <c r="Q44" i="101"/>
  <c r="E641" i="102" s="1"/>
  <c r="U137" i="101"/>
  <c r="H645" i="102" s="1"/>
  <c r="U106" i="101"/>
  <c r="G645" i="102" s="1"/>
  <c r="U75" i="101"/>
  <c r="F645" i="102" s="1"/>
  <c r="U44" i="101"/>
  <c r="E645" i="102" s="1"/>
  <c r="Y137" i="101"/>
  <c r="H649" i="102" s="1"/>
  <c r="Y106" i="101"/>
  <c r="G649" i="102" s="1"/>
  <c r="Y75" i="101"/>
  <c r="F649" i="102" s="1"/>
  <c r="Y44" i="101"/>
  <c r="E649" i="102" s="1"/>
  <c r="E138" i="101"/>
  <c r="H653" i="102" s="1"/>
  <c r="E107" i="101"/>
  <c r="G653" i="102" s="1"/>
  <c r="E76" i="101"/>
  <c r="F653" i="102" s="1"/>
  <c r="E45" i="101"/>
  <c r="E653" i="102" s="1"/>
  <c r="I138" i="101"/>
  <c r="H657" i="102" s="1"/>
  <c r="I107" i="101"/>
  <c r="G657" i="102" s="1"/>
  <c r="I76" i="101"/>
  <c r="F657" i="102" s="1"/>
  <c r="I45" i="101"/>
  <c r="E657" i="102" s="1"/>
  <c r="M138" i="101"/>
  <c r="H661" i="102" s="1"/>
  <c r="M107" i="101"/>
  <c r="G661" i="102" s="1"/>
  <c r="M76" i="101"/>
  <c r="F661" i="102" s="1"/>
  <c r="M45" i="101"/>
  <c r="E661" i="102" s="1"/>
  <c r="Q138" i="101"/>
  <c r="H665" i="102" s="1"/>
  <c r="Q107" i="101"/>
  <c r="G665" i="102" s="1"/>
  <c r="Q76" i="101"/>
  <c r="F665" i="102" s="1"/>
  <c r="Q45" i="101"/>
  <c r="E665" i="102" s="1"/>
  <c r="U138" i="101"/>
  <c r="H669" i="102" s="1"/>
  <c r="U107" i="101"/>
  <c r="G669" i="102" s="1"/>
  <c r="U76" i="101"/>
  <c r="F669" i="102" s="1"/>
  <c r="U45" i="101"/>
  <c r="E669" i="102" s="1"/>
  <c r="Y138" i="101"/>
  <c r="H673" i="102" s="1"/>
  <c r="Y107" i="101"/>
  <c r="G673" i="102" s="1"/>
  <c r="Y76" i="101"/>
  <c r="F673" i="102" s="1"/>
  <c r="Y45" i="101"/>
  <c r="E673" i="102" s="1"/>
  <c r="E139" i="101"/>
  <c r="H677" i="102" s="1"/>
  <c r="E77" i="101"/>
  <c r="F677" i="102" s="1"/>
  <c r="E108" i="101"/>
  <c r="G677" i="102" s="1"/>
  <c r="E46" i="101"/>
  <c r="E677" i="102" s="1"/>
  <c r="I139" i="101"/>
  <c r="H681" i="102" s="1"/>
  <c r="I77" i="101"/>
  <c r="F681" i="102" s="1"/>
  <c r="I108" i="101"/>
  <c r="G681" i="102" s="1"/>
  <c r="I46" i="101"/>
  <c r="E681" i="102" s="1"/>
  <c r="M139" i="101"/>
  <c r="H685" i="102" s="1"/>
  <c r="M77" i="101"/>
  <c r="F685" i="102" s="1"/>
  <c r="M108" i="101"/>
  <c r="G685" i="102" s="1"/>
  <c r="M46" i="101"/>
  <c r="E685" i="102" s="1"/>
  <c r="Q139" i="101"/>
  <c r="H689" i="102" s="1"/>
  <c r="Q77" i="101"/>
  <c r="F689" i="102" s="1"/>
  <c r="Q108" i="101"/>
  <c r="G689" i="102" s="1"/>
  <c r="Q46" i="101"/>
  <c r="E689" i="102" s="1"/>
  <c r="U139" i="101"/>
  <c r="H693" i="102" s="1"/>
  <c r="U108" i="101"/>
  <c r="G693" i="102" s="1"/>
  <c r="U77" i="101"/>
  <c r="F693" i="102" s="1"/>
  <c r="U46" i="101"/>
  <c r="E693" i="102" s="1"/>
  <c r="Y139" i="101"/>
  <c r="H697" i="102" s="1"/>
  <c r="Y77" i="101"/>
  <c r="F697" i="102" s="1"/>
  <c r="Y108" i="101"/>
  <c r="G697" i="102" s="1"/>
  <c r="Y46" i="101"/>
  <c r="E697" i="102" s="1"/>
  <c r="E140" i="101"/>
  <c r="H701" i="102" s="1"/>
  <c r="E78" i="101"/>
  <c r="F701" i="102" s="1"/>
  <c r="E109" i="101"/>
  <c r="G701" i="102" s="1"/>
  <c r="E47" i="101"/>
  <c r="E701" i="102" s="1"/>
  <c r="I140" i="101"/>
  <c r="H705" i="102" s="1"/>
  <c r="I109" i="101"/>
  <c r="G705" i="102" s="1"/>
  <c r="I78" i="101"/>
  <c r="F705" i="102" s="1"/>
  <c r="I47" i="101"/>
  <c r="E705" i="102" s="1"/>
  <c r="M140" i="101"/>
  <c r="H709" i="102" s="1"/>
  <c r="M78" i="101"/>
  <c r="F709" i="102" s="1"/>
  <c r="M109" i="101"/>
  <c r="G709" i="102" s="1"/>
  <c r="M47" i="101"/>
  <c r="E709" i="102" s="1"/>
  <c r="Q140" i="101"/>
  <c r="H713" i="102" s="1"/>
  <c r="Q78" i="101"/>
  <c r="F713" i="102" s="1"/>
  <c r="Q109" i="101"/>
  <c r="G713" i="102" s="1"/>
  <c r="Q47" i="101"/>
  <c r="E713" i="102" s="1"/>
  <c r="U140" i="101"/>
  <c r="H717" i="102" s="1"/>
  <c r="U78" i="101"/>
  <c r="F717" i="102" s="1"/>
  <c r="U109" i="101"/>
  <c r="G717" i="102" s="1"/>
  <c r="U47" i="101"/>
  <c r="E717" i="102" s="1"/>
  <c r="Y140" i="101"/>
  <c r="H721" i="102" s="1"/>
  <c r="Y109" i="101"/>
  <c r="G721" i="102" s="1"/>
  <c r="Y78" i="101"/>
  <c r="F721" i="102" s="1"/>
  <c r="Y47" i="101"/>
  <c r="E721" i="102" s="1"/>
  <c r="E141" i="101"/>
  <c r="H725" i="102" s="1"/>
  <c r="E110" i="101"/>
  <c r="G725" i="102" s="1"/>
  <c r="E79" i="101"/>
  <c r="F725" i="102" s="1"/>
  <c r="E48" i="101"/>
  <c r="E725" i="102" s="1"/>
  <c r="I141" i="101"/>
  <c r="H729" i="102" s="1"/>
  <c r="I79" i="101"/>
  <c r="F729" i="102" s="1"/>
  <c r="I110" i="101"/>
  <c r="G729" i="102" s="1"/>
  <c r="I48" i="101"/>
  <c r="E729" i="102" s="1"/>
  <c r="M141" i="101"/>
  <c r="H733" i="102" s="1"/>
  <c r="M110" i="101"/>
  <c r="G733" i="102" s="1"/>
  <c r="M79" i="101"/>
  <c r="F733" i="102" s="1"/>
  <c r="M48" i="101"/>
  <c r="E733" i="102" s="1"/>
  <c r="Q141" i="101"/>
  <c r="H737" i="102" s="1"/>
  <c r="Q79" i="101"/>
  <c r="F737" i="102" s="1"/>
  <c r="Q110" i="101"/>
  <c r="G737" i="102" s="1"/>
  <c r="Q48" i="101"/>
  <c r="E737" i="102" s="1"/>
  <c r="U141" i="101"/>
  <c r="H741" i="102" s="1"/>
  <c r="U79" i="101"/>
  <c r="F741" i="102" s="1"/>
  <c r="U110" i="101"/>
  <c r="G741" i="102" s="1"/>
  <c r="U48" i="101"/>
  <c r="E741" i="102" s="1"/>
  <c r="Y141" i="101"/>
  <c r="H745" i="102" s="1"/>
  <c r="Y79" i="101"/>
  <c r="F745" i="102" s="1"/>
  <c r="Y110" i="101"/>
  <c r="G745" i="102" s="1"/>
  <c r="Y48" i="101"/>
  <c r="E745" i="102" s="1"/>
  <c r="E142" i="101"/>
  <c r="I5" i="102" s="1"/>
  <c r="E204" i="101"/>
  <c r="K5" i="102" s="1"/>
  <c r="E173" i="101"/>
  <c r="J5" i="102" s="1"/>
  <c r="I142" i="101"/>
  <c r="I9" i="102" s="1"/>
  <c r="M142" i="101"/>
  <c r="I13" i="102" s="1"/>
  <c r="Q142" i="101"/>
  <c r="I17" i="102" s="1"/>
  <c r="U142" i="101"/>
  <c r="I21" i="102" s="1"/>
  <c r="Y142" i="101"/>
  <c r="I25" i="102" s="1"/>
  <c r="E174" i="101"/>
  <c r="J29" i="102" s="1"/>
  <c r="E143" i="101"/>
  <c r="I29" i="102" s="1"/>
  <c r="E144" i="101"/>
  <c r="I53" i="102" s="1"/>
  <c r="E145" i="101"/>
  <c r="I77" i="102" s="1"/>
  <c r="E146" i="101"/>
  <c r="I101" i="102" s="1"/>
  <c r="E147" i="101"/>
  <c r="I125" i="102" s="1"/>
  <c r="E148" i="101"/>
  <c r="I149" i="102" s="1"/>
  <c r="Q113" i="101"/>
  <c r="H65" i="102" s="1"/>
  <c r="Q82" i="101"/>
  <c r="G65" i="102" s="1"/>
  <c r="Q51" i="101"/>
  <c r="F65" i="102" s="1"/>
  <c r="Q20" i="101"/>
  <c r="E65" i="102" s="1"/>
  <c r="F111" i="101"/>
  <c r="H6" i="102" s="1"/>
  <c r="F80" i="101"/>
  <c r="G6" i="102" s="1"/>
  <c r="F49" i="101"/>
  <c r="F6" i="102" s="1"/>
  <c r="F18" i="101"/>
  <c r="E6" i="102" s="1"/>
  <c r="J111" i="101"/>
  <c r="H10" i="102" s="1"/>
  <c r="J80" i="101"/>
  <c r="G10" i="102" s="1"/>
  <c r="J49" i="101"/>
  <c r="F10" i="102" s="1"/>
  <c r="J18" i="101"/>
  <c r="E10" i="102" s="1"/>
  <c r="N111" i="101"/>
  <c r="H14" i="102" s="1"/>
  <c r="N80" i="101"/>
  <c r="G14" i="102" s="1"/>
  <c r="N49" i="101"/>
  <c r="F14" i="102" s="1"/>
  <c r="N18" i="101"/>
  <c r="E14" i="102" s="1"/>
  <c r="R111" i="101"/>
  <c r="H18" i="102" s="1"/>
  <c r="R80" i="101"/>
  <c r="G18" i="102" s="1"/>
  <c r="R49" i="101"/>
  <c r="F18" i="102" s="1"/>
  <c r="R18" i="101"/>
  <c r="E18" i="102" s="1"/>
  <c r="V111" i="101"/>
  <c r="H22" i="102" s="1"/>
  <c r="V80" i="101"/>
  <c r="G22" i="102" s="1"/>
  <c r="V49" i="101"/>
  <c r="F22" i="102" s="1"/>
  <c r="V18" i="101"/>
  <c r="E22" i="102" s="1"/>
  <c r="Z111" i="101"/>
  <c r="H26" i="102" s="1"/>
  <c r="Z80" i="101"/>
  <c r="G26" i="102" s="1"/>
  <c r="Z49" i="101"/>
  <c r="F26" i="102" s="1"/>
  <c r="Z18" i="101"/>
  <c r="E26" i="102" s="1"/>
  <c r="F112" i="101"/>
  <c r="H30" i="102" s="1"/>
  <c r="F81" i="101"/>
  <c r="G30" i="102" s="1"/>
  <c r="F50" i="101"/>
  <c r="F30" i="102" s="1"/>
  <c r="J112" i="101"/>
  <c r="H34" i="102" s="1"/>
  <c r="J81" i="101"/>
  <c r="G34" i="102" s="1"/>
  <c r="J50" i="101"/>
  <c r="F34" i="102" s="1"/>
  <c r="J19" i="101"/>
  <c r="E34" i="102" s="1"/>
  <c r="N112" i="101"/>
  <c r="H38" i="102" s="1"/>
  <c r="N81" i="101"/>
  <c r="G38" i="102" s="1"/>
  <c r="N50" i="101"/>
  <c r="F38" i="102" s="1"/>
  <c r="N19" i="101"/>
  <c r="R112" i="101"/>
  <c r="H42" i="102" s="1"/>
  <c r="R81" i="101"/>
  <c r="G42" i="102" s="1"/>
  <c r="R50" i="101"/>
  <c r="F42" i="102" s="1"/>
  <c r="R19" i="101"/>
  <c r="E42" i="102" s="1"/>
  <c r="V112" i="101"/>
  <c r="H46" i="102" s="1"/>
  <c r="V81" i="101"/>
  <c r="G46" i="102" s="1"/>
  <c r="V50" i="101"/>
  <c r="F46" i="102" s="1"/>
  <c r="V19" i="101"/>
  <c r="E46" i="102" s="1"/>
  <c r="Z112" i="101"/>
  <c r="H50" i="102" s="1"/>
  <c r="Z81" i="101"/>
  <c r="G50" i="102" s="1"/>
  <c r="Z50" i="101"/>
  <c r="F50" i="102" s="1"/>
  <c r="Z19" i="101"/>
  <c r="E50" i="102" s="1"/>
  <c r="F113" i="101"/>
  <c r="H54" i="102" s="1"/>
  <c r="F82" i="101"/>
  <c r="G54" i="102" s="1"/>
  <c r="F51" i="101"/>
  <c r="F54" i="102" s="1"/>
  <c r="F20" i="101"/>
  <c r="E54" i="102" s="1"/>
  <c r="J113" i="101"/>
  <c r="H58" i="102" s="1"/>
  <c r="J82" i="101"/>
  <c r="G58" i="102" s="1"/>
  <c r="J51" i="101"/>
  <c r="F58" i="102" s="1"/>
  <c r="J20" i="101"/>
  <c r="E58" i="102" s="1"/>
  <c r="N113" i="101"/>
  <c r="H62" i="102" s="1"/>
  <c r="N82" i="101"/>
  <c r="G62" i="102" s="1"/>
  <c r="N51" i="101"/>
  <c r="F62" i="102" s="1"/>
  <c r="N20" i="101"/>
  <c r="E62" i="102" s="1"/>
  <c r="R113" i="101"/>
  <c r="H66" i="102" s="1"/>
  <c r="R82" i="101"/>
  <c r="G66" i="102" s="1"/>
  <c r="R51" i="101"/>
  <c r="F66" i="102" s="1"/>
  <c r="R20" i="101"/>
  <c r="E66" i="102" s="1"/>
  <c r="V113" i="101"/>
  <c r="H70" i="102" s="1"/>
  <c r="V82" i="101"/>
  <c r="G70" i="102" s="1"/>
  <c r="V51" i="101"/>
  <c r="F70" i="102" s="1"/>
  <c r="V20" i="101"/>
  <c r="E70" i="102" s="1"/>
  <c r="Z113" i="101"/>
  <c r="H74" i="102" s="1"/>
  <c r="Z82" i="101"/>
  <c r="G74" i="102" s="1"/>
  <c r="Z51" i="101"/>
  <c r="F74" i="102" s="1"/>
  <c r="Z20" i="101"/>
  <c r="E74" i="102" s="1"/>
  <c r="F114" i="101"/>
  <c r="H78" i="102" s="1"/>
  <c r="F83" i="101"/>
  <c r="G78" i="102" s="1"/>
  <c r="F52" i="101"/>
  <c r="F78" i="102" s="1"/>
  <c r="F21" i="101"/>
  <c r="E78" i="102" s="1"/>
  <c r="J114" i="101"/>
  <c r="H82" i="102" s="1"/>
  <c r="J83" i="101"/>
  <c r="G82" i="102" s="1"/>
  <c r="J52" i="101"/>
  <c r="F82" i="102" s="1"/>
  <c r="J21" i="101"/>
  <c r="E82" i="102" s="1"/>
  <c r="N114" i="101"/>
  <c r="H86" i="102" s="1"/>
  <c r="N83" i="101"/>
  <c r="G86" i="102" s="1"/>
  <c r="N52" i="101"/>
  <c r="F86" i="102" s="1"/>
  <c r="N21" i="101"/>
  <c r="E86" i="102" s="1"/>
  <c r="R114" i="101"/>
  <c r="H90" i="102" s="1"/>
  <c r="R83" i="101"/>
  <c r="G90" i="102" s="1"/>
  <c r="R52" i="101"/>
  <c r="F90" i="102" s="1"/>
  <c r="R21" i="101"/>
  <c r="E90" i="102" s="1"/>
  <c r="V114" i="101"/>
  <c r="H94" i="102" s="1"/>
  <c r="V83" i="101"/>
  <c r="G94" i="102" s="1"/>
  <c r="V52" i="101"/>
  <c r="F94" i="102" s="1"/>
  <c r="V21" i="101"/>
  <c r="E94" i="102" s="1"/>
  <c r="Z114" i="101"/>
  <c r="H98" i="102" s="1"/>
  <c r="Z83" i="101"/>
  <c r="G98" i="102" s="1"/>
  <c r="Z52" i="101"/>
  <c r="F98" i="102" s="1"/>
  <c r="Z21" i="101"/>
  <c r="E98" i="102" s="1"/>
  <c r="F115" i="101"/>
  <c r="H102" i="102" s="1"/>
  <c r="F84" i="101"/>
  <c r="G102" i="102" s="1"/>
  <c r="F53" i="101"/>
  <c r="F102" i="102" s="1"/>
  <c r="F22" i="101"/>
  <c r="E102" i="102" s="1"/>
  <c r="J115" i="101"/>
  <c r="H106" i="102" s="1"/>
  <c r="J84" i="101"/>
  <c r="G106" i="102" s="1"/>
  <c r="J53" i="101"/>
  <c r="F106" i="102" s="1"/>
  <c r="J22" i="101"/>
  <c r="E106" i="102" s="1"/>
  <c r="N115" i="101"/>
  <c r="H110" i="102" s="1"/>
  <c r="N84" i="101"/>
  <c r="G110" i="102" s="1"/>
  <c r="N53" i="101"/>
  <c r="F110" i="102" s="1"/>
  <c r="N22" i="101"/>
  <c r="E110" i="102" s="1"/>
  <c r="R115" i="101"/>
  <c r="H114" i="102" s="1"/>
  <c r="R84" i="101"/>
  <c r="G114" i="102" s="1"/>
  <c r="R53" i="101"/>
  <c r="F114" i="102" s="1"/>
  <c r="R22" i="101"/>
  <c r="E114" i="102" s="1"/>
  <c r="V115" i="101"/>
  <c r="H118" i="102" s="1"/>
  <c r="V84" i="101"/>
  <c r="G118" i="102" s="1"/>
  <c r="V53" i="101"/>
  <c r="F118" i="102" s="1"/>
  <c r="V22" i="101"/>
  <c r="E118" i="102" s="1"/>
  <c r="Z115" i="101"/>
  <c r="H122" i="102" s="1"/>
  <c r="Z84" i="101"/>
  <c r="G122" i="102" s="1"/>
  <c r="Z53" i="101"/>
  <c r="F122" i="102" s="1"/>
  <c r="Z22" i="101"/>
  <c r="E122" i="102" s="1"/>
  <c r="F116" i="101"/>
  <c r="H126" i="102" s="1"/>
  <c r="F85" i="101"/>
  <c r="G126" i="102" s="1"/>
  <c r="F54" i="101"/>
  <c r="F126" i="102" s="1"/>
  <c r="F23" i="101"/>
  <c r="E126" i="102" s="1"/>
  <c r="J116" i="101"/>
  <c r="H130" i="102" s="1"/>
  <c r="J85" i="101"/>
  <c r="G130" i="102" s="1"/>
  <c r="J54" i="101"/>
  <c r="F130" i="102" s="1"/>
  <c r="J23" i="101"/>
  <c r="E130" i="102" s="1"/>
  <c r="N116" i="101"/>
  <c r="H134" i="102" s="1"/>
  <c r="N85" i="101"/>
  <c r="G134" i="102" s="1"/>
  <c r="N54" i="101"/>
  <c r="F134" i="102" s="1"/>
  <c r="N23" i="101"/>
  <c r="E134" i="102" s="1"/>
  <c r="R116" i="101"/>
  <c r="H138" i="102" s="1"/>
  <c r="R85" i="101"/>
  <c r="G138" i="102" s="1"/>
  <c r="R54" i="101"/>
  <c r="F138" i="102" s="1"/>
  <c r="R23" i="101"/>
  <c r="E138" i="102" s="1"/>
  <c r="V116" i="101"/>
  <c r="H142" i="102" s="1"/>
  <c r="V85" i="101"/>
  <c r="G142" i="102" s="1"/>
  <c r="V54" i="101"/>
  <c r="F142" i="102" s="1"/>
  <c r="V23" i="101"/>
  <c r="E142" i="102" s="1"/>
  <c r="Z116" i="101"/>
  <c r="H146" i="102" s="1"/>
  <c r="Z85" i="101"/>
  <c r="G146" i="102" s="1"/>
  <c r="Z54" i="101"/>
  <c r="F146" i="102" s="1"/>
  <c r="Z23" i="101"/>
  <c r="E146" i="102" s="1"/>
  <c r="F117" i="101"/>
  <c r="H150" i="102" s="1"/>
  <c r="F86" i="101"/>
  <c r="G150" i="102" s="1"/>
  <c r="F55" i="101"/>
  <c r="F150" i="102" s="1"/>
  <c r="F24" i="101"/>
  <c r="E150" i="102" s="1"/>
  <c r="J117" i="101"/>
  <c r="H154" i="102" s="1"/>
  <c r="J86" i="101"/>
  <c r="G154" i="102" s="1"/>
  <c r="J55" i="101"/>
  <c r="F154" i="102" s="1"/>
  <c r="J24" i="101"/>
  <c r="E154" i="102" s="1"/>
  <c r="N117" i="101"/>
  <c r="H158" i="102" s="1"/>
  <c r="N86" i="101"/>
  <c r="G158" i="102" s="1"/>
  <c r="N55" i="101"/>
  <c r="F158" i="102" s="1"/>
  <c r="N24" i="101"/>
  <c r="E158" i="102" s="1"/>
  <c r="R117" i="101"/>
  <c r="H162" i="102" s="1"/>
  <c r="R86" i="101"/>
  <c r="G162" i="102" s="1"/>
  <c r="R55" i="101"/>
  <c r="F162" i="102" s="1"/>
  <c r="R24" i="101"/>
  <c r="E162" i="102" s="1"/>
  <c r="V117" i="101"/>
  <c r="H166" i="102" s="1"/>
  <c r="V86" i="101"/>
  <c r="G166" i="102" s="1"/>
  <c r="V55" i="101"/>
  <c r="F166" i="102" s="1"/>
  <c r="V24" i="101"/>
  <c r="E166" i="102" s="1"/>
  <c r="Z117" i="101"/>
  <c r="H170" i="102" s="1"/>
  <c r="Z86" i="101"/>
  <c r="G170" i="102" s="1"/>
  <c r="Z55" i="101"/>
  <c r="F170" i="102" s="1"/>
  <c r="Z24" i="101"/>
  <c r="E170" i="102" s="1"/>
  <c r="F118" i="101"/>
  <c r="H174" i="102" s="1"/>
  <c r="F87" i="101"/>
  <c r="G174" i="102" s="1"/>
  <c r="F56" i="101"/>
  <c r="F174" i="102" s="1"/>
  <c r="F25" i="101"/>
  <c r="E174" i="102" s="1"/>
  <c r="J118" i="101"/>
  <c r="H178" i="102" s="1"/>
  <c r="J87" i="101"/>
  <c r="G178" i="102" s="1"/>
  <c r="J56" i="101"/>
  <c r="F178" i="102" s="1"/>
  <c r="J25" i="101"/>
  <c r="E178" i="102" s="1"/>
  <c r="N118" i="101"/>
  <c r="H182" i="102" s="1"/>
  <c r="N87" i="101"/>
  <c r="G182" i="102" s="1"/>
  <c r="N56" i="101"/>
  <c r="F182" i="102" s="1"/>
  <c r="N25" i="101"/>
  <c r="E182" i="102" s="1"/>
  <c r="R118" i="101"/>
  <c r="H186" i="102" s="1"/>
  <c r="R87" i="101"/>
  <c r="G186" i="102" s="1"/>
  <c r="R56" i="101"/>
  <c r="F186" i="102" s="1"/>
  <c r="R25" i="101"/>
  <c r="E186" i="102" s="1"/>
  <c r="V118" i="101"/>
  <c r="H190" i="102" s="1"/>
  <c r="V87" i="101"/>
  <c r="G190" i="102" s="1"/>
  <c r="V56" i="101"/>
  <c r="F190" i="102" s="1"/>
  <c r="V25" i="101"/>
  <c r="E190" i="102" s="1"/>
  <c r="Z118" i="101"/>
  <c r="H194" i="102" s="1"/>
  <c r="Z87" i="101"/>
  <c r="G194" i="102" s="1"/>
  <c r="Z56" i="101"/>
  <c r="F194" i="102" s="1"/>
  <c r="Z25" i="101"/>
  <c r="E194" i="102" s="1"/>
  <c r="F119" i="101"/>
  <c r="H198" i="102" s="1"/>
  <c r="F88" i="101"/>
  <c r="G198" i="102" s="1"/>
  <c r="F57" i="101"/>
  <c r="F198" i="102" s="1"/>
  <c r="F26" i="101"/>
  <c r="E198" i="102" s="1"/>
  <c r="J119" i="101"/>
  <c r="H202" i="102" s="1"/>
  <c r="J88" i="101"/>
  <c r="G202" i="102" s="1"/>
  <c r="J57" i="101"/>
  <c r="F202" i="102" s="1"/>
  <c r="J26" i="101"/>
  <c r="E202" i="102" s="1"/>
  <c r="N119" i="101"/>
  <c r="H206" i="102" s="1"/>
  <c r="N88" i="101"/>
  <c r="G206" i="102" s="1"/>
  <c r="N57" i="101"/>
  <c r="F206" i="102" s="1"/>
  <c r="N26" i="101"/>
  <c r="E206" i="102" s="1"/>
  <c r="R119" i="101"/>
  <c r="H210" i="102" s="1"/>
  <c r="R88" i="101"/>
  <c r="G210" i="102" s="1"/>
  <c r="R57" i="101"/>
  <c r="F210" i="102" s="1"/>
  <c r="R26" i="101"/>
  <c r="E210" i="102" s="1"/>
  <c r="V119" i="101"/>
  <c r="H214" i="102" s="1"/>
  <c r="V88" i="101"/>
  <c r="G214" i="102" s="1"/>
  <c r="V57" i="101"/>
  <c r="F214" i="102" s="1"/>
  <c r="V26" i="101"/>
  <c r="E214" i="102" s="1"/>
  <c r="Z119" i="101"/>
  <c r="H218" i="102" s="1"/>
  <c r="Z88" i="101"/>
  <c r="G218" i="102" s="1"/>
  <c r="Z57" i="101"/>
  <c r="F218" i="102" s="1"/>
  <c r="Z26" i="101"/>
  <c r="E218" i="102" s="1"/>
  <c r="F120" i="101"/>
  <c r="H222" i="102" s="1"/>
  <c r="F89" i="101"/>
  <c r="G222" i="102" s="1"/>
  <c r="F58" i="101"/>
  <c r="F222" i="102" s="1"/>
  <c r="F27" i="101"/>
  <c r="E222" i="102" s="1"/>
  <c r="J120" i="101"/>
  <c r="H226" i="102" s="1"/>
  <c r="J89" i="101"/>
  <c r="G226" i="102" s="1"/>
  <c r="J58" i="101"/>
  <c r="F226" i="102" s="1"/>
  <c r="J27" i="101"/>
  <c r="E226" i="102" s="1"/>
  <c r="N120" i="101"/>
  <c r="H230" i="102" s="1"/>
  <c r="N89" i="101"/>
  <c r="G230" i="102" s="1"/>
  <c r="N58" i="101"/>
  <c r="F230" i="102" s="1"/>
  <c r="N27" i="101"/>
  <c r="E230" i="102" s="1"/>
  <c r="R120" i="101"/>
  <c r="H234" i="102" s="1"/>
  <c r="R89" i="101"/>
  <c r="G234" i="102" s="1"/>
  <c r="R58" i="101"/>
  <c r="F234" i="102" s="1"/>
  <c r="R27" i="101"/>
  <c r="E234" i="102" s="1"/>
  <c r="V120" i="101"/>
  <c r="H238" i="102" s="1"/>
  <c r="V89" i="101"/>
  <c r="G238" i="102" s="1"/>
  <c r="V58" i="101"/>
  <c r="F238" i="102" s="1"/>
  <c r="V27" i="101"/>
  <c r="E238" i="102" s="1"/>
  <c r="Z120" i="101"/>
  <c r="H242" i="102" s="1"/>
  <c r="Z89" i="101"/>
  <c r="G242" i="102" s="1"/>
  <c r="Z58" i="101"/>
  <c r="F242" i="102" s="1"/>
  <c r="Z27" i="101"/>
  <c r="E242" i="102" s="1"/>
  <c r="F121" i="101"/>
  <c r="H246" i="102" s="1"/>
  <c r="F90" i="101"/>
  <c r="G246" i="102" s="1"/>
  <c r="F59" i="101"/>
  <c r="F246" i="102" s="1"/>
  <c r="F28" i="101"/>
  <c r="E246" i="102" s="1"/>
  <c r="J121" i="101"/>
  <c r="H250" i="102" s="1"/>
  <c r="J90" i="101"/>
  <c r="G250" i="102" s="1"/>
  <c r="J59" i="101"/>
  <c r="F250" i="102" s="1"/>
  <c r="J28" i="101"/>
  <c r="E250" i="102" s="1"/>
  <c r="N121" i="101"/>
  <c r="H254" i="102" s="1"/>
  <c r="N90" i="101"/>
  <c r="G254" i="102" s="1"/>
  <c r="N59" i="101"/>
  <c r="F254" i="102" s="1"/>
  <c r="N28" i="101"/>
  <c r="E254" i="102" s="1"/>
  <c r="R121" i="101"/>
  <c r="H258" i="102" s="1"/>
  <c r="R90" i="101"/>
  <c r="G258" i="102" s="1"/>
  <c r="R59" i="101"/>
  <c r="F258" i="102" s="1"/>
  <c r="R28" i="101"/>
  <c r="E258" i="102" s="1"/>
  <c r="V121" i="101"/>
  <c r="H262" i="102" s="1"/>
  <c r="V90" i="101"/>
  <c r="G262" i="102" s="1"/>
  <c r="V59" i="101"/>
  <c r="F262" i="102" s="1"/>
  <c r="V28" i="101"/>
  <c r="E262" i="102" s="1"/>
  <c r="Z121" i="101"/>
  <c r="H266" i="102" s="1"/>
  <c r="Z90" i="101"/>
  <c r="G266" i="102" s="1"/>
  <c r="Z59" i="101"/>
  <c r="F266" i="102" s="1"/>
  <c r="Z28" i="101"/>
  <c r="E266" i="102" s="1"/>
  <c r="F122" i="101"/>
  <c r="H270" i="102" s="1"/>
  <c r="F91" i="101"/>
  <c r="G270" i="102" s="1"/>
  <c r="F60" i="101"/>
  <c r="F270" i="102" s="1"/>
  <c r="F29" i="101"/>
  <c r="E270" i="102" s="1"/>
  <c r="J122" i="101"/>
  <c r="H274" i="102" s="1"/>
  <c r="J91" i="101"/>
  <c r="G274" i="102" s="1"/>
  <c r="J60" i="101"/>
  <c r="F274" i="102" s="1"/>
  <c r="J29" i="101"/>
  <c r="E274" i="102" s="1"/>
  <c r="N122" i="101"/>
  <c r="H278" i="102" s="1"/>
  <c r="N91" i="101"/>
  <c r="G278" i="102" s="1"/>
  <c r="N60" i="101"/>
  <c r="F278" i="102" s="1"/>
  <c r="N29" i="101"/>
  <c r="E278" i="102" s="1"/>
  <c r="R122" i="101"/>
  <c r="H282" i="102" s="1"/>
  <c r="R91" i="101"/>
  <c r="G282" i="102" s="1"/>
  <c r="R60" i="101"/>
  <c r="F282" i="102" s="1"/>
  <c r="R29" i="101"/>
  <c r="E282" i="102" s="1"/>
  <c r="V122" i="101"/>
  <c r="H286" i="102" s="1"/>
  <c r="V91" i="101"/>
  <c r="G286" i="102" s="1"/>
  <c r="V60" i="101"/>
  <c r="F286" i="102" s="1"/>
  <c r="V29" i="101"/>
  <c r="E286" i="102" s="1"/>
  <c r="Z122" i="101"/>
  <c r="H290" i="102" s="1"/>
  <c r="Z91" i="101"/>
  <c r="G290" i="102" s="1"/>
  <c r="Z60" i="101"/>
  <c r="F290" i="102" s="1"/>
  <c r="Z29" i="101"/>
  <c r="E290" i="102" s="1"/>
  <c r="F123" i="101"/>
  <c r="H294" i="102" s="1"/>
  <c r="F92" i="101"/>
  <c r="G294" i="102" s="1"/>
  <c r="F61" i="101"/>
  <c r="F294" i="102" s="1"/>
  <c r="F30" i="101"/>
  <c r="E294" i="102" s="1"/>
  <c r="J123" i="101"/>
  <c r="H298" i="102" s="1"/>
  <c r="J92" i="101"/>
  <c r="G298" i="102" s="1"/>
  <c r="J61" i="101"/>
  <c r="F298" i="102" s="1"/>
  <c r="J30" i="101"/>
  <c r="E298" i="102" s="1"/>
  <c r="N123" i="101"/>
  <c r="H302" i="102" s="1"/>
  <c r="N92" i="101"/>
  <c r="G302" i="102" s="1"/>
  <c r="N61" i="101"/>
  <c r="F302" i="102" s="1"/>
  <c r="N30" i="101"/>
  <c r="E302" i="102" s="1"/>
  <c r="R123" i="101"/>
  <c r="H306" i="102" s="1"/>
  <c r="R92" i="101"/>
  <c r="G306" i="102" s="1"/>
  <c r="R61" i="101"/>
  <c r="F306" i="102" s="1"/>
  <c r="R30" i="101"/>
  <c r="E306" i="102" s="1"/>
  <c r="V123" i="101"/>
  <c r="H310" i="102" s="1"/>
  <c r="V92" i="101"/>
  <c r="G310" i="102" s="1"/>
  <c r="V61" i="101"/>
  <c r="F310" i="102" s="1"/>
  <c r="V30" i="101"/>
  <c r="E310" i="102" s="1"/>
  <c r="Z123" i="101"/>
  <c r="H314" i="102" s="1"/>
  <c r="Z92" i="101"/>
  <c r="G314" i="102" s="1"/>
  <c r="Z61" i="101"/>
  <c r="F314" i="102" s="1"/>
  <c r="Z30" i="101"/>
  <c r="E314" i="102" s="1"/>
  <c r="F124" i="101"/>
  <c r="H318" i="102" s="1"/>
  <c r="F93" i="101"/>
  <c r="G318" i="102" s="1"/>
  <c r="F62" i="101"/>
  <c r="F318" i="102" s="1"/>
  <c r="F31" i="101"/>
  <c r="E318" i="102" s="1"/>
  <c r="J124" i="101"/>
  <c r="H322" i="102" s="1"/>
  <c r="J93" i="101"/>
  <c r="G322" i="102" s="1"/>
  <c r="J62" i="101"/>
  <c r="F322" i="102" s="1"/>
  <c r="J31" i="101"/>
  <c r="E322" i="102" s="1"/>
  <c r="N124" i="101"/>
  <c r="H326" i="102" s="1"/>
  <c r="N93" i="101"/>
  <c r="G326" i="102" s="1"/>
  <c r="N62" i="101"/>
  <c r="F326" i="102" s="1"/>
  <c r="N31" i="101"/>
  <c r="E326" i="102" s="1"/>
  <c r="R124" i="101"/>
  <c r="H330" i="102" s="1"/>
  <c r="R93" i="101"/>
  <c r="G330" i="102" s="1"/>
  <c r="R62" i="101"/>
  <c r="F330" i="102" s="1"/>
  <c r="R31" i="101"/>
  <c r="E330" i="102" s="1"/>
  <c r="V124" i="101"/>
  <c r="H334" i="102" s="1"/>
  <c r="V93" i="101"/>
  <c r="G334" i="102" s="1"/>
  <c r="V62" i="101"/>
  <c r="F334" i="102" s="1"/>
  <c r="V31" i="101"/>
  <c r="E334" i="102" s="1"/>
  <c r="Z124" i="101"/>
  <c r="H338" i="102" s="1"/>
  <c r="Z93" i="101"/>
  <c r="G338" i="102" s="1"/>
  <c r="Z62" i="101"/>
  <c r="F338" i="102" s="1"/>
  <c r="Z31" i="101"/>
  <c r="E338" i="102" s="1"/>
  <c r="F125" i="101"/>
  <c r="H342" i="102" s="1"/>
  <c r="F94" i="101"/>
  <c r="G342" i="102" s="1"/>
  <c r="F63" i="101"/>
  <c r="F342" i="102" s="1"/>
  <c r="F32" i="101"/>
  <c r="E342" i="102" s="1"/>
  <c r="J125" i="101"/>
  <c r="H346" i="102" s="1"/>
  <c r="J94" i="101"/>
  <c r="G346" i="102" s="1"/>
  <c r="J63" i="101"/>
  <c r="F346" i="102" s="1"/>
  <c r="J32" i="101"/>
  <c r="E346" i="102" s="1"/>
  <c r="N125" i="101"/>
  <c r="H350" i="102" s="1"/>
  <c r="N94" i="101"/>
  <c r="G350" i="102" s="1"/>
  <c r="N63" i="101"/>
  <c r="F350" i="102" s="1"/>
  <c r="N32" i="101"/>
  <c r="E350" i="102" s="1"/>
  <c r="R125" i="101"/>
  <c r="H354" i="102" s="1"/>
  <c r="R94" i="101"/>
  <c r="G354" i="102" s="1"/>
  <c r="R63" i="101"/>
  <c r="F354" i="102" s="1"/>
  <c r="R32" i="101"/>
  <c r="E354" i="102" s="1"/>
  <c r="V125" i="101"/>
  <c r="H358" i="102" s="1"/>
  <c r="V94" i="101"/>
  <c r="G358" i="102" s="1"/>
  <c r="V63" i="101"/>
  <c r="F358" i="102" s="1"/>
  <c r="V32" i="101"/>
  <c r="E358" i="102" s="1"/>
  <c r="Z125" i="101"/>
  <c r="H362" i="102" s="1"/>
  <c r="Z94" i="101"/>
  <c r="G362" i="102" s="1"/>
  <c r="Z63" i="101"/>
  <c r="F362" i="102" s="1"/>
  <c r="Z32" i="101"/>
  <c r="E362" i="102" s="1"/>
  <c r="F126" i="101"/>
  <c r="H366" i="102" s="1"/>
  <c r="F95" i="101"/>
  <c r="G366" i="102" s="1"/>
  <c r="F64" i="101"/>
  <c r="F366" i="102" s="1"/>
  <c r="F33" i="101"/>
  <c r="E366" i="102" s="1"/>
  <c r="J126" i="101"/>
  <c r="H370" i="102" s="1"/>
  <c r="J95" i="101"/>
  <c r="G370" i="102" s="1"/>
  <c r="J64" i="101"/>
  <c r="F370" i="102" s="1"/>
  <c r="J33" i="101"/>
  <c r="E370" i="102" s="1"/>
  <c r="N126" i="101"/>
  <c r="H374" i="102" s="1"/>
  <c r="N95" i="101"/>
  <c r="G374" i="102" s="1"/>
  <c r="N64" i="101"/>
  <c r="F374" i="102" s="1"/>
  <c r="N33" i="101"/>
  <c r="E374" i="102" s="1"/>
  <c r="R126" i="101"/>
  <c r="H378" i="102" s="1"/>
  <c r="R95" i="101"/>
  <c r="G378" i="102" s="1"/>
  <c r="R64" i="101"/>
  <c r="F378" i="102" s="1"/>
  <c r="R33" i="101"/>
  <c r="E378" i="102" s="1"/>
  <c r="V126" i="101"/>
  <c r="H382" i="102" s="1"/>
  <c r="V95" i="101"/>
  <c r="G382" i="102" s="1"/>
  <c r="V64" i="101"/>
  <c r="F382" i="102" s="1"/>
  <c r="V33" i="101"/>
  <c r="E382" i="102" s="1"/>
  <c r="Z126" i="101"/>
  <c r="H386" i="102" s="1"/>
  <c r="Z95" i="101"/>
  <c r="G386" i="102" s="1"/>
  <c r="Z64" i="101"/>
  <c r="F386" i="102" s="1"/>
  <c r="Z33" i="101"/>
  <c r="E386" i="102" s="1"/>
  <c r="F127" i="101"/>
  <c r="H390" i="102" s="1"/>
  <c r="F96" i="101"/>
  <c r="G390" i="102" s="1"/>
  <c r="F65" i="101"/>
  <c r="F390" i="102" s="1"/>
  <c r="F34" i="101"/>
  <c r="E390" i="102" s="1"/>
  <c r="J127" i="101"/>
  <c r="H394" i="102" s="1"/>
  <c r="J96" i="101"/>
  <c r="G394" i="102" s="1"/>
  <c r="J65" i="101"/>
  <c r="F394" i="102" s="1"/>
  <c r="J34" i="101"/>
  <c r="E394" i="102" s="1"/>
  <c r="N127" i="101"/>
  <c r="H398" i="102" s="1"/>
  <c r="N96" i="101"/>
  <c r="G398" i="102" s="1"/>
  <c r="N65" i="101"/>
  <c r="F398" i="102" s="1"/>
  <c r="N34" i="101"/>
  <c r="E398" i="102" s="1"/>
  <c r="R127" i="101"/>
  <c r="H402" i="102" s="1"/>
  <c r="R96" i="101"/>
  <c r="G402" i="102" s="1"/>
  <c r="R65" i="101"/>
  <c r="F402" i="102" s="1"/>
  <c r="R34" i="101"/>
  <c r="E402" i="102" s="1"/>
  <c r="V127" i="101"/>
  <c r="H406" i="102" s="1"/>
  <c r="V96" i="101"/>
  <c r="G406" i="102" s="1"/>
  <c r="V65" i="101"/>
  <c r="F406" i="102" s="1"/>
  <c r="V34" i="101"/>
  <c r="E406" i="102" s="1"/>
  <c r="Z127" i="101"/>
  <c r="H410" i="102" s="1"/>
  <c r="Z96" i="101"/>
  <c r="G410" i="102" s="1"/>
  <c r="Z65" i="101"/>
  <c r="F410" i="102" s="1"/>
  <c r="Z34" i="101"/>
  <c r="E410" i="102" s="1"/>
  <c r="F128" i="101"/>
  <c r="H414" i="102" s="1"/>
  <c r="F97" i="101"/>
  <c r="G414" i="102" s="1"/>
  <c r="F66" i="101"/>
  <c r="F414" i="102" s="1"/>
  <c r="F35" i="101"/>
  <c r="E414" i="102" s="1"/>
  <c r="J128" i="101"/>
  <c r="H418" i="102" s="1"/>
  <c r="J97" i="101"/>
  <c r="G418" i="102" s="1"/>
  <c r="J66" i="101"/>
  <c r="F418" i="102" s="1"/>
  <c r="J35" i="101"/>
  <c r="E418" i="102" s="1"/>
  <c r="N128" i="101"/>
  <c r="H422" i="102" s="1"/>
  <c r="N97" i="101"/>
  <c r="G422" i="102" s="1"/>
  <c r="N66" i="101"/>
  <c r="F422" i="102" s="1"/>
  <c r="N35" i="101"/>
  <c r="E422" i="102" s="1"/>
  <c r="R128" i="101"/>
  <c r="H426" i="102" s="1"/>
  <c r="R97" i="101"/>
  <c r="G426" i="102" s="1"/>
  <c r="R66" i="101"/>
  <c r="F426" i="102" s="1"/>
  <c r="R35" i="101"/>
  <c r="E426" i="102" s="1"/>
  <c r="V128" i="101"/>
  <c r="H430" i="102" s="1"/>
  <c r="V97" i="101"/>
  <c r="G430" i="102" s="1"/>
  <c r="V66" i="101"/>
  <c r="F430" i="102" s="1"/>
  <c r="V35" i="101"/>
  <c r="E430" i="102" s="1"/>
  <c r="Z128" i="101"/>
  <c r="H434" i="102" s="1"/>
  <c r="Z97" i="101"/>
  <c r="G434" i="102" s="1"/>
  <c r="Z66" i="101"/>
  <c r="F434" i="102" s="1"/>
  <c r="Z35" i="101"/>
  <c r="E434" i="102" s="1"/>
  <c r="F129" i="101"/>
  <c r="H438" i="102" s="1"/>
  <c r="F98" i="101"/>
  <c r="G438" i="102" s="1"/>
  <c r="F67" i="101"/>
  <c r="F438" i="102" s="1"/>
  <c r="F36" i="101"/>
  <c r="E438" i="102" s="1"/>
  <c r="J129" i="101"/>
  <c r="H442" i="102" s="1"/>
  <c r="J98" i="101"/>
  <c r="G442" i="102" s="1"/>
  <c r="J67" i="101"/>
  <c r="F442" i="102" s="1"/>
  <c r="J36" i="101"/>
  <c r="E442" i="102" s="1"/>
  <c r="N129" i="101"/>
  <c r="H446" i="102" s="1"/>
  <c r="N98" i="101"/>
  <c r="G446" i="102" s="1"/>
  <c r="N67" i="101"/>
  <c r="F446" i="102" s="1"/>
  <c r="N36" i="101"/>
  <c r="E446" i="102" s="1"/>
  <c r="R129" i="101"/>
  <c r="H450" i="102" s="1"/>
  <c r="R98" i="101"/>
  <c r="G450" i="102" s="1"/>
  <c r="R67" i="101"/>
  <c r="F450" i="102" s="1"/>
  <c r="R36" i="101"/>
  <c r="E450" i="102" s="1"/>
  <c r="V129" i="101"/>
  <c r="H454" i="102" s="1"/>
  <c r="V98" i="101"/>
  <c r="G454" i="102" s="1"/>
  <c r="V67" i="101"/>
  <c r="F454" i="102" s="1"/>
  <c r="V36" i="101"/>
  <c r="E454" i="102" s="1"/>
  <c r="Z129" i="101"/>
  <c r="H458" i="102" s="1"/>
  <c r="Z98" i="101"/>
  <c r="G458" i="102" s="1"/>
  <c r="Z67" i="101"/>
  <c r="F458" i="102" s="1"/>
  <c r="Z36" i="101"/>
  <c r="E458" i="102" s="1"/>
  <c r="F130" i="101"/>
  <c r="H462" i="102" s="1"/>
  <c r="F99" i="101"/>
  <c r="G462" i="102" s="1"/>
  <c r="F68" i="101"/>
  <c r="F462" i="102" s="1"/>
  <c r="F37" i="101"/>
  <c r="E462" i="102" s="1"/>
  <c r="J130" i="101"/>
  <c r="H466" i="102" s="1"/>
  <c r="J99" i="101"/>
  <c r="G466" i="102" s="1"/>
  <c r="J68" i="101"/>
  <c r="F466" i="102" s="1"/>
  <c r="J37" i="101"/>
  <c r="E466" i="102" s="1"/>
  <c r="N130" i="101"/>
  <c r="H470" i="102" s="1"/>
  <c r="N99" i="101"/>
  <c r="G470" i="102" s="1"/>
  <c r="N68" i="101"/>
  <c r="F470" i="102" s="1"/>
  <c r="N37" i="101"/>
  <c r="E470" i="102" s="1"/>
  <c r="R130" i="101"/>
  <c r="H474" i="102" s="1"/>
  <c r="R99" i="101"/>
  <c r="G474" i="102" s="1"/>
  <c r="R68" i="101"/>
  <c r="F474" i="102" s="1"/>
  <c r="R37" i="101"/>
  <c r="E474" i="102" s="1"/>
  <c r="V130" i="101"/>
  <c r="H478" i="102" s="1"/>
  <c r="V99" i="101"/>
  <c r="G478" i="102" s="1"/>
  <c r="V68" i="101"/>
  <c r="F478" i="102" s="1"/>
  <c r="V37" i="101"/>
  <c r="E478" i="102" s="1"/>
  <c r="Z130" i="101"/>
  <c r="H482" i="102" s="1"/>
  <c r="Z99" i="101"/>
  <c r="G482" i="102" s="1"/>
  <c r="Z68" i="101"/>
  <c r="F482" i="102" s="1"/>
  <c r="Z37" i="101"/>
  <c r="E482" i="102" s="1"/>
  <c r="F131" i="101"/>
  <c r="H486" i="102" s="1"/>
  <c r="F100" i="101"/>
  <c r="G486" i="102" s="1"/>
  <c r="F69" i="101"/>
  <c r="F486" i="102" s="1"/>
  <c r="F38" i="101"/>
  <c r="E486" i="102" s="1"/>
  <c r="J131" i="101"/>
  <c r="H490" i="102" s="1"/>
  <c r="J100" i="101"/>
  <c r="G490" i="102" s="1"/>
  <c r="J69" i="101"/>
  <c r="F490" i="102" s="1"/>
  <c r="J38" i="101"/>
  <c r="E490" i="102" s="1"/>
  <c r="N131" i="101"/>
  <c r="H494" i="102" s="1"/>
  <c r="N100" i="101"/>
  <c r="G494" i="102" s="1"/>
  <c r="N69" i="101"/>
  <c r="F494" i="102" s="1"/>
  <c r="N38" i="101"/>
  <c r="E494" i="102" s="1"/>
  <c r="R131" i="101"/>
  <c r="H498" i="102" s="1"/>
  <c r="R100" i="101"/>
  <c r="G498" i="102" s="1"/>
  <c r="R69" i="101"/>
  <c r="F498" i="102" s="1"/>
  <c r="R38" i="101"/>
  <c r="E498" i="102" s="1"/>
  <c r="V131" i="101"/>
  <c r="H502" i="102" s="1"/>
  <c r="V100" i="101"/>
  <c r="G502" i="102" s="1"/>
  <c r="V69" i="101"/>
  <c r="F502" i="102" s="1"/>
  <c r="V38" i="101"/>
  <c r="E502" i="102" s="1"/>
  <c r="Z131" i="101"/>
  <c r="H506" i="102" s="1"/>
  <c r="Z100" i="101"/>
  <c r="G506" i="102" s="1"/>
  <c r="Z69" i="101"/>
  <c r="F506" i="102" s="1"/>
  <c r="Z38" i="101"/>
  <c r="E506" i="102" s="1"/>
  <c r="F132" i="101"/>
  <c r="H510" i="102" s="1"/>
  <c r="F101" i="101"/>
  <c r="G510" i="102" s="1"/>
  <c r="F70" i="101"/>
  <c r="F510" i="102" s="1"/>
  <c r="F39" i="101"/>
  <c r="E510" i="102" s="1"/>
  <c r="J132" i="101"/>
  <c r="H514" i="102" s="1"/>
  <c r="J101" i="101"/>
  <c r="G514" i="102" s="1"/>
  <c r="J70" i="101"/>
  <c r="F514" i="102" s="1"/>
  <c r="J39" i="101"/>
  <c r="E514" i="102" s="1"/>
  <c r="N132" i="101"/>
  <c r="H518" i="102" s="1"/>
  <c r="N101" i="101"/>
  <c r="G518" i="102" s="1"/>
  <c r="N70" i="101"/>
  <c r="F518" i="102" s="1"/>
  <c r="N39" i="101"/>
  <c r="E518" i="102" s="1"/>
  <c r="R132" i="101"/>
  <c r="H522" i="102" s="1"/>
  <c r="R101" i="101"/>
  <c r="G522" i="102" s="1"/>
  <c r="R70" i="101"/>
  <c r="F522" i="102" s="1"/>
  <c r="R39" i="101"/>
  <c r="E522" i="102" s="1"/>
  <c r="V132" i="101"/>
  <c r="H526" i="102" s="1"/>
  <c r="V101" i="101"/>
  <c r="G526" i="102" s="1"/>
  <c r="V70" i="101"/>
  <c r="F526" i="102" s="1"/>
  <c r="V39" i="101"/>
  <c r="E526" i="102" s="1"/>
  <c r="Z132" i="101"/>
  <c r="H530" i="102" s="1"/>
  <c r="Z101" i="101"/>
  <c r="G530" i="102" s="1"/>
  <c r="Z70" i="101"/>
  <c r="F530" i="102" s="1"/>
  <c r="Z39" i="101"/>
  <c r="E530" i="102" s="1"/>
  <c r="F133" i="101"/>
  <c r="H534" i="102" s="1"/>
  <c r="F102" i="101"/>
  <c r="G534" i="102" s="1"/>
  <c r="F71" i="101"/>
  <c r="F534" i="102" s="1"/>
  <c r="F40" i="101"/>
  <c r="E534" i="102" s="1"/>
  <c r="J133" i="101"/>
  <c r="H538" i="102" s="1"/>
  <c r="J102" i="101"/>
  <c r="G538" i="102" s="1"/>
  <c r="J71" i="101"/>
  <c r="F538" i="102" s="1"/>
  <c r="J40" i="101"/>
  <c r="E538" i="102" s="1"/>
  <c r="N133" i="101"/>
  <c r="H542" i="102" s="1"/>
  <c r="N102" i="101"/>
  <c r="G542" i="102" s="1"/>
  <c r="N71" i="101"/>
  <c r="F542" i="102" s="1"/>
  <c r="N40" i="101"/>
  <c r="E542" i="102" s="1"/>
  <c r="R133" i="101"/>
  <c r="H546" i="102" s="1"/>
  <c r="R102" i="101"/>
  <c r="G546" i="102" s="1"/>
  <c r="R71" i="101"/>
  <c r="F546" i="102" s="1"/>
  <c r="R40" i="101"/>
  <c r="E546" i="102" s="1"/>
  <c r="V133" i="101"/>
  <c r="H550" i="102" s="1"/>
  <c r="V102" i="101"/>
  <c r="G550" i="102" s="1"/>
  <c r="V71" i="101"/>
  <c r="F550" i="102" s="1"/>
  <c r="V40" i="101"/>
  <c r="E550" i="102" s="1"/>
  <c r="Z133" i="101"/>
  <c r="H554" i="102" s="1"/>
  <c r="Z102" i="101"/>
  <c r="G554" i="102" s="1"/>
  <c r="Z71" i="101"/>
  <c r="F554" i="102" s="1"/>
  <c r="Z40" i="101"/>
  <c r="E554" i="102" s="1"/>
  <c r="F134" i="101"/>
  <c r="H558" i="102" s="1"/>
  <c r="F103" i="101"/>
  <c r="G558" i="102" s="1"/>
  <c r="F72" i="101"/>
  <c r="F558" i="102" s="1"/>
  <c r="F41" i="101"/>
  <c r="E558" i="102" s="1"/>
  <c r="J134" i="101"/>
  <c r="H562" i="102" s="1"/>
  <c r="J103" i="101"/>
  <c r="G562" i="102" s="1"/>
  <c r="J72" i="101"/>
  <c r="F562" i="102" s="1"/>
  <c r="J41" i="101"/>
  <c r="E562" i="102" s="1"/>
  <c r="N134" i="101"/>
  <c r="H566" i="102" s="1"/>
  <c r="N103" i="101"/>
  <c r="G566" i="102" s="1"/>
  <c r="N72" i="101"/>
  <c r="F566" i="102" s="1"/>
  <c r="N41" i="101"/>
  <c r="E566" i="102" s="1"/>
  <c r="R134" i="101"/>
  <c r="H570" i="102" s="1"/>
  <c r="R103" i="101"/>
  <c r="G570" i="102" s="1"/>
  <c r="R72" i="101"/>
  <c r="F570" i="102" s="1"/>
  <c r="R41" i="101"/>
  <c r="E570" i="102" s="1"/>
  <c r="V134" i="101"/>
  <c r="H574" i="102" s="1"/>
  <c r="V103" i="101"/>
  <c r="G574" i="102" s="1"/>
  <c r="V72" i="101"/>
  <c r="F574" i="102" s="1"/>
  <c r="V41" i="101"/>
  <c r="E574" i="102" s="1"/>
  <c r="Z134" i="101"/>
  <c r="H578" i="102" s="1"/>
  <c r="Z103" i="101"/>
  <c r="G578" i="102" s="1"/>
  <c r="Z72" i="101"/>
  <c r="F578" i="102" s="1"/>
  <c r="Z41" i="101"/>
  <c r="E578" i="102" s="1"/>
  <c r="F135" i="101"/>
  <c r="H582" i="102" s="1"/>
  <c r="F104" i="101"/>
  <c r="G582" i="102" s="1"/>
  <c r="F73" i="101"/>
  <c r="F582" i="102" s="1"/>
  <c r="F42" i="101"/>
  <c r="E582" i="102" s="1"/>
  <c r="J135" i="101"/>
  <c r="H586" i="102" s="1"/>
  <c r="J104" i="101"/>
  <c r="G586" i="102" s="1"/>
  <c r="J73" i="101"/>
  <c r="F586" i="102" s="1"/>
  <c r="J42" i="101"/>
  <c r="E586" i="102" s="1"/>
  <c r="N135" i="101"/>
  <c r="H590" i="102" s="1"/>
  <c r="N104" i="101"/>
  <c r="G590" i="102" s="1"/>
  <c r="N73" i="101"/>
  <c r="F590" i="102" s="1"/>
  <c r="N42" i="101"/>
  <c r="E590" i="102" s="1"/>
  <c r="R135" i="101"/>
  <c r="H594" i="102" s="1"/>
  <c r="R104" i="101"/>
  <c r="G594" i="102" s="1"/>
  <c r="R73" i="101"/>
  <c r="F594" i="102" s="1"/>
  <c r="R42" i="101"/>
  <c r="E594" i="102" s="1"/>
  <c r="V135" i="101"/>
  <c r="H598" i="102" s="1"/>
  <c r="V104" i="101"/>
  <c r="G598" i="102" s="1"/>
  <c r="V73" i="101"/>
  <c r="F598" i="102" s="1"/>
  <c r="V42" i="101"/>
  <c r="E598" i="102" s="1"/>
  <c r="Z135" i="101"/>
  <c r="H602" i="102" s="1"/>
  <c r="Z104" i="101"/>
  <c r="G602" i="102" s="1"/>
  <c r="Z73" i="101"/>
  <c r="F602" i="102" s="1"/>
  <c r="Z42" i="101"/>
  <c r="E602" i="102" s="1"/>
  <c r="F136" i="101"/>
  <c r="H606" i="102" s="1"/>
  <c r="F105" i="101"/>
  <c r="G606" i="102" s="1"/>
  <c r="F74" i="101"/>
  <c r="F606" i="102" s="1"/>
  <c r="F43" i="101"/>
  <c r="E606" i="102" s="1"/>
  <c r="J136" i="101"/>
  <c r="H610" i="102" s="1"/>
  <c r="J105" i="101"/>
  <c r="G610" i="102" s="1"/>
  <c r="J74" i="101"/>
  <c r="F610" i="102" s="1"/>
  <c r="J43" i="101"/>
  <c r="E610" i="102" s="1"/>
  <c r="N136" i="101"/>
  <c r="H614" i="102" s="1"/>
  <c r="N105" i="101"/>
  <c r="G614" i="102" s="1"/>
  <c r="N74" i="101"/>
  <c r="F614" i="102" s="1"/>
  <c r="N43" i="101"/>
  <c r="E614" i="102" s="1"/>
  <c r="R136" i="101"/>
  <c r="H618" i="102" s="1"/>
  <c r="R105" i="101"/>
  <c r="G618" i="102" s="1"/>
  <c r="R74" i="101"/>
  <c r="F618" i="102" s="1"/>
  <c r="R43" i="101"/>
  <c r="E618" i="102" s="1"/>
  <c r="V136" i="101"/>
  <c r="H622" i="102" s="1"/>
  <c r="V105" i="101"/>
  <c r="G622" i="102" s="1"/>
  <c r="V74" i="101"/>
  <c r="F622" i="102" s="1"/>
  <c r="V43" i="101"/>
  <c r="E622" i="102" s="1"/>
  <c r="Z136" i="101"/>
  <c r="H626" i="102" s="1"/>
  <c r="Z105" i="101"/>
  <c r="G626" i="102" s="1"/>
  <c r="Z74" i="101"/>
  <c r="F626" i="102" s="1"/>
  <c r="Z43" i="101"/>
  <c r="E626" i="102" s="1"/>
  <c r="F137" i="101"/>
  <c r="H630" i="102" s="1"/>
  <c r="F106" i="101"/>
  <c r="G630" i="102" s="1"/>
  <c r="F75" i="101"/>
  <c r="F630" i="102" s="1"/>
  <c r="F44" i="101"/>
  <c r="E630" i="102" s="1"/>
  <c r="J137" i="101"/>
  <c r="H634" i="102" s="1"/>
  <c r="J106" i="101"/>
  <c r="G634" i="102" s="1"/>
  <c r="J75" i="101"/>
  <c r="F634" i="102" s="1"/>
  <c r="J44" i="101"/>
  <c r="E634" i="102" s="1"/>
  <c r="N137" i="101"/>
  <c r="H638" i="102" s="1"/>
  <c r="N106" i="101"/>
  <c r="G638" i="102" s="1"/>
  <c r="N75" i="101"/>
  <c r="F638" i="102" s="1"/>
  <c r="N44" i="101"/>
  <c r="E638" i="102" s="1"/>
  <c r="R137" i="101"/>
  <c r="H642" i="102" s="1"/>
  <c r="R106" i="101"/>
  <c r="G642" i="102" s="1"/>
  <c r="R75" i="101"/>
  <c r="F642" i="102" s="1"/>
  <c r="R44" i="101"/>
  <c r="E642" i="102" s="1"/>
  <c r="V137" i="101"/>
  <c r="H646" i="102" s="1"/>
  <c r="V106" i="101"/>
  <c r="G646" i="102" s="1"/>
  <c r="V75" i="101"/>
  <c r="F646" i="102" s="1"/>
  <c r="V44" i="101"/>
  <c r="E646" i="102" s="1"/>
  <c r="Z137" i="101"/>
  <c r="H650" i="102" s="1"/>
  <c r="Z106" i="101"/>
  <c r="G650" i="102" s="1"/>
  <c r="Z75" i="101"/>
  <c r="F650" i="102" s="1"/>
  <c r="Z44" i="101"/>
  <c r="E650" i="102" s="1"/>
  <c r="F138" i="101"/>
  <c r="H654" i="102" s="1"/>
  <c r="F107" i="101"/>
  <c r="G654" i="102" s="1"/>
  <c r="F76" i="101"/>
  <c r="F654" i="102" s="1"/>
  <c r="F45" i="101"/>
  <c r="E654" i="102" s="1"/>
  <c r="J138" i="101"/>
  <c r="H658" i="102" s="1"/>
  <c r="J107" i="101"/>
  <c r="G658" i="102" s="1"/>
  <c r="J76" i="101"/>
  <c r="F658" i="102" s="1"/>
  <c r="J45" i="101"/>
  <c r="E658" i="102" s="1"/>
  <c r="N138" i="101"/>
  <c r="H662" i="102" s="1"/>
  <c r="N107" i="101"/>
  <c r="G662" i="102" s="1"/>
  <c r="N76" i="101"/>
  <c r="F662" i="102" s="1"/>
  <c r="N45" i="101"/>
  <c r="E662" i="102" s="1"/>
  <c r="R138" i="101"/>
  <c r="H666" i="102" s="1"/>
  <c r="R107" i="101"/>
  <c r="G666" i="102" s="1"/>
  <c r="R76" i="101"/>
  <c r="F666" i="102" s="1"/>
  <c r="R45" i="101"/>
  <c r="E666" i="102" s="1"/>
  <c r="V138" i="101"/>
  <c r="H670" i="102" s="1"/>
  <c r="V107" i="101"/>
  <c r="G670" i="102" s="1"/>
  <c r="V76" i="101"/>
  <c r="F670" i="102" s="1"/>
  <c r="V45" i="101"/>
  <c r="E670" i="102" s="1"/>
  <c r="Z138" i="101"/>
  <c r="H674" i="102" s="1"/>
  <c r="Z107" i="101"/>
  <c r="G674" i="102" s="1"/>
  <c r="Z76" i="101"/>
  <c r="F674" i="102" s="1"/>
  <c r="Z45" i="101"/>
  <c r="E674" i="102" s="1"/>
  <c r="F139" i="101"/>
  <c r="H678" i="102" s="1"/>
  <c r="F108" i="101"/>
  <c r="G678" i="102" s="1"/>
  <c r="F77" i="101"/>
  <c r="F678" i="102" s="1"/>
  <c r="F46" i="101"/>
  <c r="E678" i="102" s="1"/>
  <c r="J139" i="101"/>
  <c r="H682" i="102" s="1"/>
  <c r="J108" i="101"/>
  <c r="G682" i="102" s="1"/>
  <c r="J77" i="101"/>
  <c r="F682" i="102" s="1"/>
  <c r="J46" i="101"/>
  <c r="E682" i="102" s="1"/>
  <c r="N139" i="101"/>
  <c r="H686" i="102" s="1"/>
  <c r="N108" i="101"/>
  <c r="G686" i="102" s="1"/>
  <c r="N77" i="101"/>
  <c r="F686" i="102" s="1"/>
  <c r="N46" i="101"/>
  <c r="E686" i="102" s="1"/>
  <c r="R139" i="101"/>
  <c r="H690" i="102" s="1"/>
  <c r="R108" i="101"/>
  <c r="G690" i="102" s="1"/>
  <c r="R77" i="101"/>
  <c r="F690" i="102" s="1"/>
  <c r="R46" i="101"/>
  <c r="E690" i="102" s="1"/>
  <c r="V139" i="101"/>
  <c r="H694" i="102" s="1"/>
  <c r="V108" i="101"/>
  <c r="G694" i="102" s="1"/>
  <c r="V77" i="101"/>
  <c r="F694" i="102" s="1"/>
  <c r="V46" i="101"/>
  <c r="E694" i="102" s="1"/>
  <c r="Z139" i="101"/>
  <c r="H698" i="102" s="1"/>
  <c r="Z108" i="101"/>
  <c r="G698" i="102" s="1"/>
  <c r="Z77" i="101"/>
  <c r="F698" i="102" s="1"/>
  <c r="Z46" i="101"/>
  <c r="E698" i="102" s="1"/>
  <c r="F140" i="101"/>
  <c r="H702" i="102" s="1"/>
  <c r="F109" i="101"/>
  <c r="G702" i="102" s="1"/>
  <c r="F78" i="101"/>
  <c r="F702" i="102" s="1"/>
  <c r="F47" i="101"/>
  <c r="E702" i="102" s="1"/>
  <c r="J140" i="101"/>
  <c r="H706" i="102" s="1"/>
  <c r="J109" i="101"/>
  <c r="G706" i="102" s="1"/>
  <c r="J78" i="101"/>
  <c r="F706" i="102" s="1"/>
  <c r="J47" i="101"/>
  <c r="E706" i="102" s="1"/>
  <c r="N140" i="101"/>
  <c r="H710" i="102" s="1"/>
  <c r="N109" i="101"/>
  <c r="G710" i="102" s="1"/>
  <c r="N78" i="101"/>
  <c r="F710" i="102" s="1"/>
  <c r="N47" i="101"/>
  <c r="E710" i="102" s="1"/>
  <c r="R140" i="101"/>
  <c r="H714" i="102" s="1"/>
  <c r="R109" i="101"/>
  <c r="G714" i="102" s="1"/>
  <c r="R78" i="101"/>
  <c r="F714" i="102" s="1"/>
  <c r="R47" i="101"/>
  <c r="E714" i="102" s="1"/>
  <c r="V140" i="101"/>
  <c r="H718" i="102" s="1"/>
  <c r="V109" i="101"/>
  <c r="G718" i="102" s="1"/>
  <c r="V78" i="101"/>
  <c r="F718" i="102" s="1"/>
  <c r="V47" i="101"/>
  <c r="E718" i="102" s="1"/>
  <c r="Z140" i="101"/>
  <c r="H722" i="102" s="1"/>
  <c r="Z109" i="101"/>
  <c r="G722" i="102" s="1"/>
  <c r="Z78" i="101"/>
  <c r="F722" i="102" s="1"/>
  <c r="Z47" i="101"/>
  <c r="E722" i="102" s="1"/>
  <c r="F141" i="101"/>
  <c r="H726" i="102" s="1"/>
  <c r="F110" i="101"/>
  <c r="G726" i="102" s="1"/>
  <c r="F79" i="101"/>
  <c r="F726" i="102" s="1"/>
  <c r="F48" i="101"/>
  <c r="E726" i="102" s="1"/>
  <c r="J141" i="101"/>
  <c r="H730" i="102" s="1"/>
  <c r="J110" i="101"/>
  <c r="G730" i="102" s="1"/>
  <c r="J79" i="101"/>
  <c r="F730" i="102" s="1"/>
  <c r="J48" i="101"/>
  <c r="E730" i="102" s="1"/>
  <c r="N141" i="101"/>
  <c r="H734" i="102" s="1"/>
  <c r="N110" i="101"/>
  <c r="G734" i="102" s="1"/>
  <c r="N79" i="101"/>
  <c r="F734" i="102" s="1"/>
  <c r="N48" i="101"/>
  <c r="E734" i="102" s="1"/>
  <c r="R141" i="101"/>
  <c r="H738" i="102" s="1"/>
  <c r="R110" i="101"/>
  <c r="G738" i="102" s="1"/>
  <c r="R79" i="101"/>
  <c r="F738" i="102" s="1"/>
  <c r="R48" i="101"/>
  <c r="E738" i="102" s="1"/>
  <c r="V141" i="101"/>
  <c r="H742" i="102" s="1"/>
  <c r="V110" i="101"/>
  <c r="G742" i="102" s="1"/>
  <c r="V79" i="101"/>
  <c r="F742" i="102" s="1"/>
  <c r="V48" i="101"/>
  <c r="E742" i="102" s="1"/>
  <c r="Z141" i="101"/>
  <c r="H746" i="102" s="1"/>
  <c r="Z110" i="101"/>
  <c r="G746" i="102" s="1"/>
  <c r="Z79" i="101"/>
  <c r="F746" i="102" s="1"/>
  <c r="Z48" i="101"/>
  <c r="E746" i="102" s="1"/>
  <c r="F142" i="101"/>
  <c r="I6" i="102" s="1"/>
  <c r="J142" i="101"/>
  <c r="I10" i="102" s="1"/>
  <c r="N142" i="101"/>
  <c r="I14" i="102" s="1"/>
  <c r="R142" i="101"/>
  <c r="I18" i="102" s="1"/>
  <c r="V142" i="101"/>
  <c r="I22" i="102" s="1"/>
  <c r="Z142" i="101"/>
  <c r="I26" i="102" s="1"/>
  <c r="E390" i="101"/>
  <c r="Q5" i="102" s="1"/>
  <c r="E452" i="101"/>
  <c r="S5" i="102" s="1"/>
  <c r="E421" i="101"/>
  <c r="R5" i="102" s="1"/>
  <c r="E483" i="101"/>
  <c r="T5" i="102" s="1"/>
  <c r="Y113" i="101"/>
  <c r="H73" i="102" s="1"/>
  <c r="Y82" i="101"/>
  <c r="G73" i="102" s="1"/>
  <c r="Y51" i="101"/>
  <c r="F73" i="102" s="1"/>
  <c r="Y20" i="101"/>
  <c r="E73" i="102" s="1"/>
  <c r="G111" i="101"/>
  <c r="H7" i="102" s="1"/>
  <c r="G80" i="101"/>
  <c r="G7" i="102" s="1"/>
  <c r="G49" i="101"/>
  <c r="F7" i="102" s="1"/>
  <c r="E7" i="102"/>
  <c r="K111" i="101"/>
  <c r="H11" i="102" s="1"/>
  <c r="K80" i="101"/>
  <c r="G11" i="102" s="1"/>
  <c r="K49" i="101"/>
  <c r="F11" i="102" s="1"/>
  <c r="K18" i="101"/>
  <c r="E11" i="102" s="1"/>
  <c r="O111" i="101"/>
  <c r="H15" i="102" s="1"/>
  <c r="O80" i="101"/>
  <c r="G15" i="102" s="1"/>
  <c r="O49" i="101"/>
  <c r="F15" i="102" s="1"/>
  <c r="O18" i="101"/>
  <c r="E15" i="102" s="1"/>
  <c r="S111" i="101"/>
  <c r="H19" i="102" s="1"/>
  <c r="S80" i="101"/>
  <c r="G19" i="102" s="1"/>
  <c r="S49" i="101"/>
  <c r="F19" i="102" s="1"/>
  <c r="S18" i="101"/>
  <c r="E19" i="102" s="1"/>
  <c r="W111" i="101"/>
  <c r="H23" i="102" s="1"/>
  <c r="W80" i="101"/>
  <c r="G23" i="102" s="1"/>
  <c r="W49" i="101"/>
  <c r="F23" i="102" s="1"/>
  <c r="W18" i="101"/>
  <c r="E23" i="102" s="1"/>
  <c r="AA111" i="101"/>
  <c r="H27" i="102" s="1"/>
  <c r="AA80" i="101"/>
  <c r="G27" i="102" s="1"/>
  <c r="AA49" i="101"/>
  <c r="F27" i="102" s="1"/>
  <c r="AA18" i="101"/>
  <c r="E27" i="102" s="1"/>
  <c r="G112" i="101"/>
  <c r="H31" i="102" s="1"/>
  <c r="G81" i="101"/>
  <c r="G31" i="102" s="1"/>
  <c r="G50" i="101"/>
  <c r="F31" i="102" s="1"/>
  <c r="G19" i="101"/>
  <c r="E31" i="102" s="1"/>
  <c r="K112" i="101"/>
  <c r="H35" i="102" s="1"/>
  <c r="K81" i="101"/>
  <c r="G35" i="102" s="1"/>
  <c r="K50" i="101"/>
  <c r="F35" i="102" s="1"/>
  <c r="K19" i="101"/>
  <c r="E35" i="102" s="1"/>
  <c r="O112" i="101"/>
  <c r="H39" i="102" s="1"/>
  <c r="O81" i="101"/>
  <c r="G39" i="102" s="1"/>
  <c r="O50" i="101"/>
  <c r="F39" i="102" s="1"/>
  <c r="O19" i="101"/>
  <c r="E39" i="102" s="1"/>
  <c r="S112" i="101"/>
  <c r="H43" i="102" s="1"/>
  <c r="S81" i="101"/>
  <c r="G43" i="102" s="1"/>
  <c r="S50" i="101"/>
  <c r="F43" i="102" s="1"/>
  <c r="S19" i="101"/>
  <c r="E43" i="102" s="1"/>
  <c r="W112" i="101"/>
  <c r="H47" i="102" s="1"/>
  <c r="W81" i="101"/>
  <c r="G47" i="102" s="1"/>
  <c r="W50" i="101"/>
  <c r="F47" i="102" s="1"/>
  <c r="W19" i="101"/>
  <c r="E47" i="102" s="1"/>
  <c r="AA112" i="101"/>
  <c r="H51" i="102" s="1"/>
  <c r="AA81" i="101"/>
  <c r="G51" i="102" s="1"/>
  <c r="AA50" i="101"/>
  <c r="F51" i="102" s="1"/>
  <c r="AA19" i="101"/>
  <c r="G113" i="101"/>
  <c r="H55" i="102" s="1"/>
  <c r="G82" i="101"/>
  <c r="G55" i="102" s="1"/>
  <c r="G51" i="101"/>
  <c r="F55" i="102" s="1"/>
  <c r="G20" i="101"/>
  <c r="E55" i="102" s="1"/>
  <c r="K113" i="101"/>
  <c r="H59" i="102" s="1"/>
  <c r="K82" i="101"/>
  <c r="G59" i="102" s="1"/>
  <c r="K51" i="101"/>
  <c r="F59" i="102" s="1"/>
  <c r="K20" i="101"/>
  <c r="E59" i="102" s="1"/>
  <c r="O113" i="101"/>
  <c r="H63" i="102" s="1"/>
  <c r="O82" i="101"/>
  <c r="G63" i="102" s="1"/>
  <c r="O51" i="101"/>
  <c r="F63" i="102" s="1"/>
  <c r="O20" i="101"/>
  <c r="E63" i="102" s="1"/>
  <c r="S113" i="101"/>
  <c r="H67" i="102" s="1"/>
  <c r="S82" i="101"/>
  <c r="G67" i="102" s="1"/>
  <c r="S51" i="101"/>
  <c r="F67" i="102" s="1"/>
  <c r="S20" i="101"/>
  <c r="E67" i="102" s="1"/>
  <c r="W113" i="101"/>
  <c r="H71" i="102" s="1"/>
  <c r="W82" i="101"/>
  <c r="G71" i="102" s="1"/>
  <c r="W51" i="101"/>
  <c r="F71" i="102" s="1"/>
  <c r="W20" i="101"/>
  <c r="E71" i="102" s="1"/>
  <c r="AA113" i="101"/>
  <c r="H75" i="102" s="1"/>
  <c r="AA82" i="101"/>
  <c r="G75" i="102" s="1"/>
  <c r="AA51" i="101"/>
  <c r="F75" i="102" s="1"/>
  <c r="AA20" i="101"/>
  <c r="E75" i="102" s="1"/>
  <c r="G114" i="101"/>
  <c r="H79" i="102" s="1"/>
  <c r="G83" i="101"/>
  <c r="G79" i="102" s="1"/>
  <c r="G52" i="101"/>
  <c r="F79" i="102" s="1"/>
  <c r="G21" i="101"/>
  <c r="E79" i="102" s="1"/>
  <c r="K114" i="101"/>
  <c r="H83" i="102" s="1"/>
  <c r="K83" i="101"/>
  <c r="G83" i="102" s="1"/>
  <c r="K52" i="101"/>
  <c r="F83" i="102" s="1"/>
  <c r="K21" i="101"/>
  <c r="E83" i="102" s="1"/>
  <c r="O114" i="101"/>
  <c r="H87" i="102" s="1"/>
  <c r="O83" i="101"/>
  <c r="G87" i="102" s="1"/>
  <c r="O52" i="101"/>
  <c r="F87" i="102" s="1"/>
  <c r="O21" i="101"/>
  <c r="E87" i="102" s="1"/>
  <c r="S114" i="101"/>
  <c r="H91" i="102" s="1"/>
  <c r="S83" i="101"/>
  <c r="G91" i="102" s="1"/>
  <c r="S52" i="101"/>
  <c r="F91" i="102" s="1"/>
  <c r="S21" i="101"/>
  <c r="E91" i="102" s="1"/>
  <c r="W114" i="101"/>
  <c r="H95" i="102" s="1"/>
  <c r="W83" i="101"/>
  <c r="G95" i="102" s="1"/>
  <c r="W52" i="101"/>
  <c r="F95" i="102" s="1"/>
  <c r="W21" i="101"/>
  <c r="E95" i="102" s="1"/>
  <c r="AA114" i="101"/>
  <c r="H99" i="102" s="1"/>
  <c r="AA83" i="101"/>
  <c r="G99" i="102" s="1"/>
  <c r="AA52" i="101"/>
  <c r="F99" i="102" s="1"/>
  <c r="AA21" i="101"/>
  <c r="E99" i="102" s="1"/>
  <c r="G115" i="101"/>
  <c r="H103" i="102" s="1"/>
  <c r="G84" i="101"/>
  <c r="G103" i="102" s="1"/>
  <c r="G53" i="101"/>
  <c r="F103" i="102" s="1"/>
  <c r="G22" i="101"/>
  <c r="E103" i="102" s="1"/>
  <c r="K115" i="101"/>
  <c r="H107" i="102" s="1"/>
  <c r="K84" i="101"/>
  <c r="G107" i="102" s="1"/>
  <c r="K53" i="101"/>
  <c r="F107" i="102" s="1"/>
  <c r="K22" i="101"/>
  <c r="E107" i="102" s="1"/>
  <c r="O115" i="101"/>
  <c r="H111" i="102" s="1"/>
  <c r="O84" i="101"/>
  <c r="G111" i="102" s="1"/>
  <c r="O53" i="101"/>
  <c r="F111" i="102" s="1"/>
  <c r="O22" i="101"/>
  <c r="E111" i="102" s="1"/>
  <c r="S115" i="101"/>
  <c r="H115" i="102" s="1"/>
  <c r="S84" i="101"/>
  <c r="G115" i="102" s="1"/>
  <c r="S53" i="101"/>
  <c r="F115" i="102" s="1"/>
  <c r="S22" i="101"/>
  <c r="E115" i="102" s="1"/>
  <c r="W115" i="101"/>
  <c r="H119" i="102" s="1"/>
  <c r="W84" i="101"/>
  <c r="G119" i="102" s="1"/>
  <c r="W53" i="101"/>
  <c r="F119" i="102" s="1"/>
  <c r="W22" i="101"/>
  <c r="E119" i="102" s="1"/>
  <c r="AA115" i="101"/>
  <c r="H123" i="102" s="1"/>
  <c r="AA84" i="101"/>
  <c r="G123" i="102" s="1"/>
  <c r="AA53" i="101"/>
  <c r="F123" i="102" s="1"/>
  <c r="AA22" i="101"/>
  <c r="E123" i="102" s="1"/>
  <c r="G116" i="101"/>
  <c r="H127" i="102" s="1"/>
  <c r="G85" i="101"/>
  <c r="G127" i="102" s="1"/>
  <c r="G54" i="101"/>
  <c r="F127" i="102" s="1"/>
  <c r="G23" i="101"/>
  <c r="E127" i="102" s="1"/>
  <c r="K116" i="101"/>
  <c r="H131" i="102" s="1"/>
  <c r="K85" i="101"/>
  <c r="G131" i="102" s="1"/>
  <c r="K54" i="101"/>
  <c r="F131" i="102" s="1"/>
  <c r="K23" i="101"/>
  <c r="E131" i="102" s="1"/>
  <c r="O116" i="101"/>
  <c r="H135" i="102" s="1"/>
  <c r="O85" i="101"/>
  <c r="G135" i="102" s="1"/>
  <c r="O54" i="101"/>
  <c r="F135" i="102" s="1"/>
  <c r="O23" i="101"/>
  <c r="E135" i="102" s="1"/>
  <c r="S116" i="101"/>
  <c r="H139" i="102" s="1"/>
  <c r="S85" i="101"/>
  <c r="G139" i="102" s="1"/>
  <c r="S54" i="101"/>
  <c r="F139" i="102" s="1"/>
  <c r="S23" i="101"/>
  <c r="E139" i="102" s="1"/>
  <c r="W116" i="101"/>
  <c r="H143" i="102" s="1"/>
  <c r="W85" i="101"/>
  <c r="G143" i="102" s="1"/>
  <c r="W54" i="101"/>
  <c r="F143" i="102" s="1"/>
  <c r="W23" i="101"/>
  <c r="E143" i="102" s="1"/>
  <c r="AA116" i="101"/>
  <c r="H147" i="102" s="1"/>
  <c r="AA85" i="101"/>
  <c r="G147" i="102" s="1"/>
  <c r="AA54" i="101"/>
  <c r="F147" i="102" s="1"/>
  <c r="AA23" i="101"/>
  <c r="E147" i="102" s="1"/>
  <c r="G117" i="101"/>
  <c r="H151" i="102" s="1"/>
  <c r="G86" i="101"/>
  <c r="G151" i="102" s="1"/>
  <c r="G55" i="101"/>
  <c r="F151" i="102" s="1"/>
  <c r="G24" i="101"/>
  <c r="E151" i="102" s="1"/>
  <c r="K117" i="101"/>
  <c r="H155" i="102" s="1"/>
  <c r="K86" i="101"/>
  <c r="G155" i="102" s="1"/>
  <c r="K55" i="101"/>
  <c r="F155" i="102" s="1"/>
  <c r="K24" i="101"/>
  <c r="E155" i="102" s="1"/>
  <c r="O117" i="101"/>
  <c r="H159" i="102" s="1"/>
  <c r="O86" i="101"/>
  <c r="G159" i="102" s="1"/>
  <c r="O55" i="101"/>
  <c r="F159" i="102" s="1"/>
  <c r="O24" i="101"/>
  <c r="E159" i="102" s="1"/>
  <c r="S117" i="101"/>
  <c r="H163" i="102" s="1"/>
  <c r="S86" i="101"/>
  <c r="G163" i="102" s="1"/>
  <c r="S55" i="101"/>
  <c r="F163" i="102" s="1"/>
  <c r="S24" i="101"/>
  <c r="E163" i="102" s="1"/>
  <c r="W117" i="101"/>
  <c r="H167" i="102" s="1"/>
  <c r="W86" i="101"/>
  <c r="G167" i="102" s="1"/>
  <c r="W55" i="101"/>
  <c r="F167" i="102" s="1"/>
  <c r="W24" i="101"/>
  <c r="E167" i="102" s="1"/>
  <c r="AA117" i="101"/>
  <c r="H171" i="102" s="1"/>
  <c r="AA86" i="101"/>
  <c r="G171" i="102" s="1"/>
  <c r="AA55" i="101"/>
  <c r="F171" i="102" s="1"/>
  <c r="AA24" i="101"/>
  <c r="E171" i="102" s="1"/>
  <c r="G118" i="101"/>
  <c r="H175" i="102" s="1"/>
  <c r="G87" i="101"/>
  <c r="G175" i="102" s="1"/>
  <c r="G56" i="101"/>
  <c r="F175" i="102" s="1"/>
  <c r="G25" i="101"/>
  <c r="E175" i="102" s="1"/>
  <c r="K118" i="101"/>
  <c r="H179" i="102" s="1"/>
  <c r="K87" i="101"/>
  <c r="G179" i="102" s="1"/>
  <c r="K56" i="101"/>
  <c r="F179" i="102" s="1"/>
  <c r="K25" i="101"/>
  <c r="E179" i="102" s="1"/>
  <c r="O118" i="101"/>
  <c r="H183" i="102" s="1"/>
  <c r="O87" i="101"/>
  <c r="G183" i="102" s="1"/>
  <c r="O56" i="101"/>
  <c r="F183" i="102" s="1"/>
  <c r="O25" i="101"/>
  <c r="E183" i="102" s="1"/>
  <c r="S118" i="101"/>
  <c r="H187" i="102" s="1"/>
  <c r="S87" i="101"/>
  <c r="G187" i="102" s="1"/>
  <c r="S56" i="101"/>
  <c r="F187" i="102" s="1"/>
  <c r="S25" i="101"/>
  <c r="E187" i="102" s="1"/>
  <c r="W118" i="101"/>
  <c r="H191" i="102" s="1"/>
  <c r="W87" i="101"/>
  <c r="G191" i="102" s="1"/>
  <c r="W56" i="101"/>
  <c r="F191" i="102" s="1"/>
  <c r="W25" i="101"/>
  <c r="E191" i="102" s="1"/>
  <c r="AA118" i="101"/>
  <c r="H195" i="102" s="1"/>
  <c r="AA87" i="101"/>
  <c r="G195" i="102" s="1"/>
  <c r="AA56" i="101"/>
  <c r="F195" i="102" s="1"/>
  <c r="AA25" i="101"/>
  <c r="E195" i="102" s="1"/>
  <c r="G119" i="101"/>
  <c r="H199" i="102" s="1"/>
  <c r="G88" i="101"/>
  <c r="G199" i="102" s="1"/>
  <c r="G57" i="101"/>
  <c r="F199" i="102" s="1"/>
  <c r="G26" i="101"/>
  <c r="E199" i="102" s="1"/>
  <c r="K119" i="101"/>
  <c r="H203" i="102" s="1"/>
  <c r="K88" i="101"/>
  <c r="G203" i="102" s="1"/>
  <c r="K57" i="101"/>
  <c r="F203" i="102" s="1"/>
  <c r="K26" i="101"/>
  <c r="E203" i="102" s="1"/>
  <c r="O119" i="101"/>
  <c r="H207" i="102" s="1"/>
  <c r="O88" i="101"/>
  <c r="G207" i="102" s="1"/>
  <c r="O57" i="101"/>
  <c r="F207" i="102" s="1"/>
  <c r="O26" i="101"/>
  <c r="E207" i="102" s="1"/>
  <c r="S119" i="101"/>
  <c r="H211" i="102" s="1"/>
  <c r="S88" i="101"/>
  <c r="G211" i="102" s="1"/>
  <c r="S57" i="101"/>
  <c r="F211" i="102" s="1"/>
  <c r="S26" i="101"/>
  <c r="E211" i="102" s="1"/>
  <c r="W119" i="101"/>
  <c r="H215" i="102" s="1"/>
  <c r="W88" i="101"/>
  <c r="G215" i="102" s="1"/>
  <c r="W57" i="101"/>
  <c r="F215" i="102" s="1"/>
  <c r="W26" i="101"/>
  <c r="E215" i="102" s="1"/>
  <c r="AA119" i="101"/>
  <c r="H219" i="102" s="1"/>
  <c r="AA88" i="101"/>
  <c r="G219" i="102" s="1"/>
  <c r="AA57" i="101"/>
  <c r="F219" i="102" s="1"/>
  <c r="AA26" i="101"/>
  <c r="E219" i="102" s="1"/>
  <c r="G120" i="101"/>
  <c r="H223" i="102" s="1"/>
  <c r="G89" i="101"/>
  <c r="G223" i="102" s="1"/>
  <c r="G58" i="101"/>
  <c r="F223" i="102" s="1"/>
  <c r="G27" i="101"/>
  <c r="E223" i="102" s="1"/>
  <c r="K120" i="101"/>
  <c r="H227" i="102" s="1"/>
  <c r="K89" i="101"/>
  <c r="G227" i="102" s="1"/>
  <c r="K58" i="101"/>
  <c r="F227" i="102" s="1"/>
  <c r="K27" i="101"/>
  <c r="E227" i="102" s="1"/>
  <c r="O120" i="101"/>
  <c r="H231" i="102" s="1"/>
  <c r="O89" i="101"/>
  <c r="G231" i="102" s="1"/>
  <c r="O58" i="101"/>
  <c r="F231" i="102" s="1"/>
  <c r="O27" i="101"/>
  <c r="E231" i="102" s="1"/>
  <c r="S120" i="101"/>
  <c r="H235" i="102" s="1"/>
  <c r="S89" i="101"/>
  <c r="G235" i="102" s="1"/>
  <c r="S58" i="101"/>
  <c r="F235" i="102" s="1"/>
  <c r="S27" i="101"/>
  <c r="E235" i="102" s="1"/>
  <c r="W120" i="101"/>
  <c r="H239" i="102" s="1"/>
  <c r="W89" i="101"/>
  <c r="G239" i="102" s="1"/>
  <c r="W58" i="101"/>
  <c r="F239" i="102" s="1"/>
  <c r="W27" i="101"/>
  <c r="E239" i="102" s="1"/>
  <c r="AA120" i="101"/>
  <c r="H243" i="102" s="1"/>
  <c r="AA89" i="101"/>
  <c r="G243" i="102" s="1"/>
  <c r="AA58" i="101"/>
  <c r="F243" i="102" s="1"/>
  <c r="AA27" i="101"/>
  <c r="E243" i="102" s="1"/>
  <c r="G121" i="101"/>
  <c r="H247" i="102" s="1"/>
  <c r="G90" i="101"/>
  <c r="G247" i="102" s="1"/>
  <c r="G59" i="101"/>
  <c r="F247" i="102" s="1"/>
  <c r="G28" i="101"/>
  <c r="E247" i="102" s="1"/>
  <c r="K121" i="101"/>
  <c r="H251" i="102" s="1"/>
  <c r="K90" i="101"/>
  <c r="G251" i="102" s="1"/>
  <c r="K59" i="101"/>
  <c r="F251" i="102" s="1"/>
  <c r="K28" i="101"/>
  <c r="E251" i="102" s="1"/>
  <c r="O121" i="101"/>
  <c r="H255" i="102" s="1"/>
  <c r="O90" i="101"/>
  <c r="G255" i="102" s="1"/>
  <c r="O59" i="101"/>
  <c r="F255" i="102" s="1"/>
  <c r="O28" i="101"/>
  <c r="E255" i="102" s="1"/>
  <c r="S121" i="101"/>
  <c r="H259" i="102" s="1"/>
  <c r="S90" i="101"/>
  <c r="G259" i="102" s="1"/>
  <c r="S59" i="101"/>
  <c r="F259" i="102" s="1"/>
  <c r="S28" i="101"/>
  <c r="E259" i="102" s="1"/>
  <c r="W121" i="101"/>
  <c r="H263" i="102" s="1"/>
  <c r="W90" i="101"/>
  <c r="G263" i="102" s="1"/>
  <c r="W59" i="101"/>
  <c r="F263" i="102" s="1"/>
  <c r="W28" i="101"/>
  <c r="E263" i="102" s="1"/>
  <c r="AA121" i="101"/>
  <c r="H267" i="102" s="1"/>
  <c r="AA90" i="101"/>
  <c r="G267" i="102" s="1"/>
  <c r="AA59" i="101"/>
  <c r="F267" i="102" s="1"/>
  <c r="AA28" i="101"/>
  <c r="E267" i="102" s="1"/>
  <c r="G122" i="101"/>
  <c r="H271" i="102" s="1"/>
  <c r="G91" i="101"/>
  <c r="G271" i="102" s="1"/>
  <c r="G60" i="101"/>
  <c r="F271" i="102" s="1"/>
  <c r="G29" i="101"/>
  <c r="E271" i="102" s="1"/>
  <c r="K122" i="101"/>
  <c r="H275" i="102" s="1"/>
  <c r="K91" i="101"/>
  <c r="G275" i="102" s="1"/>
  <c r="K60" i="101"/>
  <c r="F275" i="102" s="1"/>
  <c r="K29" i="101"/>
  <c r="E275" i="102" s="1"/>
  <c r="O122" i="101"/>
  <c r="H279" i="102" s="1"/>
  <c r="O91" i="101"/>
  <c r="G279" i="102" s="1"/>
  <c r="O60" i="101"/>
  <c r="F279" i="102" s="1"/>
  <c r="O29" i="101"/>
  <c r="E279" i="102" s="1"/>
  <c r="S122" i="101"/>
  <c r="H283" i="102" s="1"/>
  <c r="S91" i="101"/>
  <c r="G283" i="102" s="1"/>
  <c r="S60" i="101"/>
  <c r="F283" i="102" s="1"/>
  <c r="S29" i="101"/>
  <c r="E283" i="102" s="1"/>
  <c r="W122" i="101"/>
  <c r="H287" i="102" s="1"/>
  <c r="W91" i="101"/>
  <c r="G287" i="102" s="1"/>
  <c r="W60" i="101"/>
  <c r="F287" i="102" s="1"/>
  <c r="W29" i="101"/>
  <c r="E287" i="102" s="1"/>
  <c r="AA122" i="101"/>
  <c r="H291" i="102" s="1"/>
  <c r="AA91" i="101"/>
  <c r="G291" i="102" s="1"/>
  <c r="AA60" i="101"/>
  <c r="F291" i="102" s="1"/>
  <c r="AA29" i="101"/>
  <c r="E291" i="102" s="1"/>
  <c r="G123" i="101"/>
  <c r="H295" i="102" s="1"/>
  <c r="G92" i="101"/>
  <c r="G295" i="102" s="1"/>
  <c r="G61" i="101"/>
  <c r="F295" i="102" s="1"/>
  <c r="G30" i="101"/>
  <c r="E295" i="102" s="1"/>
  <c r="K123" i="101"/>
  <c r="H299" i="102" s="1"/>
  <c r="K92" i="101"/>
  <c r="G299" i="102" s="1"/>
  <c r="K61" i="101"/>
  <c r="F299" i="102" s="1"/>
  <c r="K30" i="101"/>
  <c r="E299" i="102" s="1"/>
  <c r="O123" i="101"/>
  <c r="H303" i="102" s="1"/>
  <c r="O92" i="101"/>
  <c r="G303" i="102" s="1"/>
  <c r="O61" i="101"/>
  <c r="F303" i="102" s="1"/>
  <c r="O30" i="101"/>
  <c r="E303" i="102" s="1"/>
  <c r="S123" i="101"/>
  <c r="H307" i="102" s="1"/>
  <c r="S92" i="101"/>
  <c r="G307" i="102" s="1"/>
  <c r="S61" i="101"/>
  <c r="F307" i="102" s="1"/>
  <c r="S30" i="101"/>
  <c r="E307" i="102" s="1"/>
  <c r="W123" i="101"/>
  <c r="H311" i="102" s="1"/>
  <c r="W92" i="101"/>
  <c r="G311" i="102" s="1"/>
  <c r="W61" i="101"/>
  <c r="F311" i="102" s="1"/>
  <c r="W30" i="101"/>
  <c r="E311" i="102" s="1"/>
  <c r="AA123" i="101"/>
  <c r="H315" i="102" s="1"/>
  <c r="AA92" i="101"/>
  <c r="G315" i="102" s="1"/>
  <c r="AA61" i="101"/>
  <c r="AA30" i="101"/>
  <c r="E315" i="102" s="1"/>
  <c r="G124" i="101"/>
  <c r="H319" i="102" s="1"/>
  <c r="G93" i="101"/>
  <c r="G319" i="102" s="1"/>
  <c r="G62" i="101"/>
  <c r="F319" i="102" s="1"/>
  <c r="G31" i="101"/>
  <c r="E319" i="102" s="1"/>
  <c r="K124" i="101"/>
  <c r="H323" i="102" s="1"/>
  <c r="K93" i="101"/>
  <c r="G323" i="102" s="1"/>
  <c r="K62" i="101"/>
  <c r="F323" i="102" s="1"/>
  <c r="K31" i="101"/>
  <c r="E323" i="102" s="1"/>
  <c r="O124" i="101"/>
  <c r="H327" i="102" s="1"/>
  <c r="O93" i="101"/>
  <c r="G327" i="102" s="1"/>
  <c r="O62" i="101"/>
  <c r="F327" i="102" s="1"/>
  <c r="O31" i="101"/>
  <c r="E327" i="102" s="1"/>
  <c r="S124" i="101"/>
  <c r="H331" i="102" s="1"/>
  <c r="S93" i="101"/>
  <c r="G331" i="102" s="1"/>
  <c r="S62" i="101"/>
  <c r="F331" i="102" s="1"/>
  <c r="S31" i="101"/>
  <c r="E331" i="102" s="1"/>
  <c r="W124" i="101"/>
  <c r="H335" i="102" s="1"/>
  <c r="W93" i="101"/>
  <c r="G335" i="102" s="1"/>
  <c r="W62" i="101"/>
  <c r="F335" i="102" s="1"/>
  <c r="W31" i="101"/>
  <c r="E335" i="102" s="1"/>
  <c r="AA124" i="101"/>
  <c r="H339" i="102" s="1"/>
  <c r="AA93" i="101"/>
  <c r="G339" i="102" s="1"/>
  <c r="AA62" i="101"/>
  <c r="F339" i="102" s="1"/>
  <c r="AA31" i="101"/>
  <c r="E339" i="102" s="1"/>
  <c r="G125" i="101"/>
  <c r="H343" i="102" s="1"/>
  <c r="G94" i="101"/>
  <c r="G343" i="102" s="1"/>
  <c r="G63" i="101"/>
  <c r="F343" i="102" s="1"/>
  <c r="G32" i="101"/>
  <c r="E343" i="102" s="1"/>
  <c r="K125" i="101"/>
  <c r="H347" i="102" s="1"/>
  <c r="K94" i="101"/>
  <c r="G347" i="102" s="1"/>
  <c r="K63" i="101"/>
  <c r="F347" i="102" s="1"/>
  <c r="K32" i="101"/>
  <c r="E347" i="102" s="1"/>
  <c r="O125" i="101"/>
  <c r="H351" i="102" s="1"/>
  <c r="O94" i="101"/>
  <c r="G351" i="102" s="1"/>
  <c r="O63" i="101"/>
  <c r="F351" i="102" s="1"/>
  <c r="O32" i="101"/>
  <c r="E351" i="102" s="1"/>
  <c r="S125" i="101"/>
  <c r="H355" i="102" s="1"/>
  <c r="S94" i="101"/>
  <c r="G355" i="102" s="1"/>
  <c r="S63" i="101"/>
  <c r="F355" i="102" s="1"/>
  <c r="S32" i="101"/>
  <c r="E355" i="102" s="1"/>
  <c r="W125" i="101"/>
  <c r="H359" i="102" s="1"/>
  <c r="W94" i="101"/>
  <c r="G359" i="102" s="1"/>
  <c r="W63" i="101"/>
  <c r="F359" i="102" s="1"/>
  <c r="W32" i="101"/>
  <c r="E359" i="102" s="1"/>
  <c r="AA125" i="101"/>
  <c r="H363" i="102" s="1"/>
  <c r="AA94" i="101"/>
  <c r="G363" i="102" s="1"/>
  <c r="AA63" i="101"/>
  <c r="F363" i="102" s="1"/>
  <c r="AA32" i="101"/>
  <c r="E363" i="102" s="1"/>
  <c r="G126" i="101"/>
  <c r="H367" i="102" s="1"/>
  <c r="G95" i="101"/>
  <c r="G367" i="102" s="1"/>
  <c r="G64" i="101"/>
  <c r="F367" i="102" s="1"/>
  <c r="G33" i="101"/>
  <c r="E367" i="102" s="1"/>
  <c r="K126" i="101"/>
  <c r="H371" i="102" s="1"/>
  <c r="K95" i="101"/>
  <c r="G371" i="102" s="1"/>
  <c r="K64" i="101"/>
  <c r="F371" i="102" s="1"/>
  <c r="K33" i="101"/>
  <c r="E371" i="102" s="1"/>
  <c r="O126" i="101"/>
  <c r="H375" i="102" s="1"/>
  <c r="O95" i="101"/>
  <c r="G375" i="102" s="1"/>
  <c r="O64" i="101"/>
  <c r="F375" i="102" s="1"/>
  <c r="O33" i="101"/>
  <c r="E375" i="102" s="1"/>
  <c r="S126" i="101"/>
  <c r="H379" i="102" s="1"/>
  <c r="S95" i="101"/>
  <c r="G379" i="102" s="1"/>
  <c r="S64" i="101"/>
  <c r="F379" i="102" s="1"/>
  <c r="S33" i="101"/>
  <c r="E379" i="102" s="1"/>
  <c r="W126" i="101"/>
  <c r="H383" i="102" s="1"/>
  <c r="W95" i="101"/>
  <c r="G383" i="102" s="1"/>
  <c r="W64" i="101"/>
  <c r="F383" i="102" s="1"/>
  <c r="W33" i="101"/>
  <c r="E383" i="102" s="1"/>
  <c r="AA126" i="101"/>
  <c r="H387" i="102" s="1"/>
  <c r="AA95" i="101"/>
  <c r="G387" i="102" s="1"/>
  <c r="AA64" i="101"/>
  <c r="F387" i="102" s="1"/>
  <c r="AA33" i="101"/>
  <c r="E387" i="102" s="1"/>
  <c r="G127" i="101"/>
  <c r="H391" i="102" s="1"/>
  <c r="G96" i="101"/>
  <c r="G391" i="102" s="1"/>
  <c r="G65" i="101"/>
  <c r="F391" i="102" s="1"/>
  <c r="G34" i="101"/>
  <c r="E391" i="102" s="1"/>
  <c r="K127" i="101"/>
  <c r="H395" i="102" s="1"/>
  <c r="K96" i="101"/>
  <c r="G395" i="102" s="1"/>
  <c r="K65" i="101"/>
  <c r="F395" i="102" s="1"/>
  <c r="K34" i="101"/>
  <c r="E395" i="102" s="1"/>
  <c r="O127" i="101"/>
  <c r="H399" i="102" s="1"/>
  <c r="O96" i="101"/>
  <c r="G399" i="102" s="1"/>
  <c r="O65" i="101"/>
  <c r="F399" i="102" s="1"/>
  <c r="O34" i="101"/>
  <c r="E399" i="102" s="1"/>
  <c r="S127" i="101"/>
  <c r="H403" i="102" s="1"/>
  <c r="S96" i="101"/>
  <c r="G403" i="102" s="1"/>
  <c r="S65" i="101"/>
  <c r="F403" i="102" s="1"/>
  <c r="S34" i="101"/>
  <c r="E403" i="102" s="1"/>
  <c r="W127" i="101"/>
  <c r="H407" i="102" s="1"/>
  <c r="W96" i="101"/>
  <c r="G407" i="102" s="1"/>
  <c r="W65" i="101"/>
  <c r="F407" i="102" s="1"/>
  <c r="W34" i="101"/>
  <c r="E407" i="102" s="1"/>
  <c r="AA127" i="101"/>
  <c r="H411" i="102" s="1"/>
  <c r="AA96" i="101"/>
  <c r="G411" i="102" s="1"/>
  <c r="AA65" i="101"/>
  <c r="F411" i="102" s="1"/>
  <c r="AA34" i="101"/>
  <c r="E411" i="102" s="1"/>
  <c r="G128" i="101"/>
  <c r="H415" i="102" s="1"/>
  <c r="G97" i="101"/>
  <c r="G415" i="102" s="1"/>
  <c r="G66" i="101"/>
  <c r="F415" i="102" s="1"/>
  <c r="G35" i="101"/>
  <c r="E415" i="102" s="1"/>
  <c r="K128" i="101"/>
  <c r="H419" i="102" s="1"/>
  <c r="K97" i="101"/>
  <c r="G419" i="102" s="1"/>
  <c r="K66" i="101"/>
  <c r="F419" i="102" s="1"/>
  <c r="K35" i="101"/>
  <c r="E419" i="102" s="1"/>
  <c r="O128" i="101"/>
  <c r="H423" i="102" s="1"/>
  <c r="O97" i="101"/>
  <c r="G423" i="102" s="1"/>
  <c r="O66" i="101"/>
  <c r="F423" i="102" s="1"/>
  <c r="O35" i="101"/>
  <c r="E423" i="102" s="1"/>
  <c r="S128" i="101"/>
  <c r="H427" i="102" s="1"/>
  <c r="S97" i="101"/>
  <c r="G427" i="102" s="1"/>
  <c r="S66" i="101"/>
  <c r="F427" i="102" s="1"/>
  <c r="S35" i="101"/>
  <c r="E427" i="102" s="1"/>
  <c r="W128" i="101"/>
  <c r="H431" i="102" s="1"/>
  <c r="W97" i="101"/>
  <c r="G431" i="102" s="1"/>
  <c r="W66" i="101"/>
  <c r="F431" i="102" s="1"/>
  <c r="W35" i="101"/>
  <c r="E431" i="102" s="1"/>
  <c r="AA128" i="101"/>
  <c r="H435" i="102" s="1"/>
  <c r="AA97" i="101"/>
  <c r="G435" i="102" s="1"/>
  <c r="AA66" i="101"/>
  <c r="F435" i="102" s="1"/>
  <c r="AA35" i="101"/>
  <c r="E435" i="102" s="1"/>
  <c r="G129" i="101"/>
  <c r="H439" i="102" s="1"/>
  <c r="G98" i="101"/>
  <c r="G439" i="102" s="1"/>
  <c r="G67" i="101"/>
  <c r="F439" i="102" s="1"/>
  <c r="G36" i="101"/>
  <c r="E439" i="102" s="1"/>
  <c r="K129" i="101"/>
  <c r="H443" i="102" s="1"/>
  <c r="K98" i="101"/>
  <c r="G443" i="102" s="1"/>
  <c r="K67" i="101"/>
  <c r="F443" i="102" s="1"/>
  <c r="K36" i="101"/>
  <c r="E443" i="102" s="1"/>
  <c r="O129" i="101"/>
  <c r="H447" i="102" s="1"/>
  <c r="O98" i="101"/>
  <c r="G447" i="102" s="1"/>
  <c r="O67" i="101"/>
  <c r="F447" i="102" s="1"/>
  <c r="O36" i="101"/>
  <c r="E447" i="102" s="1"/>
  <c r="S129" i="101"/>
  <c r="H451" i="102" s="1"/>
  <c r="S98" i="101"/>
  <c r="G451" i="102" s="1"/>
  <c r="S67" i="101"/>
  <c r="F451" i="102" s="1"/>
  <c r="S36" i="101"/>
  <c r="E451" i="102" s="1"/>
  <c r="W129" i="101"/>
  <c r="H455" i="102" s="1"/>
  <c r="W98" i="101"/>
  <c r="G455" i="102" s="1"/>
  <c r="W67" i="101"/>
  <c r="F455" i="102" s="1"/>
  <c r="W36" i="101"/>
  <c r="E455" i="102" s="1"/>
  <c r="AA129" i="101"/>
  <c r="H459" i="102" s="1"/>
  <c r="AA98" i="101"/>
  <c r="G459" i="102" s="1"/>
  <c r="AA67" i="101"/>
  <c r="F459" i="102" s="1"/>
  <c r="AA36" i="101"/>
  <c r="E459" i="102" s="1"/>
  <c r="G130" i="101"/>
  <c r="H463" i="102" s="1"/>
  <c r="G99" i="101"/>
  <c r="G463" i="102" s="1"/>
  <c r="G68" i="101"/>
  <c r="F463" i="102" s="1"/>
  <c r="G37" i="101"/>
  <c r="E463" i="102" s="1"/>
  <c r="K130" i="101"/>
  <c r="H467" i="102" s="1"/>
  <c r="K99" i="101"/>
  <c r="G467" i="102" s="1"/>
  <c r="K68" i="101"/>
  <c r="F467" i="102" s="1"/>
  <c r="K37" i="101"/>
  <c r="E467" i="102" s="1"/>
  <c r="O130" i="101"/>
  <c r="H471" i="102" s="1"/>
  <c r="O99" i="101"/>
  <c r="G471" i="102" s="1"/>
  <c r="O68" i="101"/>
  <c r="F471" i="102" s="1"/>
  <c r="O37" i="101"/>
  <c r="E471" i="102" s="1"/>
  <c r="S130" i="101"/>
  <c r="H475" i="102" s="1"/>
  <c r="S99" i="101"/>
  <c r="G475" i="102" s="1"/>
  <c r="S68" i="101"/>
  <c r="F475" i="102" s="1"/>
  <c r="S37" i="101"/>
  <c r="E475" i="102" s="1"/>
  <c r="W130" i="101"/>
  <c r="H479" i="102" s="1"/>
  <c r="W99" i="101"/>
  <c r="G479" i="102" s="1"/>
  <c r="W68" i="101"/>
  <c r="F479" i="102" s="1"/>
  <c r="W37" i="101"/>
  <c r="E479" i="102" s="1"/>
  <c r="AA130" i="101"/>
  <c r="H483" i="102" s="1"/>
  <c r="AA99" i="101"/>
  <c r="G483" i="102" s="1"/>
  <c r="AA68" i="101"/>
  <c r="F483" i="102" s="1"/>
  <c r="AA37" i="101"/>
  <c r="E483" i="102" s="1"/>
  <c r="G131" i="101"/>
  <c r="H487" i="102" s="1"/>
  <c r="G100" i="101"/>
  <c r="G487" i="102" s="1"/>
  <c r="G69" i="101"/>
  <c r="F487" i="102" s="1"/>
  <c r="G38" i="101"/>
  <c r="E487" i="102" s="1"/>
  <c r="K131" i="101"/>
  <c r="H491" i="102" s="1"/>
  <c r="K100" i="101"/>
  <c r="G491" i="102" s="1"/>
  <c r="K69" i="101"/>
  <c r="F491" i="102" s="1"/>
  <c r="K38" i="101"/>
  <c r="E491" i="102" s="1"/>
  <c r="O131" i="101"/>
  <c r="H495" i="102" s="1"/>
  <c r="O100" i="101"/>
  <c r="G495" i="102" s="1"/>
  <c r="O38" i="101"/>
  <c r="E495" i="102" s="1"/>
  <c r="O69" i="101"/>
  <c r="F495" i="102" s="1"/>
  <c r="S131" i="101"/>
  <c r="H499" i="102" s="1"/>
  <c r="S100" i="101"/>
  <c r="G499" i="102" s="1"/>
  <c r="S69" i="101"/>
  <c r="F499" i="102" s="1"/>
  <c r="S38" i="101"/>
  <c r="E499" i="102" s="1"/>
  <c r="W131" i="101"/>
  <c r="H503" i="102" s="1"/>
  <c r="W100" i="101"/>
  <c r="G503" i="102" s="1"/>
  <c r="W38" i="101"/>
  <c r="E503" i="102" s="1"/>
  <c r="W69" i="101"/>
  <c r="F503" i="102" s="1"/>
  <c r="AA131" i="101"/>
  <c r="H507" i="102" s="1"/>
  <c r="AA100" i="101"/>
  <c r="G507" i="102" s="1"/>
  <c r="AA69" i="101"/>
  <c r="F507" i="102" s="1"/>
  <c r="AA38" i="101"/>
  <c r="E507" i="102" s="1"/>
  <c r="G132" i="101"/>
  <c r="H511" i="102" s="1"/>
  <c r="G101" i="101"/>
  <c r="G511" i="102" s="1"/>
  <c r="G39" i="101"/>
  <c r="E511" i="102" s="1"/>
  <c r="G70" i="101"/>
  <c r="F511" i="102" s="1"/>
  <c r="K132" i="101"/>
  <c r="H515" i="102" s="1"/>
  <c r="K101" i="101"/>
  <c r="G515" i="102" s="1"/>
  <c r="K70" i="101"/>
  <c r="F515" i="102" s="1"/>
  <c r="K39" i="101"/>
  <c r="E515" i="102" s="1"/>
  <c r="O132" i="101"/>
  <c r="H519" i="102" s="1"/>
  <c r="O101" i="101"/>
  <c r="G519" i="102" s="1"/>
  <c r="O39" i="101"/>
  <c r="E519" i="102" s="1"/>
  <c r="O70" i="101"/>
  <c r="F519" i="102" s="1"/>
  <c r="S132" i="101"/>
  <c r="H523" i="102" s="1"/>
  <c r="S101" i="101"/>
  <c r="G523" i="102" s="1"/>
  <c r="S70" i="101"/>
  <c r="F523" i="102" s="1"/>
  <c r="S39" i="101"/>
  <c r="E523" i="102" s="1"/>
  <c r="W132" i="101"/>
  <c r="H527" i="102" s="1"/>
  <c r="W101" i="101"/>
  <c r="G527" i="102" s="1"/>
  <c r="W39" i="101"/>
  <c r="E527" i="102" s="1"/>
  <c r="W70" i="101"/>
  <c r="F527" i="102" s="1"/>
  <c r="AA132" i="101"/>
  <c r="H531" i="102" s="1"/>
  <c r="AA101" i="101"/>
  <c r="G531" i="102" s="1"/>
  <c r="AA70" i="101"/>
  <c r="F531" i="102" s="1"/>
  <c r="AA39" i="101"/>
  <c r="E531" i="102" s="1"/>
  <c r="G133" i="101"/>
  <c r="H535" i="102" s="1"/>
  <c r="G102" i="101"/>
  <c r="G535" i="102" s="1"/>
  <c r="G71" i="101"/>
  <c r="F535" i="102" s="1"/>
  <c r="G40" i="101"/>
  <c r="E535" i="102" s="1"/>
  <c r="K133" i="101"/>
  <c r="H539" i="102" s="1"/>
  <c r="K102" i="101"/>
  <c r="G539" i="102" s="1"/>
  <c r="K71" i="101"/>
  <c r="F539" i="102" s="1"/>
  <c r="K40" i="101"/>
  <c r="E539" i="102" s="1"/>
  <c r="O133" i="101"/>
  <c r="H543" i="102" s="1"/>
  <c r="O102" i="101"/>
  <c r="G543" i="102" s="1"/>
  <c r="O40" i="101"/>
  <c r="E543" i="102" s="1"/>
  <c r="O71" i="101"/>
  <c r="F543" i="102" s="1"/>
  <c r="S133" i="101"/>
  <c r="H547" i="102" s="1"/>
  <c r="S102" i="101"/>
  <c r="G547" i="102" s="1"/>
  <c r="S71" i="101"/>
  <c r="F547" i="102" s="1"/>
  <c r="S40" i="101"/>
  <c r="E547" i="102" s="1"/>
  <c r="W133" i="101"/>
  <c r="H551" i="102" s="1"/>
  <c r="W102" i="101"/>
  <c r="G551" i="102" s="1"/>
  <c r="W71" i="101"/>
  <c r="F551" i="102" s="1"/>
  <c r="W40" i="101"/>
  <c r="E551" i="102" s="1"/>
  <c r="AA133" i="101"/>
  <c r="H555" i="102" s="1"/>
  <c r="AA102" i="101"/>
  <c r="G555" i="102" s="1"/>
  <c r="AA71" i="101"/>
  <c r="F555" i="102" s="1"/>
  <c r="AA40" i="101"/>
  <c r="E555" i="102" s="1"/>
  <c r="G134" i="101"/>
  <c r="H559" i="102" s="1"/>
  <c r="G103" i="101"/>
  <c r="G559" i="102" s="1"/>
  <c r="G41" i="101"/>
  <c r="E559" i="102" s="1"/>
  <c r="G72" i="101"/>
  <c r="F559" i="102" s="1"/>
  <c r="K134" i="101"/>
  <c r="H563" i="102" s="1"/>
  <c r="K103" i="101"/>
  <c r="G563" i="102" s="1"/>
  <c r="K72" i="101"/>
  <c r="F563" i="102" s="1"/>
  <c r="K41" i="101"/>
  <c r="E563" i="102" s="1"/>
  <c r="O134" i="101"/>
  <c r="H567" i="102" s="1"/>
  <c r="O103" i="101"/>
  <c r="G567" i="102" s="1"/>
  <c r="O72" i="101"/>
  <c r="F567" i="102" s="1"/>
  <c r="O41" i="101"/>
  <c r="E567" i="102" s="1"/>
  <c r="S134" i="101"/>
  <c r="H571" i="102" s="1"/>
  <c r="S103" i="101"/>
  <c r="G571" i="102" s="1"/>
  <c r="S72" i="101"/>
  <c r="F571" i="102" s="1"/>
  <c r="S41" i="101"/>
  <c r="E571" i="102" s="1"/>
  <c r="W134" i="101"/>
  <c r="H575" i="102" s="1"/>
  <c r="W103" i="101"/>
  <c r="G575" i="102" s="1"/>
  <c r="W41" i="101"/>
  <c r="E575" i="102" s="1"/>
  <c r="W72" i="101"/>
  <c r="F575" i="102" s="1"/>
  <c r="AA134" i="101"/>
  <c r="H579" i="102" s="1"/>
  <c r="AA103" i="101"/>
  <c r="G579" i="102" s="1"/>
  <c r="AA72" i="101"/>
  <c r="F579" i="102" s="1"/>
  <c r="AA41" i="101"/>
  <c r="E579" i="102" s="1"/>
  <c r="G135" i="101"/>
  <c r="H583" i="102" s="1"/>
  <c r="G104" i="101"/>
  <c r="G583" i="102" s="1"/>
  <c r="G73" i="101"/>
  <c r="F583" i="102" s="1"/>
  <c r="G42" i="101"/>
  <c r="E583" i="102" s="1"/>
  <c r="K135" i="101"/>
  <c r="H587" i="102" s="1"/>
  <c r="K104" i="101"/>
  <c r="G587" i="102" s="1"/>
  <c r="K73" i="101"/>
  <c r="F587" i="102" s="1"/>
  <c r="K42" i="101"/>
  <c r="E587" i="102" s="1"/>
  <c r="O135" i="101"/>
  <c r="H591" i="102" s="1"/>
  <c r="O104" i="101"/>
  <c r="G591" i="102" s="1"/>
  <c r="O42" i="101"/>
  <c r="E591" i="102" s="1"/>
  <c r="O73" i="101"/>
  <c r="F591" i="102" s="1"/>
  <c r="S135" i="101"/>
  <c r="H595" i="102" s="1"/>
  <c r="S104" i="101"/>
  <c r="G595" i="102" s="1"/>
  <c r="S73" i="101"/>
  <c r="F595" i="102" s="1"/>
  <c r="S42" i="101"/>
  <c r="E595" i="102" s="1"/>
  <c r="W135" i="101"/>
  <c r="H599" i="102" s="1"/>
  <c r="W104" i="101"/>
  <c r="G599" i="102" s="1"/>
  <c r="W73" i="101"/>
  <c r="F599" i="102" s="1"/>
  <c r="W42" i="101"/>
  <c r="E599" i="102" s="1"/>
  <c r="AA135" i="101"/>
  <c r="H603" i="102" s="1"/>
  <c r="AA104" i="101"/>
  <c r="G603" i="102" s="1"/>
  <c r="AA73" i="101"/>
  <c r="F603" i="102" s="1"/>
  <c r="AA42" i="101"/>
  <c r="E603" i="102" s="1"/>
  <c r="G136" i="101"/>
  <c r="H607" i="102" s="1"/>
  <c r="G105" i="101"/>
  <c r="G607" i="102" s="1"/>
  <c r="G43" i="101"/>
  <c r="E607" i="102" s="1"/>
  <c r="G74" i="101"/>
  <c r="F607" i="102" s="1"/>
  <c r="K136" i="101"/>
  <c r="H611" i="102" s="1"/>
  <c r="K105" i="101"/>
  <c r="G611" i="102" s="1"/>
  <c r="K74" i="101"/>
  <c r="F611" i="102" s="1"/>
  <c r="K43" i="101"/>
  <c r="E611" i="102" s="1"/>
  <c r="O136" i="101"/>
  <c r="H615" i="102" s="1"/>
  <c r="O105" i="101"/>
  <c r="G615" i="102" s="1"/>
  <c r="O74" i="101"/>
  <c r="F615" i="102" s="1"/>
  <c r="O43" i="101"/>
  <c r="E615" i="102" s="1"/>
  <c r="S136" i="101"/>
  <c r="H619" i="102" s="1"/>
  <c r="S105" i="101"/>
  <c r="G619" i="102" s="1"/>
  <c r="S74" i="101"/>
  <c r="F619" i="102" s="1"/>
  <c r="S43" i="101"/>
  <c r="E619" i="102" s="1"/>
  <c r="W136" i="101"/>
  <c r="H623" i="102" s="1"/>
  <c r="W105" i="101"/>
  <c r="G623" i="102" s="1"/>
  <c r="W43" i="101"/>
  <c r="E623" i="102" s="1"/>
  <c r="W74" i="101"/>
  <c r="F623" i="102" s="1"/>
  <c r="AA136" i="101"/>
  <c r="H627" i="102" s="1"/>
  <c r="AA105" i="101"/>
  <c r="G627" i="102" s="1"/>
  <c r="AA74" i="101"/>
  <c r="F627" i="102" s="1"/>
  <c r="AA43" i="101"/>
  <c r="E627" i="102" s="1"/>
  <c r="G137" i="101"/>
  <c r="H631" i="102" s="1"/>
  <c r="G106" i="101"/>
  <c r="G631" i="102" s="1"/>
  <c r="G75" i="101"/>
  <c r="F631" i="102" s="1"/>
  <c r="G44" i="101"/>
  <c r="E631" i="102" s="1"/>
  <c r="K137" i="101"/>
  <c r="H635" i="102" s="1"/>
  <c r="K106" i="101"/>
  <c r="G635" i="102" s="1"/>
  <c r="K75" i="101"/>
  <c r="F635" i="102" s="1"/>
  <c r="K44" i="101"/>
  <c r="E635" i="102" s="1"/>
  <c r="O137" i="101"/>
  <c r="H639" i="102" s="1"/>
  <c r="O75" i="101"/>
  <c r="F639" i="102" s="1"/>
  <c r="O106" i="101"/>
  <c r="G639" i="102" s="1"/>
  <c r="O44" i="101"/>
  <c r="E639" i="102" s="1"/>
  <c r="S137" i="101"/>
  <c r="H643" i="102" s="1"/>
  <c r="S106" i="101"/>
  <c r="G643" i="102" s="1"/>
  <c r="S75" i="101"/>
  <c r="F643" i="102" s="1"/>
  <c r="S44" i="101"/>
  <c r="E643" i="102" s="1"/>
  <c r="W137" i="101"/>
  <c r="H647" i="102" s="1"/>
  <c r="W75" i="101"/>
  <c r="F647" i="102" s="1"/>
  <c r="W106" i="101"/>
  <c r="G647" i="102" s="1"/>
  <c r="W44" i="101"/>
  <c r="E647" i="102" s="1"/>
  <c r="AA137" i="101"/>
  <c r="H651" i="102" s="1"/>
  <c r="AA106" i="101"/>
  <c r="G651" i="102" s="1"/>
  <c r="AA75" i="101"/>
  <c r="F651" i="102" s="1"/>
  <c r="AA44" i="101"/>
  <c r="E651" i="102" s="1"/>
  <c r="G138" i="101"/>
  <c r="H655" i="102" s="1"/>
  <c r="G107" i="101"/>
  <c r="G655" i="102" s="1"/>
  <c r="G76" i="101"/>
  <c r="F655" i="102" s="1"/>
  <c r="G45" i="101"/>
  <c r="E655" i="102" s="1"/>
  <c r="K138" i="101"/>
  <c r="H659" i="102" s="1"/>
  <c r="K76" i="101"/>
  <c r="F659" i="102" s="1"/>
  <c r="K107" i="101"/>
  <c r="G659" i="102" s="1"/>
  <c r="K45" i="101"/>
  <c r="E659" i="102" s="1"/>
  <c r="O138" i="101"/>
  <c r="H663" i="102" s="1"/>
  <c r="O107" i="101"/>
  <c r="G663" i="102" s="1"/>
  <c r="O76" i="101"/>
  <c r="F663" i="102" s="1"/>
  <c r="O45" i="101"/>
  <c r="E663" i="102" s="1"/>
  <c r="S138" i="101"/>
  <c r="H667" i="102" s="1"/>
  <c r="S107" i="101"/>
  <c r="G667" i="102" s="1"/>
  <c r="S76" i="101"/>
  <c r="F667" i="102" s="1"/>
  <c r="S45" i="101"/>
  <c r="E667" i="102" s="1"/>
  <c r="W138" i="101"/>
  <c r="H671" i="102" s="1"/>
  <c r="W107" i="101"/>
  <c r="G671" i="102" s="1"/>
  <c r="W76" i="101"/>
  <c r="F671" i="102" s="1"/>
  <c r="W45" i="101"/>
  <c r="E671" i="102" s="1"/>
  <c r="AA138" i="101"/>
  <c r="H675" i="102" s="1"/>
  <c r="AA76" i="101"/>
  <c r="F675" i="102" s="1"/>
  <c r="AA107" i="101"/>
  <c r="G675" i="102" s="1"/>
  <c r="AA45" i="101"/>
  <c r="E675" i="102" s="1"/>
  <c r="G139" i="101"/>
  <c r="H679" i="102" s="1"/>
  <c r="G108" i="101"/>
  <c r="G679" i="102" s="1"/>
  <c r="G77" i="101"/>
  <c r="F679" i="102" s="1"/>
  <c r="G46" i="101"/>
  <c r="E679" i="102" s="1"/>
  <c r="K139" i="101"/>
  <c r="H683" i="102" s="1"/>
  <c r="K108" i="101"/>
  <c r="G683" i="102" s="1"/>
  <c r="K77" i="101"/>
  <c r="F683" i="102" s="1"/>
  <c r="K46" i="101"/>
  <c r="E683" i="102" s="1"/>
  <c r="O139" i="101"/>
  <c r="H687" i="102" s="1"/>
  <c r="O77" i="101"/>
  <c r="F687" i="102" s="1"/>
  <c r="O108" i="101"/>
  <c r="G687" i="102" s="1"/>
  <c r="O46" i="101"/>
  <c r="E687" i="102" s="1"/>
  <c r="S139" i="101"/>
  <c r="H691" i="102" s="1"/>
  <c r="S108" i="101"/>
  <c r="G691" i="102" s="1"/>
  <c r="S77" i="101"/>
  <c r="F691" i="102" s="1"/>
  <c r="S46" i="101"/>
  <c r="E691" i="102" s="1"/>
  <c r="W139" i="101"/>
  <c r="H695" i="102" s="1"/>
  <c r="W108" i="101"/>
  <c r="G695" i="102" s="1"/>
  <c r="W77" i="101"/>
  <c r="F695" i="102" s="1"/>
  <c r="W46" i="101"/>
  <c r="E695" i="102" s="1"/>
  <c r="AA139" i="101"/>
  <c r="H699" i="102" s="1"/>
  <c r="AA108" i="101"/>
  <c r="G699" i="102" s="1"/>
  <c r="AA77" i="101"/>
  <c r="F699" i="102" s="1"/>
  <c r="AA46" i="101"/>
  <c r="E699" i="102" s="1"/>
  <c r="G140" i="101"/>
  <c r="H703" i="102" s="1"/>
  <c r="G109" i="101"/>
  <c r="G703" i="102" s="1"/>
  <c r="G78" i="101"/>
  <c r="F703" i="102" s="1"/>
  <c r="G47" i="101"/>
  <c r="E703" i="102" s="1"/>
  <c r="K140" i="101"/>
  <c r="H707" i="102" s="1"/>
  <c r="K109" i="101"/>
  <c r="G707" i="102" s="1"/>
  <c r="K78" i="101"/>
  <c r="F707" i="102" s="1"/>
  <c r="K47" i="101"/>
  <c r="E707" i="102" s="1"/>
  <c r="O140" i="101"/>
  <c r="H711" i="102" s="1"/>
  <c r="O109" i="101"/>
  <c r="G711" i="102" s="1"/>
  <c r="O78" i="101"/>
  <c r="F711" i="102" s="1"/>
  <c r="O47" i="101"/>
  <c r="E711" i="102" s="1"/>
  <c r="S140" i="101"/>
  <c r="H715" i="102" s="1"/>
  <c r="S109" i="101"/>
  <c r="G715" i="102" s="1"/>
  <c r="S78" i="101"/>
  <c r="F715" i="102" s="1"/>
  <c r="S47" i="101"/>
  <c r="E715" i="102" s="1"/>
  <c r="W140" i="101"/>
  <c r="H719" i="102" s="1"/>
  <c r="W109" i="101"/>
  <c r="G719" i="102" s="1"/>
  <c r="W78" i="101"/>
  <c r="F719" i="102" s="1"/>
  <c r="W47" i="101"/>
  <c r="E719" i="102" s="1"/>
  <c r="AA140" i="101"/>
  <c r="H723" i="102" s="1"/>
  <c r="AA109" i="101"/>
  <c r="G723" i="102" s="1"/>
  <c r="AA78" i="101"/>
  <c r="F723" i="102" s="1"/>
  <c r="AA47" i="101"/>
  <c r="E723" i="102" s="1"/>
  <c r="G141" i="101"/>
  <c r="H727" i="102" s="1"/>
  <c r="G110" i="101"/>
  <c r="G727" i="102" s="1"/>
  <c r="G79" i="101"/>
  <c r="F727" i="102" s="1"/>
  <c r="G48" i="101"/>
  <c r="E727" i="102" s="1"/>
  <c r="K141" i="101"/>
  <c r="H731" i="102" s="1"/>
  <c r="K79" i="101"/>
  <c r="F731" i="102" s="1"/>
  <c r="K110" i="101"/>
  <c r="G731" i="102" s="1"/>
  <c r="K48" i="101"/>
  <c r="E731" i="102" s="1"/>
  <c r="O141" i="101"/>
  <c r="H735" i="102" s="1"/>
  <c r="O110" i="101"/>
  <c r="G735" i="102" s="1"/>
  <c r="O79" i="101"/>
  <c r="F735" i="102" s="1"/>
  <c r="O48" i="101"/>
  <c r="E735" i="102" s="1"/>
  <c r="S141" i="101"/>
  <c r="H739" i="102" s="1"/>
  <c r="S110" i="101"/>
  <c r="G739" i="102" s="1"/>
  <c r="S79" i="101"/>
  <c r="F739" i="102" s="1"/>
  <c r="S48" i="101"/>
  <c r="E739" i="102" s="1"/>
  <c r="W141" i="101"/>
  <c r="H743" i="102" s="1"/>
  <c r="W110" i="101"/>
  <c r="G743" i="102" s="1"/>
  <c r="W79" i="101"/>
  <c r="F743" i="102" s="1"/>
  <c r="W48" i="101"/>
  <c r="E743" i="102" s="1"/>
  <c r="AA141" i="101"/>
  <c r="H747" i="102" s="1"/>
  <c r="AA79" i="101"/>
  <c r="F747" i="102" s="1"/>
  <c r="AA110" i="101"/>
  <c r="G747" i="102" s="1"/>
  <c r="AA48" i="101"/>
  <c r="E747" i="102" s="1"/>
  <c r="G142" i="101"/>
  <c r="I7" i="102" s="1"/>
  <c r="K142" i="101"/>
  <c r="I11" i="102" s="1"/>
  <c r="O142" i="101"/>
  <c r="I15" i="102" s="1"/>
  <c r="S142" i="101"/>
  <c r="I19" i="102" s="1"/>
  <c r="W142" i="101"/>
  <c r="I23" i="102" s="1"/>
  <c r="AA142" i="101"/>
  <c r="I27" i="102" s="1"/>
  <c r="J435" i="102" l="1"/>
  <c r="E51" i="102"/>
  <c r="J540" i="102"/>
  <c r="I420" i="102"/>
  <c r="I644" i="102"/>
  <c r="J332" i="102"/>
  <c r="M737" i="102"/>
  <c r="M89" i="102"/>
  <c r="N190" i="102"/>
  <c r="N191" i="102"/>
  <c r="O341" i="102"/>
  <c r="O351" i="102"/>
  <c r="E38" i="102"/>
  <c r="E19" i="101"/>
  <c r="E29" i="102" s="1"/>
  <c r="I646" i="102"/>
  <c r="J334" i="102"/>
  <c r="B58" i="85" l="1"/>
  <c r="E61" i="101" s="1"/>
  <c r="F293" i="102" s="1"/>
  <c r="B54" i="85"/>
  <c r="E29" i="101" s="1"/>
  <c r="E269" i="102" s="1"/>
  <c r="E91" i="101" l="1"/>
  <c r="G269" i="102" s="1"/>
  <c r="E60" i="101"/>
  <c r="F269" i="102" s="1"/>
  <c r="E123" i="101"/>
  <c r="H293" i="102" s="1"/>
  <c r="E122" i="101"/>
  <c r="H269" i="102" s="1"/>
  <c r="E92" i="101"/>
  <c r="G293" i="102" s="1"/>
  <c r="E30" i="101"/>
  <c r="E293" i="102" s="1"/>
  <c r="B479" i="85"/>
  <c r="E505" i="101" s="1"/>
  <c r="T533" i="102" s="1"/>
  <c r="E412" i="101"/>
  <c r="Q533" i="102" s="1"/>
  <c r="B483" i="85"/>
  <c r="E474" i="101" l="1"/>
  <c r="S533" i="102" s="1"/>
  <c r="E413" i="101"/>
  <c r="Q557" i="102" s="1"/>
  <c r="E444" i="101"/>
  <c r="R557" i="102" s="1"/>
  <c r="E506" i="101"/>
  <c r="T557" i="102" s="1"/>
  <c r="E475" i="101"/>
  <c r="S557" i="102" s="1"/>
  <c r="E443" i="101"/>
  <c r="R533" i="102" s="1"/>
  <c r="B495" i="85"/>
  <c r="E447" i="101" s="1"/>
  <c r="R629" i="102" s="1"/>
  <c r="B499" i="85"/>
  <c r="E416" i="101" l="1"/>
  <c r="Q629" i="102" s="1"/>
  <c r="E417" i="101"/>
  <c r="Q653" i="102" s="1"/>
  <c r="E448" i="101"/>
  <c r="R653" i="102" s="1"/>
  <c r="E479" i="101"/>
  <c r="S653" i="102" s="1"/>
  <c r="E510" i="101"/>
  <c r="T653" i="102" s="1"/>
  <c r="E478" i="101"/>
  <c r="S629" i="102" s="1"/>
  <c r="E509" i="101"/>
  <c r="T629" i="102" s="1"/>
  <c r="B173" i="96"/>
</calcChain>
</file>

<file path=xl/sharedStrings.xml><?xml version="1.0" encoding="utf-8"?>
<sst xmlns="http://schemas.openxmlformats.org/spreadsheetml/2006/main" count="5865" uniqueCount="301">
  <si>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</si>
  <si>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</si>
  <si>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</si>
  <si>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</si>
  <si>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</si>
  <si>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</si>
  <si>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</si>
  <si>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</si>
  <si>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</si>
  <si>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</si>
  <si>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</si>
  <si>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</si>
  <si>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</si>
  <si>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</si>
  <si>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</si>
  <si>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</si>
  <si>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</si>
  <si>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</si>
  <si>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</si>
  <si>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</si>
  <si>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</si>
  <si>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</si>
  <si>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</si>
  <si>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</si>
  <si>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</si>
  <si>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</si>
  <si>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</si>
  <si>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</si>
  <si>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</si>
  <si>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</si>
  <si>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</si>
  <si>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</si>
  <si>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</si>
  <si>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</si>
  <si>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</si>
  <si>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</si>
  <si>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</si>
  <si>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</si>
  <si>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</si>
  <si>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</si>
  <si>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</si>
  <si>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</si>
  <si>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</si>
  <si>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</si>
  <si>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</si>
  <si>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</si>
  <si>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</si>
  <si>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</si>
  <si>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</si>
  <si>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</si>
  <si>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</si>
  <si>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</si>
  <si>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</si>
  <si>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</si>
  <si>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</si>
  <si>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</si>
  <si>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</si>
  <si>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</si>
  <si>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</si>
  <si>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</si>
  <si>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</si>
  <si>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</si>
  <si>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</si>
  <si>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</si>
  <si>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</si>
  <si>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</si>
  <si>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</si>
  <si>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</si>
  <si>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</si>
  <si>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</si>
  <si>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</si>
  <si>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</si>
  <si>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</si>
  <si>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</si>
  <si>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</si>
  <si>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</si>
  <si>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</si>
  <si>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</si>
  <si>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</si>
  <si>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</si>
  <si>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</si>
  <si>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</si>
  <si>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</si>
  <si>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</si>
  <si>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</si>
  <si>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</si>
  <si>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</si>
  <si>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</si>
  <si>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</si>
  <si>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</si>
  <si>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</si>
  <si>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</si>
  <si>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</si>
  <si>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</si>
  <si>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</si>
  <si>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</si>
  <si>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</si>
  <si>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</si>
  <si>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</si>
  <si>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</si>
  <si>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</si>
  <si>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</si>
  <si>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</si>
  <si>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</si>
  <si>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</si>
  <si>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</si>
  <si>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</si>
  <si>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</si>
  <si>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</si>
  <si>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</si>
  <si>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</si>
  <si>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</si>
  <si>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</si>
  <si>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</si>
  <si>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</si>
  <si>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</si>
  <si>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</si>
  <si>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</si>
  <si>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</si>
  <si>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</si>
  <si>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</si>
  <si>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</si>
  <si>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</si>
  <si>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</si>
  <si>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</si>
  <si>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</si>
  <si>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</si>
  <si>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</si>
  <si>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</si>
  <si>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</si>
  <si>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</si>
  <si>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</si>
  <si>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</si>
  <si>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</si>
  <si>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</si>
  <si>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</si>
  <si>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</si>
  <si>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</si>
  <si>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</si>
  <si>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</si>
  <si>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</si>
  <si>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</si>
  <si>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</si>
  <si>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</si>
  <si>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</si>
  <si>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</si>
  <si>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</si>
  <si>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</si>
  <si>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</si>
  <si>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</si>
  <si>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</si>
  <si>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</si>
  <si>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</si>
  <si>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</si>
  <si>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</si>
  <si>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</si>
  <si>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</si>
  <si>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</si>
  <si>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</si>
  <si>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</si>
  <si>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</si>
  <si>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</si>
  <si>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</si>
  <si>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</si>
  <si>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</si>
  <si>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</si>
  <si>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</si>
  <si>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</si>
  <si>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</si>
  <si>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</si>
  <si>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</si>
  <si>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</si>
  <si>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</si>
  <si>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</si>
  <si>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</si>
  <si>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</si>
  <si>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</si>
  <si>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</si>
  <si>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</si>
  <si>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</si>
  <si>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</si>
  <si>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</si>
  <si>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</si>
  <si>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</si>
  <si>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</si>
  <si>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</si>
  <si>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</si>
  <si>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</si>
  <si>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</si>
  <si>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</si>
  <si>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</si>
  <si>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</si>
  <si>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</si>
  <si>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</si>
  <si>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</si>
  <si>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</si>
  <si>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</si>
  <si>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</si>
  <si>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</si>
  <si>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</si>
  <si>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</si>
  <si>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</si>
  <si>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</si>
  <si>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</si>
  <si>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>от 150 кВт до 670 кВт</t>
  </si>
  <si>
    <t>от 670 кВт до 10 МВт</t>
  </si>
  <si>
    <t>более 10 МВт</t>
  </si>
  <si>
    <t>вн</t>
  </si>
  <si>
    <t>сн1</t>
  </si>
  <si>
    <t>сн2</t>
  </si>
  <si>
    <t>нн</t>
  </si>
  <si>
    <t xml:space="preserve">-средневзв. стоимость э/э(м) :  </t>
  </si>
  <si>
    <t>сбытовая надбавка</t>
  </si>
  <si>
    <t xml:space="preserve">Ставка тарифа на услуги по передаче электрической энергии за содержание электрических сетей </t>
  </si>
  <si>
    <t xml:space="preserve">  4.6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</si>
  <si>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r>
      <t xml:space="preserve">для фактических объемов, </t>
    </r>
    <r>
      <rPr>
        <b/>
        <sz val="10"/>
        <color rgb="FF0000FF"/>
        <rFont val="Arial"/>
        <family val="2"/>
        <charset val="204"/>
      </rPr>
      <t>не превышающих</t>
    </r>
    <r>
      <rPr>
        <b/>
        <sz val="10"/>
        <color theme="1"/>
        <rFont val="Arial"/>
        <family val="2"/>
        <charset val="204"/>
      </rPr>
      <t xml:space="preserve"> утвержденные объемы потерь по балансу ФСТ России</t>
    </r>
  </si>
  <si>
    <r>
      <t xml:space="preserve">для величин </t>
    </r>
    <r>
      <rPr>
        <b/>
        <sz val="10"/>
        <color rgb="FFFF0000"/>
        <rFont val="Arial"/>
        <family val="2"/>
        <charset val="204"/>
      </rPr>
      <t>превышения</t>
    </r>
    <r>
      <rPr>
        <b/>
        <sz val="10"/>
        <color theme="1"/>
        <rFont val="Arial"/>
        <family val="2"/>
        <charset val="204"/>
      </rPr>
      <t xml:space="preserve"> утвержденных объемов потерь по балансу ФСТ России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</si>
  <si>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октябре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</si>
  <si>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октябре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</si>
  <si>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октябре 2013 г.</t>
    </r>
  </si>
  <si>
    <t>Ставка за мощность (рублей/МВт в месяц без НДС) ЗА октябрь 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</si>
  <si>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октябре</t>
    </r>
    <r>
      <rPr>
        <b/>
        <sz val="13"/>
        <color theme="1"/>
        <rFont val="Arial"/>
        <family val="2"/>
        <charset val="204"/>
      </rPr>
      <t xml:space="preserve"> 2013 г.</t>
    </r>
  </si>
  <si>
    <t>01.10.2013</t>
  </si>
  <si>
    <t>02.10.2013</t>
  </si>
  <si>
    <t>03.10.2013</t>
  </si>
  <si>
    <t>04.10.2013</t>
  </si>
  <si>
    <t>05.10.2013</t>
  </si>
  <si>
    <t>06.10.2013</t>
  </si>
  <si>
    <t>07.10.2013</t>
  </si>
  <si>
    <t>08.10.2013</t>
  </si>
  <si>
    <t>09.10.2013</t>
  </si>
  <si>
    <t>10.10.2013</t>
  </si>
  <si>
    <t>11.10.2013</t>
  </si>
  <si>
    <t>12.10.2013</t>
  </si>
  <si>
    <t>13.10.2013</t>
  </si>
  <si>
    <t>14.10.2013</t>
  </si>
  <si>
    <t>15.10.2013</t>
  </si>
  <si>
    <t>16.10.2013</t>
  </si>
  <si>
    <t>17.10.2013</t>
  </si>
  <si>
    <t>18.10.2013</t>
  </si>
  <si>
    <t>19.10.2013</t>
  </si>
  <si>
    <t>20.10.2013</t>
  </si>
  <si>
    <t>21.10.2013</t>
  </si>
  <si>
    <t>22.10.2013</t>
  </si>
  <si>
    <t>23.10.2013</t>
  </si>
  <si>
    <t>24.10.2013</t>
  </si>
  <si>
    <t>25.10.2013</t>
  </si>
  <si>
    <t>26.10.2013</t>
  </si>
  <si>
    <t>27.10.2013</t>
  </si>
  <si>
    <t>28.10.2013</t>
  </si>
  <si>
    <t>29.10.2013</t>
  </si>
  <si>
    <t>30</t>
  </si>
  <si>
    <t>30.10.2013</t>
  </si>
  <si>
    <t>31.10.2013</t>
  </si>
  <si>
    <t>Ставка за мощность предельного уровня нерегулируемой цены</t>
  </si>
  <si>
    <t>плата за иные услуги</t>
  </si>
  <si>
    <t>**</t>
  </si>
  <si>
    <t>**Постановление Правительства РФ от 29 декабря 2011 г. N 1179 п.9.1 "Об определении и применении гарантирующими поставщиками нерегулируемых цен на электрическую энергию (мощность)"</t>
  </si>
  <si>
    <t>объем поставки э/э потребителям ГП, МВтч</t>
  </si>
  <si>
    <t>стоимость услуги ОАО "АТС", руб.</t>
  </si>
  <si>
    <t>стоимость услуги  "СО ЕЭС", руб.</t>
  </si>
  <si>
    <t>стоимость услуги ЗАО "ЦФР", руб.</t>
  </si>
  <si>
    <t>плата за иные услуги, руб/МВтч</t>
  </si>
  <si>
    <t>Стоимость платы за иные услуги, оказание которых является неотъемлемой частью процесса поставки электрической энергии потребителям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</si>
  <si>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</si>
  <si>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</si>
  <si>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</si>
  <si>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</si>
  <si>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</si>
  <si>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r>
      <rPr>
        <b/>
        <sz val="11"/>
        <color indexed="8"/>
        <rFont val="Arial"/>
        <family val="2"/>
        <charset val="204"/>
      </rPr>
      <t>1</t>
    </r>
    <r>
      <rPr>
        <b/>
        <sz val="10"/>
        <color indexed="8"/>
        <rFont val="Arial"/>
        <family val="2"/>
        <charset val="204"/>
      </rPr>
      <t>= 1.1/.1.2</t>
    </r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</si>
  <si>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</si>
  <si>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</si>
  <si>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</si>
  <si>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</si>
  <si>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</si>
  <si>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</si>
  <si>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</si>
  <si>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</si>
  <si>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</si>
  <si>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</si>
  <si>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</si>
  <si>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</si>
  <si>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</si>
  <si>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</si>
  <si>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</si>
  <si>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</si>
  <si>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</si>
  <si>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</si>
  <si>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</si>
  <si>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</si>
  <si>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</si>
  <si>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</si>
  <si>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</si>
  <si>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</si>
  <si>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</si>
  <si>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</si>
  <si>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2.2=1*2.2.1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</si>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</sst>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2" formatCode="#,##0.000000_ ;[Red]\-#,##0.000000\ "/>
    <numFmt numFmtId="173" formatCode="#,##0.000000000_ ;[Red]\-#,##0.000000000\ "/>
    <numFmt numFmtId="174" formatCode="#,##0.00_ ;[Red]\-#,##0.00\ "/>
    <numFmt numFmtId="175" formatCode="#,##0.000_ ;[Red]\-#,##0.000\ "/>
  </numFmts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sz val="11"/>
      <color theme="0"/>
      <name val="Arial"/>
      <family val="2"/>
      <charset val="204"/>
    </font>
    <font>
      <sz val="8"/>
      <name val="Arial"/>
      <family val="2"/>
      <charset val="204"/>
    </font>
    <font>
      <b/>
      <sz val="13"/>
      <color indexed="30"/>
      <name val="Arial"/>
      <family val="2"/>
      <charset val="204"/>
    </font>
    <font>
      <b/>
      <sz val="10"/>
      <color indexed="3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">
    <xf numFmtId="0" fontId="0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4" fillId="0" borderId="0"/>
    <xf numFmtId="0" fontId="12" fillId="0" borderId="0"/>
    <xf numFmtId="0" fontId="13" fillId="0" borderId="42" applyNumberFormat="0" applyFill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0" fillId="10" borderId="43" applyNumberFormat="0" applyFont="0" applyAlignment="0" applyProtection="0"/>
    <xf numFmtId="0" fontId="16" fillId="0" borderId="44" applyNumberFormat="0" applyFill="0" applyAlignment="0" applyProtection="0"/>
    <xf numFmtId="0" fontId="17" fillId="11" borderId="45" applyNumberFormat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10" fillId="15" borderId="0" applyNumberFormat="0" applyBorder="0" applyAlignment="0" applyProtection="0"/>
    <xf numFmtId="0" fontId="29" fillId="0" borderId="90" applyNumberFormat="0" applyFill="0" applyAlignment="0" applyProtection="0"/>
    <xf numFmtId="0" fontId="28" fillId="0" borderId="0"/>
    <xf numFmtId="43" fontId="5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5" fillId="0" borderId="0"/>
    <xf numFmtId="0" fontId="50" fillId="0" borderId="0"/>
    <xf numFmtId="0" fontId="50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>
      <alignment horizontal="left"/>
    </xf>
    <xf numFmtId="0" fontId="44" fillId="0" borderId="0"/>
  </cellStyleXfs>
  <cellXfs count="564">
    <xf numFmtId="0" fontId="0" fillId="0" borderId="0" xfId="0"/>
    <xf numFmtId="0" fontId="7" fillId="0" borderId="0" xfId="0" applyFont="1" applyFill="1" applyAlignment="1">
      <alignment wrapText="1"/>
    </xf>
    <xf numFmtId="164" fontId="6" fillId="0" borderId="0" xfId="8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19" fillId="4" borderId="0" xfId="11" applyFont="1" applyFill="1" applyAlignment="1">
      <alignment vertical="top" wrapText="1"/>
    </xf>
    <xf numFmtId="0" fontId="19" fillId="4" borderId="0" xfId="11" applyFont="1" applyFill="1" applyAlignment="1">
      <alignment vertical="top"/>
    </xf>
    <xf numFmtId="0" fontId="20" fillId="4" borderId="0" xfId="11" applyFont="1" applyFill="1"/>
    <xf numFmtId="0" fontId="20" fillId="4" borderId="0" xfId="11" applyFont="1" applyFill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9" fontId="20" fillId="4" borderId="0" xfId="11" applyNumberFormat="1" applyFont="1" applyFill="1" applyAlignment="1">
      <alignment horizontal="center"/>
    </xf>
    <xf numFmtId="166" fontId="20" fillId="4" borderId="0" xfId="11" applyNumberFormat="1" applyFont="1" applyFill="1" applyAlignment="1">
      <alignment horizontal="center"/>
    </xf>
    <xf numFmtId="49" fontId="23" fillId="4" borderId="52" xfId="11" applyNumberFormat="1" applyFont="1" applyFill="1" applyBorder="1" applyAlignment="1">
      <alignment horizontal="center" vertical="center" wrapText="1"/>
    </xf>
    <xf numFmtId="49" fontId="23" fillId="4" borderId="25" xfId="11" applyNumberFormat="1" applyFont="1" applyFill="1" applyBorder="1" applyAlignment="1">
      <alignment horizontal="center" vertical="center" wrapText="1"/>
    </xf>
    <xf numFmtId="49" fontId="23" fillId="4" borderId="53" xfId="11" applyNumberFormat="1" applyFont="1" applyFill="1" applyBorder="1" applyAlignment="1">
      <alignment horizontal="left" vertical="center" wrapText="1" indent="2"/>
    </xf>
    <xf numFmtId="49" fontId="23" fillId="4" borderId="22" xfId="11" applyNumberFormat="1" applyFont="1" applyFill="1" applyBorder="1" applyAlignment="1">
      <alignment horizontal="left" vertical="center" wrapText="1" indent="2"/>
    </xf>
    <xf numFmtId="49" fontId="24" fillId="4" borderId="8" xfId="11" applyNumberFormat="1" applyFont="1" applyFill="1" applyBorder="1" applyAlignment="1">
      <alignment horizontal="center" vertical="center" wrapText="1"/>
    </xf>
    <xf numFmtId="49" fontId="24" fillId="4" borderId="12" xfId="11" applyNumberFormat="1" applyFont="1" applyFill="1" applyBorder="1" applyAlignment="1">
      <alignment horizontal="left" vertical="center" wrapText="1" indent="1"/>
    </xf>
    <xf numFmtId="49" fontId="23" fillId="4" borderId="5" xfId="11" applyNumberFormat="1" applyFont="1" applyFill="1" applyBorder="1" applyAlignment="1">
      <alignment horizontal="center" vertical="center" wrapText="1"/>
    </xf>
    <xf numFmtId="49" fontId="23" fillId="4" borderId="7" xfId="11" applyNumberFormat="1" applyFont="1" applyFill="1" applyBorder="1" applyAlignment="1">
      <alignment horizontal="center" vertical="center" wrapText="1"/>
    </xf>
    <xf numFmtId="49" fontId="24" fillId="4" borderId="17" xfId="11" applyNumberFormat="1" applyFont="1" applyFill="1" applyBorder="1" applyAlignment="1">
      <alignment horizontal="left" vertical="center" wrapText="1" indent="1"/>
    </xf>
    <xf numFmtId="166" fontId="24" fillId="6" borderId="13" xfId="11" applyNumberFormat="1" applyFont="1" applyFill="1" applyBorder="1" applyAlignment="1">
      <alignment horizontal="center" vertical="center" wrapText="1"/>
    </xf>
    <xf numFmtId="166" fontId="24" fillId="6" borderId="12" xfId="11" applyNumberFormat="1" applyFont="1" applyFill="1" applyBorder="1" applyAlignment="1">
      <alignment horizontal="center" vertical="center" wrapText="1"/>
    </xf>
    <xf numFmtId="166" fontId="24" fillId="6" borderId="33" xfId="11" applyNumberFormat="1" applyFont="1" applyFill="1" applyBorder="1" applyAlignment="1">
      <alignment horizontal="center" vertical="center" wrapText="1"/>
    </xf>
    <xf numFmtId="49" fontId="23" fillId="4" borderId="21" xfId="11" applyNumberFormat="1" applyFont="1" applyFill="1" applyBorder="1" applyAlignment="1">
      <alignment horizontal="center" vertical="center" wrapText="1"/>
    </xf>
    <xf numFmtId="49" fontId="23" fillId="4" borderId="27" xfId="11" applyNumberFormat="1" applyFont="1" applyFill="1" applyBorder="1" applyAlignment="1">
      <alignment horizontal="center" vertical="center" wrapText="1"/>
    </xf>
    <xf numFmtId="166" fontId="23" fillId="6" borderId="54" xfId="11" applyNumberFormat="1" applyFont="1" applyFill="1" applyBorder="1" applyAlignment="1">
      <alignment horizontal="center" vertical="center" wrapText="1"/>
    </xf>
    <xf numFmtId="166" fontId="23" fillId="6" borderId="32" xfId="11" applyNumberFormat="1" applyFont="1" applyFill="1" applyBorder="1" applyAlignment="1">
      <alignment horizontal="center" vertical="center" wrapText="1"/>
    </xf>
    <xf numFmtId="166" fontId="23" fillId="6" borderId="55" xfId="11" applyNumberFormat="1" applyFont="1" applyFill="1" applyBorder="1" applyAlignment="1">
      <alignment horizontal="center" vertical="center" wrapText="1"/>
    </xf>
    <xf numFmtId="166" fontId="23" fillId="6" borderId="38" xfId="11" applyNumberFormat="1" applyFont="1" applyFill="1" applyBorder="1" applyAlignment="1">
      <alignment vertical="center" wrapText="1"/>
    </xf>
    <xf numFmtId="166" fontId="23" fillId="6" borderId="1" xfId="11" applyNumberFormat="1" applyFont="1" applyFill="1" applyBorder="1" applyAlignment="1">
      <alignment vertical="center" wrapText="1"/>
    </xf>
    <xf numFmtId="166" fontId="23" fillId="6" borderId="37" xfId="11" applyNumberFormat="1" applyFont="1" applyFill="1" applyBorder="1" applyAlignment="1">
      <alignment vertical="center" wrapText="1"/>
    </xf>
    <xf numFmtId="166" fontId="24" fillId="6" borderId="17" xfId="11" applyNumberFormat="1" applyFont="1" applyFill="1" applyBorder="1" applyAlignment="1">
      <alignment horizontal="center" vertical="center" wrapText="1"/>
    </xf>
    <xf numFmtId="49" fontId="23" fillId="4" borderId="19" xfId="11" applyNumberFormat="1" applyFont="1" applyFill="1" applyBorder="1" applyAlignment="1">
      <alignment horizontal="left" vertical="center" wrapText="1" indent="2"/>
    </xf>
    <xf numFmtId="166" fontId="23" fillId="6" borderId="28" xfId="11" applyNumberFormat="1" applyFont="1" applyFill="1" applyBorder="1" applyAlignment="1">
      <alignment horizontal="center" vertical="center" wrapText="1"/>
    </xf>
    <xf numFmtId="166" fontId="23" fillId="6" borderId="19" xfId="11" applyNumberFormat="1" applyFont="1" applyFill="1" applyBorder="1" applyAlignment="1">
      <alignment vertical="center" wrapText="1"/>
    </xf>
    <xf numFmtId="166" fontId="23" fillId="6" borderId="1" xfId="11" applyNumberFormat="1" applyFont="1" applyFill="1" applyBorder="1" applyAlignment="1">
      <alignment horizontal="center" vertical="center" wrapText="1"/>
    </xf>
    <xf numFmtId="166" fontId="23" fillId="6" borderId="46" xfId="11" applyNumberFormat="1" applyFont="1" applyFill="1" applyBorder="1" applyAlignment="1">
      <alignment vertical="center" wrapText="1"/>
    </xf>
    <xf numFmtId="49" fontId="23" fillId="4" borderId="16" xfId="11" applyNumberFormat="1" applyFont="1" applyFill="1" applyBorder="1" applyAlignment="1">
      <alignment horizontal="center" vertical="center" wrapText="1"/>
    </xf>
    <xf numFmtId="49" fontId="23" fillId="4" borderId="10" xfId="11" applyNumberFormat="1" applyFont="1" applyFill="1" applyBorder="1" applyAlignment="1">
      <alignment horizontal="left" vertical="center" wrapText="1" indent="2"/>
    </xf>
    <xf numFmtId="166" fontId="23" fillId="6" borderId="29" xfId="11" applyNumberFormat="1" applyFont="1" applyFill="1" applyBorder="1" applyAlignment="1">
      <alignment vertical="center" wrapText="1"/>
    </xf>
    <xf numFmtId="49" fontId="7" fillId="5" borderId="8" xfId="0" applyNumberFormat="1" applyFont="1" applyFill="1" applyBorder="1" applyAlignment="1">
      <alignment horizontal="center" vertical="center" wrapText="1"/>
    </xf>
    <xf numFmtId="166" fontId="7" fillId="5" borderId="0" xfId="0" applyNumberFormat="1" applyFont="1" applyFill="1" applyBorder="1" applyAlignment="1">
      <alignment vertical="center" wrapText="1"/>
    </xf>
    <xf numFmtId="166" fontId="7" fillId="5" borderId="15" xfId="0" applyNumberFormat="1" applyFont="1" applyFill="1" applyBorder="1" applyAlignment="1">
      <alignment vertical="center" wrapText="1"/>
    </xf>
    <xf numFmtId="0" fontId="7" fillId="5" borderId="0" xfId="0" applyFont="1" applyFill="1" applyAlignment="1">
      <alignment wrapText="1"/>
    </xf>
    <xf numFmtId="49" fontId="7" fillId="3" borderId="8" xfId="0" applyNumberFormat="1" applyFont="1" applyFill="1" applyBorder="1" applyAlignment="1">
      <alignment horizontal="center" vertical="center" wrapText="1"/>
    </xf>
    <xf numFmtId="166" fontId="7" fillId="3" borderId="12" xfId="0" applyNumberFormat="1" applyFont="1" applyFill="1" applyBorder="1" applyAlignment="1">
      <alignment vertical="center" wrapText="1"/>
    </xf>
    <xf numFmtId="166" fontId="7" fillId="3" borderId="13" xfId="0" applyNumberFormat="1" applyFont="1" applyFill="1" applyBorder="1" applyAlignment="1">
      <alignment vertical="center" wrapText="1"/>
    </xf>
    <xf numFmtId="0" fontId="7" fillId="3" borderId="0" xfId="0" applyFont="1" applyFill="1" applyAlignment="1">
      <alignment wrapText="1"/>
    </xf>
    <xf numFmtId="49" fontId="24" fillId="3" borderId="11" xfId="11" applyNumberFormat="1" applyFont="1" applyFill="1" applyBorder="1" applyAlignment="1">
      <alignment horizontal="center" vertical="center" wrapText="1"/>
    </xf>
    <xf numFmtId="166" fontId="7" fillId="3" borderId="0" xfId="0" applyNumberFormat="1" applyFont="1" applyFill="1" applyBorder="1" applyAlignment="1">
      <alignment vertical="center" wrapText="1"/>
    </xf>
    <xf numFmtId="166" fontId="7" fillId="3" borderId="15" xfId="0" applyNumberFormat="1" applyFont="1" applyFill="1" applyBorder="1" applyAlignment="1">
      <alignment vertical="center" wrapText="1"/>
    </xf>
    <xf numFmtId="0" fontId="7" fillId="13" borderId="0" xfId="0" applyFont="1" applyFill="1" applyAlignment="1">
      <alignment wrapText="1"/>
    </xf>
    <xf numFmtId="49" fontId="23" fillId="4" borderId="58" xfId="11" applyNumberFormat="1" applyFont="1" applyFill="1" applyBorder="1" applyAlignment="1">
      <alignment horizontal="left" vertical="center" wrapText="1" indent="2"/>
    </xf>
    <xf numFmtId="49" fontId="23" fillId="4" borderId="59" xfId="11" applyNumberFormat="1" applyFont="1" applyFill="1" applyBorder="1" applyAlignment="1">
      <alignment horizontal="left" vertical="center" wrapText="1" indent="2"/>
    </xf>
    <xf numFmtId="49" fontId="23" fillId="4" borderId="60" xfId="11" applyNumberFormat="1" applyFont="1" applyFill="1" applyBorder="1" applyAlignment="1">
      <alignment horizontal="left" vertical="center" wrapText="1" indent="2"/>
    </xf>
    <xf numFmtId="49" fontId="23" fillId="4" borderId="61" xfId="11" applyNumberFormat="1" applyFont="1" applyFill="1" applyBorder="1" applyAlignment="1">
      <alignment horizontal="left" vertical="center" wrapText="1" indent="2"/>
    </xf>
    <xf numFmtId="49" fontId="23" fillId="4" borderId="48" xfId="11" applyNumberFormat="1" applyFont="1" applyFill="1" applyBorder="1" applyAlignment="1">
      <alignment horizontal="left" vertical="center" wrapText="1" indent="2"/>
    </xf>
    <xf numFmtId="49" fontId="23" fillId="4" borderId="69" xfId="11" applyNumberFormat="1" applyFont="1" applyFill="1" applyBorder="1" applyAlignment="1">
      <alignment horizontal="left" vertical="center" wrapText="1" indent="2"/>
    </xf>
    <xf numFmtId="49" fontId="23" fillId="4" borderId="30" xfId="11" applyNumberFormat="1" applyFont="1" applyFill="1" applyBorder="1" applyAlignment="1">
      <alignment horizontal="left" vertical="center" wrapText="1" indent="2"/>
    </xf>
    <xf numFmtId="49" fontId="23" fillId="4" borderId="70" xfId="11" applyNumberFormat="1" applyFont="1" applyFill="1" applyBorder="1" applyAlignment="1">
      <alignment horizontal="left" vertical="center" wrapText="1" indent="2"/>
    </xf>
    <xf numFmtId="0" fontId="19" fillId="4" borderId="0" xfId="20" applyFont="1" applyFill="1" applyAlignment="1">
      <alignment vertical="top"/>
    </xf>
    <xf numFmtId="0" fontId="20" fillId="4" borderId="0" xfId="20" applyFont="1" applyFill="1"/>
    <xf numFmtId="0" fontId="20" fillId="4" borderId="0" xfId="20" applyFont="1" applyFill="1" applyAlignment="1">
      <alignment vertical="center"/>
    </xf>
    <xf numFmtId="0" fontId="24" fillId="7" borderId="71" xfId="20" applyFont="1" applyFill="1" applyBorder="1" applyAlignment="1">
      <alignment horizontal="center" vertical="center" wrapText="1"/>
    </xf>
    <xf numFmtId="0" fontId="24" fillId="7" borderId="72" xfId="20" applyFont="1" applyFill="1" applyBorder="1" applyAlignment="1">
      <alignment horizontal="center" vertical="center" wrapText="1"/>
    </xf>
    <xf numFmtId="0" fontId="24" fillId="7" borderId="74" xfId="20" applyFont="1" applyFill="1" applyBorder="1" applyAlignment="1">
      <alignment horizontal="center" vertical="center" wrapText="1"/>
    </xf>
    <xf numFmtId="0" fontId="24" fillId="7" borderId="75" xfId="20" applyFont="1" applyFill="1" applyBorder="1" applyAlignment="1">
      <alignment horizontal="center" vertical="center" wrapText="1"/>
    </xf>
    <xf numFmtId="0" fontId="20" fillId="12" borderId="0" xfId="20" applyFont="1" applyFill="1" applyAlignment="1">
      <alignment vertical="center"/>
    </xf>
    <xf numFmtId="0" fontId="20" fillId="4" borderId="56" xfId="20" applyFont="1" applyFill="1" applyBorder="1"/>
    <xf numFmtId="0" fontId="23" fillId="4" borderId="0" xfId="20" applyFont="1" applyFill="1"/>
    <xf numFmtId="166" fontId="23" fillId="4" borderId="62" xfId="20" applyNumberFormat="1" applyFont="1" applyFill="1" applyBorder="1" applyAlignment="1">
      <alignment horizontal="right" vertical="center" wrapText="1"/>
    </xf>
    <xf numFmtId="166" fontId="23" fillId="4" borderId="64" xfId="20" applyNumberFormat="1" applyFont="1" applyFill="1" applyBorder="1" applyAlignment="1">
      <alignment horizontal="right" vertical="center" wrapText="1"/>
    </xf>
    <xf numFmtId="166" fontId="23" fillId="4" borderId="3" xfId="20" applyNumberFormat="1" applyFont="1" applyFill="1" applyBorder="1" applyAlignment="1">
      <alignment horizontal="right" vertical="center" wrapText="1"/>
    </xf>
    <xf numFmtId="166" fontId="23" fillId="4" borderId="29" xfId="20" applyNumberFormat="1" applyFont="1" applyFill="1" applyBorder="1" applyAlignment="1">
      <alignment horizontal="right" vertical="center" wrapText="1"/>
    </xf>
    <xf numFmtId="166" fontId="23" fillId="4" borderId="1" xfId="20" applyNumberFormat="1" applyFont="1" applyFill="1" applyBorder="1" applyAlignment="1">
      <alignment horizontal="right" vertical="center" wrapText="1"/>
    </xf>
    <xf numFmtId="166" fontId="23" fillId="4" borderId="19" xfId="20" applyNumberFormat="1" applyFont="1" applyFill="1" applyBorder="1" applyAlignment="1">
      <alignment horizontal="right" vertical="center" wrapText="1"/>
    </xf>
    <xf numFmtId="166" fontId="23" fillId="4" borderId="5" xfId="20" applyNumberFormat="1" applyFont="1" applyFill="1" applyBorder="1" applyAlignment="1">
      <alignment horizontal="right" vertical="center" wrapText="1"/>
    </xf>
    <xf numFmtId="166" fontId="23" fillId="4" borderId="21" xfId="20" applyNumberFormat="1" applyFont="1" applyFill="1" applyBorder="1" applyAlignment="1">
      <alignment horizontal="right" vertical="center" wrapText="1"/>
    </xf>
    <xf numFmtId="0" fontId="24" fillId="7" borderId="83" xfId="20" applyFont="1" applyFill="1" applyBorder="1" applyAlignment="1">
      <alignment horizontal="center" vertical="center" wrapText="1"/>
    </xf>
    <xf numFmtId="166" fontId="23" fillId="4" borderId="79" xfId="20" applyNumberFormat="1" applyFont="1" applyFill="1" applyBorder="1" applyAlignment="1">
      <alignment horizontal="right" vertical="center" wrapText="1"/>
    </xf>
    <xf numFmtId="166" fontId="20" fillId="4" borderId="0" xfId="20" applyNumberFormat="1" applyFont="1" applyFill="1"/>
    <xf numFmtId="166" fontId="23" fillId="4" borderId="9" xfId="20" applyNumberFormat="1" applyFont="1" applyFill="1" applyBorder="1" applyAlignment="1">
      <alignment horizontal="right" vertical="center" wrapText="1"/>
    </xf>
    <xf numFmtId="166" fontId="23" fillId="4" borderId="20" xfId="20" applyNumberFormat="1" applyFont="1" applyFill="1" applyBorder="1" applyAlignment="1">
      <alignment horizontal="right" vertical="center" wrapText="1"/>
    </xf>
    <xf numFmtId="0" fontId="20" fillId="4" borderId="48" xfId="20" applyFont="1" applyFill="1" applyBorder="1"/>
    <xf numFmtId="0" fontId="20" fillId="4" borderId="51" xfId="20" applyFont="1" applyFill="1" applyBorder="1"/>
    <xf numFmtId="0" fontId="20" fillId="4" borderId="12" xfId="20" applyFont="1" applyFill="1" applyBorder="1"/>
    <xf numFmtId="0" fontId="20" fillId="4" borderId="36" xfId="20" applyFont="1" applyFill="1" applyBorder="1"/>
    <xf numFmtId="166" fontId="24" fillId="4" borderId="24" xfId="11" applyNumberFormat="1" applyFont="1" applyFill="1" applyBorder="1" applyAlignment="1">
      <alignment horizontal="center" vertical="center" wrapText="1"/>
    </xf>
    <xf numFmtId="166" fontId="24" fillId="4" borderId="17" xfId="11" applyNumberFormat="1" applyFont="1" applyFill="1" applyBorder="1" applyAlignment="1">
      <alignment horizontal="center" vertical="center" wrapText="1"/>
    </xf>
    <xf numFmtId="166" fontId="24" fillId="4" borderId="13" xfId="11" applyNumberFormat="1" applyFont="1" applyFill="1" applyBorder="1" applyAlignment="1">
      <alignment horizontal="center" vertical="center" wrapText="1"/>
    </xf>
    <xf numFmtId="166" fontId="23" fillId="4" borderId="53" xfId="11" applyNumberFormat="1" applyFont="1" applyFill="1" applyBorder="1" applyAlignment="1">
      <alignment horizontal="center" vertical="center" wrapText="1"/>
    </xf>
    <xf numFmtId="166" fontId="23" fillId="4" borderId="51" xfId="11" applyNumberFormat="1" applyFont="1" applyFill="1" applyBorder="1" applyAlignment="1">
      <alignment horizontal="center" vertical="center" wrapText="1"/>
    </xf>
    <xf numFmtId="166" fontId="23" fillId="4" borderId="54" xfId="11" applyNumberFormat="1" applyFont="1" applyFill="1" applyBorder="1" applyAlignment="1">
      <alignment horizontal="center" vertical="center" wrapText="1"/>
    </xf>
    <xf numFmtId="166" fontId="23" fillId="4" borderId="38" xfId="11" applyNumberFormat="1" applyFont="1" applyFill="1" applyBorder="1" applyAlignment="1">
      <alignment horizontal="center" vertical="center" wrapText="1"/>
    </xf>
    <xf numFmtId="166" fontId="23" fillId="4" borderId="6" xfId="11" applyNumberFormat="1" applyFont="1" applyFill="1" applyBorder="1" applyAlignment="1">
      <alignment horizontal="center" vertical="center" wrapText="1"/>
    </xf>
    <xf numFmtId="166" fontId="23" fillId="4" borderId="32" xfId="11" applyNumberFormat="1" applyFont="1" applyFill="1" applyBorder="1" applyAlignment="1">
      <alignment horizontal="center" vertical="center" wrapText="1"/>
    </xf>
    <xf numFmtId="166" fontId="24" fillId="4" borderId="33" xfId="11" applyNumberFormat="1" applyFont="1" applyFill="1" applyBorder="1" applyAlignment="1">
      <alignment horizontal="center" vertical="center" wrapText="1"/>
    </xf>
    <xf numFmtId="166" fontId="23" fillId="4" borderId="41" xfId="11" applyNumberFormat="1" applyFont="1" applyFill="1" applyBorder="1" applyAlignment="1">
      <alignment horizontal="center" vertical="center" wrapText="1"/>
    </xf>
    <xf numFmtId="0" fontId="22" fillId="4" borderId="0" xfId="20" applyFont="1" applyFill="1" applyAlignment="1">
      <alignment horizontal="left" vertical="center" indent="1"/>
    </xf>
    <xf numFmtId="0" fontId="25" fillId="4" borderId="0" xfId="20" applyFont="1" applyFill="1"/>
    <xf numFmtId="0" fontId="24" fillId="4" borderId="60" xfId="20" applyFont="1" applyFill="1" applyBorder="1" applyAlignment="1">
      <alignment horizontal="center" vertical="center" wrapText="1"/>
    </xf>
    <xf numFmtId="166" fontId="24" fillId="4" borderId="76" xfId="20" applyNumberFormat="1" applyFont="1" applyFill="1" applyBorder="1" applyAlignment="1">
      <alignment horizontal="right" vertical="center" wrapText="1"/>
    </xf>
    <xf numFmtId="166" fontId="24" fillId="4" borderId="63" xfId="20" applyNumberFormat="1" applyFont="1" applyFill="1" applyBorder="1" applyAlignment="1">
      <alignment horizontal="right" vertical="center" wrapText="1"/>
    </xf>
    <xf numFmtId="166" fontId="24" fillId="4" borderId="65" xfId="20" applyNumberFormat="1" applyFont="1" applyFill="1" applyBorder="1" applyAlignment="1">
      <alignment horizontal="right" vertical="center" wrapText="1"/>
    </xf>
    <xf numFmtId="166" fontId="24" fillId="4" borderId="68" xfId="20" applyNumberFormat="1" applyFont="1" applyFill="1" applyBorder="1" applyAlignment="1">
      <alignment horizontal="right" vertical="center" wrapText="1"/>
    </xf>
    <xf numFmtId="166" fontId="24" fillId="4" borderId="67" xfId="20" applyNumberFormat="1" applyFont="1" applyFill="1" applyBorder="1" applyAlignment="1">
      <alignment horizontal="right" vertical="center" wrapText="1"/>
    </xf>
    <xf numFmtId="166" fontId="24" fillId="4" borderId="66" xfId="20" applyNumberFormat="1" applyFont="1" applyFill="1" applyBorder="1" applyAlignment="1">
      <alignment horizontal="right" vertical="center" wrapText="1"/>
    </xf>
    <xf numFmtId="166" fontId="24" fillId="4" borderId="77" xfId="20" applyNumberFormat="1" applyFont="1" applyFill="1" applyBorder="1" applyAlignment="1">
      <alignment horizontal="right" vertical="center" wrapText="1"/>
    </xf>
    <xf numFmtId="0" fontId="25" fillId="4" borderId="0" xfId="20" applyFont="1" applyFill="1" applyAlignment="1">
      <alignment vertical="center"/>
    </xf>
    <xf numFmtId="0" fontId="24" fillId="4" borderId="57" xfId="20" applyFont="1" applyFill="1" applyBorder="1" applyAlignment="1">
      <alignment horizontal="center" vertical="center" wrapText="1"/>
    </xf>
    <xf numFmtId="0" fontId="24" fillId="4" borderId="78" xfId="20" applyFont="1" applyFill="1" applyBorder="1" applyAlignment="1">
      <alignment horizontal="center" vertical="center" wrapText="1"/>
    </xf>
    <xf numFmtId="0" fontId="24" fillId="4" borderId="58" xfId="20" applyFont="1" applyFill="1" applyBorder="1" applyAlignment="1">
      <alignment horizontal="center" vertical="center" wrapText="1"/>
    </xf>
    <xf numFmtId="0" fontId="24" fillId="4" borderId="30" xfId="20" applyFont="1" applyFill="1" applyBorder="1" applyAlignment="1">
      <alignment horizontal="center" vertical="center" wrapText="1"/>
    </xf>
    <xf numFmtId="0" fontId="24" fillId="4" borderId="82" xfId="20" applyFont="1" applyFill="1" applyBorder="1" applyAlignment="1">
      <alignment horizontal="center" vertical="center" wrapText="1"/>
    </xf>
    <xf numFmtId="0" fontId="24" fillId="7" borderId="73" xfId="20" applyFont="1" applyFill="1" applyBorder="1" applyAlignment="1">
      <alignment horizontal="center" vertical="center" wrapText="1"/>
    </xf>
    <xf numFmtId="49" fontId="24" fillId="5" borderId="12" xfId="11" applyNumberFormat="1" applyFont="1" applyFill="1" applyBorder="1" applyAlignment="1">
      <alignment horizontal="left" vertical="center" indent="1"/>
    </xf>
    <xf numFmtId="49" fontId="24" fillId="3" borderId="12" xfId="11" applyNumberFormat="1" applyFont="1" applyFill="1" applyBorder="1" applyAlignment="1">
      <alignment horizontal="left" vertical="center" indent="1"/>
    </xf>
    <xf numFmtId="49" fontId="23" fillId="4" borderId="50" xfId="11" applyNumberFormat="1" applyFont="1" applyFill="1" applyBorder="1" applyAlignment="1">
      <alignment horizontal="left" vertical="center" wrapText="1" indent="2"/>
    </xf>
    <xf numFmtId="49" fontId="23" fillId="4" borderId="70" xfId="11" applyNumberFormat="1" applyFont="1" applyFill="1" applyBorder="1" applyAlignment="1">
      <alignment horizontal="left" vertical="center" wrapText="1" indent="2"/>
    </xf>
    <xf numFmtId="166" fontId="24" fillId="4" borderId="86" xfId="20" applyNumberFormat="1" applyFont="1" applyFill="1" applyBorder="1" applyAlignment="1">
      <alignment horizontal="right" vertical="center" wrapText="1"/>
    </xf>
    <xf numFmtId="166" fontId="23" fillId="4" borderId="16" xfId="20" applyNumberFormat="1" applyFont="1" applyFill="1" applyBorder="1" applyAlignment="1">
      <alignment horizontal="right" vertical="center" wrapText="1"/>
    </xf>
    <xf numFmtId="166" fontId="23" fillId="4" borderId="10" xfId="20" applyNumberFormat="1" applyFont="1" applyFill="1" applyBorder="1" applyAlignment="1">
      <alignment horizontal="right" vertical="center" wrapText="1"/>
    </xf>
    <xf numFmtId="166" fontId="23" fillId="4" borderId="39" xfId="20" applyNumberFormat="1" applyFont="1" applyFill="1" applyBorder="1" applyAlignment="1">
      <alignment horizontal="right" vertical="center" wrapText="1"/>
    </xf>
    <xf numFmtId="166" fontId="23" fillId="4" borderId="41" xfId="20" applyNumberFormat="1" applyFont="1" applyFill="1" applyBorder="1" applyAlignment="1">
      <alignment horizontal="right" vertical="center" wrapText="1"/>
    </xf>
    <xf numFmtId="166" fontId="23" fillId="4" borderId="88" xfId="20" applyNumberFormat="1" applyFont="1" applyFill="1" applyBorder="1" applyAlignment="1">
      <alignment horizontal="right" vertical="center" wrapText="1"/>
    </xf>
    <xf numFmtId="49" fontId="23" fillId="4" borderId="6" xfId="11" applyNumberFormat="1" applyFont="1" applyFill="1" applyBorder="1" applyAlignment="1">
      <alignment horizontal="left" vertical="center" wrapText="1" indent="2"/>
    </xf>
    <xf numFmtId="49" fontId="23" fillId="4" borderId="28" xfId="11" applyNumberFormat="1" applyFont="1" applyFill="1" applyBorder="1" applyAlignment="1">
      <alignment horizontal="left" vertical="center" wrapText="1" indent="2"/>
    </xf>
    <xf numFmtId="49" fontId="23" fillId="4" borderId="1" xfId="11" applyNumberFormat="1" applyFont="1" applyFill="1" applyBorder="1" applyAlignment="1">
      <alignment horizontal="left" vertical="center" wrapText="1" indent="2"/>
    </xf>
    <xf numFmtId="166" fontId="23" fillId="4" borderId="29" xfId="11" applyNumberFormat="1" applyFont="1" applyFill="1" applyBorder="1" applyAlignment="1">
      <alignment horizontal="center" vertical="center" wrapText="1"/>
    </xf>
    <xf numFmtId="166" fontId="23" fillId="6" borderId="6" xfId="11" applyNumberFormat="1" applyFont="1" applyFill="1" applyBorder="1" applyAlignment="1">
      <alignment vertical="center" wrapText="1"/>
    </xf>
    <xf numFmtId="0" fontId="24" fillId="4" borderId="11" xfId="20" applyFont="1" applyFill="1" applyBorder="1" applyAlignment="1">
      <alignment horizontal="center" vertical="center" wrapText="1"/>
    </xf>
    <xf numFmtId="166" fontId="24" fillId="4" borderId="11" xfId="20" applyNumberFormat="1" applyFont="1" applyFill="1" applyBorder="1" applyAlignment="1">
      <alignment horizontal="right" vertical="center" wrapText="1"/>
    </xf>
    <xf numFmtId="166" fontId="24" fillId="4" borderId="17" xfId="20" applyNumberFormat="1" applyFont="1" applyFill="1" applyBorder="1" applyAlignment="1">
      <alignment horizontal="right" vertical="center" wrapText="1"/>
    </xf>
    <xf numFmtId="166" fontId="24" fillId="4" borderId="24" xfId="20" applyNumberFormat="1" applyFont="1" applyFill="1" applyBorder="1" applyAlignment="1">
      <alignment horizontal="right" vertical="center" wrapText="1"/>
    </xf>
    <xf numFmtId="166" fontId="24" fillId="4" borderId="33" xfId="20" applyNumberFormat="1" applyFont="1" applyFill="1" applyBorder="1" applyAlignment="1">
      <alignment horizontal="right" vertical="center" wrapText="1"/>
    </xf>
    <xf numFmtId="166" fontId="24" fillId="4" borderId="12" xfId="20" applyNumberFormat="1" applyFont="1" applyFill="1" applyBorder="1" applyAlignment="1">
      <alignment horizontal="right" vertical="center" wrapText="1"/>
    </xf>
    <xf numFmtId="166" fontId="24" fillId="4" borderId="13" xfId="20" applyNumberFormat="1" applyFont="1" applyFill="1" applyBorder="1" applyAlignment="1">
      <alignment horizontal="right" vertical="center" wrapText="1"/>
    </xf>
    <xf numFmtId="166" fontId="24" fillId="4" borderId="83" xfId="20" applyNumberFormat="1" applyFont="1" applyFill="1" applyBorder="1" applyAlignment="1">
      <alignment horizontal="right" vertical="center" wrapText="1"/>
    </xf>
    <xf numFmtId="166" fontId="24" fillId="4" borderId="71" xfId="20" applyNumberFormat="1" applyFont="1" applyFill="1" applyBorder="1" applyAlignment="1">
      <alignment horizontal="right" vertical="center" wrapText="1"/>
    </xf>
    <xf numFmtId="166" fontId="24" fillId="4" borderId="72" xfId="20" applyNumberFormat="1" applyFont="1" applyFill="1" applyBorder="1" applyAlignment="1">
      <alignment horizontal="right" vertical="center" wrapText="1"/>
    </xf>
    <xf numFmtId="166" fontId="24" fillId="4" borderId="74" xfId="20" applyNumberFormat="1" applyFont="1" applyFill="1" applyBorder="1" applyAlignment="1">
      <alignment horizontal="right" vertical="center" wrapText="1"/>
    </xf>
    <xf numFmtId="166" fontId="24" fillId="4" borderId="75" xfId="20" applyNumberFormat="1" applyFont="1" applyFill="1" applyBorder="1" applyAlignment="1">
      <alignment horizontal="right" vertical="center" wrapText="1"/>
    </xf>
    <xf numFmtId="166" fontId="24" fillId="4" borderId="73" xfId="20" applyNumberFormat="1" applyFont="1" applyFill="1" applyBorder="1" applyAlignment="1">
      <alignment horizontal="right" vertical="center" wrapText="1"/>
    </xf>
    <xf numFmtId="166" fontId="24" fillId="4" borderId="85" xfId="20" applyNumberFormat="1" applyFont="1" applyFill="1" applyBorder="1" applyAlignment="1">
      <alignment horizontal="right" vertical="center" wrapText="1"/>
    </xf>
    <xf numFmtId="0" fontId="24" fillId="4" borderId="48" xfId="20" applyFont="1" applyFill="1" applyBorder="1" applyAlignment="1">
      <alignment horizontal="center" vertical="center" wrapText="1"/>
    </xf>
    <xf numFmtId="0" fontId="22" fillId="4" borderId="0" xfId="20" applyFont="1" applyFill="1" applyBorder="1" applyAlignment="1">
      <alignment horizontal="left" vertical="center" indent="1"/>
    </xf>
    <xf numFmtId="0" fontId="20" fillId="4" borderId="0" xfId="20" applyFont="1" applyFill="1" applyBorder="1"/>
    <xf numFmtId="49" fontId="23" fillId="4" borderId="70" xfId="11" applyNumberFormat="1" applyFont="1" applyFill="1" applyBorder="1" applyAlignment="1">
      <alignment horizontal="left" vertical="center" wrapText="1" indent="2"/>
    </xf>
    <xf numFmtId="4" fontId="24" fillId="4" borderId="11" xfId="20" applyNumberFormat="1" applyFont="1" applyFill="1" applyBorder="1" applyAlignment="1">
      <alignment horizontal="right" vertical="center" wrapText="1"/>
    </xf>
    <xf numFmtId="0" fontId="23" fillId="4" borderId="0" xfId="20" applyFont="1" applyFill="1" applyBorder="1"/>
    <xf numFmtId="4" fontId="30" fillId="0" borderId="0" xfId="20" applyNumberFormat="1" applyFont="1"/>
    <xf numFmtId="0" fontId="20" fillId="4" borderId="30" xfId="20" applyFont="1" applyFill="1" applyBorder="1"/>
    <xf numFmtId="0" fontId="25" fillId="4" borderId="0" xfId="20" applyFont="1" applyFill="1" applyAlignment="1">
      <alignment wrapText="1"/>
    </xf>
    <xf numFmtId="49" fontId="24" fillId="5" borderId="21" xfId="11" applyNumberFormat="1" applyFont="1" applyFill="1" applyBorder="1" applyAlignment="1">
      <alignment horizontal="center" vertical="center" wrapText="1"/>
    </xf>
    <xf numFmtId="49" fontId="24" fillId="5" borderId="35" xfId="11" applyNumberFormat="1" applyFont="1" applyFill="1" applyBorder="1" applyAlignment="1">
      <alignment horizontal="left" vertical="center" indent="1"/>
    </xf>
    <xf numFmtId="0" fontId="19" fillId="4" borderId="0" xfId="11" applyFont="1" applyFill="1" applyAlignment="1">
      <alignment horizontal="center" vertical="top" wrapText="1"/>
    </xf>
    <xf numFmtId="0" fontId="20" fillId="4" borderId="0" xfId="20" applyFont="1" applyFill="1" applyBorder="1" applyAlignment="1">
      <alignment vertical="center"/>
    </xf>
    <xf numFmtId="49" fontId="23" fillId="4" borderId="58" xfId="11" applyNumberFormat="1" applyFont="1" applyFill="1" applyBorder="1" applyAlignment="1">
      <alignment horizontal="left" vertical="center" wrapText="1" indent="2"/>
    </xf>
    <xf numFmtId="49" fontId="23" fillId="4" borderId="61" xfId="11" applyNumberFormat="1" applyFont="1" applyFill="1" applyBorder="1" applyAlignment="1">
      <alignment horizontal="left" vertical="center" wrapText="1" indent="2"/>
    </xf>
    <xf numFmtId="49" fontId="23" fillId="4" borderId="50" xfId="11" applyNumberFormat="1" applyFont="1" applyFill="1" applyBorder="1" applyAlignment="1">
      <alignment horizontal="left" vertical="center" wrapText="1" indent="2"/>
    </xf>
    <xf numFmtId="49" fontId="23" fillId="4" borderId="58" xfId="11" applyNumberFormat="1" applyFont="1" applyFill="1" applyBorder="1" applyAlignment="1">
      <alignment horizontal="left" vertical="center" wrapText="1" indent="2"/>
    </xf>
    <xf numFmtId="49" fontId="23" fillId="4" borderId="61" xfId="11" applyNumberFormat="1" applyFont="1" applyFill="1" applyBorder="1" applyAlignment="1">
      <alignment horizontal="left" vertical="center" wrapText="1" indent="2"/>
    </xf>
    <xf numFmtId="0" fontId="24" fillId="14" borderId="11" xfId="20" applyFont="1" applyFill="1" applyBorder="1" applyAlignment="1">
      <alignment horizontal="center" vertical="center" wrapText="1"/>
    </xf>
    <xf numFmtId="0" fontId="24" fillId="14" borderId="12" xfId="20" applyFont="1" applyFill="1" applyBorder="1" applyAlignment="1">
      <alignment horizontal="center" vertical="center" wrapText="1"/>
    </xf>
    <xf numFmtId="0" fontId="24" fillId="14" borderId="71" xfId="20" applyFont="1" applyFill="1" applyBorder="1" applyAlignment="1">
      <alignment horizontal="center" vertical="center" wrapText="1"/>
    </xf>
    <xf numFmtId="0" fontId="24" fillId="14" borderId="72" xfId="20" applyFont="1" applyFill="1" applyBorder="1" applyAlignment="1">
      <alignment horizontal="center" vertical="center" wrapText="1"/>
    </xf>
    <xf numFmtId="0" fontId="24" fillId="14" borderId="73" xfId="20" applyFont="1" applyFill="1" applyBorder="1" applyAlignment="1">
      <alignment horizontal="center" vertical="center" wrapText="1"/>
    </xf>
    <xf numFmtId="0" fontId="24" fillId="14" borderId="74" xfId="20" applyFont="1" applyFill="1" applyBorder="1" applyAlignment="1">
      <alignment horizontal="center" vertical="center" wrapText="1"/>
    </xf>
    <xf numFmtId="0" fontId="24" fillId="14" borderId="75" xfId="20" applyFont="1" applyFill="1" applyBorder="1" applyAlignment="1">
      <alignment horizontal="center" vertical="center" wrapText="1"/>
    </xf>
    <xf numFmtId="0" fontId="24" fillId="14" borderId="83" xfId="20" applyFont="1" applyFill="1" applyBorder="1" applyAlignment="1">
      <alignment horizontal="center" vertical="center" wrapText="1"/>
    </xf>
    <xf numFmtId="0" fontId="24" fillId="14" borderId="48" xfId="20" applyFont="1" applyFill="1" applyBorder="1" applyAlignment="1">
      <alignment horizontal="center" vertical="center" wrapText="1"/>
    </xf>
    <xf numFmtId="0" fontId="24" fillId="14" borderId="17" xfId="20" applyFont="1" applyFill="1" applyBorder="1" applyAlignment="1">
      <alignment horizontal="center" vertical="center" wrapText="1"/>
    </xf>
    <xf numFmtId="0" fontId="24" fillId="14" borderId="33" xfId="20" applyFont="1" applyFill="1" applyBorder="1" applyAlignment="1">
      <alignment horizontal="center" vertical="center" wrapText="1"/>
    </xf>
    <xf numFmtId="0" fontId="24" fillId="14" borderId="24" xfId="20" applyFont="1" applyFill="1" applyBorder="1" applyAlignment="1">
      <alignment horizontal="center" vertical="center" wrapText="1"/>
    </xf>
    <xf numFmtId="0" fontId="24" fillId="14" borderId="18" xfId="20" applyFont="1" applyFill="1" applyBorder="1" applyAlignment="1">
      <alignment horizontal="center" vertical="center" wrapText="1"/>
    </xf>
    <xf numFmtId="166" fontId="33" fillId="14" borderId="19" xfId="11" applyNumberFormat="1" applyFont="1" applyFill="1" applyBorder="1" applyAlignment="1">
      <alignment horizontal="center" vertical="center" wrapText="1"/>
    </xf>
    <xf numFmtId="166" fontId="33" fillId="14" borderId="35" xfId="11" applyNumberFormat="1" applyFont="1" applyFill="1" applyBorder="1" applyAlignment="1">
      <alignment horizontal="center" vertical="center" wrapText="1"/>
    </xf>
    <xf numFmtId="166" fontId="33" fillId="14" borderId="20" xfId="11" applyNumberFormat="1" applyFont="1" applyFill="1" applyBorder="1" applyAlignment="1">
      <alignment horizontal="center" vertical="center" wrapText="1"/>
    </xf>
    <xf numFmtId="0" fontId="24" fillId="14" borderId="53" xfId="20" applyFont="1" applyFill="1" applyBorder="1" applyAlignment="1">
      <alignment horizontal="center" vertical="center" wrapText="1"/>
    </xf>
    <xf numFmtId="0" fontId="24" fillId="14" borderId="56" xfId="20" applyFont="1" applyFill="1" applyBorder="1" applyAlignment="1">
      <alignment horizontal="center" vertical="center" wrapText="1"/>
    </xf>
    <xf numFmtId="0" fontId="24" fillId="14" borderId="94" xfId="20" applyFont="1" applyFill="1" applyBorder="1" applyAlignment="1">
      <alignment horizontal="center" vertical="center" wrapText="1"/>
    </xf>
    <xf numFmtId="0" fontId="24" fillId="14" borderId="95" xfId="20" applyFont="1" applyFill="1" applyBorder="1" applyAlignment="1">
      <alignment horizontal="center" vertical="center" wrapText="1"/>
    </xf>
    <xf numFmtId="166" fontId="23" fillId="4" borderId="37" xfId="11" applyNumberFormat="1" applyFont="1" applyFill="1" applyBorder="1" applyAlignment="1">
      <alignment horizontal="center" vertical="center" wrapText="1"/>
    </xf>
    <xf numFmtId="166" fontId="23" fillId="4" borderId="47" xfId="11" applyNumberFormat="1" applyFont="1" applyFill="1" applyBorder="1" applyAlignment="1">
      <alignment horizontal="center" vertical="center" wrapText="1"/>
    </xf>
    <xf numFmtId="166" fontId="23" fillId="4" borderId="46" xfId="11" applyNumberFormat="1" applyFont="1" applyFill="1" applyBorder="1" applyAlignment="1">
      <alignment horizontal="center" vertical="center" wrapText="1"/>
    </xf>
    <xf numFmtId="49" fontId="24" fillId="17" borderId="52" xfId="11" applyNumberFormat="1" applyFont="1" applyFill="1" applyBorder="1" applyAlignment="1">
      <alignment horizontal="center" vertical="center" wrapText="1"/>
    </xf>
    <xf numFmtId="49" fontId="24" fillId="17" borderId="12" xfId="11" applyNumberFormat="1" applyFont="1" applyFill="1" applyBorder="1" applyAlignment="1">
      <alignment horizontal="left" vertical="center" wrapText="1" indent="1"/>
    </xf>
    <xf numFmtId="166" fontId="7" fillId="17" borderId="0" xfId="0" applyNumberFormat="1" applyFont="1" applyFill="1" applyBorder="1" applyAlignment="1">
      <alignment vertical="center" wrapText="1"/>
    </xf>
    <xf numFmtId="166" fontId="7" fillId="17" borderId="15" xfId="0" applyNumberFormat="1" applyFont="1" applyFill="1" applyBorder="1" applyAlignment="1">
      <alignment vertical="center" wrapText="1"/>
    </xf>
    <xf numFmtId="49" fontId="24" fillId="17" borderId="8" xfId="11" applyNumberFormat="1" applyFont="1" applyFill="1" applyBorder="1" applyAlignment="1">
      <alignment horizontal="center" vertical="center" wrapText="1"/>
    </xf>
    <xf numFmtId="166" fontId="24" fillId="16" borderId="33" xfId="11" applyNumberFormat="1" applyFont="1" applyFill="1" applyBorder="1" applyAlignment="1">
      <alignment horizontal="center" vertical="center" wrapText="1"/>
    </xf>
    <xf numFmtId="166" fontId="24" fillId="16" borderId="18" xfId="11" applyNumberFormat="1" applyFont="1" applyFill="1" applyBorder="1" applyAlignment="1">
      <alignment horizontal="center" vertical="center" wrapText="1"/>
    </xf>
    <xf numFmtId="166" fontId="23" fillId="16" borderId="41" xfId="11" applyNumberFormat="1" applyFont="1" applyFill="1" applyBorder="1" applyAlignment="1">
      <alignment horizontal="center" vertical="center" wrapText="1"/>
    </xf>
    <xf numFmtId="166" fontId="23" fillId="16" borderId="40" xfId="11" applyNumberFormat="1" applyFont="1" applyFill="1" applyBorder="1" applyAlignment="1">
      <alignment horizontal="center" vertical="center" wrapText="1"/>
    </xf>
    <xf numFmtId="166" fontId="23" fillId="16" borderId="6" xfId="11" applyNumberFormat="1" applyFont="1" applyFill="1" applyBorder="1" applyAlignment="1">
      <alignment horizontal="center" vertical="center" wrapText="1"/>
    </xf>
    <xf numFmtId="166" fontId="23" fillId="16" borderId="37" xfId="11" applyNumberFormat="1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right" vertical="top"/>
    </xf>
    <xf numFmtId="0" fontId="37" fillId="0" borderId="0" xfId="0" applyFont="1"/>
    <xf numFmtId="0" fontId="0" fillId="0" borderId="0" xfId="0" applyAlignment="1">
      <alignment wrapText="1"/>
    </xf>
    <xf numFmtId="0" fontId="39" fillId="0" borderId="0" xfId="0" applyFont="1" applyAlignment="1">
      <alignment horizontal="left"/>
    </xf>
    <xf numFmtId="0" fontId="40" fillId="18" borderId="1" xfId="0" applyFont="1" applyFill="1" applyBorder="1" applyAlignment="1">
      <alignment horizontal="left" vertical="center" wrapText="1"/>
    </xf>
    <xf numFmtId="0" fontId="40" fillId="18" borderId="1" xfId="0" applyFont="1" applyFill="1" applyBorder="1" applyAlignment="1">
      <alignment horizontal="center" vertical="center" wrapText="1"/>
    </xf>
    <xf numFmtId="2" fontId="40" fillId="0" borderId="1" xfId="9" applyNumberFormat="1" applyFont="1" applyFill="1" applyBorder="1" applyAlignment="1">
      <alignment horizontal="right" vertical="center" wrapText="1"/>
    </xf>
    <xf numFmtId="0" fontId="40" fillId="0" borderId="1" xfId="0" applyFont="1" applyBorder="1" applyAlignment="1">
      <alignment horizontal="right" vertical="top" wrapText="1"/>
    </xf>
    <xf numFmtId="0" fontId="40" fillId="0" borderId="1" xfId="0" applyFont="1" applyFill="1" applyBorder="1" applyAlignment="1">
      <alignment horizontal="right" vertical="top" wrapText="1"/>
    </xf>
    <xf numFmtId="2" fontId="10" fillId="0" borderId="1" xfId="9" applyNumberFormat="1" applyFont="1" applyFill="1" applyBorder="1" applyAlignment="1">
      <alignment horizontal="right" vertical="center" wrapText="1"/>
    </xf>
    <xf numFmtId="0" fontId="5" fillId="0" borderId="1" xfId="16" applyFont="1" applyFill="1" applyBorder="1" applyAlignment="1">
      <alignment horizontal="right" vertical="top" wrapText="1"/>
    </xf>
    <xf numFmtId="0" fontId="40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40" fillId="0" borderId="1" xfId="0" applyFont="1" applyBorder="1" applyAlignment="1">
      <alignment horizontal="center" wrapText="1"/>
    </xf>
    <xf numFmtId="166" fontId="40" fillId="0" borderId="1" xfId="0" applyNumberFormat="1" applyFont="1" applyBorder="1" applyAlignment="1">
      <alignment horizontal="center" wrapText="1"/>
    </xf>
    <xf numFmtId="166" fontId="20" fillId="4" borderId="0" xfId="20" applyNumberFormat="1" applyFont="1" applyFill="1" applyAlignment="1">
      <alignment vertical="center"/>
    </xf>
    <xf numFmtId="0" fontId="37" fillId="0" borderId="0" xfId="0" applyFont="1" applyAlignment="1">
      <alignment wrapText="1"/>
    </xf>
    <xf numFmtId="2" fontId="23" fillId="4" borderId="62" xfId="20" applyNumberFormat="1" applyFont="1" applyFill="1" applyBorder="1" applyAlignment="1">
      <alignment horizontal="right" vertical="center" wrapText="1"/>
    </xf>
    <xf numFmtId="0" fontId="7" fillId="4" borderId="82" xfId="20" applyFont="1" applyFill="1" applyBorder="1" applyAlignment="1">
      <alignment horizontal="center" vertical="center" wrapText="1"/>
    </xf>
    <xf numFmtId="166" fontId="7" fillId="4" borderId="76" xfId="20" applyNumberFormat="1" applyFont="1" applyFill="1" applyBorder="1" applyAlignment="1">
      <alignment horizontal="right" vertical="center" wrapText="1"/>
    </xf>
    <xf numFmtId="166" fontId="7" fillId="4" borderId="63" xfId="20" applyNumberFormat="1" applyFont="1" applyFill="1" applyBorder="1" applyAlignment="1">
      <alignment horizontal="right" vertical="center" wrapText="1"/>
    </xf>
    <xf numFmtId="166" fontId="7" fillId="4" borderId="65" xfId="20" applyNumberFormat="1" applyFont="1" applyFill="1" applyBorder="1" applyAlignment="1">
      <alignment horizontal="right" vertical="center" wrapText="1"/>
    </xf>
    <xf numFmtId="166" fontId="7" fillId="4" borderId="68" xfId="20" applyNumberFormat="1" applyFont="1" applyFill="1" applyBorder="1" applyAlignment="1">
      <alignment horizontal="right" vertical="center" wrapText="1"/>
    </xf>
    <xf numFmtId="166" fontId="7" fillId="4" borderId="67" xfId="20" applyNumberFormat="1" applyFont="1" applyFill="1" applyBorder="1" applyAlignment="1">
      <alignment horizontal="right" vertical="center" wrapText="1"/>
    </xf>
    <xf numFmtId="166" fontId="7" fillId="4" borderId="66" xfId="20" applyNumberFormat="1" applyFont="1" applyFill="1" applyBorder="1" applyAlignment="1">
      <alignment horizontal="right" vertical="center" wrapText="1"/>
    </xf>
    <xf numFmtId="166" fontId="7" fillId="4" borderId="77" xfId="20" applyNumberFormat="1" applyFont="1" applyFill="1" applyBorder="1" applyAlignment="1">
      <alignment horizontal="right" vertical="center" wrapText="1"/>
    </xf>
    <xf numFmtId="0" fontId="41" fillId="4" borderId="0" xfId="20" applyFont="1" applyFill="1" applyAlignment="1">
      <alignment vertical="center"/>
    </xf>
    <xf numFmtId="49" fontId="6" fillId="4" borderId="50" xfId="11" applyNumberFormat="1" applyFont="1" applyFill="1" applyBorder="1" applyAlignment="1">
      <alignment horizontal="left" vertical="center" wrapText="1" indent="2"/>
    </xf>
    <xf numFmtId="166" fontId="6" fillId="4" borderId="62" xfId="20" applyNumberFormat="1" applyFont="1" applyFill="1" applyBorder="1" applyAlignment="1">
      <alignment horizontal="right" vertical="center" wrapText="1"/>
    </xf>
    <xf numFmtId="0" fontId="42" fillId="12" borderId="0" xfId="20" applyFont="1" applyFill="1" applyAlignment="1">
      <alignment vertical="center"/>
    </xf>
    <xf numFmtId="49" fontId="6" fillId="4" borderId="30" xfId="11" applyNumberFormat="1" applyFont="1" applyFill="1" applyBorder="1" applyAlignment="1">
      <alignment horizontal="left" vertical="center" wrapText="1" indent="2"/>
    </xf>
    <xf numFmtId="166" fontId="6" fillId="4" borderId="5" xfId="20" applyNumberFormat="1" applyFont="1" applyFill="1" applyBorder="1" applyAlignment="1">
      <alignment horizontal="right" vertical="center" wrapText="1"/>
    </xf>
    <xf numFmtId="166" fontId="6" fillId="4" borderId="1" xfId="20" applyNumberFormat="1" applyFont="1" applyFill="1" applyBorder="1" applyAlignment="1">
      <alignment horizontal="right" vertical="center" wrapText="1"/>
    </xf>
    <xf numFmtId="166" fontId="6" fillId="4" borderId="9" xfId="20" applyNumberFormat="1" applyFont="1" applyFill="1" applyBorder="1" applyAlignment="1">
      <alignment horizontal="right" vertical="center" wrapText="1"/>
    </xf>
    <xf numFmtId="49" fontId="6" fillId="4" borderId="70" xfId="11" applyNumberFormat="1" applyFont="1" applyFill="1" applyBorder="1" applyAlignment="1">
      <alignment horizontal="left" vertical="center" wrapText="1" indent="2"/>
    </xf>
    <xf numFmtId="166" fontId="6" fillId="4" borderId="21" xfId="20" applyNumberFormat="1" applyFont="1" applyFill="1" applyBorder="1" applyAlignment="1">
      <alignment horizontal="right" vertical="center" wrapText="1"/>
    </xf>
    <xf numFmtId="0" fontId="7" fillId="4" borderId="30" xfId="20" applyFont="1" applyFill="1" applyBorder="1" applyAlignment="1">
      <alignment horizontal="center" vertical="center" wrapText="1"/>
    </xf>
    <xf numFmtId="0" fontId="42" fillId="4" borderId="0" xfId="20" applyFont="1" applyFill="1" applyAlignment="1">
      <alignment vertical="center"/>
    </xf>
    <xf numFmtId="0" fontId="7" fillId="4" borderId="57" xfId="20" applyFont="1" applyFill="1" applyBorder="1" applyAlignment="1">
      <alignment horizontal="center" vertical="center" wrapText="1"/>
    </xf>
    <xf numFmtId="49" fontId="6" fillId="4" borderId="48" xfId="11" applyNumberFormat="1" applyFont="1" applyFill="1" applyBorder="1" applyAlignment="1">
      <alignment horizontal="left" vertical="center" wrapText="1" indent="2"/>
    </xf>
    <xf numFmtId="49" fontId="6" fillId="4" borderId="59" xfId="11" applyNumberFormat="1" applyFont="1" applyFill="1" applyBorder="1" applyAlignment="1">
      <alignment horizontal="left" vertical="center" wrapText="1" indent="2"/>
    </xf>
    <xf numFmtId="0" fontId="7" fillId="4" borderId="48" xfId="20" applyFont="1" applyFill="1" applyBorder="1" applyAlignment="1">
      <alignment horizontal="center" vertical="center" wrapText="1"/>
    </xf>
    <xf numFmtId="49" fontId="6" fillId="4" borderId="60" xfId="11" applyNumberFormat="1" applyFont="1" applyFill="1" applyBorder="1" applyAlignment="1">
      <alignment horizontal="left" vertical="center" wrapText="1" indent="2"/>
    </xf>
    <xf numFmtId="49" fontId="6" fillId="4" borderId="61" xfId="11" applyNumberFormat="1" applyFont="1" applyFill="1" applyBorder="1" applyAlignment="1">
      <alignment horizontal="left" vertical="center" wrapText="1" indent="2"/>
    </xf>
    <xf numFmtId="0" fontId="7" fillId="4" borderId="78" xfId="20" applyFont="1" applyFill="1" applyBorder="1" applyAlignment="1">
      <alignment horizontal="center" vertical="center" wrapText="1"/>
    </xf>
    <xf numFmtId="49" fontId="6" fillId="4" borderId="58" xfId="11" applyNumberFormat="1" applyFont="1" applyFill="1" applyBorder="1" applyAlignment="1">
      <alignment horizontal="left" vertical="center" wrapText="1" indent="2"/>
    </xf>
    <xf numFmtId="0" fontId="7" fillId="4" borderId="60" xfId="20" applyFont="1" applyFill="1" applyBorder="1" applyAlignment="1">
      <alignment horizontal="center" vertical="center" wrapText="1"/>
    </xf>
    <xf numFmtId="0" fontId="7" fillId="4" borderId="58" xfId="20" applyFont="1" applyFill="1" applyBorder="1" applyAlignment="1">
      <alignment horizontal="center" vertical="center" wrapText="1"/>
    </xf>
    <xf numFmtId="0" fontId="42" fillId="4" borderId="0" xfId="20" applyFont="1" applyFill="1"/>
    <xf numFmtId="0" fontId="41" fillId="4" borderId="0" xfId="20" applyFont="1" applyFill="1"/>
    <xf numFmtId="0" fontId="42" fillId="4" borderId="56" xfId="20" applyFont="1" applyFill="1" applyBorder="1"/>
    <xf numFmtId="2" fontId="40" fillId="0" borderId="1" xfId="0" applyNumberFormat="1" applyFont="1" applyBorder="1" applyAlignment="1">
      <alignment horizontal="center" wrapText="1"/>
    </xf>
    <xf numFmtId="4" fontId="23" fillId="4" borderId="62" xfId="2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8" fillId="0" borderId="0" xfId="0" applyFont="1" applyBorder="1" applyAlignment="1">
      <alignment horizontal="center" vertical="top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0" fontId="0" fillId="0" borderId="1" xfId="0" applyBorder="1"/>
    <xf numFmtId="166" fontId="23" fillId="4" borderId="1" xfId="11" applyNumberFormat="1" applyFont="1" applyFill="1" applyBorder="1" applyAlignment="1">
      <alignment horizontal="center" vertical="center" wrapText="1"/>
    </xf>
    <xf numFmtId="166" fontId="23" fillId="4" borderId="46" xfId="11" applyNumberFormat="1" applyFont="1" applyFill="1" applyBorder="1" applyAlignment="1">
      <alignment horizontal="center" vertical="center" wrapText="1"/>
    </xf>
    <xf numFmtId="49" fontId="46" fillId="4" borderId="5" xfId="11" applyNumberFormat="1" applyFont="1" applyFill="1" applyBorder="1" applyAlignment="1">
      <alignment horizontal="center" vertical="center" wrapText="1"/>
    </xf>
    <xf numFmtId="49" fontId="46" fillId="4" borderId="1" xfId="11" applyNumberFormat="1" applyFont="1" applyFill="1" applyBorder="1" applyAlignment="1">
      <alignment horizontal="left" vertical="center" wrapText="1" indent="2"/>
    </xf>
    <xf numFmtId="166" fontId="46" fillId="4" borderId="1" xfId="11" applyNumberFormat="1" applyFont="1" applyFill="1" applyBorder="1" applyAlignment="1">
      <alignment horizontal="center" vertical="center" wrapText="1"/>
    </xf>
    <xf numFmtId="166" fontId="46" fillId="4" borderId="46" xfId="11" applyNumberFormat="1" applyFont="1" applyFill="1" applyBorder="1" applyAlignment="1">
      <alignment horizontal="center" vertical="center" wrapText="1"/>
    </xf>
    <xf numFmtId="0" fontId="47" fillId="4" borderId="0" xfId="11" applyFont="1" applyFill="1" applyAlignment="1">
      <alignment vertical="center"/>
    </xf>
    <xf numFmtId="166" fontId="46" fillId="4" borderId="9" xfId="11" applyNumberFormat="1" applyFont="1" applyFill="1" applyBorder="1" applyAlignment="1">
      <alignment horizontal="center" vertical="center" wrapText="1"/>
    </xf>
    <xf numFmtId="0" fontId="47" fillId="4" borderId="0" xfId="20" applyFont="1" applyFill="1"/>
    <xf numFmtId="0" fontId="47" fillId="4" borderId="0" xfId="20" applyFont="1" applyFill="1" applyAlignment="1">
      <alignment vertical="center"/>
    </xf>
    <xf numFmtId="0" fontId="0" fillId="0" borderId="0" xfId="0" applyFill="1"/>
    <xf numFmtId="17" fontId="38" fillId="0" borderId="0" xfId="0" applyNumberFormat="1" applyFont="1" applyBorder="1" applyAlignment="1">
      <alignment horizontal="center" vertical="top"/>
    </xf>
    <xf numFmtId="166" fontId="23" fillId="4" borderId="1" xfId="11" applyNumberFormat="1" applyFont="1" applyFill="1" applyBorder="1" applyAlignment="1">
      <alignment horizontal="center" vertical="center" wrapText="1"/>
    </xf>
    <xf numFmtId="0" fontId="19" fillId="4" borderId="0" xfId="11" applyFont="1" applyFill="1" applyAlignment="1">
      <alignment horizontal="center" vertical="top" wrapText="1"/>
    </xf>
    <xf numFmtId="43" fontId="0" fillId="0" borderId="0" xfId="24" applyFont="1"/>
    <xf numFmtId="43" fontId="37" fillId="0" borderId="0" xfId="24" applyFont="1"/>
    <xf numFmtId="43" fontId="43" fillId="0" borderId="0" xfId="24" applyFont="1" applyFill="1"/>
    <xf numFmtId="49" fontId="23" fillId="19" borderId="52" xfId="11" applyNumberFormat="1" applyFont="1" applyFill="1" applyBorder="1" applyAlignment="1">
      <alignment horizontal="center" vertical="center" wrapText="1"/>
    </xf>
    <xf numFmtId="49" fontId="23" fillId="19" borderId="53" xfId="11" applyNumberFormat="1" applyFont="1" applyFill="1" applyBorder="1" applyAlignment="1">
      <alignment horizontal="left" vertical="center" wrapText="1" indent="2"/>
    </xf>
    <xf numFmtId="166" fontId="23" fillId="19" borderId="53" xfId="11" applyNumberFormat="1" applyFont="1" applyFill="1" applyBorder="1" applyAlignment="1">
      <alignment horizontal="center" vertical="center" wrapText="1"/>
    </xf>
    <xf numFmtId="166" fontId="23" fillId="19" borderId="51" xfId="11" applyNumberFormat="1" applyFont="1" applyFill="1" applyBorder="1" applyAlignment="1">
      <alignment horizontal="center" vertical="center" wrapText="1"/>
    </xf>
    <xf numFmtId="0" fontId="20" fillId="19" borderId="0" xfId="11" applyFont="1" applyFill="1" applyAlignment="1">
      <alignment vertical="center"/>
    </xf>
    <xf numFmtId="49" fontId="48" fillId="4" borderId="1" xfId="11" applyNumberFormat="1" applyFont="1" applyFill="1" applyBorder="1" applyAlignment="1">
      <alignment horizontal="left" vertical="center" wrapText="1" indent="2"/>
    </xf>
    <xf numFmtId="0" fontId="49" fillId="4" borderId="0" xfId="11" applyFont="1" applyFill="1" applyAlignment="1">
      <alignment vertical="center"/>
    </xf>
    <xf numFmtId="49" fontId="23" fillId="19" borderId="27" xfId="11" applyNumberFormat="1" applyFont="1" applyFill="1" applyBorder="1" applyAlignment="1">
      <alignment horizontal="center" vertical="center" wrapText="1"/>
    </xf>
    <xf numFmtId="49" fontId="23" fillId="19" borderId="54" xfId="11" applyNumberFormat="1" applyFont="1" applyFill="1" applyBorder="1" applyAlignment="1">
      <alignment horizontal="left" vertical="center" wrapText="1" indent="2"/>
    </xf>
    <xf numFmtId="166" fontId="23" fillId="19" borderId="54" xfId="11" applyNumberFormat="1" applyFont="1" applyFill="1" applyBorder="1" applyAlignment="1">
      <alignment horizontal="center" vertical="center" wrapText="1"/>
    </xf>
    <xf numFmtId="166" fontId="23" fillId="19" borderId="32" xfId="11" applyNumberFormat="1" applyFont="1" applyFill="1" applyBorder="1" applyAlignment="1">
      <alignment horizontal="center" vertical="center" wrapText="1"/>
    </xf>
    <xf numFmtId="49" fontId="48" fillId="4" borderId="1" xfId="11" applyNumberFormat="1" applyFont="1" applyFill="1" applyBorder="1" applyAlignment="1">
      <alignment horizontal="center" vertical="center" wrapText="1"/>
    </xf>
    <xf numFmtId="49" fontId="23" fillId="19" borderId="28" xfId="11" applyNumberFormat="1" applyFont="1" applyFill="1" applyBorder="1" applyAlignment="1">
      <alignment horizontal="left" vertical="center" wrapText="1" indent="2"/>
    </xf>
    <xf numFmtId="166" fontId="23" fillId="19" borderId="28" xfId="11" applyNumberFormat="1" applyFont="1" applyFill="1" applyBorder="1" applyAlignment="1">
      <alignment horizontal="center" vertical="center" wrapText="1"/>
    </xf>
    <xf numFmtId="49" fontId="48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1" fillId="21" borderId="2" xfId="27" applyNumberFormat="1" applyFont="1" applyFill="1" applyBorder="1" applyAlignment="1">
      <alignment horizontal="left" vertical="top"/>
    </xf>
    <xf numFmtId="0" fontId="51" fillId="21" borderId="2" xfId="28" applyNumberFormat="1" applyFont="1" applyFill="1" applyBorder="1" applyAlignment="1">
      <alignment horizontal="left" vertical="top"/>
    </xf>
    <xf numFmtId="0" fontId="40" fillId="14" borderId="4" xfId="0" applyFont="1" applyFill="1" applyBorder="1" applyAlignment="1">
      <alignment horizontal="center" vertical="center" wrapText="1"/>
    </xf>
    <xf numFmtId="0" fontId="37" fillId="14" borderId="4" xfId="0" applyFont="1" applyFill="1" applyBorder="1" applyAlignment="1">
      <alignment horizontal="center" vertical="center"/>
    </xf>
    <xf numFmtId="43" fontId="40" fillId="0" borderId="28" xfId="24" applyFont="1" applyBorder="1" applyAlignment="1">
      <alignment horizontal="center" wrapText="1"/>
    </xf>
    <xf numFmtId="43" fontId="37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1" fillId="21" borderId="92" xfId="27" applyNumberFormat="1" applyFont="1" applyFill="1" applyBorder="1" applyAlignment="1">
      <alignment horizontal="left" vertical="top"/>
    </xf>
    <xf numFmtId="0" fontId="51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0" fontId="51" fillId="21" borderId="14" xfId="27" applyNumberFormat="1" applyFont="1" applyFill="1" applyBorder="1" applyAlignment="1">
      <alignment horizontal="left" vertical="top"/>
    </xf>
    <xf numFmtId="0" fontId="51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1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5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40" fillId="0" borderId="1" xfId="24" applyFont="1" applyBorder="1" applyAlignment="1">
      <alignment horizontal="center" wrapText="1"/>
    </xf>
    <xf numFmtId="0" fontId="0" fillId="0" borderId="48" xfId="0" applyFon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2" fillId="4" borderId="0" xfId="20" applyFont="1" applyFill="1" applyAlignment="1">
      <alignment horizontal="left" vertical="center" indent="1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0" fillId="0" borderId="50" xfId="0" applyFont="1" applyBorder="1" applyAlignment="1">
      <alignment horizontal="center" wrapText="1"/>
    </xf>
    <xf numFmtId="0" fontId="40" fillId="0" borderId="59" xfId="0" applyFont="1" applyBorder="1" applyAlignment="1">
      <alignment horizontal="center" wrapText="1"/>
    </xf>
    <xf numFmtId="0" fontId="40" fillId="0" borderId="61" xfId="0" applyFont="1" applyBorder="1" applyAlignment="1">
      <alignment horizontal="center" wrapText="1"/>
    </xf>
    <xf numFmtId="168" fontId="0" fillId="0" borderId="27" xfId="24" applyNumberFormat="1" applyFont="1" applyBorder="1"/>
    <xf numFmtId="168" fontId="0" fillId="0" borderId="34" xfId="24" applyNumberFormat="1" applyFont="1" applyBorder="1"/>
    <xf numFmtId="168" fontId="0" fillId="0" borderId="5" xfId="24" applyNumberFormat="1" applyFont="1" applyBorder="1"/>
    <xf numFmtId="168" fontId="0" fillId="0" borderId="9" xfId="24" applyNumberFormat="1" applyFont="1" applyBorder="1"/>
    <xf numFmtId="168" fontId="0" fillId="0" borderId="7" xfId="24" applyNumberFormat="1" applyFont="1" applyBorder="1"/>
    <xf numFmtId="168" fontId="0" fillId="0" borderId="23" xfId="24" applyNumberFormat="1" applyFont="1" applyBorder="1"/>
    <xf numFmtId="168" fontId="0" fillId="0" borderId="16" xfId="24" applyNumberFormat="1" applyFont="1" applyBorder="1"/>
    <xf numFmtId="168" fontId="0" fillId="0" borderId="10" xfId="24" applyNumberFormat="1" applyFont="1" applyBorder="1"/>
    <xf numFmtId="168" fontId="0" fillId="0" borderId="88" xfId="24" applyNumberFormat="1" applyFont="1" applyBorder="1"/>
    <xf numFmtId="168" fontId="0" fillId="0" borderId="2" xfId="24" applyNumberFormat="1" applyFont="1" applyBorder="1"/>
    <xf numFmtId="168" fontId="0" fillId="0" borderId="14" xfId="24" applyNumberFormat="1" applyFont="1" applyBorder="1"/>
    <xf numFmtId="168" fontId="0" fillId="0" borderId="92" xfId="24" applyNumberFormat="1" applyFont="1" applyBorder="1"/>
    <xf numFmtId="168" fontId="0" fillId="0" borderId="46" xfId="24" applyNumberFormat="1" applyFont="1" applyBorder="1"/>
    <xf numFmtId="0" fontId="40" fillId="0" borderId="91" xfId="0" applyFont="1" applyBorder="1" applyAlignment="1">
      <alignment horizontal="center" wrapText="1"/>
    </xf>
    <xf numFmtId="0" fontId="40" fillId="0" borderId="69" xfId="0" applyFont="1" applyBorder="1" applyAlignment="1">
      <alignment horizontal="center" wrapText="1"/>
    </xf>
    <xf numFmtId="0" fontId="0" fillId="0" borderId="52" xfId="0" applyBorder="1" applyAlignment="1">
      <alignment wrapText="1"/>
    </xf>
    <xf numFmtId="0" fontId="40" fillId="0" borderId="70" xfId="0" applyFont="1" applyBorder="1" applyAlignment="1">
      <alignment horizontal="center" wrapText="1"/>
    </xf>
    <xf numFmtId="0" fontId="0" fillId="0" borderId="53" xfId="0" applyBorder="1" applyAlignment="1">
      <alignment wrapText="1"/>
    </xf>
    <xf numFmtId="0" fontId="0" fillId="0" borderId="86" xfId="0" applyBorder="1" applyAlignment="1">
      <alignment wrapText="1"/>
    </xf>
    <xf numFmtId="168" fontId="0" fillId="0" borderId="99" xfId="24" applyNumberFormat="1" applyFont="1" applyBorder="1"/>
    <xf numFmtId="168" fontId="0" fillId="0" borderId="52" xfId="24" applyNumberFormat="1" applyFont="1" applyBorder="1"/>
    <xf numFmtId="168" fontId="0" fillId="0" borderId="53" xfId="24" applyNumberFormat="1" applyFont="1" applyBorder="1"/>
    <xf numFmtId="168" fontId="0" fillId="0" borderId="58" xfId="24" applyNumberFormat="1" applyFont="1" applyBorder="1"/>
    <xf numFmtId="168" fontId="0" fillId="0" borderId="100" xfId="24" applyNumberFormat="1" applyFont="1" applyBorder="1"/>
    <xf numFmtId="168" fontId="0" fillId="0" borderId="101" xfId="24" applyNumberFormat="1" applyFont="1" applyBorder="1"/>
    <xf numFmtId="0" fontId="40" fillId="0" borderId="102" xfId="0" applyFont="1" applyBorder="1" applyAlignment="1">
      <alignment horizontal="center" wrapText="1"/>
    </xf>
    <xf numFmtId="168" fontId="0" fillId="0" borderId="41" xfId="24" applyNumberFormat="1" applyFont="1" applyBorder="1"/>
    <xf numFmtId="168" fontId="0" fillId="0" borderId="29" xfId="24" applyNumberFormat="1" applyFont="1" applyBorder="1"/>
    <xf numFmtId="168" fontId="0" fillId="0" borderId="49" xfId="24" applyNumberFormat="1" applyFont="1" applyBorder="1"/>
    <xf numFmtId="168" fontId="0" fillId="0" borderId="97" xfId="24" applyNumberFormat="1" applyFont="1" applyBorder="1"/>
    <xf numFmtId="168" fontId="0" fillId="0" borderId="103" xfId="24" applyNumberFormat="1" applyFont="1" applyBorder="1"/>
    <xf numFmtId="49" fontId="0" fillId="0" borderId="0" xfId="0" applyNumberFormat="1" applyFill="1"/>
    <xf numFmtId="0" fontId="0" fillId="0" borderId="56" xfId="0" applyFill="1" applyBorder="1"/>
    <xf numFmtId="0" fontId="0" fillId="0" borderId="0" xfId="0" applyFill="1" applyBorder="1"/>
    <xf numFmtId="0" fontId="0" fillId="0" borderId="36" xfId="0" applyFill="1" applyBorder="1"/>
    <xf numFmtId="0" fontId="0" fillId="0" borderId="56" xfId="0" applyFont="1" applyFill="1" applyBorder="1"/>
    <xf numFmtId="0" fontId="0" fillId="0" borderId="0" xfId="0" applyFont="1" applyFill="1" applyBorder="1"/>
    <xf numFmtId="49" fontId="24" fillId="4" borderId="17" xfId="29" applyNumberFormat="1" applyFont="1" applyFill="1" applyBorder="1" applyAlignment="1">
      <alignment horizontal="left" vertical="center" wrapText="1" indent="1"/>
    </xf>
    <xf numFmtId="43" fontId="53" fillId="4" borderId="0" xfId="20" applyNumberFormat="1" applyFont="1" applyFill="1"/>
    <xf numFmtId="14" fontId="0" fillId="0" borderId="48" xfId="0" applyNumberFormat="1" applyBorder="1"/>
    <xf numFmtId="49" fontId="24" fillId="4" borderId="17" xfId="35" applyNumberFormat="1" applyFont="1" applyFill="1" applyBorder="1" applyAlignment="1">
      <alignment horizontal="left" vertical="center" wrapText="1" indent="1"/>
    </xf>
    <xf numFmtId="0" fontId="40" fillId="0" borderId="1" xfId="9" applyNumberFormat="1" applyFont="1" applyFill="1" applyBorder="1" applyAlignment="1">
      <alignment horizontal="center" vertical="center" wrapText="1"/>
    </xf>
    <xf numFmtId="0" fontId="5" fillId="0" borderId="29" xfId="16" applyNumberFormat="1" applyFont="1" applyFill="1" applyBorder="1" applyAlignment="1">
      <alignment horizontal="center" vertical="center"/>
    </xf>
    <xf numFmtId="0" fontId="5" fillId="0" borderId="1" xfId="16" applyNumberFormat="1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0" xfId="0" applyBorder="1" applyAlignment="1">
      <alignment horizontal="center"/>
    </xf>
    <xf numFmtId="0" fontId="38" fillId="0" borderId="0" xfId="0" applyFont="1" applyBorder="1" applyAlignment="1">
      <alignment vertical="top"/>
    </xf>
    <xf numFmtId="0" fontId="0" fillId="0" borderId="98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/>
    <xf numFmtId="43" fontId="0" fillId="0" borderId="1" xfId="24" applyFont="1" applyBorder="1" applyAlignment="1">
      <alignment horizontal="center" vertical="center"/>
    </xf>
    <xf numFmtId="168" fontId="0" fillId="0" borderId="1" xfId="24" applyNumberFormat="1" applyFont="1" applyBorder="1" applyAlignment="1">
      <alignment horizontal="center" vertical="center"/>
    </xf>
    <xf numFmtId="0" fontId="19" fillId="4" borderId="0" xfId="11" applyFont="1" applyFill="1" applyAlignment="1">
      <alignment horizontal="center" vertical="top" wrapText="1"/>
    </xf>
    <xf numFmtId="0" fontId="33" fillId="14" borderId="48" xfId="11" applyFont="1" applyFill="1" applyBorder="1" applyAlignment="1">
      <alignment horizontal="center" vertical="center" wrapText="1"/>
    </xf>
    <xf numFmtId="0" fontId="33" fillId="14" borderId="30" xfId="11" applyFont="1" applyFill="1" applyBorder="1" applyAlignment="1">
      <alignment horizontal="center" vertical="center" wrapText="1"/>
    </xf>
    <xf numFmtId="0" fontId="33" fillId="14" borderId="26" xfId="11" applyFont="1" applyFill="1" applyBorder="1" applyAlignment="1">
      <alignment horizontal="center" vertical="center" wrapText="1"/>
    </xf>
    <xf numFmtId="0" fontId="33" fillId="14" borderId="53" xfId="11" applyFont="1" applyFill="1" applyBorder="1" applyAlignment="1">
      <alignment horizontal="center" vertical="center" wrapText="1"/>
    </xf>
    <xf numFmtId="0" fontId="33" fillId="14" borderId="22" xfId="11" applyFont="1" applyFill="1" applyBorder="1" applyAlignment="1">
      <alignment horizontal="center" vertical="center" wrapText="1"/>
    </xf>
    <xf numFmtId="0" fontId="33" fillId="14" borderId="19" xfId="11" applyFont="1" applyFill="1" applyBorder="1" applyAlignment="1">
      <alignment horizontal="center" vertical="center" wrapText="1"/>
    </xf>
    <xf numFmtId="166" fontId="33" fillId="14" borderId="34" xfId="11" applyNumberFormat="1" applyFont="1" applyFill="1" applyBorder="1" applyAlignment="1">
      <alignment horizontal="center" vertical="center" wrapText="1"/>
    </xf>
    <xf numFmtId="166" fontId="33" fillId="14" borderId="50" xfId="11" applyNumberFormat="1" applyFont="1" applyFill="1" applyBorder="1" applyAlignment="1">
      <alignment horizontal="center" vertical="center" wrapText="1"/>
    </xf>
    <xf numFmtId="166" fontId="33" fillId="14" borderId="2" xfId="11" applyNumberFormat="1" applyFont="1" applyFill="1" applyBorder="1" applyAlignment="1">
      <alignment horizontal="center" vertical="center" wrapText="1"/>
    </xf>
    <xf numFmtId="166" fontId="33" fillId="14" borderId="3" xfId="11" applyNumberFormat="1" applyFont="1" applyFill="1" applyBorder="1" applyAlignment="1">
      <alignment horizontal="center" vertical="center" wrapText="1"/>
    </xf>
    <xf numFmtId="166" fontId="33" fillId="14" borderId="46" xfId="11" applyNumberFormat="1" applyFont="1" applyFill="1" applyBorder="1" applyAlignment="1">
      <alignment horizontal="center" vertical="center" wrapText="1"/>
    </xf>
    <xf numFmtId="166" fontId="23" fillId="4" borderId="31" xfId="11" applyNumberFormat="1" applyFont="1" applyFill="1" applyBorder="1" applyAlignment="1">
      <alignment horizontal="center" vertical="center" wrapText="1"/>
    </xf>
    <xf numFmtId="166" fontId="23" fillId="4" borderId="47" xfId="11" applyNumberFormat="1" applyFont="1" applyFill="1" applyBorder="1" applyAlignment="1">
      <alignment horizontal="center" vertical="center" wrapText="1"/>
    </xf>
    <xf numFmtId="166" fontId="23" fillId="4" borderId="14" xfId="11" applyNumberFormat="1" applyFont="1" applyFill="1" applyBorder="1" applyAlignment="1">
      <alignment horizontal="center" vertical="center" wrapText="1"/>
    </xf>
    <xf numFmtId="166" fontId="48" fillId="4" borderId="1" xfId="11" applyNumberFormat="1" applyFont="1" applyFill="1" applyBorder="1" applyAlignment="1">
      <alignment horizontal="center" vertical="center" wrapText="1"/>
    </xf>
    <xf numFmtId="49" fontId="24" fillId="17" borderId="24" xfId="11" applyNumberFormat="1" applyFont="1" applyFill="1" applyBorder="1" applyAlignment="1">
      <alignment horizontal="left" vertical="center" wrapText="1"/>
    </xf>
    <xf numFmtId="49" fontId="24" fillId="17" borderId="12" xfId="11" applyNumberFormat="1" applyFont="1" applyFill="1" applyBorder="1" applyAlignment="1">
      <alignment horizontal="left" vertical="center" wrapText="1"/>
    </xf>
    <xf numFmtId="166" fontId="48" fillId="20" borderId="2" xfId="11" applyNumberFormat="1" applyFont="1" applyFill="1" applyBorder="1" applyAlignment="1">
      <alignment horizontal="center" vertical="center" wrapText="1"/>
    </xf>
    <xf numFmtId="166" fontId="48" fillId="20" borderId="3" xfId="11" applyNumberFormat="1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49" fontId="7" fillId="2" borderId="12" xfId="0" applyNumberFormat="1" applyFont="1" applyFill="1" applyBorder="1" applyAlignment="1">
      <alignment horizontal="center" vertical="center" wrapText="1"/>
    </xf>
    <xf numFmtId="49" fontId="7" fillId="2" borderId="13" xfId="0" applyNumberFormat="1" applyFont="1" applyFill="1" applyBorder="1" applyAlignment="1">
      <alignment horizontal="center" vertical="center" wrapText="1"/>
    </xf>
    <xf numFmtId="49" fontId="23" fillId="4" borderId="95" xfId="11" applyNumberFormat="1" applyFont="1" applyFill="1" applyBorder="1" applyAlignment="1">
      <alignment horizontal="center" vertical="center" wrapText="1"/>
    </xf>
    <xf numFmtId="49" fontId="23" fillId="4" borderId="55" xfId="11" applyNumberFormat="1" applyFont="1" applyFill="1" applyBorder="1" applyAlignment="1">
      <alignment horizontal="center" vertical="center" wrapText="1"/>
    </xf>
    <xf numFmtId="49" fontId="23" fillId="4" borderId="38" xfId="11" applyNumberFormat="1" applyFont="1" applyFill="1" applyBorder="1" applyAlignment="1">
      <alignment horizontal="center" vertical="center" wrapText="1"/>
    </xf>
    <xf numFmtId="49" fontId="48" fillId="20" borderId="25" xfId="11" applyNumberFormat="1" applyFont="1" applyFill="1" applyBorder="1" applyAlignment="1">
      <alignment horizontal="center" vertical="center" wrapText="1"/>
    </xf>
    <xf numFmtId="49" fontId="48" fillId="20" borderId="16" xfId="11" applyNumberFormat="1" applyFont="1" applyFill="1" applyBorder="1" applyAlignment="1">
      <alignment horizontal="center" vertical="center" wrapText="1"/>
    </xf>
    <xf numFmtId="49" fontId="23" fillId="4" borderId="56" xfId="11" applyNumberFormat="1" applyFont="1" applyFill="1" applyBorder="1" applyAlignment="1">
      <alignment horizontal="left" wrapText="1"/>
    </xf>
    <xf numFmtId="49" fontId="23" fillId="4" borderId="0" xfId="11" applyNumberFormat="1" applyFont="1" applyFill="1" applyBorder="1" applyAlignment="1">
      <alignment horizontal="left" wrapText="1"/>
    </xf>
    <xf numFmtId="166" fontId="23" fillId="4" borderId="0" xfId="11" applyNumberFormat="1" applyFont="1" applyFill="1" applyBorder="1" applyAlignment="1">
      <alignment horizontal="center" vertical="center" wrapText="1"/>
    </xf>
    <xf numFmtId="166" fontId="23" fillId="4" borderId="15" xfId="11" applyNumberFormat="1" applyFont="1" applyFill="1" applyBorder="1" applyAlignment="1">
      <alignment horizontal="center" vertical="center" wrapText="1"/>
    </xf>
    <xf numFmtId="0" fontId="24" fillId="4" borderId="57" xfId="20" applyFont="1" applyFill="1" applyBorder="1" applyAlignment="1">
      <alignment horizontal="left" vertical="center" wrapText="1" indent="1"/>
    </xf>
    <xf numFmtId="4" fontId="24" fillId="4" borderId="11" xfId="20" applyNumberFormat="1" applyFont="1" applyFill="1" applyBorder="1" applyAlignment="1">
      <alignment horizontal="center" vertical="center" wrapText="1"/>
    </xf>
    <xf numFmtId="4" fontId="24" fillId="4" borderId="33" xfId="20" applyNumberFormat="1" applyFont="1" applyFill="1" applyBorder="1" applyAlignment="1">
      <alignment horizontal="center" vertical="center" wrapText="1"/>
    </xf>
    <xf numFmtId="4" fontId="24" fillId="4" borderId="12" xfId="20" applyNumberFormat="1" applyFont="1" applyFill="1" applyBorder="1" applyAlignment="1">
      <alignment horizontal="center" vertical="center" wrapText="1"/>
    </xf>
    <xf numFmtId="0" fontId="22" fillId="4" borderId="0" xfId="20" applyFont="1" applyFill="1" applyBorder="1" applyAlignment="1">
      <alignment horizontal="left" vertical="center" wrapText="1" indent="1"/>
    </xf>
    <xf numFmtId="0" fontId="24" fillId="7" borderId="80" xfId="20" applyFont="1" applyFill="1" applyBorder="1" applyAlignment="1">
      <alignment horizontal="center" vertical="center" wrapText="1"/>
    </xf>
    <xf numFmtId="0" fontId="24" fillId="7" borderId="76" xfId="20" applyFont="1" applyFill="1" applyBorder="1" applyAlignment="1">
      <alignment horizontal="center" vertical="center" wrapText="1"/>
    </xf>
    <xf numFmtId="0" fontId="24" fillId="7" borderId="81" xfId="20" applyFont="1" applyFill="1" applyBorder="1" applyAlignment="1">
      <alignment horizontal="center" vertical="center" wrapText="1"/>
    </xf>
    <xf numFmtId="0" fontId="24" fillId="7" borderId="56" xfId="20" applyFont="1" applyFill="1" applyBorder="1" applyAlignment="1">
      <alignment horizontal="center" vertical="center" wrapText="1"/>
    </xf>
    <xf numFmtId="0" fontId="24" fillId="7" borderId="51" xfId="20" applyFont="1" applyFill="1" applyBorder="1" applyAlignment="1">
      <alignment horizontal="center" vertical="center" wrapText="1"/>
    </xf>
    <xf numFmtId="0" fontId="24" fillId="14" borderId="57" xfId="20" applyFont="1" applyFill="1" applyBorder="1" applyAlignment="1">
      <alignment horizontal="center" vertical="center" wrapText="1"/>
    </xf>
    <xf numFmtId="0" fontId="24" fillId="14" borderId="13" xfId="20" applyFont="1" applyFill="1" applyBorder="1" applyAlignment="1">
      <alignment horizontal="center" vertical="center" wrapText="1"/>
    </xf>
    <xf numFmtId="4" fontId="24" fillId="4" borderId="13" xfId="20" applyNumberFormat="1" applyFont="1" applyFill="1" applyBorder="1" applyAlignment="1">
      <alignment horizontal="center" vertical="center" wrapText="1"/>
    </xf>
    <xf numFmtId="0" fontId="24" fillId="14" borderId="33" xfId="20" applyFont="1" applyFill="1" applyBorder="1" applyAlignment="1">
      <alignment horizontal="center" vertical="center" wrapText="1"/>
    </xf>
    <xf numFmtId="0" fontId="24" fillId="14" borderId="17" xfId="20" applyFont="1" applyFill="1" applyBorder="1" applyAlignment="1">
      <alignment horizontal="center" vertical="center" wrapText="1"/>
    </xf>
    <xf numFmtId="0" fontId="24" fillId="14" borderId="18" xfId="20" applyFont="1" applyFill="1" applyBorder="1" applyAlignment="1">
      <alignment horizontal="center" vertical="center" wrapText="1"/>
    </xf>
    <xf numFmtId="0" fontId="19" fillId="4" borderId="0" xfId="20" applyFont="1" applyFill="1" applyAlignment="1">
      <alignment horizontal="center" vertical="top" wrapText="1"/>
    </xf>
    <xf numFmtId="0" fontId="21" fillId="4" borderId="0" xfId="20" applyFont="1" applyFill="1" applyBorder="1" applyAlignment="1">
      <alignment horizontal="center" vertical="top" wrapText="1"/>
    </xf>
    <xf numFmtId="0" fontId="24" fillId="14" borderId="80" xfId="20" applyFont="1" applyFill="1" applyBorder="1" applyAlignment="1">
      <alignment horizontal="center" vertical="center" wrapText="1"/>
    </xf>
    <xf numFmtId="0" fontId="24" fillId="14" borderId="76" xfId="20" applyFont="1" applyFill="1" applyBorder="1" applyAlignment="1">
      <alignment horizontal="center" vertical="center" wrapText="1"/>
    </xf>
    <xf numFmtId="0" fontId="24" fillId="14" borderId="81" xfId="20" applyFont="1" applyFill="1" applyBorder="1" applyAlignment="1">
      <alignment horizontal="center" vertical="center" wrapText="1"/>
    </xf>
    <xf numFmtId="0" fontId="24" fillId="14" borderId="56" xfId="20" applyFont="1" applyFill="1" applyBorder="1" applyAlignment="1">
      <alignment horizontal="center" vertical="center" wrapText="1"/>
    </xf>
    <xf numFmtId="0" fontId="24" fillId="14" borderId="51" xfId="20" applyFont="1" applyFill="1" applyBorder="1" applyAlignment="1">
      <alignment horizontal="center" vertical="center" wrapText="1"/>
    </xf>
    <xf numFmtId="0" fontId="24" fillId="14" borderId="30" xfId="20" applyFont="1" applyFill="1" applyBorder="1" applyAlignment="1">
      <alignment horizontal="center" vertical="center" wrapText="1"/>
    </xf>
    <xf numFmtId="49" fontId="23" fillId="4" borderId="58" xfId="11" applyNumberFormat="1" applyFont="1" applyFill="1" applyBorder="1" applyAlignment="1">
      <alignment horizontal="left" vertical="center" wrapText="1" indent="2"/>
    </xf>
    <xf numFmtId="4" fontId="23" fillId="4" borderId="54" xfId="20" applyNumberFormat="1" applyFont="1" applyFill="1" applyBorder="1" applyAlignment="1">
      <alignment horizontal="center" vertical="center" wrapText="1"/>
    </xf>
    <xf numFmtId="4" fontId="23" fillId="4" borderId="28" xfId="20" applyNumberFormat="1" applyFont="1" applyFill="1" applyBorder="1" applyAlignment="1">
      <alignment horizontal="center" vertical="center" wrapText="1"/>
    </xf>
    <xf numFmtId="49" fontId="23" fillId="4" borderId="57" xfId="11" applyNumberFormat="1" applyFont="1" applyFill="1" applyBorder="1" applyAlignment="1">
      <alignment horizontal="left" vertical="center" wrapText="1" indent="2"/>
    </xf>
    <xf numFmtId="4" fontId="23" fillId="4" borderId="8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9" fontId="6" fillId="4" borderId="61" xfId="11" applyNumberFormat="1" applyFont="1" applyFill="1" applyBorder="1" applyAlignment="1">
      <alignment horizontal="left" vertical="center" wrapText="1" indent="2"/>
    </xf>
    <xf numFmtId="49" fontId="6" fillId="4" borderId="58" xfId="11" applyNumberFormat="1" applyFont="1" applyFill="1" applyBorder="1" applyAlignment="1">
      <alignment horizontal="left" vertical="center" wrapText="1" indent="2"/>
    </xf>
    <xf numFmtId="0" fontId="7" fillId="4" borderId="57" xfId="20" applyFont="1" applyFill="1" applyBorder="1" applyAlignment="1">
      <alignment horizontal="left" vertical="center" wrapText="1" indent="1"/>
    </xf>
    <xf numFmtId="0" fontId="7" fillId="14" borderId="13" xfId="20" applyFont="1" applyFill="1" applyBorder="1" applyAlignment="1">
      <alignment horizontal="center" vertical="center" wrapText="1"/>
    </xf>
    <xf numFmtId="0" fontId="7" fillId="14" borderId="57" xfId="20" applyFont="1" applyFill="1" applyBorder="1" applyAlignment="1">
      <alignment horizontal="center" vertical="center" wrapText="1"/>
    </xf>
    <xf numFmtId="0" fontId="7" fillId="14" borderId="33" xfId="20" applyFont="1" applyFill="1" applyBorder="1" applyAlignment="1">
      <alignment horizontal="center" vertical="center" wrapText="1"/>
    </xf>
    <xf numFmtId="0" fontId="7" fillId="14" borderId="17" xfId="20" applyFont="1" applyFill="1" applyBorder="1" applyAlignment="1">
      <alignment horizontal="center" vertical="center" wrapText="1"/>
    </xf>
    <xf numFmtId="43" fontId="7" fillId="4" borderId="11" xfId="24" applyFont="1" applyFill="1" applyBorder="1" applyAlignment="1">
      <alignment horizontal="center" vertical="center" wrapText="1"/>
    </xf>
    <xf numFmtId="43" fontId="7" fillId="4" borderId="33" xfId="24" applyFont="1" applyFill="1" applyBorder="1" applyAlignment="1">
      <alignment horizontal="center" vertical="center" wrapText="1"/>
    </xf>
    <xf numFmtId="43" fontId="6" fillId="4" borderId="7" xfId="24" applyFont="1" applyFill="1" applyBorder="1" applyAlignment="1">
      <alignment horizontal="center" vertical="center" wrapText="1"/>
    </xf>
    <xf numFmtId="43" fontId="6" fillId="4" borderId="6" xfId="24" applyFont="1" applyFill="1" applyBorder="1" applyAlignment="1">
      <alignment horizontal="center" vertical="center" wrapText="1"/>
    </xf>
    <xf numFmtId="43" fontId="6" fillId="4" borderId="28" xfId="24" applyFont="1" applyFill="1" applyBorder="1" applyAlignment="1">
      <alignment horizontal="center" vertical="center" wrapText="1"/>
    </xf>
    <xf numFmtId="43" fontId="6" fillId="4" borderId="34" xfId="24" applyFont="1" applyFill="1" applyBorder="1" applyAlignment="1">
      <alignment horizontal="center" vertical="center" wrapText="1"/>
    </xf>
    <xf numFmtId="43" fontId="6" fillId="4" borderId="54" xfId="24" applyFont="1" applyFill="1" applyBorder="1" applyAlignment="1">
      <alignment horizontal="center" vertical="center" wrapText="1"/>
    </xf>
    <xf numFmtId="43" fontId="6" fillId="4" borderId="70" xfId="24" applyFont="1" applyFill="1" applyBorder="1" applyAlignment="1">
      <alignment horizontal="center" vertical="center" wrapText="1"/>
    </xf>
    <xf numFmtId="43" fontId="6" fillId="4" borderId="47" xfId="24" applyFont="1" applyFill="1" applyBorder="1" applyAlignment="1">
      <alignment horizontal="center" vertical="center" wrapText="1"/>
    </xf>
    <xf numFmtId="43" fontId="7" fillId="4" borderId="12" xfId="24" applyFont="1" applyFill="1" applyBorder="1" applyAlignment="1">
      <alignment horizontal="center" vertical="center" wrapText="1"/>
    </xf>
    <xf numFmtId="0" fontId="7" fillId="14" borderId="18" xfId="20" applyFont="1" applyFill="1" applyBorder="1" applyAlignment="1">
      <alignment horizontal="center" vertical="center" wrapText="1"/>
    </xf>
    <xf numFmtId="43" fontId="6" fillId="4" borderId="49" xfId="24" applyFont="1" applyFill="1" applyBorder="1" applyAlignment="1">
      <alignment horizontal="center" vertical="center" wrapText="1"/>
    </xf>
    <xf numFmtId="4" fontId="6" fillId="4" borderId="31" xfId="20" applyNumberFormat="1" applyFont="1" applyFill="1" applyBorder="1" applyAlignment="1">
      <alignment horizontal="center" vertical="center" wrapText="1"/>
    </xf>
    <xf numFmtId="4" fontId="6" fillId="4" borderId="49" xfId="20" applyNumberFormat="1" applyFont="1" applyFill="1" applyBorder="1" applyAlignment="1">
      <alignment horizontal="center" vertical="center" wrapText="1"/>
    </xf>
    <xf numFmtId="4" fontId="6" fillId="4" borderId="14" xfId="20" applyNumberFormat="1" applyFont="1" applyFill="1" applyBorder="1" applyAlignment="1">
      <alignment horizontal="center" vertical="center" wrapText="1"/>
    </xf>
    <xf numFmtId="4" fontId="6" fillId="4" borderId="47" xfId="20" applyNumberFormat="1" applyFont="1" applyFill="1" applyBorder="1" applyAlignment="1">
      <alignment horizontal="center" vertical="center" wrapText="1"/>
    </xf>
    <xf numFmtId="43" fontId="6" fillId="4" borderId="23" xfId="24" applyFont="1" applyFill="1" applyBorder="1" applyAlignment="1">
      <alignment horizontal="center" vertical="center" wrapText="1"/>
    </xf>
    <xf numFmtId="0" fontId="7" fillId="14" borderId="48" xfId="20" applyFont="1" applyFill="1" applyBorder="1" applyAlignment="1">
      <alignment horizontal="center" vertical="center" wrapText="1"/>
    </xf>
    <xf numFmtId="0" fontId="7" fillId="14" borderId="56" xfId="20" applyFont="1" applyFill="1" applyBorder="1" applyAlignment="1">
      <alignment horizontal="center" vertical="center" wrapText="1"/>
    </xf>
    <xf numFmtId="0" fontId="7" fillId="14" borderId="51" xfId="20" applyFont="1" applyFill="1" applyBorder="1" applyAlignment="1">
      <alignment horizontal="center" vertical="center" wrapText="1"/>
    </xf>
    <xf numFmtId="0" fontId="7" fillId="14" borderId="30" xfId="20" applyFont="1" applyFill="1" applyBorder="1" applyAlignment="1">
      <alignment horizontal="center" vertical="center" wrapText="1"/>
    </xf>
    <xf numFmtId="0" fontId="7" fillId="14" borderId="0" xfId="20" applyFont="1" applyFill="1" applyBorder="1" applyAlignment="1">
      <alignment horizontal="center" vertical="center" wrapText="1"/>
    </xf>
    <xf numFmtId="0" fontId="7" fillId="14" borderId="15" xfId="20" applyFont="1" applyFill="1" applyBorder="1" applyAlignment="1">
      <alignment horizontal="center" vertical="center" wrapText="1"/>
    </xf>
    <xf numFmtId="0" fontId="7" fillId="14" borderId="26" xfId="20" applyFont="1" applyFill="1" applyBorder="1" applyAlignment="1">
      <alignment horizontal="center" vertical="center" wrapText="1"/>
    </xf>
    <xf numFmtId="0" fontId="7" fillId="14" borderId="36" xfId="20" applyFont="1" applyFill="1" applyBorder="1" applyAlignment="1">
      <alignment horizontal="center" vertical="center" wrapText="1"/>
    </xf>
    <xf numFmtId="0" fontId="7" fillId="14" borderId="37" xfId="20" applyFont="1" applyFill="1" applyBorder="1" applyAlignment="1">
      <alignment horizontal="center" vertical="center" wrapText="1"/>
    </xf>
    <xf numFmtId="0" fontId="24" fillId="4" borderId="11" xfId="20" applyFont="1" applyFill="1" applyBorder="1" applyAlignment="1">
      <alignment horizontal="left" vertical="center" wrapText="1" indent="1"/>
    </xf>
    <xf numFmtId="0" fontId="24" fillId="4" borderId="12" xfId="20" applyFont="1" applyFill="1" applyBorder="1" applyAlignment="1">
      <alignment horizontal="left" vertical="center" wrapText="1" indent="1"/>
    </xf>
    <xf numFmtId="167" fontId="24" fillId="4" borderId="57" xfId="20" applyNumberFormat="1" applyFont="1" applyFill="1" applyBorder="1" applyAlignment="1">
      <alignment horizontal="center" vertical="center" wrapText="1"/>
    </xf>
    <xf numFmtId="0" fontId="24" fillId="14" borderId="11" xfId="20" applyFont="1" applyFill="1" applyBorder="1" applyAlignment="1">
      <alignment horizontal="center" vertical="center" wrapText="1"/>
    </xf>
    <xf numFmtId="0" fontId="24" fillId="14" borderId="12" xfId="20" applyFont="1" applyFill="1" applyBorder="1" applyAlignment="1">
      <alignment horizontal="center" vertical="center" wrapText="1"/>
    </xf>
    <xf numFmtId="0" fontId="24" fillId="14" borderId="26" xfId="20" applyFont="1" applyFill="1" applyBorder="1" applyAlignment="1">
      <alignment horizontal="center" vertical="center" wrapText="1"/>
    </xf>
    <xf numFmtId="0" fontId="24" fillId="14" borderId="93" xfId="20" applyFont="1" applyFill="1" applyBorder="1" applyAlignment="1">
      <alignment horizontal="center" vertical="center" wrapText="1"/>
    </xf>
    <xf numFmtId="0" fontId="24" fillId="14" borderId="84" xfId="20" applyFont="1" applyFill="1" applyBorder="1" applyAlignment="1">
      <alignment horizontal="center" vertical="center" wrapText="1"/>
    </xf>
    <xf numFmtId="0" fontId="24" fillId="14" borderId="8" xfId="20" applyFont="1" applyFill="1" applyBorder="1" applyAlignment="1">
      <alignment horizontal="center" vertical="center" wrapText="1"/>
    </xf>
    <xf numFmtId="4" fontId="24" fillId="4" borderId="17" xfId="20" applyNumberFormat="1" applyFont="1" applyFill="1" applyBorder="1" applyAlignment="1">
      <alignment horizontal="center" vertical="center" wrapText="1"/>
    </xf>
    <xf numFmtId="4" fontId="24" fillId="4" borderId="18" xfId="20" applyNumberFormat="1" applyFont="1" applyFill="1" applyBorder="1" applyAlignment="1">
      <alignment horizontal="center" vertical="center" wrapText="1"/>
    </xf>
    <xf numFmtId="4" fontId="23" fillId="4" borderId="91" xfId="20" applyNumberFormat="1" applyFont="1" applyFill="1" applyBorder="1" applyAlignment="1">
      <alignment horizontal="center" vertical="center" wrapText="1"/>
    </xf>
    <xf numFmtId="4" fontId="23" fillId="4" borderId="92" xfId="20" applyNumberFormat="1" applyFont="1" applyFill="1" applyBorder="1" applyAlignment="1">
      <alignment horizontal="center" vertical="center" wrapText="1"/>
    </xf>
    <xf numFmtId="49" fontId="23" fillId="4" borderId="50" xfId="11" applyNumberFormat="1" applyFont="1" applyFill="1" applyBorder="1" applyAlignment="1">
      <alignment horizontal="left" vertical="center" wrapText="1" indent="2"/>
    </xf>
    <xf numFmtId="4" fontId="23" fillId="16" borderId="92" xfId="20" applyNumberFormat="1" applyFont="1" applyFill="1" applyBorder="1" applyAlignment="1">
      <alignment horizontal="center" vertical="center" wrapText="1"/>
    </xf>
    <xf numFmtId="4" fontId="23" fillId="16" borderId="54" xfId="20" applyNumberFormat="1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49" fontId="23" fillId="4" borderId="61" xfId="11" applyNumberFormat="1" applyFont="1" applyFill="1" applyBorder="1" applyAlignment="1">
      <alignment horizontal="left" vertical="center" wrapText="1" indent="2"/>
    </xf>
    <xf numFmtId="4" fontId="23" fillId="4" borderId="7" xfId="20" applyNumberFormat="1" applyFont="1" applyFill="1" applyBorder="1" applyAlignment="1">
      <alignment horizontal="center" vertical="center" wrapText="1"/>
    </xf>
    <xf numFmtId="4" fontId="23" fillId="4" borderId="6" xfId="20" applyNumberFormat="1" applyFont="1" applyFill="1" applyBorder="1" applyAlignment="1">
      <alignment horizontal="center" vertical="center" wrapText="1"/>
    </xf>
    <xf numFmtId="4" fontId="23" fillId="4" borderId="23" xfId="20" applyNumberFormat="1" applyFont="1" applyFill="1" applyBorder="1" applyAlignment="1">
      <alignment horizontal="center" vertical="center" wrapText="1"/>
    </xf>
    <xf numFmtId="4" fontId="23" fillId="16" borderId="87" xfId="20" applyNumberFormat="1" applyFont="1" applyFill="1" applyBorder="1" applyAlignment="1">
      <alignment horizontal="center" vertical="center" wrapText="1"/>
    </xf>
    <xf numFmtId="4" fontId="23" fillId="16" borderId="4" xfId="20" applyNumberFormat="1" applyFont="1" applyFill="1" applyBorder="1" applyAlignment="1">
      <alignment horizontal="center" vertical="center" wrapText="1"/>
    </xf>
    <xf numFmtId="4" fontId="23" fillId="4" borderId="14" xfId="20" applyNumberFormat="1" applyFont="1" applyFill="1" applyBorder="1" applyAlignment="1">
      <alignment horizontal="center" vertical="center" wrapText="1"/>
    </xf>
    <xf numFmtId="4" fontId="23" fillId="4" borderId="47" xfId="20" applyNumberFormat="1" applyFont="1" applyFill="1" applyBorder="1" applyAlignment="1">
      <alignment horizontal="center" vertical="center" wrapText="1"/>
    </xf>
    <xf numFmtId="4" fontId="24" fillId="16" borderId="11" xfId="20" applyNumberFormat="1" applyFont="1" applyFill="1" applyBorder="1" applyAlignment="1">
      <alignment horizontal="center" vertical="center" wrapText="1"/>
    </xf>
    <xf numFmtId="4" fontId="24" fillId="16" borderId="33" xfId="20" applyNumberFormat="1" applyFont="1" applyFill="1" applyBorder="1" applyAlignment="1">
      <alignment horizontal="center" vertical="center" wrapText="1"/>
    </xf>
    <xf numFmtId="4" fontId="24" fillId="16" borderId="19" xfId="20" applyNumberFormat="1" applyFont="1" applyFill="1" applyBorder="1" applyAlignment="1">
      <alignment horizontal="center" vertical="center" wrapText="1"/>
    </xf>
    <xf numFmtId="4" fontId="23" fillId="4" borderId="70" xfId="20" applyNumberFormat="1" applyFont="1" applyFill="1" applyBorder="1" applyAlignment="1">
      <alignment horizontal="center" vertical="center" wrapText="1"/>
    </xf>
    <xf numFmtId="4" fontId="23" fillId="4" borderId="49" xfId="20" applyNumberFormat="1" applyFont="1" applyFill="1" applyBorder="1" applyAlignment="1">
      <alignment horizontal="center" vertical="center" wrapText="1"/>
    </xf>
    <xf numFmtId="4" fontId="23" fillId="4" borderId="89" xfId="20" applyNumberFormat="1" applyFont="1" applyFill="1" applyBorder="1" applyAlignment="1">
      <alignment horizontal="center" vertical="center" wrapText="1"/>
    </xf>
    <xf numFmtId="4" fontId="23" fillId="16" borderId="91" xfId="20" applyNumberFormat="1" applyFont="1" applyFill="1" applyBorder="1" applyAlignment="1">
      <alignment horizontal="center" vertical="center" wrapText="1"/>
    </xf>
    <xf numFmtId="0" fontId="24" fillId="14" borderId="48" xfId="20" applyFont="1" applyFill="1" applyBorder="1" applyAlignment="1">
      <alignment horizontal="center" vertical="center" wrapText="1"/>
    </xf>
    <xf numFmtId="0" fontId="24" fillId="14" borderId="96" xfId="20" applyFont="1" applyFill="1" applyBorder="1" applyAlignment="1">
      <alignment horizontal="center" vertical="center" wrapText="1"/>
    </xf>
    <xf numFmtId="43" fontId="37" fillId="14" borderId="2" xfId="24" applyFont="1" applyFill="1" applyBorder="1" applyAlignment="1">
      <alignment horizontal="center" vertical="center"/>
    </xf>
    <xf numFmtId="43" fontId="37" fillId="14" borderId="3" xfId="24" applyFont="1" applyFill="1" applyBorder="1" applyAlignment="1">
      <alignment horizontal="center" vertical="center"/>
    </xf>
    <xf numFmtId="43" fontId="37" fillId="14" borderId="29" xfId="24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48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1" xfId="0" applyBorder="1" applyAlignment="1">
      <alignment horizontal="center"/>
    </xf>
    <xf numFmtId="166" fontId="49" fillId="4" borderId="0" xfId="11" applyNumberFormat="1" applyFont="1" applyFill="1" applyAlignment="1">
      <alignment vertical="center"/>
    </xf>
    <xf numFmtId="0" fontId="7" fillId="0" borderId="0" xfId="12" applyFont="1" applyFill="1" applyBorder="1" applyAlignment="1">
      <alignment vertical="top"/>
    </xf>
    <xf numFmtId="0" fontId="55" fillId="0" borderId="0" xfId="12" applyFont="1" applyFill="1" applyBorder="1" applyAlignment="1">
      <alignment vertical="top" wrapText="1"/>
    </xf>
    <xf numFmtId="172" fontId="56" fillId="0" borderId="0" xfId="12" applyNumberFormat="1" applyFont="1" applyFill="1" applyBorder="1" applyAlignment="1">
      <alignment vertical="top" wrapText="1"/>
    </xf>
    <xf numFmtId="0" fontId="57" fillId="0" borderId="30" xfId="12" applyFont="1" applyFill="1" applyBorder="1" applyAlignment="1"/>
    <xf numFmtId="0" fontId="57" fillId="0" borderId="0" xfId="12" applyFont="1" applyFill="1" applyBorder="1" applyAlignment="1"/>
    <xf numFmtId="0" fontId="24" fillId="0" borderId="1" xfId="12" applyFont="1" applyFill="1" applyBorder="1" applyAlignment="1">
      <alignment horizontal="center" vertical="center"/>
    </xf>
    <xf numFmtId="17" fontId="24" fillId="0" borderId="1" xfId="12" applyNumberFormat="1" applyFont="1" applyFill="1" applyBorder="1" applyAlignment="1">
      <alignment horizontal="center" vertical="center" wrapText="1"/>
    </xf>
    <xf numFmtId="0" fontId="24" fillId="0" borderId="1" xfId="12" applyFont="1" applyFill="1" applyBorder="1" applyAlignment="1">
      <alignment horizontal="center"/>
    </xf>
    <xf numFmtId="0" fontId="0" fillId="0" borderId="1" xfId="0" applyFill="1" applyBorder="1"/>
    <xf numFmtId="0" fontId="24" fillId="0" borderId="1" xfId="12" applyFont="1" applyFill="1" applyBorder="1" applyAlignment="1">
      <alignment vertical="top"/>
    </xf>
    <xf numFmtId="173" fontId="24" fillId="0" borderId="1" xfId="12" applyNumberFormat="1" applyFont="1" applyFill="1" applyBorder="1" applyAlignment="1">
      <alignment vertical="center"/>
    </xf>
    <xf numFmtId="49" fontId="24" fillId="0" borderId="1" xfId="12" applyNumberFormat="1" applyFont="1" applyFill="1" applyBorder="1" applyAlignment="1">
      <alignment horizontal="center" vertical="top"/>
    </xf>
    <xf numFmtId="174" fontId="24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0" fontId="23" fillId="0" borderId="1" xfId="12" applyFont="1" applyFill="1" applyBorder="1" applyAlignment="1">
      <alignment vertical="top" wrapText="1"/>
    </xf>
    <xf numFmtId="0" fontId="23" fillId="0" borderId="1" xfId="12" applyFont="1" applyFill="1" applyBorder="1" applyAlignment="1">
      <alignment horizontal="center" vertical="center"/>
    </xf>
    <xf numFmtId="174" fontId="23" fillId="0" borderId="1" xfId="12" applyNumberFormat="1" applyFont="1" applyFill="1" applyBorder="1" applyAlignment="1">
      <alignment vertical="center"/>
    </xf>
    <xf numFmtId="0" fontId="25" fillId="0" borderId="1" xfId="12" applyFont="1" applyFill="1" applyBorder="1" applyAlignment="1">
      <alignment vertical="top" wrapText="1"/>
    </xf>
    <xf numFmtId="175" fontId="24" fillId="0" borderId="1" xfId="12" applyNumberFormat="1" applyFont="1" applyFill="1" applyBorder="1" applyAlignment="1">
      <alignment vertical="center"/>
    </xf>
    <xf numFmtId="49" fontId="60" fillId="0" borderId="1" xfId="37" applyNumberFormat="1" applyFont="1" applyFill="1" applyBorder="1" applyAlignment="1">
      <alignment horizontal="center" vertical="top"/>
    </xf>
    <xf numFmtId="0" fontId="60" fillId="0" borderId="1" xfId="37" applyFont="1" applyFill="1" applyBorder="1" applyAlignment="1">
      <alignment vertical="top" wrapText="1"/>
    </xf>
    <xf numFmtId="0" fontId="60" fillId="0" borderId="1" xfId="37" applyFont="1" applyFill="1" applyBorder="1" applyAlignment="1">
      <alignment horizontal="center" vertical="center"/>
    </xf>
    <xf numFmtId="174" fontId="60" fillId="0" borderId="1" xfId="12" applyNumberFormat="1" applyFont="1" applyFill="1" applyBorder="1" applyAlignment="1">
      <alignment vertical="center"/>
    </xf>
  </cellXfs>
  <cellStyles count="38">
    <cellStyle name=" 1" xfId="1"/>
    <cellStyle name="Normal_Sheet1" xfId="23"/>
    <cellStyle name="Обычный" xfId="0" builtinId="0"/>
    <cellStyle name="Обычный 12" xfId="37"/>
    <cellStyle name="Обычный 13" xfId="26"/>
    <cellStyle name="Обычный 2" xfId="2"/>
    <cellStyle name="Обычный 2 2" xfId="12"/>
    <cellStyle name="Обычный 3" xfId="11"/>
    <cellStyle name="Обычный 3 2" xfId="29"/>
    <cellStyle name="Обычный 3 2 2" xfId="35"/>
    <cellStyle name="Обычный 3 3" xfId="33"/>
    <cellStyle name="Обычный 4" xfId="20"/>
    <cellStyle name="Обычный 4 2" xfId="34"/>
    <cellStyle name="Обычный 5" xfId="36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30"/>
    <cellStyle name="Финансовый 3" xfId="6"/>
    <cellStyle name="Финансовый 3 2" xfId="31"/>
    <cellStyle name="Финансовый 4" xfId="7"/>
    <cellStyle name="Финансовый 4 2" xfId="32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FF99FF"/>
      <color rgb="FFCCFF66"/>
      <color rgb="FF00FF00"/>
      <color rgb="FFCCFFCC"/>
      <color rgb="FF99FF99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14</xdr:row>
      <xdr:rowOff>158750</xdr:rowOff>
    </xdr:from>
    <xdr:to>
      <xdr:col>28</xdr:col>
      <xdr:colOff>850446</xdr:colOff>
      <xdr:row>18</xdr:row>
      <xdr:rowOff>136072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0179" y="2551339"/>
          <a:ext cx="2710088" cy="9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158750</xdr:rowOff>
    </xdr:from>
    <xdr:to>
      <xdr:col>4</xdr:col>
      <xdr:colOff>850446</xdr:colOff>
      <xdr:row>29</xdr:row>
      <xdr:rowOff>136072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6388100"/>
          <a:ext cx="2898321" cy="739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86"/>
  <sheetViews>
    <sheetView tabSelected="1" view="pageBreakPreview" zoomScale="80" zoomScaleNormal="100" zoomScaleSheetLayoutView="80" workbookViewId="0">
      <selection activeCell="J7" sqref="J7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94" t="s">
        <v>217</v>
      </c>
      <c r="B2" s="394"/>
      <c r="C2" s="394"/>
      <c r="D2" s="394"/>
      <c r="E2" s="394"/>
      <c r="F2" s="394"/>
      <c r="G2" s="4"/>
      <c r="H2" s="4"/>
      <c r="I2" s="4"/>
      <c r="J2" s="4"/>
      <c r="K2" s="4"/>
    </row>
    <row r="3" spans="1:11" s="5" customFormat="1" ht="20.25" customHeight="1" x14ac:dyDescent="0.2">
      <c r="A3" s="269"/>
      <c r="B3" s="269"/>
      <c r="C3" s="269"/>
      <c r="D3" s="269"/>
      <c r="E3" s="269"/>
      <c r="F3" s="269"/>
      <c r="G3" s="4"/>
      <c r="H3" s="4"/>
      <c r="I3" s="4"/>
      <c r="J3" s="4"/>
      <c r="K3" s="4"/>
    </row>
    <row r="4" spans="1:11" s="5" customFormat="1" ht="49.5" customHeight="1" x14ac:dyDescent="0.2">
      <c r="A4" s="394" t="s">
        <v>55</v>
      </c>
      <c r="B4" s="394"/>
      <c r="C4" s="394"/>
      <c r="D4" s="394"/>
      <c r="E4" s="394"/>
      <c r="F4" s="394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95" t="s">
        <v>2</v>
      </c>
      <c r="B6" s="398" t="s">
        <v>133</v>
      </c>
      <c r="C6" s="401" t="s">
        <v>58</v>
      </c>
      <c r="D6" s="402"/>
      <c r="E6" s="402"/>
      <c r="F6" s="402"/>
    </row>
    <row r="7" spans="1:11" s="7" customFormat="1" ht="18.75" customHeight="1" x14ac:dyDescent="0.2">
      <c r="A7" s="396"/>
      <c r="B7" s="399"/>
      <c r="C7" s="403" t="s">
        <v>20</v>
      </c>
      <c r="D7" s="404"/>
      <c r="E7" s="404"/>
      <c r="F7" s="405"/>
    </row>
    <row r="8" spans="1:11" s="7" customFormat="1" ht="18.75" customHeight="1" thickBot="1" x14ac:dyDescent="0.25">
      <c r="A8" s="397"/>
      <c r="B8" s="400"/>
      <c r="C8" s="175" t="s">
        <v>3</v>
      </c>
      <c r="D8" s="176" t="s">
        <v>19</v>
      </c>
      <c r="E8" s="176" t="s">
        <v>18</v>
      </c>
      <c r="F8" s="177" t="s">
        <v>4</v>
      </c>
    </row>
    <row r="9" spans="1:11" s="1" customFormat="1" ht="30" customHeight="1" thickBot="1" x14ac:dyDescent="0.25">
      <c r="A9" s="414" t="s">
        <v>57</v>
      </c>
      <c r="B9" s="415"/>
      <c r="C9" s="415"/>
      <c r="D9" s="415"/>
      <c r="E9" s="415"/>
      <c r="F9" s="416"/>
    </row>
    <row r="10" spans="1:11" s="43" customFormat="1" ht="22.5" customHeight="1" thickBot="1" x14ac:dyDescent="0.25">
      <c r="A10" s="40" t="s">
        <v>0</v>
      </c>
      <c r="B10" s="115" t="s">
        <v>91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417" t="s">
        <v>134</v>
      </c>
      <c r="B11" s="127" t="s">
        <v>136</v>
      </c>
      <c r="C11" s="268">
        <f>C21+C17+C16+C15</f>
        <v>1216.2284216051496</v>
      </c>
      <c r="D11" s="268">
        <f>D15+D16+C17+C21</f>
        <v>1490.6984216051496</v>
      </c>
      <c r="E11" s="268">
        <f>E15+E16+C17+C21</f>
        <v>1634.8184216051495</v>
      </c>
      <c r="F11" s="268">
        <f>F15+F16+C17+C21</f>
        <v>1758.1884216051494</v>
      </c>
    </row>
    <row r="12" spans="1:11" s="7" customFormat="1" ht="15" customHeight="1" outlineLevel="1" x14ac:dyDescent="0.2">
      <c r="A12" s="418"/>
      <c r="B12" s="127" t="s">
        <v>204</v>
      </c>
      <c r="C12" s="268">
        <f>C21+C18+C16+C15</f>
        <v>1211.4762845662212</v>
      </c>
      <c r="D12" s="268">
        <f>D15+D16+C18+C21</f>
        <v>1485.9462845662215</v>
      </c>
      <c r="E12" s="268">
        <f>E15+E16+C18+C21</f>
        <v>1630.0662845662214</v>
      </c>
      <c r="F12" s="268">
        <f>F15+F16+C18+C21</f>
        <v>1753.4362845662213</v>
      </c>
    </row>
    <row r="13" spans="1:11" s="7" customFormat="1" ht="15" customHeight="1" outlineLevel="1" x14ac:dyDescent="0.2">
      <c r="A13" s="418"/>
      <c r="B13" s="127" t="s">
        <v>205</v>
      </c>
      <c r="C13" s="268">
        <f>C21+C19+C15+C16</f>
        <v>1183.797170585095</v>
      </c>
      <c r="D13" s="268">
        <f>D15+D16+C19+C21</f>
        <v>1458.2671705850951</v>
      </c>
      <c r="E13" s="268">
        <f>E15+E16+C19+C21</f>
        <v>1602.387170585095</v>
      </c>
      <c r="F13" s="268">
        <f>F15+F16+C19+C21</f>
        <v>1725.7571705850949</v>
      </c>
    </row>
    <row r="14" spans="1:11" s="7" customFormat="1" ht="15" customHeight="1" outlineLevel="1" thickBot="1" x14ac:dyDescent="0.25">
      <c r="A14" s="419"/>
      <c r="B14" s="127" t="s">
        <v>206</v>
      </c>
      <c r="C14" s="268">
        <f>C15+C16+C20+C21</f>
        <v>1161.3704185943629</v>
      </c>
      <c r="D14" s="268">
        <f>D15+D16+C20+C21</f>
        <v>1435.8404185943632</v>
      </c>
      <c r="E14" s="268">
        <f>E15+E16+C20+C21</f>
        <v>1579.9604185943631</v>
      </c>
      <c r="F14" s="268">
        <f>F15+F16++C20+C21</f>
        <v>1703.330418594363</v>
      </c>
    </row>
    <row r="15" spans="1:11" s="277" customFormat="1" ht="15" customHeight="1" outlineLevel="1" x14ac:dyDescent="0.2">
      <c r="A15" s="273"/>
      <c r="B15" s="274" t="s">
        <v>211</v>
      </c>
      <c r="C15" s="275">
        <f>расчет!D19</f>
        <v>833.70825244356411</v>
      </c>
      <c r="D15" s="275">
        <f>C15</f>
        <v>833.70825244356411</v>
      </c>
      <c r="E15" s="275">
        <f>C15</f>
        <v>833.70825244356411</v>
      </c>
      <c r="F15" s="276">
        <f>C15</f>
        <v>833.70825244356411</v>
      </c>
    </row>
    <row r="16" spans="1:11" s="262" customFormat="1" ht="15" customHeight="1" outlineLevel="1" x14ac:dyDescent="0.2">
      <c r="A16" s="258"/>
      <c r="B16" s="259" t="s">
        <v>9</v>
      </c>
      <c r="C16" s="260">
        <v>298.12</v>
      </c>
      <c r="D16" s="260">
        <v>572.59</v>
      </c>
      <c r="E16" s="260">
        <v>716.71</v>
      </c>
      <c r="F16" s="261">
        <v>840.08</v>
      </c>
    </row>
    <row r="17" spans="1:11" s="279" customFormat="1" ht="18.75" customHeight="1" outlineLevel="1" x14ac:dyDescent="0.2">
      <c r="A17" s="420" t="s">
        <v>202</v>
      </c>
      <c r="B17" s="287" t="s">
        <v>136</v>
      </c>
      <c r="C17" s="412">
        <f>C15*9.68%</f>
        <v>80.702958836537007</v>
      </c>
      <c r="D17" s="413"/>
      <c r="E17" s="413"/>
      <c r="F17" s="413"/>
      <c r="H17" s="540"/>
      <c r="I17" s="540"/>
      <c r="J17" s="540"/>
      <c r="K17" s="540"/>
    </row>
    <row r="18" spans="1:11" s="279" customFormat="1" ht="18.75" customHeight="1" outlineLevel="1" x14ac:dyDescent="0.2">
      <c r="A18" s="420"/>
      <c r="B18" s="287" t="s">
        <v>204</v>
      </c>
      <c r="C18" s="412">
        <f>D15*9.11%</f>
        <v>75.950821797608697</v>
      </c>
      <c r="D18" s="413"/>
      <c r="E18" s="413"/>
      <c r="F18" s="413"/>
      <c r="H18" s="540"/>
      <c r="I18" s="540"/>
      <c r="J18" s="540"/>
      <c r="K18" s="540"/>
    </row>
    <row r="19" spans="1:11" s="279" customFormat="1" ht="18.75" customHeight="1" outlineLevel="1" x14ac:dyDescent="0.2">
      <c r="A19" s="420"/>
      <c r="B19" s="287" t="s">
        <v>205</v>
      </c>
      <c r="C19" s="412">
        <f>E15*5.79%</f>
        <v>48.271707816482362</v>
      </c>
      <c r="D19" s="413"/>
      <c r="E19" s="413"/>
      <c r="F19" s="413"/>
      <c r="H19" s="540"/>
      <c r="I19" s="540"/>
      <c r="J19" s="540"/>
      <c r="K19" s="540"/>
    </row>
    <row r="20" spans="1:11" s="279" customFormat="1" ht="18.75" customHeight="1" outlineLevel="1" x14ac:dyDescent="0.2">
      <c r="A20" s="421"/>
      <c r="B20" s="287" t="s">
        <v>206</v>
      </c>
      <c r="C20" s="412">
        <f>F15*3.1%</f>
        <v>25.844955825750485</v>
      </c>
      <c r="D20" s="413"/>
      <c r="E20" s="413"/>
      <c r="F20" s="413"/>
      <c r="H20" s="540"/>
      <c r="I20" s="540"/>
      <c r="J20" s="540"/>
      <c r="K20" s="540"/>
    </row>
    <row r="21" spans="1:11" s="7" customFormat="1" ht="15" customHeight="1" outlineLevel="1" thickBot="1" x14ac:dyDescent="0.25">
      <c r="A21" s="18"/>
      <c r="B21" s="125" t="s">
        <v>255</v>
      </c>
      <c r="C21" s="406">
        <f>расчет!E38</f>
        <v>3.6972103250484545</v>
      </c>
      <c r="D21" s="406"/>
      <c r="E21" s="406"/>
      <c r="F21" s="407"/>
      <c r="H21" s="540"/>
      <c r="I21" s="540"/>
      <c r="J21" s="540"/>
      <c r="K21" s="540"/>
    </row>
    <row r="22" spans="1:11" s="47" customFormat="1" ht="19.5" customHeight="1" outlineLevel="1" thickBot="1" x14ac:dyDescent="0.25">
      <c r="A22" s="44" t="s">
        <v>11</v>
      </c>
      <c r="B22" s="116" t="s">
        <v>21</v>
      </c>
      <c r="C22" s="45"/>
      <c r="D22" s="45"/>
      <c r="E22" s="45"/>
      <c r="F22" s="46"/>
      <c r="H22" s="540"/>
      <c r="I22" s="540"/>
      <c r="J22" s="540"/>
      <c r="K22" s="540"/>
    </row>
    <row r="23" spans="1:11" s="7" customFormat="1" ht="26.25" customHeight="1" outlineLevel="1" thickBot="1" x14ac:dyDescent="0.25">
      <c r="A23" s="15" t="s">
        <v>49</v>
      </c>
      <c r="B23" s="16" t="s">
        <v>134</v>
      </c>
      <c r="C23" s="88">
        <f>C24+C25+C26</f>
        <v>863.25041859436305</v>
      </c>
      <c r="D23" s="21"/>
      <c r="E23" s="21"/>
      <c r="F23" s="20"/>
      <c r="H23" s="540"/>
      <c r="I23" s="540"/>
      <c r="J23" s="540"/>
      <c r="K23" s="540"/>
    </row>
    <row r="24" spans="1:11" s="277" customFormat="1" ht="15" customHeight="1" outlineLevel="1" x14ac:dyDescent="0.2">
      <c r="A24" s="280"/>
      <c r="B24" s="281" t="s">
        <v>8</v>
      </c>
      <c r="C24" s="282">
        <f>C15</f>
        <v>833.70825244356411</v>
      </c>
      <c r="D24" s="282"/>
      <c r="E24" s="282"/>
      <c r="F24" s="283"/>
      <c r="H24" s="540"/>
      <c r="I24" s="540"/>
      <c r="J24" s="540"/>
      <c r="K24" s="540"/>
    </row>
    <row r="25" spans="1:11" s="279" customFormat="1" ht="15" customHeight="1" x14ac:dyDescent="0.2">
      <c r="A25" s="284"/>
      <c r="B25" s="278" t="s">
        <v>10</v>
      </c>
      <c r="C25" s="409">
        <f>C20</f>
        <v>25.844955825750485</v>
      </c>
      <c r="D25" s="409"/>
      <c r="E25" s="409"/>
      <c r="F25" s="409"/>
      <c r="H25" s="540"/>
      <c r="I25" s="540"/>
      <c r="J25" s="540"/>
      <c r="K25" s="540"/>
    </row>
    <row r="26" spans="1:11" s="7" customFormat="1" ht="15" customHeight="1" outlineLevel="1" thickBot="1" x14ac:dyDescent="0.25">
      <c r="A26" s="18"/>
      <c r="B26" s="125" t="s">
        <v>255</v>
      </c>
      <c r="C26" s="408">
        <f>C21</f>
        <v>3.6972103250484545</v>
      </c>
      <c r="D26" s="406"/>
      <c r="E26" s="406"/>
      <c r="F26" s="407"/>
    </row>
    <row r="27" spans="1:11" s="7" customFormat="1" ht="34.5" customHeight="1" outlineLevel="1" thickBot="1" x14ac:dyDescent="0.25">
      <c r="A27" s="185" t="s">
        <v>15</v>
      </c>
      <c r="B27" s="410" t="s">
        <v>92</v>
      </c>
      <c r="C27" s="411"/>
      <c r="D27" s="411"/>
      <c r="E27" s="411"/>
      <c r="F27" s="411"/>
    </row>
    <row r="28" spans="1:11" s="7" customFormat="1" ht="28.5" customHeight="1" outlineLevel="1" thickBot="1" x14ac:dyDescent="0.25">
      <c r="A28" s="15" t="s">
        <v>50</v>
      </c>
      <c r="B28" s="16" t="s">
        <v>134</v>
      </c>
      <c r="C28" s="31"/>
      <c r="D28" s="21"/>
      <c r="E28" s="31"/>
      <c r="F28" s="89">
        <f>F29+F30+C31</f>
        <v>1677.4854627686125</v>
      </c>
    </row>
    <row r="29" spans="1:11" s="277" customFormat="1" ht="15" customHeight="1" outlineLevel="1" x14ac:dyDescent="0.2">
      <c r="A29" s="280"/>
      <c r="B29" s="281" t="s">
        <v>8</v>
      </c>
      <c r="C29" s="282"/>
      <c r="D29" s="282"/>
      <c r="E29" s="282"/>
      <c r="F29" s="276">
        <f>C15</f>
        <v>833.70825244356411</v>
      </c>
    </row>
    <row r="30" spans="1:11" s="7" customFormat="1" ht="15" customHeight="1" x14ac:dyDescent="0.2">
      <c r="A30" s="17"/>
      <c r="B30" s="127" t="s">
        <v>9</v>
      </c>
      <c r="C30" s="27"/>
      <c r="D30" s="27"/>
      <c r="E30" s="27"/>
      <c r="F30" s="263">
        <f>F16</f>
        <v>840.08</v>
      </c>
    </row>
    <row r="31" spans="1:11" s="7" customFormat="1" ht="15" customHeight="1" outlineLevel="1" thickBot="1" x14ac:dyDescent="0.25">
      <c r="A31" s="18"/>
      <c r="B31" s="125" t="s">
        <v>255</v>
      </c>
      <c r="C31" s="408">
        <f>C21</f>
        <v>3.6972103250484545</v>
      </c>
      <c r="D31" s="406"/>
      <c r="E31" s="406"/>
      <c r="F31" s="407"/>
    </row>
    <row r="32" spans="1:11" s="1" customFormat="1" ht="32.25" customHeight="1" outlineLevel="1" thickBot="1" x14ac:dyDescent="0.25">
      <c r="A32" s="414" t="s">
        <v>93</v>
      </c>
      <c r="B32" s="415"/>
      <c r="C32" s="415"/>
      <c r="D32" s="415"/>
      <c r="E32" s="415"/>
      <c r="F32" s="416"/>
    </row>
    <row r="33" spans="1:6" s="7" customFormat="1" ht="53.25" customHeight="1" outlineLevel="1" thickBot="1" x14ac:dyDescent="0.25">
      <c r="A33" s="15" t="s">
        <v>16</v>
      </c>
      <c r="B33" s="382" t="s">
        <v>215</v>
      </c>
      <c r="C33" s="88">
        <f>C34+C35+C36</f>
        <v>856.09546276861261</v>
      </c>
      <c r="D33" s="31"/>
      <c r="E33" s="31"/>
      <c r="F33" s="20"/>
    </row>
    <row r="34" spans="1:6" s="277" customFormat="1" ht="18" customHeight="1" outlineLevel="1" x14ac:dyDescent="0.2">
      <c r="A34" s="280"/>
      <c r="B34" s="285" t="s">
        <v>8</v>
      </c>
      <c r="C34" s="286">
        <f>C15</f>
        <v>833.70825244356411</v>
      </c>
      <c r="D34" s="286"/>
      <c r="E34" s="286"/>
      <c r="F34" s="283"/>
    </row>
    <row r="35" spans="1:6" s="279" customFormat="1" ht="15" customHeight="1" x14ac:dyDescent="0.2">
      <c r="A35" s="284"/>
      <c r="B35" s="278" t="s">
        <v>10</v>
      </c>
      <c r="C35" s="409">
        <v>18.690000000000001</v>
      </c>
      <c r="D35" s="409"/>
      <c r="E35" s="409"/>
      <c r="F35" s="409"/>
    </row>
    <row r="36" spans="1:6" s="7" customFormat="1" ht="15" customHeight="1" outlineLevel="1" thickBot="1" x14ac:dyDescent="0.25">
      <c r="A36" s="18"/>
      <c r="B36" s="125" t="s">
        <v>255</v>
      </c>
      <c r="C36" s="408">
        <f>C21</f>
        <v>3.6972103250484545</v>
      </c>
      <c r="D36" s="406"/>
      <c r="E36" s="406"/>
      <c r="F36" s="407"/>
    </row>
    <row r="37" spans="1:6" s="7" customFormat="1" ht="48" customHeight="1" outlineLevel="1" thickBot="1" x14ac:dyDescent="0.25">
      <c r="A37" s="15" t="s">
        <v>7</v>
      </c>
      <c r="B37" s="379" t="s">
        <v>216</v>
      </c>
      <c r="C37" s="88">
        <f>C38+C39+C40</f>
        <v>885.67717058509493</v>
      </c>
      <c r="D37" s="31"/>
      <c r="E37" s="31"/>
      <c r="F37" s="20"/>
    </row>
    <row r="38" spans="1:6" s="277" customFormat="1" ht="18" customHeight="1" outlineLevel="1" x14ac:dyDescent="0.2">
      <c r="A38" s="280"/>
      <c r="B38" s="285" t="s">
        <v>8</v>
      </c>
      <c r="C38" s="286">
        <f>C34</f>
        <v>833.70825244356411</v>
      </c>
      <c r="D38" s="286"/>
      <c r="E38" s="286"/>
      <c r="F38" s="283"/>
    </row>
    <row r="39" spans="1:6" s="279" customFormat="1" ht="15" customHeight="1" x14ac:dyDescent="0.2">
      <c r="A39" s="284"/>
      <c r="B39" s="278" t="s">
        <v>10</v>
      </c>
      <c r="C39" s="409">
        <f>C19</f>
        <v>48.271707816482362</v>
      </c>
      <c r="D39" s="409"/>
      <c r="E39" s="409"/>
      <c r="F39" s="409"/>
    </row>
    <row r="40" spans="1:6" s="7" customFormat="1" ht="15" customHeight="1" outlineLevel="1" thickBot="1" x14ac:dyDescent="0.25">
      <c r="A40" s="18"/>
      <c r="B40" s="125" t="s">
        <v>255</v>
      </c>
      <c r="C40" s="408">
        <f>C21</f>
        <v>3.6972103250484545</v>
      </c>
      <c r="D40" s="406"/>
      <c r="E40" s="406"/>
      <c r="F40" s="407"/>
    </row>
    <row r="41" spans="1:6" ht="32.25" customHeight="1" outlineLevel="1" x14ac:dyDescent="0.2">
      <c r="A41" s="422" t="s">
        <v>201</v>
      </c>
      <c r="B41" s="422"/>
      <c r="C41" s="422"/>
      <c r="D41" s="422"/>
      <c r="E41" s="422"/>
      <c r="F41" s="422"/>
    </row>
    <row r="42" spans="1:6" ht="32.25" customHeight="1" outlineLevel="1" x14ac:dyDescent="0.2">
      <c r="A42" s="423"/>
      <c r="B42" s="423"/>
      <c r="C42" s="423"/>
      <c r="D42" s="423"/>
      <c r="E42" s="423"/>
      <c r="F42" s="423"/>
    </row>
    <row r="43" spans="1:6" ht="32.25" customHeight="1" outlineLevel="1" x14ac:dyDescent="0.2"/>
    <row r="44" spans="1:6" ht="15" customHeight="1" x14ac:dyDescent="0.2"/>
    <row r="45" spans="1:6" ht="32.25" customHeight="1" outlineLevel="1" x14ac:dyDescent="0.2"/>
    <row r="46" spans="1:6" ht="32.25" customHeight="1" outlineLevel="1" x14ac:dyDescent="0.2"/>
    <row r="47" spans="1:6" ht="32.25" customHeight="1" outlineLevel="1" x14ac:dyDescent="0.2"/>
    <row r="48" spans="1:6" ht="32.25" customHeight="1" outlineLevel="1" x14ac:dyDescent="0.2"/>
    <row r="49" spans="1:6" ht="32.25" customHeight="1" outlineLevel="1" x14ac:dyDescent="0.2"/>
    <row r="50" spans="1:6" ht="32.25" customHeight="1" outlineLevel="1" x14ac:dyDescent="0.2"/>
    <row r="51" spans="1:6" ht="15" customHeight="1" x14ac:dyDescent="0.2">
      <c r="A51" s="6"/>
      <c r="C51" s="6"/>
      <c r="D51" s="6"/>
      <c r="E51" s="6"/>
      <c r="F51" s="6"/>
    </row>
    <row r="52" spans="1:6" ht="32.25" customHeight="1" outlineLevel="1" x14ac:dyDescent="0.2">
      <c r="A52" s="6"/>
      <c r="C52" s="6"/>
      <c r="D52" s="6"/>
      <c r="E52" s="6"/>
      <c r="F52" s="6"/>
    </row>
    <row r="53" spans="1:6" ht="32.25" customHeight="1" outlineLevel="1" x14ac:dyDescent="0.2">
      <c r="A53" s="6"/>
      <c r="C53" s="6"/>
      <c r="D53" s="6"/>
      <c r="E53" s="6"/>
      <c r="F53" s="6"/>
    </row>
    <row r="54" spans="1:6" ht="32.25" customHeight="1" outlineLevel="1" x14ac:dyDescent="0.2">
      <c r="A54" s="6"/>
      <c r="C54" s="6"/>
      <c r="D54" s="6"/>
      <c r="E54" s="6"/>
      <c r="F54" s="6"/>
    </row>
    <row r="55" spans="1:6" ht="32.25" customHeight="1" outlineLevel="1" x14ac:dyDescent="0.2">
      <c r="A55" s="6"/>
      <c r="C55" s="6"/>
      <c r="D55" s="6"/>
      <c r="E55" s="6"/>
      <c r="F55" s="6"/>
    </row>
    <row r="56" spans="1:6" ht="32.25" customHeight="1" outlineLevel="1" x14ac:dyDescent="0.2">
      <c r="A56" s="6"/>
      <c r="C56" s="6"/>
      <c r="D56" s="6"/>
      <c r="E56" s="6"/>
      <c r="F56" s="6"/>
    </row>
    <row r="57" spans="1:6" ht="32.25" customHeight="1" outlineLevel="1" x14ac:dyDescent="0.2">
      <c r="A57" s="6"/>
      <c r="C57" s="6"/>
      <c r="D57" s="6"/>
      <c r="E57" s="6"/>
      <c r="F57" s="6"/>
    </row>
    <row r="58" spans="1:6" ht="15" customHeight="1" x14ac:dyDescent="0.2">
      <c r="A58" s="6"/>
      <c r="C58" s="6"/>
      <c r="D58" s="6"/>
      <c r="E58" s="6"/>
      <c r="F58" s="6"/>
    </row>
    <row r="59" spans="1:6" ht="32.25" customHeight="1" outlineLevel="1" x14ac:dyDescent="0.2">
      <c r="A59" s="6"/>
      <c r="C59" s="6"/>
      <c r="D59" s="6"/>
      <c r="E59" s="6"/>
      <c r="F59" s="6"/>
    </row>
    <row r="60" spans="1:6" ht="32.25" customHeight="1" outlineLevel="1" x14ac:dyDescent="0.2">
      <c r="A60" s="6"/>
      <c r="C60" s="6"/>
      <c r="D60" s="6"/>
      <c r="E60" s="6"/>
      <c r="F60" s="6"/>
    </row>
    <row r="61" spans="1:6" ht="32.25" customHeight="1" outlineLevel="1" x14ac:dyDescent="0.2">
      <c r="A61" s="6"/>
      <c r="C61" s="6"/>
      <c r="D61" s="6"/>
      <c r="E61" s="6"/>
      <c r="F61" s="6"/>
    </row>
    <row r="62" spans="1:6" ht="32.25" customHeight="1" outlineLevel="1" x14ac:dyDescent="0.2">
      <c r="A62" s="6"/>
      <c r="C62" s="6"/>
      <c r="D62" s="6"/>
      <c r="E62" s="6"/>
      <c r="F62" s="6"/>
    </row>
    <row r="63" spans="1:6" ht="32.25" customHeight="1" outlineLevel="1" x14ac:dyDescent="0.2">
      <c r="A63" s="6"/>
      <c r="C63" s="6"/>
      <c r="D63" s="6"/>
      <c r="E63" s="6"/>
      <c r="F63" s="6"/>
    </row>
    <row r="64" spans="1:6" ht="32.25" customHeight="1" outlineLevel="1" x14ac:dyDescent="0.2">
      <c r="A64" s="6"/>
      <c r="C64" s="6"/>
      <c r="D64" s="6"/>
      <c r="E64" s="6"/>
      <c r="F64" s="6"/>
    </row>
    <row r="65" spans="1:6" ht="22.5" customHeight="1" x14ac:dyDescent="0.2">
      <c r="A65" s="6"/>
      <c r="C65" s="6"/>
      <c r="D65" s="6"/>
      <c r="E65" s="6"/>
      <c r="F65" s="6"/>
    </row>
    <row r="66" spans="1:6" ht="15" customHeight="1" x14ac:dyDescent="0.2">
      <c r="A66" s="6"/>
      <c r="C66" s="6"/>
      <c r="D66" s="6"/>
      <c r="E66" s="6"/>
      <c r="F66" s="6"/>
    </row>
    <row r="67" spans="1:6" ht="15" customHeight="1" outlineLevel="1" x14ac:dyDescent="0.2">
      <c r="A67" s="6"/>
      <c r="C67" s="6"/>
      <c r="D67" s="6"/>
      <c r="E67" s="6"/>
      <c r="F67" s="6"/>
    </row>
    <row r="68" spans="1:6" ht="15" customHeight="1" outlineLevel="1" x14ac:dyDescent="0.2">
      <c r="A68" s="6"/>
      <c r="C68" s="6"/>
      <c r="D68" s="6"/>
      <c r="E68" s="6"/>
      <c r="F68" s="6"/>
    </row>
    <row r="69" spans="1:6" ht="15" customHeight="1" outlineLevel="1" x14ac:dyDescent="0.2">
      <c r="A69" s="6"/>
      <c r="C69" s="6"/>
      <c r="D69" s="6"/>
      <c r="E69" s="6"/>
      <c r="F69" s="6"/>
    </row>
    <row r="70" spans="1:6" ht="15" customHeight="1" outlineLevel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38.25" customHeight="1" x14ac:dyDescent="0.2">
      <c r="A72" s="6"/>
      <c r="C72" s="6"/>
      <c r="D72" s="6"/>
      <c r="E72" s="6"/>
      <c r="F72" s="6"/>
    </row>
    <row r="73" spans="1:6" ht="15" customHeight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15" customHeight="1" outlineLevel="1" x14ac:dyDescent="0.2">
      <c r="A76" s="6"/>
      <c r="C76" s="6"/>
      <c r="D76" s="6"/>
      <c r="E76" s="6"/>
      <c r="F76" s="6"/>
    </row>
    <row r="77" spans="1:6" ht="15" customHeight="1" outlineLevel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39" customHeight="1" x14ac:dyDescent="0.2">
      <c r="A79" s="6"/>
      <c r="C79" s="6"/>
      <c r="D79" s="6"/>
      <c r="E79" s="6"/>
      <c r="F79" s="6"/>
    </row>
    <row r="80" spans="1:6" ht="15" customHeight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15" customHeight="1" outlineLevel="1" x14ac:dyDescent="0.2">
      <c r="A83" s="6"/>
      <c r="C83" s="6"/>
      <c r="D83" s="6"/>
      <c r="E83" s="6"/>
      <c r="F83" s="6"/>
    </row>
    <row r="84" spans="1:6" ht="15" customHeight="1" outlineLevel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x14ac:dyDescent="0.2">
      <c r="A86" s="6"/>
      <c r="C86" s="6"/>
      <c r="D86" s="6"/>
      <c r="E86" s="6"/>
      <c r="F86" s="6"/>
    </row>
  </sheetData>
  <mergeCells count="24">
    <mergeCell ref="A41:F42"/>
    <mergeCell ref="A32:F32"/>
    <mergeCell ref="C35:F35"/>
    <mergeCell ref="C36:F36"/>
    <mergeCell ref="C39:F39"/>
    <mergeCell ref="C40:F40"/>
    <mergeCell ref="C17:F17"/>
    <mergeCell ref="A9:F9"/>
    <mergeCell ref="A11:A14"/>
    <mergeCell ref="A17:A20"/>
    <mergeCell ref="C18:F18"/>
    <mergeCell ref="C19:F19"/>
    <mergeCell ref="C20:F20"/>
    <mergeCell ref="C21:F21"/>
    <mergeCell ref="C31:F31"/>
    <mergeCell ref="C25:F25"/>
    <mergeCell ref="C26:F26"/>
    <mergeCell ref="B27:F27"/>
    <mergeCell ref="A2:F2"/>
    <mergeCell ref="A4:F4"/>
    <mergeCell ref="A6:A8"/>
    <mergeCell ref="B6:B8"/>
    <mergeCell ref="C6:F6"/>
    <mergeCell ref="C7:F7"/>
  </mergeCells>
  <pageMargins left="0" right="0" top="0.35433070866141736" bottom="0.39370078740157483" header="0.39370078740157483" footer="0.19685039370078741"/>
  <pageSetup paperSize="9" scale="42" orientation="portrait" r:id="rId1"/>
  <headerFooter>
    <oddFooter>&amp;CСтраница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748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G728" sqref="G728"/>
    </sheetView>
  </sheetViews>
  <sheetFormatPr defaultRowHeight="12.75" x14ac:dyDescent="0.2"/>
  <cols>
    <col min="5" max="20" width="12.28515625" customWidth="1"/>
  </cols>
  <sheetData>
    <row r="1" spans="3:20" x14ac:dyDescent="0.2">
      <c r="C1" s="209"/>
      <c r="D1" s="209"/>
    </row>
    <row r="2" spans="3:20" ht="13.5" thickBot="1" x14ac:dyDescent="0.25">
      <c r="C2" s="209"/>
      <c r="D2" s="209"/>
    </row>
    <row r="3" spans="3:20" ht="13.5" thickBot="1" x14ac:dyDescent="0.25">
      <c r="C3" s="209"/>
      <c r="D3" s="209"/>
      <c r="E3" s="531" t="s">
        <v>207</v>
      </c>
      <c r="F3" s="532"/>
      <c r="G3" s="532"/>
      <c r="H3" s="533"/>
      <c r="I3" s="531" t="s">
        <v>208</v>
      </c>
      <c r="J3" s="532"/>
      <c r="K3" s="532"/>
      <c r="L3" s="533"/>
      <c r="M3" s="531" t="s">
        <v>209</v>
      </c>
      <c r="N3" s="532"/>
      <c r="O3" s="532"/>
      <c r="P3" s="533"/>
      <c r="Q3" s="531" t="s">
        <v>210</v>
      </c>
      <c r="R3" s="532"/>
      <c r="S3" s="532"/>
      <c r="T3" s="533"/>
    </row>
    <row r="4" spans="3:20" ht="36.75" customHeight="1" thickBot="1" x14ac:dyDescent="0.25">
      <c r="C4" s="337" t="s">
        <v>113</v>
      </c>
      <c r="D4" s="338" t="s">
        <v>114</v>
      </c>
      <c r="E4" s="357" t="s">
        <v>136</v>
      </c>
      <c r="F4" s="359" t="s">
        <v>137</v>
      </c>
      <c r="G4" s="359" t="s">
        <v>138</v>
      </c>
      <c r="H4" s="360" t="s">
        <v>139</v>
      </c>
      <c r="I4" s="357" t="s">
        <v>136</v>
      </c>
      <c r="J4" s="359" t="s">
        <v>137</v>
      </c>
      <c r="K4" s="359" t="s">
        <v>138</v>
      </c>
      <c r="L4" s="360" t="s">
        <v>139</v>
      </c>
      <c r="M4" s="357" t="s">
        <v>136</v>
      </c>
      <c r="N4" s="359" t="s">
        <v>137</v>
      </c>
      <c r="O4" s="359" t="s">
        <v>138</v>
      </c>
      <c r="P4" s="360" t="s">
        <v>139</v>
      </c>
      <c r="Q4" s="357" t="s">
        <v>136</v>
      </c>
      <c r="R4" s="359" t="s">
        <v>137</v>
      </c>
      <c r="S4" s="359" t="s">
        <v>138</v>
      </c>
      <c r="T4" s="360" t="s">
        <v>139</v>
      </c>
    </row>
    <row r="5" spans="3:20" ht="13.5" thickBot="1" x14ac:dyDescent="0.25">
      <c r="C5" s="534">
        <v>1</v>
      </c>
      <c r="D5" s="355">
        <v>0</v>
      </c>
      <c r="E5" s="342">
        <f>'цена(1,4 цк)'!E18</f>
        <v>0.75836996800000001</v>
      </c>
      <c r="F5" s="308">
        <f>'цена(1,4 цк)'!E49</f>
        <v>0.75467203599999988</v>
      </c>
      <c r="G5" s="308">
        <f>'цена(1,4 цк)'!E80</f>
        <v>0.73313320399999993</v>
      </c>
      <c r="H5" s="343">
        <f>'цена(1,4 цк)'!E111</f>
        <v>0.71568155999999994</v>
      </c>
      <c r="I5" s="342">
        <f>'цена(1,4 цк)'!E142</f>
        <v>0.78280996800000002</v>
      </c>
      <c r="J5" s="308">
        <f>'цена(1,4 цк)'!E173</f>
        <v>0.77911203600000001</v>
      </c>
      <c r="K5" s="308">
        <f>'цена(1,4 цк)'!E204</f>
        <v>0.75757320400000006</v>
      </c>
      <c r="L5" s="343">
        <f>'цена(1,4 цк)'!E235</f>
        <v>0.74012156000000007</v>
      </c>
      <c r="M5" s="342">
        <f>'цена(1,4 цк)'!E266</f>
        <v>0.81133996799999997</v>
      </c>
      <c r="N5" s="308">
        <f>'цена(1,4 цк)'!E297</f>
        <v>0.80764203599999995</v>
      </c>
      <c r="O5" s="308">
        <f>'цена(1,4 цк)'!E328</f>
        <v>0.786103204</v>
      </c>
      <c r="P5" s="343">
        <f>'цена(1,4 цк)'!E359</f>
        <v>0.76865156000000001</v>
      </c>
      <c r="Q5" s="362">
        <f>'цена(1,4 цк)'!E390</f>
        <v>0.90660996799999993</v>
      </c>
      <c r="R5" s="363">
        <f>'цена(1,4 цк)'!E421</f>
        <v>0.90291203599999992</v>
      </c>
      <c r="S5" s="363">
        <f>'цена(1,4 цк)'!E452</f>
        <v>0.88137320399999997</v>
      </c>
      <c r="T5" s="364">
        <f>'цена(1,4 цк)'!E483</f>
        <v>0.86392155999999998</v>
      </c>
    </row>
    <row r="6" spans="3:20" x14ac:dyDescent="0.2">
      <c r="C6" s="535"/>
      <c r="D6" s="356">
        <v>1</v>
      </c>
      <c r="E6" s="344">
        <f>'цена(1,4 цк)'!F18</f>
        <v>0.74926652800000004</v>
      </c>
      <c r="F6" s="351">
        <f>'цена(1,4 цк)'!F49</f>
        <v>0.74561590600000005</v>
      </c>
      <c r="G6" s="306">
        <f>'цена(1,4 цк)'!F80</f>
        <v>0.72435263399999994</v>
      </c>
      <c r="H6" s="354">
        <f>'цена(1,4 цк)'!F111</f>
        <v>0.70712425999999995</v>
      </c>
      <c r="I6" s="344">
        <f>'цена(1,4 цк)'!F142</f>
        <v>0.77370652800000006</v>
      </c>
      <c r="J6" s="306">
        <f>'цена(1,4 цк)'!F173</f>
        <v>0.77005590600000007</v>
      </c>
      <c r="K6" s="306">
        <f>'цена(1,4 цк)'!F204</f>
        <v>0.74879263400000007</v>
      </c>
      <c r="L6" s="345">
        <f>'цена(1,4 цк)'!F235</f>
        <v>0.73156425999999997</v>
      </c>
      <c r="M6" s="344">
        <f>'цена(1,4 цк)'!F266</f>
        <v>0.802236528</v>
      </c>
      <c r="N6" s="306">
        <f>'цена(1,4 цк)'!F297</f>
        <v>0.79858590600000001</v>
      </c>
      <c r="O6" s="306">
        <f>'цена(1,4 цк)'!F328</f>
        <v>0.77732263400000001</v>
      </c>
      <c r="P6" s="351">
        <f>'цена(1,4 цк)'!F359</f>
        <v>0.76009425999999991</v>
      </c>
      <c r="Q6" s="342">
        <f>'цена(1,4 цк)'!F390</f>
        <v>0.89750652799999997</v>
      </c>
      <c r="R6" s="308">
        <f>'цена(1,4 цк)'!F421</f>
        <v>0.89385590599999998</v>
      </c>
      <c r="S6" s="308">
        <f>'цена(1,4 цк)'!F452</f>
        <v>0.87259263399999998</v>
      </c>
      <c r="T6" s="343">
        <f>'цена(1,4 цк)'!F483</f>
        <v>0.85536425999999999</v>
      </c>
    </row>
    <row r="7" spans="3:20" x14ac:dyDescent="0.2">
      <c r="C7" s="535"/>
      <c r="D7" s="356">
        <v>2</v>
      </c>
      <c r="E7" s="344">
        <f>'цена(1,4 цк)'!G18</f>
        <v>0.7971308800000001</v>
      </c>
      <c r="F7" s="351">
        <f>'цена(1,4 цк)'!G49</f>
        <v>0.79323151000000003</v>
      </c>
      <c r="G7" s="306">
        <f>'цена(1,4 цк)'!G80</f>
        <v>0.77051939000000003</v>
      </c>
      <c r="H7" s="354">
        <f>'цена(1,4 цк)'!G111</f>
        <v>0.75211710000000009</v>
      </c>
      <c r="I7" s="344">
        <f>'цена(1,4 цк)'!G142</f>
        <v>0.82157088</v>
      </c>
      <c r="J7" s="306">
        <f>'цена(1,4 цк)'!G173</f>
        <v>0.81767151000000005</v>
      </c>
      <c r="K7" s="306">
        <f>'цена(1,4 цк)'!G204</f>
        <v>0.79495938999999993</v>
      </c>
      <c r="L7" s="345">
        <f>'цена(1,4 цк)'!G235</f>
        <v>0.7765571</v>
      </c>
      <c r="M7" s="344">
        <f>'цена(1,4 цк)'!G266</f>
        <v>0.85010087999999995</v>
      </c>
      <c r="N7" s="306">
        <f>'цена(1,4 цк)'!G297</f>
        <v>0.84620150999999999</v>
      </c>
      <c r="O7" s="306">
        <f>'цена(1,4 цк)'!G328</f>
        <v>0.82348938999999999</v>
      </c>
      <c r="P7" s="351">
        <f>'цена(1,4 цк)'!G359</f>
        <v>0.80508709999999994</v>
      </c>
      <c r="Q7" s="344">
        <f>'цена(1,4 цк)'!G390</f>
        <v>0.94537088000000002</v>
      </c>
      <c r="R7" s="306">
        <f>'цена(1,4 цк)'!G421</f>
        <v>0.94147151000000007</v>
      </c>
      <c r="S7" s="306">
        <f>'цена(1,4 цк)'!G452</f>
        <v>0.91875939000000006</v>
      </c>
      <c r="T7" s="345">
        <f>'цена(1,4 цк)'!G483</f>
        <v>0.90035710000000002</v>
      </c>
    </row>
    <row r="8" spans="3:20" x14ac:dyDescent="0.2">
      <c r="C8" s="535"/>
      <c r="D8" s="356">
        <v>3</v>
      </c>
      <c r="E8" s="344">
        <f>'цена(1,4 цк)'!H18</f>
        <v>0.8391054160000001</v>
      </c>
      <c r="F8" s="351">
        <f>'цена(1,4 цк)'!H49</f>
        <v>0.83498790700000003</v>
      </c>
      <c r="G8" s="306">
        <f>'цена(1,4 цк)'!H80</f>
        <v>0.81100522300000011</v>
      </c>
      <c r="H8" s="354">
        <f>'цена(1,4 цк)'!H111</f>
        <v>0.79157347</v>
      </c>
      <c r="I8" s="344">
        <f>'цена(1,4 цк)'!H142</f>
        <v>0.86354541600000001</v>
      </c>
      <c r="J8" s="306">
        <f>'цена(1,4 цк)'!H173</f>
        <v>0.85942790700000005</v>
      </c>
      <c r="K8" s="306">
        <f>'цена(1,4 цк)'!H204</f>
        <v>0.83544522300000001</v>
      </c>
      <c r="L8" s="345">
        <f>'цена(1,4 цк)'!H235</f>
        <v>0.81601347000000002</v>
      </c>
      <c r="M8" s="344">
        <f>'цена(1,4 цк)'!H266</f>
        <v>0.89207541600000007</v>
      </c>
      <c r="N8" s="306">
        <f>'цена(1,4 цк)'!H297</f>
        <v>0.88795790699999999</v>
      </c>
      <c r="O8" s="306">
        <f>'цена(1,4 цк)'!H328</f>
        <v>0.86397522300000007</v>
      </c>
      <c r="P8" s="351">
        <f>'цена(1,4 цк)'!H359</f>
        <v>0.84454346999999996</v>
      </c>
      <c r="Q8" s="344">
        <f>'цена(1,4 цк)'!H390</f>
        <v>0.98734541600000014</v>
      </c>
      <c r="R8" s="306">
        <f>'цена(1,4 цк)'!H421</f>
        <v>0.98322790700000007</v>
      </c>
      <c r="S8" s="306">
        <f>'цена(1,4 цк)'!H452</f>
        <v>0.95924522300000015</v>
      </c>
      <c r="T8" s="345">
        <f>'цена(1,4 цк)'!H483</f>
        <v>0.93981347000000004</v>
      </c>
    </row>
    <row r="9" spans="3:20" x14ac:dyDescent="0.2">
      <c r="C9" s="535"/>
      <c r="D9" s="356">
        <v>4</v>
      </c>
      <c r="E9" s="344">
        <f>'цена(1,4 цк)'!I18</f>
        <v>0.85931943999999982</v>
      </c>
      <c r="F9" s="351">
        <f>'цена(1,4 цк)'!I49</f>
        <v>0.85509687999999995</v>
      </c>
      <c r="G9" s="306">
        <f>'цена(1,4 цк)'!I80</f>
        <v>0.83050231999999991</v>
      </c>
      <c r="H9" s="354">
        <f>'цена(1,4 цк)'!I111</f>
        <v>0.81057479999999982</v>
      </c>
      <c r="I9" s="344">
        <f>'цена(1,4 цк)'!I142</f>
        <v>0.88375943999999995</v>
      </c>
      <c r="J9" s="306">
        <f>'цена(1,4 цк)'!I173</f>
        <v>0.87953687999999997</v>
      </c>
      <c r="K9" s="306">
        <f>'цена(1,4 цк)'!I204</f>
        <v>0.85494232000000003</v>
      </c>
      <c r="L9" s="345">
        <f>'цена(1,4 цк)'!I235</f>
        <v>0.83501479999999995</v>
      </c>
      <c r="M9" s="344">
        <f>'цена(1,4 цк)'!I266</f>
        <v>0.9122894399999999</v>
      </c>
      <c r="N9" s="306">
        <f>'цена(1,4 цк)'!I297</f>
        <v>0.90806688000000002</v>
      </c>
      <c r="O9" s="306">
        <f>'цена(1,4 цк)'!I328</f>
        <v>0.88347231999999998</v>
      </c>
      <c r="P9" s="351">
        <f>'цена(1,4 цк)'!I359</f>
        <v>0.86354479999999989</v>
      </c>
      <c r="Q9" s="344">
        <f>'цена(1,4 цк)'!I390</f>
        <v>1.0075594399999999</v>
      </c>
      <c r="R9" s="306">
        <f>'цена(1,4 цк)'!I421</f>
        <v>1.00333688</v>
      </c>
      <c r="S9" s="306">
        <f>'цена(1,4 цк)'!I452</f>
        <v>0.97874231999999994</v>
      </c>
      <c r="T9" s="345">
        <f>'цена(1,4 цк)'!I483</f>
        <v>0.95881479999999986</v>
      </c>
    </row>
    <row r="10" spans="3:20" x14ac:dyDescent="0.2">
      <c r="C10" s="535"/>
      <c r="D10" s="356">
        <v>5</v>
      </c>
      <c r="E10" s="344">
        <f>'цена(1,4 цк)'!J18</f>
        <v>0.85114828000000009</v>
      </c>
      <c r="F10" s="351">
        <f>'цена(1,4 цк)'!J49</f>
        <v>0.84696818500000004</v>
      </c>
      <c r="G10" s="306">
        <f>'цена(1,4 цк)'!J80</f>
        <v>0.82262096500000004</v>
      </c>
      <c r="H10" s="354">
        <f>'цена(1,4 цк)'!J111</f>
        <v>0.80289385000000002</v>
      </c>
      <c r="I10" s="344">
        <f>'цена(1,4 цк)'!J142</f>
        <v>0.87558828000000011</v>
      </c>
      <c r="J10" s="306">
        <f>'цена(1,4 цк)'!J173</f>
        <v>0.87140818500000006</v>
      </c>
      <c r="K10" s="306">
        <f>'цена(1,4 цк)'!J204</f>
        <v>0.84706096500000005</v>
      </c>
      <c r="L10" s="345">
        <f>'цена(1,4 цк)'!J235</f>
        <v>0.82733385000000004</v>
      </c>
      <c r="M10" s="344">
        <f>'цена(1,4 цк)'!J266</f>
        <v>0.90411828000000005</v>
      </c>
      <c r="N10" s="306">
        <f>'цена(1,4 цк)'!J297</f>
        <v>0.899938185</v>
      </c>
      <c r="O10" s="306">
        <f>'цена(1,4 цк)'!J328</f>
        <v>0.875590965</v>
      </c>
      <c r="P10" s="351">
        <f>'цена(1,4 цк)'!J359</f>
        <v>0.85586384999999998</v>
      </c>
      <c r="Q10" s="344">
        <f>'цена(1,4 цк)'!J390</f>
        <v>0.99938828000000013</v>
      </c>
      <c r="R10" s="306">
        <f>'цена(1,4 цк)'!J421</f>
        <v>0.99520818500000008</v>
      </c>
      <c r="S10" s="306">
        <f>'цена(1,4 цк)'!J452</f>
        <v>0.97086096500000008</v>
      </c>
      <c r="T10" s="345">
        <f>'цена(1,4 цк)'!J483</f>
        <v>0.95113385000000006</v>
      </c>
    </row>
    <row r="11" spans="3:20" x14ac:dyDescent="0.2">
      <c r="C11" s="535"/>
      <c r="D11" s="356">
        <v>6</v>
      </c>
      <c r="E11" s="344">
        <f>'цена(1,4 цк)'!K18</f>
        <v>1.0678320880000001</v>
      </c>
      <c r="F11" s="351">
        <f>'цена(1,4 цк)'!K49</f>
        <v>1.0625259009999999</v>
      </c>
      <c r="G11" s="306">
        <f>'цена(1,4 цк)'!K80</f>
        <v>1.031619689</v>
      </c>
      <c r="H11" s="354">
        <f>'цена(1,4 цк)'!K111</f>
        <v>1.00657821</v>
      </c>
      <c r="I11" s="344">
        <f>'цена(1,4 цк)'!K142</f>
        <v>1.0922720879999999</v>
      </c>
      <c r="J11" s="306">
        <f>'цена(1,4 цк)'!K173</f>
        <v>1.0869659010000001</v>
      </c>
      <c r="K11" s="306">
        <f>'цена(1,4 цк)'!K204</f>
        <v>1.056059689</v>
      </c>
      <c r="L11" s="345">
        <f>'цена(1,4 цк)'!K235</f>
        <v>1.03101821</v>
      </c>
      <c r="M11" s="344">
        <f>'цена(1,4 цк)'!K266</f>
        <v>1.120802088</v>
      </c>
      <c r="N11" s="306">
        <f>'цена(1,4 цк)'!K297</f>
        <v>1.1154959010000001</v>
      </c>
      <c r="O11" s="306">
        <f>'цена(1,4 цк)'!K328</f>
        <v>1.0845896890000002</v>
      </c>
      <c r="P11" s="351">
        <f>'цена(1,4 цк)'!K359</f>
        <v>1.0595482100000002</v>
      </c>
      <c r="Q11" s="344">
        <f>'цена(1,4 цк)'!K390</f>
        <v>1.2160720880000002</v>
      </c>
      <c r="R11" s="306">
        <f>'цена(1,4 цк)'!K421</f>
        <v>1.210765901</v>
      </c>
      <c r="S11" s="306">
        <f>'цена(1,4 цк)'!K452</f>
        <v>1.1798596890000002</v>
      </c>
      <c r="T11" s="345">
        <f>'цена(1,4 цк)'!K483</f>
        <v>1.1548182100000002</v>
      </c>
    </row>
    <row r="12" spans="3:20" x14ac:dyDescent="0.2">
      <c r="C12" s="535"/>
      <c r="D12" s="356">
        <v>7</v>
      </c>
      <c r="E12" s="344">
        <f>'цена(1,4 цк)'!L18</f>
        <v>0.839763496</v>
      </c>
      <c r="F12" s="351">
        <f>'цена(1,4 цк)'!L49</f>
        <v>0.83564256699999995</v>
      </c>
      <c r="G12" s="306">
        <f>'цена(1,4 цк)'!L80</f>
        <v>0.81163996299999996</v>
      </c>
      <c r="H12" s="354">
        <f>'цена(1,4 цк)'!L111</f>
        <v>0.79219206999999991</v>
      </c>
      <c r="I12" s="344">
        <f>'цена(1,4 цк)'!L142</f>
        <v>0.86420349600000013</v>
      </c>
      <c r="J12" s="306">
        <f>'цена(1,4 цк)'!L173</f>
        <v>0.86008256700000008</v>
      </c>
      <c r="K12" s="306">
        <f>'цена(1,4 цк)'!L204</f>
        <v>0.83607996299999998</v>
      </c>
      <c r="L12" s="345">
        <f>'цена(1,4 цк)'!L235</f>
        <v>0.81663207000000004</v>
      </c>
      <c r="M12" s="344">
        <f>'цена(1,4 цк)'!L266</f>
        <v>0.89273349600000007</v>
      </c>
      <c r="N12" s="306">
        <f>'цена(1,4 цк)'!L297</f>
        <v>0.88861256700000002</v>
      </c>
      <c r="O12" s="306">
        <f>'цена(1,4 цк)'!L328</f>
        <v>0.86460996300000004</v>
      </c>
      <c r="P12" s="351">
        <f>'цена(1,4 цк)'!L359</f>
        <v>0.84516206999999999</v>
      </c>
      <c r="Q12" s="344">
        <f>'цена(1,4 цк)'!L390</f>
        <v>0.98800349600000004</v>
      </c>
      <c r="R12" s="306">
        <f>'цена(1,4 цк)'!L421</f>
        <v>0.98388256699999999</v>
      </c>
      <c r="S12" s="306">
        <f>'цена(1,4 цк)'!L452</f>
        <v>0.959879963</v>
      </c>
      <c r="T12" s="345">
        <f>'цена(1,4 цк)'!L483</f>
        <v>0.94043206999999995</v>
      </c>
    </row>
    <row r="13" spans="3:20" x14ac:dyDescent="0.2">
      <c r="C13" s="535"/>
      <c r="D13" s="356">
        <v>8</v>
      </c>
      <c r="E13" s="344">
        <f>'цена(1,4 цк)'!M18</f>
        <v>0.73653268000000005</v>
      </c>
      <c r="F13" s="351">
        <f>'цена(1,4 цк)'!M49</f>
        <v>0.73294823500000006</v>
      </c>
      <c r="G13" s="306">
        <f>'цена(1,4 цк)'!M80</f>
        <v>0.71207041500000012</v>
      </c>
      <c r="H13" s="354">
        <f>'цена(1,4 цк)'!M111</f>
        <v>0.69515435000000014</v>
      </c>
      <c r="I13" s="344">
        <f>'цена(1,4 цк)'!M142</f>
        <v>0.76097268000000007</v>
      </c>
      <c r="J13" s="306">
        <f>'цена(1,4 цк)'!M173</f>
        <v>0.75738823499999997</v>
      </c>
      <c r="K13" s="306">
        <f>'цена(1,4 цк)'!M204</f>
        <v>0.73651041499999992</v>
      </c>
      <c r="L13" s="345">
        <f>'цена(1,4 цк)'!M235</f>
        <v>0.71959435000000005</v>
      </c>
      <c r="M13" s="344">
        <f>'цена(1,4 цк)'!M266</f>
        <v>0.78950268000000001</v>
      </c>
      <c r="N13" s="306">
        <f>'цена(1,4 цк)'!M297</f>
        <v>0.78591823500000002</v>
      </c>
      <c r="O13" s="306">
        <f>'цена(1,4 цк)'!M328</f>
        <v>0.76504041499999997</v>
      </c>
      <c r="P13" s="351">
        <f>'цена(1,4 цк)'!M359</f>
        <v>0.7481243500000001</v>
      </c>
      <c r="Q13" s="344">
        <f>'цена(1,4 цк)'!M390</f>
        <v>0.88477268000000009</v>
      </c>
      <c r="R13" s="306">
        <f>'цена(1,4 цк)'!M421</f>
        <v>0.8811882350000001</v>
      </c>
      <c r="S13" s="306">
        <f>'цена(1,4 цк)'!M452</f>
        <v>0.86031041500000016</v>
      </c>
      <c r="T13" s="345">
        <f>'цена(1,4 цк)'!M483</f>
        <v>0.84339435000000018</v>
      </c>
    </row>
    <row r="14" spans="3:20" x14ac:dyDescent="0.2">
      <c r="C14" s="535"/>
      <c r="D14" s="356">
        <v>9</v>
      </c>
      <c r="E14" s="344">
        <f>'цена(1,4 цк)'!N18</f>
        <v>0.73637912800000005</v>
      </c>
      <c r="F14" s="351">
        <f>'цена(1,4 цк)'!N49</f>
        <v>0.73279548100000003</v>
      </c>
      <c r="G14" s="306">
        <f>'цена(1,4 цк)'!N80</f>
        <v>0.71192230900000009</v>
      </c>
      <c r="H14" s="354">
        <f>'цена(1,4 цк)'!N111</f>
        <v>0.69501000999999996</v>
      </c>
      <c r="I14" s="344">
        <f>'цена(1,4 цк)'!N142</f>
        <v>0.76081912800000007</v>
      </c>
      <c r="J14" s="306">
        <f>'цена(1,4 цк)'!N173</f>
        <v>0.75723548100000004</v>
      </c>
      <c r="K14" s="306">
        <f>'цена(1,4 цк)'!N204</f>
        <v>0.7363623090000001</v>
      </c>
      <c r="L14" s="345">
        <f>'цена(1,4 цк)'!N235</f>
        <v>0.71945000999999997</v>
      </c>
      <c r="M14" s="344">
        <f>'цена(1,4 цк)'!N266</f>
        <v>0.78934912800000001</v>
      </c>
      <c r="N14" s="306">
        <f>'цена(1,4 цк)'!N297</f>
        <v>0.78576548099999999</v>
      </c>
      <c r="O14" s="306">
        <f>'цена(1,4 цк)'!N328</f>
        <v>0.76489230900000005</v>
      </c>
      <c r="P14" s="351">
        <f>'цена(1,4 цк)'!N359</f>
        <v>0.74798001000000003</v>
      </c>
      <c r="Q14" s="344">
        <f>'цена(1,4 цк)'!N390</f>
        <v>0.88461912800000009</v>
      </c>
      <c r="R14" s="306">
        <f>'цена(1,4 цк)'!N421</f>
        <v>0.88103548099999995</v>
      </c>
      <c r="S14" s="306">
        <f>'цена(1,4 цк)'!N452</f>
        <v>0.86016230900000001</v>
      </c>
      <c r="T14" s="345">
        <f>'цена(1,4 цк)'!N483</f>
        <v>0.84325000999999999</v>
      </c>
    </row>
    <row r="15" spans="3:20" x14ac:dyDescent="0.2">
      <c r="C15" s="535"/>
      <c r="D15" s="356">
        <v>10</v>
      </c>
      <c r="E15" s="344">
        <f>'цена(1,4 цк)'!O18</f>
        <v>0.73785980799999995</v>
      </c>
      <c r="F15" s="351">
        <f>'цена(1,4 цк)'!O49</f>
        <v>0.73426846599999984</v>
      </c>
      <c r="G15" s="306">
        <f>'цена(1,4 цк)'!O80</f>
        <v>0.71335047399999985</v>
      </c>
      <c r="H15" s="354">
        <f>'цена(1,4 цк)'!O111</f>
        <v>0.69640185999999993</v>
      </c>
      <c r="I15" s="344">
        <f>'цена(1,4 цк)'!O142</f>
        <v>0.76229980799999997</v>
      </c>
      <c r="J15" s="306">
        <f>'цена(1,4 цк)'!O173</f>
        <v>0.75870846599999997</v>
      </c>
      <c r="K15" s="306">
        <f>'цена(1,4 цк)'!O204</f>
        <v>0.73779047399999986</v>
      </c>
      <c r="L15" s="345">
        <f>'цена(1,4 цк)'!O235</f>
        <v>0.72084185999999995</v>
      </c>
      <c r="M15" s="344">
        <f>'цена(1,4 цк)'!O266</f>
        <v>0.79082980799999991</v>
      </c>
      <c r="N15" s="306">
        <f>'цена(1,4 цк)'!O297</f>
        <v>0.78723846599999991</v>
      </c>
      <c r="O15" s="306">
        <f>'цена(1,4 цк)'!O328</f>
        <v>0.76632047399999992</v>
      </c>
      <c r="P15" s="351">
        <f>'цена(1,4 цк)'!O359</f>
        <v>0.74937186</v>
      </c>
      <c r="Q15" s="344">
        <f>'цена(1,4 цк)'!O390</f>
        <v>0.88609980799999999</v>
      </c>
      <c r="R15" s="306">
        <f>'цена(1,4 цк)'!O421</f>
        <v>0.88250846599999988</v>
      </c>
      <c r="S15" s="306">
        <f>'цена(1,4 цк)'!O452</f>
        <v>0.86159047399999988</v>
      </c>
      <c r="T15" s="345">
        <f>'цена(1,4 цк)'!O483</f>
        <v>0.84464185999999997</v>
      </c>
    </row>
    <row r="16" spans="3:20" x14ac:dyDescent="0.2">
      <c r="C16" s="535"/>
      <c r="D16" s="356">
        <v>11</v>
      </c>
      <c r="E16" s="344">
        <f>'цена(1,4 цк)'!P18</f>
        <v>0.74007534400000008</v>
      </c>
      <c r="F16" s="351">
        <f>'цена(1,4 цк)'!P49</f>
        <v>0.73647248800000009</v>
      </c>
      <c r="G16" s="306">
        <f>'цена(1,4 цк)'!P80</f>
        <v>0.71548743200000009</v>
      </c>
      <c r="H16" s="354">
        <f>'цена(1,4 цк)'!P111</f>
        <v>0.69848448000000007</v>
      </c>
      <c r="I16" s="344">
        <f>'цена(1,4 цк)'!P142</f>
        <v>0.76451534399999999</v>
      </c>
      <c r="J16" s="306">
        <f>'цена(1,4 цк)'!P173</f>
        <v>0.760912488</v>
      </c>
      <c r="K16" s="306">
        <f>'цена(1,4 цк)'!P204</f>
        <v>0.73992743200000011</v>
      </c>
      <c r="L16" s="345">
        <f>'цена(1,4 цк)'!P235</f>
        <v>0.72292447999999998</v>
      </c>
      <c r="M16" s="344">
        <f>'цена(1,4 цк)'!P266</f>
        <v>0.79304534400000004</v>
      </c>
      <c r="N16" s="306">
        <f>'цена(1,4 цк)'!P297</f>
        <v>0.78944248800000005</v>
      </c>
      <c r="O16" s="306">
        <f>'цена(1,4 цк)'!P328</f>
        <v>0.76845743200000005</v>
      </c>
      <c r="P16" s="351">
        <f>'цена(1,4 цк)'!P359</f>
        <v>0.75145448000000004</v>
      </c>
      <c r="Q16" s="344">
        <f>'цена(1,4 цк)'!P390</f>
        <v>0.88831534400000012</v>
      </c>
      <c r="R16" s="306">
        <f>'цена(1,4 цк)'!P421</f>
        <v>0.88471248800000013</v>
      </c>
      <c r="S16" s="306">
        <f>'цена(1,4 цк)'!P452</f>
        <v>0.86372743200000013</v>
      </c>
      <c r="T16" s="345">
        <f>'цена(1,4 цк)'!P483</f>
        <v>0.84672448000000011</v>
      </c>
    </row>
    <row r="17" spans="3:20" x14ac:dyDescent="0.2">
      <c r="C17" s="535"/>
      <c r="D17" s="356">
        <v>12</v>
      </c>
      <c r="E17" s="344">
        <f>'цена(1,4 цк)'!Q18</f>
        <v>0.75561699999999998</v>
      </c>
      <c r="F17" s="351">
        <f>'цена(1,4 цк)'!Q49</f>
        <v>0.7519333749999999</v>
      </c>
      <c r="G17" s="306">
        <f>'цена(1,4 цк)'!Q80</f>
        <v>0.73047787499999994</v>
      </c>
      <c r="H17" s="354">
        <f>'цена(1,4 цк)'!Q111</f>
        <v>0.71309374999999997</v>
      </c>
      <c r="I17" s="344">
        <f>'цена(1,4 цк)'!Q142</f>
        <v>0.780057</v>
      </c>
      <c r="J17" s="306">
        <f>'цена(1,4 цк)'!Q173</f>
        <v>0.77637337500000003</v>
      </c>
      <c r="K17" s="306">
        <f>'цена(1,4 цк)'!Q204</f>
        <v>0.75491787499999996</v>
      </c>
      <c r="L17" s="345">
        <f>'цена(1,4 цк)'!Q235</f>
        <v>0.7375337500000001</v>
      </c>
      <c r="M17" s="344">
        <f>'цена(1,4 цк)'!Q266</f>
        <v>0.80858699999999994</v>
      </c>
      <c r="N17" s="306">
        <f>'цена(1,4 цк)'!Q297</f>
        <v>0.80490337499999998</v>
      </c>
      <c r="O17" s="306">
        <f>'цена(1,4 цк)'!Q328</f>
        <v>0.7834478749999999</v>
      </c>
      <c r="P17" s="351">
        <f>'цена(1,4 цк)'!Q359</f>
        <v>0.76606375000000004</v>
      </c>
      <c r="Q17" s="344">
        <f>'цена(1,4 цк)'!Q390</f>
        <v>0.90385700000000002</v>
      </c>
      <c r="R17" s="306">
        <f>'цена(1,4 цк)'!Q421</f>
        <v>0.90017337499999994</v>
      </c>
      <c r="S17" s="306">
        <f>'цена(1,4 цк)'!Q452</f>
        <v>0.87871787499999998</v>
      </c>
      <c r="T17" s="345">
        <f>'цена(1,4 цк)'!Q483</f>
        <v>0.86133375000000001</v>
      </c>
    </row>
    <row r="18" spans="3:20" x14ac:dyDescent="0.2">
      <c r="C18" s="535"/>
      <c r="D18" s="356">
        <v>13</v>
      </c>
      <c r="E18" s="344">
        <f>'цена(1,4 цк)'!R18</f>
        <v>0.78000983199999996</v>
      </c>
      <c r="F18" s="351">
        <f>'цена(1,4 цк)'!R49</f>
        <v>0.77619943899999999</v>
      </c>
      <c r="G18" s="306">
        <f>'цена(1,4 цк)'!R80</f>
        <v>0.75400557099999987</v>
      </c>
      <c r="H18" s="354">
        <f>'цена(1,4 цк)'!R111</f>
        <v>0.73602319000000005</v>
      </c>
      <c r="I18" s="344">
        <f>'цена(1,4 цк)'!R142</f>
        <v>0.80444983199999998</v>
      </c>
      <c r="J18" s="306">
        <f>'цена(1,4 цк)'!R173</f>
        <v>0.80063943900000001</v>
      </c>
      <c r="K18" s="306">
        <f>'цена(1,4 цк)'!R204</f>
        <v>0.778445571</v>
      </c>
      <c r="L18" s="345">
        <f>'цена(1,4 цк)'!R235</f>
        <v>0.76046319000000007</v>
      </c>
      <c r="M18" s="344">
        <f>'цена(1,4 цк)'!R266</f>
        <v>0.83297983200000003</v>
      </c>
      <c r="N18" s="306">
        <f>'цена(1,4 цк)'!R297</f>
        <v>0.82916943900000006</v>
      </c>
      <c r="O18" s="306">
        <f>'цена(1,4 цк)'!R328</f>
        <v>0.80697557099999995</v>
      </c>
      <c r="P18" s="351">
        <f>'цена(1,4 цк)'!R359</f>
        <v>0.78899319000000001</v>
      </c>
      <c r="Q18" s="344">
        <f>'цена(1,4 цк)'!R390</f>
        <v>0.928249832</v>
      </c>
      <c r="R18" s="306">
        <f>'цена(1,4 цк)'!R421</f>
        <v>0.92443943900000003</v>
      </c>
      <c r="S18" s="306">
        <f>'цена(1,4 цк)'!R452</f>
        <v>0.90224557099999991</v>
      </c>
      <c r="T18" s="345">
        <f>'цена(1,4 цк)'!R483</f>
        <v>0.88426318999999998</v>
      </c>
    </row>
    <row r="19" spans="3:20" x14ac:dyDescent="0.2">
      <c r="C19" s="535"/>
      <c r="D19" s="356">
        <v>14</v>
      </c>
      <c r="E19" s="344">
        <f>'цена(1,4 цк)'!S18</f>
        <v>0.7833879760000001</v>
      </c>
      <c r="F19" s="351">
        <f>'цена(1,4 цк)'!S49</f>
        <v>0.77956002700000016</v>
      </c>
      <c r="G19" s="306">
        <f>'цена(1,4 цк)'!S80</f>
        <v>0.75726390300000013</v>
      </c>
      <c r="H19" s="354">
        <f>'цена(1,4 цк)'!S111</f>
        <v>0.73919867000000006</v>
      </c>
      <c r="I19" s="344">
        <f>'цена(1,4 цк)'!S142</f>
        <v>0.807827976</v>
      </c>
      <c r="J19" s="306">
        <f>'цена(1,4 цк)'!S173</f>
        <v>0.80400002700000006</v>
      </c>
      <c r="K19" s="306">
        <f>'цена(1,4 цк)'!S204</f>
        <v>0.78170390300000003</v>
      </c>
      <c r="L19" s="345">
        <f>'цена(1,4 цк)'!S235</f>
        <v>0.76363867000000007</v>
      </c>
      <c r="M19" s="344">
        <f>'цена(1,4 цк)'!S266</f>
        <v>0.83635797600000006</v>
      </c>
      <c r="N19" s="306">
        <f>'цена(1,4 цк)'!S297</f>
        <v>0.83253002700000001</v>
      </c>
      <c r="O19" s="306">
        <f>'цена(1,4 цк)'!S328</f>
        <v>0.81023390300000009</v>
      </c>
      <c r="P19" s="351">
        <f>'цена(1,4 цк)'!S359</f>
        <v>0.79216867000000002</v>
      </c>
      <c r="Q19" s="344">
        <f>'цена(1,4 цк)'!S390</f>
        <v>0.93162797600000014</v>
      </c>
      <c r="R19" s="306">
        <f>'цена(1,4 цк)'!S421</f>
        <v>0.92780002700000008</v>
      </c>
      <c r="S19" s="306">
        <f>'цена(1,4 цк)'!S452</f>
        <v>0.90550390300000017</v>
      </c>
      <c r="T19" s="345">
        <f>'цена(1,4 цк)'!S483</f>
        <v>0.8874386700000001</v>
      </c>
    </row>
    <row r="20" spans="3:20" x14ac:dyDescent="0.2">
      <c r="C20" s="535"/>
      <c r="D20" s="356">
        <v>15</v>
      </c>
      <c r="E20" s="344">
        <f>'цена(1,4 цк)'!T18</f>
        <v>0.79284239200000006</v>
      </c>
      <c r="F20" s="351">
        <f>'цена(1,4 цк)'!T49</f>
        <v>0.78896530900000006</v>
      </c>
      <c r="G20" s="306">
        <f>'цена(1,4 цк)'!T80</f>
        <v>0.76638300100000001</v>
      </c>
      <c r="H20" s="354">
        <f>'цена(1,4 цк)'!T111</f>
        <v>0.74808588999999992</v>
      </c>
      <c r="I20" s="344">
        <f>'цена(1,4 цк)'!T142</f>
        <v>0.81728239200000008</v>
      </c>
      <c r="J20" s="306">
        <f>'цена(1,4 цк)'!T173</f>
        <v>0.81340530900000008</v>
      </c>
      <c r="K20" s="306">
        <f>'цена(1,4 цк)'!T204</f>
        <v>0.79082300100000014</v>
      </c>
      <c r="L20" s="345">
        <f>'цена(1,4 цк)'!T235</f>
        <v>0.77252589000000005</v>
      </c>
      <c r="M20" s="344">
        <f>'цена(1,4 цк)'!T266</f>
        <v>0.84581239200000002</v>
      </c>
      <c r="N20" s="306">
        <f>'цена(1,4 цк)'!T297</f>
        <v>0.84193530900000002</v>
      </c>
      <c r="O20" s="306">
        <f>'цена(1,4 цк)'!T328</f>
        <v>0.81935300100000008</v>
      </c>
      <c r="P20" s="351">
        <f>'цена(1,4 цк)'!T359</f>
        <v>0.80105588999999999</v>
      </c>
      <c r="Q20" s="344">
        <f>'цена(1,4 цк)'!T390</f>
        <v>0.94108239199999999</v>
      </c>
      <c r="R20" s="306">
        <f>'цена(1,4 цк)'!T421</f>
        <v>0.9372053090000001</v>
      </c>
      <c r="S20" s="306">
        <f>'цена(1,4 цк)'!T452</f>
        <v>0.91462300100000005</v>
      </c>
      <c r="T20" s="345">
        <f>'цена(1,4 цк)'!T483</f>
        <v>0.89632588999999996</v>
      </c>
    </row>
    <row r="21" spans="3:20" x14ac:dyDescent="0.2">
      <c r="C21" s="535"/>
      <c r="D21" s="356">
        <v>16</v>
      </c>
      <c r="E21" s="344">
        <f>'цена(1,4 цк)'!U18</f>
        <v>0.825691552</v>
      </c>
      <c r="F21" s="351">
        <f>'цена(1,4 цк)'!U49</f>
        <v>0.821643754</v>
      </c>
      <c r="G21" s="306">
        <f>'цена(1,4 цк)'!U80</f>
        <v>0.79806710600000008</v>
      </c>
      <c r="H21" s="354">
        <f>'цена(1,4 цк)'!U111</f>
        <v>0.77896434000000003</v>
      </c>
      <c r="I21" s="344">
        <f>'цена(1,4 цк)'!U142</f>
        <v>0.8501315519999999</v>
      </c>
      <c r="J21" s="306">
        <f>'цена(1,4 цк)'!U173</f>
        <v>0.84608375400000002</v>
      </c>
      <c r="K21" s="306">
        <f>'цена(1,4 цк)'!U204</f>
        <v>0.82250710599999999</v>
      </c>
      <c r="L21" s="345">
        <f>'цена(1,4 цк)'!U235</f>
        <v>0.80340433999999994</v>
      </c>
      <c r="M21" s="344">
        <f>'цена(1,4 цк)'!U266</f>
        <v>0.87866155199999996</v>
      </c>
      <c r="N21" s="306">
        <f>'цена(1,4 цк)'!U297</f>
        <v>0.87461375399999997</v>
      </c>
      <c r="O21" s="306">
        <f>'цена(1,4 цк)'!U328</f>
        <v>0.85103710600000004</v>
      </c>
      <c r="P21" s="351">
        <f>'цена(1,4 цк)'!U359</f>
        <v>0.83193433999999988</v>
      </c>
      <c r="Q21" s="344">
        <f>'цена(1,4 цк)'!U390</f>
        <v>0.97393155200000003</v>
      </c>
      <c r="R21" s="306">
        <f>'цена(1,4 цк)'!U421</f>
        <v>0.96988375400000004</v>
      </c>
      <c r="S21" s="306">
        <f>'цена(1,4 цк)'!U452</f>
        <v>0.94630710600000012</v>
      </c>
      <c r="T21" s="345">
        <f>'цена(1,4 цк)'!U483</f>
        <v>0.92720433999999996</v>
      </c>
    </row>
    <row r="22" spans="3:20" x14ac:dyDescent="0.2">
      <c r="C22" s="535"/>
      <c r="D22" s="356">
        <v>17</v>
      </c>
      <c r="E22" s="344">
        <f>'цена(1,4 цк)'!V18</f>
        <v>0.79248044800000006</v>
      </c>
      <c r="F22" s="351">
        <f>'цена(1,4 цк)'!V49</f>
        <v>0.78860524600000004</v>
      </c>
      <c r="G22" s="306">
        <f>'цена(1,4 цк)'!V80</f>
        <v>0.76603389399999999</v>
      </c>
      <c r="H22" s="354">
        <f>'цена(1,4 цк)'!V111</f>
        <v>0.74774566000000009</v>
      </c>
      <c r="I22" s="344">
        <f>'цена(1,4 цк)'!V142</f>
        <v>0.81692044799999997</v>
      </c>
      <c r="J22" s="306">
        <f>'цена(1,4 цк)'!V173</f>
        <v>0.81304524600000005</v>
      </c>
      <c r="K22" s="306">
        <f>'цена(1,4 цк)'!V204</f>
        <v>0.79047389400000001</v>
      </c>
      <c r="L22" s="345">
        <f>'цена(1,4 цк)'!V235</f>
        <v>0.77218566</v>
      </c>
      <c r="M22" s="344">
        <f>'цена(1,4 цк)'!V266</f>
        <v>0.84545044799999991</v>
      </c>
      <c r="N22" s="306">
        <f>'цена(1,4 цк)'!V297</f>
        <v>0.841575246</v>
      </c>
      <c r="O22" s="306">
        <f>'цена(1,4 цк)'!V328</f>
        <v>0.81900389399999995</v>
      </c>
      <c r="P22" s="351">
        <f>'цена(1,4 цк)'!V359</f>
        <v>0.80071565999999994</v>
      </c>
      <c r="Q22" s="344">
        <f>'цена(1,4 цк)'!V390</f>
        <v>0.94072044799999999</v>
      </c>
      <c r="R22" s="306">
        <f>'цена(1,4 цк)'!V421</f>
        <v>0.93684524600000008</v>
      </c>
      <c r="S22" s="306">
        <f>'цена(1,4 цк)'!V452</f>
        <v>0.91427389400000003</v>
      </c>
      <c r="T22" s="345">
        <f>'цена(1,4 цк)'!V483</f>
        <v>0.89598566000000002</v>
      </c>
    </row>
    <row r="23" spans="3:20" x14ac:dyDescent="0.2">
      <c r="C23" s="535"/>
      <c r="D23" s="356">
        <v>18</v>
      </c>
      <c r="E23" s="344">
        <f>'цена(1,4 цк)'!W18</f>
        <v>0.7833989440000001</v>
      </c>
      <c r="F23" s="351">
        <f>'цена(1,4 цк)'!W49</f>
        <v>0.7795709380000001</v>
      </c>
      <c r="G23" s="306">
        <f>'цена(1,4 цк)'!W80</f>
        <v>0.75727448200000014</v>
      </c>
      <c r="H23" s="354">
        <f>'цена(1,4 цк)'!W111</f>
        <v>0.73920898000000013</v>
      </c>
      <c r="I23" s="344">
        <f>'цена(1,4 цк)'!W142</f>
        <v>0.80783894400000011</v>
      </c>
      <c r="J23" s="306">
        <f>'цена(1,4 цк)'!W173</f>
        <v>0.80401093800000001</v>
      </c>
      <c r="K23" s="306">
        <f>'цена(1,4 цк)'!W204</f>
        <v>0.78171448200000004</v>
      </c>
      <c r="L23" s="345">
        <f>'цена(1,4 цк)'!W235</f>
        <v>0.76364898000000003</v>
      </c>
      <c r="M23" s="344">
        <f>'цена(1,4 цк)'!W266</f>
        <v>0.83636894400000006</v>
      </c>
      <c r="N23" s="306">
        <f>'цена(1,4 цк)'!W297</f>
        <v>0.83254093799999995</v>
      </c>
      <c r="O23" s="306">
        <f>'цена(1,4 цк)'!W328</f>
        <v>0.8102444820000001</v>
      </c>
      <c r="P23" s="351">
        <f>'цена(1,4 цк)'!W359</f>
        <v>0.79217897999999998</v>
      </c>
      <c r="Q23" s="344">
        <f>'цена(1,4 цк)'!W390</f>
        <v>0.93163894400000014</v>
      </c>
      <c r="R23" s="306">
        <f>'цена(1,4 цк)'!W421</f>
        <v>0.92781093800000003</v>
      </c>
      <c r="S23" s="306">
        <f>'цена(1,4 цк)'!W452</f>
        <v>0.90551448200000018</v>
      </c>
      <c r="T23" s="345">
        <f>'цена(1,4 цк)'!W483</f>
        <v>0.88744898000000016</v>
      </c>
    </row>
    <row r="24" spans="3:20" x14ac:dyDescent="0.2">
      <c r="C24" s="535"/>
      <c r="D24" s="356">
        <v>19</v>
      </c>
      <c r="E24" s="344">
        <f>'цена(1,4 цк)'!X18</f>
        <v>0.77546908000000003</v>
      </c>
      <c r="F24" s="351">
        <f>'цена(1,4 цк)'!X49</f>
        <v>0.77168228500000013</v>
      </c>
      <c r="G24" s="306">
        <f>'цена(1,4 цк)'!X80</f>
        <v>0.74962586500000006</v>
      </c>
      <c r="H24" s="354">
        <f>'цена(1,4 цк)'!X111</f>
        <v>0.73175485000000007</v>
      </c>
      <c r="I24" s="344">
        <f>'цена(1,4 цк)'!X142</f>
        <v>0.79990908000000005</v>
      </c>
      <c r="J24" s="306">
        <f>'цена(1,4 цк)'!X173</f>
        <v>0.79612228500000004</v>
      </c>
      <c r="K24" s="306">
        <f>'цена(1,4 цк)'!X204</f>
        <v>0.77406586500000008</v>
      </c>
      <c r="L24" s="345">
        <f>'цена(1,4 цк)'!X235</f>
        <v>0.75619484999999997</v>
      </c>
      <c r="M24" s="344">
        <f>'цена(1,4 цк)'!X266</f>
        <v>0.82843907999999999</v>
      </c>
      <c r="N24" s="306">
        <f>'цена(1,4 цк)'!X297</f>
        <v>0.82465228499999998</v>
      </c>
      <c r="O24" s="306">
        <f>'цена(1,4 цк)'!X328</f>
        <v>0.80259586500000002</v>
      </c>
      <c r="P24" s="351">
        <f>'цена(1,4 цк)'!X359</f>
        <v>0.78472484999999992</v>
      </c>
      <c r="Q24" s="344">
        <f>'цена(1,4 цк)'!X390</f>
        <v>0.92370908000000007</v>
      </c>
      <c r="R24" s="306">
        <f>'цена(1,4 цк)'!X421</f>
        <v>0.91992228500000006</v>
      </c>
      <c r="S24" s="306">
        <f>'цена(1,4 цк)'!X452</f>
        <v>0.8978658650000001</v>
      </c>
      <c r="T24" s="345">
        <f>'цена(1,4 цк)'!X483</f>
        <v>0.87999485</v>
      </c>
    </row>
    <row r="25" spans="3:20" x14ac:dyDescent="0.2">
      <c r="C25" s="535"/>
      <c r="D25" s="356">
        <v>20</v>
      </c>
      <c r="E25" s="344">
        <f>'цена(1,4 цк)'!Y18</f>
        <v>0.77108188000000011</v>
      </c>
      <c r="F25" s="351">
        <f>'цена(1,4 цк)'!Y49</f>
        <v>0.76731788500000009</v>
      </c>
      <c r="G25" s="306">
        <f>'цена(1,4 цк)'!Y80</f>
        <v>0.74539426500000017</v>
      </c>
      <c r="H25" s="354">
        <f>'цена(1,4 цк)'!Y111</f>
        <v>0.72763085000000016</v>
      </c>
      <c r="I25" s="344">
        <f>'цена(1,4 цк)'!Y142</f>
        <v>0.79552188000000001</v>
      </c>
      <c r="J25" s="306">
        <f>'цена(1,4 цк)'!Y173</f>
        <v>0.79175788499999999</v>
      </c>
      <c r="K25" s="306">
        <f>'цена(1,4 цк)'!Y204</f>
        <v>0.76983426500000007</v>
      </c>
      <c r="L25" s="345">
        <f>'цена(1,4 цк)'!Y235</f>
        <v>0.75207085000000007</v>
      </c>
      <c r="M25" s="344">
        <f>'цена(1,4 цк)'!Y266</f>
        <v>0.82405187999999996</v>
      </c>
      <c r="N25" s="306">
        <f>'цена(1,4 цк)'!Y297</f>
        <v>0.82028788499999994</v>
      </c>
      <c r="O25" s="306">
        <f>'цена(1,4 цк)'!Y328</f>
        <v>0.79836426500000002</v>
      </c>
      <c r="P25" s="351">
        <f>'цена(1,4 цк)'!Y359</f>
        <v>0.78060085000000001</v>
      </c>
      <c r="Q25" s="344">
        <f>'цена(1,4 цк)'!Y390</f>
        <v>0.91932188000000004</v>
      </c>
      <c r="R25" s="306">
        <f>'цена(1,4 цк)'!Y421</f>
        <v>0.91555788500000002</v>
      </c>
      <c r="S25" s="306">
        <f>'цена(1,4 цк)'!Y452</f>
        <v>0.89363426500000009</v>
      </c>
      <c r="T25" s="345">
        <f>'цена(1,4 цк)'!Y483</f>
        <v>0.87587085000000009</v>
      </c>
    </row>
    <row r="26" spans="3:20" x14ac:dyDescent="0.2">
      <c r="C26" s="535"/>
      <c r="D26" s="356">
        <v>21</v>
      </c>
      <c r="E26" s="344">
        <f>'цена(1,4 цк)'!Z18</f>
        <v>0.76966700799999987</v>
      </c>
      <c r="F26" s="351">
        <f>'цена(1,4 цк)'!Z49</f>
        <v>0.76591036599999984</v>
      </c>
      <c r="G26" s="306">
        <f>'цена(1,4 цк)'!Z80</f>
        <v>0.74402957399999992</v>
      </c>
      <c r="H26" s="354">
        <f>'цена(1,4 цк)'!Z111</f>
        <v>0.72630085999999994</v>
      </c>
      <c r="I26" s="344">
        <f>'цена(1,4 цк)'!Z142</f>
        <v>0.794107008</v>
      </c>
      <c r="J26" s="306">
        <f>'цена(1,4 цк)'!Z173</f>
        <v>0.79035036599999986</v>
      </c>
      <c r="K26" s="306">
        <f>'цена(1,4 цк)'!Z204</f>
        <v>0.76846957399999993</v>
      </c>
      <c r="L26" s="345">
        <f>'цена(1,4 цк)'!Z235</f>
        <v>0.75074085999999995</v>
      </c>
      <c r="M26" s="344">
        <f>'цена(1,4 цк)'!Z266</f>
        <v>0.82263700799999995</v>
      </c>
      <c r="N26" s="306">
        <f>'цена(1,4 цк)'!Z297</f>
        <v>0.81888036599999992</v>
      </c>
      <c r="O26" s="306">
        <f>'цена(1,4 цк)'!Z328</f>
        <v>0.79699957399999999</v>
      </c>
      <c r="P26" s="351">
        <f>'цена(1,4 цк)'!Z359</f>
        <v>0.77927086000000001</v>
      </c>
      <c r="Q26" s="344">
        <f>'цена(1,4 цк)'!Z390</f>
        <v>0.91790700799999991</v>
      </c>
      <c r="R26" s="306">
        <f>'цена(1,4 цк)'!Z421</f>
        <v>0.91415036599999988</v>
      </c>
      <c r="S26" s="306">
        <f>'цена(1,4 цк)'!Z452</f>
        <v>0.89226957399999995</v>
      </c>
      <c r="T26" s="345">
        <f>'цена(1,4 цк)'!Z483</f>
        <v>0.87454085999999998</v>
      </c>
    </row>
    <row r="27" spans="3:20" x14ac:dyDescent="0.2">
      <c r="C27" s="535"/>
      <c r="D27" s="356">
        <v>22</v>
      </c>
      <c r="E27" s="344">
        <f>'цена(1,4 цк)'!AA18</f>
        <v>0.76605853599999985</v>
      </c>
      <c r="F27" s="351">
        <f>'цена(1,4 цк)'!AA49</f>
        <v>0.76232064699999991</v>
      </c>
      <c r="G27" s="306">
        <f>'цена(1,4 цк)'!AA80</f>
        <v>0.74054908299999989</v>
      </c>
      <c r="H27" s="354">
        <f>'цена(1,4 цк)'!AA111</f>
        <v>0.72290886999999993</v>
      </c>
      <c r="I27" s="344">
        <f>'цена(1,4 цк)'!AA142</f>
        <v>0.79049853599999997</v>
      </c>
      <c r="J27" s="306">
        <f>'цена(1,4 цк)'!AA173</f>
        <v>0.78676064699999992</v>
      </c>
      <c r="K27" s="306">
        <f>'цена(1,4 цк)'!AA204</f>
        <v>0.7649890829999999</v>
      </c>
      <c r="L27" s="345">
        <f>'цена(1,4 цк)'!AA235</f>
        <v>0.74734887000000005</v>
      </c>
      <c r="M27" s="344">
        <f>'цена(1,4 цк)'!AA266</f>
        <v>0.81902853599999992</v>
      </c>
      <c r="N27" s="306">
        <f>'цена(1,4 цк)'!AA297</f>
        <v>0.81529064699999987</v>
      </c>
      <c r="O27" s="306">
        <f>'цена(1,4 цк)'!AA328</f>
        <v>0.79351908299999996</v>
      </c>
      <c r="P27" s="351">
        <f>'цена(1,4 цк)'!AA359</f>
        <v>0.77587887</v>
      </c>
      <c r="Q27" s="344">
        <f>'цена(1,4 цк)'!AA390</f>
        <v>0.91429853599999988</v>
      </c>
      <c r="R27" s="306">
        <f>'цена(1,4 цк)'!AA421</f>
        <v>0.91056064699999995</v>
      </c>
      <c r="S27" s="306">
        <f>'цена(1,4 цк)'!AA452</f>
        <v>0.88878908299999992</v>
      </c>
      <c r="T27" s="345">
        <f>'цена(1,4 цк)'!AA483</f>
        <v>0.87114886999999996</v>
      </c>
    </row>
    <row r="28" spans="3:20" ht="13.5" thickBot="1" x14ac:dyDescent="0.25">
      <c r="C28" s="536"/>
      <c r="D28" s="358">
        <v>23</v>
      </c>
      <c r="E28" s="365">
        <f>'цена(1,4 цк)'!AB18</f>
        <v>0.75591313599999987</v>
      </c>
      <c r="F28" s="371">
        <f>'цена(1,4 цк)'!AB49</f>
        <v>0.75222797199999991</v>
      </c>
      <c r="G28" s="307">
        <f>'цена(1,4 цк)'!AB80</f>
        <v>0.7307635079999999</v>
      </c>
      <c r="H28" s="372">
        <f>'цена(1,4 цк)'!AB111</f>
        <v>0.71337211999999983</v>
      </c>
      <c r="I28" s="346">
        <f>'цена(1,4 цк)'!AB142</f>
        <v>0.780353136</v>
      </c>
      <c r="J28" s="309">
        <f>'цена(1,4 цк)'!AB173</f>
        <v>0.77666797199999993</v>
      </c>
      <c r="K28" s="309">
        <f>'цена(1,4 цк)'!AB204</f>
        <v>0.75520350799999991</v>
      </c>
      <c r="L28" s="347">
        <f>'цена(1,4 цк)'!AB235</f>
        <v>0.73781211999999996</v>
      </c>
      <c r="M28" s="346">
        <f>'цена(1,4 цк)'!AB266</f>
        <v>0.80888313599999995</v>
      </c>
      <c r="N28" s="309">
        <f>'цена(1,4 цк)'!AB297</f>
        <v>0.80519797199999998</v>
      </c>
      <c r="O28" s="309">
        <f>'цена(1,4 цк)'!AB328</f>
        <v>0.78373350799999997</v>
      </c>
      <c r="P28" s="352">
        <f>'цена(1,4 цк)'!AB359</f>
        <v>0.7663421199999999</v>
      </c>
      <c r="Q28" s="346">
        <f>'цена(1,4 цк)'!AB390</f>
        <v>0.90415313599999991</v>
      </c>
      <c r="R28" s="309">
        <f>'цена(1,4 цк)'!AB421</f>
        <v>0.90046797199999995</v>
      </c>
      <c r="S28" s="309">
        <f>'цена(1,4 цк)'!AB452</f>
        <v>0.87900350799999993</v>
      </c>
      <c r="T28" s="347">
        <f>'цена(1,4 цк)'!AB483</f>
        <v>0.86161211999999987</v>
      </c>
    </row>
    <row r="29" spans="3:20" x14ac:dyDescent="0.2">
      <c r="C29" s="534">
        <v>2</v>
      </c>
      <c r="D29" s="355">
        <v>0</v>
      </c>
      <c r="E29" s="342">
        <f>'цена(1,4 цк)'!E19</f>
        <v>0.81034732000000009</v>
      </c>
      <c r="F29" s="308">
        <f>'цена(1,4 цк)'!E50</f>
        <v>0.68660921800000008</v>
      </c>
      <c r="G29" s="308">
        <f>'цена(1,4 цк)'!E81</f>
        <v>0.66714140200000005</v>
      </c>
      <c r="H29" s="343">
        <f>'цена(1,4 цк)'!E112</f>
        <v>0.65136778000000006</v>
      </c>
      <c r="I29" s="368">
        <f>'цена(1,4 цк)'!E143</f>
        <v>0.71439158399999991</v>
      </c>
      <c r="J29" s="349">
        <f>'цена(1,4 цк)'!E174</f>
        <v>0.71104921799999998</v>
      </c>
      <c r="K29" s="349">
        <f>'цена(1,4 цк)'!E205</f>
        <v>0.69158140200000007</v>
      </c>
      <c r="L29" s="350">
        <f>'цена(1,4 цк)'!E236</f>
        <v>0.67580777999999997</v>
      </c>
      <c r="M29" s="348">
        <f>'цена(1,4 цк)'!E267</f>
        <v>0.74292158399999997</v>
      </c>
      <c r="N29" s="349">
        <f>'цена(1,4 цк)'!E298</f>
        <v>0.73957921799999993</v>
      </c>
      <c r="O29" s="349">
        <f>'цена(1,4 цк)'!E329</f>
        <v>0.72011140200000001</v>
      </c>
      <c r="P29" s="361">
        <f>'цена(1,4 цк)'!E360</f>
        <v>0.70433777999999991</v>
      </c>
      <c r="Q29" s="342">
        <f>'цена(1,4 цк)'!E391</f>
        <v>0.83819158400000005</v>
      </c>
      <c r="R29" s="308">
        <f>'цена(1,4 цк)'!E422</f>
        <v>0.83484921800000012</v>
      </c>
      <c r="S29" s="308">
        <f>'цена(1,4 цк)'!E453</f>
        <v>0.81538140200000009</v>
      </c>
      <c r="T29" s="343">
        <f>'цена(1,4 цк)'!E484</f>
        <v>0.7996077800000001</v>
      </c>
    </row>
    <row r="30" spans="3:20" x14ac:dyDescent="0.2">
      <c r="C30" s="535"/>
      <c r="D30" s="356">
        <v>1</v>
      </c>
      <c r="E30" s="344">
        <f>'цена(1,4 цк)'!F19</f>
        <v>0.75086785599999994</v>
      </c>
      <c r="F30" s="306">
        <f>'цена(1,4 цк)'!F50</f>
        <v>0.74720891200000006</v>
      </c>
      <c r="G30" s="306">
        <f>'цена(1,4 цк)'!F81</f>
        <v>0.72589716799999993</v>
      </c>
      <c r="H30" s="345">
        <f>'цена(1,4 цк)'!F112</f>
        <v>0.70862952000000012</v>
      </c>
      <c r="I30" s="369">
        <f>'цена(1,4 цк)'!F143</f>
        <v>0.77530785599999985</v>
      </c>
      <c r="J30" s="306">
        <f>'цена(1,4 цк)'!F174</f>
        <v>0.77164891199999996</v>
      </c>
      <c r="K30" s="306">
        <f>'цена(1,4 цк)'!F205</f>
        <v>0.75033716799999994</v>
      </c>
      <c r="L30" s="345">
        <f>'цена(1,4 цк)'!F236</f>
        <v>0.73306952000000003</v>
      </c>
      <c r="M30" s="344">
        <f>'цена(1,4 цк)'!F267</f>
        <v>0.80383785599999991</v>
      </c>
      <c r="N30" s="306">
        <f>'цена(1,4 цк)'!F298</f>
        <v>0.80017891200000002</v>
      </c>
      <c r="O30" s="306">
        <f>'цена(1,4 цк)'!F329</f>
        <v>0.77886716799999989</v>
      </c>
      <c r="P30" s="351">
        <f>'цена(1,4 цк)'!F360</f>
        <v>0.76159951999999997</v>
      </c>
      <c r="Q30" s="344">
        <f>'цена(1,4 цк)'!F391</f>
        <v>0.89910785599999998</v>
      </c>
      <c r="R30" s="306">
        <f>'цена(1,4 цк)'!F422</f>
        <v>0.8954489120000001</v>
      </c>
      <c r="S30" s="306">
        <f>'цена(1,4 цк)'!F453</f>
        <v>0.87413716799999996</v>
      </c>
      <c r="T30" s="345">
        <f>'цена(1,4 цк)'!F484</f>
        <v>0.85686952000000005</v>
      </c>
    </row>
    <row r="31" spans="3:20" x14ac:dyDescent="0.2">
      <c r="C31" s="535"/>
      <c r="D31" s="356">
        <v>2</v>
      </c>
      <c r="E31" s="344">
        <f>'цена(1,4 цк)'!G19</f>
        <v>0.75273241600000007</v>
      </c>
      <c r="F31" s="306">
        <f>'цена(1,4 цк)'!G50</f>
        <v>0.74906378200000001</v>
      </c>
      <c r="G31" s="306">
        <f>'цена(1,4 цк)'!G81</f>
        <v>0.72769559800000005</v>
      </c>
      <c r="H31" s="345">
        <f>'цена(1,4 цк)'!G112</f>
        <v>0.71038222000000006</v>
      </c>
      <c r="I31" s="369">
        <f>'цена(1,4 цк)'!G143</f>
        <v>0.77717241599999998</v>
      </c>
      <c r="J31" s="306">
        <f>'цена(1,4 цк)'!G174</f>
        <v>0.77350378200000003</v>
      </c>
      <c r="K31" s="306">
        <f>'цена(1,4 цк)'!G205</f>
        <v>0.75213559799999996</v>
      </c>
      <c r="L31" s="345">
        <f>'цена(1,4 цк)'!G236</f>
        <v>0.73482221999999997</v>
      </c>
      <c r="M31" s="344">
        <f>'цена(1,4 цк)'!G267</f>
        <v>0.80570241599999992</v>
      </c>
      <c r="N31" s="306">
        <f>'цена(1,4 цк)'!G298</f>
        <v>0.80203378199999997</v>
      </c>
      <c r="O31" s="306">
        <f>'цена(1,4 цк)'!G329</f>
        <v>0.78066559799999991</v>
      </c>
      <c r="P31" s="351">
        <f>'цена(1,4 цк)'!G360</f>
        <v>0.76335222000000003</v>
      </c>
      <c r="Q31" s="344">
        <f>'цена(1,4 цк)'!G391</f>
        <v>0.90097241600000011</v>
      </c>
      <c r="R31" s="306">
        <f>'цена(1,4 цк)'!G422</f>
        <v>0.89730378200000005</v>
      </c>
      <c r="S31" s="306">
        <f>'цена(1,4 цк)'!G453</f>
        <v>0.87593559799999998</v>
      </c>
      <c r="T31" s="345">
        <f>'цена(1,4 цк)'!G484</f>
        <v>0.8586222200000001</v>
      </c>
    </row>
    <row r="32" spans="3:20" x14ac:dyDescent="0.2">
      <c r="C32" s="535"/>
      <c r="D32" s="356">
        <v>3</v>
      </c>
      <c r="E32" s="344">
        <f>'цена(1,4 цк)'!H19</f>
        <v>0.78718290399999991</v>
      </c>
      <c r="F32" s="306">
        <f>'цена(1,4 цк)'!H50</f>
        <v>0.78333523299999985</v>
      </c>
      <c r="G32" s="306">
        <f>'цена(1,4 цк)'!H81</f>
        <v>0.760924237</v>
      </c>
      <c r="H32" s="345">
        <f>'цена(1,4 цк)'!H112</f>
        <v>0.74276592999999991</v>
      </c>
      <c r="I32" s="369">
        <f>'цена(1,4 цк)'!H143</f>
        <v>0.81162290399999992</v>
      </c>
      <c r="J32" s="306">
        <f>'цена(1,4 цк)'!H174</f>
        <v>0.80777523299999998</v>
      </c>
      <c r="K32" s="306">
        <f>'цена(1,4 цк)'!H205</f>
        <v>0.78536423700000002</v>
      </c>
      <c r="L32" s="345">
        <f>'цена(1,4 цк)'!H236</f>
        <v>0.76720592999999992</v>
      </c>
      <c r="M32" s="344">
        <f>'цена(1,4 цк)'!H267</f>
        <v>0.84015290399999987</v>
      </c>
      <c r="N32" s="306">
        <f>'цена(1,4 цк)'!H298</f>
        <v>0.83630523299999993</v>
      </c>
      <c r="O32" s="306">
        <f>'цена(1,4 цк)'!H329</f>
        <v>0.81389423699999996</v>
      </c>
      <c r="P32" s="351">
        <f>'цена(1,4 цк)'!H360</f>
        <v>0.79573592999999998</v>
      </c>
      <c r="Q32" s="344">
        <f>'цена(1,4 цк)'!H391</f>
        <v>0.93542290399999994</v>
      </c>
      <c r="R32" s="306">
        <f>'цена(1,4 цк)'!H422</f>
        <v>0.93157523299999989</v>
      </c>
      <c r="S32" s="306">
        <f>'цена(1,4 цк)'!H453</f>
        <v>0.90916423699999993</v>
      </c>
      <c r="T32" s="345">
        <f>'цена(1,4 цк)'!H484</f>
        <v>0.89100592999999995</v>
      </c>
    </row>
    <row r="33" spans="3:20" x14ac:dyDescent="0.2">
      <c r="C33" s="535"/>
      <c r="D33" s="356">
        <v>4</v>
      </c>
      <c r="E33" s="344">
        <f>'цена(1,4 цк)'!I19</f>
        <v>0.79013329599999993</v>
      </c>
      <c r="F33" s="306">
        <f>'цена(1,4 цк)'!I50</f>
        <v>0.78627029199999998</v>
      </c>
      <c r="G33" s="306">
        <f>'цена(1,4 цк)'!I81</f>
        <v>0.76376998800000007</v>
      </c>
      <c r="H33" s="345">
        <f>'цена(1,4 цк)'!I112</f>
        <v>0.74553932000000001</v>
      </c>
      <c r="I33" s="369">
        <f>'цена(1,4 цк)'!I143</f>
        <v>0.81457329600000006</v>
      </c>
      <c r="J33" s="306">
        <f>'цена(1,4 цк)'!I174</f>
        <v>0.810710292</v>
      </c>
      <c r="K33" s="306">
        <f>'цена(1,4 цк)'!I205</f>
        <v>0.78820998800000008</v>
      </c>
      <c r="L33" s="345">
        <f>'цена(1,4 цк)'!I236</f>
        <v>0.76997932000000002</v>
      </c>
      <c r="M33" s="344">
        <f>'цена(1,4 цк)'!I267</f>
        <v>0.843103296</v>
      </c>
      <c r="N33" s="306">
        <f>'цена(1,4 цк)'!I298</f>
        <v>0.83924029199999994</v>
      </c>
      <c r="O33" s="306">
        <f>'цена(1,4 цк)'!I329</f>
        <v>0.81673998800000003</v>
      </c>
      <c r="P33" s="351">
        <f>'цена(1,4 цк)'!I360</f>
        <v>0.79850931999999997</v>
      </c>
      <c r="Q33" s="344">
        <f>'цена(1,4 цк)'!I391</f>
        <v>0.93837329599999997</v>
      </c>
      <c r="R33" s="306">
        <f>'цена(1,4 цк)'!I422</f>
        <v>0.93451029199999991</v>
      </c>
      <c r="S33" s="306">
        <f>'цена(1,4 цк)'!I453</f>
        <v>0.91200998799999999</v>
      </c>
      <c r="T33" s="345">
        <f>'цена(1,4 цк)'!I484</f>
        <v>0.89377931999999993</v>
      </c>
    </row>
    <row r="34" spans="3:20" x14ac:dyDescent="0.2">
      <c r="C34" s="535"/>
      <c r="D34" s="356">
        <v>5</v>
      </c>
      <c r="E34" s="344">
        <f>'цена(1,4 цк)'!J19</f>
        <v>0.79875414400000011</v>
      </c>
      <c r="F34" s="306">
        <f>'цена(1,4 цк)'!J50</f>
        <v>0.79484633800000004</v>
      </c>
      <c r="G34" s="306">
        <f>'цена(1,4 цк)'!J81</f>
        <v>0.77208508200000003</v>
      </c>
      <c r="H34" s="345">
        <f>'цена(1,4 цк)'!J112</f>
        <v>0.75364298000000007</v>
      </c>
      <c r="I34" s="369">
        <f>'цена(1,4 цк)'!J143</f>
        <v>0.82319414400000002</v>
      </c>
      <c r="J34" s="306">
        <f>'цена(1,4 цк)'!J174</f>
        <v>0.81928633799999995</v>
      </c>
      <c r="K34" s="306">
        <f>'цена(1,4 цк)'!J205</f>
        <v>0.79652508200000005</v>
      </c>
      <c r="L34" s="345">
        <f>'цена(1,4 цк)'!J236</f>
        <v>0.77808297999999998</v>
      </c>
      <c r="M34" s="344">
        <f>'цена(1,4 цк)'!J267</f>
        <v>0.85172414400000007</v>
      </c>
      <c r="N34" s="306">
        <f>'цена(1,4 цк)'!J298</f>
        <v>0.847816338</v>
      </c>
      <c r="O34" s="306">
        <f>'цена(1,4 цк)'!J329</f>
        <v>0.825055082</v>
      </c>
      <c r="P34" s="351">
        <f>'цена(1,4 цк)'!J360</f>
        <v>0.80661298000000003</v>
      </c>
      <c r="Q34" s="344">
        <f>'цена(1,4 цк)'!J391</f>
        <v>0.94699414400000015</v>
      </c>
      <c r="R34" s="306">
        <f>'цена(1,4 цк)'!J422</f>
        <v>0.94308633800000008</v>
      </c>
      <c r="S34" s="306">
        <f>'цена(1,4 цк)'!J453</f>
        <v>0.92032508200000007</v>
      </c>
      <c r="T34" s="345">
        <f>'цена(1,4 цк)'!J484</f>
        <v>0.90188298000000011</v>
      </c>
    </row>
    <row r="35" spans="3:20" x14ac:dyDescent="0.2">
      <c r="C35" s="535"/>
      <c r="D35" s="356">
        <v>6</v>
      </c>
      <c r="E35" s="344">
        <f>'цена(1,4 цк)'!K19</f>
        <v>0.78134792799999997</v>
      </c>
      <c r="F35" s="306">
        <f>'цена(1,4 цк)'!K50</f>
        <v>0.77753058099999994</v>
      </c>
      <c r="G35" s="306">
        <f>'цена(1,4 цк)'!K81</f>
        <v>0.75529620899999994</v>
      </c>
      <c r="H35" s="345">
        <f>'цена(1,4 цк)'!K112</f>
        <v>0.73728101000000001</v>
      </c>
      <c r="I35" s="369">
        <f>'цена(1,4 цк)'!K143</f>
        <v>0.8057879280000001</v>
      </c>
      <c r="J35" s="306">
        <f>'цена(1,4 цк)'!K174</f>
        <v>0.80197058100000007</v>
      </c>
      <c r="K35" s="306">
        <f>'цена(1,4 цк)'!K205</f>
        <v>0.77973620900000007</v>
      </c>
      <c r="L35" s="345">
        <f>'цена(1,4 цк)'!K236</f>
        <v>0.76172101000000014</v>
      </c>
      <c r="M35" s="344">
        <f>'цена(1,4 цк)'!K267</f>
        <v>0.83431792800000004</v>
      </c>
      <c r="N35" s="306">
        <f>'цена(1,4 цк)'!K298</f>
        <v>0.83050058100000002</v>
      </c>
      <c r="O35" s="306">
        <f>'цена(1,4 цк)'!K329</f>
        <v>0.80826620900000001</v>
      </c>
      <c r="P35" s="351">
        <f>'цена(1,4 цк)'!K360</f>
        <v>0.79025101000000009</v>
      </c>
      <c r="Q35" s="344">
        <f>'цена(1,4 цк)'!K391</f>
        <v>0.92958792800000001</v>
      </c>
      <c r="R35" s="306">
        <f>'цена(1,4 цк)'!K422</f>
        <v>0.92577058099999998</v>
      </c>
      <c r="S35" s="306">
        <f>'цена(1,4 цк)'!K453</f>
        <v>0.90353620899999998</v>
      </c>
      <c r="T35" s="345">
        <f>'цена(1,4 цк)'!K484</f>
        <v>0.88552101000000005</v>
      </c>
    </row>
    <row r="36" spans="3:20" x14ac:dyDescent="0.2">
      <c r="C36" s="535"/>
      <c r="D36" s="356">
        <v>7</v>
      </c>
      <c r="E36" s="344">
        <f>'цена(1,4 цк)'!L19</f>
        <v>0.76972184799999999</v>
      </c>
      <c r="F36" s="306">
        <f>'цена(1,4 цк)'!L50</f>
        <v>0.76596492100000013</v>
      </c>
      <c r="G36" s="306">
        <f>'цена(1,4 цк)'!L81</f>
        <v>0.74408246900000008</v>
      </c>
      <c r="H36" s="345">
        <f>'цена(1,4 цк)'!L112</f>
        <v>0.72635241000000006</v>
      </c>
      <c r="I36" s="369">
        <f>'цена(1,4 цк)'!L143</f>
        <v>0.794161848</v>
      </c>
      <c r="J36" s="306">
        <f>'цена(1,4 цк)'!L174</f>
        <v>0.79040492100000004</v>
      </c>
      <c r="K36" s="306">
        <f>'цена(1,4 цк)'!L205</f>
        <v>0.76852246899999999</v>
      </c>
      <c r="L36" s="345">
        <f>'цена(1,4 цк)'!L236</f>
        <v>0.75079240999999997</v>
      </c>
      <c r="M36" s="344">
        <f>'цена(1,4 цк)'!L267</f>
        <v>0.82269184799999995</v>
      </c>
      <c r="N36" s="306">
        <f>'цена(1,4 цк)'!L298</f>
        <v>0.81893492099999998</v>
      </c>
      <c r="O36" s="306">
        <f>'цена(1,4 цк)'!L329</f>
        <v>0.79705246899999993</v>
      </c>
      <c r="P36" s="351">
        <f>'цена(1,4 цк)'!L360</f>
        <v>0.77932241000000002</v>
      </c>
      <c r="Q36" s="344">
        <f>'цена(1,4 цк)'!L391</f>
        <v>0.91796184800000002</v>
      </c>
      <c r="R36" s="306">
        <f>'цена(1,4 цк)'!L422</f>
        <v>0.91420492100000017</v>
      </c>
      <c r="S36" s="306">
        <f>'цена(1,4 цк)'!L453</f>
        <v>0.89232246900000012</v>
      </c>
      <c r="T36" s="345">
        <f>'цена(1,4 цк)'!L484</f>
        <v>0.8745924100000001</v>
      </c>
    </row>
    <row r="37" spans="3:20" x14ac:dyDescent="0.2">
      <c r="C37" s="535"/>
      <c r="D37" s="356">
        <v>8</v>
      </c>
      <c r="E37" s="344">
        <f>'цена(1,4 цк)'!M19</f>
        <v>0.77909948800000006</v>
      </c>
      <c r="F37" s="306">
        <f>'цена(1,4 цк)'!M50</f>
        <v>0.77529382600000007</v>
      </c>
      <c r="G37" s="306">
        <f>'цена(1,4 цк)'!M81</f>
        <v>0.753127514</v>
      </c>
      <c r="H37" s="345">
        <f>'цена(1,4 цк)'!M112</f>
        <v>0.73516745999999999</v>
      </c>
      <c r="I37" s="369">
        <f>'цена(1,4 цк)'!M143</f>
        <v>0.80353948799999997</v>
      </c>
      <c r="J37" s="306">
        <f>'цена(1,4 цк)'!M174</f>
        <v>0.79973382599999987</v>
      </c>
      <c r="K37" s="306">
        <f>'цена(1,4 цк)'!M205</f>
        <v>0.77756751400000002</v>
      </c>
      <c r="L37" s="345">
        <f>'цена(1,4 цк)'!M236</f>
        <v>0.7596074599999999</v>
      </c>
      <c r="M37" s="344">
        <f>'цена(1,4 цк)'!M267</f>
        <v>0.83206948800000002</v>
      </c>
      <c r="N37" s="306">
        <f>'цена(1,4 цк)'!M298</f>
        <v>0.82826382599999993</v>
      </c>
      <c r="O37" s="306">
        <f>'цена(1,4 цк)'!M329</f>
        <v>0.80609751399999996</v>
      </c>
      <c r="P37" s="351">
        <f>'цена(1,4 цк)'!M360</f>
        <v>0.78813745999999996</v>
      </c>
      <c r="Q37" s="344">
        <f>'цена(1,4 цк)'!M391</f>
        <v>0.9273394880000001</v>
      </c>
      <c r="R37" s="306">
        <f>'цена(1,4 цк)'!M422</f>
        <v>0.92353382600000011</v>
      </c>
      <c r="S37" s="306">
        <f>'цена(1,4 цк)'!M453</f>
        <v>0.90136751400000004</v>
      </c>
      <c r="T37" s="345">
        <f>'цена(1,4 цк)'!M484</f>
        <v>0.88340746000000003</v>
      </c>
    </row>
    <row r="38" spans="3:20" x14ac:dyDescent="0.2">
      <c r="C38" s="535"/>
      <c r="D38" s="356">
        <v>9</v>
      </c>
      <c r="E38" s="344">
        <f>'цена(1,4 цк)'!N19</f>
        <v>0.81034732000000009</v>
      </c>
      <c r="F38" s="306">
        <f>'цена(1,4 цк)'!N50</f>
        <v>0.80637926500000001</v>
      </c>
      <c r="G38" s="306">
        <f>'цена(1,4 цк)'!N81</f>
        <v>0.78326708500000009</v>
      </c>
      <c r="H38" s="345">
        <f>'цена(1,4 цк)'!N112</f>
        <v>0.76454065000000004</v>
      </c>
      <c r="I38" s="369">
        <f>'цена(1,4 цк)'!N143</f>
        <v>0.83478732</v>
      </c>
      <c r="J38" s="306">
        <f>'цена(1,4 цк)'!N174</f>
        <v>0.83081926499999992</v>
      </c>
      <c r="K38" s="306">
        <f>'цена(1,4 цк)'!N205</f>
        <v>0.80770708499999999</v>
      </c>
      <c r="L38" s="345">
        <f>'цена(1,4 цк)'!N236</f>
        <v>0.78898064999999995</v>
      </c>
      <c r="M38" s="344">
        <f>'цена(1,4 цк)'!N267</f>
        <v>0.86331731999999994</v>
      </c>
      <c r="N38" s="306">
        <f>'цена(1,4 цк)'!N298</f>
        <v>0.85934926499999997</v>
      </c>
      <c r="O38" s="306">
        <f>'цена(1,4 цк)'!N329</f>
        <v>0.83623708499999994</v>
      </c>
      <c r="P38" s="351">
        <f>'цена(1,4 цк)'!N360</f>
        <v>0.81751064999999989</v>
      </c>
      <c r="Q38" s="344">
        <f>'цена(1,4 цк)'!N391</f>
        <v>0.95858732000000013</v>
      </c>
      <c r="R38" s="306">
        <f>'цена(1,4 цк)'!N422</f>
        <v>0.95461926500000005</v>
      </c>
      <c r="S38" s="306">
        <f>'цена(1,4 цк)'!N453</f>
        <v>0.93150708500000012</v>
      </c>
      <c r="T38" s="345">
        <f>'цена(1,4 цк)'!N484</f>
        <v>0.91278065000000008</v>
      </c>
    </row>
    <row r="39" spans="3:20" x14ac:dyDescent="0.2">
      <c r="C39" s="535"/>
      <c r="D39" s="356">
        <v>10</v>
      </c>
      <c r="E39" s="344">
        <f>'цена(1,4 цк)'!O19</f>
        <v>0.81336352000000001</v>
      </c>
      <c r="F39" s="306">
        <f>'цена(1,4 цк)'!O50</f>
        <v>0.80937979000000004</v>
      </c>
      <c r="G39" s="306">
        <f>'цена(1,4 цк)'!O81</f>
        <v>0.7861763100000001</v>
      </c>
      <c r="H39" s="345">
        <f>'цена(1,4 цк)'!O112</f>
        <v>0.7673759</v>
      </c>
      <c r="I39" s="369">
        <f>'цена(1,4 цк)'!O143</f>
        <v>0.83780351999999991</v>
      </c>
      <c r="J39" s="306">
        <f>'цена(1,4 цк)'!O174</f>
        <v>0.83381979000000006</v>
      </c>
      <c r="K39" s="306">
        <f>'цена(1,4 цк)'!O205</f>
        <v>0.81061631000000001</v>
      </c>
      <c r="L39" s="345">
        <f>'цена(1,4 цк)'!O236</f>
        <v>0.79181589999999991</v>
      </c>
      <c r="M39" s="344">
        <f>'цена(1,4 цк)'!O267</f>
        <v>0.86633351999999986</v>
      </c>
      <c r="N39" s="306">
        <f>'цена(1,4 цк)'!O298</f>
        <v>0.86234979</v>
      </c>
      <c r="O39" s="306">
        <f>'цена(1,4 цк)'!O329</f>
        <v>0.83914630999999995</v>
      </c>
      <c r="P39" s="351">
        <f>'цена(1,4 цк)'!O360</f>
        <v>0.82034589999999996</v>
      </c>
      <c r="Q39" s="344">
        <f>'цена(1,4 цк)'!O391</f>
        <v>0.96160352000000004</v>
      </c>
      <c r="R39" s="306">
        <f>'цена(1,4 цк)'!O422</f>
        <v>0.95761979000000008</v>
      </c>
      <c r="S39" s="306">
        <f>'цена(1,4 цк)'!O453</f>
        <v>0.93441631000000003</v>
      </c>
      <c r="T39" s="345">
        <f>'цена(1,4 цк)'!O484</f>
        <v>0.91561590000000004</v>
      </c>
    </row>
    <row r="40" spans="3:20" x14ac:dyDescent="0.2">
      <c r="C40" s="535"/>
      <c r="D40" s="356">
        <v>11</v>
      </c>
      <c r="E40" s="344">
        <f>'цена(1,4 цк)'!P19</f>
        <v>0.77912142400000006</v>
      </c>
      <c r="F40" s="306">
        <f>'цена(1,4 цк)'!P50</f>
        <v>0.77531564799999997</v>
      </c>
      <c r="G40" s="306">
        <f>'цена(1,4 цк)'!P81</f>
        <v>0.75314867200000002</v>
      </c>
      <c r="H40" s="345">
        <f>'цена(1,4 цк)'!P112</f>
        <v>0.73518808000000002</v>
      </c>
      <c r="I40" s="369">
        <f>'цена(1,4 цк)'!P143</f>
        <v>0.80356142399999997</v>
      </c>
      <c r="J40" s="306">
        <f>'цена(1,4 цк)'!P174</f>
        <v>0.79975564799999999</v>
      </c>
      <c r="K40" s="306">
        <f>'цена(1,4 цк)'!P205</f>
        <v>0.77758867199999993</v>
      </c>
      <c r="L40" s="345">
        <f>'цена(1,4 цк)'!P236</f>
        <v>0.75962807999999993</v>
      </c>
      <c r="M40" s="344">
        <f>'цена(1,4 цк)'!P267</f>
        <v>0.83209142399999991</v>
      </c>
      <c r="N40" s="306">
        <f>'цена(1,4 цк)'!P298</f>
        <v>0.82828564799999993</v>
      </c>
      <c r="O40" s="306">
        <f>'цена(1,4 цк)'!P329</f>
        <v>0.80611867199999998</v>
      </c>
      <c r="P40" s="351">
        <f>'цена(1,4 цк)'!P360</f>
        <v>0.78815807999999987</v>
      </c>
      <c r="Q40" s="344">
        <f>'цена(1,4 цк)'!P391</f>
        <v>0.9273614240000001</v>
      </c>
      <c r="R40" s="306">
        <f>'цена(1,4 цк)'!P422</f>
        <v>0.92355564800000001</v>
      </c>
      <c r="S40" s="306">
        <f>'цена(1,4 цк)'!P453</f>
        <v>0.90138867200000006</v>
      </c>
      <c r="T40" s="345">
        <f>'цена(1,4 цк)'!P484</f>
        <v>0.88342808000000006</v>
      </c>
    </row>
    <row r="41" spans="3:20" x14ac:dyDescent="0.2">
      <c r="C41" s="535"/>
      <c r="D41" s="356">
        <v>12</v>
      </c>
      <c r="E41" s="344">
        <f>'цена(1,4 цк)'!Q19</f>
        <v>0.79228302399999995</v>
      </c>
      <c r="F41" s="306">
        <f>'цена(1,4 цк)'!Q50</f>
        <v>0.788408848</v>
      </c>
      <c r="G41" s="306">
        <f>'цена(1,4 цк)'!Q81</f>
        <v>0.76584347200000003</v>
      </c>
      <c r="H41" s="345">
        <f>'цена(1,4 цк)'!Q112</f>
        <v>0.74756007999999996</v>
      </c>
      <c r="I41" s="369">
        <f>'цена(1,4 цк)'!Q143</f>
        <v>0.81672302399999985</v>
      </c>
      <c r="J41" s="306">
        <f>'цена(1,4 цк)'!Q174</f>
        <v>0.81284884800000001</v>
      </c>
      <c r="K41" s="306">
        <f>'цена(1,4 цк)'!Q205</f>
        <v>0.79028347199999993</v>
      </c>
      <c r="L41" s="345">
        <f>'цена(1,4 цк)'!Q236</f>
        <v>0.77200007999999987</v>
      </c>
      <c r="M41" s="344">
        <f>'цена(1,4 цк)'!Q267</f>
        <v>0.84525302399999991</v>
      </c>
      <c r="N41" s="306">
        <f>'цена(1,4 цк)'!Q298</f>
        <v>0.84137884799999996</v>
      </c>
      <c r="O41" s="306">
        <f>'цена(1,4 цк)'!Q329</f>
        <v>0.81881347199999999</v>
      </c>
      <c r="P41" s="351">
        <f>'цена(1,4 цк)'!Q360</f>
        <v>0.80053007999999992</v>
      </c>
      <c r="Q41" s="344">
        <f>'цена(1,4 цк)'!Q391</f>
        <v>0.94052302399999999</v>
      </c>
      <c r="R41" s="306">
        <f>'цена(1,4 цк)'!Q422</f>
        <v>0.93664884800000003</v>
      </c>
      <c r="S41" s="306">
        <f>'цена(1,4 цк)'!Q453</f>
        <v>0.91408347200000006</v>
      </c>
      <c r="T41" s="345">
        <f>'цена(1,4 цк)'!Q484</f>
        <v>0.89580008</v>
      </c>
    </row>
    <row r="42" spans="3:20" x14ac:dyDescent="0.2">
      <c r="C42" s="535"/>
      <c r="D42" s="356">
        <v>13</v>
      </c>
      <c r="E42" s="344">
        <f>'цена(1,4 цк)'!R19</f>
        <v>0.76283394400000004</v>
      </c>
      <c r="F42" s="306">
        <f>'цена(1,4 цк)'!R50</f>
        <v>0.75911281300000011</v>
      </c>
      <c r="G42" s="306">
        <f>'цена(1,4 цк)'!R81</f>
        <v>0.73743885700000011</v>
      </c>
      <c r="H42" s="345">
        <f>'цена(1,4 цк)'!R112</f>
        <v>0.7198777300000001</v>
      </c>
      <c r="I42" s="369">
        <f>'цена(1,4 цк)'!R143</f>
        <v>0.78727394400000006</v>
      </c>
      <c r="J42" s="306">
        <f>'цена(1,4 цк)'!R174</f>
        <v>0.78355281300000001</v>
      </c>
      <c r="K42" s="306">
        <f>'цена(1,4 цк)'!R205</f>
        <v>0.76187885700000002</v>
      </c>
      <c r="L42" s="345">
        <f>'цена(1,4 цк)'!R236</f>
        <v>0.74431773000000012</v>
      </c>
      <c r="M42" s="344">
        <f>'цена(1,4 цк)'!R267</f>
        <v>0.815803944</v>
      </c>
      <c r="N42" s="306">
        <f>'цена(1,4 цк)'!R298</f>
        <v>0.81208281299999996</v>
      </c>
      <c r="O42" s="306">
        <f>'цена(1,4 цк)'!R329</f>
        <v>0.79040885699999996</v>
      </c>
      <c r="P42" s="351">
        <f>'цена(1,4 цк)'!R360</f>
        <v>0.77284773000000007</v>
      </c>
      <c r="Q42" s="344">
        <f>'цена(1,4 цк)'!R391</f>
        <v>0.91107394400000008</v>
      </c>
      <c r="R42" s="306">
        <f>'цена(1,4 цк)'!R422</f>
        <v>0.90735281300000004</v>
      </c>
      <c r="S42" s="306">
        <f>'цена(1,4 цк)'!R453</f>
        <v>0.88567885700000015</v>
      </c>
      <c r="T42" s="345">
        <f>'цена(1,4 цк)'!R484</f>
        <v>0.86811773000000014</v>
      </c>
    </row>
    <row r="43" spans="3:20" x14ac:dyDescent="0.2">
      <c r="C43" s="535"/>
      <c r="D43" s="356">
        <v>14</v>
      </c>
      <c r="E43" s="344">
        <f>'цена(1,4 цк)'!S19</f>
        <v>0.76993023999999988</v>
      </c>
      <c r="F43" s="306">
        <f>'цена(1,4 цк)'!S50</f>
        <v>0.7661722299999999</v>
      </c>
      <c r="G43" s="306">
        <f>'цена(1,4 цк)'!S81</f>
        <v>0.74428346999999984</v>
      </c>
      <c r="H43" s="345">
        <f>'цена(1,4 цк)'!S112</f>
        <v>0.72654829999999992</v>
      </c>
      <c r="I43" s="369">
        <f>'цена(1,4 цк)'!S143</f>
        <v>0.79437024000000001</v>
      </c>
      <c r="J43" s="306">
        <f>'цена(1,4 цк)'!S174</f>
        <v>0.79061222999999992</v>
      </c>
      <c r="K43" s="306">
        <f>'цена(1,4 цк)'!S205</f>
        <v>0.76872346999999985</v>
      </c>
      <c r="L43" s="345">
        <f>'цена(1,4 цк)'!S236</f>
        <v>0.75098829999999994</v>
      </c>
      <c r="M43" s="344">
        <f>'цена(1,4 цк)'!S267</f>
        <v>0.82290023999999995</v>
      </c>
      <c r="N43" s="306">
        <f>'цена(1,4 цк)'!S298</f>
        <v>0.81914222999999997</v>
      </c>
      <c r="O43" s="306">
        <f>'цена(1,4 цк)'!S329</f>
        <v>0.79725346999999991</v>
      </c>
      <c r="P43" s="351">
        <f>'цена(1,4 цк)'!S360</f>
        <v>0.7795183</v>
      </c>
      <c r="Q43" s="344">
        <f>'цена(1,4 цк)'!S391</f>
        <v>0.91817023999999992</v>
      </c>
      <c r="R43" s="306">
        <f>'цена(1,4 цк)'!S422</f>
        <v>0.91441222999999994</v>
      </c>
      <c r="S43" s="306">
        <f>'цена(1,4 цк)'!S453</f>
        <v>0.89252346999999987</v>
      </c>
      <c r="T43" s="345">
        <f>'цена(1,4 цк)'!S484</f>
        <v>0.87478829999999996</v>
      </c>
    </row>
    <row r="44" spans="3:20" x14ac:dyDescent="0.2">
      <c r="C44" s="535"/>
      <c r="D44" s="356">
        <v>15</v>
      </c>
      <c r="E44" s="344">
        <f>'цена(1,4 цк)'!T19</f>
        <v>0.80292198400000003</v>
      </c>
      <c r="F44" s="306">
        <f>'цена(1,4 цк)'!T50</f>
        <v>0.79899251800000004</v>
      </c>
      <c r="G44" s="306">
        <f>'цена(1,4 цк)'!T81</f>
        <v>0.77610510200000005</v>
      </c>
      <c r="H44" s="345">
        <f>'цена(1,4 цк)'!T112</f>
        <v>0.75756078000000004</v>
      </c>
      <c r="I44" s="369">
        <f>'цена(1,4 цк)'!T143</f>
        <v>0.82736198400000005</v>
      </c>
      <c r="J44" s="306">
        <f>'цена(1,4 цк)'!T174</f>
        <v>0.82343251799999995</v>
      </c>
      <c r="K44" s="306">
        <f>'цена(1,4 цк)'!T205</f>
        <v>0.80054510200000006</v>
      </c>
      <c r="L44" s="345">
        <f>'цена(1,4 цк)'!T236</f>
        <v>0.78200077999999995</v>
      </c>
      <c r="M44" s="344">
        <f>'цена(1,4 цк)'!T267</f>
        <v>0.85589198399999999</v>
      </c>
      <c r="N44" s="306">
        <f>'цена(1,4 цк)'!T298</f>
        <v>0.85196251799999989</v>
      </c>
      <c r="O44" s="306">
        <f>'цена(1,4 цк)'!T329</f>
        <v>0.82907510200000001</v>
      </c>
      <c r="P44" s="351">
        <f>'цена(1,4 цк)'!T360</f>
        <v>0.8105307799999999</v>
      </c>
      <c r="Q44" s="344">
        <f>'цена(1,4 цк)'!T391</f>
        <v>0.95116198400000007</v>
      </c>
      <c r="R44" s="306">
        <f>'цена(1,4 цк)'!T422</f>
        <v>0.94723251800000008</v>
      </c>
      <c r="S44" s="306">
        <f>'цена(1,4 цк)'!T453</f>
        <v>0.92434510200000009</v>
      </c>
      <c r="T44" s="345">
        <f>'цена(1,4 цк)'!T484</f>
        <v>0.90580078000000008</v>
      </c>
    </row>
    <row r="45" spans="3:20" x14ac:dyDescent="0.2">
      <c r="C45" s="535"/>
      <c r="D45" s="356">
        <v>16</v>
      </c>
      <c r="E45" s="344">
        <f>'цена(1,4 цк)'!U19</f>
        <v>1.1840380479999999</v>
      </c>
      <c r="F45" s="306">
        <f>'цена(1,4 цк)'!U50</f>
        <v>1.1781279459999998</v>
      </c>
      <c r="G45" s="306">
        <f>'цена(1,4 цк)'!U81</f>
        <v>1.1437041939999999</v>
      </c>
      <c r="H45" s="345">
        <f>'цена(1,4 цк)'!U112</f>
        <v>1.1158126599999998</v>
      </c>
      <c r="I45" s="369">
        <f>'цена(1,4 цк)'!U143</f>
        <v>1.2084780479999999</v>
      </c>
      <c r="J45" s="306">
        <f>'цена(1,4 цк)'!U174</f>
        <v>1.2025679459999998</v>
      </c>
      <c r="K45" s="306">
        <f>'цена(1,4 цк)'!U205</f>
        <v>1.1681441939999999</v>
      </c>
      <c r="L45" s="345">
        <f>'цена(1,4 цк)'!U236</f>
        <v>1.1402526599999998</v>
      </c>
      <c r="M45" s="344">
        <f>'цена(1,4 цк)'!U267</f>
        <v>1.2370080479999999</v>
      </c>
      <c r="N45" s="306">
        <f>'цена(1,4 цк)'!U298</f>
        <v>1.2310979459999998</v>
      </c>
      <c r="O45" s="306">
        <f>'цена(1,4 цк)'!U329</f>
        <v>1.1966741939999999</v>
      </c>
      <c r="P45" s="351">
        <f>'цена(1,4 цк)'!U360</f>
        <v>1.1687826599999998</v>
      </c>
      <c r="Q45" s="344">
        <f>'цена(1,4 цк)'!U391</f>
        <v>1.3322780479999998</v>
      </c>
      <c r="R45" s="306">
        <f>'цена(1,4 цк)'!U422</f>
        <v>1.3263679459999997</v>
      </c>
      <c r="S45" s="306">
        <f>'цена(1,4 цк)'!U453</f>
        <v>1.2919441939999998</v>
      </c>
      <c r="T45" s="345">
        <f>'цена(1,4 цк)'!U484</f>
        <v>1.2640526599999999</v>
      </c>
    </row>
    <row r="46" spans="3:20" x14ac:dyDescent="0.2">
      <c r="C46" s="535"/>
      <c r="D46" s="356">
        <v>17</v>
      </c>
      <c r="E46" s="344">
        <f>'цена(1,4 цк)'!V19</f>
        <v>0.80318521600000004</v>
      </c>
      <c r="F46" s="306">
        <f>'цена(1,4 цк)'!V50</f>
        <v>0.7992543820000001</v>
      </c>
      <c r="G46" s="306">
        <f>'цена(1,4 цк)'!V81</f>
        <v>0.77635899800000008</v>
      </c>
      <c r="H46" s="345">
        <f>'цена(1,4 цк)'!V112</f>
        <v>0.75780822000000014</v>
      </c>
      <c r="I46" s="369">
        <f>'цена(1,4 цк)'!V143</f>
        <v>0.82762521600000005</v>
      </c>
      <c r="J46" s="306">
        <f>'цена(1,4 цк)'!V174</f>
        <v>0.823694382</v>
      </c>
      <c r="K46" s="306">
        <f>'цена(1,4 цк)'!V205</f>
        <v>0.80079899799999998</v>
      </c>
      <c r="L46" s="345">
        <f>'цена(1,4 цк)'!V236</f>
        <v>0.78224821999999994</v>
      </c>
      <c r="M46" s="344">
        <f>'цена(1,4 цк)'!V267</f>
        <v>0.856155216</v>
      </c>
      <c r="N46" s="306">
        <f>'цена(1,4 цк)'!V298</f>
        <v>0.85222438199999995</v>
      </c>
      <c r="O46" s="306">
        <f>'цена(1,4 цк)'!V329</f>
        <v>0.82932899799999993</v>
      </c>
      <c r="P46" s="351">
        <f>'цена(1,4 цк)'!V360</f>
        <v>0.81077821999999988</v>
      </c>
      <c r="Q46" s="344">
        <f>'цена(1,4 цк)'!V391</f>
        <v>0.95142521600000007</v>
      </c>
      <c r="R46" s="306">
        <f>'цена(1,4 цк)'!V422</f>
        <v>0.94749438200000013</v>
      </c>
      <c r="S46" s="306">
        <f>'цена(1,4 цк)'!V453</f>
        <v>0.92459899800000001</v>
      </c>
      <c r="T46" s="345">
        <f>'цена(1,4 цк)'!V484</f>
        <v>0.90604822000000018</v>
      </c>
    </row>
    <row r="47" spans="3:20" x14ac:dyDescent="0.2">
      <c r="C47" s="535"/>
      <c r="D47" s="356">
        <v>18</v>
      </c>
      <c r="E47" s="344">
        <f>'цена(1,4 цк)'!W19</f>
        <v>1.147317184</v>
      </c>
      <c r="F47" s="306">
        <f>'цена(1,4 цк)'!W50</f>
        <v>1.141597918</v>
      </c>
      <c r="G47" s="306">
        <f>'цена(1,4 цк)'!W81</f>
        <v>1.1082857020000001</v>
      </c>
      <c r="H47" s="345">
        <f>'цена(1,4 цк)'!W112</f>
        <v>1.0812947799999999</v>
      </c>
      <c r="I47" s="369">
        <f>'цена(1,4 цк)'!W143</f>
        <v>1.1717571840000001</v>
      </c>
      <c r="J47" s="306">
        <f>'цена(1,4 цк)'!W174</f>
        <v>1.166037918</v>
      </c>
      <c r="K47" s="306">
        <f>'цена(1,4 цк)'!W205</f>
        <v>1.1327257020000001</v>
      </c>
      <c r="L47" s="345">
        <f>'цена(1,4 цк)'!W236</f>
        <v>1.1057347799999999</v>
      </c>
      <c r="M47" s="344">
        <f>'цена(1,4 цк)'!W267</f>
        <v>1.200287184</v>
      </c>
      <c r="N47" s="306">
        <f>'цена(1,4 цк)'!W298</f>
        <v>1.1945679180000002</v>
      </c>
      <c r="O47" s="306">
        <f>'цена(1,4 цк)'!W329</f>
        <v>1.1612557020000001</v>
      </c>
      <c r="P47" s="351">
        <f>'цена(1,4 цк)'!W360</f>
        <v>1.1342647800000001</v>
      </c>
      <c r="Q47" s="344">
        <f>'цена(1,4 цк)'!W391</f>
        <v>1.295557184</v>
      </c>
      <c r="R47" s="306">
        <f>'цена(1,4 цк)'!W422</f>
        <v>1.2898379180000001</v>
      </c>
      <c r="S47" s="306">
        <f>'цена(1,4 цк)'!W453</f>
        <v>1.2565257020000002</v>
      </c>
      <c r="T47" s="345">
        <f>'цена(1,4 цк)'!W484</f>
        <v>1.22953478</v>
      </c>
    </row>
    <row r="48" spans="3:20" x14ac:dyDescent="0.2">
      <c r="C48" s="535"/>
      <c r="D48" s="356">
        <v>19</v>
      </c>
      <c r="E48" s="344">
        <f>'цена(1,4 цк)'!X19</f>
        <v>0.79584762399999998</v>
      </c>
      <c r="F48" s="306">
        <f>'цена(1,4 цк)'!X50</f>
        <v>0.79195492300000003</v>
      </c>
      <c r="G48" s="306">
        <f>'цена(1,4 цк)'!X81</f>
        <v>0.76928164700000001</v>
      </c>
      <c r="H48" s="345">
        <f>'цена(1,4 цк)'!X112</f>
        <v>0.75091083000000003</v>
      </c>
      <c r="I48" s="369">
        <f>'цена(1,4 цк)'!X143</f>
        <v>0.82028762399999988</v>
      </c>
      <c r="J48" s="306">
        <f>'цена(1,4 цк)'!X174</f>
        <v>0.81639492299999994</v>
      </c>
      <c r="K48" s="306">
        <f>'цена(1,4 цк)'!X205</f>
        <v>0.79372164699999992</v>
      </c>
      <c r="L48" s="345">
        <f>'цена(1,4 цк)'!X236</f>
        <v>0.77535082999999994</v>
      </c>
      <c r="M48" s="344">
        <f>'цена(1,4 цк)'!X267</f>
        <v>0.84881762399999994</v>
      </c>
      <c r="N48" s="306">
        <f>'цена(1,4 цк)'!X298</f>
        <v>0.84492492299999988</v>
      </c>
      <c r="O48" s="306">
        <f>'цена(1,4 цк)'!X329</f>
        <v>0.82225164699999997</v>
      </c>
      <c r="P48" s="351">
        <f>'цена(1,4 цк)'!X360</f>
        <v>0.80388082999999999</v>
      </c>
      <c r="Q48" s="344">
        <f>'цена(1,4 цк)'!X391</f>
        <v>0.94408762400000001</v>
      </c>
      <c r="R48" s="306">
        <f>'цена(1,4 цк)'!X422</f>
        <v>0.94019492300000007</v>
      </c>
      <c r="S48" s="306">
        <f>'цена(1,4 цк)'!X453</f>
        <v>0.91752164700000005</v>
      </c>
      <c r="T48" s="345">
        <f>'цена(1,4 цк)'!X484</f>
        <v>0.89915083000000007</v>
      </c>
    </row>
    <row r="49" spans="3:20" x14ac:dyDescent="0.2">
      <c r="C49" s="535"/>
      <c r="D49" s="356">
        <v>20</v>
      </c>
      <c r="E49" s="344">
        <f>'цена(1,4 цк)'!Y19</f>
        <v>0.77356064800000013</v>
      </c>
      <c r="F49" s="306">
        <f>'цена(1,4 цк)'!Y50</f>
        <v>0.76978377100000006</v>
      </c>
      <c r="G49" s="306">
        <f>'цена(1,4 цк)'!Y81</f>
        <v>0.74778511900000011</v>
      </c>
      <c r="H49" s="345">
        <f>'цена(1,4 цк)'!Y112</f>
        <v>0.72996091000000007</v>
      </c>
      <c r="I49" s="369">
        <f>'цена(1,4 цк)'!Y143</f>
        <v>0.79800064799999992</v>
      </c>
      <c r="J49" s="306">
        <f>'цена(1,4 цк)'!Y174</f>
        <v>0.79422377100000008</v>
      </c>
      <c r="K49" s="306">
        <f>'цена(1,4 цк)'!Y205</f>
        <v>0.77222511900000002</v>
      </c>
      <c r="L49" s="345">
        <f>'цена(1,4 цк)'!Y236</f>
        <v>0.75440091000000009</v>
      </c>
      <c r="M49" s="344">
        <f>'цена(1,4 цк)'!Y267</f>
        <v>0.82653064799999998</v>
      </c>
      <c r="N49" s="306">
        <f>'цена(1,4 цк)'!Y298</f>
        <v>0.82275377100000002</v>
      </c>
      <c r="O49" s="306">
        <f>'цена(1,4 цк)'!Y329</f>
        <v>0.80075511900000007</v>
      </c>
      <c r="P49" s="351">
        <f>'цена(1,4 цк)'!Y360</f>
        <v>0.78293091000000004</v>
      </c>
      <c r="Q49" s="344">
        <f>'цена(1,4 цк)'!Y391</f>
        <v>0.92180064800000017</v>
      </c>
      <c r="R49" s="306">
        <f>'цена(1,4 цк)'!Y422</f>
        <v>0.9180237710000001</v>
      </c>
      <c r="S49" s="306">
        <f>'цена(1,4 цк)'!Y453</f>
        <v>0.89602511900000015</v>
      </c>
      <c r="T49" s="345">
        <f>'цена(1,4 цк)'!Y484</f>
        <v>0.87820091000000011</v>
      </c>
    </row>
    <row r="50" spans="3:20" x14ac:dyDescent="0.2">
      <c r="C50" s="535"/>
      <c r="D50" s="356">
        <v>21</v>
      </c>
      <c r="E50" s="344">
        <f>'цена(1,4 цк)'!Z19</f>
        <v>0.7703031520000001</v>
      </c>
      <c r="F50" s="306">
        <f>'цена(1,4 цк)'!Z50</f>
        <v>0.76654320400000009</v>
      </c>
      <c r="G50" s="306">
        <f>'цена(1,4 цк)'!Z81</f>
        <v>0.74464315600000008</v>
      </c>
      <c r="H50" s="345">
        <f>'цена(1,4 цк)'!Z112</f>
        <v>0.72689884000000005</v>
      </c>
      <c r="I50" s="369">
        <f>'цена(1,4 цк)'!Z143</f>
        <v>0.79474315200000001</v>
      </c>
      <c r="J50" s="306">
        <f>'цена(1,4 цк)'!Z174</f>
        <v>0.790983204</v>
      </c>
      <c r="K50" s="306">
        <f>'цена(1,4 цк)'!Z205</f>
        <v>0.76908315599999999</v>
      </c>
      <c r="L50" s="345">
        <f>'цена(1,4 цк)'!Z236</f>
        <v>0.75133883999999995</v>
      </c>
      <c r="M50" s="344">
        <f>'цена(1,4 цк)'!Z267</f>
        <v>0.82327315199999995</v>
      </c>
      <c r="N50" s="306">
        <f>'цена(1,4 цк)'!Z298</f>
        <v>0.81951320399999994</v>
      </c>
      <c r="O50" s="306">
        <f>'цена(1,4 цк)'!Z329</f>
        <v>0.79761315600000005</v>
      </c>
      <c r="P50" s="351">
        <f>'цена(1,4 цк)'!Z360</f>
        <v>0.77986884000000001</v>
      </c>
      <c r="Q50" s="344">
        <f>'цена(1,4 цк)'!Z391</f>
        <v>0.91854315200000003</v>
      </c>
      <c r="R50" s="306">
        <f>'цена(1,4 цк)'!Z422</f>
        <v>0.91478320400000002</v>
      </c>
      <c r="S50" s="306">
        <f>'цена(1,4 цк)'!Z453</f>
        <v>0.89288315600000012</v>
      </c>
      <c r="T50" s="345">
        <f>'цена(1,4 цк)'!Z484</f>
        <v>0.87513884000000008</v>
      </c>
    </row>
    <row r="51" spans="3:20" x14ac:dyDescent="0.2">
      <c r="C51" s="535"/>
      <c r="D51" s="356">
        <v>22</v>
      </c>
      <c r="E51" s="344">
        <f>'цена(1,4 цк)'!AA19</f>
        <v>0.76832891200000009</v>
      </c>
      <c r="F51" s="306">
        <f>'цена(1,4 цк)'!AA50</f>
        <v>0.76457922400000011</v>
      </c>
      <c r="G51" s="306">
        <f>'цена(1,4 цк)'!AA81</f>
        <v>0.74273893600000007</v>
      </c>
      <c r="H51" s="345">
        <f>'цена(1,4 цк)'!AA112</f>
        <v>0.72504304000000008</v>
      </c>
      <c r="I51" s="369">
        <f>'цена(1,4 цк)'!AA143</f>
        <v>0.79276891199999999</v>
      </c>
      <c r="J51" s="306">
        <f>'цена(1,4 цк)'!AA174</f>
        <v>0.78901922400000002</v>
      </c>
      <c r="K51" s="306">
        <f>'цена(1,4 цк)'!AA205</f>
        <v>0.76717893599999998</v>
      </c>
      <c r="L51" s="345">
        <f>'цена(1,4 цк)'!AA236</f>
        <v>0.7494830400000001</v>
      </c>
      <c r="M51" s="344">
        <f>'цена(1,4 цк)'!AA267</f>
        <v>0.82129891199999994</v>
      </c>
      <c r="N51" s="306">
        <f>'цена(1,4 цк)'!AA298</f>
        <v>0.81754922399999996</v>
      </c>
      <c r="O51" s="306">
        <f>'цена(1,4 цк)'!AA329</f>
        <v>0.79570893600000003</v>
      </c>
      <c r="P51" s="351">
        <f>'цена(1,4 цк)'!AA360</f>
        <v>0.77801304000000004</v>
      </c>
      <c r="Q51" s="344">
        <f>'цена(1,4 цк)'!AA391</f>
        <v>0.91656891200000001</v>
      </c>
      <c r="R51" s="306">
        <f>'цена(1,4 цк)'!AA422</f>
        <v>0.91281922400000004</v>
      </c>
      <c r="S51" s="306">
        <f>'цена(1,4 цк)'!AA453</f>
        <v>0.89097893600000011</v>
      </c>
      <c r="T51" s="345">
        <f>'цена(1,4 цк)'!AA484</f>
        <v>0.87328304000000012</v>
      </c>
    </row>
    <row r="52" spans="3:20" ht="13.5" thickBot="1" x14ac:dyDescent="0.25">
      <c r="C52" s="536"/>
      <c r="D52" s="358">
        <v>23</v>
      </c>
      <c r="E52" s="346">
        <f>'цена(1,4 цк)'!AB19</f>
        <v>0.75999323199999991</v>
      </c>
      <c r="F52" s="309">
        <f>'цена(1,4 цк)'!AB50</f>
        <v>0.75628686399999989</v>
      </c>
      <c r="G52" s="309">
        <f>'цена(1,4 цк)'!AB81</f>
        <v>0.73469889600000005</v>
      </c>
      <c r="H52" s="347">
        <f>'цена(1,4 цк)'!AB112</f>
        <v>0.71720743999999992</v>
      </c>
      <c r="I52" s="370">
        <f>'цена(1,4 цк)'!AB143</f>
        <v>0.78443323199999992</v>
      </c>
      <c r="J52" s="309">
        <f>'цена(1,4 цк)'!AB174</f>
        <v>0.78072686400000002</v>
      </c>
      <c r="K52" s="309">
        <f>'цена(1,4 цк)'!AB205</f>
        <v>0.75913889600000006</v>
      </c>
      <c r="L52" s="347">
        <f>'цена(1,4 цк)'!AB236</f>
        <v>0.74164743999999994</v>
      </c>
      <c r="M52" s="346">
        <f>'цена(1,4 цк)'!AB267</f>
        <v>0.81296323199999998</v>
      </c>
      <c r="N52" s="309">
        <f>'цена(1,4 цк)'!AB298</f>
        <v>0.80925686399999996</v>
      </c>
      <c r="O52" s="309">
        <f>'цена(1,4 цк)'!AB329</f>
        <v>0.78766889600000001</v>
      </c>
      <c r="P52" s="352">
        <f>'цена(1,4 цк)'!AB360</f>
        <v>0.77017743999999988</v>
      </c>
      <c r="Q52" s="346">
        <f>'цена(1,4 цк)'!AB391</f>
        <v>0.90823323199999995</v>
      </c>
      <c r="R52" s="309">
        <f>'цена(1,4 цк)'!AB422</f>
        <v>0.90452686399999993</v>
      </c>
      <c r="S52" s="309">
        <f>'цена(1,4 цк)'!AB453</f>
        <v>0.88293889599999997</v>
      </c>
      <c r="T52" s="347">
        <f>'цена(1,4 цк)'!AB484</f>
        <v>0.86544743999999996</v>
      </c>
    </row>
    <row r="53" spans="3:20" x14ac:dyDescent="0.2">
      <c r="C53" s="534">
        <v>3</v>
      </c>
      <c r="D53" s="339">
        <v>0</v>
      </c>
      <c r="E53" s="348">
        <f>'цена(1,4 цк)'!E20</f>
        <v>0.81600680799999992</v>
      </c>
      <c r="F53" s="349">
        <f>'цена(1,4 цк)'!E51</f>
        <v>0.81200934099999988</v>
      </c>
      <c r="G53" s="349">
        <f>'цена(1,4 цк)'!E82</f>
        <v>0.78872584899999998</v>
      </c>
      <c r="H53" s="350">
        <f>'цена(1,4 цк)'!E113</f>
        <v>0.76986060999999983</v>
      </c>
      <c r="I53" s="342">
        <f>'цена(1,4 цк)'!E144</f>
        <v>0.84044680799999993</v>
      </c>
      <c r="J53" s="308">
        <f>'цена(1,4 цк)'!E175</f>
        <v>0.8364493409999999</v>
      </c>
      <c r="K53" s="308">
        <f>'цена(1,4 цк)'!E206</f>
        <v>0.813165849</v>
      </c>
      <c r="L53" s="343">
        <f>'цена(1,4 цк)'!E237</f>
        <v>0.79430060999999985</v>
      </c>
      <c r="M53" s="342">
        <f>'цена(1,4 цк)'!E268</f>
        <v>0.86897680799999988</v>
      </c>
      <c r="N53" s="308">
        <f>'цена(1,4 цк)'!E299</f>
        <v>0.86497934099999985</v>
      </c>
      <c r="O53" s="308">
        <f>'цена(1,4 цк)'!E330</f>
        <v>0.84169584899999994</v>
      </c>
      <c r="P53" s="353">
        <f>'цена(1,4 цк)'!E361</f>
        <v>0.82283060999999991</v>
      </c>
      <c r="Q53" s="342">
        <f>'цена(1,4 цк)'!E392</f>
        <v>0.96424680799999984</v>
      </c>
      <c r="R53" s="308">
        <f>'цена(1,4 цк)'!E423</f>
        <v>0.96024934099999981</v>
      </c>
      <c r="S53" s="308">
        <f>'цена(1,4 цк)'!E454</f>
        <v>0.93696584899999991</v>
      </c>
      <c r="T53" s="343">
        <f>'цена(1,4 цк)'!E485</f>
        <v>0.91810060999999987</v>
      </c>
    </row>
    <row r="54" spans="3:20" x14ac:dyDescent="0.2">
      <c r="C54" s="535"/>
      <c r="D54" s="340">
        <v>1</v>
      </c>
      <c r="E54" s="344">
        <f>'цена(1,4 цк)'!F20</f>
        <v>0.82040497600000017</v>
      </c>
      <c r="F54" s="306">
        <f>'цена(1,4 цк)'!F51</f>
        <v>0.8163846520000001</v>
      </c>
      <c r="G54" s="306">
        <f>'цена(1,4 цк)'!F82</f>
        <v>0.7929680280000001</v>
      </c>
      <c r="H54" s="345">
        <f>'цена(1,4 цк)'!F113</f>
        <v>0.77399492000000014</v>
      </c>
      <c r="I54" s="344">
        <f>'цена(1,4 цк)'!F144</f>
        <v>0.84484497600000008</v>
      </c>
      <c r="J54" s="306">
        <f>'цена(1,4 цк)'!F175</f>
        <v>0.84082465200000001</v>
      </c>
      <c r="K54" s="306">
        <f>'цена(1,4 цк)'!F206</f>
        <v>0.81740802800000001</v>
      </c>
      <c r="L54" s="345">
        <f>'цена(1,4 цк)'!F237</f>
        <v>0.79843492000000005</v>
      </c>
      <c r="M54" s="344">
        <f>'цена(1,4 цк)'!F268</f>
        <v>0.87337497600000003</v>
      </c>
      <c r="N54" s="306">
        <f>'цена(1,4 цк)'!F299</f>
        <v>0.86935465199999995</v>
      </c>
      <c r="O54" s="306">
        <f>'цена(1,4 цк)'!F330</f>
        <v>0.84593802800000006</v>
      </c>
      <c r="P54" s="351">
        <f>'цена(1,4 цк)'!F361</f>
        <v>0.82696491999999999</v>
      </c>
      <c r="Q54" s="344">
        <f>'цена(1,4 цк)'!F392</f>
        <v>0.9686449760000001</v>
      </c>
      <c r="R54" s="306">
        <f>'цена(1,4 цк)'!F423</f>
        <v>0.96462465200000014</v>
      </c>
      <c r="S54" s="306">
        <f>'цена(1,4 цк)'!F454</f>
        <v>0.94120802800000014</v>
      </c>
      <c r="T54" s="345">
        <f>'цена(1,4 цк)'!F485</f>
        <v>0.92223492000000007</v>
      </c>
    </row>
    <row r="55" spans="3:20" x14ac:dyDescent="0.2">
      <c r="C55" s="535"/>
      <c r="D55" s="340">
        <v>2</v>
      </c>
      <c r="E55" s="344">
        <f>'цена(1,4 цк)'!G20</f>
        <v>0.798765112</v>
      </c>
      <c r="F55" s="306">
        <f>'цена(1,4 цк)'!G51</f>
        <v>0.7948572490000001</v>
      </c>
      <c r="G55" s="306">
        <f>'цена(1,4 цк)'!G82</f>
        <v>0.77209566100000004</v>
      </c>
      <c r="H55" s="345">
        <f>'цена(1,4 цк)'!G113</f>
        <v>0.75365329000000003</v>
      </c>
      <c r="I55" s="344">
        <f>'цена(1,4 цк)'!G144</f>
        <v>0.82320511200000002</v>
      </c>
      <c r="J55" s="306">
        <f>'цена(1,4 цк)'!G175</f>
        <v>0.81929724900000012</v>
      </c>
      <c r="K55" s="306">
        <f>'цена(1,4 цк)'!G206</f>
        <v>0.79653566099999995</v>
      </c>
      <c r="L55" s="345">
        <f>'цена(1,4 цк)'!G237</f>
        <v>0.77809329000000005</v>
      </c>
      <c r="M55" s="344">
        <f>'цена(1,4 цк)'!G268</f>
        <v>0.85173511199999996</v>
      </c>
      <c r="N55" s="306">
        <f>'цена(1,4 цк)'!G299</f>
        <v>0.84782724900000006</v>
      </c>
      <c r="O55" s="306">
        <f>'цена(1,4 цк)'!G330</f>
        <v>0.82506566100000001</v>
      </c>
      <c r="P55" s="351">
        <f>'цена(1,4 цк)'!G361</f>
        <v>0.80662328999999999</v>
      </c>
      <c r="Q55" s="344">
        <f>'цена(1,4 цк)'!G392</f>
        <v>0.94700511200000004</v>
      </c>
      <c r="R55" s="306">
        <f>'цена(1,4 цк)'!G423</f>
        <v>0.94309724900000014</v>
      </c>
      <c r="S55" s="306">
        <f>'цена(1,4 цк)'!G454</f>
        <v>0.92033566100000008</v>
      </c>
      <c r="T55" s="345">
        <f>'цена(1,4 цк)'!G485</f>
        <v>0.90189329000000007</v>
      </c>
    </row>
    <row r="56" spans="3:20" x14ac:dyDescent="0.2">
      <c r="C56" s="535"/>
      <c r="D56" s="340">
        <v>3</v>
      </c>
      <c r="E56" s="344">
        <f>'цена(1,4 цк)'!H20</f>
        <v>0.79915996</v>
      </c>
      <c r="F56" s="306">
        <f>'цена(1,4 цк)'!H51</f>
        <v>0.79525004499999996</v>
      </c>
      <c r="G56" s="306">
        <f>'цена(1,4 цк)'!H82</f>
        <v>0.77247650499999998</v>
      </c>
      <c r="H56" s="345">
        <f>'цена(1,4 цк)'!H113</f>
        <v>0.75402444999999996</v>
      </c>
      <c r="I56" s="344">
        <f>'цена(1,4 цк)'!H144</f>
        <v>0.82359996000000002</v>
      </c>
      <c r="J56" s="306">
        <f>'цена(1,4 цк)'!H175</f>
        <v>0.81969004500000009</v>
      </c>
      <c r="K56" s="306">
        <f>'цена(1,4 цк)'!H206</f>
        <v>0.796916505</v>
      </c>
      <c r="L56" s="345">
        <f>'цена(1,4 цк)'!H237</f>
        <v>0.77846445000000009</v>
      </c>
      <c r="M56" s="344">
        <f>'цена(1,4 цк)'!H268</f>
        <v>0.85212995999999996</v>
      </c>
      <c r="N56" s="306">
        <f>'цена(1,4 цк)'!H299</f>
        <v>0.84822004500000003</v>
      </c>
      <c r="O56" s="306">
        <f>'цена(1,4 цк)'!H330</f>
        <v>0.82544650500000005</v>
      </c>
      <c r="P56" s="351">
        <f>'цена(1,4 цк)'!H361</f>
        <v>0.80699445000000003</v>
      </c>
      <c r="Q56" s="344">
        <f>'цена(1,4 цк)'!H392</f>
        <v>0.94739995999999993</v>
      </c>
      <c r="R56" s="306">
        <f>'цена(1,4 цк)'!H423</f>
        <v>0.943490045</v>
      </c>
      <c r="S56" s="306">
        <f>'цена(1,4 цк)'!H454</f>
        <v>0.92071650500000002</v>
      </c>
      <c r="T56" s="345">
        <f>'цена(1,4 цк)'!H485</f>
        <v>0.90226445</v>
      </c>
    </row>
    <row r="57" spans="3:20" x14ac:dyDescent="0.2">
      <c r="C57" s="535"/>
      <c r="D57" s="340">
        <v>4</v>
      </c>
      <c r="E57" s="344">
        <f>'цена(1,4 цк)'!I20</f>
        <v>0.80564204800000006</v>
      </c>
      <c r="F57" s="306">
        <f>'цена(1,4 цк)'!I51</f>
        <v>0.80169844600000006</v>
      </c>
      <c r="G57" s="306">
        <f>'цена(1,4 цк)'!I82</f>
        <v>0.77872869400000011</v>
      </c>
      <c r="H57" s="345">
        <f>'цена(1,4 цк)'!I113</f>
        <v>0.76011766000000014</v>
      </c>
      <c r="I57" s="344">
        <f>'цена(1,4 цк)'!I144</f>
        <v>0.83008204799999996</v>
      </c>
      <c r="J57" s="306">
        <f>'цена(1,4 цк)'!I175</f>
        <v>0.82613844600000008</v>
      </c>
      <c r="K57" s="306">
        <f>'цена(1,4 цк)'!I206</f>
        <v>0.80316869399999991</v>
      </c>
      <c r="L57" s="345">
        <f>'цена(1,4 цк)'!I237</f>
        <v>0.78455766000000005</v>
      </c>
      <c r="M57" s="344">
        <f>'цена(1,4 цк)'!I268</f>
        <v>0.85861204799999991</v>
      </c>
      <c r="N57" s="306">
        <f>'цена(1,4 цк)'!I299</f>
        <v>0.85466844600000003</v>
      </c>
      <c r="O57" s="306">
        <f>'цена(1,4 цк)'!I330</f>
        <v>0.83169869399999996</v>
      </c>
      <c r="P57" s="351">
        <f>'цена(1,4 цк)'!I361</f>
        <v>0.81308765999999999</v>
      </c>
      <c r="Q57" s="344">
        <f>'цена(1,4 цк)'!I392</f>
        <v>0.95388204800000009</v>
      </c>
      <c r="R57" s="306">
        <f>'цена(1,4 цк)'!I423</f>
        <v>0.9499384460000001</v>
      </c>
      <c r="S57" s="306">
        <f>'цена(1,4 цк)'!I454</f>
        <v>0.92696869400000015</v>
      </c>
      <c r="T57" s="345">
        <f>'цена(1,4 цк)'!I485</f>
        <v>0.90835766000000018</v>
      </c>
    </row>
    <row r="58" spans="3:20" x14ac:dyDescent="0.2">
      <c r="C58" s="535"/>
      <c r="D58" s="340">
        <v>5</v>
      </c>
      <c r="E58" s="344">
        <f>'цена(1,4 цк)'!J20</f>
        <v>0.80635496799999984</v>
      </c>
      <c r="F58" s="306">
        <f>'цена(1,4 цк)'!J51</f>
        <v>0.80240766099999994</v>
      </c>
      <c r="G58" s="306">
        <f>'цена(1,4 цк)'!J82</f>
        <v>0.77941632899999991</v>
      </c>
      <c r="H58" s="345">
        <f>'цена(1,4 цк)'!J113</f>
        <v>0.76078780999999995</v>
      </c>
      <c r="I58" s="344">
        <f>'цена(1,4 цк)'!J144</f>
        <v>0.83079496799999997</v>
      </c>
      <c r="J58" s="306">
        <f>'цена(1,4 цк)'!J175</f>
        <v>0.82684766100000007</v>
      </c>
      <c r="K58" s="306">
        <f>'цена(1,4 цк)'!J206</f>
        <v>0.80385632899999993</v>
      </c>
      <c r="L58" s="345">
        <f>'цена(1,4 цк)'!J237</f>
        <v>0.78522780999999997</v>
      </c>
      <c r="M58" s="344">
        <f>'цена(1,4 цк)'!J268</f>
        <v>0.85932496799999991</v>
      </c>
      <c r="N58" s="306">
        <f>'цена(1,4 цк)'!J299</f>
        <v>0.85537766100000001</v>
      </c>
      <c r="O58" s="306">
        <f>'цена(1,4 цк)'!J330</f>
        <v>0.83238632899999998</v>
      </c>
      <c r="P58" s="351">
        <f>'цена(1,4 цк)'!J361</f>
        <v>0.81375780999999991</v>
      </c>
      <c r="Q58" s="344">
        <f>'цена(1,4 цк)'!J392</f>
        <v>0.95459496799999988</v>
      </c>
      <c r="R58" s="306">
        <f>'цена(1,4 цк)'!J423</f>
        <v>0.95064766099999998</v>
      </c>
      <c r="S58" s="306">
        <f>'цена(1,4 цк)'!J454</f>
        <v>0.92765632899999995</v>
      </c>
      <c r="T58" s="345">
        <f>'цена(1,4 цк)'!J485</f>
        <v>0.90902780999999988</v>
      </c>
    </row>
    <row r="59" spans="3:20" x14ac:dyDescent="0.2">
      <c r="C59" s="535"/>
      <c r="D59" s="340">
        <v>6</v>
      </c>
      <c r="E59" s="344">
        <f>'цена(1,4 цк)'!K20</f>
        <v>0.81215703999999989</v>
      </c>
      <c r="F59" s="306">
        <f>'цена(1,4 цк)'!K51</f>
        <v>0.8081795799999999</v>
      </c>
      <c r="G59" s="306">
        <f>'цена(1,4 цк)'!K82</f>
        <v>0.78501261999999983</v>
      </c>
      <c r="H59" s="345">
        <f>'цена(1,4 цк)'!K113</f>
        <v>0.76624179999999986</v>
      </c>
      <c r="I59" s="344">
        <f>'цена(1,4 цк)'!K144</f>
        <v>0.83659704000000001</v>
      </c>
      <c r="J59" s="306">
        <f>'цена(1,4 цк)'!K175</f>
        <v>0.83261957999999991</v>
      </c>
      <c r="K59" s="306">
        <f>'цена(1,4 цк)'!K206</f>
        <v>0.80945261999999996</v>
      </c>
      <c r="L59" s="345">
        <f>'цена(1,4 цк)'!K237</f>
        <v>0.79068179999999999</v>
      </c>
      <c r="M59" s="344">
        <f>'цена(1,4 цк)'!K268</f>
        <v>0.86512703999999996</v>
      </c>
      <c r="N59" s="306">
        <f>'цена(1,4 цк)'!K299</f>
        <v>0.86114957999999986</v>
      </c>
      <c r="O59" s="306">
        <f>'цена(1,4 цк)'!K330</f>
        <v>0.8379826199999999</v>
      </c>
      <c r="P59" s="351">
        <f>'цена(1,4 цк)'!K361</f>
        <v>0.81921179999999993</v>
      </c>
      <c r="Q59" s="344">
        <f>'цена(1,4 цк)'!K392</f>
        <v>0.96039703999999992</v>
      </c>
      <c r="R59" s="306">
        <f>'цена(1,4 цк)'!K423</f>
        <v>0.95641957999999994</v>
      </c>
      <c r="S59" s="306">
        <f>'цена(1,4 цк)'!K454</f>
        <v>0.93325261999999987</v>
      </c>
      <c r="T59" s="345">
        <f>'цена(1,4 цк)'!K485</f>
        <v>0.9144817999999999</v>
      </c>
    </row>
    <row r="60" spans="3:20" x14ac:dyDescent="0.2">
      <c r="C60" s="535"/>
      <c r="D60" s="340">
        <v>7</v>
      </c>
      <c r="E60" s="344">
        <f>'цена(1,4 цк)'!L20</f>
        <v>0.80549946399999994</v>
      </c>
      <c r="F60" s="306">
        <f>'цена(1,4 цк)'!L51</f>
        <v>0.80155660299999998</v>
      </c>
      <c r="G60" s="306">
        <f>'цена(1,4 цк)'!L82</f>
        <v>0.77859116699999997</v>
      </c>
      <c r="H60" s="345">
        <f>'цена(1,4 цк)'!L113</f>
        <v>0.75998362999999991</v>
      </c>
      <c r="I60" s="344">
        <f>'цена(1,4 цк)'!L144</f>
        <v>0.82993946400000007</v>
      </c>
      <c r="J60" s="306">
        <f>'цена(1,4 цк)'!L175</f>
        <v>0.825996603</v>
      </c>
      <c r="K60" s="306">
        <f>'цена(1,4 цк)'!L206</f>
        <v>0.80303116699999999</v>
      </c>
      <c r="L60" s="345">
        <f>'цена(1,4 цк)'!L237</f>
        <v>0.78442363000000004</v>
      </c>
      <c r="M60" s="344">
        <f>'цена(1,4 цк)'!L268</f>
        <v>0.85846946400000002</v>
      </c>
      <c r="N60" s="306">
        <f>'цена(1,4 цк)'!L299</f>
        <v>0.85452660300000005</v>
      </c>
      <c r="O60" s="306">
        <f>'цена(1,4 цк)'!L330</f>
        <v>0.83156116699999993</v>
      </c>
      <c r="P60" s="351">
        <f>'цена(1,4 цк)'!L361</f>
        <v>0.81295362999999998</v>
      </c>
      <c r="Q60" s="344">
        <f>'цена(1,4 цк)'!L392</f>
        <v>0.95373946399999998</v>
      </c>
      <c r="R60" s="306">
        <f>'цена(1,4 цк)'!L423</f>
        <v>0.94979660300000002</v>
      </c>
      <c r="S60" s="306">
        <f>'цена(1,4 цк)'!L454</f>
        <v>0.9268311669999999</v>
      </c>
      <c r="T60" s="345">
        <f>'цена(1,4 цк)'!L485</f>
        <v>0.90822362999999995</v>
      </c>
    </row>
    <row r="61" spans="3:20" x14ac:dyDescent="0.2">
      <c r="C61" s="535"/>
      <c r="D61" s="340">
        <v>8</v>
      </c>
      <c r="E61" s="344">
        <f>'цена(1,4 цк)'!M20</f>
        <v>0.79976320000000001</v>
      </c>
      <c r="F61" s="306">
        <f>'цена(1,4 цк)'!M51</f>
        <v>0.79585015000000003</v>
      </c>
      <c r="G61" s="306">
        <f>'цена(1,4 цк)'!M82</f>
        <v>0.77305834999999989</v>
      </c>
      <c r="H61" s="345">
        <f>'цена(1,4 цк)'!M113</f>
        <v>0.75459149999999997</v>
      </c>
      <c r="I61" s="344">
        <f>'цена(1,4 цк)'!M144</f>
        <v>0.82420320000000002</v>
      </c>
      <c r="J61" s="306">
        <f>'цена(1,4 цк)'!M175</f>
        <v>0.82029015000000005</v>
      </c>
      <c r="K61" s="306">
        <f>'цена(1,4 цк)'!M206</f>
        <v>0.79749834999999991</v>
      </c>
      <c r="L61" s="345">
        <f>'цена(1,4 цк)'!M237</f>
        <v>0.7790315000000001</v>
      </c>
      <c r="M61" s="344">
        <f>'цена(1,4 цк)'!M268</f>
        <v>0.85273319999999997</v>
      </c>
      <c r="N61" s="306">
        <f>'цена(1,4 цк)'!M299</f>
        <v>0.84882015</v>
      </c>
      <c r="O61" s="306">
        <f>'цена(1,4 цк)'!M330</f>
        <v>0.82602834999999997</v>
      </c>
      <c r="P61" s="351">
        <f>'цена(1,4 цк)'!M361</f>
        <v>0.80756150000000004</v>
      </c>
      <c r="Q61" s="344">
        <f>'цена(1,4 цк)'!M392</f>
        <v>0.94800320000000005</v>
      </c>
      <c r="R61" s="306">
        <f>'цена(1,4 цк)'!M423</f>
        <v>0.94409014999999996</v>
      </c>
      <c r="S61" s="306">
        <f>'цена(1,4 цк)'!M454</f>
        <v>0.92129834999999993</v>
      </c>
      <c r="T61" s="345">
        <f>'цена(1,4 цк)'!M485</f>
        <v>0.90283150000000001</v>
      </c>
    </row>
    <row r="62" spans="3:20" x14ac:dyDescent="0.2">
      <c r="C62" s="535"/>
      <c r="D62" s="340">
        <v>9</v>
      </c>
      <c r="E62" s="344">
        <f>'цена(1,4 цк)'!N20</f>
        <v>0.80276843199999992</v>
      </c>
      <c r="F62" s="306">
        <f>'цена(1,4 цк)'!N51</f>
        <v>0.7988397639999999</v>
      </c>
      <c r="G62" s="306">
        <f>'цена(1,4 цк)'!N82</f>
        <v>0.77595699600000001</v>
      </c>
      <c r="H62" s="345">
        <f>'цена(1,4 цк)'!N113</f>
        <v>0.75741643999999997</v>
      </c>
      <c r="I62" s="344">
        <f>'цена(1,4 цк)'!N144</f>
        <v>0.82720843200000005</v>
      </c>
      <c r="J62" s="306">
        <f>'цена(1,4 цк)'!N175</f>
        <v>0.82327976400000002</v>
      </c>
      <c r="K62" s="306">
        <f>'цена(1,4 цк)'!N206</f>
        <v>0.80039699600000003</v>
      </c>
      <c r="L62" s="345">
        <f>'цена(1,4 цк)'!N237</f>
        <v>0.78185643999999999</v>
      </c>
      <c r="M62" s="344">
        <f>'цена(1,4 цк)'!N268</f>
        <v>0.85573843199999999</v>
      </c>
      <c r="N62" s="306">
        <f>'цена(1,4 цк)'!N299</f>
        <v>0.85180976399999997</v>
      </c>
      <c r="O62" s="306">
        <f>'цена(1,4 цк)'!N330</f>
        <v>0.82892699600000008</v>
      </c>
      <c r="P62" s="351">
        <f>'цена(1,4 цк)'!N361</f>
        <v>0.81038644000000004</v>
      </c>
      <c r="Q62" s="344">
        <f>'цена(1,4 цк)'!N392</f>
        <v>0.95100843199999996</v>
      </c>
      <c r="R62" s="306">
        <f>'цена(1,4 цк)'!N423</f>
        <v>0.94707976399999994</v>
      </c>
      <c r="S62" s="306">
        <f>'цена(1,4 цк)'!N454</f>
        <v>0.92419699600000005</v>
      </c>
      <c r="T62" s="345">
        <f>'цена(1,4 цк)'!N485</f>
        <v>0.90565644000000001</v>
      </c>
    </row>
    <row r="63" spans="3:20" x14ac:dyDescent="0.2">
      <c r="C63" s="535"/>
      <c r="D63" s="340">
        <v>10</v>
      </c>
      <c r="E63" s="344">
        <f>'цена(1,4 цк)'!O20</f>
        <v>0.80134259200000002</v>
      </c>
      <c r="F63" s="306">
        <f>'цена(1,4 цк)'!O51</f>
        <v>0.79742133400000004</v>
      </c>
      <c r="G63" s="306">
        <f>'цена(1,4 цк)'!O82</f>
        <v>0.77458172599999997</v>
      </c>
      <c r="H63" s="345">
        <f>'цена(1,4 цк)'!O113</f>
        <v>0.75607614000000001</v>
      </c>
      <c r="I63" s="344">
        <f>'цена(1,4 цк)'!O144</f>
        <v>0.82578259200000004</v>
      </c>
      <c r="J63" s="306">
        <f>'цена(1,4 цк)'!O175</f>
        <v>0.82186133400000005</v>
      </c>
      <c r="K63" s="306">
        <f>'цена(1,4 цк)'!O206</f>
        <v>0.7990217260000001</v>
      </c>
      <c r="L63" s="345">
        <f>'цена(1,4 цк)'!O237</f>
        <v>0.78051614000000002</v>
      </c>
      <c r="M63" s="344">
        <f>'цена(1,4 цк)'!O268</f>
        <v>0.85431259199999998</v>
      </c>
      <c r="N63" s="306">
        <f>'цена(1,4 цк)'!O299</f>
        <v>0.850391334</v>
      </c>
      <c r="O63" s="306">
        <f>'цена(1,4 цк)'!O330</f>
        <v>0.82755172600000004</v>
      </c>
      <c r="P63" s="351">
        <f>'цена(1,4 цк)'!O361</f>
        <v>0.80904614000000008</v>
      </c>
      <c r="Q63" s="344">
        <f>'цена(1,4 цк)'!O392</f>
        <v>0.94958259199999995</v>
      </c>
      <c r="R63" s="306">
        <f>'цена(1,4 цк)'!O423</f>
        <v>0.94566133399999996</v>
      </c>
      <c r="S63" s="306">
        <f>'цена(1,4 цк)'!O454</f>
        <v>0.92282172600000001</v>
      </c>
      <c r="T63" s="345">
        <f>'цена(1,4 цк)'!O485</f>
        <v>0.90431614000000005</v>
      </c>
    </row>
    <row r="64" spans="3:20" x14ac:dyDescent="0.2">
      <c r="C64" s="535"/>
      <c r="D64" s="340">
        <v>11</v>
      </c>
      <c r="E64" s="344">
        <f>'цена(1,4 цк)'!P20</f>
        <v>0.80587237600000017</v>
      </c>
      <c r="F64" s="306">
        <f>'цена(1,4 цк)'!P51</f>
        <v>0.80192757700000017</v>
      </c>
      <c r="G64" s="306">
        <f>'цена(1,4 цк)'!P82</f>
        <v>0.778950853</v>
      </c>
      <c r="H64" s="345">
        <f>'цена(1,4 цк)'!P113</f>
        <v>0.76033417000000003</v>
      </c>
      <c r="I64" s="344">
        <f>'цена(1,4 цк)'!P144</f>
        <v>0.83031237600000007</v>
      </c>
      <c r="J64" s="306">
        <f>'цена(1,4 цк)'!P175</f>
        <v>0.82636757700000008</v>
      </c>
      <c r="K64" s="306">
        <f>'цена(1,4 цк)'!P206</f>
        <v>0.80339085300000013</v>
      </c>
      <c r="L64" s="345">
        <f>'цена(1,4 цк)'!P237</f>
        <v>0.78477417000000005</v>
      </c>
      <c r="M64" s="344">
        <f>'цена(1,4 цк)'!P268</f>
        <v>0.85884237600000002</v>
      </c>
      <c r="N64" s="306">
        <f>'цена(1,4 цк)'!P299</f>
        <v>0.85489757700000002</v>
      </c>
      <c r="O64" s="306">
        <f>'цена(1,4 цк)'!P330</f>
        <v>0.83192085300000007</v>
      </c>
      <c r="P64" s="351">
        <f>'цена(1,4 цк)'!P361</f>
        <v>0.81330416999999999</v>
      </c>
      <c r="Q64" s="344">
        <f>'цена(1,4 цк)'!P392</f>
        <v>0.95411237600000021</v>
      </c>
      <c r="R64" s="306">
        <f>'цена(1,4 цк)'!P423</f>
        <v>0.95016757700000021</v>
      </c>
      <c r="S64" s="306">
        <f>'цена(1,4 цк)'!P454</f>
        <v>0.92719085300000004</v>
      </c>
      <c r="T64" s="345">
        <f>'цена(1,4 цк)'!P485</f>
        <v>0.90857417000000007</v>
      </c>
    </row>
    <row r="65" spans="3:20" x14ac:dyDescent="0.2">
      <c r="C65" s="535"/>
      <c r="D65" s="340">
        <v>12</v>
      </c>
      <c r="E65" s="344">
        <f>'цена(1,4 цк)'!Q20</f>
        <v>0.81175122399999999</v>
      </c>
      <c r="F65" s="306">
        <f>'цена(1,4 цк)'!Q51</f>
        <v>0.80777587300000009</v>
      </c>
      <c r="G65" s="306">
        <f>'цена(1,4 цк)'!Q82</f>
        <v>0.7846211970000001</v>
      </c>
      <c r="H65" s="345">
        <f>'цена(1,4 цк)'!Q113</f>
        <v>0.76586032999999998</v>
      </c>
      <c r="I65" s="344">
        <f>'цена(1,4 цк)'!Q144</f>
        <v>0.8361912239999999</v>
      </c>
      <c r="J65" s="306">
        <f>'цена(1,4 цк)'!Q175</f>
        <v>0.83221587299999999</v>
      </c>
      <c r="K65" s="306">
        <f>'цена(1,4 цк)'!Q206</f>
        <v>0.80906119700000001</v>
      </c>
      <c r="L65" s="345">
        <f>'цена(1,4 цк)'!Q237</f>
        <v>0.79030032999999988</v>
      </c>
      <c r="M65" s="344">
        <f>'цена(1,4 цк)'!Q268</f>
        <v>0.86472122399999984</v>
      </c>
      <c r="N65" s="306">
        <f>'цена(1,4 цк)'!Q299</f>
        <v>0.86074587299999994</v>
      </c>
      <c r="O65" s="306">
        <f>'цена(1,4 цк)'!Q330</f>
        <v>0.83759119699999995</v>
      </c>
      <c r="P65" s="351">
        <f>'цена(1,4 цк)'!Q361</f>
        <v>0.81883032999999994</v>
      </c>
      <c r="Q65" s="344">
        <f>'цена(1,4 цк)'!Q392</f>
        <v>0.95999122400000003</v>
      </c>
      <c r="R65" s="306">
        <f>'цена(1,4 цк)'!Q423</f>
        <v>0.95601587300000002</v>
      </c>
      <c r="S65" s="306">
        <f>'цена(1,4 цк)'!Q454</f>
        <v>0.93286119700000003</v>
      </c>
      <c r="T65" s="345">
        <f>'цена(1,4 цк)'!Q485</f>
        <v>0.91410033000000002</v>
      </c>
    </row>
    <row r="66" spans="3:20" x14ac:dyDescent="0.2">
      <c r="C66" s="535"/>
      <c r="D66" s="340">
        <v>13</v>
      </c>
      <c r="E66" s="344">
        <f>'цена(1,4 цк)'!R20</f>
        <v>0.81927527199999983</v>
      </c>
      <c r="F66" s="306">
        <f>'цена(1,4 цк)'!R51</f>
        <v>0.8152608189999998</v>
      </c>
      <c r="G66" s="306">
        <f>'цена(1,4 цк)'!R82</f>
        <v>0.79187839100000001</v>
      </c>
      <c r="H66" s="345">
        <f>'цена(1,4 цк)'!R113</f>
        <v>0.77293298999999993</v>
      </c>
      <c r="I66" s="344">
        <f>'цена(1,4 цк)'!R144</f>
        <v>0.84371527199999996</v>
      </c>
      <c r="J66" s="306">
        <f>'цена(1,4 цк)'!R175</f>
        <v>0.83970081899999993</v>
      </c>
      <c r="K66" s="306">
        <f>'цена(1,4 цк)'!R206</f>
        <v>0.81631839100000003</v>
      </c>
      <c r="L66" s="345">
        <f>'цена(1,4 цк)'!R237</f>
        <v>0.79737298999999995</v>
      </c>
      <c r="M66" s="344">
        <f>'цена(1,4 цк)'!R268</f>
        <v>0.8722452719999999</v>
      </c>
      <c r="N66" s="306">
        <f>'цена(1,4 цк)'!R299</f>
        <v>0.86823081899999988</v>
      </c>
      <c r="O66" s="306">
        <f>'цена(1,4 цк)'!R330</f>
        <v>0.84484839099999998</v>
      </c>
      <c r="P66" s="351">
        <f>'цена(1,4 цк)'!R361</f>
        <v>0.82590298999999989</v>
      </c>
      <c r="Q66" s="344">
        <f>'цена(1,4 цк)'!R392</f>
        <v>0.96751527199999987</v>
      </c>
      <c r="R66" s="306">
        <f>'цена(1,4 цк)'!R423</f>
        <v>0.96350081899999984</v>
      </c>
      <c r="S66" s="306">
        <f>'цена(1,4 цк)'!R454</f>
        <v>0.94011839099999994</v>
      </c>
      <c r="T66" s="345">
        <f>'цена(1,4 цк)'!R485</f>
        <v>0.92117298999999986</v>
      </c>
    </row>
    <row r="67" spans="3:20" x14ac:dyDescent="0.2">
      <c r="C67" s="535"/>
      <c r="D67" s="340">
        <v>14</v>
      </c>
      <c r="E67" s="344">
        <f>'цена(1,4 цк)'!S20</f>
        <v>0.82069014400000018</v>
      </c>
      <c r="F67" s="306">
        <f>'цена(1,4 цк)'!S51</f>
        <v>0.81666833800000005</v>
      </c>
      <c r="G67" s="306">
        <f>'цена(1,4 цк)'!S82</f>
        <v>0.79324308200000004</v>
      </c>
      <c r="H67" s="345">
        <f>'цена(1,4 цк)'!S113</f>
        <v>0.77426298000000005</v>
      </c>
      <c r="I67" s="344">
        <f>'цена(1,4 цк)'!S144</f>
        <v>0.84513014400000008</v>
      </c>
      <c r="J67" s="306">
        <f>'цена(1,4 цк)'!S175</f>
        <v>0.84110833799999996</v>
      </c>
      <c r="K67" s="306">
        <f>'цена(1,4 цк)'!S206</f>
        <v>0.81768308200000006</v>
      </c>
      <c r="L67" s="345">
        <f>'цена(1,4 цк)'!S237</f>
        <v>0.79870298000000006</v>
      </c>
      <c r="M67" s="344">
        <f>'цена(1,4 цк)'!S268</f>
        <v>0.87366014400000003</v>
      </c>
      <c r="N67" s="306">
        <f>'цена(1,4 цк)'!S299</f>
        <v>0.86963833800000001</v>
      </c>
      <c r="O67" s="306">
        <f>'цена(1,4 цк)'!S330</f>
        <v>0.84621308200000001</v>
      </c>
      <c r="P67" s="351">
        <f>'цена(1,4 цк)'!S361</f>
        <v>0.82723298000000001</v>
      </c>
      <c r="Q67" s="344">
        <f>'цена(1,4 цк)'!S392</f>
        <v>0.9689301440000001</v>
      </c>
      <c r="R67" s="306">
        <f>'цена(1,4 цк)'!S423</f>
        <v>0.96490833800000009</v>
      </c>
      <c r="S67" s="306">
        <f>'цена(1,4 цк)'!S454</f>
        <v>0.94148308200000008</v>
      </c>
      <c r="T67" s="345">
        <f>'цена(1,4 цк)'!S485</f>
        <v>0.92250298000000008</v>
      </c>
    </row>
    <row r="68" spans="3:20" x14ac:dyDescent="0.2">
      <c r="C68" s="535"/>
      <c r="D68" s="340">
        <v>15</v>
      </c>
      <c r="E68" s="344">
        <f>'цена(1,4 цк)'!T20</f>
        <v>0.82147983999999985</v>
      </c>
      <c r="F68" s="306">
        <f>'цена(1,4 цк)'!T51</f>
        <v>0.81745392999999988</v>
      </c>
      <c r="G68" s="306">
        <f>'цена(1,4 цк)'!T82</f>
        <v>0.79400476999999992</v>
      </c>
      <c r="H68" s="345">
        <f>'цена(1,4 цк)'!T113</f>
        <v>0.7750052999999999</v>
      </c>
      <c r="I68" s="344">
        <f>'цена(1,4 цк)'!T144</f>
        <v>0.84591983999999987</v>
      </c>
      <c r="J68" s="306">
        <f>'цена(1,4 цк)'!T175</f>
        <v>0.8418939299999999</v>
      </c>
      <c r="K68" s="306">
        <f>'цена(1,4 цк)'!T206</f>
        <v>0.81844476999999993</v>
      </c>
      <c r="L68" s="345">
        <f>'цена(1,4 цк)'!T237</f>
        <v>0.79944530000000003</v>
      </c>
      <c r="M68" s="344">
        <f>'цена(1,4 цк)'!T268</f>
        <v>0.87444983999999992</v>
      </c>
      <c r="N68" s="306">
        <f>'цена(1,4 цк)'!T299</f>
        <v>0.87042392999999996</v>
      </c>
      <c r="O68" s="306">
        <f>'цена(1,4 цк)'!T330</f>
        <v>0.84697476999999988</v>
      </c>
      <c r="P68" s="351">
        <f>'цена(1,4 цк)'!T361</f>
        <v>0.82797529999999997</v>
      </c>
      <c r="Q68" s="344">
        <f>'цена(1,4 цк)'!T392</f>
        <v>0.96971983999999989</v>
      </c>
      <c r="R68" s="306">
        <f>'цена(1,4 цк)'!T423</f>
        <v>0.96569392999999992</v>
      </c>
      <c r="S68" s="306">
        <f>'цена(1,4 цк)'!T454</f>
        <v>0.94224476999999995</v>
      </c>
      <c r="T68" s="345">
        <f>'цена(1,4 цк)'!T485</f>
        <v>0.92324529999999994</v>
      </c>
    </row>
    <row r="69" spans="3:20" x14ac:dyDescent="0.2">
      <c r="C69" s="535"/>
      <c r="D69" s="340">
        <v>16</v>
      </c>
      <c r="E69" s="344">
        <f>'цена(1,4 цк)'!U20</f>
        <v>0.83390658400000006</v>
      </c>
      <c r="F69" s="306">
        <f>'цена(1,4 цк)'!U51</f>
        <v>0.82981609300000003</v>
      </c>
      <c r="G69" s="306">
        <f>'цена(1,4 цк)'!U82</f>
        <v>0.8059907770000001</v>
      </c>
      <c r="H69" s="345">
        <f>'цена(1,4 цк)'!U113</f>
        <v>0.78668653000000011</v>
      </c>
      <c r="I69" s="344">
        <f>'цена(1,4 цк)'!U144</f>
        <v>0.85834658399999997</v>
      </c>
      <c r="J69" s="306">
        <f>'цена(1,4 цк)'!U175</f>
        <v>0.85425609299999994</v>
      </c>
      <c r="K69" s="306">
        <f>'цена(1,4 цк)'!U206</f>
        <v>0.83043077700000001</v>
      </c>
      <c r="L69" s="345">
        <f>'цена(1,4 цк)'!U237</f>
        <v>0.81112653000000001</v>
      </c>
      <c r="M69" s="344">
        <f>'цена(1,4 цк)'!U268</f>
        <v>0.88687658400000002</v>
      </c>
      <c r="N69" s="306">
        <f>'цена(1,4 цк)'!U299</f>
        <v>0.88278609299999988</v>
      </c>
      <c r="O69" s="306">
        <f>'цена(1,4 цк)'!U330</f>
        <v>0.85896077699999995</v>
      </c>
      <c r="P69" s="351">
        <f>'цена(1,4 цк)'!U361</f>
        <v>0.83965652999999996</v>
      </c>
      <c r="Q69" s="344">
        <f>'цена(1,4 цк)'!U392</f>
        <v>0.9821465840000001</v>
      </c>
      <c r="R69" s="306">
        <f>'цена(1,4 цк)'!U423</f>
        <v>0.97805609300000007</v>
      </c>
      <c r="S69" s="306">
        <f>'цена(1,4 цк)'!U454</f>
        <v>0.95423077700000014</v>
      </c>
      <c r="T69" s="345">
        <f>'цена(1,4 цк)'!U485</f>
        <v>0.93492653000000003</v>
      </c>
    </row>
    <row r="70" spans="3:20" x14ac:dyDescent="0.2">
      <c r="C70" s="535"/>
      <c r="D70" s="340">
        <v>17</v>
      </c>
      <c r="E70" s="344">
        <f>'цена(1,4 цк)'!V20</f>
        <v>0.826239952</v>
      </c>
      <c r="F70" s="306">
        <f>'цена(1,4 цк)'!V51</f>
        <v>0.82218930400000001</v>
      </c>
      <c r="G70" s="306">
        <f>'цена(1,4 цк)'!V82</f>
        <v>0.79859605600000005</v>
      </c>
      <c r="H70" s="345">
        <f>'цена(1,4 цк)'!V113</f>
        <v>0.77947984000000003</v>
      </c>
      <c r="I70" s="344">
        <f>'цена(1,4 цк)'!V144</f>
        <v>0.85067995199999991</v>
      </c>
      <c r="J70" s="306">
        <f>'цена(1,4 цк)'!V175</f>
        <v>0.84662930400000003</v>
      </c>
      <c r="K70" s="306">
        <f>'цена(1,4 цк)'!V206</f>
        <v>0.82303605600000007</v>
      </c>
      <c r="L70" s="345">
        <f>'цена(1,4 цк)'!V237</f>
        <v>0.80391984000000005</v>
      </c>
      <c r="M70" s="344">
        <f>'цена(1,4 цк)'!V268</f>
        <v>0.87920995199999996</v>
      </c>
      <c r="N70" s="306">
        <f>'цена(1,4 цк)'!V299</f>
        <v>0.87515930399999997</v>
      </c>
      <c r="O70" s="306">
        <f>'цена(1,4 цк)'!V330</f>
        <v>0.85156605600000002</v>
      </c>
      <c r="P70" s="351">
        <f>'цена(1,4 цк)'!V361</f>
        <v>0.83244984</v>
      </c>
      <c r="Q70" s="344">
        <f>'цена(1,4 цк)'!V392</f>
        <v>0.97447995200000004</v>
      </c>
      <c r="R70" s="306">
        <f>'цена(1,4 цк)'!V423</f>
        <v>0.97042930400000005</v>
      </c>
      <c r="S70" s="306">
        <f>'цена(1,4 цк)'!V454</f>
        <v>0.94683605600000009</v>
      </c>
      <c r="T70" s="345">
        <f>'цена(1,4 цк)'!V485</f>
        <v>0.92771984000000007</v>
      </c>
    </row>
    <row r="71" spans="3:20" x14ac:dyDescent="0.2">
      <c r="C71" s="535"/>
      <c r="D71" s="340">
        <v>18</v>
      </c>
      <c r="E71" s="344">
        <f>'цена(1,4 цк)'!W20</f>
        <v>0.8272051359999999</v>
      </c>
      <c r="F71" s="306">
        <f>'цена(1,4 цк)'!W51</f>
        <v>0.82314947199999999</v>
      </c>
      <c r="G71" s="306">
        <f>'цена(1,4 цк)'!W82</f>
        <v>0.79952700799999987</v>
      </c>
      <c r="H71" s="345">
        <f>'цена(1,4 цк)'!W113</f>
        <v>0.78038711999999988</v>
      </c>
      <c r="I71" s="344">
        <f>'цена(1,4 цк)'!W144</f>
        <v>0.85164513600000002</v>
      </c>
      <c r="J71" s="306">
        <f>'цена(1,4 цк)'!W175</f>
        <v>0.84758947200000001</v>
      </c>
      <c r="K71" s="306">
        <f>'цена(1,4 цк)'!W206</f>
        <v>0.823967008</v>
      </c>
      <c r="L71" s="345">
        <f>'цена(1,4 цк)'!W237</f>
        <v>0.8048271199999999</v>
      </c>
      <c r="M71" s="344">
        <f>'цена(1,4 цк)'!W268</f>
        <v>0.88017513599999997</v>
      </c>
      <c r="N71" s="306">
        <f>'цена(1,4 цк)'!W299</f>
        <v>0.87611947199999995</v>
      </c>
      <c r="O71" s="306">
        <f>'цена(1,4 цк)'!W330</f>
        <v>0.85249700799999995</v>
      </c>
      <c r="P71" s="351">
        <f>'цена(1,4 цк)'!W361</f>
        <v>0.83335711999999984</v>
      </c>
      <c r="Q71" s="344">
        <f>'цена(1,4 цк)'!W392</f>
        <v>0.97544513599999993</v>
      </c>
      <c r="R71" s="306">
        <f>'цена(1,4 цк)'!W423</f>
        <v>0.97138947199999992</v>
      </c>
      <c r="S71" s="306">
        <f>'цена(1,4 цк)'!W454</f>
        <v>0.94776700799999991</v>
      </c>
      <c r="T71" s="345">
        <f>'цена(1,4 цк)'!W485</f>
        <v>0.92862711999999992</v>
      </c>
    </row>
    <row r="72" spans="3:20" x14ac:dyDescent="0.2">
      <c r="C72" s="535"/>
      <c r="D72" s="340">
        <v>19</v>
      </c>
      <c r="E72" s="344">
        <f>'цена(1,4 цк)'!X20</f>
        <v>0.84401908000000003</v>
      </c>
      <c r="F72" s="306">
        <f>'цена(1,4 цк)'!X51</f>
        <v>0.83987603500000008</v>
      </c>
      <c r="G72" s="306">
        <f>'цена(1,4 цк)'!X82</f>
        <v>0.81574461500000006</v>
      </c>
      <c r="H72" s="345">
        <f>'цена(1,4 цк)'!X113</f>
        <v>0.79619234999999999</v>
      </c>
      <c r="I72" s="344">
        <f>'цена(1,4 цк)'!X144</f>
        <v>0.86845908000000005</v>
      </c>
      <c r="J72" s="306">
        <f>'цена(1,4 цк)'!X175</f>
        <v>0.86431603500000009</v>
      </c>
      <c r="K72" s="306">
        <f>'цена(1,4 цк)'!X206</f>
        <v>0.84018461499999997</v>
      </c>
      <c r="L72" s="345">
        <f>'цена(1,4 цк)'!X237</f>
        <v>0.82063235000000001</v>
      </c>
      <c r="M72" s="344">
        <f>'цена(1,4 цк)'!X268</f>
        <v>0.89698908000000011</v>
      </c>
      <c r="N72" s="306">
        <f>'цена(1,4 цк)'!X299</f>
        <v>0.89284603500000004</v>
      </c>
      <c r="O72" s="306">
        <f>'цена(1,4 цк)'!X330</f>
        <v>0.86871461500000002</v>
      </c>
      <c r="P72" s="351">
        <f>'цена(1,4 цк)'!X361</f>
        <v>0.84916234999999995</v>
      </c>
      <c r="Q72" s="344">
        <f>'цена(1,4 цк)'!X392</f>
        <v>0.99225908000000007</v>
      </c>
      <c r="R72" s="306">
        <f>'цена(1,4 цк)'!X423</f>
        <v>0.98811603500000011</v>
      </c>
      <c r="S72" s="306">
        <f>'цена(1,4 цк)'!X454</f>
        <v>0.9639846150000001</v>
      </c>
      <c r="T72" s="345">
        <f>'цена(1,4 цк)'!X485</f>
        <v>0.94443235000000003</v>
      </c>
    </row>
    <row r="73" spans="3:20" x14ac:dyDescent="0.2">
      <c r="C73" s="535"/>
      <c r="D73" s="340">
        <v>20</v>
      </c>
      <c r="E73" s="344">
        <f>'цена(1,4 цк)'!Y20</f>
        <v>0.82262051200000008</v>
      </c>
      <c r="F73" s="306">
        <f>'цена(1,4 цк)'!Y51</f>
        <v>0.81858867400000013</v>
      </c>
      <c r="G73" s="306">
        <f>'цена(1,4 цк)'!Y82</f>
        <v>0.79510498600000001</v>
      </c>
      <c r="H73" s="345">
        <f>'цена(1,4 цк)'!Y113</f>
        <v>0.77607754000000007</v>
      </c>
      <c r="I73" s="344">
        <f>'цена(1,4 цк)'!Y144</f>
        <v>0.84706051199999999</v>
      </c>
      <c r="J73" s="306">
        <f>'цена(1,4 цк)'!Y175</f>
        <v>0.84302867400000003</v>
      </c>
      <c r="K73" s="306">
        <f>'цена(1,4 цк)'!Y206</f>
        <v>0.81954498600000003</v>
      </c>
      <c r="L73" s="345">
        <f>'цена(1,4 цк)'!Y237</f>
        <v>0.80051754000000008</v>
      </c>
      <c r="M73" s="344">
        <f>'цена(1,4 цк)'!Y268</f>
        <v>0.87559051200000004</v>
      </c>
      <c r="N73" s="306">
        <f>'цена(1,4 цк)'!Y299</f>
        <v>0.87155867399999998</v>
      </c>
      <c r="O73" s="306">
        <f>'цена(1,4 цк)'!Y330</f>
        <v>0.84807498599999998</v>
      </c>
      <c r="P73" s="351">
        <f>'цена(1,4 цк)'!Y361</f>
        <v>0.82904754000000003</v>
      </c>
      <c r="Q73" s="344">
        <f>'цена(1,4 цк)'!Y392</f>
        <v>0.97086051200000012</v>
      </c>
      <c r="R73" s="306">
        <f>'цена(1,4 цк)'!Y423</f>
        <v>0.96682867400000005</v>
      </c>
      <c r="S73" s="306">
        <f>'цена(1,4 цк)'!Y454</f>
        <v>0.94334498600000005</v>
      </c>
      <c r="T73" s="345">
        <f>'цена(1,4 цк)'!Y485</f>
        <v>0.9243175400000001</v>
      </c>
    </row>
    <row r="74" spans="3:20" x14ac:dyDescent="0.2">
      <c r="C74" s="535"/>
      <c r="D74" s="340">
        <v>21</v>
      </c>
      <c r="E74" s="344">
        <f>'цена(1,4 цк)'!Z20</f>
        <v>0.81937398400000006</v>
      </c>
      <c r="F74" s="306">
        <f>'цена(1,4 цк)'!Z51</f>
        <v>0.8153590180000001</v>
      </c>
      <c r="G74" s="306">
        <f>'цена(1,4 цк)'!Z82</f>
        <v>0.791973602</v>
      </c>
      <c r="H74" s="345">
        <f>'цена(1,4 цк)'!Z113</f>
        <v>0.77302578000000011</v>
      </c>
      <c r="I74" s="344">
        <f>'цена(1,4 цк)'!Z144</f>
        <v>0.84381398399999996</v>
      </c>
      <c r="J74" s="306">
        <f>'цена(1,4 цк)'!Z175</f>
        <v>0.8397990179999999</v>
      </c>
      <c r="K74" s="306">
        <f>'цена(1,4 цк)'!Z206</f>
        <v>0.81641360200000002</v>
      </c>
      <c r="L74" s="345">
        <f>'цена(1,4 цк)'!Z237</f>
        <v>0.79746578000000001</v>
      </c>
      <c r="M74" s="344">
        <f>'цена(1,4 цк)'!Z268</f>
        <v>0.87234398400000002</v>
      </c>
      <c r="N74" s="306">
        <f>'цена(1,4 цк)'!Z299</f>
        <v>0.86832901799999995</v>
      </c>
      <c r="O74" s="306">
        <f>'цена(1,4 цк)'!Z330</f>
        <v>0.84494360199999996</v>
      </c>
      <c r="P74" s="351">
        <f>'цена(1,4 цк)'!Z361</f>
        <v>0.82599577999999996</v>
      </c>
      <c r="Q74" s="344">
        <f>'цена(1,4 цк)'!Z392</f>
        <v>0.96761398400000009</v>
      </c>
      <c r="R74" s="306">
        <f>'цена(1,4 цк)'!Z423</f>
        <v>0.96359901800000014</v>
      </c>
      <c r="S74" s="306">
        <f>'цена(1,4 цк)'!Z454</f>
        <v>0.94021360200000004</v>
      </c>
      <c r="T74" s="345">
        <f>'цена(1,4 цк)'!Z485</f>
        <v>0.92126578000000003</v>
      </c>
    </row>
    <row r="75" spans="3:20" x14ac:dyDescent="0.2">
      <c r="C75" s="535"/>
      <c r="D75" s="340">
        <v>22</v>
      </c>
      <c r="E75" s="344">
        <f>'цена(1,4 цк)'!AA20</f>
        <v>0.81764103999999982</v>
      </c>
      <c r="F75" s="306">
        <f>'цена(1,4 цк)'!AA51</f>
        <v>0.81363507999999996</v>
      </c>
      <c r="G75" s="306">
        <f>'цена(1,4 цк)'!AA82</f>
        <v>0.79030212</v>
      </c>
      <c r="H75" s="345">
        <f>'цена(1,4 цк)'!AA113</f>
        <v>0.77139679999999988</v>
      </c>
      <c r="I75" s="344">
        <f>'цена(1,4 цк)'!AA144</f>
        <v>0.84208103999999995</v>
      </c>
      <c r="J75" s="306">
        <f>'цена(1,4 цк)'!AA175</f>
        <v>0.83807507999999997</v>
      </c>
      <c r="K75" s="306">
        <f>'цена(1,4 цк)'!AA206</f>
        <v>0.81474212000000001</v>
      </c>
      <c r="L75" s="345">
        <f>'цена(1,4 цк)'!AA237</f>
        <v>0.7958367999999999</v>
      </c>
      <c r="M75" s="344">
        <f>'цена(1,4 цк)'!AA268</f>
        <v>0.87061103999999989</v>
      </c>
      <c r="N75" s="306">
        <f>'цена(1,4 цк)'!AA299</f>
        <v>0.86660507999999992</v>
      </c>
      <c r="O75" s="306">
        <f>'цена(1,4 цк)'!AA330</f>
        <v>0.84327211999999996</v>
      </c>
      <c r="P75" s="351">
        <f>'цена(1,4 цк)'!AA361</f>
        <v>0.82436679999999984</v>
      </c>
      <c r="Q75" s="344">
        <f>'цена(1,4 цк)'!AA392</f>
        <v>0.96588103999999986</v>
      </c>
      <c r="R75" s="306">
        <f>'цена(1,4 цк)'!AA423</f>
        <v>0.96187507999999988</v>
      </c>
      <c r="S75" s="306">
        <f>'цена(1,4 цк)'!AA454</f>
        <v>0.93854211999999992</v>
      </c>
      <c r="T75" s="345">
        <f>'цена(1,4 цк)'!AA485</f>
        <v>0.91963679999999992</v>
      </c>
    </row>
    <row r="76" spans="3:20" ht="13.5" thickBot="1" x14ac:dyDescent="0.25">
      <c r="C76" s="536"/>
      <c r="D76" s="341">
        <v>23</v>
      </c>
      <c r="E76" s="346">
        <f>'цена(1,4 цк)'!AB20</f>
        <v>0.81486613599999991</v>
      </c>
      <c r="F76" s="309">
        <f>'цена(1,4 цк)'!AB51</f>
        <v>0.81087459699999986</v>
      </c>
      <c r="G76" s="309">
        <f>'цена(1,4 цк)'!AB82</f>
        <v>0.78762563299999988</v>
      </c>
      <c r="H76" s="347">
        <f>'цена(1,4 цк)'!AB113</f>
        <v>0.76878836999999989</v>
      </c>
      <c r="I76" s="346">
        <f>'цена(1,4 цк)'!AB144</f>
        <v>0.83930613599999992</v>
      </c>
      <c r="J76" s="309">
        <f>'цена(1,4 цк)'!AB175</f>
        <v>0.83531459699999988</v>
      </c>
      <c r="K76" s="309">
        <f>'цена(1,4 цк)'!AB206</f>
        <v>0.8120656329999999</v>
      </c>
      <c r="L76" s="347">
        <f>'цена(1,4 цк)'!AB237</f>
        <v>0.7932283699999999</v>
      </c>
      <c r="M76" s="346">
        <f>'цена(1,4 цк)'!AB268</f>
        <v>0.86783613599999987</v>
      </c>
      <c r="N76" s="309">
        <f>'цена(1,4 цк)'!AB299</f>
        <v>0.86384459699999994</v>
      </c>
      <c r="O76" s="309">
        <f>'цена(1,4 цк)'!AB330</f>
        <v>0.84059563299999995</v>
      </c>
      <c r="P76" s="352">
        <f>'цена(1,4 цк)'!AB361</f>
        <v>0.82175836999999985</v>
      </c>
      <c r="Q76" s="346">
        <f>'цена(1,4 цк)'!AB392</f>
        <v>1.027992824</v>
      </c>
      <c r="R76" s="309">
        <f>'цена(1,4 цк)'!AB423</f>
        <v>1.023664073</v>
      </c>
      <c r="S76" s="309">
        <f>'цена(1,4 цк)'!AB454</f>
        <v>0.99845099700000006</v>
      </c>
      <c r="T76" s="347">
        <f>'цена(1,4 цк)'!AB485</f>
        <v>0.97802233000000005</v>
      </c>
    </row>
    <row r="77" spans="3:20" x14ac:dyDescent="0.2">
      <c r="C77" s="534">
        <v>4</v>
      </c>
      <c r="D77" s="339">
        <v>0</v>
      </c>
      <c r="E77" s="342">
        <f>'цена(1,4 цк)'!E21</f>
        <v>0.85606194400000002</v>
      </c>
      <c r="F77" s="308">
        <f>'цена(1,4 цк)'!E52</f>
        <v>0.85185631300000009</v>
      </c>
      <c r="G77" s="308">
        <f>'цена(1,4 цк)'!E83</f>
        <v>0.8273603570000001</v>
      </c>
      <c r="H77" s="343">
        <f>'цена(1,4 цк)'!E114</f>
        <v>0.80751273000000012</v>
      </c>
      <c r="I77" s="342">
        <f>'цена(1,4 цк)'!E145</f>
        <v>0.88050194400000015</v>
      </c>
      <c r="J77" s="308">
        <f>'цена(1,4 цк)'!E176</f>
        <v>0.8762963130000001</v>
      </c>
      <c r="K77" s="308">
        <f>'цена(1,4 цк)'!E207</f>
        <v>0.85180035700000012</v>
      </c>
      <c r="L77" s="343">
        <f>'цена(1,4 цк)'!E238</f>
        <v>0.83195273000000014</v>
      </c>
      <c r="M77" s="342">
        <f>'цена(1,4 цк)'!E269</f>
        <v>0.90903194400000009</v>
      </c>
      <c r="N77" s="308">
        <f>'цена(1,4 цк)'!E300</f>
        <v>0.90482631300000005</v>
      </c>
      <c r="O77" s="308">
        <f>'цена(1,4 цк)'!E331</f>
        <v>0.88033035700000006</v>
      </c>
      <c r="P77" s="353">
        <f>'цена(1,4 цк)'!E362</f>
        <v>0.86048273000000008</v>
      </c>
      <c r="Q77" s="348">
        <f>'цена(1,4 цк)'!E393</f>
        <v>1.0043019440000001</v>
      </c>
      <c r="R77" s="349">
        <f>'цена(1,4 цк)'!E424</f>
        <v>1.000096313</v>
      </c>
      <c r="S77" s="349">
        <f>'цена(1,4 цк)'!E455</f>
        <v>0.97560035700000014</v>
      </c>
      <c r="T77" s="350">
        <f>'цена(1,4 цк)'!E486</f>
        <v>0.95575273000000016</v>
      </c>
    </row>
    <row r="78" spans="3:20" x14ac:dyDescent="0.2">
      <c r="C78" s="535"/>
      <c r="D78" s="340">
        <v>1</v>
      </c>
      <c r="E78" s="344">
        <f>'цена(1,4 цк)'!F21</f>
        <v>0.84168289600000001</v>
      </c>
      <c r="F78" s="306">
        <f>'цена(1,4 цк)'!F52</f>
        <v>0.83755199199999997</v>
      </c>
      <c r="G78" s="306">
        <f>'цена(1,4 цк)'!F83</f>
        <v>0.81349128799999992</v>
      </c>
      <c r="H78" s="345">
        <f>'цена(1,4 цк)'!F114</f>
        <v>0.79399631999999998</v>
      </c>
      <c r="I78" s="344">
        <f>'цена(1,4 цк)'!F145</f>
        <v>0.86612289600000003</v>
      </c>
      <c r="J78" s="306">
        <f>'цена(1,4 цк)'!F176</f>
        <v>0.86199199199999998</v>
      </c>
      <c r="K78" s="306">
        <f>'цена(1,4 цк)'!F207</f>
        <v>0.83793128799999994</v>
      </c>
      <c r="L78" s="345">
        <f>'цена(1,4 цк)'!F238</f>
        <v>0.81843631999999999</v>
      </c>
      <c r="M78" s="344">
        <f>'цена(1,4 цк)'!F269</f>
        <v>0.89465289600000009</v>
      </c>
      <c r="N78" s="306">
        <f>'цена(1,4 цк)'!F300</f>
        <v>0.89052199199999993</v>
      </c>
      <c r="O78" s="306">
        <f>'цена(1,4 цк)'!F331</f>
        <v>0.866461288</v>
      </c>
      <c r="P78" s="351">
        <f>'цена(1,4 цк)'!F362</f>
        <v>0.84696632000000005</v>
      </c>
      <c r="Q78" s="344">
        <f>'цена(1,4 цк)'!F393</f>
        <v>0.98992289600000005</v>
      </c>
      <c r="R78" s="306">
        <f>'цена(1,4 цк)'!F424</f>
        <v>0.98579199199999989</v>
      </c>
      <c r="S78" s="306">
        <f>'цена(1,4 цк)'!F455</f>
        <v>0.96173128799999996</v>
      </c>
      <c r="T78" s="345">
        <f>'цена(1,4 цк)'!F486</f>
        <v>0.94223632000000002</v>
      </c>
    </row>
    <row r="79" spans="3:20" x14ac:dyDescent="0.2">
      <c r="C79" s="535"/>
      <c r="D79" s="340">
        <v>2</v>
      </c>
      <c r="E79" s="344">
        <f>'цена(1,4 цк)'!G21</f>
        <v>0.84510491200000015</v>
      </c>
      <c r="F79" s="306">
        <f>'цена(1,4 цк)'!G52</f>
        <v>0.84095622400000014</v>
      </c>
      <c r="G79" s="306">
        <f>'цена(1,4 цк)'!G83</f>
        <v>0.81679193600000011</v>
      </c>
      <c r="H79" s="345">
        <f>'цена(1,4 цк)'!G114</f>
        <v>0.79721304000000004</v>
      </c>
      <c r="I79" s="344">
        <f>'цена(1,4 цк)'!G145</f>
        <v>0.86954491200000006</v>
      </c>
      <c r="J79" s="306">
        <f>'цена(1,4 цк)'!G176</f>
        <v>0.86539622400000005</v>
      </c>
      <c r="K79" s="306">
        <f>'цена(1,4 цк)'!G207</f>
        <v>0.84123193600000001</v>
      </c>
      <c r="L79" s="345">
        <f>'цена(1,4 цк)'!G238</f>
        <v>0.82165304000000006</v>
      </c>
      <c r="M79" s="344">
        <f>'цена(1,4 цк)'!G269</f>
        <v>0.898074912</v>
      </c>
      <c r="N79" s="306">
        <f>'цена(1,4 цк)'!G300</f>
        <v>0.8939262240000001</v>
      </c>
      <c r="O79" s="306">
        <f>'цена(1,4 цк)'!G331</f>
        <v>0.86976193599999996</v>
      </c>
      <c r="P79" s="351">
        <f>'цена(1,4 цк)'!G362</f>
        <v>0.85018304</v>
      </c>
      <c r="Q79" s="344">
        <f>'цена(1,4 цк)'!G393</f>
        <v>0.99334491200000019</v>
      </c>
      <c r="R79" s="306">
        <f>'цена(1,4 цк)'!G424</f>
        <v>0.98919622400000018</v>
      </c>
      <c r="S79" s="306">
        <f>'цена(1,4 цк)'!G455</f>
        <v>0.96503193600000003</v>
      </c>
      <c r="T79" s="345">
        <f>'цена(1,4 цк)'!G486</f>
        <v>0.94545304000000008</v>
      </c>
    </row>
    <row r="80" spans="3:20" x14ac:dyDescent="0.2">
      <c r="C80" s="535"/>
      <c r="D80" s="340">
        <v>3</v>
      </c>
      <c r="E80" s="344">
        <f>'цена(1,4 цк)'!H21</f>
        <v>1.005171904</v>
      </c>
      <c r="F80" s="306">
        <f>'цена(1,4 цк)'!H52</f>
        <v>1.0001913579999999</v>
      </c>
      <c r="G80" s="306">
        <f>'цена(1,4 цк)'!H83</f>
        <v>0.9711818619999999</v>
      </c>
      <c r="H80" s="345">
        <f>'цена(1,4 цк)'!H114</f>
        <v>0.9476771799999999</v>
      </c>
      <c r="I80" s="344">
        <f>'цена(1,4 цк)'!H145</f>
        <v>1.0296119039999998</v>
      </c>
      <c r="J80" s="306">
        <f>'цена(1,4 цк)'!H176</f>
        <v>1.0246313580000002</v>
      </c>
      <c r="K80" s="306">
        <f>'цена(1,4 цк)'!H207</f>
        <v>0.99562186199999991</v>
      </c>
      <c r="L80" s="345">
        <f>'цена(1,4 цк)'!H238</f>
        <v>0.97211717999999991</v>
      </c>
      <c r="M80" s="344">
        <f>'цена(1,4 цк)'!H269</f>
        <v>1.0581419039999997</v>
      </c>
      <c r="N80" s="306">
        <f>'цена(1,4 цк)'!H300</f>
        <v>1.0531613579999999</v>
      </c>
      <c r="O80" s="306">
        <f>'цена(1,4 цк)'!H331</f>
        <v>1.0241518619999999</v>
      </c>
      <c r="P80" s="351">
        <f>'цена(1,4 цк)'!H362</f>
        <v>1.0006471799999999</v>
      </c>
      <c r="Q80" s="344">
        <f>'цена(1,4 цк)'!H393</f>
        <v>1.1534119039999999</v>
      </c>
      <c r="R80" s="306">
        <f>'цена(1,4 цк)'!H424</f>
        <v>1.1484313579999998</v>
      </c>
      <c r="S80" s="306">
        <f>'цена(1,4 цк)'!H455</f>
        <v>1.1194218619999998</v>
      </c>
      <c r="T80" s="345">
        <f>'цена(1,4 цк)'!H486</f>
        <v>1.0959171799999998</v>
      </c>
    </row>
    <row r="81" spans="3:20" x14ac:dyDescent="0.2">
      <c r="C81" s="535"/>
      <c r="D81" s="340">
        <v>4</v>
      </c>
      <c r="E81" s="344">
        <f>'цена(1,4 цк)'!I21</f>
        <v>0.8549212719999999</v>
      </c>
      <c r="F81" s="306">
        <f>'цена(1,4 цк)'!I52</f>
        <v>0.85072156899999996</v>
      </c>
      <c r="G81" s="306">
        <f>'цена(1,4 цк)'!I83</f>
        <v>0.82626014099999989</v>
      </c>
      <c r="H81" s="345">
        <f>'цена(1,4 цк)'!I114</f>
        <v>0.80644048999999995</v>
      </c>
      <c r="I81" s="344">
        <f>'цена(1,4 цк)'!I145</f>
        <v>0.87936127200000003</v>
      </c>
      <c r="J81" s="306">
        <f>'цена(1,4 цк)'!I176</f>
        <v>0.87516156899999997</v>
      </c>
      <c r="K81" s="306">
        <f>'цена(1,4 цк)'!I207</f>
        <v>0.85070014099999991</v>
      </c>
      <c r="L81" s="345">
        <f>'цена(1,4 цк)'!I238</f>
        <v>0.83088048999999997</v>
      </c>
      <c r="M81" s="344">
        <f>'цена(1,4 цк)'!I269</f>
        <v>0.90789127199999997</v>
      </c>
      <c r="N81" s="306">
        <f>'цена(1,4 цк)'!I300</f>
        <v>0.90369156899999992</v>
      </c>
      <c r="O81" s="306">
        <f>'цена(1,4 цк)'!I331</f>
        <v>0.87923014099999985</v>
      </c>
      <c r="P81" s="351">
        <f>'цена(1,4 цк)'!I362</f>
        <v>0.85941049000000003</v>
      </c>
      <c r="Q81" s="344">
        <f>'цена(1,4 цк)'!I393</f>
        <v>1.003161272</v>
      </c>
      <c r="R81" s="306">
        <f>'цена(1,4 цк)'!I424</f>
        <v>0.99896156899999999</v>
      </c>
      <c r="S81" s="306">
        <f>'цена(1,4 цк)'!I455</f>
        <v>0.97450014099999982</v>
      </c>
      <c r="T81" s="345">
        <f>'цена(1,4 цк)'!I486</f>
        <v>0.95468048999999999</v>
      </c>
    </row>
    <row r="82" spans="3:20" x14ac:dyDescent="0.2">
      <c r="C82" s="535"/>
      <c r="D82" s="340">
        <v>5</v>
      </c>
      <c r="E82" s="344">
        <f>'цена(1,4 цк)'!J21</f>
        <v>1.1428203039999998</v>
      </c>
      <c r="F82" s="306">
        <f>'цена(1,4 цк)'!J52</f>
        <v>1.1371244079999998</v>
      </c>
      <c r="G82" s="306">
        <f>'цена(1,4 цк)'!J83</f>
        <v>1.103948312</v>
      </c>
      <c r="H82" s="345">
        <f>'цена(1,4 цк)'!J114</f>
        <v>1.0770676799999999</v>
      </c>
      <c r="I82" s="344">
        <f>'цена(1,4 цк)'!J145</f>
        <v>1.1672603039999998</v>
      </c>
      <c r="J82" s="306">
        <f>'цена(1,4 цк)'!J176</f>
        <v>1.161564408</v>
      </c>
      <c r="K82" s="306">
        <f>'цена(1,4 цк)'!J207</f>
        <v>1.128388312</v>
      </c>
      <c r="L82" s="345">
        <f>'цена(1,4 цк)'!J238</f>
        <v>1.1015076799999999</v>
      </c>
      <c r="M82" s="344">
        <f>'цена(1,4 цк)'!J269</f>
        <v>1.195790304</v>
      </c>
      <c r="N82" s="306">
        <f>'цена(1,4 цк)'!J300</f>
        <v>1.190094408</v>
      </c>
      <c r="O82" s="306">
        <f>'цена(1,4 цк)'!J331</f>
        <v>1.1569183119999999</v>
      </c>
      <c r="P82" s="351">
        <f>'цена(1,4 цк)'!J362</f>
        <v>1.1300376799999998</v>
      </c>
      <c r="Q82" s="344">
        <f>'цена(1,4 цк)'!J393</f>
        <v>1.2910603039999999</v>
      </c>
      <c r="R82" s="306">
        <f>'цена(1,4 цк)'!J424</f>
        <v>1.285364408</v>
      </c>
      <c r="S82" s="306">
        <f>'цена(1,4 цк)'!J455</f>
        <v>1.2521883119999999</v>
      </c>
      <c r="T82" s="345">
        <f>'цена(1,4 цк)'!J486</f>
        <v>1.2253076799999998</v>
      </c>
    </row>
    <row r="83" spans="3:20" x14ac:dyDescent="0.2">
      <c r="C83" s="535"/>
      <c r="D83" s="340">
        <v>6</v>
      </c>
      <c r="E83" s="344">
        <f>'цена(1,4 цк)'!K21</f>
        <v>1.1359324</v>
      </c>
      <c r="F83" s="306">
        <f>'цена(1,4 цк)'!K52</f>
        <v>1.1302722999999999</v>
      </c>
      <c r="G83" s="306">
        <f>'цена(1,4 цк)'!K83</f>
        <v>1.0973047</v>
      </c>
      <c r="H83" s="345">
        <f>'цена(1,4 цк)'!K114</f>
        <v>1.0705929999999999</v>
      </c>
      <c r="I83" s="344">
        <f>'цена(1,4 цк)'!K145</f>
        <v>1.1603724</v>
      </c>
      <c r="J83" s="306">
        <f>'цена(1,4 цк)'!K176</f>
        <v>1.1547122999999999</v>
      </c>
      <c r="K83" s="306">
        <f>'цена(1,4 цк)'!K207</f>
        <v>1.1217447</v>
      </c>
      <c r="L83" s="345">
        <f>'цена(1,4 цк)'!K238</f>
        <v>1.0950329999999999</v>
      </c>
      <c r="M83" s="344">
        <f>'цена(1,4 цк)'!K269</f>
        <v>1.1889023999999999</v>
      </c>
      <c r="N83" s="306">
        <f>'цена(1,4 цк)'!K300</f>
        <v>1.1832422999999999</v>
      </c>
      <c r="O83" s="306">
        <f>'цена(1,4 цк)'!K331</f>
        <v>1.1502747</v>
      </c>
      <c r="P83" s="351">
        <f>'цена(1,4 цк)'!K362</f>
        <v>1.1235629999999999</v>
      </c>
      <c r="Q83" s="344">
        <f>'цена(1,4 цк)'!K393</f>
        <v>1.2841723999999999</v>
      </c>
      <c r="R83" s="306">
        <f>'цена(1,4 цк)'!K424</f>
        <v>1.2785122999999998</v>
      </c>
      <c r="S83" s="306">
        <f>'цена(1,4 цк)'!K455</f>
        <v>1.2455446999999999</v>
      </c>
      <c r="T83" s="345">
        <f>'цена(1,4 цк)'!K486</f>
        <v>1.2188329999999998</v>
      </c>
    </row>
    <row r="84" spans="3:20" x14ac:dyDescent="0.2">
      <c r="C84" s="535"/>
      <c r="D84" s="340">
        <v>7</v>
      </c>
      <c r="E84" s="344">
        <f>'цена(1,4 цк)'!L21</f>
        <v>1.138707304</v>
      </c>
      <c r="F84" s="306">
        <f>'цена(1,4 цк)'!L52</f>
        <v>1.133032783</v>
      </c>
      <c r="G84" s="306">
        <f>'цена(1,4 цк)'!L83</f>
        <v>1.0999811869999998</v>
      </c>
      <c r="H84" s="345">
        <f>'цена(1,4 цк)'!L114</f>
        <v>1.0732014299999999</v>
      </c>
      <c r="I84" s="344">
        <f>'цена(1,4 цк)'!L145</f>
        <v>1.163147304</v>
      </c>
      <c r="J84" s="306">
        <f>'цена(1,4 цк)'!L176</f>
        <v>1.157472783</v>
      </c>
      <c r="K84" s="306">
        <f>'цена(1,4 цк)'!L207</f>
        <v>1.1244211869999998</v>
      </c>
      <c r="L84" s="345">
        <f>'цена(1,4 цк)'!L238</f>
        <v>1.0976414299999999</v>
      </c>
      <c r="M84" s="344">
        <f>'цена(1,4 цк)'!L269</f>
        <v>1.1916773039999997</v>
      </c>
      <c r="N84" s="306">
        <f>'цена(1,4 цк)'!L300</f>
        <v>1.1860027829999999</v>
      </c>
      <c r="O84" s="306">
        <f>'цена(1,4 цк)'!L331</f>
        <v>1.152951187</v>
      </c>
      <c r="P84" s="351">
        <f>'цена(1,4 цк)'!L362</f>
        <v>1.1261714299999999</v>
      </c>
      <c r="Q84" s="344">
        <f>'цена(1,4 цк)'!L393</f>
        <v>1.2869473039999999</v>
      </c>
      <c r="R84" s="306">
        <f>'цена(1,4 цк)'!L424</f>
        <v>1.2812727829999999</v>
      </c>
      <c r="S84" s="306">
        <f>'цена(1,4 цк)'!L455</f>
        <v>1.248221187</v>
      </c>
      <c r="T84" s="345">
        <f>'цена(1,4 цк)'!L486</f>
        <v>1.2214414299999998</v>
      </c>
    </row>
    <row r="85" spans="3:20" x14ac:dyDescent="0.2">
      <c r="C85" s="535"/>
      <c r="D85" s="340">
        <v>8</v>
      </c>
      <c r="E85" s="344">
        <f>'цена(1,4 цк)'!M21</f>
        <v>0.82192952799999996</v>
      </c>
      <c r="F85" s="306">
        <f>'цена(1,4 цк)'!M52</f>
        <v>0.81790128099999992</v>
      </c>
      <c r="G85" s="306">
        <f>'цена(1,4 цк)'!M83</f>
        <v>0.7944385089999999</v>
      </c>
      <c r="H85" s="345">
        <f>'цена(1,4 цк)'!M114</f>
        <v>0.77542800999999995</v>
      </c>
      <c r="I85" s="344">
        <f>'цена(1,4 цк)'!M145</f>
        <v>0.84636952800000009</v>
      </c>
      <c r="J85" s="306">
        <f>'цена(1,4 цк)'!M176</f>
        <v>0.84234128099999994</v>
      </c>
      <c r="K85" s="306">
        <f>'цена(1,4 цк)'!M207</f>
        <v>0.81887850900000003</v>
      </c>
      <c r="L85" s="345">
        <f>'цена(1,4 цк)'!M238</f>
        <v>0.79986801000000007</v>
      </c>
      <c r="M85" s="344">
        <f>'цена(1,4 цк)'!M269</f>
        <v>0.87489952800000004</v>
      </c>
      <c r="N85" s="306">
        <f>'цена(1,4 цк)'!M300</f>
        <v>0.870871281</v>
      </c>
      <c r="O85" s="306">
        <f>'цена(1,4 цк)'!M331</f>
        <v>0.84740850899999998</v>
      </c>
      <c r="P85" s="351">
        <f>'цена(1,4 цк)'!M362</f>
        <v>0.82839801000000002</v>
      </c>
      <c r="Q85" s="344">
        <f>'цена(1,4 цк)'!M393</f>
        <v>0.970169528</v>
      </c>
      <c r="R85" s="306">
        <f>'цена(1,4 цк)'!M424</f>
        <v>0.96614128099999996</v>
      </c>
      <c r="S85" s="306">
        <f>'цена(1,4 цк)'!M455</f>
        <v>0.94267850899999994</v>
      </c>
      <c r="T85" s="345">
        <f>'цена(1,4 цк)'!M486</f>
        <v>0.92366800999999998</v>
      </c>
    </row>
    <row r="86" spans="3:20" x14ac:dyDescent="0.2">
      <c r="C86" s="535"/>
      <c r="D86" s="340">
        <v>9</v>
      </c>
      <c r="E86" s="344">
        <f>'цена(1,4 цк)'!N21</f>
        <v>0.84016931200000011</v>
      </c>
      <c r="F86" s="306">
        <f>'цена(1,4 цк)'!N52</f>
        <v>0.83604627400000009</v>
      </c>
      <c r="G86" s="306">
        <f>'цена(1,4 цк)'!N83</f>
        <v>0.81203138600000013</v>
      </c>
      <c r="H86" s="345">
        <f>'цена(1,4 цк)'!N114</f>
        <v>0.79257354000000013</v>
      </c>
      <c r="I86" s="344">
        <f>'цена(1,4 цк)'!N145</f>
        <v>0.86460931200000002</v>
      </c>
      <c r="J86" s="306">
        <f>'цена(1,4 цк)'!N176</f>
        <v>0.86048627400000011</v>
      </c>
      <c r="K86" s="306">
        <f>'цена(1,4 цк)'!N207</f>
        <v>0.83647138600000004</v>
      </c>
      <c r="L86" s="345">
        <f>'цена(1,4 цк)'!N238</f>
        <v>0.81701354000000004</v>
      </c>
      <c r="M86" s="344">
        <f>'цена(1,4 цк)'!N269</f>
        <v>0.89313931199999996</v>
      </c>
      <c r="N86" s="306">
        <f>'цена(1,4 цк)'!N300</f>
        <v>0.88901627400000005</v>
      </c>
      <c r="O86" s="306">
        <f>'цена(1,4 цк)'!N331</f>
        <v>0.86500138599999998</v>
      </c>
      <c r="P86" s="351">
        <f>'цена(1,4 цк)'!N362</f>
        <v>0.84554353999999998</v>
      </c>
      <c r="Q86" s="344">
        <f>'цена(1,4 цк)'!N393</f>
        <v>0.98840931200000015</v>
      </c>
      <c r="R86" s="306">
        <f>'цена(1,4 цк)'!N424</f>
        <v>0.98428627400000002</v>
      </c>
      <c r="S86" s="306">
        <f>'цена(1,4 цк)'!N455</f>
        <v>0.96027138600000017</v>
      </c>
      <c r="T86" s="345">
        <f>'цена(1,4 цк)'!N486</f>
        <v>0.94081354000000006</v>
      </c>
    </row>
    <row r="87" spans="3:20" x14ac:dyDescent="0.2">
      <c r="C87" s="535"/>
      <c r="D87" s="340">
        <v>10</v>
      </c>
      <c r="E87" s="344">
        <f>'цена(1,4 цк)'!O21</f>
        <v>0.83367625599999995</v>
      </c>
      <c r="F87" s="306">
        <f>'цена(1,4 цк)'!O52</f>
        <v>0.82958696199999993</v>
      </c>
      <c r="G87" s="306">
        <f>'цена(1,4 цк)'!O83</f>
        <v>0.8057686180000001</v>
      </c>
      <c r="H87" s="345">
        <f>'цена(1,4 цк)'!O114</f>
        <v>0.78647001999999999</v>
      </c>
      <c r="I87" s="344">
        <f>'цена(1,4 цк)'!O145</f>
        <v>0.85811625599999986</v>
      </c>
      <c r="J87" s="306">
        <f>'цена(1,4 цк)'!O176</f>
        <v>0.85402696199999995</v>
      </c>
      <c r="K87" s="306">
        <f>'цена(1,4 цк)'!O207</f>
        <v>0.83020861800000001</v>
      </c>
      <c r="L87" s="345">
        <f>'цена(1,4 цк)'!O238</f>
        <v>0.8109100199999999</v>
      </c>
      <c r="M87" s="344">
        <f>'цена(1,4 цк)'!O269</f>
        <v>0.88664625599999991</v>
      </c>
      <c r="N87" s="306">
        <f>'цена(1,4 цк)'!O300</f>
        <v>0.88255696199999989</v>
      </c>
      <c r="O87" s="306">
        <f>'цена(1,4 цк)'!O331</f>
        <v>0.85873861799999995</v>
      </c>
      <c r="P87" s="351">
        <f>'цена(1,4 цк)'!O362</f>
        <v>0.83944001999999984</v>
      </c>
      <c r="Q87" s="344">
        <f>'цена(1,4 цк)'!O393</f>
        <v>0.98191625599999999</v>
      </c>
      <c r="R87" s="306">
        <f>'цена(1,4 цк)'!O424</f>
        <v>0.97782696199999997</v>
      </c>
      <c r="S87" s="306">
        <f>'цена(1,4 цк)'!O455</f>
        <v>0.95400861800000003</v>
      </c>
      <c r="T87" s="345">
        <f>'цена(1,4 цк)'!O486</f>
        <v>0.93471002000000003</v>
      </c>
    </row>
    <row r="88" spans="3:20" x14ac:dyDescent="0.2">
      <c r="C88" s="535"/>
      <c r="D88" s="340">
        <v>11</v>
      </c>
      <c r="E88" s="344">
        <f>'цена(1,4 цк)'!P21</f>
        <v>0.84072868000000001</v>
      </c>
      <c r="F88" s="306">
        <f>'цена(1,4 цк)'!P52</f>
        <v>0.83660273500000004</v>
      </c>
      <c r="G88" s="306">
        <f>'цена(1,4 цк)'!P83</f>
        <v>0.81257091500000012</v>
      </c>
      <c r="H88" s="345">
        <f>'цена(1,4 цк)'!P114</f>
        <v>0.79309935000000009</v>
      </c>
      <c r="I88" s="344">
        <f>'цена(1,4 цк)'!P145</f>
        <v>0.86516868000000002</v>
      </c>
      <c r="J88" s="306">
        <f>'цена(1,4 цк)'!P176</f>
        <v>0.86104273499999995</v>
      </c>
      <c r="K88" s="306">
        <f>'цена(1,4 цк)'!P207</f>
        <v>0.83701091500000002</v>
      </c>
      <c r="L88" s="345">
        <f>'цена(1,4 цк)'!P238</f>
        <v>0.81753935</v>
      </c>
      <c r="M88" s="344">
        <f>'цена(1,4 цк)'!P269</f>
        <v>0.89369867999999997</v>
      </c>
      <c r="N88" s="306">
        <f>'цена(1,4 цк)'!P300</f>
        <v>0.889572735</v>
      </c>
      <c r="O88" s="306">
        <f>'цена(1,4 цк)'!P331</f>
        <v>0.86554091500000008</v>
      </c>
      <c r="P88" s="351">
        <f>'цена(1,4 цк)'!P362</f>
        <v>0.84606934999999994</v>
      </c>
      <c r="Q88" s="344">
        <f>'цена(1,4 цк)'!P393</f>
        <v>0.98896868000000004</v>
      </c>
      <c r="R88" s="306">
        <f>'цена(1,4 цк)'!P424</f>
        <v>0.98484273500000008</v>
      </c>
      <c r="S88" s="306">
        <f>'цена(1,4 цк)'!P455</f>
        <v>0.96081091500000015</v>
      </c>
      <c r="T88" s="345">
        <f>'цена(1,4 цк)'!P486</f>
        <v>0.94133935000000013</v>
      </c>
    </row>
    <row r="89" spans="3:20" x14ac:dyDescent="0.2">
      <c r="C89" s="535"/>
      <c r="D89" s="340">
        <v>12</v>
      </c>
      <c r="E89" s="344">
        <f>'цена(1,4 цк)'!Q21</f>
        <v>0.93994520799999992</v>
      </c>
      <c r="F89" s="306">
        <f>'цена(1,4 цк)'!Q52</f>
        <v>0.93530364099999985</v>
      </c>
      <c r="G89" s="306">
        <f>'цена(1,4 цк)'!Q83</f>
        <v>0.90826854899999987</v>
      </c>
      <c r="H89" s="345">
        <f>'цена(1,4 цк)'!Q114</f>
        <v>0.88636360999999986</v>
      </c>
      <c r="I89" s="344">
        <f>'цена(1,4 цк)'!Q145</f>
        <v>0.96438520799999994</v>
      </c>
      <c r="J89" s="306">
        <f>'цена(1,4 цк)'!Q176</f>
        <v>0.95974364099999987</v>
      </c>
      <c r="K89" s="306">
        <f>'цена(1,4 цк)'!Q207</f>
        <v>0.932708549</v>
      </c>
      <c r="L89" s="345">
        <f>'цена(1,4 цк)'!Q238</f>
        <v>0.91080360999999999</v>
      </c>
      <c r="M89" s="344">
        <f>'цена(1,4 цк)'!Q296</f>
        <v>0.97366636799999995</v>
      </c>
      <c r="N89" s="306">
        <f>'цена(1,4 цк)'!Q300</f>
        <v>0.98827364099999992</v>
      </c>
      <c r="O89" s="306">
        <f>'цена(1,4 цк)'!Q331</f>
        <v>0.96123854899999994</v>
      </c>
      <c r="P89" s="351">
        <f>'цена(1,4 цк)'!Q362</f>
        <v>0.93933360999999993</v>
      </c>
      <c r="Q89" s="344">
        <f>'цена(1,4 цк)'!Q393</f>
        <v>1.0881852079999998</v>
      </c>
      <c r="R89" s="306">
        <f>'цена(1,4 цк)'!Q424</f>
        <v>1.0835436409999999</v>
      </c>
      <c r="S89" s="306">
        <f>'цена(1,4 цк)'!Q455</f>
        <v>1.0565085489999999</v>
      </c>
      <c r="T89" s="345">
        <f>'цена(1,4 цк)'!Q486</f>
        <v>1.0346036099999998</v>
      </c>
    </row>
    <row r="90" spans="3:20" x14ac:dyDescent="0.2">
      <c r="C90" s="535"/>
      <c r="D90" s="340">
        <v>13</v>
      </c>
      <c r="E90" s="344">
        <f>'цена(1,4 цк)'!R21</f>
        <v>0.84974437600000008</v>
      </c>
      <c r="F90" s="306">
        <f>'цена(1,4 цк)'!R52</f>
        <v>0.84557157700000019</v>
      </c>
      <c r="G90" s="306">
        <f>'цена(1,4 цк)'!R83</f>
        <v>0.82126685300000013</v>
      </c>
      <c r="H90" s="345">
        <f>'цена(1,4 цк)'!R114</f>
        <v>0.80157417000000009</v>
      </c>
      <c r="I90" s="344">
        <f>'цена(1,4 цк)'!R145</f>
        <v>0.8741843760000001</v>
      </c>
      <c r="J90" s="306">
        <f>'цена(1,4 цк)'!R176</f>
        <v>0.87001157700000009</v>
      </c>
      <c r="K90" s="306">
        <f>'цена(1,4 цк)'!R207</f>
        <v>0.84570685300000004</v>
      </c>
      <c r="L90" s="345">
        <f>'цена(1,4 цк)'!R238</f>
        <v>0.82601416999999999</v>
      </c>
      <c r="M90" s="344">
        <f>'цена(1,4 цк)'!R269</f>
        <v>0.90271437600000004</v>
      </c>
      <c r="N90" s="306">
        <f>'цена(1,4 цк)'!R300</f>
        <v>0.89854157700000004</v>
      </c>
      <c r="O90" s="306">
        <f>'цена(1,4 цк)'!R331</f>
        <v>0.87423685299999998</v>
      </c>
      <c r="P90" s="351">
        <f>'цена(1,4 цк)'!R362</f>
        <v>0.85454417000000005</v>
      </c>
      <c r="Q90" s="344">
        <f>'цена(1,4 цк)'!R393</f>
        <v>0.99798437600000012</v>
      </c>
      <c r="R90" s="306">
        <f>'цена(1,4 цк)'!R424</f>
        <v>0.99381157700000022</v>
      </c>
      <c r="S90" s="306">
        <f>'цена(1,4 цк)'!R455</f>
        <v>0.96950685300000006</v>
      </c>
      <c r="T90" s="345">
        <f>'цена(1,4 цк)'!R486</f>
        <v>0.94981417000000012</v>
      </c>
    </row>
    <row r="91" spans="3:20" x14ac:dyDescent="0.2">
      <c r="C91" s="535"/>
      <c r="D91" s="340">
        <v>14</v>
      </c>
      <c r="E91" s="344">
        <f>'цена(1,4 цк)'!S21</f>
        <v>0.83216267199999994</v>
      </c>
      <c r="F91" s="306">
        <f>'цена(1,4 цк)'!S52</f>
        <v>0.82808124399999994</v>
      </c>
      <c r="G91" s="306">
        <f>'цена(1,4 цк)'!S83</f>
        <v>0.80430871599999987</v>
      </c>
      <c r="H91" s="345">
        <f>'цена(1,4 цк)'!S114</f>
        <v>0.78504723999999992</v>
      </c>
      <c r="I91" s="344">
        <f>'цена(1,4 цк)'!S145</f>
        <v>0.85660267199999995</v>
      </c>
      <c r="J91" s="306">
        <f>'цена(1,4 цк)'!S176</f>
        <v>0.85252124400000007</v>
      </c>
      <c r="K91" s="306">
        <f>'цена(1,4 цк)'!S207</f>
        <v>0.828748716</v>
      </c>
      <c r="L91" s="345">
        <f>'цена(1,4 цк)'!S238</f>
        <v>0.80948723999999994</v>
      </c>
      <c r="M91" s="344">
        <f>'цена(1,4 цк)'!S269</f>
        <v>0.88513267200000001</v>
      </c>
      <c r="N91" s="306">
        <f>'цена(1,4 цк)'!S300</f>
        <v>0.88105124400000001</v>
      </c>
      <c r="O91" s="306">
        <f>'цена(1,4 цк)'!S331</f>
        <v>0.85727871599999994</v>
      </c>
      <c r="P91" s="351">
        <f>'цена(1,4 цк)'!S362</f>
        <v>0.83801723999999989</v>
      </c>
      <c r="Q91" s="344">
        <f>'цена(1,4 цк)'!S393</f>
        <v>0.98040267199999998</v>
      </c>
      <c r="R91" s="306">
        <f>'цена(1,4 цк)'!S424</f>
        <v>0.97632124399999998</v>
      </c>
      <c r="S91" s="306">
        <f>'цена(1,4 цк)'!S455</f>
        <v>0.95254871599999991</v>
      </c>
      <c r="T91" s="345">
        <f>'цена(1,4 цк)'!S486</f>
        <v>0.93328723999999985</v>
      </c>
    </row>
    <row r="92" spans="3:20" x14ac:dyDescent="0.2">
      <c r="C92" s="535"/>
      <c r="D92" s="340">
        <v>15</v>
      </c>
      <c r="E92" s="344">
        <f>'цена(1,4 цк)'!T21</f>
        <v>0.83556275200000008</v>
      </c>
      <c r="F92" s="306">
        <f>'цена(1,4 цк)'!T52</f>
        <v>0.831463654</v>
      </c>
      <c r="G92" s="306">
        <f>'цена(1,4 цк)'!T83</f>
        <v>0.80758820600000003</v>
      </c>
      <c r="H92" s="345">
        <f>'цена(1,4 цк)'!T114</f>
        <v>0.78824333999999996</v>
      </c>
      <c r="I92" s="344">
        <f>'цена(1,4 цк)'!T145</f>
        <v>0.86000275199999998</v>
      </c>
      <c r="J92" s="306">
        <f>'цена(1,4 цк)'!T176</f>
        <v>0.85590365400000001</v>
      </c>
      <c r="K92" s="306">
        <f>'цена(1,4 цк)'!T207</f>
        <v>0.83202820599999994</v>
      </c>
      <c r="L92" s="345">
        <f>'цена(1,4 цк)'!T238</f>
        <v>0.81268334000000009</v>
      </c>
      <c r="M92" s="344">
        <f>'цена(1,4 цк)'!T269</f>
        <v>0.88853275199999993</v>
      </c>
      <c r="N92" s="306">
        <f>'цена(1,4 цк)'!T300</f>
        <v>0.88443365399999996</v>
      </c>
      <c r="O92" s="306">
        <f>'цена(1,4 цк)'!T331</f>
        <v>0.86055820599999988</v>
      </c>
      <c r="P92" s="351">
        <f>'цена(1,4 цк)'!T362</f>
        <v>0.84121334000000003</v>
      </c>
      <c r="Q92" s="344">
        <f>'цена(1,4 цк)'!T393</f>
        <v>0.983802752</v>
      </c>
      <c r="R92" s="306">
        <f>'цена(1,4 цк)'!T424</f>
        <v>0.97970365400000003</v>
      </c>
      <c r="S92" s="306">
        <f>'цена(1,4 цк)'!T455</f>
        <v>0.95582820600000007</v>
      </c>
      <c r="T92" s="345">
        <f>'цена(1,4 цк)'!T486</f>
        <v>0.93648334</v>
      </c>
    </row>
    <row r="93" spans="3:20" x14ac:dyDescent="0.2">
      <c r="C93" s="535"/>
      <c r="D93" s="340">
        <v>16</v>
      </c>
      <c r="E93" s="344">
        <f>'цена(1,4 цк)'!U21</f>
        <v>1.2067747119999999</v>
      </c>
      <c r="F93" s="306">
        <f>'цена(1,4 цк)'!U52</f>
        <v>1.2007464489999997</v>
      </c>
      <c r="G93" s="306">
        <f>'цена(1,4 цк)'!U83</f>
        <v>1.1656344609999998</v>
      </c>
      <c r="H93" s="345">
        <f>'цена(1,4 цк)'!U114</f>
        <v>1.1371852899999999</v>
      </c>
      <c r="I93" s="344">
        <f>'цена(1,4 цк)'!U145</f>
        <v>1.2312147119999999</v>
      </c>
      <c r="J93" s="306">
        <f>'цена(1,4 цк)'!U176</f>
        <v>1.2251864489999997</v>
      </c>
      <c r="K93" s="306">
        <f>'цена(1,4 цк)'!U207</f>
        <v>1.190074461</v>
      </c>
      <c r="L93" s="345">
        <f>'цена(1,4 цк)'!U238</f>
        <v>1.1616252899999999</v>
      </c>
      <c r="M93" s="344">
        <f>'цена(1,4 цк)'!U269</f>
        <v>1.259744712</v>
      </c>
      <c r="N93" s="306">
        <f>'цена(1,4 цк)'!U300</f>
        <v>1.2537164489999997</v>
      </c>
      <c r="O93" s="306">
        <f>'цена(1,4 цк)'!U331</f>
        <v>1.218604461</v>
      </c>
      <c r="P93" s="351">
        <f>'цена(1,4 цк)'!U362</f>
        <v>1.1901552899999999</v>
      </c>
      <c r="Q93" s="344">
        <f>'цена(1,4 цк)'!U393</f>
        <v>1.355014712</v>
      </c>
      <c r="R93" s="306">
        <f>'цена(1,4 цк)'!U424</f>
        <v>1.3489864489999999</v>
      </c>
      <c r="S93" s="306">
        <f>'цена(1,4 цк)'!U455</f>
        <v>1.3138744609999999</v>
      </c>
      <c r="T93" s="345">
        <f>'цена(1,4 цк)'!U486</f>
        <v>1.2854252899999998</v>
      </c>
    </row>
    <row r="94" spans="3:20" x14ac:dyDescent="0.2">
      <c r="C94" s="535"/>
      <c r="D94" s="340">
        <v>17</v>
      </c>
      <c r="E94" s="344">
        <f>'цена(1,4 цк)'!V21</f>
        <v>0.84233000799999991</v>
      </c>
      <c r="F94" s="306">
        <f>'цена(1,4 цк)'!V52</f>
        <v>0.83819574099999994</v>
      </c>
      <c r="G94" s="306">
        <f>'цена(1,4 цк)'!V83</f>
        <v>0.81411544899999988</v>
      </c>
      <c r="H94" s="345">
        <f>'цена(1,4 цк)'!V114</f>
        <v>0.79460460999999982</v>
      </c>
      <c r="I94" s="344">
        <f>'цена(1,4 цк)'!V145</f>
        <v>0.86677000799999993</v>
      </c>
      <c r="J94" s="306">
        <f>'цена(1,4 цк)'!V176</f>
        <v>0.86263574099999996</v>
      </c>
      <c r="K94" s="306">
        <f>'цена(1,4 цк)'!V207</f>
        <v>0.83855544900000001</v>
      </c>
      <c r="L94" s="345">
        <f>'цена(1,4 цк)'!V238</f>
        <v>0.81904460999999995</v>
      </c>
      <c r="M94" s="344">
        <f>'цена(1,4 цк)'!V269</f>
        <v>0.89530000799999998</v>
      </c>
      <c r="N94" s="306">
        <f>'цена(1,4 цк)'!V300</f>
        <v>0.8911657409999999</v>
      </c>
      <c r="O94" s="306">
        <f>'цена(1,4 цк)'!V331</f>
        <v>0.86708544899999995</v>
      </c>
      <c r="P94" s="351">
        <f>'цена(1,4 цк)'!V362</f>
        <v>0.8475746099999999</v>
      </c>
      <c r="Q94" s="344">
        <f>'цена(1,4 цк)'!V393</f>
        <v>0.99057000799999995</v>
      </c>
      <c r="R94" s="306">
        <f>'цена(1,4 цк)'!V424</f>
        <v>0.98643574099999987</v>
      </c>
      <c r="S94" s="306">
        <f>'цена(1,4 цк)'!V455</f>
        <v>0.96235544899999992</v>
      </c>
      <c r="T94" s="345">
        <f>'цена(1,4 цк)'!V486</f>
        <v>0.94284460999999986</v>
      </c>
    </row>
    <row r="95" spans="3:20" x14ac:dyDescent="0.2">
      <c r="C95" s="535"/>
      <c r="D95" s="340">
        <v>18</v>
      </c>
      <c r="E95" s="344">
        <f>'цена(1,4 цк)'!W21</f>
        <v>0.96372383199999989</v>
      </c>
      <c r="F95" s="306">
        <f>'цена(1,4 цк)'!W52</f>
        <v>0.95895868899999992</v>
      </c>
      <c r="G95" s="306">
        <f>'цена(1,4 цк)'!W83</f>
        <v>0.93120382099999999</v>
      </c>
      <c r="H95" s="345">
        <f>'цена(1,4 цк)'!W114</f>
        <v>0.90871568999999996</v>
      </c>
      <c r="I95" s="344">
        <f>'цена(1,4 цк)'!W145</f>
        <v>0.98816383199999991</v>
      </c>
      <c r="J95" s="306">
        <f>'цена(1,4 цк)'!W176</f>
        <v>0.98339868899999994</v>
      </c>
      <c r="K95" s="306">
        <f>'цена(1,4 цк)'!W207</f>
        <v>0.955643821</v>
      </c>
      <c r="L95" s="345">
        <f>'цена(1,4 цк)'!W238</f>
        <v>0.93315569000000009</v>
      </c>
      <c r="M95" s="344">
        <f>'цена(1,4 цк)'!W269</f>
        <v>1.0166938319999999</v>
      </c>
      <c r="N95" s="306">
        <f>'цена(1,4 цк)'!W300</f>
        <v>1.0119286889999999</v>
      </c>
      <c r="O95" s="306">
        <f>'цена(1,4 цк)'!W331</f>
        <v>0.98417382099999995</v>
      </c>
      <c r="P95" s="351">
        <f>'цена(1,4 цк)'!W362</f>
        <v>0.96168569000000004</v>
      </c>
      <c r="Q95" s="344">
        <f>'цена(1,4 цк)'!W393</f>
        <v>1.1119638319999998</v>
      </c>
      <c r="R95" s="306">
        <f>'цена(1,4 цк)'!W424</f>
        <v>1.1071986890000001</v>
      </c>
      <c r="S95" s="306">
        <f>'цена(1,4 цк)'!W455</f>
        <v>1.0794438210000001</v>
      </c>
      <c r="T95" s="345">
        <f>'цена(1,4 цк)'!W486</f>
        <v>1.0569556900000001</v>
      </c>
    </row>
    <row r="96" spans="3:20" x14ac:dyDescent="0.2">
      <c r="C96" s="535"/>
      <c r="D96" s="340">
        <v>19</v>
      </c>
      <c r="E96" s="344">
        <f>'цена(1,4 цк)'!X21</f>
        <v>0.84881209599999996</v>
      </c>
      <c r="F96" s="306">
        <f>'цена(1,4 цк)'!X52</f>
        <v>0.84464414200000004</v>
      </c>
      <c r="G96" s="306">
        <f>'цена(1,4 цк)'!X83</f>
        <v>0.8203676379999999</v>
      </c>
      <c r="H96" s="345">
        <f>'цена(1,4 цк)'!X114</f>
        <v>0.80069782</v>
      </c>
      <c r="I96" s="344">
        <f>'цена(1,4 цк)'!X145</f>
        <v>0.87325209600000009</v>
      </c>
      <c r="J96" s="306">
        <f>'цена(1,4 цк)'!X176</f>
        <v>0.86908414200000006</v>
      </c>
      <c r="K96" s="306">
        <f>'цена(1,4 цк)'!X207</f>
        <v>0.84480763800000003</v>
      </c>
      <c r="L96" s="345">
        <f>'цена(1,4 цк)'!X238</f>
        <v>0.82513782000000002</v>
      </c>
      <c r="M96" s="344">
        <f>'цена(1,4 цк)'!X269</f>
        <v>0.90178209600000003</v>
      </c>
      <c r="N96" s="306">
        <f>'цена(1,4 цк)'!X300</f>
        <v>0.897614142</v>
      </c>
      <c r="O96" s="306">
        <f>'цена(1,4 цк)'!X331</f>
        <v>0.87333763799999997</v>
      </c>
      <c r="P96" s="351">
        <f>'цена(1,4 цк)'!X362</f>
        <v>0.85366781999999997</v>
      </c>
      <c r="Q96" s="344">
        <f>'цена(1,4 цк)'!X393</f>
        <v>0.997052096</v>
      </c>
      <c r="R96" s="306">
        <f>'цена(1,4 цк)'!X424</f>
        <v>0.99288414199999997</v>
      </c>
      <c r="S96" s="306">
        <f>'цена(1,4 цк)'!X455</f>
        <v>0.96860763799999994</v>
      </c>
      <c r="T96" s="345">
        <f>'цена(1,4 цк)'!X486</f>
        <v>0.94893782000000004</v>
      </c>
    </row>
    <row r="97" spans="3:20" x14ac:dyDescent="0.2">
      <c r="C97" s="535"/>
      <c r="D97" s="340">
        <v>20</v>
      </c>
      <c r="E97" s="344">
        <f>'цена(1,4 цк)'!Y21</f>
        <v>0.8391054160000001</v>
      </c>
      <c r="F97" s="306">
        <f>'цена(1,4 цк)'!Y52</f>
        <v>0.83498790700000003</v>
      </c>
      <c r="G97" s="306">
        <f>'цена(1,4 цк)'!Y83</f>
        <v>0.81100522300000011</v>
      </c>
      <c r="H97" s="345">
        <f>'цена(1,4 цк)'!Y114</f>
        <v>0.79157347</v>
      </c>
      <c r="I97" s="344">
        <f>'цена(1,4 цк)'!Y145</f>
        <v>0.86354541600000001</v>
      </c>
      <c r="J97" s="306">
        <f>'цена(1,4 цк)'!Y176</f>
        <v>0.85942790700000005</v>
      </c>
      <c r="K97" s="306">
        <f>'цена(1,4 цк)'!Y207</f>
        <v>0.83544522300000001</v>
      </c>
      <c r="L97" s="345">
        <f>'цена(1,4 цк)'!Y238</f>
        <v>0.81601347000000002</v>
      </c>
      <c r="M97" s="344">
        <f>'цена(1,4 цк)'!Y269</f>
        <v>0.89207541600000007</v>
      </c>
      <c r="N97" s="306">
        <f>'цена(1,4 цк)'!Y300</f>
        <v>0.88795790699999999</v>
      </c>
      <c r="O97" s="306">
        <f>'цена(1,4 цк)'!Y331</f>
        <v>0.86397522300000007</v>
      </c>
      <c r="P97" s="351">
        <f>'цена(1,4 цк)'!Y362</f>
        <v>0.84454346999999996</v>
      </c>
      <c r="Q97" s="344">
        <f>'цена(1,4 цк)'!Y393</f>
        <v>0.98734541600000014</v>
      </c>
      <c r="R97" s="306">
        <f>'цена(1,4 цк)'!Y424</f>
        <v>0.98322790700000007</v>
      </c>
      <c r="S97" s="306">
        <f>'цена(1,4 цк)'!Y455</f>
        <v>0.95924522300000015</v>
      </c>
      <c r="T97" s="345">
        <f>'цена(1,4 цк)'!Y486</f>
        <v>0.93981347000000004</v>
      </c>
    </row>
    <row r="98" spans="3:20" x14ac:dyDescent="0.2">
      <c r="C98" s="535"/>
      <c r="D98" s="340">
        <v>21</v>
      </c>
      <c r="E98" s="344">
        <f>'цена(1,4 цк)'!Z21</f>
        <v>0.84248356000000002</v>
      </c>
      <c r="F98" s="306">
        <f>'цена(1,4 цк)'!Z52</f>
        <v>0.83834849499999997</v>
      </c>
      <c r="G98" s="306">
        <f>'цена(1,4 цк)'!Z83</f>
        <v>0.81426355500000003</v>
      </c>
      <c r="H98" s="345">
        <f>'цена(1,4 цк)'!Z114</f>
        <v>0.79474895000000001</v>
      </c>
      <c r="I98" s="344">
        <f>'цена(1,4 цк)'!Z145</f>
        <v>0.86692356000000004</v>
      </c>
      <c r="J98" s="306">
        <f>'цена(1,4 цк)'!Z176</f>
        <v>0.86278849499999999</v>
      </c>
      <c r="K98" s="306">
        <f>'цена(1,4 цк)'!Z207</f>
        <v>0.83870355500000005</v>
      </c>
      <c r="L98" s="345">
        <f>'цена(1,4 цк)'!Z238</f>
        <v>0.81918895000000014</v>
      </c>
      <c r="M98" s="344">
        <f>'цена(1,4 цк)'!Z269</f>
        <v>0.89545356000000009</v>
      </c>
      <c r="N98" s="306">
        <f>'цена(1,4 цк)'!Z300</f>
        <v>0.89131849499999993</v>
      </c>
      <c r="O98" s="306">
        <f>'цена(1,4 цк)'!Z331</f>
        <v>0.86723355499999999</v>
      </c>
      <c r="P98" s="351">
        <f>'цена(1,4 цк)'!Z362</f>
        <v>0.84771895000000008</v>
      </c>
      <c r="Q98" s="344">
        <f>'цена(1,4 цк)'!Z393</f>
        <v>0.99072356000000006</v>
      </c>
      <c r="R98" s="306">
        <f>'цена(1,4 цк)'!Z424</f>
        <v>0.98658849500000001</v>
      </c>
      <c r="S98" s="306">
        <f>'цена(1,4 цк)'!Z455</f>
        <v>0.96250355499999996</v>
      </c>
      <c r="T98" s="345">
        <f>'цена(1,4 цк)'!Z486</f>
        <v>0.94298895000000005</v>
      </c>
    </row>
    <row r="99" spans="3:20" x14ac:dyDescent="0.2">
      <c r="C99" s="535"/>
      <c r="D99" s="340">
        <v>22</v>
      </c>
      <c r="E99" s="344">
        <f>'цена(1,4 цк)'!AA21</f>
        <v>0.84792368800000006</v>
      </c>
      <c r="F99" s="306">
        <f>'цена(1,4 цк)'!AA52</f>
        <v>0.84376035100000002</v>
      </c>
      <c r="G99" s="306">
        <f>'цена(1,4 цк)'!AA83</f>
        <v>0.81951073900000004</v>
      </c>
      <c r="H99" s="345">
        <f>'цена(1,4 цк)'!AA114</f>
        <v>0.79986270999999998</v>
      </c>
      <c r="I99" s="344">
        <f>'цена(1,4 цк)'!AA145</f>
        <v>0.87236368799999986</v>
      </c>
      <c r="J99" s="306">
        <f>'цена(1,4 цк)'!AA176</f>
        <v>0.86820035099999993</v>
      </c>
      <c r="K99" s="306">
        <f>'цена(1,4 цк)'!AA207</f>
        <v>0.84395073899999995</v>
      </c>
      <c r="L99" s="345">
        <f>'цена(1,4 цк)'!AA238</f>
        <v>0.82430270999999988</v>
      </c>
      <c r="M99" s="344">
        <f>'цена(1,4 цк)'!AA269</f>
        <v>0.90089368799999991</v>
      </c>
      <c r="N99" s="306">
        <f>'цена(1,4 цк)'!AA300</f>
        <v>0.89673035099999998</v>
      </c>
      <c r="O99" s="306">
        <f>'цена(1,4 цк)'!AA331</f>
        <v>0.87248073900000001</v>
      </c>
      <c r="P99" s="351">
        <f>'цена(1,4 цк)'!AA362</f>
        <v>0.85283270999999994</v>
      </c>
      <c r="Q99" s="344">
        <f>'цена(1,4 цк)'!AA393</f>
        <v>0.9961636880000001</v>
      </c>
      <c r="R99" s="306">
        <f>'цена(1,4 цк)'!AA424</f>
        <v>0.99200035100000006</v>
      </c>
      <c r="S99" s="306">
        <f>'цена(1,4 цк)'!AA455</f>
        <v>0.96775073900000008</v>
      </c>
      <c r="T99" s="345">
        <f>'цена(1,4 цк)'!AA486</f>
        <v>0.94810271000000002</v>
      </c>
    </row>
    <row r="100" spans="3:20" ht="13.5" thickBot="1" x14ac:dyDescent="0.25">
      <c r="C100" s="536"/>
      <c r="D100" s="341">
        <v>23</v>
      </c>
      <c r="E100" s="346">
        <f>'цена(1,4 цк)'!AB21</f>
        <v>0.840553192</v>
      </c>
      <c r="F100" s="309">
        <f>'цена(1,4 цк)'!AB52</f>
        <v>0.836428159</v>
      </c>
      <c r="G100" s="309">
        <f>'цена(1,4 цк)'!AB83</f>
        <v>0.81240165100000006</v>
      </c>
      <c r="H100" s="347">
        <f>'цена(1,4 цк)'!AB114</f>
        <v>0.79293438999999999</v>
      </c>
      <c r="I100" s="346">
        <f>'цена(1,4 цк)'!AB145</f>
        <v>0.86499319200000002</v>
      </c>
      <c r="J100" s="309">
        <f>'цена(1,4 цк)'!AB176</f>
        <v>0.86086815900000013</v>
      </c>
      <c r="K100" s="309">
        <f>'цена(1,4 цк)'!AB207</f>
        <v>0.83684165100000008</v>
      </c>
      <c r="L100" s="347">
        <f>'цена(1,4 цк)'!AB238</f>
        <v>0.81737439000000012</v>
      </c>
      <c r="M100" s="346">
        <f>'цена(1,4 цк)'!AB269</f>
        <v>0.89352319199999997</v>
      </c>
      <c r="N100" s="309">
        <f>'цена(1,4 цк)'!AB300</f>
        <v>0.88939815900000008</v>
      </c>
      <c r="O100" s="309">
        <f>'цена(1,4 цк)'!AB331</f>
        <v>0.86537165100000002</v>
      </c>
      <c r="P100" s="352">
        <f>'цена(1,4 цк)'!AB362</f>
        <v>0.84590439000000006</v>
      </c>
      <c r="Q100" s="365">
        <f>'цена(1,4 цк)'!AB393</f>
        <v>0.98879319199999993</v>
      </c>
      <c r="R100" s="307">
        <f>'цена(1,4 цк)'!AB424</f>
        <v>0.98466815900000004</v>
      </c>
      <c r="S100" s="307">
        <f>'цена(1,4 цк)'!AB455</f>
        <v>0.96064165099999999</v>
      </c>
      <c r="T100" s="366">
        <f>'цена(1,4 цк)'!AB486</f>
        <v>0.94117439000000003</v>
      </c>
    </row>
    <row r="101" spans="3:20" x14ac:dyDescent="0.2">
      <c r="C101" s="534">
        <v>5</v>
      </c>
      <c r="D101" s="339">
        <v>0</v>
      </c>
      <c r="E101" s="342">
        <f>'цена(1,4 цк)'!E22</f>
        <v>0.85122505599999998</v>
      </c>
      <c r="F101" s="308">
        <f>'цена(1,4 цк)'!E53</f>
        <v>0.847044562</v>
      </c>
      <c r="G101" s="308">
        <f>'цена(1,4 цк)'!E84</f>
        <v>0.822695018</v>
      </c>
      <c r="H101" s="343">
        <f>'цена(1,4 цк)'!E115</f>
        <v>0.80296602000000006</v>
      </c>
      <c r="I101" s="342">
        <f>'цена(1,4 цк)'!E146</f>
        <v>0.87566505599999989</v>
      </c>
      <c r="J101" s="308">
        <f>'цена(1,4 цк)'!E177</f>
        <v>0.87148456200000002</v>
      </c>
      <c r="K101" s="308">
        <f>'цена(1,4 цк)'!E208</f>
        <v>0.84713501799999991</v>
      </c>
      <c r="L101" s="343">
        <f>'цена(1,4 цк)'!E239</f>
        <v>0.82740601999999996</v>
      </c>
      <c r="M101" s="342">
        <f>'цена(1,4 цк)'!E270</f>
        <v>0.90419505599999994</v>
      </c>
      <c r="N101" s="308">
        <f>'цена(1,4 цк)'!E301</f>
        <v>0.90001456199999996</v>
      </c>
      <c r="O101" s="308">
        <f>'цена(1,4 цк)'!E332</f>
        <v>0.87566501799999996</v>
      </c>
      <c r="P101" s="353">
        <f>'цена(1,4 цк)'!E363</f>
        <v>0.85593602000000002</v>
      </c>
      <c r="Q101" s="342">
        <f>'цена(1,4 цк)'!E394</f>
        <v>0.99946505600000002</v>
      </c>
      <c r="R101" s="308">
        <f>'цена(1,4 цк)'!E425</f>
        <v>0.99528456200000004</v>
      </c>
      <c r="S101" s="308">
        <f>'цена(1,4 цк)'!E456</f>
        <v>0.97093501800000004</v>
      </c>
      <c r="T101" s="343">
        <f>'цена(1,4 цк)'!E487</f>
        <v>0.9512060200000001</v>
      </c>
    </row>
    <row r="102" spans="3:20" x14ac:dyDescent="0.2">
      <c r="C102" s="535"/>
      <c r="D102" s="340">
        <v>1</v>
      </c>
      <c r="E102" s="344">
        <f>'цена(1,4 цк)'!F22</f>
        <v>0.83934671200000011</v>
      </c>
      <c r="F102" s="306">
        <f>'цена(1,4 цк)'!F53</f>
        <v>0.83522794900000008</v>
      </c>
      <c r="G102" s="306">
        <f>'цена(1,4 цк)'!F84</f>
        <v>0.81123796100000001</v>
      </c>
      <c r="H102" s="345">
        <f>'цена(1,4 цк)'!F115</f>
        <v>0.79180029000000018</v>
      </c>
      <c r="I102" s="344">
        <f>'цена(1,4 цк)'!F146</f>
        <v>0.86378671200000012</v>
      </c>
      <c r="J102" s="306">
        <f>'цена(1,4 цк)'!F177</f>
        <v>0.85966794899999999</v>
      </c>
      <c r="K102" s="306">
        <f>'цена(1,4 цк)'!F208</f>
        <v>0.83567796100000002</v>
      </c>
      <c r="L102" s="345">
        <f>'цена(1,4 цк)'!F239</f>
        <v>0.81624029000000009</v>
      </c>
      <c r="M102" s="344">
        <f>'цена(1,4 цк)'!F270</f>
        <v>0.89231671200000007</v>
      </c>
      <c r="N102" s="306">
        <f>'цена(1,4 цк)'!F301</f>
        <v>0.88819794900000004</v>
      </c>
      <c r="O102" s="306">
        <f>'цена(1,4 цк)'!F332</f>
        <v>0.86420796099999997</v>
      </c>
      <c r="P102" s="351">
        <f>'цена(1,4 цк)'!F363</f>
        <v>0.84477029000000003</v>
      </c>
      <c r="Q102" s="344">
        <f>'цена(1,4 цк)'!F394</f>
        <v>0.98758671200000014</v>
      </c>
      <c r="R102" s="306">
        <f>'цена(1,4 цк)'!F425</f>
        <v>0.98346794900000012</v>
      </c>
      <c r="S102" s="306">
        <f>'цена(1,4 цк)'!F456</f>
        <v>0.95947796100000005</v>
      </c>
      <c r="T102" s="345">
        <f>'цена(1,4 цк)'!F487</f>
        <v>0.94004029000000011</v>
      </c>
    </row>
    <row r="103" spans="3:20" x14ac:dyDescent="0.2">
      <c r="C103" s="535"/>
      <c r="D103" s="340">
        <v>2</v>
      </c>
      <c r="E103" s="344">
        <f>'цена(1,4 цк)'!G22</f>
        <v>0.83605631200000008</v>
      </c>
      <c r="F103" s="306">
        <f>'цена(1,4 цк)'!G53</f>
        <v>0.83195464900000016</v>
      </c>
      <c r="G103" s="306">
        <f>'цена(1,4 цк)'!G84</f>
        <v>0.80806426100000006</v>
      </c>
      <c r="H103" s="345">
        <f>'цена(1,4 цк)'!G115</f>
        <v>0.78870729000000006</v>
      </c>
      <c r="I103" s="344">
        <f>'цена(1,4 цк)'!G146</f>
        <v>0.86049631199999999</v>
      </c>
      <c r="J103" s="306">
        <f>'цена(1,4 цк)'!G177</f>
        <v>0.85639464900000006</v>
      </c>
      <c r="K103" s="306">
        <f>'цена(1,4 цк)'!G208</f>
        <v>0.83250426100000008</v>
      </c>
      <c r="L103" s="345">
        <f>'цена(1,4 цк)'!G239</f>
        <v>0.81314728999999997</v>
      </c>
      <c r="M103" s="344">
        <f>'цена(1,4 цк)'!G270</f>
        <v>0.88902631199999993</v>
      </c>
      <c r="N103" s="306">
        <f>'цена(1,4 цк)'!G301</f>
        <v>0.88492464900000001</v>
      </c>
      <c r="O103" s="306">
        <f>'цена(1,4 цк)'!G332</f>
        <v>0.86103426100000002</v>
      </c>
      <c r="P103" s="351">
        <f>'цена(1,4 цк)'!G363</f>
        <v>0.84167729000000002</v>
      </c>
      <c r="Q103" s="344">
        <f>'цена(1,4 цк)'!G394</f>
        <v>0.98429631200000001</v>
      </c>
      <c r="R103" s="306">
        <f>'цена(1,4 цк)'!G425</f>
        <v>0.9801946490000002</v>
      </c>
      <c r="S103" s="306">
        <f>'цена(1,4 цк)'!G456</f>
        <v>0.9563042610000001</v>
      </c>
      <c r="T103" s="345">
        <f>'цена(1,4 цк)'!G487</f>
        <v>0.9369472900000001</v>
      </c>
    </row>
    <row r="104" spans="3:20" x14ac:dyDescent="0.2">
      <c r="C104" s="535"/>
      <c r="D104" s="340">
        <v>3</v>
      </c>
      <c r="E104" s="344">
        <f>'цена(1,4 цк)'!H22</f>
        <v>0.84685979199999994</v>
      </c>
      <c r="F104" s="306">
        <f>'цена(1,4 цк)'!H53</f>
        <v>0.84270198400000007</v>
      </c>
      <c r="G104" s="306">
        <f>'цена(1,4 цк)'!H84</f>
        <v>0.81848457600000002</v>
      </c>
      <c r="H104" s="345">
        <f>'цена(1,4 цк)'!H115</f>
        <v>0.79886264000000007</v>
      </c>
      <c r="I104" s="344">
        <f>'цена(1,4 цк)'!H146</f>
        <v>0.87129979200000007</v>
      </c>
      <c r="J104" s="306">
        <f>'цена(1,4 цк)'!H177</f>
        <v>0.86714198400000009</v>
      </c>
      <c r="K104" s="306">
        <f>'цена(1,4 цк)'!H208</f>
        <v>0.84292457600000015</v>
      </c>
      <c r="L104" s="345">
        <f>'цена(1,4 цк)'!H239</f>
        <v>0.82330264000000009</v>
      </c>
      <c r="M104" s="344">
        <f>'цена(1,4 цк)'!H270</f>
        <v>0.89982979200000002</v>
      </c>
      <c r="N104" s="306">
        <f>'цена(1,4 цк)'!H301</f>
        <v>0.89567198400000003</v>
      </c>
      <c r="O104" s="306">
        <f>'цена(1,4 цк)'!H332</f>
        <v>0.87145457600000009</v>
      </c>
      <c r="P104" s="351">
        <f>'цена(1,4 цк)'!H363</f>
        <v>0.85183264000000003</v>
      </c>
      <c r="Q104" s="344">
        <f>'цена(1,4 цк)'!H394</f>
        <v>0.99509979199999998</v>
      </c>
      <c r="R104" s="306">
        <f>'цена(1,4 цк)'!H425</f>
        <v>0.990941984</v>
      </c>
      <c r="S104" s="306">
        <f>'цена(1,4 цк)'!H456</f>
        <v>0.96672457600000006</v>
      </c>
      <c r="T104" s="345">
        <f>'цена(1,4 цк)'!H487</f>
        <v>0.94710264000000011</v>
      </c>
    </row>
    <row r="105" spans="3:20" x14ac:dyDescent="0.2">
      <c r="C105" s="535"/>
      <c r="D105" s="340">
        <v>4</v>
      </c>
      <c r="E105" s="344">
        <f>'цена(1,4 цк)'!I22</f>
        <v>0.84653075200000005</v>
      </c>
      <c r="F105" s="306">
        <f>'цена(1,4 цк)'!I53</f>
        <v>0.84237465400000011</v>
      </c>
      <c r="G105" s="306">
        <f>'цена(1,4 цк)'!I84</f>
        <v>0.81816720600000004</v>
      </c>
      <c r="H105" s="345">
        <f>'цена(1,4 цк)'!I115</f>
        <v>0.79855334</v>
      </c>
      <c r="I105" s="344">
        <f>'цена(1,4 цк)'!I146</f>
        <v>0.87097075199999996</v>
      </c>
      <c r="J105" s="306">
        <f>'цена(1,4 цк)'!I177</f>
        <v>0.86681465400000002</v>
      </c>
      <c r="K105" s="306">
        <f>'цена(1,4 цк)'!I208</f>
        <v>0.84260720600000005</v>
      </c>
      <c r="L105" s="345">
        <f>'цена(1,4 цк)'!I239</f>
        <v>0.82299334000000002</v>
      </c>
      <c r="M105" s="344">
        <f>'цена(1,4 цк)'!I270</f>
        <v>0.8995007519999999</v>
      </c>
      <c r="N105" s="306">
        <f>'цена(1,4 цк)'!I301</f>
        <v>0.89534465399999996</v>
      </c>
      <c r="O105" s="306">
        <f>'цена(1,4 цк)'!I332</f>
        <v>0.871137206</v>
      </c>
      <c r="P105" s="351">
        <f>'цена(1,4 цк)'!I363</f>
        <v>0.85152333999999996</v>
      </c>
      <c r="Q105" s="344">
        <f>'цена(1,4 цк)'!I394</f>
        <v>0.99477075199999998</v>
      </c>
      <c r="R105" s="306">
        <f>'цена(1,4 цк)'!I425</f>
        <v>0.99061465400000004</v>
      </c>
      <c r="S105" s="306">
        <f>'цена(1,4 цк)'!I456</f>
        <v>0.96640720600000007</v>
      </c>
      <c r="T105" s="345">
        <f>'цена(1,4 цк)'!I487</f>
        <v>0.94679334000000004</v>
      </c>
    </row>
    <row r="106" spans="3:20" x14ac:dyDescent="0.2">
      <c r="C106" s="535"/>
      <c r="D106" s="340">
        <v>5</v>
      </c>
      <c r="E106" s="344">
        <f>'цена(1,4 цк)'!J22</f>
        <v>0.87136230399999992</v>
      </c>
      <c r="F106" s="306">
        <f>'цена(1,4 цк)'!J53</f>
        <v>0.86707715799999996</v>
      </c>
      <c r="G106" s="306">
        <f>'цена(1,4 цк)'!J84</f>
        <v>0.84211806199999995</v>
      </c>
      <c r="H106" s="345">
        <f>'цена(1,4 цк)'!J115</f>
        <v>0.82189517999999984</v>
      </c>
      <c r="I106" s="344">
        <f>'цена(1,4 цк)'!J146</f>
        <v>0.89580230399999994</v>
      </c>
      <c r="J106" s="306">
        <f>'цена(1,4 цк)'!J177</f>
        <v>0.89151715799999998</v>
      </c>
      <c r="K106" s="306">
        <f>'цена(1,4 цк)'!J208</f>
        <v>0.86655806199999996</v>
      </c>
      <c r="L106" s="345">
        <f>'цена(1,4 цк)'!J239</f>
        <v>0.84633517999999996</v>
      </c>
      <c r="M106" s="344">
        <f>'цена(1,4 цк)'!J270</f>
        <v>0.92433230399999988</v>
      </c>
      <c r="N106" s="306">
        <f>'цена(1,4 цк)'!J301</f>
        <v>0.92004715799999992</v>
      </c>
      <c r="O106" s="306">
        <f>'цена(1,4 цк)'!J332</f>
        <v>0.89508806199999991</v>
      </c>
      <c r="P106" s="351">
        <f>'цена(1,4 цк)'!J363</f>
        <v>0.87486517999999991</v>
      </c>
      <c r="Q106" s="344">
        <f>'цена(1,4 цк)'!J394</f>
        <v>1.019602304</v>
      </c>
      <c r="R106" s="306">
        <f>'цена(1,4 цк)'!J425</f>
        <v>1.015317158</v>
      </c>
      <c r="S106" s="306">
        <f>'цена(1,4 цк)'!J456</f>
        <v>0.99035806199999987</v>
      </c>
      <c r="T106" s="345">
        <f>'цена(1,4 цк)'!J487</f>
        <v>0.97013517999999987</v>
      </c>
    </row>
    <row r="107" spans="3:20" x14ac:dyDescent="0.2">
      <c r="C107" s="535"/>
      <c r="D107" s="340">
        <v>6</v>
      </c>
      <c r="E107" s="344">
        <f>'цена(1,4 цк)'!K22</f>
        <v>0.895371256</v>
      </c>
      <c r="F107" s="306">
        <f>'цена(1,4 цк)'!K53</f>
        <v>0.89096133699999991</v>
      </c>
      <c r="G107" s="306">
        <f>'цена(1,4 цк)'!K84</f>
        <v>0.86527549299999995</v>
      </c>
      <c r="H107" s="345">
        <f>'цена(1,4 цк)'!K115</f>
        <v>0.84446377000000006</v>
      </c>
      <c r="I107" s="344">
        <f>'цена(1,4 цк)'!K146</f>
        <v>0.91981125599999991</v>
      </c>
      <c r="J107" s="306">
        <f>'цена(1,4 цк)'!K177</f>
        <v>0.91540133700000004</v>
      </c>
      <c r="K107" s="306">
        <f>'цена(1,4 цк)'!K208</f>
        <v>0.88971549299999997</v>
      </c>
      <c r="L107" s="345">
        <f>'цена(1,4 цк)'!K239</f>
        <v>0.86890376999999996</v>
      </c>
      <c r="M107" s="344">
        <f>'цена(1,4 цк)'!K270</f>
        <v>0.94834125599999997</v>
      </c>
      <c r="N107" s="306">
        <f>'цена(1,4 цк)'!K301</f>
        <v>0.94393133699999998</v>
      </c>
      <c r="O107" s="306">
        <f>'цена(1,4 цк)'!K332</f>
        <v>0.91824549299999991</v>
      </c>
      <c r="P107" s="351">
        <f>'цена(1,4 цк)'!K363</f>
        <v>0.89743377000000002</v>
      </c>
      <c r="Q107" s="344">
        <f>'цена(1,4 цк)'!K394</f>
        <v>1.0436112560000002</v>
      </c>
      <c r="R107" s="306">
        <f>'цена(1,4 цк)'!K425</f>
        <v>1.0392013369999999</v>
      </c>
      <c r="S107" s="306">
        <f>'цена(1,4 цк)'!K456</f>
        <v>1.0135154930000001</v>
      </c>
      <c r="T107" s="345">
        <f>'цена(1,4 цк)'!K487</f>
        <v>0.9927037700000001</v>
      </c>
    </row>
    <row r="108" spans="3:20" x14ac:dyDescent="0.2">
      <c r="C108" s="535"/>
      <c r="D108" s="340">
        <v>7</v>
      </c>
      <c r="E108" s="344">
        <f>'цена(1,4 цк)'!L22</f>
        <v>0.83611115200000008</v>
      </c>
      <c r="F108" s="306">
        <f>'цена(1,4 цк)'!L53</f>
        <v>0.83200920400000011</v>
      </c>
      <c r="G108" s="306">
        <f>'цена(1,4 цк)'!L84</f>
        <v>0.808117156</v>
      </c>
      <c r="H108" s="345">
        <f>'цена(1,4 цк)'!L115</f>
        <v>0.78875884000000007</v>
      </c>
      <c r="I108" s="344">
        <f>'цена(1,4 цк)'!L146</f>
        <v>0.86055115199999999</v>
      </c>
      <c r="J108" s="306">
        <f>'цена(1,4 цк)'!L177</f>
        <v>0.85644920400000002</v>
      </c>
      <c r="K108" s="306">
        <f>'цена(1,4 цк)'!L208</f>
        <v>0.83255715599999991</v>
      </c>
      <c r="L108" s="345">
        <f>'цена(1,4 цк)'!L239</f>
        <v>0.81319883999999998</v>
      </c>
      <c r="M108" s="344">
        <f>'цена(1,4 цк)'!L270</f>
        <v>0.88908115199999993</v>
      </c>
      <c r="N108" s="306">
        <f>'цена(1,4 цк)'!L301</f>
        <v>0.88497920399999996</v>
      </c>
      <c r="O108" s="306">
        <f>'цена(1,4 цк)'!L332</f>
        <v>0.86108715599999996</v>
      </c>
      <c r="P108" s="351">
        <f>'цена(1,4 цк)'!L363</f>
        <v>0.84172884000000003</v>
      </c>
      <c r="Q108" s="344">
        <f>'цена(1,4 цк)'!L394</f>
        <v>0.98435115200000012</v>
      </c>
      <c r="R108" s="306">
        <f>'цена(1,4 цк)'!L425</f>
        <v>0.98024920400000004</v>
      </c>
      <c r="S108" s="306">
        <f>'цена(1,4 цк)'!L456</f>
        <v>0.95635715600000004</v>
      </c>
      <c r="T108" s="345">
        <f>'цена(1,4 цк)'!L487</f>
        <v>0.93699884000000011</v>
      </c>
    </row>
    <row r="109" spans="3:20" x14ac:dyDescent="0.2">
      <c r="C109" s="535"/>
      <c r="D109" s="340">
        <v>8</v>
      </c>
      <c r="E109" s="344">
        <f>'цена(1,4 цк)'!M22</f>
        <v>0.98579144800000007</v>
      </c>
      <c r="F109" s="306">
        <f>'цена(1,4 цк)'!M53</f>
        <v>0.98091162100000007</v>
      </c>
      <c r="G109" s="306">
        <f>'цена(1,4 цк)'!M84</f>
        <v>0.95248876900000001</v>
      </c>
      <c r="H109" s="345">
        <f>'цена(1,4 цк)'!M115</f>
        <v>0.9294594100000001</v>
      </c>
      <c r="I109" s="344">
        <f>'цена(1,4 цк)'!M146</f>
        <v>1.0102314480000001</v>
      </c>
      <c r="J109" s="306">
        <f>'цена(1,4 цк)'!M177</f>
        <v>1.005351621</v>
      </c>
      <c r="K109" s="306">
        <f>'цена(1,4 цк)'!M208</f>
        <v>0.97692876900000003</v>
      </c>
      <c r="L109" s="345">
        <f>'цена(1,4 цк)'!M239</f>
        <v>0.95389941</v>
      </c>
      <c r="M109" s="344">
        <f>'цена(1,4 цк)'!M270</f>
        <v>1.038761448</v>
      </c>
      <c r="N109" s="306">
        <f>'цена(1,4 цк)'!M301</f>
        <v>1.0338816209999999</v>
      </c>
      <c r="O109" s="306">
        <f>'цена(1,4 цк)'!M332</f>
        <v>1.0054587689999999</v>
      </c>
      <c r="P109" s="351">
        <f>'цена(1,4 цк)'!M363</f>
        <v>0.98242940999999995</v>
      </c>
      <c r="Q109" s="344">
        <f>'цена(1,4 цк)'!M394</f>
        <v>1.1340314480000002</v>
      </c>
      <c r="R109" s="306">
        <f>'цена(1,4 цк)'!M425</f>
        <v>1.1291516209999999</v>
      </c>
      <c r="S109" s="306">
        <f>'цена(1,4 цк)'!M456</f>
        <v>1.1007287690000001</v>
      </c>
      <c r="T109" s="345">
        <f>'цена(1,4 цк)'!M487</f>
        <v>1.0776994100000001</v>
      </c>
    </row>
    <row r="110" spans="3:20" x14ac:dyDescent="0.2">
      <c r="C110" s="535"/>
      <c r="D110" s="340">
        <v>9</v>
      </c>
      <c r="E110" s="344">
        <f>'цена(1,4 цк)'!N22</f>
        <v>0.98938895199999999</v>
      </c>
      <c r="F110" s="306">
        <f>'цена(1,4 цк)'!N53</f>
        <v>0.98449042900000006</v>
      </c>
      <c r="G110" s="306">
        <f>'цена(1,4 цк)'!N84</f>
        <v>0.95595868100000003</v>
      </c>
      <c r="H110" s="345">
        <f>'цена(1,4 цк)'!N115</f>
        <v>0.93284109000000004</v>
      </c>
      <c r="I110" s="344">
        <f>'цена(1,4 цк)'!N146</f>
        <v>1.0138289519999999</v>
      </c>
      <c r="J110" s="306">
        <f>'цена(1,4 цк)'!N177</f>
        <v>1.0089304290000001</v>
      </c>
      <c r="K110" s="306">
        <f>'цена(1,4 цк)'!N208</f>
        <v>0.98039868100000005</v>
      </c>
      <c r="L110" s="345">
        <f>'цена(1,4 цк)'!N239</f>
        <v>0.95728108999999995</v>
      </c>
      <c r="M110" s="344">
        <f>'цена(1,4 цк)'!N270</f>
        <v>1.0423589520000001</v>
      </c>
      <c r="N110" s="306">
        <f>'цена(1,4 цк)'!N301</f>
        <v>1.037460429</v>
      </c>
      <c r="O110" s="306">
        <f>'цена(1,4 цк)'!N332</f>
        <v>1.008928681</v>
      </c>
      <c r="P110" s="351">
        <f>'цена(1,4 цк)'!N363</f>
        <v>0.98581108999999989</v>
      </c>
      <c r="Q110" s="344">
        <f>'цена(1,4 цк)'!N394</f>
        <v>1.137628952</v>
      </c>
      <c r="R110" s="306">
        <f>'цена(1,4 цк)'!N425</f>
        <v>1.132730429</v>
      </c>
      <c r="S110" s="306">
        <f>'цена(1,4 цк)'!N456</f>
        <v>1.1041986810000002</v>
      </c>
      <c r="T110" s="345">
        <f>'цена(1,4 цк)'!N487</f>
        <v>1.0810810900000001</v>
      </c>
    </row>
    <row r="111" spans="3:20" x14ac:dyDescent="0.2">
      <c r="C111" s="535"/>
      <c r="D111" s="340">
        <v>10</v>
      </c>
      <c r="E111" s="344">
        <f>'цена(1,4 цк)'!O22</f>
        <v>0.99215288800000012</v>
      </c>
      <c r="F111" s="306">
        <f>'цена(1,4 цк)'!O53</f>
        <v>0.98724000099999998</v>
      </c>
      <c r="G111" s="306">
        <f>'цена(1,4 цк)'!O84</f>
        <v>0.95862458900000003</v>
      </c>
      <c r="H111" s="345">
        <f>'цена(1,4 цк)'!O115</f>
        <v>0.93543920999999997</v>
      </c>
      <c r="I111" s="344">
        <f>'цена(1,4 цк)'!O146</f>
        <v>1.0165928879999999</v>
      </c>
      <c r="J111" s="306">
        <f>'цена(1,4 цк)'!O177</f>
        <v>1.011680001</v>
      </c>
      <c r="K111" s="306">
        <f>'цена(1,4 цк)'!O208</f>
        <v>0.98306458899999993</v>
      </c>
      <c r="L111" s="345">
        <f>'цена(1,4 цк)'!O239</f>
        <v>0.95987920999999998</v>
      </c>
      <c r="M111" s="344">
        <f>'цена(1,4 цк)'!O270</f>
        <v>1.0451228879999999</v>
      </c>
      <c r="N111" s="306">
        <f>'цена(1,4 цк)'!O301</f>
        <v>1.0402100009999999</v>
      </c>
      <c r="O111" s="306">
        <f>'цена(1,4 цк)'!O332</f>
        <v>1.011594589</v>
      </c>
      <c r="P111" s="351">
        <f>'цена(1,4 цк)'!O363</f>
        <v>0.98840920999999993</v>
      </c>
      <c r="Q111" s="344">
        <f>'цена(1,4 цк)'!O394</f>
        <v>1.140392888</v>
      </c>
      <c r="R111" s="306">
        <f>'цена(1,4 цк)'!O425</f>
        <v>1.1354800010000001</v>
      </c>
      <c r="S111" s="306">
        <f>'цена(1,4 цк)'!O456</f>
        <v>1.106864589</v>
      </c>
      <c r="T111" s="345">
        <f>'цена(1,4 цк)'!O487</f>
        <v>1.0836792100000001</v>
      </c>
    </row>
    <row r="112" spans="3:20" x14ac:dyDescent="0.2">
      <c r="C112" s="535"/>
      <c r="D112" s="340">
        <v>11</v>
      </c>
      <c r="E112" s="344">
        <f>'цена(1,4 цк)'!P22</f>
        <v>0.83584792000000008</v>
      </c>
      <c r="F112" s="306">
        <f>'цена(1,4 цк)'!P53</f>
        <v>0.83174734000000006</v>
      </c>
      <c r="G112" s="306">
        <f>'цена(1,4 цк)'!P84</f>
        <v>0.80786326000000008</v>
      </c>
      <c r="H112" s="345">
        <f>'цена(1,4 цк)'!P115</f>
        <v>0.78851139999999997</v>
      </c>
      <c r="I112" s="344">
        <f>'цена(1,4 цк)'!P146</f>
        <v>0.86028791999999998</v>
      </c>
      <c r="J112" s="306">
        <f>'цена(1,4 цк)'!P177</f>
        <v>0.85618733999999996</v>
      </c>
      <c r="K112" s="306">
        <f>'цена(1,4 цк)'!P208</f>
        <v>0.83230325999999999</v>
      </c>
      <c r="L112" s="345">
        <f>'цена(1,4 цк)'!P239</f>
        <v>0.81295139999999988</v>
      </c>
      <c r="M112" s="344">
        <f>'цена(1,4 цк)'!P270</f>
        <v>0.88881791999999993</v>
      </c>
      <c r="N112" s="306">
        <f>'цена(1,4 цк)'!P301</f>
        <v>0.88471733999999991</v>
      </c>
      <c r="O112" s="306">
        <f>'цена(1,4 цк)'!P332</f>
        <v>0.86083326000000004</v>
      </c>
      <c r="P112" s="351">
        <f>'цена(1,4 цк)'!P363</f>
        <v>0.84148139999999993</v>
      </c>
      <c r="Q112" s="344">
        <f>'цена(1,4 цк)'!P394</f>
        <v>0.98408792</v>
      </c>
      <c r="R112" s="306">
        <f>'цена(1,4 цк)'!P425</f>
        <v>0.97998733999999998</v>
      </c>
      <c r="S112" s="306">
        <f>'цена(1,4 цк)'!P456</f>
        <v>0.95610326000000012</v>
      </c>
      <c r="T112" s="345">
        <f>'цена(1,4 цк)'!P487</f>
        <v>0.93675140000000001</v>
      </c>
    </row>
    <row r="113" spans="3:20" x14ac:dyDescent="0.2">
      <c r="C113" s="535"/>
      <c r="D113" s="340">
        <v>12</v>
      </c>
      <c r="E113" s="344">
        <f>'цена(1,4 цк)'!Q22</f>
        <v>0.99628782400000004</v>
      </c>
      <c r="F113" s="306">
        <f>'цена(1,4 цк)'!Q53</f>
        <v>0.99135344799999991</v>
      </c>
      <c r="G113" s="306">
        <f>'цена(1,4 цк)'!Q84</f>
        <v>0.96261287200000001</v>
      </c>
      <c r="H113" s="345">
        <f>'цена(1,4 цк)'!Q115</f>
        <v>0.93932608000000006</v>
      </c>
      <c r="I113" s="344">
        <f>'цена(1,4 цк)'!Q146</f>
        <v>1.020727824</v>
      </c>
      <c r="J113" s="306">
        <f>'цена(1,4 цк)'!Q177</f>
        <v>1.0157934479999999</v>
      </c>
      <c r="K113" s="306">
        <f>'цена(1,4 цк)'!Q208</f>
        <v>0.98705287200000003</v>
      </c>
      <c r="L113" s="345">
        <f>'цена(1,4 цк)'!Q239</f>
        <v>0.96376607999999997</v>
      </c>
      <c r="M113" s="344">
        <f>'цена(1,4 цк)'!Q270</f>
        <v>1.0492578239999999</v>
      </c>
      <c r="N113" s="306">
        <f>'цена(1,4 цк)'!Q301</f>
        <v>1.0443234479999999</v>
      </c>
      <c r="O113" s="306">
        <f>'цена(1,4 цк)'!Q332</f>
        <v>1.015582872</v>
      </c>
      <c r="P113" s="351">
        <f>'цена(1,4 цк)'!Q363</f>
        <v>0.99229607999999991</v>
      </c>
      <c r="Q113" s="344">
        <f>'цена(1,4 цк)'!Q394</f>
        <v>1.1445278240000001</v>
      </c>
      <c r="R113" s="306">
        <f>'цена(1,4 цк)'!Q425</f>
        <v>1.1395934480000001</v>
      </c>
      <c r="S113" s="306">
        <f>'цена(1,4 цк)'!Q456</f>
        <v>1.1108528719999999</v>
      </c>
      <c r="T113" s="345">
        <f>'цена(1,4 цк)'!Q487</f>
        <v>1.08756608</v>
      </c>
    </row>
    <row r="114" spans="3:20" x14ac:dyDescent="0.2">
      <c r="C114" s="535"/>
      <c r="D114" s="340">
        <v>13</v>
      </c>
      <c r="E114" s="344">
        <f>'цена(1,4 цк)'!R22</f>
        <v>1.003098952</v>
      </c>
      <c r="F114" s="306">
        <f>'цена(1,4 цк)'!R53</f>
        <v>0.99812917899999998</v>
      </c>
      <c r="G114" s="306">
        <f>'цена(1,4 цк)'!R84</f>
        <v>0.96918243100000001</v>
      </c>
      <c r="H114" s="345">
        <f>'цена(1,4 цк)'!R115</f>
        <v>0.94572859000000009</v>
      </c>
      <c r="I114" s="344">
        <f>'цена(1,4 цк)'!R146</f>
        <v>1.0275389519999998</v>
      </c>
      <c r="J114" s="306">
        <f>'цена(1,4 цк)'!R177</f>
        <v>1.022569179</v>
      </c>
      <c r="K114" s="306">
        <f>'цена(1,4 цк)'!R208</f>
        <v>0.99362243100000003</v>
      </c>
      <c r="L114" s="345">
        <f>'цена(1,4 цк)'!R239</f>
        <v>0.97016859</v>
      </c>
      <c r="M114" s="344">
        <f>'цена(1,4 цк)'!R270</f>
        <v>1.0560689519999999</v>
      </c>
      <c r="N114" s="306">
        <f>'цена(1,4 цк)'!R301</f>
        <v>1.0510991789999999</v>
      </c>
      <c r="O114" s="306">
        <f>'цена(1,4 цк)'!R332</f>
        <v>1.0221524310000001</v>
      </c>
      <c r="P114" s="351">
        <f>'цена(1,4 цк)'!R363</f>
        <v>0.99869858999999994</v>
      </c>
      <c r="Q114" s="344">
        <f>'цена(1,4 цк)'!R394</f>
        <v>1.1513389520000001</v>
      </c>
      <c r="R114" s="306">
        <f>'цена(1,4 цк)'!R425</f>
        <v>1.1463691790000001</v>
      </c>
      <c r="S114" s="306">
        <f>'цена(1,4 цк)'!R456</f>
        <v>1.117422431</v>
      </c>
      <c r="T114" s="345">
        <f>'цена(1,4 цк)'!R487</f>
        <v>1.09396859</v>
      </c>
    </row>
    <row r="115" spans="3:20" x14ac:dyDescent="0.2">
      <c r="C115" s="535"/>
      <c r="D115" s="340">
        <v>14</v>
      </c>
      <c r="E115" s="344">
        <f>'цена(1,4 цк)'!S22</f>
        <v>0.83388464800000006</v>
      </c>
      <c r="F115" s="306">
        <f>'цена(1,4 цк)'!S53</f>
        <v>0.82979427100000014</v>
      </c>
      <c r="G115" s="306">
        <f>'цена(1,4 цк)'!S84</f>
        <v>0.80596961900000008</v>
      </c>
      <c r="H115" s="345">
        <f>'цена(1,4 цк)'!S115</f>
        <v>0.78666591000000008</v>
      </c>
      <c r="I115" s="344">
        <f>'цена(1,4 цк)'!S146</f>
        <v>0.85832464800000008</v>
      </c>
      <c r="J115" s="306">
        <f>'цена(1,4 цк)'!S177</f>
        <v>0.85423427100000004</v>
      </c>
      <c r="K115" s="306">
        <f>'цена(1,4 цк)'!S208</f>
        <v>0.83040961899999999</v>
      </c>
      <c r="L115" s="345">
        <f>'цена(1,4 цк)'!S239</f>
        <v>0.81110590999999999</v>
      </c>
      <c r="M115" s="344">
        <f>'цена(1,4 цк)'!S270</f>
        <v>0.88685464800000002</v>
      </c>
      <c r="N115" s="306">
        <f>'цена(1,4 цк)'!S301</f>
        <v>0.88276427099999999</v>
      </c>
      <c r="O115" s="306">
        <f>'цена(1,4 цк)'!S332</f>
        <v>0.85893961900000004</v>
      </c>
      <c r="P115" s="351">
        <f>'цена(1,4 цк)'!S363</f>
        <v>0.83963590999999993</v>
      </c>
      <c r="Q115" s="344">
        <f>'цена(1,4 цк)'!S394</f>
        <v>0.9821246480000001</v>
      </c>
      <c r="R115" s="306">
        <f>'цена(1,4 цк)'!S425</f>
        <v>0.97803427100000007</v>
      </c>
      <c r="S115" s="306">
        <f>'цена(1,4 цк)'!S456</f>
        <v>0.95420961900000012</v>
      </c>
      <c r="T115" s="345">
        <f>'цена(1,4 цк)'!S487</f>
        <v>0.93490591000000012</v>
      </c>
    </row>
    <row r="116" spans="3:20" x14ac:dyDescent="0.2">
      <c r="C116" s="535"/>
      <c r="D116" s="340">
        <v>15</v>
      </c>
      <c r="E116" s="344">
        <f>'цена(1,4 цк)'!T22</f>
        <v>0.87230555200000004</v>
      </c>
      <c r="F116" s="306">
        <f>'цена(1,4 цк)'!T53</f>
        <v>0.86801550400000005</v>
      </c>
      <c r="G116" s="306">
        <f>'цена(1,4 цк)'!T84</f>
        <v>0.84302785600000008</v>
      </c>
      <c r="H116" s="345">
        <f>'цена(1,4 цк)'!T115</f>
        <v>0.8227818400000001</v>
      </c>
      <c r="I116" s="344">
        <f>'цена(1,4 цк)'!T146</f>
        <v>0.89674555199999995</v>
      </c>
      <c r="J116" s="306">
        <f>'цена(1,4 цк)'!T177</f>
        <v>0.89245550400000007</v>
      </c>
      <c r="K116" s="306">
        <f>'цена(1,4 цк)'!T208</f>
        <v>0.86746785599999998</v>
      </c>
      <c r="L116" s="345">
        <f>'цена(1,4 цк)'!T239</f>
        <v>0.84722183999999989</v>
      </c>
      <c r="M116" s="344">
        <f>'цена(1,4 цк)'!T270</f>
        <v>0.925275552</v>
      </c>
      <c r="N116" s="306">
        <f>'цена(1,4 цк)'!T301</f>
        <v>0.92098550400000001</v>
      </c>
      <c r="O116" s="306">
        <f>'цена(1,4 цк)'!T332</f>
        <v>0.89599785599999993</v>
      </c>
      <c r="P116" s="351">
        <f>'цена(1,4 цк)'!T363</f>
        <v>0.87575183999999995</v>
      </c>
      <c r="Q116" s="344">
        <f>'цена(1,4 цк)'!T394</f>
        <v>1.020545552</v>
      </c>
      <c r="R116" s="306">
        <f>'цена(1,4 цк)'!T425</f>
        <v>1.0162555040000001</v>
      </c>
      <c r="S116" s="306">
        <f>'цена(1,4 цк)'!T456</f>
        <v>0.991267856</v>
      </c>
      <c r="T116" s="345">
        <f>'цена(1,4 цк)'!T487</f>
        <v>0.97102184000000014</v>
      </c>
    </row>
    <row r="117" spans="3:20" x14ac:dyDescent="0.2">
      <c r="C117" s="535"/>
      <c r="D117" s="340">
        <v>16</v>
      </c>
      <c r="E117" s="344">
        <f>'цена(1,4 цк)'!U22</f>
        <v>1.202738488</v>
      </c>
      <c r="F117" s="306">
        <f>'цена(1,4 цк)'!U53</f>
        <v>1.196731201</v>
      </c>
      <c r="G117" s="306">
        <f>'цена(1,4 цк)'!U84</f>
        <v>1.1617413890000001</v>
      </c>
      <c r="H117" s="345">
        <f>'цена(1,4 цк)'!U115</f>
        <v>1.1333912100000001</v>
      </c>
      <c r="I117" s="344">
        <f>'цена(1,4 цк)'!U146</f>
        <v>1.2271784880000001</v>
      </c>
      <c r="J117" s="306">
        <f>'цена(1,4 цк)'!U177</f>
        <v>1.2211712010000002</v>
      </c>
      <c r="K117" s="306">
        <f>'цена(1,4 цк)'!U208</f>
        <v>1.1861813890000001</v>
      </c>
      <c r="L117" s="345">
        <f>'цена(1,4 цк)'!U239</f>
        <v>1.1578312100000001</v>
      </c>
      <c r="M117" s="344">
        <f>'цена(1,4 цк)'!U270</f>
        <v>1.255708488</v>
      </c>
      <c r="N117" s="306">
        <f>'цена(1,4 цк)'!U301</f>
        <v>1.2497012010000002</v>
      </c>
      <c r="O117" s="306">
        <f>'цена(1,4 цк)'!U332</f>
        <v>1.2147113890000001</v>
      </c>
      <c r="P117" s="351">
        <f>'цена(1,4 цк)'!U363</f>
        <v>1.1863612100000001</v>
      </c>
      <c r="Q117" s="344">
        <f>'цена(1,4 цк)'!U394</f>
        <v>1.350978488</v>
      </c>
      <c r="R117" s="306">
        <f>'цена(1,4 цк)'!U425</f>
        <v>1.3449712010000001</v>
      </c>
      <c r="S117" s="306">
        <f>'цена(1,4 цк)'!U456</f>
        <v>1.3099813890000001</v>
      </c>
      <c r="T117" s="345">
        <f>'цена(1,4 цк)'!U487</f>
        <v>1.28163121</v>
      </c>
    </row>
    <row r="118" spans="3:20" x14ac:dyDescent="0.2">
      <c r="C118" s="535"/>
      <c r="D118" s="340">
        <v>17</v>
      </c>
      <c r="E118" s="344">
        <f>'цена(1,4 цк)'!V22</f>
        <v>0.87113197600000014</v>
      </c>
      <c r="F118" s="306">
        <f>'цена(1,4 цк)'!V53</f>
        <v>0.86684802700000008</v>
      </c>
      <c r="G118" s="306">
        <f>'цена(1,4 цк)'!V84</f>
        <v>0.84189590300000006</v>
      </c>
      <c r="H118" s="345">
        <f>'цена(1,4 цк)'!V115</f>
        <v>0.82167867000000017</v>
      </c>
      <c r="I118" s="344">
        <f>'цена(1,4 цк)'!V146</f>
        <v>0.89557197600000005</v>
      </c>
      <c r="J118" s="306">
        <f>'цена(1,4 цк)'!V177</f>
        <v>0.89128802700000009</v>
      </c>
      <c r="K118" s="306">
        <f>'цена(1,4 цк)'!V208</f>
        <v>0.86633590300000007</v>
      </c>
      <c r="L118" s="345">
        <f>'цена(1,4 цк)'!V239</f>
        <v>0.84611867000000007</v>
      </c>
      <c r="M118" s="344">
        <f>'цена(1,4 цк)'!V270</f>
        <v>0.92410197599999999</v>
      </c>
      <c r="N118" s="306">
        <f>'цена(1,4 цк)'!V301</f>
        <v>0.91981802700000004</v>
      </c>
      <c r="O118" s="306">
        <f>'цена(1,4 цк)'!V332</f>
        <v>0.89486590300000002</v>
      </c>
      <c r="P118" s="351">
        <f>'цена(1,4 цк)'!V363</f>
        <v>0.87464867000000002</v>
      </c>
      <c r="Q118" s="344">
        <f>'цена(1,4 цк)'!V394</f>
        <v>1.0193719760000002</v>
      </c>
      <c r="R118" s="306">
        <f>'цена(1,4 цк)'!V425</f>
        <v>1.0150880270000002</v>
      </c>
      <c r="S118" s="306">
        <f>'цена(1,4 цк)'!V456</f>
        <v>0.99013590300000009</v>
      </c>
      <c r="T118" s="345">
        <f>'цена(1,4 цк)'!V487</f>
        <v>0.96991867000000009</v>
      </c>
    </row>
    <row r="119" spans="3:20" x14ac:dyDescent="0.2">
      <c r="C119" s="535"/>
      <c r="D119" s="340">
        <v>18</v>
      </c>
      <c r="E119" s="344">
        <f>'цена(1,4 цк)'!W22</f>
        <v>1.1748907359999998</v>
      </c>
      <c r="F119" s="306">
        <f>'цена(1,4 цк)'!W53</f>
        <v>1.1690281719999998</v>
      </c>
      <c r="G119" s="306">
        <f>'цена(1,4 цк)'!W84</f>
        <v>1.134881308</v>
      </c>
      <c r="H119" s="345">
        <f>'цена(1,4 цк)'!W115</f>
        <v>1.1072141199999999</v>
      </c>
      <c r="I119" s="344">
        <f>'цена(1,4 цк)'!W146</f>
        <v>1.1993307359999998</v>
      </c>
      <c r="J119" s="306">
        <f>'цена(1,4 цк)'!W177</f>
        <v>1.1934681719999998</v>
      </c>
      <c r="K119" s="306">
        <f>'цена(1,4 цк)'!W208</f>
        <v>1.159321308</v>
      </c>
      <c r="L119" s="345">
        <f>'цена(1,4 цк)'!W239</f>
        <v>1.1316541199999999</v>
      </c>
      <c r="M119" s="344">
        <f>'цена(1,4 цк)'!W270</f>
        <v>1.2278607359999998</v>
      </c>
      <c r="N119" s="306">
        <f>'цена(1,4 цк)'!W301</f>
        <v>1.2219981720000002</v>
      </c>
      <c r="O119" s="306">
        <f>'цена(1,4 цк)'!W332</f>
        <v>1.1878513079999999</v>
      </c>
      <c r="P119" s="351">
        <f>'цена(1,4 цк)'!W363</f>
        <v>1.1601841199999998</v>
      </c>
      <c r="Q119" s="344">
        <f>'цена(1,4 цк)'!W394</f>
        <v>1.3231307359999998</v>
      </c>
      <c r="R119" s="306">
        <f>'цена(1,4 цк)'!W425</f>
        <v>1.3172681720000001</v>
      </c>
      <c r="S119" s="306">
        <f>'цена(1,4 цк)'!W456</f>
        <v>1.2831213079999999</v>
      </c>
      <c r="T119" s="345">
        <f>'цена(1,4 цк)'!W487</f>
        <v>1.2554541199999998</v>
      </c>
    </row>
    <row r="120" spans="3:20" x14ac:dyDescent="0.2">
      <c r="C120" s="535"/>
      <c r="D120" s="340">
        <v>19</v>
      </c>
      <c r="E120" s="344">
        <f>'цена(1,4 цк)'!X22</f>
        <v>0.840037696</v>
      </c>
      <c r="F120" s="306">
        <f>'цена(1,4 цк)'!X53</f>
        <v>0.83591534200000006</v>
      </c>
      <c r="G120" s="306">
        <f>'цена(1,4 цк)'!X84</f>
        <v>0.81190443800000001</v>
      </c>
      <c r="H120" s="345">
        <f>'цена(1,4 цк)'!X115</f>
        <v>0.79244981999999997</v>
      </c>
      <c r="I120" s="344">
        <f>'цена(1,4 цк)'!X146</f>
        <v>0.86447769600000002</v>
      </c>
      <c r="J120" s="306">
        <f>'цена(1,4 цк)'!X177</f>
        <v>0.86035534200000008</v>
      </c>
      <c r="K120" s="306">
        <f>'цена(1,4 цк)'!X208</f>
        <v>0.83634443800000013</v>
      </c>
      <c r="L120" s="345">
        <f>'цена(1,4 цк)'!X239</f>
        <v>0.81688981999999999</v>
      </c>
      <c r="M120" s="344">
        <f>'цена(1,4 цк)'!X270</f>
        <v>0.89300769599999996</v>
      </c>
      <c r="N120" s="306">
        <f>'цена(1,4 цк)'!X301</f>
        <v>0.88888534200000002</v>
      </c>
      <c r="O120" s="306">
        <f>'цена(1,4 цк)'!X332</f>
        <v>0.86487443800000008</v>
      </c>
      <c r="P120" s="351">
        <f>'цена(1,4 цк)'!X363</f>
        <v>0.84541981999999993</v>
      </c>
      <c r="Q120" s="344">
        <f>'цена(1,4 цк)'!X394</f>
        <v>0.98827769600000004</v>
      </c>
      <c r="R120" s="306">
        <f>'цена(1,4 цк)'!X425</f>
        <v>0.98415534199999999</v>
      </c>
      <c r="S120" s="306">
        <f>'цена(1,4 цк)'!X456</f>
        <v>0.96014443800000004</v>
      </c>
      <c r="T120" s="345">
        <f>'цена(1,4 цк)'!X487</f>
        <v>0.9406898199999999</v>
      </c>
    </row>
    <row r="121" spans="3:20" x14ac:dyDescent="0.2">
      <c r="C121" s="535"/>
      <c r="D121" s="340">
        <v>20</v>
      </c>
      <c r="E121" s="344">
        <f>'цена(1,4 цк)'!Y22</f>
        <v>0.84341583999999992</v>
      </c>
      <c r="F121" s="306">
        <f>'цена(1,4 цк)'!Y53</f>
        <v>0.83927592999999989</v>
      </c>
      <c r="G121" s="306">
        <f>'цена(1,4 цк)'!Y84</f>
        <v>0.81516276999999993</v>
      </c>
      <c r="H121" s="345">
        <f>'цена(1,4 цк)'!Y115</f>
        <v>0.79562529999999998</v>
      </c>
      <c r="I121" s="344">
        <f>'цена(1,4 цк)'!Y146</f>
        <v>0.86785583999999993</v>
      </c>
      <c r="J121" s="306">
        <f>'цена(1,4 цк)'!Y177</f>
        <v>0.86371592999999991</v>
      </c>
      <c r="K121" s="306">
        <f>'цена(1,4 цк)'!Y208</f>
        <v>0.83960276999999994</v>
      </c>
      <c r="L121" s="345">
        <f>'цена(1,4 цк)'!Y239</f>
        <v>0.8200653</v>
      </c>
      <c r="M121" s="344">
        <f>'цена(1,4 цк)'!Y270</f>
        <v>0.89638583999999988</v>
      </c>
      <c r="N121" s="306">
        <f>'цена(1,4 цк)'!Y301</f>
        <v>0.89224592999999996</v>
      </c>
      <c r="O121" s="306">
        <f>'цена(1,4 цк)'!Y332</f>
        <v>0.86813276999999989</v>
      </c>
      <c r="P121" s="351">
        <f>'цена(1,4 цк)'!Y363</f>
        <v>0.84859529999999994</v>
      </c>
      <c r="Q121" s="344">
        <f>'цена(1,4 цк)'!Y394</f>
        <v>0.99165583999999984</v>
      </c>
      <c r="R121" s="306">
        <f>'цена(1,4 цк)'!Y425</f>
        <v>0.98751592999999993</v>
      </c>
      <c r="S121" s="306">
        <f>'цена(1,4 цк)'!Y456</f>
        <v>0.96340276999999996</v>
      </c>
      <c r="T121" s="345">
        <f>'цена(1,4 цк)'!Y487</f>
        <v>0.94386529999999991</v>
      </c>
    </row>
    <row r="122" spans="3:20" x14ac:dyDescent="0.2">
      <c r="C122" s="535"/>
      <c r="D122" s="340">
        <v>21</v>
      </c>
      <c r="E122" s="344">
        <f>'цена(1,4 цк)'!Z22</f>
        <v>0.84835143999999996</v>
      </c>
      <c r="F122" s="306">
        <f>'цена(1,4 цк)'!Z53</f>
        <v>0.84418587999999983</v>
      </c>
      <c r="G122" s="306">
        <f>'цена(1,4 цк)'!Z84</f>
        <v>0.8199233199999999</v>
      </c>
      <c r="H122" s="345">
        <f>'цена(1,4 цк)'!Z115</f>
        <v>0.80026479999999989</v>
      </c>
      <c r="I122" s="344">
        <f>'цена(1,4 цк)'!Z146</f>
        <v>0.87279143999999997</v>
      </c>
      <c r="J122" s="306">
        <f>'цена(1,4 цк)'!Z177</f>
        <v>0.86862587999999996</v>
      </c>
      <c r="K122" s="306">
        <f>'цена(1,4 цк)'!Z208</f>
        <v>0.84436331999999992</v>
      </c>
      <c r="L122" s="345">
        <f>'цена(1,4 цк)'!Z239</f>
        <v>0.82470480000000002</v>
      </c>
      <c r="M122" s="344">
        <f>'цена(1,4 цк)'!Z270</f>
        <v>0.90132143999999992</v>
      </c>
      <c r="N122" s="306">
        <f>'цена(1,4 цк)'!Z301</f>
        <v>0.89715587999999991</v>
      </c>
      <c r="O122" s="306">
        <f>'цена(1,4 цк)'!Z332</f>
        <v>0.87289331999999986</v>
      </c>
      <c r="P122" s="351">
        <f>'цена(1,4 цк)'!Z363</f>
        <v>0.85323479999999996</v>
      </c>
      <c r="Q122" s="344">
        <f>'цена(1,4 цк)'!Z394</f>
        <v>0.99659143999999988</v>
      </c>
      <c r="R122" s="306">
        <f>'цена(1,4 цк)'!Z425</f>
        <v>0.99242587999999987</v>
      </c>
      <c r="S122" s="306">
        <f>'цена(1,4 цк)'!Z456</f>
        <v>0.96816331999999994</v>
      </c>
      <c r="T122" s="345">
        <f>'цена(1,4 цк)'!Z487</f>
        <v>0.94850479999999993</v>
      </c>
    </row>
    <row r="123" spans="3:20" x14ac:dyDescent="0.2">
      <c r="C123" s="535"/>
      <c r="D123" s="340">
        <v>22</v>
      </c>
      <c r="E123" s="344">
        <f>'цена(1,4 цк)'!AA22</f>
        <v>0.84683785599999994</v>
      </c>
      <c r="F123" s="306">
        <f>'цена(1,4 цк)'!AA53</f>
        <v>0.84268016199999995</v>
      </c>
      <c r="G123" s="306">
        <f>'цена(1,4 цк)'!AA84</f>
        <v>0.818463418</v>
      </c>
      <c r="H123" s="345">
        <f>'цена(1,4 цк)'!AA115</f>
        <v>0.79884202000000004</v>
      </c>
      <c r="I123" s="344">
        <f>'цена(1,4 цк)'!AA146</f>
        <v>0.87127785599999996</v>
      </c>
      <c r="J123" s="306">
        <f>'цена(1,4 цк)'!AA177</f>
        <v>0.86712016199999997</v>
      </c>
      <c r="K123" s="306">
        <f>'цена(1,4 цк)'!AA208</f>
        <v>0.84290341800000002</v>
      </c>
      <c r="L123" s="345">
        <f>'цена(1,4 цк)'!AA239</f>
        <v>0.82328201999999995</v>
      </c>
      <c r="M123" s="344">
        <f>'цена(1,4 цк)'!AA270</f>
        <v>0.89980785599999991</v>
      </c>
      <c r="N123" s="306">
        <f>'цена(1,4 цк)'!AA301</f>
        <v>0.89565016199999992</v>
      </c>
      <c r="O123" s="306">
        <f>'цена(1,4 цк)'!AA332</f>
        <v>0.87143341799999996</v>
      </c>
      <c r="P123" s="351">
        <f>'цена(1,4 цк)'!AA363</f>
        <v>0.85181202</v>
      </c>
      <c r="Q123" s="344">
        <f>'цена(1,4 цк)'!AA394</f>
        <v>0.99507785599999998</v>
      </c>
      <c r="R123" s="306">
        <f>'цена(1,4 цк)'!AA425</f>
        <v>0.99092016199999999</v>
      </c>
      <c r="S123" s="306">
        <f>'цена(1,4 цк)'!AA456</f>
        <v>0.96670341800000004</v>
      </c>
      <c r="T123" s="345">
        <f>'цена(1,4 цк)'!AA487</f>
        <v>0.94708202000000008</v>
      </c>
    </row>
    <row r="124" spans="3:20" ht="13.5" thickBot="1" x14ac:dyDescent="0.25">
      <c r="C124" s="536"/>
      <c r="D124" s="341">
        <v>23</v>
      </c>
      <c r="E124" s="346">
        <f>'цена(1,4 цк)'!AB22</f>
        <v>0.84235194400000013</v>
      </c>
      <c r="F124" s="309">
        <f>'цена(1,4 цк)'!AB53</f>
        <v>0.83821756300000017</v>
      </c>
      <c r="G124" s="309">
        <f>'цена(1,4 цк)'!AB84</f>
        <v>0.81413660700000012</v>
      </c>
      <c r="H124" s="347">
        <f>'цена(1,4 цк)'!AB115</f>
        <v>0.79462523000000007</v>
      </c>
      <c r="I124" s="346">
        <f>'цена(1,4 цк)'!AB146</f>
        <v>0.86679194400000004</v>
      </c>
      <c r="J124" s="309">
        <f>'цена(1,4 цк)'!AB177</f>
        <v>0.86265756299999996</v>
      </c>
      <c r="K124" s="309">
        <f>'цена(1,4 цк)'!AB208</f>
        <v>0.83857660700000003</v>
      </c>
      <c r="L124" s="347">
        <f>'цена(1,4 цк)'!AB239</f>
        <v>0.81906523000000009</v>
      </c>
      <c r="M124" s="346">
        <f>'цена(1,4 цк)'!AB270</f>
        <v>0.89532194399999998</v>
      </c>
      <c r="N124" s="309">
        <f>'цена(1,4 цк)'!AB301</f>
        <v>0.8911875629999999</v>
      </c>
      <c r="O124" s="309">
        <f>'цена(1,4 цк)'!AB332</f>
        <v>0.86710660700000008</v>
      </c>
      <c r="P124" s="352">
        <f>'цена(1,4 цк)'!AB363</f>
        <v>0.84759523000000003</v>
      </c>
      <c r="Q124" s="346">
        <f>'цена(1,4 цк)'!AB394</f>
        <v>0.99059194400000017</v>
      </c>
      <c r="R124" s="309">
        <f>'цена(1,4 цк)'!AB425</f>
        <v>0.9864575630000002</v>
      </c>
      <c r="S124" s="309">
        <f>'цена(1,4 цк)'!AB456</f>
        <v>0.96237660700000016</v>
      </c>
      <c r="T124" s="347">
        <f>'цена(1,4 цк)'!AB487</f>
        <v>0.94286523000000011</v>
      </c>
    </row>
    <row r="125" spans="3:20" x14ac:dyDescent="0.2">
      <c r="C125" s="534">
        <v>6</v>
      </c>
      <c r="D125" s="339">
        <v>0</v>
      </c>
      <c r="E125" s="342">
        <f>'цена(1,4 цк)'!E23</f>
        <v>0.78946424800000015</v>
      </c>
      <c r="F125" s="308">
        <f>'цена(1,4 цк)'!E54</f>
        <v>0.78560472100000001</v>
      </c>
      <c r="G125" s="308">
        <f>'цена(1,4 цк)'!E85</f>
        <v>0.76312466900000009</v>
      </c>
      <c r="H125" s="343">
        <f>'цена(1,4 цк)'!E116</f>
        <v>0.74491041000000002</v>
      </c>
      <c r="I125" s="342">
        <f>'цена(1,4 цк)'!E147</f>
        <v>0.81390424800000005</v>
      </c>
      <c r="J125" s="308">
        <f>'цена(1,4 цк)'!E178</f>
        <v>0.81004472100000002</v>
      </c>
      <c r="K125" s="308">
        <f>'цена(1,4 цк)'!E209</f>
        <v>0.78756466899999999</v>
      </c>
      <c r="L125" s="343">
        <f>'цена(1,4 цк)'!E240</f>
        <v>0.76935041000000004</v>
      </c>
      <c r="M125" s="342">
        <f>'цена(1,4 цк)'!E271</f>
        <v>0.842434248</v>
      </c>
      <c r="N125" s="308">
        <f>'цена(1,4 цк)'!E302</f>
        <v>0.83857472099999997</v>
      </c>
      <c r="O125" s="308">
        <f>'цена(1,4 цк)'!E333</f>
        <v>0.81609466899999994</v>
      </c>
      <c r="P125" s="353">
        <f>'цена(1,4 цк)'!E364</f>
        <v>0.79788040999999998</v>
      </c>
      <c r="Q125" s="348">
        <f>'цена(1,4 цк)'!E395</f>
        <v>0.93770424800000007</v>
      </c>
      <c r="R125" s="349">
        <f>'цена(1,4 цк)'!E426</f>
        <v>0.93384472100000004</v>
      </c>
      <c r="S125" s="349">
        <f>'цена(1,4 цк)'!E457</f>
        <v>0.91136466900000002</v>
      </c>
      <c r="T125" s="350">
        <f>'цена(1,4 цк)'!E488</f>
        <v>0.89315041000000006</v>
      </c>
    </row>
    <row r="126" spans="3:20" x14ac:dyDescent="0.2">
      <c r="C126" s="535"/>
      <c r="D126" s="340">
        <v>1</v>
      </c>
      <c r="E126" s="344">
        <f>'цена(1,4 цк)'!F23</f>
        <v>0.66913431999999995</v>
      </c>
      <c r="F126" s="306">
        <f>'цена(1,4 цк)'!F54</f>
        <v>0.66590014000000008</v>
      </c>
      <c r="G126" s="306">
        <f>'цена(1,4 цк)'!F85</f>
        <v>0.64706246000000001</v>
      </c>
      <c r="H126" s="345">
        <f>'цена(1,4 цк)'!F116</f>
        <v>0.63179940000000001</v>
      </c>
      <c r="I126" s="344">
        <f>'цена(1,4 цк)'!F147</f>
        <v>0.69357431999999997</v>
      </c>
      <c r="J126" s="306">
        <f>'цена(1,4 цк)'!F178</f>
        <v>0.69034013999999999</v>
      </c>
      <c r="K126" s="306">
        <f>'цена(1,4 цк)'!F209</f>
        <v>0.67150245999999991</v>
      </c>
      <c r="L126" s="345">
        <f>'цена(1,4 цк)'!F240</f>
        <v>0.65623939999999992</v>
      </c>
      <c r="M126" s="344">
        <f>'цена(1,4 цк)'!F271</f>
        <v>0.72210431999999991</v>
      </c>
      <c r="N126" s="306">
        <f>'цена(1,4 цк)'!F302</f>
        <v>0.71887014000000005</v>
      </c>
      <c r="O126" s="306">
        <f>'цена(1,4 цк)'!F333</f>
        <v>0.70003245999999986</v>
      </c>
      <c r="P126" s="351">
        <f>'цена(1,4 цк)'!F364</f>
        <v>0.68476939999999986</v>
      </c>
      <c r="Q126" s="344">
        <f>'цена(1,4 цк)'!F395</f>
        <v>0.81737431999999999</v>
      </c>
      <c r="R126" s="306">
        <f>'цена(1,4 цк)'!F426</f>
        <v>0.81414014000000012</v>
      </c>
      <c r="S126" s="306">
        <f>'цена(1,4 цк)'!F457</f>
        <v>0.79530246000000004</v>
      </c>
      <c r="T126" s="345">
        <f>'цена(1,4 цк)'!F488</f>
        <v>0.78003940000000005</v>
      </c>
    </row>
    <row r="127" spans="3:20" x14ac:dyDescent="0.2">
      <c r="C127" s="535"/>
      <c r="D127" s="340">
        <v>2</v>
      </c>
      <c r="E127" s="344">
        <f>'цена(1,4 цк)'!G23</f>
        <v>0.79805219199999999</v>
      </c>
      <c r="F127" s="306">
        <f>'цена(1,4 цк)'!G54</f>
        <v>0.794148034</v>
      </c>
      <c r="G127" s="306">
        <f>'цена(1,4 цк)'!G85</f>
        <v>0.77140802600000002</v>
      </c>
      <c r="H127" s="345">
        <f>'цена(1,4 цк)'!G116</f>
        <v>0.75298314</v>
      </c>
      <c r="I127" s="344">
        <f>'цена(1,4 цк)'!G147</f>
        <v>0.82249219200000001</v>
      </c>
      <c r="J127" s="306">
        <f>'цена(1,4 цк)'!G178</f>
        <v>0.81858803400000013</v>
      </c>
      <c r="K127" s="306">
        <f>'цена(1,4 цк)'!G209</f>
        <v>0.79584802600000015</v>
      </c>
      <c r="L127" s="345">
        <f>'цена(1,4 цк)'!G240</f>
        <v>0.77742314000000012</v>
      </c>
      <c r="M127" s="344">
        <f>'цена(1,4 цк)'!G271</f>
        <v>0.85102219200000007</v>
      </c>
      <c r="N127" s="306">
        <f>'цена(1,4 цк)'!G302</f>
        <v>0.84711803400000008</v>
      </c>
      <c r="O127" s="306">
        <f>'цена(1,4 цк)'!G333</f>
        <v>0.8243780260000001</v>
      </c>
      <c r="P127" s="351">
        <f>'цена(1,4 цк)'!G364</f>
        <v>0.80595314000000007</v>
      </c>
      <c r="Q127" s="344">
        <f>'цена(1,4 цк)'!G395</f>
        <v>0.94629219200000003</v>
      </c>
      <c r="R127" s="306">
        <f>'цена(1,4 цк)'!G426</f>
        <v>0.94238803400000004</v>
      </c>
      <c r="S127" s="306">
        <f>'цена(1,4 цк)'!G457</f>
        <v>0.91964802600000006</v>
      </c>
      <c r="T127" s="345">
        <f>'цена(1,4 цк)'!G488</f>
        <v>0.90122314000000003</v>
      </c>
    </row>
    <row r="128" spans="3:20" x14ac:dyDescent="0.2">
      <c r="C128" s="535"/>
      <c r="D128" s="340">
        <v>3</v>
      </c>
      <c r="E128" s="344">
        <f>'цена(1,4 цк)'!H23</f>
        <v>0.80796726399999996</v>
      </c>
      <c r="F128" s="306">
        <f>'цена(1,4 цк)'!H54</f>
        <v>0.804011578</v>
      </c>
      <c r="G128" s="306">
        <f>'цена(1,4 цк)'!H85</f>
        <v>0.78097144200000002</v>
      </c>
      <c r="H128" s="345">
        <f>'цена(1,4 цк)'!H116</f>
        <v>0.76230337999999997</v>
      </c>
      <c r="I128" s="344">
        <f>'цена(1,4 цк)'!H147</f>
        <v>0.83240726400000009</v>
      </c>
      <c r="J128" s="306">
        <f>'цена(1,4 цк)'!H178</f>
        <v>0.82845157800000002</v>
      </c>
      <c r="K128" s="306">
        <f>'цена(1,4 цк)'!H209</f>
        <v>0.80541144200000003</v>
      </c>
      <c r="L128" s="345">
        <f>'цена(1,4 цк)'!H240</f>
        <v>0.78674337999999999</v>
      </c>
      <c r="M128" s="344">
        <f>'цена(1,4 цк)'!H271</f>
        <v>0.86093726400000004</v>
      </c>
      <c r="N128" s="306">
        <f>'цена(1,4 цк)'!H302</f>
        <v>0.85698157799999997</v>
      </c>
      <c r="O128" s="306">
        <f>'цена(1,4 цк)'!H333</f>
        <v>0.83394144200000009</v>
      </c>
      <c r="P128" s="351">
        <f>'цена(1,4 цк)'!H364</f>
        <v>0.81527337999999994</v>
      </c>
      <c r="Q128" s="344">
        <f>'цена(1,4 цк)'!H395</f>
        <v>0.956207264</v>
      </c>
      <c r="R128" s="306">
        <f>'цена(1,4 цк)'!H426</f>
        <v>0.95225157800000004</v>
      </c>
      <c r="S128" s="306">
        <f>'цена(1,4 цк)'!H457</f>
        <v>0.92921144200000005</v>
      </c>
      <c r="T128" s="345">
        <f>'цена(1,4 цк)'!H488</f>
        <v>0.9105433799999999</v>
      </c>
    </row>
    <row r="129" spans="3:20" x14ac:dyDescent="0.2">
      <c r="C129" s="535"/>
      <c r="D129" s="340">
        <v>4</v>
      </c>
      <c r="E129" s="344">
        <f>'цена(1,4 цк)'!I23</f>
        <v>0.81546937600000013</v>
      </c>
      <c r="F129" s="306">
        <f>'цена(1,4 цк)'!I54</f>
        <v>0.81147470200000005</v>
      </c>
      <c r="G129" s="306">
        <f>'цена(1,4 цк)'!I85</f>
        <v>0.78820747800000013</v>
      </c>
      <c r="H129" s="345">
        <f>'цена(1,4 цк)'!I116</f>
        <v>0.76935542000000012</v>
      </c>
      <c r="I129" s="344">
        <f>'цена(1,4 цк)'!I147</f>
        <v>0.83990937600000004</v>
      </c>
      <c r="J129" s="306">
        <f>'цена(1,4 цк)'!I178</f>
        <v>0.83591470200000006</v>
      </c>
      <c r="K129" s="306">
        <f>'цена(1,4 цк)'!I209</f>
        <v>0.81264747800000015</v>
      </c>
      <c r="L129" s="345">
        <f>'цена(1,4 цк)'!I240</f>
        <v>0.79379542000000003</v>
      </c>
      <c r="M129" s="344">
        <f>'цена(1,4 цк)'!I271</f>
        <v>0.86843937599999999</v>
      </c>
      <c r="N129" s="306">
        <f>'цена(1,4 цк)'!I302</f>
        <v>0.86444470200000001</v>
      </c>
      <c r="O129" s="306">
        <f>'цена(1,4 цк)'!I333</f>
        <v>0.84117747800000009</v>
      </c>
      <c r="P129" s="351">
        <f>'цена(1,4 цк)'!I364</f>
        <v>0.82232541999999997</v>
      </c>
      <c r="Q129" s="344">
        <f>'цена(1,4 цк)'!I395</f>
        <v>0.96370937600000017</v>
      </c>
      <c r="R129" s="306">
        <f>'цена(1,4 цк)'!I426</f>
        <v>0.95971470200000009</v>
      </c>
      <c r="S129" s="306">
        <f>'цена(1,4 цк)'!I457</f>
        <v>0.93644747800000017</v>
      </c>
      <c r="T129" s="345">
        <f>'цена(1,4 цк)'!I488</f>
        <v>0.91759542000000005</v>
      </c>
    </row>
    <row r="130" spans="3:20" x14ac:dyDescent="0.2">
      <c r="C130" s="535"/>
      <c r="D130" s="340">
        <v>5</v>
      </c>
      <c r="E130" s="344">
        <f>'цена(1,4 цк)'!J23</f>
        <v>0.84467715999999993</v>
      </c>
      <c r="F130" s="306">
        <f>'цена(1,4 цк)'!J54</f>
        <v>0.84053069499999999</v>
      </c>
      <c r="G130" s="306">
        <f>'цена(1,4 цк)'!J85</f>
        <v>0.81637935500000003</v>
      </c>
      <c r="H130" s="345">
        <f>'цена(1,4 цк)'!J116</f>
        <v>0.79681095000000002</v>
      </c>
      <c r="I130" s="344">
        <f>'цена(1,4 цк)'!J147</f>
        <v>0.86911716000000006</v>
      </c>
      <c r="J130" s="306">
        <f>'цена(1,4 цк)'!J178</f>
        <v>0.86497069500000012</v>
      </c>
      <c r="K130" s="306">
        <f>'цена(1,4 цк)'!J209</f>
        <v>0.84081935500000005</v>
      </c>
      <c r="L130" s="345">
        <f>'цена(1,4 цк)'!J240</f>
        <v>0.82125095000000015</v>
      </c>
      <c r="M130" s="344">
        <f>'цена(1,4 цк)'!J271</f>
        <v>0.89764716</v>
      </c>
      <c r="N130" s="306">
        <f>'цена(1,4 цк)'!J302</f>
        <v>0.89350069500000007</v>
      </c>
      <c r="O130" s="306">
        <f>'цена(1,4 цк)'!J333</f>
        <v>0.8693493550000001</v>
      </c>
      <c r="P130" s="351">
        <f>'цена(1,4 цк)'!J364</f>
        <v>0.84978095000000009</v>
      </c>
      <c r="Q130" s="344">
        <f>'цена(1,4 цк)'!J395</f>
        <v>0.99291715999999997</v>
      </c>
      <c r="R130" s="306">
        <f>'цена(1,4 цк)'!J426</f>
        <v>0.98877069500000003</v>
      </c>
      <c r="S130" s="306">
        <f>'цена(1,4 цк)'!J457</f>
        <v>0.96461935500000007</v>
      </c>
      <c r="T130" s="345">
        <f>'цена(1,4 цк)'!J488</f>
        <v>0.94505095000000006</v>
      </c>
    </row>
    <row r="131" spans="3:20" x14ac:dyDescent="0.2">
      <c r="C131" s="535"/>
      <c r="D131" s="340">
        <v>6</v>
      </c>
      <c r="E131" s="344">
        <f>'цена(1,4 цк)'!K23</f>
        <v>0.82995810399999992</v>
      </c>
      <c r="F131" s="306">
        <f>'цена(1,4 цк)'!K54</f>
        <v>0.82588813299999997</v>
      </c>
      <c r="G131" s="306">
        <f>'цена(1,4 цк)'!K85</f>
        <v>0.80218233699999997</v>
      </c>
      <c r="H131" s="345">
        <f>'цена(1,4 цк)'!K116</f>
        <v>0.78297492999999996</v>
      </c>
      <c r="I131" s="344">
        <f>'цена(1,4 цк)'!K147</f>
        <v>0.85439810399999994</v>
      </c>
      <c r="J131" s="306">
        <f>'цена(1,4 цк)'!K178</f>
        <v>0.85032813299999999</v>
      </c>
      <c r="K131" s="306">
        <f>'цена(1,4 цк)'!K209</f>
        <v>0.82662233699999998</v>
      </c>
      <c r="L131" s="345">
        <f>'цена(1,4 цк)'!K240</f>
        <v>0.80741492999999998</v>
      </c>
      <c r="M131" s="344">
        <f>'цена(1,4 цк)'!K271</f>
        <v>0.88292810399999999</v>
      </c>
      <c r="N131" s="306">
        <f>'цена(1,4 цк)'!K302</f>
        <v>0.87885813299999993</v>
      </c>
      <c r="O131" s="306">
        <f>'цена(1,4 цк)'!K333</f>
        <v>0.85515233700000004</v>
      </c>
      <c r="P131" s="351">
        <f>'цена(1,4 цк)'!K364</f>
        <v>0.83594493000000003</v>
      </c>
      <c r="Q131" s="344">
        <f>'цена(1,4 цк)'!K395</f>
        <v>0.97819810399999996</v>
      </c>
      <c r="R131" s="306">
        <f>'цена(1,4 цк)'!K426</f>
        <v>0.9741281329999999</v>
      </c>
      <c r="S131" s="306">
        <f>'цена(1,4 цк)'!K457</f>
        <v>0.95042233700000001</v>
      </c>
      <c r="T131" s="345">
        <f>'цена(1,4 цк)'!K488</f>
        <v>0.93121493</v>
      </c>
    </row>
    <row r="132" spans="3:20" x14ac:dyDescent="0.2">
      <c r="C132" s="535"/>
      <c r="D132" s="340">
        <v>7</v>
      </c>
      <c r="E132" s="344">
        <f>'цена(1,4 цк)'!L23</f>
        <v>0.79049523999999982</v>
      </c>
      <c r="F132" s="306">
        <f>'цена(1,4 цк)'!L54</f>
        <v>0.78663035499999989</v>
      </c>
      <c r="G132" s="306">
        <f>'цена(1,4 цк)'!L85</f>
        <v>0.76411909499999986</v>
      </c>
      <c r="H132" s="345">
        <f>'цена(1,4 цк)'!L116</f>
        <v>0.74587954999999984</v>
      </c>
      <c r="I132" s="344">
        <f>'цена(1,4 цк)'!L147</f>
        <v>0.81493523999999995</v>
      </c>
      <c r="J132" s="306">
        <f>'цена(1,4 цк)'!L178</f>
        <v>0.81107035499999991</v>
      </c>
      <c r="K132" s="306">
        <f>'цена(1,4 цк)'!L209</f>
        <v>0.78855909499999999</v>
      </c>
      <c r="L132" s="345">
        <f>'цена(1,4 цк)'!L240</f>
        <v>0.77031954999999996</v>
      </c>
      <c r="M132" s="344">
        <f>'цена(1,4 цк)'!L271</f>
        <v>0.84346523999999989</v>
      </c>
      <c r="N132" s="306">
        <f>'цена(1,4 цк)'!L302</f>
        <v>0.83960035499999996</v>
      </c>
      <c r="O132" s="306">
        <f>'цена(1,4 цк)'!L333</f>
        <v>0.81708909499999993</v>
      </c>
      <c r="P132" s="351">
        <f>'цена(1,4 цк)'!L364</f>
        <v>0.79884954999999991</v>
      </c>
      <c r="Q132" s="344">
        <f>'цена(1,4 цк)'!L395</f>
        <v>0.93873523999999986</v>
      </c>
      <c r="R132" s="306">
        <f>'цена(1,4 цк)'!L426</f>
        <v>0.93487035499999993</v>
      </c>
      <c r="S132" s="306">
        <f>'цена(1,4 цк)'!L457</f>
        <v>0.9123590949999999</v>
      </c>
      <c r="T132" s="345">
        <f>'цена(1,4 цк)'!L488</f>
        <v>0.89411954999999987</v>
      </c>
    </row>
    <row r="133" spans="3:20" x14ac:dyDescent="0.2">
      <c r="C133" s="535"/>
      <c r="D133" s="340">
        <v>8</v>
      </c>
      <c r="E133" s="344">
        <f>'цена(1,4 цк)'!M23</f>
        <v>0.78418863999999988</v>
      </c>
      <c r="F133" s="306">
        <f>'цена(1,4 цк)'!M54</f>
        <v>0.78035652999999994</v>
      </c>
      <c r="G133" s="306">
        <f>'цена(1,4 цк)'!M85</f>
        <v>0.7580361699999999</v>
      </c>
      <c r="H133" s="345">
        <f>'цена(1,4 цк)'!M116</f>
        <v>0.73995129999999998</v>
      </c>
      <c r="I133" s="344">
        <f>'цена(1,4 цк)'!M147</f>
        <v>0.8086286399999999</v>
      </c>
      <c r="J133" s="306">
        <f>'цена(1,4 цк)'!M178</f>
        <v>0.80479652999999995</v>
      </c>
      <c r="K133" s="306">
        <f>'цена(1,4 цк)'!M209</f>
        <v>0.78247616999999992</v>
      </c>
      <c r="L133" s="345">
        <f>'цена(1,4 цк)'!M240</f>
        <v>0.7643913</v>
      </c>
      <c r="M133" s="344">
        <f>'цена(1,4 цк)'!M271</f>
        <v>0.83715863999999984</v>
      </c>
      <c r="N133" s="306">
        <f>'цена(1,4 цк)'!M302</f>
        <v>0.8333265299999999</v>
      </c>
      <c r="O133" s="306">
        <f>'цена(1,4 цк)'!M333</f>
        <v>0.81100616999999986</v>
      </c>
      <c r="P133" s="351">
        <f>'цена(1,4 цк)'!M364</f>
        <v>0.79292129999999994</v>
      </c>
      <c r="Q133" s="344">
        <f>'цена(1,4 цк)'!M395</f>
        <v>0.93242863999999981</v>
      </c>
      <c r="R133" s="306">
        <f>'цена(1,4 цк)'!M426</f>
        <v>0.92859652999999986</v>
      </c>
      <c r="S133" s="306">
        <f>'цена(1,4 цк)'!M457</f>
        <v>0.90627616999999983</v>
      </c>
      <c r="T133" s="345">
        <f>'цена(1,4 цк)'!M488</f>
        <v>0.88819129999999991</v>
      </c>
    </row>
    <row r="134" spans="3:20" x14ac:dyDescent="0.2">
      <c r="C134" s="535"/>
      <c r="D134" s="340">
        <v>9</v>
      </c>
      <c r="E134" s="344">
        <f>'цена(1,4 цк)'!N23</f>
        <v>0.79053911200000004</v>
      </c>
      <c r="F134" s="306">
        <f>'цена(1,4 цк)'!N54</f>
        <v>0.78667399900000012</v>
      </c>
      <c r="G134" s="306">
        <f>'цена(1,4 цк)'!N85</f>
        <v>0.76416141100000001</v>
      </c>
      <c r="H134" s="345">
        <f>'цена(1,4 цк)'!N116</f>
        <v>0.74592079000000011</v>
      </c>
      <c r="I134" s="344">
        <f>'цена(1,4 цк)'!N147</f>
        <v>0.81497911199999995</v>
      </c>
      <c r="J134" s="306">
        <f>'цена(1,4 цк)'!N178</f>
        <v>0.81111399900000003</v>
      </c>
      <c r="K134" s="306">
        <f>'цена(1,4 цк)'!N209</f>
        <v>0.78860141100000003</v>
      </c>
      <c r="L134" s="345">
        <f>'цена(1,4 цк)'!N240</f>
        <v>0.77036079000000002</v>
      </c>
      <c r="M134" s="344">
        <f>'цена(1,4 цк)'!N271</f>
        <v>0.84350911200000001</v>
      </c>
      <c r="N134" s="306">
        <f>'цена(1,4 цк)'!N302</f>
        <v>0.83964399899999997</v>
      </c>
      <c r="O134" s="306">
        <f>'цена(1,4 цк)'!N333</f>
        <v>0.81713141099999997</v>
      </c>
      <c r="P134" s="351">
        <f>'цена(1,4 цк)'!N364</f>
        <v>0.79889079000000007</v>
      </c>
      <c r="Q134" s="344">
        <f>'цена(1,4 цк)'!N395</f>
        <v>0.93877911200000008</v>
      </c>
      <c r="R134" s="306">
        <f>'цена(1,4 цк)'!N426</f>
        <v>0.93491399900000005</v>
      </c>
      <c r="S134" s="306">
        <f>'цена(1,4 цк)'!N457</f>
        <v>0.91240141100000005</v>
      </c>
      <c r="T134" s="345">
        <f>'цена(1,4 цк)'!N488</f>
        <v>0.89416079000000015</v>
      </c>
    </row>
    <row r="135" spans="3:20" x14ac:dyDescent="0.2">
      <c r="C135" s="535"/>
      <c r="D135" s="340">
        <v>10</v>
      </c>
      <c r="E135" s="344">
        <f>'цена(1,4 цк)'!O23</f>
        <v>0.81501968800000002</v>
      </c>
      <c r="F135" s="306">
        <f>'цена(1,4 цк)'!O54</f>
        <v>0.81102735100000012</v>
      </c>
      <c r="G135" s="306">
        <f>'цена(1,4 цк)'!O85</f>
        <v>0.78777373900000003</v>
      </c>
      <c r="H135" s="345">
        <f>'цена(1,4 цк)'!O116</f>
        <v>0.76893271000000007</v>
      </c>
      <c r="I135" s="344">
        <f>'цена(1,4 цк)'!O147</f>
        <v>0.83945968799999993</v>
      </c>
      <c r="J135" s="306">
        <f>'цена(1,4 цк)'!O178</f>
        <v>0.83546735100000002</v>
      </c>
      <c r="K135" s="306">
        <f>'цена(1,4 цк)'!O209</f>
        <v>0.81221373899999993</v>
      </c>
      <c r="L135" s="345">
        <f>'цена(1,4 цк)'!O240</f>
        <v>0.79337270999999998</v>
      </c>
      <c r="M135" s="344">
        <f>'цена(1,4 цк)'!O271</f>
        <v>0.86798968799999987</v>
      </c>
      <c r="N135" s="306">
        <f>'цена(1,4 цк)'!O302</f>
        <v>0.86399735099999997</v>
      </c>
      <c r="O135" s="306">
        <f>'цена(1,4 цк)'!O333</f>
        <v>0.84074373899999988</v>
      </c>
      <c r="P135" s="351">
        <f>'цена(1,4 цк)'!O364</f>
        <v>0.82190270999999993</v>
      </c>
      <c r="Q135" s="344">
        <f>'цена(1,4 цк)'!O395</f>
        <v>0.96325968799999995</v>
      </c>
      <c r="R135" s="306">
        <f>'цена(1,4 цк)'!O426</f>
        <v>0.95926735100000005</v>
      </c>
      <c r="S135" s="306">
        <f>'цена(1,4 цк)'!O457</f>
        <v>0.93601373899999996</v>
      </c>
      <c r="T135" s="345">
        <f>'цена(1,4 цк)'!O488</f>
        <v>0.91717271</v>
      </c>
    </row>
    <row r="136" spans="3:20" x14ac:dyDescent="0.2">
      <c r="C136" s="535"/>
      <c r="D136" s="340">
        <v>11</v>
      </c>
      <c r="E136" s="344">
        <f>'цена(1,4 цк)'!P23</f>
        <v>0.78566932</v>
      </c>
      <c r="F136" s="306">
        <f>'цена(1,4 цк)'!P54</f>
        <v>0.78182951499999997</v>
      </c>
      <c r="G136" s="306">
        <f>'цена(1,4 цк)'!P85</f>
        <v>0.75946433499999999</v>
      </c>
      <c r="H136" s="345">
        <f>'цена(1,4 цк)'!P116</f>
        <v>0.74134315000000006</v>
      </c>
      <c r="I136" s="344">
        <f>'цена(1,4 цк)'!P147</f>
        <v>0.81010932000000002</v>
      </c>
      <c r="J136" s="306">
        <f>'цена(1,4 цк)'!P178</f>
        <v>0.80626951499999999</v>
      </c>
      <c r="K136" s="306">
        <f>'цена(1,4 цк)'!P209</f>
        <v>0.7839043349999999</v>
      </c>
      <c r="L136" s="345">
        <f>'цена(1,4 цк)'!P240</f>
        <v>0.76578314999999997</v>
      </c>
      <c r="M136" s="344">
        <f>'цена(1,4 цк)'!P271</f>
        <v>0.83863931999999997</v>
      </c>
      <c r="N136" s="306">
        <f>'цена(1,4 цк)'!P302</f>
        <v>0.83479951499999994</v>
      </c>
      <c r="O136" s="306">
        <f>'цена(1,4 цк)'!P333</f>
        <v>0.81243433499999995</v>
      </c>
      <c r="P136" s="351">
        <f>'цена(1,4 цк)'!P364</f>
        <v>0.79431314999999991</v>
      </c>
      <c r="Q136" s="344">
        <f>'цена(1,4 цк)'!P395</f>
        <v>0.93390931999999993</v>
      </c>
      <c r="R136" s="306">
        <f>'цена(1,4 цк)'!P426</f>
        <v>0.93006951500000001</v>
      </c>
      <c r="S136" s="306">
        <f>'цена(1,4 цк)'!P457</f>
        <v>0.90770433500000003</v>
      </c>
      <c r="T136" s="345">
        <f>'цена(1,4 цк)'!P488</f>
        <v>0.8895831500000001</v>
      </c>
    </row>
    <row r="137" spans="3:20" x14ac:dyDescent="0.2">
      <c r="C137" s="535"/>
      <c r="D137" s="340">
        <v>12</v>
      </c>
      <c r="E137" s="344">
        <f>'цена(1,4 цк)'!Q23</f>
        <v>1.223632528</v>
      </c>
      <c r="F137" s="306">
        <f>'цена(1,4 цк)'!Q54</f>
        <v>1.2175166559999999</v>
      </c>
      <c r="G137" s="306">
        <f>'цена(1,4 цк)'!Q85</f>
        <v>1.181894384</v>
      </c>
      <c r="H137" s="345">
        <f>'цена(1,4 цк)'!Q116</f>
        <v>1.1530317600000002</v>
      </c>
      <c r="I137" s="344">
        <f>'цена(1,4 цк)'!Q147</f>
        <v>1.2480725280000002</v>
      </c>
      <c r="J137" s="306">
        <f>'цена(1,4 цк)'!Q178</f>
        <v>1.2419566560000002</v>
      </c>
      <c r="K137" s="306">
        <f>'цена(1,4 цк)'!Q209</f>
        <v>1.206334384</v>
      </c>
      <c r="L137" s="345">
        <f>'цена(1,4 цк)'!Q240</f>
        <v>1.1774717600000002</v>
      </c>
      <c r="M137" s="344">
        <f>'цена(1,4 цк)'!Q271</f>
        <v>1.276602528</v>
      </c>
      <c r="N137" s="306">
        <f>'цена(1,4 цк)'!Q302</f>
        <v>1.2704866560000001</v>
      </c>
      <c r="O137" s="306">
        <f>'цена(1,4 цк)'!Q333</f>
        <v>1.234864384</v>
      </c>
      <c r="P137" s="351">
        <f>'цена(1,4 цк)'!Q364</f>
        <v>1.2060017600000001</v>
      </c>
      <c r="Q137" s="344">
        <f>'цена(1,4 цк)'!Q395</f>
        <v>1.3718725279999999</v>
      </c>
      <c r="R137" s="306">
        <f>'цена(1,4 цк)'!Q426</f>
        <v>1.3657566560000001</v>
      </c>
      <c r="S137" s="306">
        <f>'цена(1,4 цк)'!Q457</f>
        <v>1.3301343839999999</v>
      </c>
      <c r="T137" s="345">
        <f>'цена(1,4 цк)'!Q488</f>
        <v>1.3012717600000001</v>
      </c>
    </row>
    <row r="138" spans="3:20" x14ac:dyDescent="0.2">
      <c r="C138" s="535"/>
      <c r="D138" s="340">
        <v>13</v>
      </c>
      <c r="E138" s="344">
        <f>'цена(1,4 цк)'!R23</f>
        <v>1.2445265679999999</v>
      </c>
      <c r="F138" s="306">
        <f>'цена(1,4 цк)'!R54</f>
        <v>1.2383021109999999</v>
      </c>
      <c r="G138" s="306">
        <f>'цена(1,4 цк)'!R85</f>
        <v>1.2020473789999999</v>
      </c>
      <c r="H138" s="345">
        <f>'цена(1,4 цк)'!R116</f>
        <v>1.1726723099999998</v>
      </c>
      <c r="I138" s="344">
        <f>'цена(1,4 цк)'!R147</f>
        <v>1.268966568</v>
      </c>
      <c r="J138" s="306">
        <f>'цена(1,4 цк)'!R178</f>
        <v>1.2627421110000001</v>
      </c>
      <c r="K138" s="306">
        <f>'цена(1,4 цк)'!R209</f>
        <v>1.2264873789999999</v>
      </c>
      <c r="L138" s="345">
        <f>'цена(1,4 цк)'!R240</f>
        <v>1.1971123100000001</v>
      </c>
      <c r="M138" s="344">
        <f>'цена(1,4 цк)'!R271</f>
        <v>1.2974965680000001</v>
      </c>
      <c r="N138" s="306">
        <f>'цена(1,4 цк)'!R302</f>
        <v>1.2912721110000001</v>
      </c>
      <c r="O138" s="306">
        <f>'цена(1,4 цк)'!R333</f>
        <v>1.2550173789999999</v>
      </c>
      <c r="P138" s="351">
        <f>'цена(1,4 цк)'!R364</f>
        <v>1.22564231</v>
      </c>
      <c r="Q138" s="344">
        <f>'цена(1,4 цк)'!R395</f>
        <v>1.3927665680000001</v>
      </c>
      <c r="R138" s="306">
        <f>'цена(1,4 цк)'!R426</f>
        <v>1.386542111</v>
      </c>
      <c r="S138" s="306">
        <f>'цена(1,4 цк)'!R457</f>
        <v>1.3502873789999998</v>
      </c>
      <c r="T138" s="345">
        <f>'цена(1,4 цк)'!R488</f>
        <v>1.32091231</v>
      </c>
    </row>
    <row r="139" spans="3:20" x14ac:dyDescent="0.2">
      <c r="C139" s="535"/>
      <c r="D139" s="340">
        <v>14</v>
      </c>
      <c r="E139" s="344">
        <f>'цена(1,4 цк)'!S23</f>
        <v>0.82947551200000014</v>
      </c>
      <c r="F139" s="306">
        <f>'цена(1,4 цк)'!S54</f>
        <v>0.82540804900000009</v>
      </c>
      <c r="G139" s="306">
        <f>'цена(1,4 цк)'!S85</f>
        <v>0.80171686100000006</v>
      </c>
      <c r="H139" s="345">
        <f>'цена(1,4 цк)'!S116</f>
        <v>0.78252129000000015</v>
      </c>
      <c r="I139" s="344">
        <f>'цена(1,4 цк)'!S147</f>
        <v>0.85391551200000004</v>
      </c>
      <c r="J139" s="306">
        <f>'цена(1,4 цк)'!S178</f>
        <v>0.84984804900000011</v>
      </c>
      <c r="K139" s="306">
        <f>'цена(1,4 цк)'!S209</f>
        <v>0.82615686100000008</v>
      </c>
      <c r="L139" s="345">
        <f>'цена(1,4 цк)'!S240</f>
        <v>0.80696129000000005</v>
      </c>
      <c r="M139" s="344">
        <f>'цена(1,4 цк)'!S271</f>
        <v>0.88244551199999999</v>
      </c>
      <c r="N139" s="306">
        <f>'цена(1,4 цк)'!S302</f>
        <v>0.87837804900000005</v>
      </c>
      <c r="O139" s="306">
        <f>'цена(1,4 цк)'!S333</f>
        <v>0.85468686100000002</v>
      </c>
      <c r="P139" s="351">
        <f>'цена(1,4 цк)'!S364</f>
        <v>0.83549129</v>
      </c>
      <c r="Q139" s="344">
        <f>'цена(1,4 цк)'!S395</f>
        <v>0.97771551200000006</v>
      </c>
      <c r="R139" s="306">
        <f>'цена(1,4 цк)'!S426</f>
        <v>0.97364804900000013</v>
      </c>
      <c r="S139" s="306">
        <f>'цена(1,4 цк)'!S457</f>
        <v>0.9499568610000001</v>
      </c>
      <c r="T139" s="345">
        <f>'цена(1,4 цк)'!S488</f>
        <v>0.93076129000000019</v>
      </c>
    </row>
    <row r="140" spans="3:20" x14ac:dyDescent="0.2">
      <c r="C140" s="535"/>
      <c r="D140" s="340">
        <v>15</v>
      </c>
      <c r="E140" s="344">
        <f>'цена(1,4 цк)'!T23</f>
        <v>0.83257945600000005</v>
      </c>
      <c r="F140" s="306">
        <f>'цена(1,4 цк)'!T54</f>
        <v>0.82849586200000003</v>
      </c>
      <c r="G140" s="306">
        <f>'цена(1,4 цк)'!T85</f>
        <v>0.80471071800000005</v>
      </c>
      <c r="H140" s="345">
        <f>'цена(1,4 цк)'!T116</f>
        <v>0.78543901999999999</v>
      </c>
      <c r="I140" s="344">
        <f>'цена(1,4 цк)'!T147</f>
        <v>0.85701945599999996</v>
      </c>
      <c r="J140" s="306">
        <f>'цена(1,4 цк)'!T178</f>
        <v>0.85293586199999993</v>
      </c>
      <c r="K140" s="306">
        <f>'цена(1,4 цк)'!T209</f>
        <v>0.82915071799999995</v>
      </c>
      <c r="L140" s="345">
        <f>'цена(1,4 цк)'!T240</f>
        <v>0.80987902000000001</v>
      </c>
      <c r="M140" s="344">
        <f>'цена(1,4 цк)'!T271</f>
        <v>0.88554945600000001</v>
      </c>
      <c r="N140" s="306">
        <f>'цена(1,4 цк)'!T302</f>
        <v>0.88146586199999988</v>
      </c>
      <c r="O140" s="306">
        <f>'цена(1,4 цк)'!T333</f>
        <v>0.85768071800000001</v>
      </c>
      <c r="P140" s="351">
        <f>'цена(1,4 цк)'!T364</f>
        <v>0.83840901999999995</v>
      </c>
      <c r="Q140" s="344">
        <f>'цена(1,4 цк)'!T395</f>
        <v>0.98081945600000009</v>
      </c>
      <c r="R140" s="306">
        <f>'цена(1,4 цк)'!T426</f>
        <v>0.97673586199999995</v>
      </c>
      <c r="S140" s="306">
        <f>'цена(1,4 цк)'!T457</f>
        <v>0.95295071800000009</v>
      </c>
      <c r="T140" s="345">
        <f>'цена(1,4 цк)'!T488</f>
        <v>0.93367902000000003</v>
      </c>
    </row>
    <row r="141" spans="3:20" x14ac:dyDescent="0.2">
      <c r="C141" s="535"/>
      <c r="D141" s="340">
        <v>16</v>
      </c>
      <c r="E141" s="344">
        <f>'цена(1,4 цк)'!U23</f>
        <v>1.2055901679999999</v>
      </c>
      <c r="F141" s="306">
        <f>'цена(1,4 цк)'!U54</f>
        <v>1.1995680609999999</v>
      </c>
      <c r="G141" s="306">
        <f>'цена(1,4 цк)'!U85</f>
        <v>1.164491929</v>
      </c>
      <c r="H141" s="345">
        <f>'цена(1,4 цк)'!U116</f>
        <v>1.13607181</v>
      </c>
      <c r="I141" s="344">
        <f>'цена(1,4 цк)'!U147</f>
        <v>1.2300301680000001</v>
      </c>
      <c r="J141" s="306">
        <f>'цена(1,4 цк)'!U178</f>
        <v>1.2240080609999999</v>
      </c>
      <c r="K141" s="306">
        <f>'цена(1,4 цк)'!U209</f>
        <v>1.188931929</v>
      </c>
      <c r="L141" s="345">
        <f>'цена(1,4 цк)'!U240</f>
        <v>1.16051181</v>
      </c>
      <c r="M141" s="344">
        <f>'цена(1,4 цк)'!U271</f>
        <v>1.258560168</v>
      </c>
      <c r="N141" s="306">
        <f>'цена(1,4 цк)'!U302</f>
        <v>1.2525380609999999</v>
      </c>
      <c r="O141" s="306">
        <f>'цена(1,4 цк)'!U333</f>
        <v>1.2174619290000002</v>
      </c>
      <c r="P141" s="351">
        <f>'цена(1,4 цк)'!U364</f>
        <v>1.18904181</v>
      </c>
      <c r="Q141" s="344">
        <f>'цена(1,4 цк)'!U395</f>
        <v>1.353830168</v>
      </c>
      <c r="R141" s="306">
        <f>'цена(1,4 цк)'!U426</f>
        <v>1.3478080610000001</v>
      </c>
      <c r="S141" s="306">
        <f>'цена(1,4 цк)'!U457</f>
        <v>1.3127319290000001</v>
      </c>
      <c r="T141" s="345">
        <f>'цена(1,4 цк)'!U488</f>
        <v>1.2843118099999999</v>
      </c>
    </row>
    <row r="142" spans="3:20" x14ac:dyDescent="0.2">
      <c r="C142" s="535"/>
      <c r="D142" s="340">
        <v>17</v>
      </c>
      <c r="E142" s="344">
        <f>'цена(1,4 цк)'!V23</f>
        <v>0.84547782400000004</v>
      </c>
      <c r="F142" s="306">
        <f>'цена(1,4 цк)'!V54</f>
        <v>0.841327198</v>
      </c>
      <c r="G142" s="306">
        <f>'цена(1,4 цк)'!V85</f>
        <v>0.81715162200000002</v>
      </c>
      <c r="H142" s="345">
        <f>'цена(1,4 цк)'!V116</f>
        <v>0.79756358000000005</v>
      </c>
      <c r="I142" s="344">
        <f>'цена(1,4 цк)'!V147</f>
        <v>0.86991782399999984</v>
      </c>
      <c r="J142" s="306">
        <f>'цена(1,4 цк)'!V178</f>
        <v>0.86576719800000002</v>
      </c>
      <c r="K142" s="306">
        <f>'цена(1,4 цк)'!V209</f>
        <v>0.84159162199999993</v>
      </c>
      <c r="L142" s="345">
        <f>'цена(1,4 цк)'!V240</f>
        <v>0.82200357999999996</v>
      </c>
      <c r="M142" s="344">
        <f>'цена(1,4 цк)'!V271</f>
        <v>0.89844782399999989</v>
      </c>
      <c r="N142" s="306">
        <f>'цена(1,4 цк)'!V302</f>
        <v>0.89429719799999996</v>
      </c>
      <c r="O142" s="306">
        <f>'цена(1,4 цк)'!V333</f>
        <v>0.87012162199999987</v>
      </c>
      <c r="P142" s="351">
        <f>'цена(1,4 цк)'!V364</f>
        <v>0.8505335799999999</v>
      </c>
      <c r="Q142" s="344">
        <f>'цена(1,4 цк)'!V395</f>
        <v>0.99371782400000008</v>
      </c>
      <c r="R142" s="306">
        <f>'цена(1,4 цк)'!V426</f>
        <v>0.98956719799999993</v>
      </c>
      <c r="S142" s="306">
        <f>'цена(1,4 цк)'!V457</f>
        <v>0.96539162199999995</v>
      </c>
      <c r="T142" s="345">
        <f>'цена(1,4 цк)'!V488</f>
        <v>0.94580357999999998</v>
      </c>
    </row>
    <row r="143" spans="3:20" x14ac:dyDescent="0.2">
      <c r="C143" s="535"/>
      <c r="D143" s="340">
        <v>18</v>
      </c>
      <c r="E143" s="344">
        <f>'цена(1,4 цк)'!W23</f>
        <v>0.83100006399999993</v>
      </c>
      <c r="F143" s="306">
        <f>'цена(1,4 цк)'!W54</f>
        <v>0.82692467800000002</v>
      </c>
      <c r="G143" s="306">
        <f>'цена(1,4 цк)'!W85</f>
        <v>0.80318734199999997</v>
      </c>
      <c r="H143" s="345">
        <f>'цена(1,4 цк)'!W116</f>
        <v>0.78395438000000006</v>
      </c>
      <c r="I143" s="344">
        <f>'цена(1,4 цк)'!W147</f>
        <v>0.85544006400000006</v>
      </c>
      <c r="J143" s="306">
        <f>'цена(1,4 цк)'!W178</f>
        <v>0.85136467800000004</v>
      </c>
      <c r="K143" s="306">
        <f>'цена(1,4 цк)'!W209</f>
        <v>0.82762734199999999</v>
      </c>
      <c r="L143" s="345">
        <f>'цена(1,4 цк)'!W240</f>
        <v>0.80839438000000008</v>
      </c>
      <c r="M143" s="344">
        <f>'цена(1,4 цк)'!W271</f>
        <v>0.883970064</v>
      </c>
      <c r="N143" s="306">
        <f>'цена(1,4 цк)'!W302</f>
        <v>0.87989467799999999</v>
      </c>
      <c r="O143" s="306">
        <f>'цена(1,4 цк)'!W333</f>
        <v>0.85615734199999993</v>
      </c>
      <c r="P143" s="351">
        <f>'цена(1,4 цк)'!W364</f>
        <v>0.83692438000000002</v>
      </c>
      <c r="Q143" s="344">
        <f>'цена(1,4 цк)'!W395</f>
        <v>0.97924006399999997</v>
      </c>
      <c r="R143" s="306">
        <f>'цена(1,4 цк)'!W426</f>
        <v>0.97516467799999995</v>
      </c>
      <c r="S143" s="306">
        <f>'цена(1,4 цк)'!W457</f>
        <v>0.9514273419999999</v>
      </c>
      <c r="T143" s="345">
        <f>'цена(1,4 цк)'!W488</f>
        <v>0.93219437999999999</v>
      </c>
    </row>
    <row r="144" spans="3:20" x14ac:dyDescent="0.2">
      <c r="C144" s="535"/>
      <c r="D144" s="340">
        <v>19</v>
      </c>
      <c r="E144" s="344">
        <f>'цена(1,4 цк)'!X23</f>
        <v>0.81781652799999993</v>
      </c>
      <c r="F144" s="306">
        <f>'цена(1,4 цк)'!X54</f>
        <v>0.81380965599999999</v>
      </c>
      <c r="G144" s="306">
        <f>'цена(1,4 цк)'!X85</f>
        <v>0.79047138399999994</v>
      </c>
      <c r="H144" s="345">
        <f>'цена(1,4 цк)'!X116</f>
        <v>0.77156175999999999</v>
      </c>
      <c r="I144" s="344">
        <f>'цена(1,4 цк)'!X147</f>
        <v>0.84225652799999995</v>
      </c>
      <c r="J144" s="306">
        <f>'цена(1,4 цк)'!X178</f>
        <v>0.83824965600000012</v>
      </c>
      <c r="K144" s="306">
        <f>'цена(1,4 цк)'!X209</f>
        <v>0.81491138399999996</v>
      </c>
      <c r="L144" s="345">
        <f>'цена(1,4 цк)'!X240</f>
        <v>0.79600176</v>
      </c>
      <c r="M144" s="344">
        <f>'цена(1,4 цк)'!X271</f>
        <v>0.870786528</v>
      </c>
      <c r="N144" s="306">
        <f>'цена(1,4 цк)'!X302</f>
        <v>0.86677965600000006</v>
      </c>
      <c r="O144" s="306">
        <f>'цена(1,4 цк)'!X333</f>
        <v>0.84344138400000002</v>
      </c>
      <c r="P144" s="351">
        <f>'цена(1,4 цк)'!X364</f>
        <v>0.82453175999999995</v>
      </c>
      <c r="Q144" s="344">
        <f>'цена(1,4 цк)'!X395</f>
        <v>0.96605652799999997</v>
      </c>
      <c r="R144" s="306">
        <f>'цена(1,4 цк)'!X426</f>
        <v>0.96204965600000003</v>
      </c>
      <c r="S144" s="306">
        <f>'цена(1,4 цк)'!X457</f>
        <v>0.93871138399999998</v>
      </c>
      <c r="T144" s="345">
        <f>'цена(1,4 цк)'!X488</f>
        <v>0.91980175999999991</v>
      </c>
    </row>
    <row r="145" spans="3:20" x14ac:dyDescent="0.2">
      <c r="C145" s="535"/>
      <c r="D145" s="340">
        <v>20</v>
      </c>
      <c r="E145" s="344">
        <f>'цена(1,4 цк)'!Y23</f>
        <v>0.81636875200000003</v>
      </c>
      <c r="F145" s="306">
        <f>'цена(1,4 цк)'!Y54</f>
        <v>0.81236940400000002</v>
      </c>
      <c r="G145" s="306">
        <f>'цена(1,4 цк)'!Y85</f>
        <v>0.78907495599999999</v>
      </c>
      <c r="H145" s="345">
        <f>'цена(1,4 цк)'!Y116</f>
        <v>0.77020084000000011</v>
      </c>
      <c r="I145" s="344">
        <f>'цена(1,4 цк)'!Y147</f>
        <v>0.84080875200000005</v>
      </c>
      <c r="J145" s="306">
        <f>'цена(1,4 цк)'!Y178</f>
        <v>0.83680940399999992</v>
      </c>
      <c r="K145" s="306">
        <f>'цена(1,4 цк)'!Y209</f>
        <v>0.81351495600000001</v>
      </c>
      <c r="L145" s="345">
        <f>'цена(1,4 цк)'!Y240</f>
        <v>0.79464084000000001</v>
      </c>
      <c r="M145" s="344">
        <f>'цена(1,4 цк)'!Y271</f>
        <v>0.86933875199999999</v>
      </c>
      <c r="N145" s="306">
        <f>'цена(1,4 цк)'!Y302</f>
        <v>0.86533940399999998</v>
      </c>
      <c r="O145" s="306">
        <f>'цена(1,4 цк)'!Y333</f>
        <v>0.84204495599999996</v>
      </c>
      <c r="P145" s="351">
        <f>'цена(1,4 цк)'!Y364</f>
        <v>0.82317083999999996</v>
      </c>
      <c r="Q145" s="344">
        <f>'цена(1,4 цк)'!Y395</f>
        <v>0.96460875200000007</v>
      </c>
      <c r="R145" s="306">
        <f>'цена(1,4 цк)'!Y426</f>
        <v>0.96060940400000006</v>
      </c>
      <c r="S145" s="306">
        <f>'цена(1,4 цк)'!Y457</f>
        <v>0.93731495600000003</v>
      </c>
      <c r="T145" s="345">
        <f>'цена(1,4 цк)'!Y488</f>
        <v>0.91844084000000015</v>
      </c>
    </row>
    <row r="146" spans="3:20" x14ac:dyDescent="0.2">
      <c r="C146" s="535"/>
      <c r="D146" s="340">
        <v>21</v>
      </c>
      <c r="E146" s="344">
        <f>'цена(1,4 цк)'!Z23</f>
        <v>0.81618229599999992</v>
      </c>
      <c r="F146" s="306">
        <f>'цена(1,4 цк)'!Z54</f>
        <v>0.81218391699999992</v>
      </c>
      <c r="G146" s="306">
        <f>'цена(1,4 цк)'!Z85</f>
        <v>0.78889511299999993</v>
      </c>
      <c r="H146" s="345">
        <f>'цена(1,4 цк)'!Z116</f>
        <v>0.77002557000000005</v>
      </c>
      <c r="I146" s="344">
        <f>'цена(1,4 цк)'!Z147</f>
        <v>0.84062229600000005</v>
      </c>
      <c r="J146" s="306">
        <f>'цена(1,4 цк)'!Z178</f>
        <v>0.83662391700000005</v>
      </c>
      <c r="K146" s="306">
        <f>'цена(1,4 цк)'!Z209</f>
        <v>0.81333511299999994</v>
      </c>
      <c r="L146" s="345">
        <f>'цена(1,4 цк)'!Z240</f>
        <v>0.79446557000000007</v>
      </c>
      <c r="M146" s="344">
        <f>'цена(1,4 цк)'!Z271</f>
        <v>0.86915229599999999</v>
      </c>
      <c r="N146" s="306">
        <f>'цена(1,4 цк)'!Z302</f>
        <v>0.86515391699999999</v>
      </c>
      <c r="O146" s="306">
        <f>'цена(1,4 цк)'!Z333</f>
        <v>0.841865113</v>
      </c>
      <c r="P146" s="351">
        <f>'цена(1,4 цк)'!Z364</f>
        <v>0.82299557000000001</v>
      </c>
      <c r="Q146" s="344">
        <f>'цена(1,4 цк)'!Z395</f>
        <v>0.96442229599999996</v>
      </c>
      <c r="R146" s="306">
        <f>'цена(1,4 цк)'!Z426</f>
        <v>0.96042391699999996</v>
      </c>
      <c r="S146" s="306">
        <f>'цена(1,4 цк)'!Z457</f>
        <v>0.93713511299999996</v>
      </c>
      <c r="T146" s="345">
        <f>'цена(1,4 цк)'!Z488</f>
        <v>0.91826556999999998</v>
      </c>
    </row>
    <row r="147" spans="3:20" x14ac:dyDescent="0.2">
      <c r="C147" s="535"/>
      <c r="D147" s="340">
        <v>22</v>
      </c>
      <c r="E147" s="344">
        <f>'цена(1,4 цк)'!AA23</f>
        <v>0.8109615280000001</v>
      </c>
      <c r="F147" s="306">
        <f>'цена(1,4 цк)'!AA54</f>
        <v>0.80699028100000003</v>
      </c>
      <c r="G147" s="306">
        <f>'цена(1,4 цк)'!AA85</f>
        <v>0.78385950900000001</v>
      </c>
      <c r="H147" s="345">
        <f>'цена(1,4 цк)'!AA116</f>
        <v>0.76511801000000002</v>
      </c>
      <c r="I147" s="344">
        <f>'цена(1,4 цк)'!AA147</f>
        <v>0.83540152800000012</v>
      </c>
      <c r="J147" s="306">
        <f>'цена(1,4 цк)'!AA178</f>
        <v>0.83143028100000005</v>
      </c>
      <c r="K147" s="306">
        <f>'цена(1,4 цк)'!AA209</f>
        <v>0.80829950900000003</v>
      </c>
      <c r="L147" s="345">
        <f>'цена(1,4 цк)'!AA240</f>
        <v>0.78955801000000003</v>
      </c>
      <c r="M147" s="344">
        <f>'цена(1,4 цк)'!AA271</f>
        <v>0.86393152800000006</v>
      </c>
      <c r="N147" s="306">
        <f>'цена(1,4 цк)'!AA302</f>
        <v>0.85996028099999999</v>
      </c>
      <c r="O147" s="306">
        <f>'цена(1,4 цк)'!AA333</f>
        <v>0.83682950900000008</v>
      </c>
      <c r="P147" s="351">
        <f>'цена(1,4 цк)'!AA364</f>
        <v>0.81808801000000009</v>
      </c>
      <c r="Q147" s="344">
        <f>'цена(1,4 цк)'!AA395</f>
        <v>0.95920152800000003</v>
      </c>
      <c r="R147" s="306">
        <f>'цена(1,4 цк)'!AA426</f>
        <v>0.95523028099999996</v>
      </c>
      <c r="S147" s="306">
        <f>'цена(1,4 цк)'!AA457</f>
        <v>0.93209950900000005</v>
      </c>
      <c r="T147" s="345">
        <f>'цена(1,4 цк)'!AA488</f>
        <v>0.91335801000000005</v>
      </c>
    </row>
    <row r="148" spans="3:20" ht="13.5" thickBot="1" x14ac:dyDescent="0.25">
      <c r="C148" s="536"/>
      <c r="D148" s="341">
        <v>23</v>
      </c>
      <c r="E148" s="346">
        <f>'цена(1,4 цк)'!AB23</f>
        <v>0.71736061600000001</v>
      </c>
      <c r="F148" s="309">
        <f>'цена(1,4 цк)'!AB54</f>
        <v>0.71387580700000008</v>
      </c>
      <c r="G148" s="309">
        <f>'цена(1,4 цк)'!AB85</f>
        <v>0.69357832300000011</v>
      </c>
      <c r="H148" s="347">
        <f>'цена(1,4 цк)'!AB116</f>
        <v>0.67713246999999999</v>
      </c>
      <c r="I148" s="346">
        <f>'цена(1,4 цк)'!AB147</f>
        <v>0.74180061600000002</v>
      </c>
      <c r="J148" s="309">
        <f>'цена(1,4 цк)'!AB178</f>
        <v>0.73831580699999999</v>
      </c>
      <c r="K148" s="309">
        <f>'цена(1,4 цк)'!AB209</f>
        <v>0.71801832300000001</v>
      </c>
      <c r="L148" s="347">
        <f>'цена(1,4 цк)'!AB240</f>
        <v>0.70157247</v>
      </c>
      <c r="M148" s="346">
        <f>'цена(1,4 цк)'!AB271</f>
        <v>0.77033061599999997</v>
      </c>
      <c r="N148" s="309">
        <f>'цена(1,4 цк)'!AB302</f>
        <v>0.76684580699999993</v>
      </c>
      <c r="O148" s="309">
        <f>'цена(1,4 цк)'!AB333</f>
        <v>0.74654832299999996</v>
      </c>
      <c r="P148" s="352">
        <f>'цена(1,4 цк)'!AB364</f>
        <v>0.73010246999999995</v>
      </c>
      <c r="Q148" s="365">
        <f>'цена(1,4 цк)'!AB395</f>
        <v>0.86560061600000004</v>
      </c>
      <c r="R148" s="307">
        <f>'цена(1,4 цк)'!AB426</f>
        <v>0.86211580700000012</v>
      </c>
      <c r="S148" s="307">
        <f>'цена(1,4 цк)'!AB457</f>
        <v>0.84181832300000003</v>
      </c>
      <c r="T148" s="366">
        <f>'цена(1,4 цк)'!AB488</f>
        <v>0.82537247000000002</v>
      </c>
    </row>
    <row r="149" spans="3:20" x14ac:dyDescent="0.2">
      <c r="C149" s="534">
        <v>7</v>
      </c>
      <c r="D149" s="339">
        <v>0</v>
      </c>
      <c r="E149" s="342">
        <f>'цена(1,4 цк)'!E24</f>
        <v>0.6629373999999999</v>
      </c>
      <c r="F149" s="308">
        <f>'цена(1,4 цк)'!E55</f>
        <v>0.65973542499999993</v>
      </c>
      <c r="G149" s="308">
        <f>'цена(1,4 цк)'!E86</f>
        <v>0.64108532499999993</v>
      </c>
      <c r="H149" s="343">
        <f>'цена(1,4 цк)'!E117</f>
        <v>0.62597424999999995</v>
      </c>
      <c r="I149" s="342">
        <f>'цена(1,4 цк)'!E148</f>
        <v>0.68737739999999992</v>
      </c>
      <c r="J149" s="308">
        <f>'цена(1,4 цк)'!E179</f>
        <v>0.68417542500000006</v>
      </c>
      <c r="K149" s="308">
        <f>'цена(1,4 цк)'!E210</f>
        <v>0.66552532499999995</v>
      </c>
      <c r="L149" s="343">
        <f>'цена(1,4 цк)'!E241</f>
        <v>0.65041425000000008</v>
      </c>
      <c r="M149" s="342">
        <f>'цена(1,4 цк)'!E272</f>
        <v>0.71590739999999997</v>
      </c>
      <c r="N149" s="308">
        <f>'цена(1,4 цк)'!E303</f>
        <v>0.712705425</v>
      </c>
      <c r="O149" s="308">
        <f>'цена(1,4 цк)'!E334</f>
        <v>0.69405532499999989</v>
      </c>
      <c r="P149" s="353">
        <f>'цена(1,4 цк)'!E365</f>
        <v>0.67894425000000003</v>
      </c>
      <c r="Q149" s="342">
        <f>'цена(1,4 цк)'!E396</f>
        <v>0.81117739999999994</v>
      </c>
      <c r="R149" s="308">
        <f>'цена(1,4 цк)'!E427</f>
        <v>0.80797542499999997</v>
      </c>
      <c r="S149" s="308">
        <f>'цена(1,4 цк)'!E458</f>
        <v>0.78932532499999986</v>
      </c>
      <c r="T149" s="343">
        <f>'цена(1,4 цк)'!E489</f>
        <v>0.77421424999999999</v>
      </c>
    </row>
    <row r="150" spans="3:20" x14ac:dyDescent="0.2">
      <c r="C150" s="535"/>
      <c r="D150" s="340">
        <v>1</v>
      </c>
      <c r="E150" s="344">
        <f>'цена(1,4 цк)'!F24</f>
        <v>0.76819729599999997</v>
      </c>
      <c r="F150" s="306">
        <f>'цена(1,4 цк)'!F55</f>
        <v>0.76444829199999997</v>
      </c>
      <c r="G150" s="306">
        <f>'цена(1,4 цк)'!F86</f>
        <v>0.74261198799999995</v>
      </c>
      <c r="H150" s="345">
        <f>'цена(1,4 цк)'!F117</f>
        <v>0.72491931999999992</v>
      </c>
      <c r="I150" s="344">
        <f>'цена(1,4 цк)'!F148</f>
        <v>0.79263729599999999</v>
      </c>
      <c r="J150" s="306">
        <f>'цена(1,4 цк)'!F179</f>
        <v>0.78888829199999999</v>
      </c>
      <c r="K150" s="306">
        <f>'цена(1,4 цк)'!F210</f>
        <v>0.76705198800000007</v>
      </c>
      <c r="L150" s="345">
        <f>'цена(1,4 цк)'!F241</f>
        <v>0.74935932000000005</v>
      </c>
      <c r="M150" s="344">
        <f>'цена(1,4 цк)'!F272</f>
        <v>0.82116729599999994</v>
      </c>
      <c r="N150" s="306">
        <f>'цена(1,4 цк)'!F303</f>
        <v>0.81741829199999994</v>
      </c>
      <c r="O150" s="306">
        <f>'цена(1,4 цк)'!F334</f>
        <v>0.79558198800000002</v>
      </c>
      <c r="P150" s="351">
        <f>'цена(1,4 цк)'!F365</f>
        <v>0.77788932</v>
      </c>
      <c r="Q150" s="344">
        <f>'цена(1,4 цк)'!F396</f>
        <v>0.9164372959999999</v>
      </c>
      <c r="R150" s="306">
        <f>'цена(1,4 цк)'!F427</f>
        <v>0.9126882919999999</v>
      </c>
      <c r="S150" s="306">
        <f>'цена(1,4 цк)'!F458</f>
        <v>0.89085198799999998</v>
      </c>
      <c r="T150" s="345">
        <f>'цена(1,4 цк)'!F489</f>
        <v>0.87315931999999996</v>
      </c>
    </row>
    <row r="151" spans="3:20" x14ac:dyDescent="0.2">
      <c r="C151" s="535"/>
      <c r="D151" s="340">
        <v>2</v>
      </c>
      <c r="E151" s="344">
        <f>'цена(1,4 цк)'!G24</f>
        <v>0.83959897600000011</v>
      </c>
      <c r="F151" s="306">
        <f>'цена(1,4 цк)'!G55</f>
        <v>0.83547890200000008</v>
      </c>
      <c r="G151" s="306">
        <f>'цена(1,4 цк)'!G86</f>
        <v>0.81148127800000014</v>
      </c>
      <c r="H151" s="345">
        <f>'цена(1,4 цк)'!G117</f>
        <v>0.7920374200000001</v>
      </c>
      <c r="I151" s="344">
        <f>'цена(1,4 цк)'!G148</f>
        <v>0.86403897600000001</v>
      </c>
      <c r="J151" s="306">
        <f>'цена(1,4 цк)'!G179</f>
        <v>0.8599189020000001</v>
      </c>
      <c r="K151" s="306">
        <f>'цена(1,4 цк)'!G210</f>
        <v>0.83592127800000005</v>
      </c>
      <c r="L151" s="345">
        <f>'цена(1,4 цк)'!G241</f>
        <v>0.81647742000000001</v>
      </c>
      <c r="M151" s="344">
        <f>'цена(1,4 цк)'!G272</f>
        <v>0.89256897600000007</v>
      </c>
      <c r="N151" s="306">
        <f>'цена(1,4 цк)'!G303</f>
        <v>0.88844890200000004</v>
      </c>
      <c r="O151" s="306">
        <f>'цена(1,4 цк)'!G334</f>
        <v>0.86445127799999999</v>
      </c>
      <c r="P151" s="351">
        <f>'цена(1,4 цк)'!G365</f>
        <v>0.84500742000000006</v>
      </c>
      <c r="Q151" s="344">
        <f>'цена(1,4 цк)'!G396</f>
        <v>0.98783897600000015</v>
      </c>
      <c r="R151" s="306">
        <f>'цена(1,4 цк)'!G427</f>
        <v>0.98371890200000012</v>
      </c>
      <c r="S151" s="306">
        <f>'цена(1,4 цк)'!G458</f>
        <v>0.95972127800000007</v>
      </c>
      <c r="T151" s="345">
        <f>'цена(1,4 цк)'!G489</f>
        <v>0.94027742000000014</v>
      </c>
    </row>
    <row r="152" spans="3:20" x14ac:dyDescent="0.2">
      <c r="C152" s="535"/>
      <c r="D152" s="340">
        <v>3</v>
      </c>
      <c r="E152" s="344">
        <f>'цена(1,4 цк)'!H24</f>
        <v>0.9117026079999998</v>
      </c>
      <c r="F152" s="306">
        <f>'цена(1,4 цк)'!H55</f>
        <v>0.90720781599999989</v>
      </c>
      <c r="G152" s="306">
        <f>'цена(1,4 цк)'!H86</f>
        <v>0.88102762399999979</v>
      </c>
      <c r="H152" s="345">
        <f>'цена(1,4 цк)'!H117</f>
        <v>0.85981535999999992</v>
      </c>
      <c r="I152" s="344">
        <f>'цена(1,4 цк)'!H148</f>
        <v>0.93614260799999993</v>
      </c>
      <c r="J152" s="306">
        <f>'цена(1,4 цк)'!H179</f>
        <v>0.93164781599999991</v>
      </c>
      <c r="K152" s="306">
        <f>'цена(1,4 цк)'!H210</f>
        <v>0.90546762399999992</v>
      </c>
      <c r="L152" s="345">
        <f>'цена(1,4 цк)'!H241</f>
        <v>0.88425536000000005</v>
      </c>
      <c r="M152" s="344">
        <f>'цена(1,4 цк)'!H272</f>
        <v>0.96467260799999988</v>
      </c>
      <c r="N152" s="306">
        <f>'цена(1,4 цк)'!H303</f>
        <v>0.96017781599999985</v>
      </c>
      <c r="O152" s="306">
        <f>'цена(1,4 цк)'!H334</f>
        <v>0.93399762399999986</v>
      </c>
      <c r="P152" s="351">
        <f>'цена(1,4 цк)'!H365</f>
        <v>0.91278535999999999</v>
      </c>
      <c r="Q152" s="344">
        <f>'цена(1,4 цк)'!H396</f>
        <v>1.0599426079999998</v>
      </c>
      <c r="R152" s="306">
        <f>'цена(1,4 цк)'!H427</f>
        <v>1.0554478159999998</v>
      </c>
      <c r="S152" s="306">
        <f>'цена(1,4 цк)'!H458</f>
        <v>1.0292676239999998</v>
      </c>
      <c r="T152" s="345">
        <f>'цена(1,4 цк)'!H489</f>
        <v>1.00805536</v>
      </c>
    </row>
    <row r="153" spans="3:20" x14ac:dyDescent="0.2">
      <c r="C153" s="535"/>
      <c r="D153" s="340">
        <v>4</v>
      </c>
      <c r="E153" s="344">
        <f>'цена(1,4 цк)'!I24</f>
        <v>0.91143937600000013</v>
      </c>
      <c r="F153" s="306">
        <f>'цена(1,4 цк)'!I55</f>
        <v>0.90694595200000017</v>
      </c>
      <c r="G153" s="306">
        <f>'цена(1,4 цк)'!I86</f>
        <v>0.88077372800000009</v>
      </c>
      <c r="H153" s="345">
        <f>'цена(1,4 цк)'!I117</f>
        <v>0.85956792000000004</v>
      </c>
      <c r="I153" s="344">
        <f>'цена(1,4 цк)'!I148</f>
        <v>0.93587937600000004</v>
      </c>
      <c r="J153" s="306">
        <f>'цена(1,4 цк)'!I179</f>
        <v>0.93138595200000007</v>
      </c>
      <c r="K153" s="306">
        <f>'цена(1,4 цк)'!I210</f>
        <v>0.90521372800000011</v>
      </c>
      <c r="L153" s="345">
        <f>'цена(1,4 цк)'!I241</f>
        <v>0.88400792000000006</v>
      </c>
      <c r="M153" s="344">
        <f>'цена(1,4 цк)'!I272</f>
        <v>0.9644093760000001</v>
      </c>
      <c r="N153" s="306">
        <f>'цена(1,4 цк)'!I303</f>
        <v>0.95991595200000002</v>
      </c>
      <c r="O153" s="306">
        <f>'цена(1,4 цк)'!I334</f>
        <v>0.93374372800000005</v>
      </c>
      <c r="P153" s="351">
        <f>'цена(1,4 цк)'!I365</f>
        <v>0.91253792</v>
      </c>
      <c r="Q153" s="344">
        <f>'цена(1,4 цк)'!I396</f>
        <v>1.0596793760000001</v>
      </c>
      <c r="R153" s="306">
        <f>'цена(1,4 цк)'!I427</f>
        <v>1.055185952</v>
      </c>
      <c r="S153" s="306">
        <f>'цена(1,4 цк)'!I458</f>
        <v>1.0290137280000002</v>
      </c>
      <c r="T153" s="345">
        <f>'цена(1,4 цк)'!I489</f>
        <v>1.0078079200000001</v>
      </c>
    </row>
    <row r="154" spans="3:20" x14ac:dyDescent="0.2">
      <c r="C154" s="535"/>
      <c r="D154" s="340">
        <v>5</v>
      </c>
      <c r="E154" s="344">
        <f>'цена(1,4 цк)'!J24</f>
        <v>0.92002731999999998</v>
      </c>
      <c r="F154" s="306">
        <f>'цена(1,4 цк)'!J55</f>
        <v>0.91548926500000005</v>
      </c>
      <c r="G154" s="306">
        <f>'цена(1,4 цк)'!J86</f>
        <v>0.88905708500000002</v>
      </c>
      <c r="H154" s="345">
        <f>'цена(1,4 цк)'!J117</f>
        <v>0.86764065000000001</v>
      </c>
      <c r="I154" s="344">
        <f>'цена(1,4 цк)'!J148</f>
        <v>0.94446732</v>
      </c>
      <c r="J154" s="306">
        <f>'цена(1,4 цк)'!J179</f>
        <v>0.93992926499999996</v>
      </c>
      <c r="K154" s="306">
        <f>'цена(1,4 цк)'!J210</f>
        <v>0.91349708499999993</v>
      </c>
      <c r="L154" s="345">
        <f>'цена(1,4 цк)'!J241</f>
        <v>0.89208065000000003</v>
      </c>
      <c r="M154" s="344">
        <f>'цена(1,4 цк)'!J272</f>
        <v>0.97299731999999994</v>
      </c>
      <c r="N154" s="306">
        <f>'цена(1,4 цк)'!J303</f>
        <v>0.96845926500000001</v>
      </c>
      <c r="O154" s="306">
        <f>'цена(1,4 цк)'!J334</f>
        <v>0.94202708499999999</v>
      </c>
      <c r="P154" s="351">
        <f>'цена(1,4 цк)'!J365</f>
        <v>0.92061064999999997</v>
      </c>
      <c r="Q154" s="344">
        <f>'цена(1,4 цк)'!J396</f>
        <v>1.0682673199999999</v>
      </c>
      <c r="R154" s="306">
        <f>'цена(1,4 цк)'!J427</f>
        <v>1.0637292649999999</v>
      </c>
      <c r="S154" s="306">
        <f>'цена(1,4 цк)'!J458</f>
        <v>1.0372970850000001</v>
      </c>
      <c r="T154" s="345">
        <f>'цена(1,4 цк)'!J489</f>
        <v>1.0158806500000002</v>
      </c>
    </row>
    <row r="155" spans="3:20" x14ac:dyDescent="0.2">
      <c r="C155" s="535"/>
      <c r="D155" s="340">
        <v>6</v>
      </c>
      <c r="E155" s="344">
        <f>'цена(1,4 цк)'!K24</f>
        <v>1.224740296</v>
      </c>
      <c r="F155" s="306">
        <f>'цена(1,4 цк)'!K55</f>
        <v>1.2186186669999999</v>
      </c>
      <c r="G155" s="306">
        <f>'цена(1,4 цк)'!K86</f>
        <v>1.182962863</v>
      </c>
      <c r="H155" s="345">
        <f>'цена(1,4 цк)'!K117</f>
        <v>1.1540730699999999</v>
      </c>
      <c r="I155" s="344">
        <f>'цена(1,4 цк)'!K148</f>
        <v>1.249180296</v>
      </c>
      <c r="J155" s="306">
        <f>'цена(1,4 цк)'!K179</f>
        <v>1.2430586670000001</v>
      </c>
      <c r="K155" s="306">
        <f>'цена(1,4 цк)'!K210</f>
        <v>1.207402863</v>
      </c>
      <c r="L155" s="345">
        <f>'цена(1,4 цк)'!K241</f>
        <v>1.1785130699999999</v>
      </c>
      <c r="M155" s="344">
        <f>'цена(1,4 цк)'!K272</f>
        <v>1.277710296</v>
      </c>
      <c r="N155" s="306">
        <f>'цена(1,4 цк)'!K303</f>
        <v>1.2715886670000001</v>
      </c>
      <c r="O155" s="306">
        <f>'цена(1,4 цк)'!K334</f>
        <v>1.2359328629999999</v>
      </c>
      <c r="P155" s="351">
        <f>'цена(1,4 цк)'!K365</f>
        <v>1.2070430699999999</v>
      </c>
      <c r="Q155" s="344">
        <f>'цена(1,4 цк)'!K396</f>
        <v>1.3729802959999999</v>
      </c>
      <c r="R155" s="306">
        <f>'цена(1,4 цк)'!K427</f>
        <v>1.366858667</v>
      </c>
      <c r="S155" s="306">
        <f>'цена(1,4 цк)'!K458</f>
        <v>1.3312028629999999</v>
      </c>
      <c r="T155" s="345">
        <f>'цена(1,4 цк)'!K489</f>
        <v>1.3023130699999999</v>
      </c>
    </row>
    <row r="156" spans="3:20" x14ac:dyDescent="0.2">
      <c r="C156" s="535"/>
      <c r="D156" s="340">
        <v>7</v>
      </c>
      <c r="E156" s="344">
        <f>'цена(1,4 цк)'!L24</f>
        <v>0.89696161600000002</v>
      </c>
      <c r="F156" s="306">
        <f>'цена(1,4 цк)'!L55</f>
        <v>0.89254343200000008</v>
      </c>
      <c r="G156" s="306">
        <f>'цена(1,4 цк)'!L86</f>
        <v>0.86680944800000004</v>
      </c>
      <c r="H156" s="345">
        <f>'цена(1,4 цк)'!L117</f>
        <v>0.84595872000000005</v>
      </c>
      <c r="I156" s="344">
        <f>'цена(1,4 цк)'!L148</f>
        <v>0.92140161600000003</v>
      </c>
      <c r="J156" s="306">
        <f>'цена(1,4 цк)'!L179</f>
        <v>0.91698343199999999</v>
      </c>
      <c r="K156" s="306">
        <f>'цена(1,4 цк)'!L210</f>
        <v>0.89124944800000006</v>
      </c>
      <c r="L156" s="345">
        <f>'цена(1,4 цк)'!L241</f>
        <v>0.87039872000000007</v>
      </c>
      <c r="M156" s="344">
        <f>'цена(1,4 цк)'!L272</f>
        <v>0.94993161599999998</v>
      </c>
      <c r="N156" s="306">
        <f>'цена(1,4 цк)'!L303</f>
        <v>0.94551343199999993</v>
      </c>
      <c r="O156" s="306">
        <f>'цена(1,4 цк)'!L334</f>
        <v>0.919779448</v>
      </c>
      <c r="P156" s="351">
        <f>'цена(1,4 цк)'!L365</f>
        <v>0.89892872000000001</v>
      </c>
      <c r="Q156" s="344">
        <f>'цена(1,4 цк)'!L396</f>
        <v>1.0452016160000002</v>
      </c>
      <c r="R156" s="306">
        <f>'цена(1,4 цк)'!L427</f>
        <v>1.0407834320000002</v>
      </c>
      <c r="S156" s="306">
        <f>'цена(1,4 цк)'!L458</f>
        <v>1.0150494480000001</v>
      </c>
      <c r="T156" s="345">
        <f>'цена(1,4 цк)'!L489</f>
        <v>0.99419872000000009</v>
      </c>
    </row>
    <row r="157" spans="3:20" x14ac:dyDescent="0.2">
      <c r="C157" s="535"/>
      <c r="D157" s="340">
        <v>8</v>
      </c>
      <c r="E157" s="344">
        <f>'цена(1,4 цк)'!M24</f>
        <v>0.89163116799999986</v>
      </c>
      <c r="F157" s="306">
        <f>'цена(1,4 цк)'!M55</f>
        <v>0.88724068599999995</v>
      </c>
      <c r="G157" s="306">
        <f>'цена(1,4 цк)'!M86</f>
        <v>0.86166805400000002</v>
      </c>
      <c r="H157" s="345">
        <f>'цена(1,4 цк)'!M117</f>
        <v>0.84094805999999989</v>
      </c>
      <c r="I157" s="344">
        <f>'цена(1,4 цк)'!M148</f>
        <v>0.91607116799999999</v>
      </c>
      <c r="J157" s="306">
        <f>'цена(1,4 цк)'!M179</f>
        <v>0.91168068600000007</v>
      </c>
      <c r="K157" s="306">
        <f>'цена(1,4 цк)'!M210</f>
        <v>0.88610805400000003</v>
      </c>
      <c r="L157" s="345">
        <f>'цена(1,4 цк)'!M241</f>
        <v>0.86538806000000001</v>
      </c>
      <c r="M157" s="344">
        <f>'цена(1,4 цк)'!M272</f>
        <v>0.94460116799999994</v>
      </c>
      <c r="N157" s="306">
        <f>'цена(1,4 цк)'!M303</f>
        <v>0.94021068600000002</v>
      </c>
      <c r="O157" s="306">
        <f>'цена(1,4 цк)'!M334</f>
        <v>0.91463805399999998</v>
      </c>
      <c r="P157" s="351">
        <f>'цена(1,4 цк)'!M365</f>
        <v>0.89391805999999996</v>
      </c>
      <c r="Q157" s="344">
        <f>'цена(1,4 цк)'!M396</f>
        <v>1.0398711679999999</v>
      </c>
      <c r="R157" s="306">
        <f>'цена(1,4 цк)'!M427</f>
        <v>1.0354806859999999</v>
      </c>
      <c r="S157" s="306">
        <f>'цена(1,4 цк)'!M458</f>
        <v>1.0099080540000001</v>
      </c>
      <c r="T157" s="345">
        <f>'цена(1,4 цк)'!M489</f>
        <v>0.98918805999999992</v>
      </c>
    </row>
    <row r="158" spans="3:20" x14ac:dyDescent="0.2">
      <c r="C158" s="535"/>
      <c r="D158" s="340">
        <v>9</v>
      </c>
      <c r="E158" s="344">
        <f>'цена(1,4 цк)'!N24</f>
        <v>0.88616910399999993</v>
      </c>
      <c r="F158" s="306">
        <f>'цена(1,4 цк)'!N55</f>
        <v>0.88180700799999989</v>
      </c>
      <c r="G158" s="306">
        <f>'цена(1,4 цк)'!N86</f>
        <v>0.85639971199999987</v>
      </c>
      <c r="H158" s="345">
        <f>'цена(1,4 цк)'!N117</f>
        <v>0.83581367999999989</v>
      </c>
      <c r="I158" s="344">
        <f>'цена(1,4 цк)'!N148</f>
        <v>0.91060910399999995</v>
      </c>
      <c r="J158" s="306">
        <f>'цена(1,4 цк)'!N179</f>
        <v>0.90624700799999991</v>
      </c>
      <c r="K158" s="306">
        <f>'цена(1,4 цк)'!N210</f>
        <v>0.880839712</v>
      </c>
      <c r="L158" s="345">
        <f>'цена(1,4 цк)'!N241</f>
        <v>0.86025367999999991</v>
      </c>
      <c r="M158" s="344">
        <f>'цена(1,4 цк)'!N272</f>
        <v>0.939139104</v>
      </c>
      <c r="N158" s="306">
        <f>'цена(1,4 цк)'!N303</f>
        <v>0.93477700799999996</v>
      </c>
      <c r="O158" s="306">
        <f>'цена(1,4 цк)'!N334</f>
        <v>0.90936971199999994</v>
      </c>
      <c r="P158" s="351">
        <f>'цена(1,4 цк)'!N365</f>
        <v>0.88878367999999985</v>
      </c>
      <c r="Q158" s="344">
        <f>'цена(1,4 цк)'!N396</f>
        <v>1.0344091039999999</v>
      </c>
      <c r="R158" s="306">
        <f>'цена(1,4 цк)'!N427</f>
        <v>1.0300470079999999</v>
      </c>
      <c r="S158" s="306">
        <f>'цена(1,4 цк)'!N458</f>
        <v>1.0046397119999999</v>
      </c>
      <c r="T158" s="345">
        <f>'цена(1,4 цк)'!N489</f>
        <v>0.98405367999999982</v>
      </c>
    </row>
    <row r="159" spans="3:20" x14ac:dyDescent="0.2">
      <c r="C159" s="535"/>
      <c r="D159" s="340">
        <v>10</v>
      </c>
      <c r="E159" s="344">
        <f>'цена(1,4 цк)'!O24</f>
        <v>0.86532990399999998</v>
      </c>
      <c r="F159" s="306">
        <f>'цена(1,4 цк)'!O55</f>
        <v>0.86107610800000001</v>
      </c>
      <c r="G159" s="306">
        <f>'цена(1,4 цк)'!O86</f>
        <v>0.83629961199999991</v>
      </c>
      <c r="H159" s="345">
        <f>'цена(1,4 цк)'!O117</f>
        <v>0.81622467999999992</v>
      </c>
      <c r="I159" s="344">
        <f>'цена(1,4 цк)'!O148</f>
        <v>0.889769904</v>
      </c>
      <c r="J159" s="306">
        <f>'цена(1,4 цк)'!O179</f>
        <v>0.88551610800000002</v>
      </c>
      <c r="K159" s="306">
        <f>'цена(1,4 цк)'!O210</f>
        <v>0.86073961199999993</v>
      </c>
      <c r="L159" s="345">
        <f>'цена(1,4 цк)'!O241</f>
        <v>0.84066467999999994</v>
      </c>
      <c r="M159" s="344">
        <f>'цена(1,4 цк)'!O272</f>
        <v>0.91829990399999994</v>
      </c>
      <c r="N159" s="306">
        <f>'цена(1,4 цк)'!O303</f>
        <v>0.91404610799999997</v>
      </c>
      <c r="O159" s="306">
        <f>'цена(1,4 цк)'!O334</f>
        <v>0.88926961199999999</v>
      </c>
      <c r="P159" s="351">
        <f>'цена(1,4 цк)'!O365</f>
        <v>0.86919468</v>
      </c>
      <c r="Q159" s="344">
        <f>'цена(1,4 цк)'!O396</f>
        <v>1.0135699039999999</v>
      </c>
      <c r="R159" s="306">
        <f>'цена(1,4 цк)'!O427</f>
        <v>1.0093161079999999</v>
      </c>
      <c r="S159" s="306">
        <f>'цена(1,4 цк)'!O458</f>
        <v>0.98453961199999995</v>
      </c>
      <c r="T159" s="345">
        <f>'цена(1,4 цк)'!O489</f>
        <v>0.96446467999999996</v>
      </c>
    </row>
    <row r="160" spans="3:20" x14ac:dyDescent="0.2">
      <c r="C160" s="535"/>
      <c r="D160" s="340">
        <v>11</v>
      </c>
      <c r="E160" s="344">
        <f>'цена(1,4 цк)'!P24</f>
        <v>0.87780051999999997</v>
      </c>
      <c r="F160" s="306">
        <f>'цена(1,4 цк)'!P55</f>
        <v>0.87348191500000005</v>
      </c>
      <c r="G160" s="306">
        <f>'цена(1,4 цк)'!P86</f>
        <v>0.84832793500000003</v>
      </c>
      <c r="H160" s="345">
        <f>'цена(1,4 цк)'!P117</f>
        <v>0.82794715000000008</v>
      </c>
      <c r="I160" s="344">
        <f>'цена(1,4 цк)'!P148</f>
        <v>0.90224051999999999</v>
      </c>
      <c r="J160" s="306">
        <f>'цена(1,4 цк)'!P179</f>
        <v>0.89792191499999996</v>
      </c>
      <c r="K160" s="306">
        <f>'цена(1,4 цк)'!P210</f>
        <v>0.87276793499999994</v>
      </c>
      <c r="L160" s="345">
        <f>'цена(1,4 цк)'!P241</f>
        <v>0.85238714999999998</v>
      </c>
      <c r="M160" s="344">
        <f>'цена(1,4 цк)'!P272</f>
        <v>0.93077051999999993</v>
      </c>
      <c r="N160" s="306">
        <f>'цена(1,4 цк)'!P303</f>
        <v>0.92645191500000001</v>
      </c>
      <c r="O160" s="306">
        <f>'цена(1,4 цк)'!P334</f>
        <v>0.90129793499999988</v>
      </c>
      <c r="P160" s="351">
        <f>'цена(1,4 цк)'!P365</f>
        <v>0.88091715000000004</v>
      </c>
      <c r="Q160" s="344">
        <f>'цена(1,4 цк)'!P396</f>
        <v>1.02604052</v>
      </c>
      <c r="R160" s="306">
        <f>'цена(1,4 цк)'!P427</f>
        <v>1.0217219150000001</v>
      </c>
      <c r="S160" s="306">
        <f>'цена(1,4 цк)'!P458</f>
        <v>0.99656793500000007</v>
      </c>
      <c r="T160" s="345">
        <f>'цена(1,4 цк)'!P489</f>
        <v>0.97618715000000011</v>
      </c>
    </row>
    <row r="161" spans="3:20" x14ac:dyDescent="0.2">
      <c r="C161" s="535"/>
      <c r="D161" s="340">
        <v>12</v>
      </c>
      <c r="E161" s="344">
        <f>'цена(1,4 цк)'!Q24</f>
        <v>0.95754884800000017</v>
      </c>
      <c r="F161" s="306">
        <f>'цена(1,4 цк)'!Q55</f>
        <v>0.9528157960000001</v>
      </c>
      <c r="G161" s="306">
        <f>'цена(1,4 цк)'!Q86</f>
        <v>0.92524784400000015</v>
      </c>
      <c r="H161" s="345">
        <f>'цена(1,4 цк)'!Q117</f>
        <v>0.90291116000000016</v>
      </c>
      <c r="I161" s="344">
        <f>'цена(1,4 цк)'!Q148</f>
        <v>0.98198884799999997</v>
      </c>
      <c r="J161" s="306">
        <f>'цена(1,4 цк)'!Q179</f>
        <v>0.97725579600000001</v>
      </c>
      <c r="K161" s="306">
        <f>'цена(1,4 цк)'!Q210</f>
        <v>0.94968784400000006</v>
      </c>
      <c r="L161" s="345">
        <f>'цена(1,4 цк)'!Q241</f>
        <v>0.92735116000000006</v>
      </c>
      <c r="M161" s="344">
        <f>'цена(1,4 цк)'!Q272</f>
        <v>1.010518848</v>
      </c>
      <c r="N161" s="306">
        <f>'цена(1,4 цк)'!Q303</f>
        <v>1.0057857960000001</v>
      </c>
      <c r="O161" s="306">
        <f>'цена(1,4 цк)'!Q334</f>
        <v>0.978217844</v>
      </c>
      <c r="P161" s="351">
        <f>'цена(1,4 цк)'!Q365</f>
        <v>0.95588116000000001</v>
      </c>
      <c r="Q161" s="344">
        <f>'цена(1,4 цк)'!Q396</f>
        <v>1.1057888480000002</v>
      </c>
      <c r="R161" s="306">
        <f>'цена(1,4 цк)'!Q427</f>
        <v>1.101055796</v>
      </c>
      <c r="S161" s="306">
        <f>'цена(1,4 цк)'!Q458</f>
        <v>1.073487844</v>
      </c>
      <c r="T161" s="345">
        <f>'цена(1,4 цк)'!Q489</f>
        <v>1.0511511600000001</v>
      </c>
    </row>
    <row r="162" spans="3:20" x14ac:dyDescent="0.2">
      <c r="C162" s="535"/>
      <c r="D162" s="340">
        <v>13</v>
      </c>
      <c r="E162" s="344">
        <f>'цена(1,4 цк)'!R24</f>
        <v>0.99475230399999992</v>
      </c>
      <c r="F162" s="306">
        <f>'цена(1,4 цк)'!R55</f>
        <v>0.98982590799999992</v>
      </c>
      <c r="G162" s="306">
        <f>'цена(1,4 цк)'!R86</f>
        <v>0.96113181199999997</v>
      </c>
      <c r="H162" s="345">
        <f>'цена(1,4 цк)'!R117</f>
        <v>0.93788267999999997</v>
      </c>
      <c r="I162" s="344">
        <f>'цена(1,4 цк)'!R148</f>
        <v>1.0191923039999999</v>
      </c>
      <c r="J162" s="306">
        <f>'цена(1,4 цк)'!R179</f>
        <v>1.014265908</v>
      </c>
      <c r="K162" s="306">
        <f>'цена(1,4 цк)'!R210</f>
        <v>0.98557181199999999</v>
      </c>
      <c r="L162" s="345">
        <f>'цена(1,4 цк)'!R241</f>
        <v>0.96232267999999999</v>
      </c>
      <c r="M162" s="344">
        <f>'цена(1,4 цк)'!R272</f>
        <v>1.0477223039999999</v>
      </c>
      <c r="N162" s="306">
        <f>'цена(1,4 цк)'!R303</f>
        <v>1.042795908</v>
      </c>
      <c r="O162" s="306">
        <f>'цена(1,4 цк)'!R334</f>
        <v>1.014101812</v>
      </c>
      <c r="P162" s="351">
        <f>'цена(1,4 цк)'!R365</f>
        <v>0.99085267999999993</v>
      </c>
      <c r="Q162" s="344">
        <f>'цена(1,4 цк)'!R396</f>
        <v>1.1429923039999998</v>
      </c>
      <c r="R162" s="306">
        <f>'цена(1,4 цк)'!R427</f>
        <v>1.138065908</v>
      </c>
      <c r="S162" s="306">
        <f>'цена(1,4 цк)'!R458</f>
        <v>1.1093718119999998</v>
      </c>
      <c r="T162" s="345">
        <f>'цена(1,4 цк)'!R489</f>
        <v>1.0861226799999999</v>
      </c>
    </row>
    <row r="163" spans="3:20" x14ac:dyDescent="0.2">
      <c r="C163" s="535"/>
      <c r="D163" s="340">
        <v>14</v>
      </c>
      <c r="E163" s="344">
        <f>'цена(1,4 цк)'!S24</f>
        <v>0.97088593599999995</v>
      </c>
      <c r="F163" s="306">
        <f>'цена(1,4 цк)'!S55</f>
        <v>0.96608357199999984</v>
      </c>
      <c r="G163" s="306">
        <f>'цена(1,4 цк)'!S86</f>
        <v>0.93811190799999999</v>
      </c>
      <c r="H163" s="345">
        <f>'цена(1,4 цк)'!S117</f>
        <v>0.91544811999999987</v>
      </c>
      <c r="I163" s="344">
        <f>'цена(1,4 цк)'!S148</f>
        <v>0.99532593599999997</v>
      </c>
      <c r="J163" s="306">
        <f>'цена(1,4 цк)'!S179</f>
        <v>0.99052357199999996</v>
      </c>
      <c r="K163" s="306">
        <f>'цена(1,4 цк)'!S210</f>
        <v>0.96255190800000001</v>
      </c>
      <c r="L163" s="345">
        <f>'цена(1,4 цк)'!S241</f>
        <v>0.93988811999999999</v>
      </c>
      <c r="M163" s="344">
        <f>'цена(1,4 цк)'!S272</f>
        <v>1.0238559359999999</v>
      </c>
      <c r="N163" s="306">
        <f>'цена(1,4 цк)'!S303</f>
        <v>1.019053572</v>
      </c>
      <c r="O163" s="306">
        <f>'цена(1,4 цк)'!S334</f>
        <v>0.99108190799999996</v>
      </c>
      <c r="P163" s="351">
        <f>'цена(1,4 цк)'!S365</f>
        <v>0.96841811999999994</v>
      </c>
      <c r="Q163" s="344">
        <f>'цена(1,4 цк)'!S396</f>
        <v>1.1191259359999999</v>
      </c>
      <c r="R163" s="306">
        <f>'цена(1,4 цк)'!S427</f>
        <v>1.114323572</v>
      </c>
      <c r="S163" s="306">
        <f>'цена(1,4 цк)'!S458</f>
        <v>1.0863519079999999</v>
      </c>
      <c r="T163" s="345">
        <f>'цена(1,4 цк)'!S489</f>
        <v>1.0636881200000001</v>
      </c>
    </row>
    <row r="164" spans="3:20" x14ac:dyDescent="0.2">
      <c r="C164" s="535"/>
      <c r="D164" s="340">
        <v>15</v>
      </c>
      <c r="E164" s="344">
        <f>'цена(1,4 цк)'!T24</f>
        <v>1.035048736</v>
      </c>
      <c r="F164" s="306">
        <f>'цена(1,4 цк)'!T55</f>
        <v>1.0299129220000001</v>
      </c>
      <c r="G164" s="306">
        <f>'цена(1,4 цк)'!T86</f>
        <v>0.99999905799999989</v>
      </c>
      <c r="H164" s="345">
        <f>'цена(1,4 цк)'!T117</f>
        <v>0.97576161999999989</v>
      </c>
      <c r="I164" s="344">
        <f>'цена(1,4 цк)'!T148</f>
        <v>1.059488736</v>
      </c>
      <c r="J164" s="306">
        <f>'цена(1,4 цк)'!T179</f>
        <v>1.0543529220000001</v>
      </c>
      <c r="K164" s="306">
        <f>'цена(1,4 цк)'!T210</f>
        <v>1.024439058</v>
      </c>
      <c r="L164" s="345">
        <f>'цена(1,4 цк)'!T241</f>
        <v>1.0002016199999999</v>
      </c>
      <c r="M164" s="344">
        <f>'цена(1,4 цк)'!T272</f>
        <v>1.088018736</v>
      </c>
      <c r="N164" s="306">
        <f>'цена(1,4 цк)'!T303</f>
        <v>1.082882922</v>
      </c>
      <c r="O164" s="306">
        <f>'цена(1,4 цк)'!T334</f>
        <v>1.052969058</v>
      </c>
      <c r="P164" s="351">
        <f>'цена(1,4 цк)'!T365</f>
        <v>1.0287316200000001</v>
      </c>
      <c r="Q164" s="344">
        <f>'цена(1,4 цк)'!T396</f>
        <v>1.183288736</v>
      </c>
      <c r="R164" s="306">
        <f>'цена(1,4 цк)'!T427</f>
        <v>1.178152922</v>
      </c>
      <c r="S164" s="306">
        <f>'цена(1,4 цк)'!T458</f>
        <v>1.1482390579999999</v>
      </c>
      <c r="T164" s="345">
        <f>'цена(1,4 цк)'!T489</f>
        <v>1.12400162</v>
      </c>
    </row>
    <row r="165" spans="3:20" x14ac:dyDescent="0.2">
      <c r="C165" s="535"/>
      <c r="D165" s="340">
        <v>16</v>
      </c>
      <c r="E165" s="344">
        <f>'цена(1,4 цк)'!U24</f>
        <v>1.0227755440000001</v>
      </c>
      <c r="F165" s="306">
        <f>'цена(1,4 цк)'!U55</f>
        <v>1.0177035130000001</v>
      </c>
      <c r="G165" s="306">
        <f>'цена(1,4 цк)'!U86</f>
        <v>0.98816115700000007</v>
      </c>
      <c r="H165" s="345">
        <f>'цена(1,4 цк)'!U117</f>
        <v>0.96422473000000009</v>
      </c>
      <c r="I165" s="344">
        <f>'цена(1,4 цк)'!U148</f>
        <v>1.0472155440000002</v>
      </c>
      <c r="J165" s="306">
        <f>'цена(1,4 цк)'!U179</f>
        <v>1.0421435130000001</v>
      </c>
      <c r="K165" s="306">
        <f>'цена(1,4 цк)'!U210</f>
        <v>1.012601157</v>
      </c>
      <c r="L165" s="345">
        <f>'цена(1,4 цк)'!U241</f>
        <v>0.9886647300000001</v>
      </c>
      <c r="M165" s="344">
        <f>'цена(1,4 цк)'!U272</f>
        <v>1.0757455440000001</v>
      </c>
      <c r="N165" s="306">
        <f>'цена(1,4 цк)'!U303</f>
        <v>1.070673513</v>
      </c>
      <c r="O165" s="306">
        <f>'цена(1,4 цк)'!U334</f>
        <v>1.0411311570000001</v>
      </c>
      <c r="P165" s="351">
        <f>'цена(1,4 цк)'!U365</f>
        <v>1.0171947300000002</v>
      </c>
      <c r="Q165" s="344">
        <f>'цена(1,4 цк)'!U396</f>
        <v>1.1710155440000001</v>
      </c>
      <c r="R165" s="306">
        <f>'цена(1,4 цк)'!U427</f>
        <v>1.1659435130000002</v>
      </c>
      <c r="S165" s="306">
        <f>'цена(1,4 цк)'!U458</f>
        <v>1.1364011570000001</v>
      </c>
      <c r="T165" s="345">
        <f>'цена(1,4 цк)'!U489</f>
        <v>1.1124647300000001</v>
      </c>
    </row>
    <row r="166" spans="3:20" x14ac:dyDescent="0.2">
      <c r="C166" s="535"/>
      <c r="D166" s="340">
        <v>17</v>
      </c>
      <c r="E166" s="344">
        <f>'цена(1,4 цк)'!V24</f>
        <v>0.97731318400000011</v>
      </c>
      <c r="F166" s="306">
        <f>'цена(1,4 цк)'!V55</f>
        <v>0.97247741800000009</v>
      </c>
      <c r="G166" s="306">
        <f>'цена(1,4 цк)'!V86</f>
        <v>0.94431120200000007</v>
      </c>
      <c r="H166" s="345">
        <f>'цена(1,4 цк)'!V117</f>
        <v>0.92148978000000015</v>
      </c>
      <c r="I166" s="344">
        <f>'цена(1,4 цк)'!V148</f>
        <v>1.001753184</v>
      </c>
      <c r="J166" s="306">
        <f>'цена(1,4 цк)'!V179</f>
        <v>0.996917418</v>
      </c>
      <c r="K166" s="306">
        <f>'цена(1,4 цк)'!V210</f>
        <v>0.96875120200000009</v>
      </c>
      <c r="L166" s="345">
        <f>'цена(1,4 цк)'!V241</f>
        <v>0.94592977999999994</v>
      </c>
      <c r="M166" s="344">
        <f>'цена(1,4 цк)'!V272</f>
        <v>1.030283184</v>
      </c>
      <c r="N166" s="306">
        <f>'цена(1,4 цк)'!V303</f>
        <v>1.0254474179999999</v>
      </c>
      <c r="O166" s="306">
        <f>'цена(1,4 цк)'!V334</f>
        <v>0.99728120200000003</v>
      </c>
      <c r="P166" s="351">
        <f>'цена(1,4 цк)'!V365</f>
        <v>0.97445977999999989</v>
      </c>
      <c r="Q166" s="344">
        <f>'цена(1,4 цк)'!V396</f>
        <v>1.1255531840000002</v>
      </c>
      <c r="R166" s="306">
        <f>'цена(1,4 цк)'!V427</f>
        <v>1.1207174180000001</v>
      </c>
      <c r="S166" s="306">
        <f>'цена(1,4 цк)'!V458</f>
        <v>1.0925512020000001</v>
      </c>
      <c r="T166" s="345">
        <f>'цена(1,4 цк)'!V489</f>
        <v>1.0697297800000001</v>
      </c>
    </row>
    <row r="167" spans="3:20" x14ac:dyDescent="0.2">
      <c r="C167" s="535"/>
      <c r="D167" s="340">
        <v>18</v>
      </c>
      <c r="E167" s="344">
        <f>'цена(1,4 цк)'!W24</f>
        <v>1.092038464</v>
      </c>
      <c r="F167" s="306">
        <f>'цена(1,4 цк)'!W55</f>
        <v>1.086606478</v>
      </c>
      <c r="G167" s="306">
        <f>'цена(1,4 цк)'!W86</f>
        <v>1.0549675419999998</v>
      </c>
      <c r="H167" s="345">
        <f>'цена(1,4 цк)'!W117</f>
        <v>1.02933238</v>
      </c>
      <c r="I167" s="344">
        <f>'цена(1,4 цк)'!W148</f>
        <v>1.1164784640000001</v>
      </c>
      <c r="J167" s="306">
        <f>'цена(1,4 цк)'!W179</f>
        <v>1.111046478</v>
      </c>
      <c r="K167" s="306">
        <f>'цена(1,4 цк)'!W210</f>
        <v>1.079407542</v>
      </c>
      <c r="L167" s="345">
        <f>'цена(1,4 цк)'!W241</f>
        <v>1.0537723800000001</v>
      </c>
      <c r="M167" s="344">
        <f>'цена(1,4 цк)'!W272</f>
        <v>1.145008464</v>
      </c>
      <c r="N167" s="306">
        <f>'цена(1,4 цк)'!W303</f>
        <v>1.1395764779999999</v>
      </c>
      <c r="O167" s="306">
        <f>'цена(1,4 цк)'!W334</f>
        <v>1.1079375419999999</v>
      </c>
      <c r="P167" s="351">
        <f>'цена(1,4 цк)'!W365</f>
        <v>1.08230238</v>
      </c>
      <c r="Q167" s="344">
        <f>'цена(1,4 цк)'!W396</f>
        <v>1.240278464</v>
      </c>
      <c r="R167" s="306">
        <f>'цена(1,4 цк)'!W427</f>
        <v>1.2348464779999999</v>
      </c>
      <c r="S167" s="306">
        <f>'цена(1,4 цк)'!W458</f>
        <v>1.2032075419999999</v>
      </c>
      <c r="T167" s="345">
        <f>'цена(1,4 цк)'!W489</f>
        <v>1.17757238</v>
      </c>
    </row>
    <row r="168" spans="3:20" x14ac:dyDescent="0.2">
      <c r="C168" s="535"/>
      <c r="D168" s="340">
        <v>19</v>
      </c>
      <c r="E168" s="344">
        <f>'цена(1,4 цк)'!X24</f>
        <v>0.93889228000000002</v>
      </c>
      <c r="F168" s="306">
        <f>'цена(1,4 цк)'!X55</f>
        <v>0.93425618500000007</v>
      </c>
      <c r="G168" s="306">
        <f>'цена(1,4 цк)'!X86</f>
        <v>0.90725296500000008</v>
      </c>
      <c r="H168" s="345">
        <f>'цена(1,4 цк)'!X117</f>
        <v>0.88537385000000002</v>
      </c>
      <c r="I168" s="344">
        <f>'цена(1,4 цк)'!X148</f>
        <v>0.96333228000000004</v>
      </c>
      <c r="J168" s="306">
        <f>'цена(1,4 цк)'!X179</f>
        <v>0.95869618499999998</v>
      </c>
      <c r="K168" s="306">
        <f>'цена(1,4 цк)'!X210</f>
        <v>0.9316929650000001</v>
      </c>
      <c r="L168" s="345">
        <f>'цена(1,4 цк)'!X241</f>
        <v>0.90981385000000004</v>
      </c>
      <c r="M168" s="344">
        <f>'цена(1,4 цк)'!X272</f>
        <v>0.9918622800000001</v>
      </c>
      <c r="N168" s="306">
        <f>'цена(1,4 цк)'!X303</f>
        <v>0.98722618500000003</v>
      </c>
      <c r="O168" s="306">
        <f>'цена(1,4 цк)'!X334</f>
        <v>0.96022296500000004</v>
      </c>
      <c r="P168" s="351">
        <f>'цена(1,4 цк)'!X365</f>
        <v>0.93834384999999998</v>
      </c>
      <c r="Q168" s="344">
        <f>'цена(1,4 цк)'!X396</f>
        <v>1.0871322800000001</v>
      </c>
      <c r="R168" s="306">
        <f>'цена(1,4 цк)'!X427</f>
        <v>1.0824961850000001</v>
      </c>
      <c r="S168" s="306">
        <f>'цена(1,4 цк)'!X458</f>
        <v>1.0554929650000002</v>
      </c>
      <c r="T168" s="345">
        <f>'цена(1,4 цк)'!X489</f>
        <v>1.0336138500000003</v>
      </c>
    </row>
    <row r="169" spans="3:20" x14ac:dyDescent="0.2">
      <c r="C169" s="535"/>
      <c r="D169" s="340">
        <v>20</v>
      </c>
      <c r="E169" s="344">
        <f>'цена(1,4 цк)'!Y24</f>
        <v>0.93280503999999986</v>
      </c>
      <c r="F169" s="306">
        <f>'цена(1,4 цк)'!Y55</f>
        <v>0.92820057999999994</v>
      </c>
      <c r="G169" s="306">
        <f>'цена(1,4 цк)'!Y86</f>
        <v>0.90138161999999988</v>
      </c>
      <c r="H169" s="345">
        <f>'цена(1,4 цк)'!Y117</f>
        <v>0.87965179999999987</v>
      </c>
      <c r="I169" s="344">
        <f>'цена(1,4 цк)'!Y148</f>
        <v>0.95724503999999988</v>
      </c>
      <c r="J169" s="306">
        <f>'цена(1,4 цк)'!Y179</f>
        <v>0.95264057999999996</v>
      </c>
      <c r="K169" s="306">
        <f>'цена(1,4 цк)'!Y210</f>
        <v>0.9258216199999999</v>
      </c>
      <c r="L169" s="345">
        <f>'цена(1,4 цк)'!Y241</f>
        <v>0.90409179999999989</v>
      </c>
      <c r="M169" s="344">
        <f>'цена(1,4 цк)'!Y272</f>
        <v>0.98577503999999982</v>
      </c>
      <c r="N169" s="306">
        <f>'цена(1,4 цк)'!Y303</f>
        <v>0.98117058000000001</v>
      </c>
      <c r="O169" s="306">
        <f>'цена(1,4 цк)'!Y334</f>
        <v>0.95435161999999996</v>
      </c>
      <c r="P169" s="351">
        <f>'цена(1,4 цк)'!Y365</f>
        <v>0.93262179999999995</v>
      </c>
      <c r="Q169" s="344">
        <f>'цена(1,4 цк)'!Y396</f>
        <v>1.08104504</v>
      </c>
      <c r="R169" s="306">
        <f>'цена(1,4 цк)'!Y427</f>
        <v>1.0764405799999999</v>
      </c>
      <c r="S169" s="306">
        <f>'цена(1,4 цк)'!Y458</f>
        <v>1.0496216199999999</v>
      </c>
      <c r="T169" s="345">
        <f>'цена(1,4 цк)'!Y489</f>
        <v>1.0278917999999999</v>
      </c>
    </row>
    <row r="170" spans="3:20" x14ac:dyDescent="0.2">
      <c r="C170" s="535"/>
      <c r="D170" s="340">
        <v>21</v>
      </c>
      <c r="E170" s="344">
        <f>'цена(1,4 цк)'!Z24</f>
        <v>0.87181199200000004</v>
      </c>
      <c r="F170" s="306">
        <f>'цена(1,4 цк)'!Z55</f>
        <v>0.867524509</v>
      </c>
      <c r="G170" s="306">
        <f>'цена(1,4 цк)'!Z86</f>
        <v>0.84255180099999993</v>
      </c>
      <c r="H170" s="345">
        <f>'цена(1,4 цк)'!Z117</f>
        <v>0.82231789</v>
      </c>
      <c r="I170" s="344">
        <f>'цена(1,4 цк)'!Z148</f>
        <v>0.89625199200000005</v>
      </c>
      <c r="J170" s="306">
        <f>'цена(1,4 цк)'!Z179</f>
        <v>0.89196450900000002</v>
      </c>
      <c r="K170" s="306">
        <f>'цена(1,4 цк)'!Z210</f>
        <v>0.86699180100000006</v>
      </c>
      <c r="L170" s="345">
        <f>'цена(1,4 цк)'!Z241</f>
        <v>0.84675789000000012</v>
      </c>
      <c r="M170" s="344">
        <f>'цена(1,4 цк)'!Z272</f>
        <v>0.92478199200000011</v>
      </c>
      <c r="N170" s="306">
        <f>'цена(1,4 цк)'!Z303</f>
        <v>0.92049450899999996</v>
      </c>
      <c r="O170" s="306">
        <f>'цена(1,4 цк)'!Z334</f>
        <v>0.89552180100000001</v>
      </c>
      <c r="P170" s="351">
        <f>'цена(1,4 цк)'!Z365</f>
        <v>0.87528789000000007</v>
      </c>
      <c r="Q170" s="344">
        <f>'цена(1,4 цк)'!Z396</f>
        <v>1.020051992</v>
      </c>
      <c r="R170" s="306">
        <f>'цена(1,4 цк)'!Z427</f>
        <v>1.015764509</v>
      </c>
      <c r="S170" s="306">
        <f>'цена(1,4 цк)'!Z458</f>
        <v>0.99079180099999997</v>
      </c>
      <c r="T170" s="345">
        <f>'цена(1,4 цк)'!Z489</f>
        <v>0.97055789000000003</v>
      </c>
    </row>
    <row r="171" spans="3:20" x14ac:dyDescent="0.2">
      <c r="C171" s="535"/>
      <c r="D171" s="340">
        <v>22</v>
      </c>
      <c r="E171" s="344">
        <f>'цена(1,4 цк)'!AA24</f>
        <v>0.88655298400000004</v>
      </c>
      <c r="F171" s="306">
        <f>'цена(1,4 цк)'!AA55</f>
        <v>0.88218889300000003</v>
      </c>
      <c r="G171" s="306">
        <f>'цена(1,4 цк)'!AA86</f>
        <v>0.85676997700000002</v>
      </c>
      <c r="H171" s="345">
        <f>'цена(1,4 цк)'!AA117</f>
        <v>0.83617452999999997</v>
      </c>
      <c r="I171" s="344">
        <f>'цена(1,4 цк)'!AA148</f>
        <v>0.91099298399999995</v>
      </c>
      <c r="J171" s="306">
        <f>'цена(1,4 цк)'!AA179</f>
        <v>0.90662889299999994</v>
      </c>
      <c r="K171" s="306">
        <f>'цена(1,4 цк)'!AA210</f>
        <v>0.88120997700000003</v>
      </c>
      <c r="L171" s="345">
        <f>'цена(1,4 цк)'!AA241</f>
        <v>0.86061452999999999</v>
      </c>
      <c r="M171" s="344">
        <f>'цена(1,4 цк)'!AA272</f>
        <v>0.93952298400000001</v>
      </c>
      <c r="N171" s="306">
        <f>'цена(1,4 цк)'!AA303</f>
        <v>0.93515889299999988</v>
      </c>
      <c r="O171" s="306">
        <f>'цена(1,4 цк)'!AA334</f>
        <v>0.90973997699999998</v>
      </c>
      <c r="P171" s="351">
        <f>'цена(1,4 цк)'!AA365</f>
        <v>0.88914452999999993</v>
      </c>
      <c r="Q171" s="344">
        <f>'цена(1,4 цк)'!AA396</f>
        <v>1.0347929840000001</v>
      </c>
      <c r="R171" s="306">
        <f>'цена(1,4 цк)'!AA427</f>
        <v>1.0304288930000001</v>
      </c>
      <c r="S171" s="306">
        <f>'цена(1,4 цк)'!AA458</f>
        <v>1.0050099770000001</v>
      </c>
      <c r="T171" s="345">
        <f>'цена(1,4 цк)'!AA489</f>
        <v>0.98441453000000001</v>
      </c>
    </row>
    <row r="172" spans="3:20" ht="13.5" thickBot="1" x14ac:dyDescent="0.25">
      <c r="C172" s="536"/>
      <c r="D172" s="341">
        <v>23</v>
      </c>
      <c r="E172" s="346">
        <f>'цена(1,4 цк)'!AB24</f>
        <v>0.73305582400000002</v>
      </c>
      <c r="F172" s="309">
        <f>'цена(1,4 цк)'!AB55</f>
        <v>0.72948944800000004</v>
      </c>
      <c r="G172" s="309">
        <f>'цена(1,4 цк)'!AB86</f>
        <v>0.708716872</v>
      </c>
      <c r="H172" s="347">
        <f>'цена(1,4 цк)'!AB117</f>
        <v>0.69188607999999996</v>
      </c>
      <c r="I172" s="346">
        <f>'цена(1,4 цк)'!AB148</f>
        <v>0.75749582399999993</v>
      </c>
      <c r="J172" s="309">
        <f>'цена(1,4 цк)'!AB179</f>
        <v>0.75392944799999995</v>
      </c>
      <c r="K172" s="309">
        <f>'цена(1,4 цк)'!AB210</f>
        <v>0.7331568719999999</v>
      </c>
      <c r="L172" s="347">
        <f>'цена(1,4 цк)'!AB241</f>
        <v>0.71632607999999998</v>
      </c>
      <c r="M172" s="346">
        <f>'цена(1,4 цк)'!AB272</f>
        <v>0.78602582399999998</v>
      </c>
      <c r="N172" s="309">
        <f>'цена(1,4 цк)'!AB303</f>
        <v>0.782459448</v>
      </c>
      <c r="O172" s="309">
        <f>'цена(1,4 цк)'!AB334</f>
        <v>0.76168687199999985</v>
      </c>
      <c r="P172" s="352">
        <f>'цена(1,4 цк)'!AB365</f>
        <v>0.74485607999999992</v>
      </c>
      <c r="Q172" s="346">
        <f>'цена(1,4 цк)'!AB396</f>
        <v>0.88129582400000006</v>
      </c>
      <c r="R172" s="309">
        <f>'цена(1,4 цк)'!AB427</f>
        <v>0.87772944800000008</v>
      </c>
      <c r="S172" s="309">
        <f>'цена(1,4 цк)'!AB458</f>
        <v>0.85695687199999993</v>
      </c>
      <c r="T172" s="347">
        <f>'цена(1,4 цк)'!AB489</f>
        <v>0.84012608</v>
      </c>
    </row>
    <row r="173" spans="3:20" x14ac:dyDescent="0.2">
      <c r="C173" s="534">
        <v>8</v>
      </c>
      <c r="D173" s="339">
        <v>0</v>
      </c>
      <c r="E173" s="342">
        <f>'цена(1,4 цк)'!E25</f>
        <v>0.83123039200000004</v>
      </c>
      <c r="F173" s="308">
        <f>'цена(1,4 цк)'!E56</f>
        <v>0.82715380900000002</v>
      </c>
      <c r="G173" s="308">
        <f>'цена(1,4 цк)'!E87</f>
        <v>0.80340950099999997</v>
      </c>
      <c r="H173" s="343">
        <f>'цена(1,4 цк)'!E118</f>
        <v>0.78417088999999995</v>
      </c>
      <c r="I173" s="342">
        <f>'цена(1,4 цк)'!E149</f>
        <v>0.85567039200000006</v>
      </c>
      <c r="J173" s="308">
        <f>'цена(1,4 цк)'!E180</f>
        <v>0.85159380900000003</v>
      </c>
      <c r="K173" s="308">
        <f>'цена(1,4 цк)'!E211</f>
        <v>0.82784950099999999</v>
      </c>
      <c r="L173" s="343">
        <f>'цена(1,4 цк)'!E242</f>
        <v>0.80861089000000008</v>
      </c>
      <c r="M173" s="342">
        <f>'цена(1,4 цк)'!E273</f>
        <v>0.88420039200000011</v>
      </c>
      <c r="N173" s="308">
        <f>'цена(1,4 цк)'!E304</f>
        <v>0.88012380900000009</v>
      </c>
      <c r="O173" s="308">
        <f>'цена(1,4 цк)'!E335</f>
        <v>0.85637950100000004</v>
      </c>
      <c r="P173" s="353">
        <f>'цена(1,4 цк)'!E366</f>
        <v>0.83714089000000003</v>
      </c>
      <c r="Q173" s="348">
        <f>'цена(1,4 цк)'!E397</f>
        <v>0.97947039200000008</v>
      </c>
      <c r="R173" s="349">
        <f>'цена(1,4 цк)'!E428</f>
        <v>0.97539380900000006</v>
      </c>
      <c r="S173" s="349">
        <f>'цена(1,4 цк)'!E459</f>
        <v>0.95164950100000001</v>
      </c>
      <c r="T173" s="350">
        <f>'цена(1,4 цк)'!E490</f>
        <v>0.93241088999999999</v>
      </c>
    </row>
    <row r="174" spans="3:20" x14ac:dyDescent="0.2">
      <c r="C174" s="535"/>
      <c r="D174" s="340">
        <v>1</v>
      </c>
      <c r="E174" s="344">
        <f>'цена(1,4 цк)'!F25</f>
        <v>0.80687046399999995</v>
      </c>
      <c r="F174" s="306">
        <f>'цена(1,4 цк)'!F56</f>
        <v>0.80292047799999999</v>
      </c>
      <c r="G174" s="306">
        <f>'цена(1,4 цк)'!F87</f>
        <v>0.77991354199999996</v>
      </c>
      <c r="H174" s="345">
        <f>'цена(1,4 цк)'!F118</f>
        <v>0.76127237999999997</v>
      </c>
      <c r="I174" s="344">
        <f>'цена(1,4 цк)'!F149</f>
        <v>0.83131046399999997</v>
      </c>
      <c r="J174" s="306">
        <f>'цена(1,4 цк)'!F180</f>
        <v>0.82736047800000001</v>
      </c>
      <c r="K174" s="306">
        <f>'цена(1,4 цк)'!F211</f>
        <v>0.80435354200000009</v>
      </c>
      <c r="L174" s="345">
        <f>'цена(1,4 цк)'!F242</f>
        <v>0.7857123800000001</v>
      </c>
      <c r="M174" s="344">
        <f>'цена(1,4 цк)'!F273</f>
        <v>0.85984046400000003</v>
      </c>
      <c r="N174" s="306">
        <f>'цена(1,4 цк)'!F304</f>
        <v>0.85589047800000007</v>
      </c>
      <c r="O174" s="306">
        <f>'цена(1,4 цк)'!F335</f>
        <v>0.83288354200000003</v>
      </c>
      <c r="P174" s="351">
        <f>'цена(1,4 цк)'!F366</f>
        <v>0.81424238000000004</v>
      </c>
      <c r="Q174" s="344">
        <f>'цена(1,4 цк)'!F397</f>
        <v>0.95511046399999999</v>
      </c>
      <c r="R174" s="306">
        <f>'цена(1,4 цк)'!F428</f>
        <v>0.95116047800000003</v>
      </c>
      <c r="S174" s="306">
        <f>'цена(1,4 цк)'!F459</f>
        <v>0.928153542</v>
      </c>
      <c r="T174" s="345">
        <f>'цена(1,4 цк)'!F490</f>
        <v>0.90951238000000001</v>
      </c>
    </row>
    <row r="175" spans="3:20" x14ac:dyDescent="0.2">
      <c r="C175" s="535"/>
      <c r="D175" s="340">
        <v>2</v>
      </c>
      <c r="E175" s="344">
        <f>'цена(1,4 цк)'!G25</f>
        <v>0.90230303199999995</v>
      </c>
      <c r="F175" s="306">
        <f>'цена(1,4 цк)'!G56</f>
        <v>0.89785708899999994</v>
      </c>
      <c r="G175" s="306">
        <f>'цена(1,4 цк)'!G87</f>
        <v>0.87196142099999996</v>
      </c>
      <c r="H175" s="345">
        <f>'цена(1,4 цк)'!G118</f>
        <v>0.85097968999999996</v>
      </c>
      <c r="I175" s="344">
        <f>'цена(1,4 цк)'!G149</f>
        <v>0.92674303199999997</v>
      </c>
      <c r="J175" s="306">
        <f>'цена(1,4 цк)'!G180</f>
        <v>0.92229708900000007</v>
      </c>
      <c r="K175" s="306">
        <f>'цена(1,4 цк)'!G211</f>
        <v>0.89640142099999998</v>
      </c>
      <c r="L175" s="345">
        <f>'цена(1,4 цк)'!G242</f>
        <v>0.87541969000000008</v>
      </c>
      <c r="M175" s="344">
        <f>'цена(1,4 цк)'!G273</f>
        <v>0.95527303199999991</v>
      </c>
      <c r="N175" s="306">
        <f>'цена(1,4 цк)'!G304</f>
        <v>0.95082708900000001</v>
      </c>
      <c r="O175" s="306">
        <f>'цена(1,4 цк)'!G335</f>
        <v>0.92493142100000003</v>
      </c>
      <c r="P175" s="351">
        <f>'цена(1,4 цк)'!G366</f>
        <v>0.90394969000000003</v>
      </c>
      <c r="Q175" s="344">
        <f>'цена(1,4 цк)'!G397</f>
        <v>1.050543032</v>
      </c>
      <c r="R175" s="306">
        <f>'цена(1,4 цк)'!G428</f>
        <v>1.0460970889999999</v>
      </c>
      <c r="S175" s="306">
        <f>'цена(1,4 цк)'!G459</f>
        <v>1.0202014209999999</v>
      </c>
      <c r="T175" s="345">
        <f>'цена(1,4 цк)'!G490</f>
        <v>0.99921968999999999</v>
      </c>
    </row>
    <row r="176" spans="3:20" x14ac:dyDescent="0.2">
      <c r="C176" s="535"/>
      <c r="D176" s="340">
        <v>3</v>
      </c>
      <c r="E176" s="344">
        <f>'цена(1,4 цк)'!H25</f>
        <v>0.90593343999999987</v>
      </c>
      <c r="F176" s="306">
        <f>'цена(1,4 цк)'!H56</f>
        <v>0.90146862999999988</v>
      </c>
      <c r="G176" s="306">
        <f>'цена(1,4 цк)'!H87</f>
        <v>0.8754630699999999</v>
      </c>
      <c r="H176" s="345">
        <f>'цена(1,4 цк)'!H118</f>
        <v>0.85439229999999988</v>
      </c>
      <c r="I176" s="344">
        <f>'цена(1,4 цк)'!H149</f>
        <v>0.93037344</v>
      </c>
      <c r="J176" s="306">
        <f>'цена(1,4 цк)'!H180</f>
        <v>0.9259086299999999</v>
      </c>
      <c r="K176" s="306">
        <f>'цена(1,4 цк)'!H211</f>
        <v>0.89990306999999992</v>
      </c>
      <c r="L176" s="345">
        <f>'цена(1,4 цк)'!H242</f>
        <v>0.8788322999999999</v>
      </c>
      <c r="M176" s="344">
        <f>'цена(1,4 цк)'!H273</f>
        <v>0.95890343999999994</v>
      </c>
      <c r="N176" s="306">
        <f>'цена(1,4 цк)'!H304</f>
        <v>0.95443862999999984</v>
      </c>
      <c r="O176" s="306">
        <f>'цена(1,4 цк)'!H335</f>
        <v>0.92843306999999997</v>
      </c>
      <c r="P176" s="351">
        <f>'цена(1,4 цк)'!H366</f>
        <v>0.90736229999999984</v>
      </c>
      <c r="Q176" s="344">
        <f>'цена(1,4 цк)'!H397</f>
        <v>1.0541734399999998</v>
      </c>
      <c r="R176" s="306">
        <f>'цена(1,4 цк)'!H428</f>
        <v>1.0497086299999998</v>
      </c>
      <c r="S176" s="306">
        <f>'цена(1,4 цк)'!H459</f>
        <v>1.0237030699999998</v>
      </c>
      <c r="T176" s="345">
        <f>'цена(1,4 цк)'!H490</f>
        <v>1.0026322999999999</v>
      </c>
    </row>
    <row r="177" spans="3:20" x14ac:dyDescent="0.2">
      <c r="C177" s="535"/>
      <c r="D177" s="340">
        <v>4</v>
      </c>
      <c r="E177" s="344">
        <f>'цена(1,4 цк)'!I25</f>
        <v>1.1808573280000001</v>
      </c>
      <c r="F177" s="306">
        <f>'цена(1,4 цк)'!I56</f>
        <v>1.1749637560000001</v>
      </c>
      <c r="G177" s="306">
        <f>'цена(1,4 цк)'!I87</f>
        <v>1.1406362839999999</v>
      </c>
      <c r="H177" s="345">
        <f>'цена(1,4 цк)'!I118</f>
        <v>1.11282276</v>
      </c>
      <c r="I177" s="344">
        <f>'цена(1,4 цк)'!I149</f>
        <v>1.2052973280000001</v>
      </c>
      <c r="J177" s="306">
        <f>'цена(1,4 цк)'!I180</f>
        <v>1.1994037560000002</v>
      </c>
      <c r="K177" s="306">
        <f>'цена(1,4 цк)'!I211</f>
        <v>1.165076284</v>
      </c>
      <c r="L177" s="345">
        <f>'цена(1,4 цк)'!I242</f>
        <v>1.13726276</v>
      </c>
      <c r="M177" s="344">
        <f>'цена(1,4 цк)'!I273</f>
        <v>1.2338273280000001</v>
      </c>
      <c r="N177" s="306">
        <f>'цена(1,4 цк)'!I304</f>
        <v>1.2279337559999999</v>
      </c>
      <c r="O177" s="306">
        <f>'цена(1,4 цк)'!I335</f>
        <v>1.1936062839999999</v>
      </c>
      <c r="P177" s="351">
        <f>'цена(1,4 цк)'!I366</f>
        <v>1.16579276</v>
      </c>
      <c r="Q177" s="344">
        <f>'цена(1,4 цк)'!I397</f>
        <v>1.329097328</v>
      </c>
      <c r="R177" s="306">
        <f>'цена(1,4 цк)'!I428</f>
        <v>1.3232037559999998</v>
      </c>
      <c r="S177" s="306">
        <f>'цена(1,4 цк)'!I459</f>
        <v>1.2888762839999999</v>
      </c>
      <c r="T177" s="345">
        <f>'цена(1,4 цк)'!I490</f>
        <v>1.2610627599999999</v>
      </c>
    </row>
    <row r="178" spans="3:20" x14ac:dyDescent="0.2">
      <c r="C178" s="535"/>
      <c r="D178" s="340">
        <v>5</v>
      </c>
      <c r="E178" s="344">
        <f>'цена(1,4 цк)'!J25</f>
        <v>1.1796618159999999</v>
      </c>
      <c r="F178" s="306">
        <f>'цена(1,4 цк)'!J56</f>
        <v>1.1737744569999997</v>
      </c>
      <c r="G178" s="306">
        <f>'цена(1,4 цк)'!J87</f>
        <v>1.1394831729999999</v>
      </c>
      <c r="H178" s="345">
        <f>'цена(1,4 цк)'!J118</f>
        <v>1.11169897</v>
      </c>
      <c r="I178" s="344">
        <f>'цена(1,4 цк)'!J149</f>
        <v>1.2041018159999999</v>
      </c>
      <c r="J178" s="306">
        <f>'цена(1,4 цк)'!J180</f>
        <v>1.1982144569999997</v>
      </c>
      <c r="K178" s="306">
        <f>'цена(1,4 цк)'!J211</f>
        <v>1.1639231729999999</v>
      </c>
      <c r="L178" s="345">
        <f>'цена(1,4 цк)'!J242</f>
        <v>1.13613897</v>
      </c>
      <c r="M178" s="344">
        <f>'цена(1,4 цк)'!J273</f>
        <v>1.2326318159999998</v>
      </c>
      <c r="N178" s="306">
        <f>'цена(1,4 цк)'!J304</f>
        <v>1.2267444569999997</v>
      </c>
      <c r="O178" s="306">
        <f>'цена(1,4 цк)'!J335</f>
        <v>1.1924531729999999</v>
      </c>
      <c r="P178" s="351">
        <f>'цена(1,4 цк)'!J366</f>
        <v>1.1646689699999999</v>
      </c>
      <c r="Q178" s="344">
        <f>'цена(1,4 цк)'!J397</f>
        <v>1.3279018159999998</v>
      </c>
      <c r="R178" s="306">
        <f>'цена(1,4 цк)'!J428</f>
        <v>1.3220144569999999</v>
      </c>
      <c r="S178" s="306">
        <f>'цена(1,4 цк)'!J459</f>
        <v>1.2877231729999998</v>
      </c>
      <c r="T178" s="345">
        <f>'цена(1,4 цк)'!J490</f>
        <v>1.2599389699999999</v>
      </c>
    </row>
    <row r="179" spans="3:20" x14ac:dyDescent="0.2">
      <c r="C179" s="535"/>
      <c r="D179" s="340">
        <v>6</v>
      </c>
      <c r="E179" s="344">
        <f>'цена(1,4 цк)'!K25</f>
        <v>1.2116006319999999</v>
      </c>
      <c r="F179" s="306">
        <f>'цена(1,4 цк)'!K56</f>
        <v>1.2055472889999999</v>
      </c>
      <c r="G179" s="306">
        <f>'цена(1,4 цк)'!K87</f>
        <v>1.170289221</v>
      </c>
      <c r="H179" s="345">
        <f>'цена(1,4 цк)'!K118</f>
        <v>1.1417216899999998</v>
      </c>
      <c r="I179" s="344">
        <f>'цена(1,4 цк)'!K149</f>
        <v>1.2360406319999999</v>
      </c>
      <c r="J179" s="306">
        <f>'цена(1,4 цк)'!K180</f>
        <v>1.2299872889999999</v>
      </c>
      <c r="K179" s="306">
        <f>'цена(1,4 цк)'!K211</f>
        <v>1.194729221</v>
      </c>
      <c r="L179" s="345">
        <f>'цена(1,4 цк)'!K242</f>
        <v>1.1661616899999998</v>
      </c>
      <c r="M179" s="344">
        <f>'цена(1,4 цк)'!K273</f>
        <v>1.2645706319999999</v>
      </c>
      <c r="N179" s="306">
        <f>'цена(1,4 цк)'!K304</f>
        <v>1.2585172889999998</v>
      </c>
      <c r="O179" s="306">
        <f>'цена(1,4 цк)'!K335</f>
        <v>1.223259221</v>
      </c>
      <c r="P179" s="351">
        <f>'цена(1,4 цк)'!K366</f>
        <v>1.19469169</v>
      </c>
      <c r="Q179" s="344">
        <f>'цена(1,4 цк)'!K397</f>
        <v>1.3598406319999998</v>
      </c>
      <c r="R179" s="306">
        <f>'цена(1,4 цк)'!K428</f>
        <v>1.3537872889999998</v>
      </c>
      <c r="S179" s="306">
        <f>'цена(1,4 цк)'!K459</f>
        <v>1.3185292209999999</v>
      </c>
      <c r="T179" s="345">
        <f>'цена(1,4 цк)'!K490</f>
        <v>1.2899616899999999</v>
      </c>
    </row>
    <row r="180" spans="3:20" x14ac:dyDescent="0.2">
      <c r="C180" s="535"/>
      <c r="D180" s="340">
        <v>7</v>
      </c>
      <c r="E180" s="344">
        <f>'цена(1,4 цк)'!L25</f>
        <v>1.19044336</v>
      </c>
      <c r="F180" s="306">
        <f>'цена(1,4 цк)'!L56</f>
        <v>1.1844999700000001</v>
      </c>
      <c r="G180" s="306">
        <f>'цена(1,4 цк)'!L87</f>
        <v>1.1498823299999998</v>
      </c>
      <c r="H180" s="345">
        <f>'цена(1,4 цк)'!L118</f>
        <v>1.1218336999999998</v>
      </c>
      <c r="I180" s="344">
        <f>'цена(1,4 цк)'!L149</f>
        <v>1.21488336</v>
      </c>
      <c r="J180" s="306">
        <f>'цена(1,4 цк)'!L180</f>
        <v>1.2089399700000001</v>
      </c>
      <c r="K180" s="306">
        <f>'цена(1,4 цк)'!L211</f>
        <v>1.1743223299999999</v>
      </c>
      <c r="L180" s="345">
        <f>'цена(1,4 цк)'!L242</f>
        <v>1.1462737000000001</v>
      </c>
      <c r="M180" s="344">
        <f>'цена(1,4 цк)'!L273</f>
        <v>1.2434133599999999</v>
      </c>
      <c r="N180" s="306">
        <f>'цена(1,4 цк)'!L304</f>
        <v>1.23746997</v>
      </c>
      <c r="O180" s="306">
        <f>'цена(1,4 цк)'!L335</f>
        <v>1.20285233</v>
      </c>
      <c r="P180" s="351">
        <f>'цена(1,4 цк)'!L366</f>
        <v>1.1748037</v>
      </c>
      <c r="Q180" s="344">
        <f>'цена(1,4 цк)'!L397</f>
        <v>1.3386833600000001</v>
      </c>
      <c r="R180" s="306">
        <f>'цена(1,4 цк)'!L428</f>
        <v>1.33273997</v>
      </c>
      <c r="S180" s="306">
        <f>'цена(1,4 цк)'!L459</f>
        <v>1.29812233</v>
      </c>
      <c r="T180" s="345">
        <f>'цена(1,4 цк)'!L490</f>
        <v>1.2700737</v>
      </c>
    </row>
    <row r="181" spans="3:20" x14ac:dyDescent="0.2">
      <c r="C181" s="535"/>
      <c r="D181" s="340">
        <v>8</v>
      </c>
      <c r="E181" s="344">
        <f>'цена(1,4 цк)'!M25</f>
        <v>1.1538760480000001</v>
      </c>
      <c r="F181" s="306">
        <f>'цена(1,4 цк)'!M56</f>
        <v>1.1481226960000002</v>
      </c>
      <c r="G181" s="306">
        <f>'цена(1,4 цк)'!M87</f>
        <v>1.114611944</v>
      </c>
      <c r="H181" s="345">
        <f>'цена(1,4 цк)'!M118</f>
        <v>1.08746016</v>
      </c>
      <c r="I181" s="344">
        <f>'цена(1,4 цк)'!M149</f>
        <v>1.1783160480000001</v>
      </c>
      <c r="J181" s="306">
        <f>'цена(1,4 цк)'!M180</f>
        <v>1.1725626960000002</v>
      </c>
      <c r="K181" s="306">
        <f>'цена(1,4 цк)'!M211</f>
        <v>1.139051944</v>
      </c>
      <c r="L181" s="345">
        <f>'цена(1,4 цк)'!M242</f>
        <v>1.1119001600000002</v>
      </c>
      <c r="M181" s="344">
        <f>'цена(1,4 цк)'!M273</f>
        <v>1.2068460480000001</v>
      </c>
      <c r="N181" s="306">
        <f>'цена(1,4 цк)'!M304</f>
        <v>1.2010926960000001</v>
      </c>
      <c r="O181" s="306">
        <f>'цена(1,4 цк)'!M335</f>
        <v>1.1675819439999999</v>
      </c>
      <c r="P181" s="351">
        <f>'цена(1,4 цк)'!M366</f>
        <v>1.1404301600000002</v>
      </c>
      <c r="Q181" s="344">
        <f>'цена(1,4 цк)'!M397</f>
        <v>1.302116048</v>
      </c>
      <c r="R181" s="306">
        <f>'цена(1,4 цк)'!M428</f>
        <v>1.2963626960000001</v>
      </c>
      <c r="S181" s="306">
        <f>'цена(1,4 цк)'!M459</f>
        <v>1.2628519439999999</v>
      </c>
      <c r="T181" s="345">
        <f>'цена(1,4 цк)'!M490</f>
        <v>1.2357001600000002</v>
      </c>
    </row>
    <row r="182" spans="3:20" x14ac:dyDescent="0.2">
      <c r="C182" s="535"/>
      <c r="D182" s="340">
        <v>9</v>
      </c>
      <c r="E182" s="344">
        <f>'цена(1,4 цк)'!N25</f>
        <v>1.143566128</v>
      </c>
      <c r="F182" s="306">
        <f>'цена(1,4 цк)'!N56</f>
        <v>1.137866356</v>
      </c>
      <c r="G182" s="306">
        <f>'цена(1,4 цк)'!N87</f>
        <v>1.104667684</v>
      </c>
      <c r="H182" s="345">
        <f>'цена(1,4 цк)'!N118</f>
        <v>1.0777687599999999</v>
      </c>
      <c r="I182" s="344">
        <f>'цена(1,4 цк)'!N149</f>
        <v>1.168006128</v>
      </c>
      <c r="J182" s="306">
        <f>'цена(1,4 цк)'!N180</f>
        <v>1.162306356</v>
      </c>
      <c r="K182" s="306">
        <f>'цена(1,4 цк)'!N211</f>
        <v>1.1291076840000001</v>
      </c>
      <c r="L182" s="345">
        <f>'цена(1,4 цк)'!N242</f>
        <v>1.1022087599999999</v>
      </c>
      <c r="M182" s="344">
        <f>'цена(1,4 цк)'!N273</f>
        <v>1.196536128</v>
      </c>
      <c r="N182" s="306">
        <f>'цена(1,4 цк)'!N304</f>
        <v>1.1908363559999999</v>
      </c>
      <c r="O182" s="306">
        <f>'цена(1,4 цк)'!N335</f>
        <v>1.157637684</v>
      </c>
      <c r="P182" s="351">
        <f>'цена(1,4 цк)'!N366</f>
        <v>1.1307387600000001</v>
      </c>
      <c r="Q182" s="344">
        <f>'цена(1,4 цк)'!N397</f>
        <v>1.2918061279999999</v>
      </c>
      <c r="R182" s="306">
        <f>'цена(1,4 цк)'!N428</f>
        <v>1.2861063559999999</v>
      </c>
      <c r="S182" s="306">
        <f>'цена(1,4 цк)'!N459</f>
        <v>1.252907684</v>
      </c>
      <c r="T182" s="345">
        <f>'цена(1,4 цк)'!N490</f>
        <v>1.22600876</v>
      </c>
    </row>
    <row r="183" spans="3:20" x14ac:dyDescent="0.2">
      <c r="C183" s="535"/>
      <c r="D183" s="340">
        <v>10</v>
      </c>
      <c r="E183" s="344">
        <f>'цена(1,4 цк)'!O25</f>
        <v>1.1325432880000001</v>
      </c>
      <c r="F183" s="306">
        <f>'цена(1,4 цк)'!O56</f>
        <v>1.1269008009999999</v>
      </c>
      <c r="G183" s="306">
        <f>'цена(1,4 цк)'!O87</f>
        <v>1.0940357890000001</v>
      </c>
      <c r="H183" s="345">
        <f>'цена(1,4 цк)'!O118</f>
        <v>1.0674072100000001</v>
      </c>
      <c r="I183" s="344">
        <f>'цена(1,4 цк)'!O149</f>
        <v>1.1569832879999999</v>
      </c>
      <c r="J183" s="306">
        <f>'цена(1,4 цк)'!O180</f>
        <v>1.1513408009999999</v>
      </c>
      <c r="K183" s="306">
        <f>'цена(1,4 цк)'!O211</f>
        <v>1.1184757889999999</v>
      </c>
      <c r="L183" s="345">
        <f>'цена(1,4 цк)'!O242</f>
        <v>1.0918472099999998</v>
      </c>
      <c r="M183" s="344">
        <f>'цена(1,4 цк)'!O273</f>
        <v>1.1855132880000001</v>
      </c>
      <c r="N183" s="306">
        <f>'цена(1,4 цк)'!O304</f>
        <v>1.1798708010000001</v>
      </c>
      <c r="O183" s="306">
        <f>'цена(1,4 цк)'!O335</f>
        <v>1.1470057890000001</v>
      </c>
      <c r="P183" s="351">
        <f>'цена(1,4 цк)'!O366</f>
        <v>1.12037721</v>
      </c>
      <c r="Q183" s="344">
        <f>'цена(1,4 цк)'!O397</f>
        <v>1.2807832880000001</v>
      </c>
      <c r="R183" s="306">
        <f>'цена(1,4 цк)'!O428</f>
        <v>1.275140801</v>
      </c>
      <c r="S183" s="306">
        <f>'цена(1,4 цк)'!O459</f>
        <v>1.242275789</v>
      </c>
      <c r="T183" s="345">
        <f>'цена(1,4 цк)'!O490</f>
        <v>1.21564721</v>
      </c>
    </row>
    <row r="184" spans="3:20" x14ac:dyDescent="0.2">
      <c r="C184" s="535"/>
      <c r="D184" s="340">
        <v>11</v>
      </c>
      <c r="E184" s="344">
        <f>'цена(1,4 цк)'!P25</f>
        <v>1.1346381760000002</v>
      </c>
      <c r="F184" s="306">
        <f>'цена(1,4 цк)'!P56</f>
        <v>1.1289848020000002</v>
      </c>
      <c r="G184" s="306">
        <f>'цена(1,4 цк)'!P87</f>
        <v>1.0960563780000003</v>
      </c>
      <c r="H184" s="345">
        <f>'цена(1,4 цк)'!P118</f>
        <v>1.06937642</v>
      </c>
      <c r="I184" s="344">
        <f>'цена(1,4 цк)'!P149</f>
        <v>1.1590781760000002</v>
      </c>
      <c r="J184" s="306">
        <f>'цена(1,4 цк)'!P180</f>
        <v>1.1534248020000002</v>
      </c>
      <c r="K184" s="306">
        <f>'цена(1,4 цк)'!P211</f>
        <v>1.1204963780000003</v>
      </c>
      <c r="L184" s="345">
        <f>'цена(1,4 цк)'!P242</f>
        <v>1.09381642</v>
      </c>
      <c r="M184" s="344">
        <f>'цена(1,4 цк)'!P273</f>
        <v>1.1876081760000001</v>
      </c>
      <c r="N184" s="306">
        <f>'цена(1,4 цк)'!P304</f>
        <v>1.1819548020000001</v>
      </c>
      <c r="O184" s="306">
        <f>'цена(1,4 цк)'!P335</f>
        <v>1.1490263780000001</v>
      </c>
      <c r="P184" s="351">
        <f>'цена(1,4 цк)'!P366</f>
        <v>1.1223464200000002</v>
      </c>
      <c r="Q184" s="344">
        <f>'цена(1,4 цк)'!P397</f>
        <v>1.2828781760000001</v>
      </c>
      <c r="R184" s="306">
        <f>'цена(1,4 цк)'!P428</f>
        <v>1.2772248020000001</v>
      </c>
      <c r="S184" s="306">
        <f>'цена(1,4 цк)'!P459</f>
        <v>1.244296378</v>
      </c>
      <c r="T184" s="345">
        <f>'цена(1,4 цк)'!P490</f>
        <v>1.2176164200000001</v>
      </c>
    </row>
    <row r="185" spans="3:20" x14ac:dyDescent="0.2">
      <c r="C185" s="535"/>
      <c r="D185" s="340">
        <v>12</v>
      </c>
      <c r="E185" s="344">
        <f>'цена(1,4 цк)'!Q25</f>
        <v>1.139793136</v>
      </c>
      <c r="F185" s="306">
        <f>'цена(1,4 цк)'!Q56</f>
        <v>1.1341129719999998</v>
      </c>
      <c r="G185" s="306">
        <f>'цена(1,4 цк)'!Q87</f>
        <v>1.101028508</v>
      </c>
      <c r="H185" s="345">
        <f>'цена(1,4 цк)'!Q118</f>
        <v>1.0742221199999999</v>
      </c>
      <c r="I185" s="344">
        <f>'цена(1,4 цк)'!Q149</f>
        <v>1.164233136</v>
      </c>
      <c r="J185" s="306">
        <f>'цена(1,4 цк)'!Q180</f>
        <v>1.1585529719999998</v>
      </c>
      <c r="K185" s="306">
        <f>'цена(1,4 цк)'!Q211</f>
        <v>1.125468508</v>
      </c>
      <c r="L185" s="345">
        <f>'цена(1,4 цк)'!Q242</f>
        <v>1.09866212</v>
      </c>
      <c r="M185" s="344">
        <f>'цена(1,4 цк)'!Q273</f>
        <v>1.1927631359999999</v>
      </c>
      <c r="N185" s="306">
        <f>'цена(1,4 цк)'!Q304</f>
        <v>1.187082972</v>
      </c>
      <c r="O185" s="306">
        <f>'цена(1,4 цк)'!Q335</f>
        <v>1.1539985079999999</v>
      </c>
      <c r="P185" s="351">
        <f>'цена(1,4 цк)'!Q366</f>
        <v>1.1271921199999999</v>
      </c>
      <c r="Q185" s="344">
        <f>'цена(1,4 цк)'!Q397</f>
        <v>1.2880331359999999</v>
      </c>
      <c r="R185" s="306">
        <f>'цена(1,4 цк)'!Q428</f>
        <v>1.282352972</v>
      </c>
      <c r="S185" s="306">
        <f>'цена(1,4 цк)'!Q459</f>
        <v>1.2492685079999999</v>
      </c>
      <c r="T185" s="345">
        <f>'цена(1,4 цк)'!Q490</f>
        <v>1.2224621199999999</v>
      </c>
    </row>
    <row r="186" spans="3:20" x14ac:dyDescent="0.2">
      <c r="C186" s="535"/>
      <c r="D186" s="340">
        <v>13</v>
      </c>
      <c r="E186" s="344">
        <f>'цена(1,4 цк)'!R25</f>
        <v>1.000499536</v>
      </c>
      <c r="F186" s="306">
        <f>'цена(1,4 цк)'!R56</f>
        <v>0.99554327199999992</v>
      </c>
      <c r="G186" s="306">
        <f>'цена(1,4 цк)'!R87</f>
        <v>0.96667520799999984</v>
      </c>
      <c r="H186" s="345">
        <f>'цена(1,4 цк)'!R118</f>
        <v>0.94328511999999987</v>
      </c>
      <c r="I186" s="344">
        <f>'цена(1,4 цк)'!R149</f>
        <v>1.0249395359999998</v>
      </c>
      <c r="J186" s="306">
        <f>'цена(1,4 цк)'!R180</f>
        <v>1.0199832719999999</v>
      </c>
      <c r="K186" s="306">
        <f>'цена(1,4 цк)'!R211</f>
        <v>0.99111520799999997</v>
      </c>
      <c r="L186" s="345">
        <f>'цена(1,4 цк)'!R242</f>
        <v>0.96772511999999999</v>
      </c>
      <c r="M186" s="344">
        <f>'цена(1,4 цк)'!R273</f>
        <v>1.0534695360000002</v>
      </c>
      <c r="N186" s="306">
        <f>'цена(1,4 цк)'!R304</f>
        <v>1.0485132719999999</v>
      </c>
      <c r="O186" s="306">
        <f>'цена(1,4 цк)'!R335</f>
        <v>1.0196452079999998</v>
      </c>
      <c r="P186" s="351">
        <f>'цена(1,4 цк)'!R366</f>
        <v>0.99625511999999994</v>
      </c>
      <c r="Q186" s="344">
        <f>'цена(1,4 цк)'!R397</f>
        <v>1.1487395360000001</v>
      </c>
      <c r="R186" s="306">
        <f>'цена(1,4 цк)'!R428</f>
        <v>1.1437832719999999</v>
      </c>
      <c r="S186" s="306">
        <f>'цена(1,4 цк)'!R459</f>
        <v>1.114915208</v>
      </c>
      <c r="T186" s="345">
        <f>'цена(1,4 цк)'!R490</f>
        <v>1.09152512</v>
      </c>
    </row>
    <row r="187" spans="3:20" x14ac:dyDescent="0.2">
      <c r="C187" s="535"/>
      <c r="D187" s="340">
        <v>14</v>
      </c>
      <c r="E187" s="344">
        <f>'цена(1,4 цк)'!S25</f>
        <v>0.90247851999999995</v>
      </c>
      <c r="F187" s="306">
        <f>'цена(1,4 цк)'!S56</f>
        <v>0.89803166499999998</v>
      </c>
      <c r="G187" s="306">
        <f>'цена(1,4 цк)'!S87</f>
        <v>0.87213068500000013</v>
      </c>
      <c r="H187" s="345">
        <f>'цена(1,4 цк)'!S118</f>
        <v>0.85114465000000006</v>
      </c>
      <c r="I187" s="344">
        <f>'цена(1,4 цк)'!S149</f>
        <v>0.92691851999999997</v>
      </c>
      <c r="J187" s="306">
        <f>'цена(1,4 цк)'!S180</f>
        <v>0.922471665</v>
      </c>
      <c r="K187" s="306">
        <f>'цена(1,4 цк)'!S211</f>
        <v>0.89657068500000003</v>
      </c>
      <c r="L187" s="345">
        <f>'цена(1,4 цк)'!S242</f>
        <v>0.87558464999999996</v>
      </c>
      <c r="M187" s="344">
        <f>'цена(1,4 цк)'!S273</f>
        <v>0.95544851999999991</v>
      </c>
      <c r="N187" s="306">
        <f>'цена(1,4 цк)'!S304</f>
        <v>0.95100166500000005</v>
      </c>
      <c r="O187" s="306">
        <f>'цена(1,4 цк)'!S335</f>
        <v>0.92510068499999998</v>
      </c>
      <c r="P187" s="351">
        <f>'цена(1,4 цк)'!S366</f>
        <v>0.90411465000000002</v>
      </c>
      <c r="Q187" s="344">
        <f>'цена(1,4 цк)'!S397</f>
        <v>1.0507185200000002</v>
      </c>
      <c r="R187" s="306">
        <f>'цена(1,4 цк)'!S428</f>
        <v>1.0462716649999999</v>
      </c>
      <c r="S187" s="306">
        <f>'цена(1,4 цк)'!S459</f>
        <v>1.0203706850000001</v>
      </c>
      <c r="T187" s="345">
        <f>'цена(1,4 цк)'!S490</f>
        <v>0.9993846500000001</v>
      </c>
    </row>
    <row r="188" spans="3:20" x14ac:dyDescent="0.2">
      <c r="C188" s="535"/>
      <c r="D188" s="340">
        <v>15</v>
      </c>
      <c r="E188" s="344">
        <f>'цена(1,4 цк)'!T25</f>
        <v>1.006433224</v>
      </c>
      <c r="F188" s="306">
        <f>'цена(1,4 цк)'!T56</f>
        <v>1.001446123</v>
      </c>
      <c r="G188" s="306">
        <f>'цена(1,4 цк)'!T87</f>
        <v>0.972398447</v>
      </c>
      <c r="H188" s="345">
        <f>'цена(1,4 цк)'!T118</f>
        <v>0.94886283000000005</v>
      </c>
      <c r="I188" s="344">
        <f>'цена(1,4 цк)'!T149</f>
        <v>1.030873224</v>
      </c>
      <c r="J188" s="306">
        <f>'цена(1,4 цк)'!T180</f>
        <v>1.025886123</v>
      </c>
      <c r="K188" s="306">
        <f>'цена(1,4 цк)'!T211</f>
        <v>0.99683844700000002</v>
      </c>
      <c r="L188" s="345">
        <f>'цена(1,4 цк)'!T242</f>
        <v>0.97330282999999995</v>
      </c>
      <c r="M188" s="344">
        <f>'цена(1,4 цк)'!T273</f>
        <v>1.059403224</v>
      </c>
      <c r="N188" s="306">
        <f>'цена(1,4 цк)'!T304</f>
        <v>1.054416123</v>
      </c>
      <c r="O188" s="306">
        <f>'цена(1,4 цк)'!T335</f>
        <v>1.0253684469999997</v>
      </c>
      <c r="P188" s="351">
        <f>'цена(1,4 цк)'!T366</f>
        <v>1.0018328299999999</v>
      </c>
      <c r="Q188" s="344">
        <f>'цена(1,4 цк)'!T397</f>
        <v>1.1546732240000002</v>
      </c>
      <c r="R188" s="306">
        <f>'цена(1,4 цк)'!T428</f>
        <v>1.1496861229999999</v>
      </c>
      <c r="S188" s="306">
        <f>'цена(1,4 цк)'!T459</f>
        <v>1.1206384470000001</v>
      </c>
      <c r="T188" s="345">
        <f>'цена(1,4 цк)'!T490</f>
        <v>1.0971028300000001</v>
      </c>
    </row>
    <row r="189" spans="3:20" x14ac:dyDescent="0.2">
      <c r="C189" s="535"/>
      <c r="D189" s="340">
        <v>16</v>
      </c>
      <c r="E189" s="344">
        <f>'цена(1,4 цк)'!U25</f>
        <v>1.2253983759999998</v>
      </c>
      <c r="F189" s="306">
        <f>'цена(1,4 цк)'!U56</f>
        <v>1.2192733269999998</v>
      </c>
      <c r="G189" s="306">
        <f>'цена(1,4 цк)'!U87</f>
        <v>1.1835976029999999</v>
      </c>
      <c r="H189" s="345">
        <f>'цена(1,4 цк)'!U118</f>
        <v>1.1546916699999998</v>
      </c>
      <c r="I189" s="344">
        <f>'цена(1,4 цк)'!U149</f>
        <v>1.249838376</v>
      </c>
      <c r="J189" s="306">
        <f>'цена(1,4 цк)'!U180</f>
        <v>1.243713327</v>
      </c>
      <c r="K189" s="306">
        <f>'цена(1,4 цк)'!U211</f>
        <v>1.208037603</v>
      </c>
      <c r="L189" s="345">
        <f>'цена(1,4 цк)'!U242</f>
        <v>1.1791316700000001</v>
      </c>
      <c r="M189" s="344">
        <f>'цена(1,4 цк)'!U273</f>
        <v>1.278368376</v>
      </c>
      <c r="N189" s="306">
        <f>'цена(1,4 цк)'!U304</f>
        <v>1.272243327</v>
      </c>
      <c r="O189" s="306">
        <f>'цена(1,4 цк)'!U335</f>
        <v>1.2365676029999999</v>
      </c>
      <c r="P189" s="351">
        <f>'цена(1,4 цк)'!U366</f>
        <v>1.20766167</v>
      </c>
      <c r="Q189" s="344">
        <f>'цена(1,4 цк)'!U397</f>
        <v>1.3736383759999999</v>
      </c>
      <c r="R189" s="306">
        <f>'цена(1,4 цк)'!U428</f>
        <v>1.3675133269999999</v>
      </c>
      <c r="S189" s="306">
        <f>'цена(1,4 цк)'!U459</f>
        <v>1.3318376029999999</v>
      </c>
      <c r="T189" s="345">
        <f>'цена(1,4 цк)'!U490</f>
        <v>1.30293167</v>
      </c>
    </row>
    <row r="190" spans="3:20" x14ac:dyDescent="0.2">
      <c r="C190" s="535"/>
      <c r="D190" s="340">
        <v>17</v>
      </c>
      <c r="E190" s="344">
        <f>'цена(1,4 цк)'!V25</f>
        <v>1.2073450479999999</v>
      </c>
      <c r="F190" s="306">
        <f>'цена(1,4 цк)'!V56</f>
        <v>1.2013138209999998</v>
      </c>
      <c r="G190" s="306">
        <f>'цена(1,4 цк)'!V87</f>
        <v>1.1661845689999999</v>
      </c>
      <c r="H190" s="345">
        <f>'цена(1,4 цк)'!V118</f>
        <v>1.1377214099999999</v>
      </c>
      <c r="I190" s="344">
        <f>'цена(1,4 цк)'!V149</f>
        <v>1.2317850479999999</v>
      </c>
      <c r="J190" s="306">
        <f>'цена(1,4 цк)'!V180</f>
        <v>1.2257538209999999</v>
      </c>
      <c r="K190" s="306">
        <f>'цена(1,4 цк)'!V211</f>
        <v>1.1906245689999999</v>
      </c>
      <c r="L190" s="345">
        <f>'цена(1,4 цк)'!V242</f>
        <v>1.16216141</v>
      </c>
      <c r="M190" s="344">
        <f>'цена(1,4 цк)'!V273</f>
        <v>1.2603150479999998</v>
      </c>
      <c r="N190" s="306">
        <f>'цена(1,4 цк)'!W304</f>
        <v>1.221703575</v>
      </c>
      <c r="O190" s="306">
        <f>'цена(1,4 цк)'!V335</f>
        <v>1.2191545689999999</v>
      </c>
      <c r="P190" s="351">
        <f>'цена(1,4 цк)'!V366</f>
        <v>1.1906914099999999</v>
      </c>
      <c r="Q190" s="344">
        <f>'цена(1,4 цк)'!V397</f>
        <v>1.355585048</v>
      </c>
      <c r="R190" s="306">
        <f>'цена(1,4 цк)'!V428</f>
        <v>1.3495538209999998</v>
      </c>
      <c r="S190" s="306">
        <f>'цена(1,4 цк)'!V459</f>
        <v>1.3144245689999998</v>
      </c>
      <c r="T190" s="345">
        <f>'цена(1,4 цк)'!V490</f>
        <v>1.2859614099999999</v>
      </c>
    </row>
    <row r="191" spans="3:20" x14ac:dyDescent="0.2">
      <c r="C191" s="535"/>
      <c r="D191" s="340">
        <v>18</v>
      </c>
      <c r="E191" s="344">
        <f>'цена(1,4 цк)'!W25</f>
        <v>1.1745945999999998</v>
      </c>
      <c r="F191" s="306">
        <f>'цена(1,4 цк)'!W56</f>
        <v>1.1687335750000001</v>
      </c>
      <c r="G191" s="306">
        <f>'цена(1,4 цк)'!W87</f>
        <v>1.1345956750000001</v>
      </c>
      <c r="H191" s="345">
        <f>'цена(1,4 цк)'!W118</f>
        <v>1.1069357499999999</v>
      </c>
      <c r="I191" s="344">
        <f>'цена(1,4 цк)'!W149</f>
        <v>1.1990346000000001</v>
      </c>
      <c r="J191" s="306">
        <f>'цена(1,4 цк)'!W180</f>
        <v>1.1931735750000001</v>
      </c>
      <c r="K191" s="306">
        <f>'цена(1,4 цк)'!W211</f>
        <v>1.1590356750000002</v>
      </c>
      <c r="L191" s="345">
        <f>'цена(1,4 цк)'!W242</f>
        <v>1.1313757499999999</v>
      </c>
      <c r="M191" s="344">
        <f>'цена(1,4 цк)'!W273</f>
        <v>1.2275646</v>
      </c>
      <c r="N191" s="306">
        <f>'цена(1,4 цк)'!W304</f>
        <v>1.221703575</v>
      </c>
      <c r="O191" s="306">
        <f>'цена(1,4 цк)'!W335</f>
        <v>1.1875656750000001</v>
      </c>
      <c r="P191" s="351">
        <f>'цена(1,4 цк)'!W366</f>
        <v>1.1599057499999998</v>
      </c>
      <c r="Q191" s="344">
        <f>'цена(1,4 цк)'!W397</f>
        <v>1.3228346</v>
      </c>
      <c r="R191" s="306">
        <f>'цена(1,4 цк)'!W428</f>
        <v>1.316973575</v>
      </c>
      <c r="S191" s="306">
        <f>'цена(1,4 цк)'!W459</f>
        <v>1.2828356750000001</v>
      </c>
      <c r="T191" s="345">
        <f>'цена(1,4 цк)'!W490</f>
        <v>1.2551757499999998</v>
      </c>
    </row>
    <row r="192" spans="3:20" x14ac:dyDescent="0.2">
      <c r="C192" s="535"/>
      <c r="D192" s="340">
        <v>19</v>
      </c>
      <c r="E192" s="344">
        <f>'цена(1,4 цк)'!X25</f>
        <v>0.97457118399999998</v>
      </c>
      <c r="F192" s="306">
        <f>'цена(1,4 цк)'!X56</f>
        <v>0.96974966800000006</v>
      </c>
      <c r="G192" s="306">
        <f>'цена(1,4 цк)'!X87</f>
        <v>0.9416664520000001</v>
      </c>
      <c r="H192" s="345">
        <f>'цена(1,4 цк)'!X118</f>
        <v>0.91891228000000003</v>
      </c>
      <c r="I192" s="344">
        <f>'цена(1,4 цк)'!X149</f>
        <v>0.999011184</v>
      </c>
      <c r="J192" s="306">
        <f>'цена(1,4 цк)'!X180</f>
        <v>0.99418966799999997</v>
      </c>
      <c r="K192" s="306">
        <f>'цена(1,4 цк)'!X211</f>
        <v>0.966106452</v>
      </c>
      <c r="L192" s="345">
        <f>'цена(1,4 цк)'!X242</f>
        <v>0.94335227999999993</v>
      </c>
      <c r="M192" s="344">
        <f>'цена(1,4 цк)'!X273</f>
        <v>1.0275411839999999</v>
      </c>
      <c r="N192" s="306">
        <f>'цена(1,4 цк)'!X304</f>
        <v>1.0227196679999999</v>
      </c>
      <c r="O192" s="306">
        <f>'цена(1,4 цк)'!X335</f>
        <v>0.99463645199999995</v>
      </c>
      <c r="P192" s="351">
        <f>'цена(1,4 цк)'!X366</f>
        <v>0.97188227999999988</v>
      </c>
      <c r="Q192" s="344">
        <f>'цена(1,4 цк)'!X397</f>
        <v>1.1228111840000001</v>
      </c>
      <c r="R192" s="306">
        <f>'цена(1,4 цк)'!X428</f>
        <v>1.1179896680000001</v>
      </c>
      <c r="S192" s="306">
        <f>'цена(1,4 цк)'!X459</f>
        <v>1.0899064520000001</v>
      </c>
      <c r="T192" s="345">
        <f>'цена(1,4 цк)'!X490</f>
        <v>1.06715228</v>
      </c>
    </row>
    <row r="193" spans="3:20" x14ac:dyDescent="0.2">
      <c r="C193" s="535"/>
      <c r="D193" s="340">
        <v>20</v>
      </c>
      <c r="E193" s="344">
        <f>'цена(1,4 цк)'!Y25</f>
        <v>0.88841754400000017</v>
      </c>
      <c r="F193" s="306">
        <f>'цена(1,4 цк)'!Y56</f>
        <v>0.88404376300000009</v>
      </c>
      <c r="G193" s="306">
        <f>'цена(1,4 цк)'!Y87</f>
        <v>0.85856840700000014</v>
      </c>
      <c r="H193" s="345">
        <f>'цена(1,4 цк)'!Y118</f>
        <v>0.83792723000000013</v>
      </c>
      <c r="I193" s="344">
        <f>'цена(1,4 цк)'!Y149</f>
        <v>0.91285754400000008</v>
      </c>
      <c r="J193" s="306">
        <f>'цена(1,4 цк)'!Y180</f>
        <v>0.90848376300000011</v>
      </c>
      <c r="K193" s="306">
        <f>'цена(1,4 цк)'!Y211</f>
        <v>0.88300840700000005</v>
      </c>
      <c r="L193" s="345">
        <f>'цена(1,4 цк)'!Y242</f>
        <v>0.86236723000000004</v>
      </c>
      <c r="M193" s="344">
        <f>'цена(1,4 цк)'!Y273</f>
        <v>0.94138754400000002</v>
      </c>
      <c r="N193" s="306">
        <f>'цена(1,4 цк)'!Y304</f>
        <v>0.93701376300000006</v>
      </c>
      <c r="O193" s="306">
        <f>'цена(1,4 цк)'!Y335</f>
        <v>0.91153840699999999</v>
      </c>
      <c r="P193" s="351">
        <f>'цена(1,4 цк)'!Y366</f>
        <v>0.89089722999999998</v>
      </c>
      <c r="Q193" s="344">
        <f>'цена(1,4 цк)'!Y397</f>
        <v>1.0366575440000001</v>
      </c>
      <c r="R193" s="306">
        <f>'цена(1,4 цк)'!Y428</f>
        <v>1.0322837630000001</v>
      </c>
      <c r="S193" s="306">
        <f>'цена(1,4 цк)'!Y459</f>
        <v>1.0068084070000001</v>
      </c>
      <c r="T193" s="345">
        <f>'цена(1,4 цк)'!Y490</f>
        <v>0.98616723000000017</v>
      </c>
    </row>
    <row r="194" spans="3:20" x14ac:dyDescent="0.2">
      <c r="C194" s="535"/>
      <c r="D194" s="340">
        <v>21</v>
      </c>
      <c r="E194" s="344">
        <f>'цена(1,4 цк)'!Z25</f>
        <v>0.87253588000000015</v>
      </c>
      <c r="F194" s="306">
        <f>'цена(1,4 цк)'!Z56</f>
        <v>0.86824463500000015</v>
      </c>
      <c r="G194" s="306">
        <f>'цена(1,4 цк)'!Z87</f>
        <v>0.84325001500000007</v>
      </c>
      <c r="H194" s="345">
        <f>'цена(1,4 цк)'!Z118</f>
        <v>0.8229983500000001</v>
      </c>
      <c r="I194" s="344">
        <f>'цена(1,4 цк)'!Z149</f>
        <v>0.89697587999999995</v>
      </c>
      <c r="J194" s="306">
        <f>'цена(1,4 цк)'!Z180</f>
        <v>0.89268463500000006</v>
      </c>
      <c r="K194" s="306">
        <f>'цена(1,4 цк)'!Z211</f>
        <v>0.86769001499999998</v>
      </c>
      <c r="L194" s="345">
        <f>'цена(1,4 цк)'!Z242</f>
        <v>0.84743835000000001</v>
      </c>
      <c r="M194" s="344">
        <f>'цена(1,4 цк)'!Z273</f>
        <v>0.92550587999999989</v>
      </c>
      <c r="N194" s="306">
        <f>'цена(1,4 цк)'!Z304</f>
        <v>0.921214635</v>
      </c>
      <c r="O194" s="306">
        <f>'цена(1,4 цк)'!Z335</f>
        <v>0.89622001500000004</v>
      </c>
      <c r="P194" s="351">
        <f>'цена(1,4 цк)'!Z366</f>
        <v>0.87596834999999995</v>
      </c>
      <c r="Q194" s="344">
        <f>'цена(1,4 цк)'!Z397</f>
        <v>1.0207758800000002</v>
      </c>
      <c r="R194" s="306">
        <f>'цена(1,4 цк)'!Z428</f>
        <v>1.0164846350000001</v>
      </c>
      <c r="S194" s="306">
        <f>'цена(1,4 цк)'!Z459</f>
        <v>0.99149001500000011</v>
      </c>
      <c r="T194" s="345">
        <f>'цена(1,4 цк)'!Z490</f>
        <v>0.97123835000000003</v>
      </c>
    </row>
    <row r="195" spans="3:20" x14ac:dyDescent="0.2">
      <c r="C195" s="535"/>
      <c r="D195" s="340">
        <v>22</v>
      </c>
      <c r="E195" s="344">
        <f>'цена(1,4 цк)'!AA25</f>
        <v>1.0325919039999998</v>
      </c>
      <c r="F195" s="306">
        <f>'цена(1,4 цк)'!AA56</f>
        <v>1.027468858</v>
      </c>
      <c r="G195" s="306">
        <f>'цена(1,4 цк)'!AA87</f>
        <v>0.99762936199999985</v>
      </c>
      <c r="H195" s="345">
        <f>'цена(1,4 цк)'!AA118</f>
        <v>0.97345217999999989</v>
      </c>
      <c r="I195" s="344">
        <f>'цена(1,4 цк)'!AA149</f>
        <v>1.057031904</v>
      </c>
      <c r="J195" s="306">
        <f>'цена(1,4 цк)'!AA180</f>
        <v>1.051908858</v>
      </c>
      <c r="K195" s="306">
        <f>'цена(1,4 цк)'!AA211</f>
        <v>1.0220693619999999</v>
      </c>
      <c r="L195" s="345">
        <f>'цена(1,4 цк)'!AA242</f>
        <v>0.99789217999999991</v>
      </c>
      <c r="M195" s="344">
        <f>'цена(1,4 цк)'!AA273</f>
        <v>1.085561904</v>
      </c>
      <c r="N195" s="306">
        <f>'цена(1,4 цк)'!AA304</f>
        <v>1.0804388579999999</v>
      </c>
      <c r="O195" s="306">
        <f>'цена(1,4 цк)'!AA335</f>
        <v>1.050599362</v>
      </c>
      <c r="P195" s="351">
        <f>'цена(1,4 цк)'!AA366</f>
        <v>1.02642218</v>
      </c>
      <c r="Q195" s="344">
        <f>'цена(1,4 цк)'!AA397</f>
        <v>1.1808319039999999</v>
      </c>
      <c r="R195" s="306">
        <f>'цена(1,4 цк)'!AA428</f>
        <v>1.1757088579999999</v>
      </c>
      <c r="S195" s="306">
        <f>'цена(1,4 цк)'!AA459</f>
        <v>1.145869362</v>
      </c>
      <c r="T195" s="345">
        <f>'цена(1,4 цк)'!AA490</f>
        <v>1.1216921799999999</v>
      </c>
    </row>
    <row r="196" spans="3:20" ht="13.5" thickBot="1" x14ac:dyDescent="0.25">
      <c r="C196" s="536"/>
      <c r="D196" s="341">
        <v>23</v>
      </c>
      <c r="E196" s="346">
        <f>'цена(1,4 цк)'!AB25</f>
        <v>0.70327770399999989</v>
      </c>
      <c r="F196" s="309">
        <f>'цена(1,4 цк)'!AB56</f>
        <v>0.69986608299999986</v>
      </c>
      <c r="G196" s="309">
        <f>'цена(1,4 цк)'!AB87</f>
        <v>0.67999488699999999</v>
      </c>
      <c r="H196" s="347">
        <f>'цена(1,4 цк)'!AB118</f>
        <v>0.66389442999999992</v>
      </c>
      <c r="I196" s="346">
        <f>'цена(1,4 цк)'!AB149</f>
        <v>0.72771770399999991</v>
      </c>
      <c r="J196" s="309">
        <f>'цена(1,4 цк)'!AB180</f>
        <v>0.72430608299999999</v>
      </c>
      <c r="K196" s="309">
        <f>'цена(1,4 цк)'!AB211</f>
        <v>0.70443488700000001</v>
      </c>
      <c r="L196" s="347">
        <f>'цена(1,4 цк)'!AB242</f>
        <v>0.68833443000000005</v>
      </c>
      <c r="M196" s="346">
        <f>'цена(1,4 цк)'!AB273</f>
        <v>0.75624770399999985</v>
      </c>
      <c r="N196" s="309">
        <f>'цена(1,4 цк)'!AB304</f>
        <v>0.75283608299999993</v>
      </c>
      <c r="O196" s="309">
        <f>'цена(1,4 цк)'!AB335</f>
        <v>0.73296488699999995</v>
      </c>
      <c r="P196" s="352">
        <f>'цена(1,4 цк)'!AB366</f>
        <v>0.71686443</v>
      </c>
      <c r="Q196" s="365">
        <f>'цена(1,4 цк)'!AB397</f>
        <v>0.85151770399999982</v>
      </c>
      <c r="R196" s="307">
        <f>'цена(1,4 цк)'!AB428</f>
        <v>0.8481060829999999</v>
      </c>
      <c r="S196" s="307">
        <f>'цена(1,4 цк)'!AB459</f>
        <v>0.82823488699999992</v>
      </c>
      <c r="T196" s="366">
        <f>'цена(1,4 цк)'!AB490</f>
        <v>0.81213442999999996</v>
      </c>
    </row>
    <row r="197" spans="3:20" x14ac:dyDescent="0.2">
      <c r="C197" s="534">
        <v>9</v>
      </c>
      <c r="D197" s="339">
        <v>0</v>
      </c>
      <c r="E197" s="342">
        <f>'цена(1,4 цк)'!E26</f>
        <v>0.79109848000000016</v>
      </c>
      <c r="F197" s="308">
        <f>'цена(1,4 цк)'!E57</f>
        <v>0.78723046000000008</v>
      </c>
      <c r="G197" s="308">
        <f>'цена(1,4 цк)'!E88</f>
        <v>0.76470094000000011</v>
      </c>
      <c r="H197" s="343">
        <f>'цена(1,4 цк)'!E119</f>
        <v>0.74644660000000007</v>
      </c>
      <c r="I197" s="342">
        <f>'цена(1,4 цк)'!E150</f>
        <v>0.85405809599999993</v>
      </c>
      <c r="J197" s="308">
        <f>'цена(1,4 цк)'!E181</f>
        <v>0.84998989200000008</v>
      </c>
      <c r="K197" s="308">
        <f>'цена(1,4 цк)'!E212</f>
        <v>0.82629438799999999</v>
      </c>
      <c r="L197" s="343">
        <f>'цена(1,4 цк)'!E243</f>
        <v>0.80709532000000006</v>
      </c>
      <c r="M197" s="342">
        <f>'цена(1,4 цк)'!E274</f>
        <v>0.84406848000000001</v>
      </c>
      <c r="N197" s="308">
        <f>'цена(1,4 цк)'!E305</f>
        <v>0.84020046000000004</v>
      </c>
      <c r="O197" s="308">
        <f>'цена(1,4 цк)'!E336</f>
        <v>0.81767093999999996</v>
      </c>
      <c r="P197" s="353">
        <f>'цена(1,4 цк)'!E367</f>
        <v>0.79941660000000003</v>
      </c>
      <c r="Q197" s="342">
        <f>'цена(1,4 цк)'!E398</f>
        <v>0.93933848000000009</v>
      </c>
      <c r="R197" s="308">
        <f>'цена(1,4 цк)'!E429</f>
        <v>0.93547046000000011</v>
      </c>
      <c r="S197" s="308">
        <f>'цена(1,4 цк)'!E460</f>
        <v>0.91294094000000003</v>
      </c>
      <c r="T197" s="343">
        <f>'цена(1,4 цк)'!E491</f>
        <v>0.89468660000000011</v>
      </c>
    </row>
    <row r="198" spans="3:20" x14ac:dyDescent="0.2">
      <c r="C198" s="535"/>
      <c r="D198" s="340">
        <v>1</v>
      </c>
      <c r="E198" s="344">
        <f>'цена(1,4 цк)'!F26</f>
        <v>0.80520332799999994</v>
      </c>
      <c r="F198" s="306">
        <f>'цена(1,4 цк)'!F57</f>
        <v>0.80126200599999997</v>
      </c>
      <c r="G198" s="306">
        <f>'цена(1,4 цк)'!F88</f>
        <v>0.77830553400000002</v>
      </c>
      <c r="H198" s="345">
        <f>'цена(1,4 цк)'!F119</f>
        <v>0.75970525999999994</v>
      </c>
      <c r="I198" s="344">
        <f>'цена(1,4 цк)'!F150</f>
        <v>0.84183974399999995</v>
      </c>
      <c r="J198" s="306">
        <f>'цена(1,4 цк)'!F181</f>
        <v>0.83783503800000003</v>
      </c>
      <c r="K198" s="306">
        <f>'цена(1,4 цк)'!F212</f>
        <v>0.81450938200000012</v>
      </c>
      <c r="L198" s="345">
        <f>'цена(1,4 цк)'!F243</f>
        <v>0.79560998000000005</v>
      </c>
      <c r="M198" s="344">
        <f>'цена(1,4 цк)'!F274</f>
        <v>0.85817332800000001</v>
      </c>
      <c r="N198" s="306">
        <f>'цена(1,4 цк)'!F305</f>
        <v>0.85423200599999993</v>
      </c>
      <c r="O198" s="306">
        <f>'цена(1,4 цк)'!F336</f>
        <v>0.83127553399999998</v>
      </c>
      <c r="P198" s="351">
        <f>'цена(1,4 цк)'!F367</f>
        <v>0.81267526000000001</v>
      </c>
      <c r="Q198" s="344">
        <f>'цена(1,4 цк)'!F398</f>
        <v>0.95344332799999998</v>
      </c>
      <c r="R198" s="306">
        <f>'цена(1,4 цк)'!F429</f>
        <v>0.9495020059999999</v>
      </c>
      <c r="S198" s="306">
        <f>'цена(1,4 цк)'!F460</f>
        <v>0.92654553399999995</v>
      </c>
      <c r="T198" s="345">
        <f>'цена(1,4 цк)'!F491</f>
        <v>0.90794525999999998</v>
      </c>
    </row>
    <row r="199" spans="3:20" x14ac:dyDescent="0.2">
      <c r="C199" s="535"/>
      <c r="D199" s="340">
        <v>2</v>
      </c>
      <c r="E199" s="344">
        <f>'цена(1,4 цк)'!G26</f>
        <v>0.87176812000000004</v>
      </c>
      <c r="F199" s="306">
        <f>'цена(1,4 цк)'!G57</f>
        <v>0.86748086499999999</v>
      </c>
      <c r="G199" s="306">
        <f>'цена(1,4 цк)'!G88</f>
        <v>0.842509485</v>
      </c>
      <c r="H199" s="345">
        <f>'цена(1,4 цк)'!G119</f>
        <v>0.82227665000000005</v>
      </c>
      <c r="I199" s="344">
        <f>'цена(1,4 цк)'!G150</f>
        <v>0.83509442399999989</v>
      </c>
      <c r="J199" s="306">
        <f>'цена(1,4 цк)'!G181</f>
        <v>0.83112477299999998</v>
      </c>
      <c r="K199" s="306">
        <f>'цена(1,4 цк)'!G212</f>
        <v>0.80800329699999995</v>
      </c>
      <c r="L199" s="345">
        <f>'цена(1,4 цк)'!G243</f>
        <v>0.78926932999999999</v>
      </c>
      <c r="M199" s="344">
        <f>'цена(1,4 цк)'!G274</f>
        <v>0.92473812</v>
      </c>
      <c r="N199" s="306">
        <f>'цена(1,4 цк)'!G305</f>
        <v>0.92045086499999995</v>
      </c>
      <c r="O199" s="306">
        <f>'цена(1,4 цк)'!G336</f>
        <v>0.89547948499999996</v>
      </c>
      <c r="P199" s="351">
        <f>'цена(1,4 цк)'!G367</f>
        <v>0.8752466499999999</v>
      </c>
      <c r="Q199" s="344">
        <f>'цена(1,4 цк)'!G398</f>
        <v>1.0200081200000002</v>
      </c>
      <c r="R199" s="306">
        <f>'цена(1,4 цк)'!G429</f>
        <v>1.015720865</v>
      </c>
      <c r="S199" s="306">
        <f>'цена(1,4 цк)'!G460</f>
        <v>0.99074948500000004</v>
      </c>
      <c r="T199" s="345">
        <f>'цена(1,4 цк)'!G491</f>
        <v>0.97051664999999998</v>
      </c>
    </row>
    <row r="200" spans="3:20" x14ac:dyDescent="0.2">
      <c r="C200" s="535"/>
      <c r="D200" s="340">
        <v>3</v>
      </c>
      <c r="E200" s="344">
        <f>'цена(1,4 цк)'!H26</f>
        <v>0.89776228000000002</v>
      </c>
      <c r="F200" s="306">
        <f>'цена(1,4 цк)'!H57</f>
        <v>0.89333993500000008</v>
      </c>
      <c r="G200" s="306">
        <f>'цена(1,4 цк)'!H88</f>
        <v>0.86758171500000003</v>
      </c>
      <c r="H200" s="345">
        <f>'цена(1,4 цк)'!H119</f>
        <v>0.84671135000000008</v>
      </c>
      <c r="I200" s="344">
        <f>'цена(1,4 цк)'!H150</f>
        <v>0.85689880799999996</v>
      </c>
      <c r="J200" s="306">
        <f>'цена(1,4 цк)'!H181</f>
        <v>0.85281584099999996</v>
      </c>
      <c r="K200" s="306">
        <f>'цена(1,4 цк)'!H212</f>
        <v>0.82903434899999995</v>
      </c>
      <c r="L200" s="345">
        <f>'цена(1,4 цк)'!H243</f>
        <v>0.80976560999999991</v>
      </c>
      <c r="M200" s="344">
        <f>'цена(1,4 цк)'!H274</f>
        <v>0.95073227999999999</v>
      </c>
      <c r="N200" s="306">
        <f>'цена(1,4 цк)'!H305</f>
        <v>0.94630993500000005</v>
      </c>
      <c r="O200" s="306">
        <f>'цена(1,4 цк)'!H336</f>
        <v>0.92055171499999999</v>
      </c>
      <c r="P200" s="351">
        <f>'цена(1,4 цк)'!H367</f>
        <v>0.89968134999999994</v>
      </c>
      <c r="Q200" s="344">
        <f>'цена(1,4 цк)'!H398</f>
        <v>1.0460022800000002</v>
      </c>
      <c r="R200" s="306">
        <f>'цена(1,4 цк)'!H429</f>
        <v>1.0415799350000001</v>
      </c>
      <c r="S200" s="306">
        <f>'цена(1,4 цк)'!H460</f>
        <v>1.015821715</v>
      </c>
      <c r="T200" s="345">
        <f>'цена(1,4 цк)'!H491</f>
        <v>0.99495135000000001</v>
      </c>
    </row>
    <row r="201" spans="3:20" x14ac:dyDescent="0.2">
      <c r="C201" s="535"/>
      <c r="D201" s="340">
        <v>4</v>
      </c>
      <c r="E201" s="344">
        <f>'цена(1,4 цк)'!I26</f>
        <v>0.89978039200000004</v>
      </c>
      <c r="F201" s="306">
        <f>'цена(1,4 цк)'!I57</f>
        <v>0.89534755900000007</v>
      </c>
      <c r="G201" s="306">
        <f>'цена(1,4 цк)'!I88</f>
        <v>0.86952825099999997</v>
      </c>
      <c r="H201" s="345">
        <f>'цена(1,4 цк)'!I119</f>
        <v>0.84860838999999999</v>
      </c>
      <c r="I201" s="344">
        <f>'цена(1,4 цк)'!I150</f>
        <v>0.88633691999999997</v>
      </c>
      <c r="J201" s="306">
        <f>'цена(1,4 цк)'!I181</f>
        <v>0.88210096500000001</v>
      </c>
      <c r="K201" s="306">
        <f>'цена(1,4 цк)'!I212</f>
        <v>0.85742838499999996</v>
      </c>
      <c r="L201" s="345">
        <f>'цена(1,4 цк)'!I243</f>
        <v>0.83743764999999992</v>
      </c>
      <c r="M201" s="344">
        <f>'цена(1,4 цк)'!I274</f>
        <v>0.952750392</v>
      </c>
      <c r="N201" s="306">
        <f>'цена(1,4 цк)'!I305</f>
        <v>0.94831755900000003</v>
      </c>
      <c r="O201" s="306">
        <f>'цена(1,4 цк)'!I336</f>
        <v>0.92249825099999994</v>
      </c>
      <c r="P201" s="351">
        <f>'цена(1,4 цк)'!I367</f>
        <v>0.90157839000000006</v>
      </c>
      <c r="Q201" s="344">
        <f>'цена(1,4 цк)'!I398</f>
        <v>1.048020392</v>
      </c>
      <c r="R201" s="306">
        <f>'цена(1,4 цк)'!I429</f>
        <v>1.0435875590000001</v>
      </c>
      <c r="S201" s="306">
        <f>'цена(1,4 цк)'!I460</f>
        <v>1.0177682509999999</v>
      </c>
      <c r="T201" s="345">
        <f>'цена(1,4 цк)'!I491</f>
        <v>0.99684839000000003</v>
      </c>
    </row>
    <row r="202" spans="3:20" x14ac:dyDescent="0.2">
      <c r="C202" s="535"/>
      <c r="D202" s="340">
        <v>5</v>
      </c>
      <c r="E202" s="344">
        <f>'цена(1,4 цк)'!J26</f>
        <v>0.90252239199999995</v>
      </c>
      <c r="F202" s="306">
        <f>'цена(1,4 цк)'!J57</f>
        <v>0.8980753090000001</v>
      </c>
      <c r="G202" s="306">
        <f>'цена(1,4 цк)'!J88</f>
        <v>0.87217300099999995</v>
      </c>
      <c r="H202" s="345">
        <f>'цена(1,4 цк)'!J119</f>
        <v>0.85118589</v>
      </c>
      <c r="I202" s="344">
        <f>'цена(1,4 цк)'!J150</f>
        <v>0.89502357600000004</v>
      </c>
      <c r="J202" s="306">
        <f>'цена(1,4 цк)'!J181</f>
        <v>0.89074247699999998</v>
      </c>
      <c r="K202" s="306">
        <f>'цена(1,4 цк)'!J212</f>
        <v>0.86580695299999999</v>
      </c>
      <c r="L202" s="345">
        <f>'цена(1,4 цк)'!J243</f>
        <v>0.84560317000000007</v>
      </c>
      <c r="M202" s="344">
        <f>'цена(1,4 цк)'!J274</f>
        <v>0.95549239200000002</v>
      </c>
      <c r="N202" s="306">
        <f>'цена(1,4 цк)'!J305</f>
        <v>0.95104530900000006</v>
      </c>
      <c r="O202" s="306">
        <f>'цена(1,4 цк)'!J336</f>
        <v>0.92514300100000002</v>
      </c>
      <c r="P202" s="351">
        <f>'цена(1,4 цк)'!J367</f>
        <v>0.90415588999999996</v>
      </c>
      <c r="Q202" s="344">
        <f>'цена(1,4 цк)'!J398</f>
        <v>1.050762392</v>
      </c>
      <c r="R202" s="306">
        <f>'цена(1,4 цк)'!J429</f>
        <v>1.0463153090000001</v>
      </c>
      <c r="S202" s="306">
        <f>'цена(1,4 цк)'!J460</f>
        <v>1.0204130010000001</v>
      </c>
      <c r="T202" s="345">
        <f>'цена(1,4 цк)'!J491</f>
        <v>0.99942588999999993</v>
      </c>
    </row>
    <row r="203" spans="3:20" x14ac:dyDescent="0.2">
      <c r="C203" s="535"/>
      <c r="D203" s="340">
        <v>6</v>
      </c>
      <c r="E203" s="344">
        <f>'цена(1,4 цк)'!K26</f>
        <v>0.89149955199999997</v>
      </c>
      <c r="F203" s="306">
        <f>'цена(1,4 цк)'!K57</f>
        <v>0.88710975400000003</v>
      </c>
      <c r="G203" s="306">
        <f>'цена(1,4 цк)'!K88</f>
        <v>0.861541106</v>
      </c>
      <c r="H203" s="345">
        <f>'цена(1,4 цк)'!K119</f>
        <v>0.84082434000000006</v>
      </c>
      <c r="I203" s="344">
        <f>'цена(1,4 цк)'!K150</f>
        <v>0.91572019199999999</v>
      </c>
      <c r="J203" s="306">
        <f>'цена(1,4 цк)'!K181</f>
        <v>0.911331534</v>
      </c>
      <c r="K203" s="306">
        <f>'цена(1,4 цк)'!K212</f>
        <v>0.88576952600000003</v>
      </c>
      <c r="L203" s="345">
        <f>'цена(1,4 цк)'!K243</f>
        <v>0.86505814000000014</v>
      </c>
      <c r="M203" s="344">
        <f>'цена(1,4 цк)'!K274</f>
        <v>0.94446955199999993</v>
      </c>
      <c r="N203" s="306">
        <f>'цена(1,4 цк)'!K305</f>
        <v>0.94007975399999999</v>
      </c>
      <c r="O203" s="306">
        <f>'цена(1,4 цк)'!K336</f>
        <v>0.91451110599999996</v>
      </c>
      <c r="P203" s="351">
        <f>'цена(1,4 цк)'!K367</f>
        <v>0.89379433999999991</v>
      </c>
      <c r="Q203" s="344">
        <f>'цена(1,4 цк)'!K398</f>
        <v>1.0397395519999999</v>
      </c>
      <c r="R203" s="306">
        <f>'цена(1,4 цк)'!K429</f>
        <v>1.0353497540000001</v>
      </c>
      <c r="S203" s="306">
        <f>'цена(1,4 цк)'!K460</f>
        <v>1.0097811059999999</v>
      </c>
      <c r="T203" s="345">
        <f>'цена(1,4 цк)'!K491</f>
        <v>0.98906433999999999</v>
      </c>
    </row>
    <row r="204" spans="3:20" x14ac:dyDescent="0.2">
      <c r="C204" s="535"/>
      <c r="D204" s="340">
        <v>7</v>
      </c>
      <c r="E204" s="344">
        <f>'цена(1,4 цк)'!L26</f>
        <v>0.88853819199999995</v>
      </c>
      <c r="F204" s="306">
        <f>'цена(1,4 цк)'!L57</f>
        <v>0.88416378399999995</v>
      </c>
      <c r="G204" s="306">
        <f>'цена(1,4 цк)'!L88</f>
        <v>0.85868477600000004</v>
      </c>
      <c r="H204" s="345">
        <f>'цена(1,4 цк)'!L119</f>
        <v>0.83804064</v>
      </c>
      <c r="I204" s="344">
        <f>'цена(1,4 цк)'!L150</f>
        <v>0.85672331999999995</v>
      </c>
      <c r="J204" s="306">
        <f>'цена(1,4 цк)'!L181</f>
        <v>0.85264126499999993</v>
      </c>
      <c r="K204" s="306">
        <f>'цена(1,4 цк)'!L212</f>
        <v>0.828865085</v>
      </c>
      <c r="L204" s="345">
        <f>'цена(1,4 цк)'!L243</f>
        <v>0.80960064999999992</v>
      </c>
      <c r="M204" s="344">
        <f>'цена(1,4 цк)'!L274</f>
        <v>0.94150819200000002</v>
      </c>
      <c r="N204" s="306">
        <f>'цена(1,4 цк)'!L305</f>
        <v>0.93713378400000003</v>
      </c>
      <c r="O204" s="306">
        <f>'цена(1,4 цк)'!L336</f>
        <v>0.91165477600000011</v>
      </c>
      <c r="P204" s="351">
        <f>'цена(1,4 цк)'!L367</f>
        <v>0.89101064000000008</v>
      </c>
      <c r="Q204" s="344">
        <f>'цена(1,4 цк)'!L398</f>
        <v>1.0367781920000001</v>
      </c>
      <c r="R204" s="306">
        <f>'цена(1,4 цк)'!L429</f>
        <v>1.032403784</v>
      </c>
      <c r="S204" s="306">
        <f>'цена(1,4 цк)'!L460</f>
        <v>1.006924776</v>
      </c>
      <c r="T204" s="345">
        <f>'цена(1,4 цк)'!L491</f>
        <v>0.98628064000000004</v>
      </c>
    </row>
    <row r="205" spans="3:20" x14ac:dyDescent="0.2">
      <c r="C205" s="535"/>
      <c r="D205" s="340">
        <v>8</v>
      </c>
      <c r="E205" s="344">
        <f>'цена(1,4 цк)'!M26</f>
        <v>0.88936079199999996</v>
      </c>
      <c r="F205" s="306">
        <f>'цена(1,4 цк)'!M57</f>
        <v>0.88498210900000007</v>
      </c>
      <c r="G205" s="306">
        <f>'цена(1,4 цк)'!M88</f>
        <v>0.85947820100000005</v>
      </c>
      <c r="H205" s="345">
        <f>'цена(1,4 цк)'!M119</f>
        <v>0.83881389000000006</v>
      </c>
      <c r="I205" s="344">
        <f>'цена(1,4 цк)'!M150</f>
        <v>0.83798997600000003</v>
      </c>
      <c r="J205" s="306">
        <f>'цена(1,4 цк)'!M181</f>
        <v>0.83400527700000004</v>
      </c>
      <c r="K205" s="306">
        <f>'цена(1,4 цк)'!M212</f>
        <v>0.81079615299999996</v>
      </c>
      <c r="L205" s="345">
        <f>'цена(1,4 цк)'!M243</f>
        <v>0.79199116999999997</v>
      </c>
      <c r="M205" s="344">
        <f>'цена(1,4 цк)'!M274</f>
        <v>0.94233079200000003</v>
      </c>
      <c r="N205" s="306">
        <f>'цена(1,4 цк)'!M305</f>
        <v>0.93795210900000003</v>
      </c>
      <c r="O205" s="306">
        <f>'цена(1,4 цк)'!M336</f>
        <v>0.91244820100000001</v>
      </c>
      <c r="P205" s="351">
        <f>'цена(1,4 цк)'!M367</f>
        <v>0.89178389000000002</v>
      </c>
      <c r="Q205" s="344">
        <f>'цена(1,4 цк)'!M398</f>
        <v>1.0376007919999999</v>
      </c>
      <c r="R205" s="306">
        <f>'цена(1,4 цк)'!M429</f>
        <v>1.033222109</v>
      </c>
      <c r="S205" s="306">
        <f>'цена(1,4 цк)'!M460</f>
        <v>1.0077182010000001</v>
      </c>
      <c r="T205" s="345">
        <f>'цена(1,4 цк)'!M491</f>
        <v>0.98705388999999999</v>
      </c>
    </row>
    <row r="206" spans="3:20" x14ac:dyDescent="0.2">
      <c r="C206" s="535"/>
      <c r="D206" s="340">
        <v>9</v>
      </c>
      <c r="E206" s="344">
        <f>'цена(1,4 цк)'!N26</f>
        <v>0.89735646399999991</v>
      </c>
      <c r="F206" s="306">
        <f>'цена(1,4 цк)'!N57</f>
        <v>0.89293622800000005</v>
      </c>
      <c r="G206" s="306">
        <f>'цена(1,4 цк)'!N88</f>
        <v>0.86719029199999997</v>
      </c>
      <c r="H206" s="345">
        <f>'цена(1,4 цк)'!N119</f>
        <v>0.84632987999999998</v>
      </c>
      <c r="I206" s="344">
        <f>'цена(1,4 цк)'!N150</f>
        <v>0.85588975200000006</v>
      </c>
      <c r="J206" s="306">
        <f>'цена(1,4 цк)'!N181</f>
        <v>0.85181202899999997</v>
      </c>
      <c r="K206" s="306">
        <f>'цена(1,4 цк)'!N212</f>
        <v>0.82806108099999998</v>
      </c>
      <c r="L206" s="345">
        <f>'цена(1,4 цк)'!N243</f>
        <v>0.80881709000000002</v>
      </c>
      <c r="M206" s="344">
        <f>'цена(1,4 цк)'!N274</f>
        <v>0.95032646399999998</v>
      </c>
      <c r="N206" s="306">
        <f>'цена(1,4 цк)'!N305</f>
        <v>0.94590622800000002</v>
      </c>
      <c r="O206" s="306">
        <f>'цена(1,4 цк)'!N336</f>
        <v>0.92016029200000005</v>
      </c>
      <c r="P206" s="351">
        <f>'цена(1,4 цк)'!N367</f>
        <v>0.89929988000000005</v>
      </c>
      <c r="Q206" s="344">
        <f>'цена(1,4 цк)'!N398</f>
        <v>1.0455964639999999</v>
      </c>
      <c r="R206" s="306">
        <f>'цена(1,4 цк)'!N429</f>
        <v>1.0411762280000001</v>
      </c>
      <c r="S206" s="306">
        <f>'цена(1,4 цк)'!N460</f>
        <v>1.015430292</v>
      </c>
      <c r="T206" s="345">
        <f>'цена(1,4 цк)'!N491</f>
        <v>0.99456988000000002</v>
      </c>
    </row>
    <row r="207" spans="3:20" x14ac:dyDescent="0.2">
      <c r="C207" s="535"/>
      <c r="D207" s="340">
        <v>10</v>
      </c>
      <c r="E207" s="344">
        <f>'цена(1,4 цк)'!O26</f>
        <v>0.8936712160000001</v>
      </c>
      <c r="F207" s="306">
        <f>'цена(1,4 цк)'!O57</f>
        <v>0.88927013200000016</v>
      </c>
      <c r="G207" s="306">
        <f>'цена(1,4 цк)'!O88</f>
        <v>0.86363574799999998</v>
      </c>
      <c r="H207" s="345">
        <f>'цена(1,4 цк)'!O119</f>
        <v>0.84286572000000004</v>
      </c>
      <c r="I207" s="344">
        <f>'цена(1,4 цк)'!O150</f>
        <v>0.85403616000000016</v>
      </c>
      <c r="J207" s="306">
        <f>'цена(1,4 цк)'!O181</f>
        <v>0.84996806999999996</v>
      </c>
      <c r="K207" s="306">
        <f>'цена(1,4 цк)'!O212</f>
        <v>0.82627322999999997</v>
      </c>
      <c r="L207" s="345">
        <f>'цена(1,4 цк)'!O243</f>
        <v>0.80707470000000003</v>
      </c>
      <c r="M207" s="344">
        <f>'цена(1,4 цк)'!O274</f>
        <v>0.94664121599999995</v>
      </c>
      <c r="N207" s="306">
        <f>'цена(1,4 цк)'!O305</f>
        <v>0.94224013200000001</v>
      </c>
      <c r="O207" s="306">
        <f>'цена(1,4 цк)'!O336</f>
        <v>0.91660574799999994</v>
      </c>
      <c r="P207" s="351">
        <f>'цена(1,4 цк)'!O367</f>
        <v>0.89583571999999989</v>
      </c>
      <c r="Q207" s="344">
        <f>'цена(1,4 цк)'!O398</f>
        <v>1.0419112159999999</v>
      </c>
      <c r="R207" s="306">
        <f>'цена(1,4 цк)'!O429</f>
        <v>1.0375101320000002</v>
      </c>
      <c r="S207" s="306">
        <f>'цена(1,4 цк)'!O460</f>
        <v>1.011875748</v>
      </c>
      <c r="T207" s="345">
        <f>'цена(1,4 цк)'!O491</f>
        <v>0.99110571999999997</v>
      </c>
    </row>
    <row r="208" spans="3:20" x14ac:dyDescent="0.2">
      <c r="C208" s="535"/>
      <c r="D208" s="340">
        <v>11</v>
      </c>
      <c r="E208" s="344">
        <f>'цена(1,4 цк)'!P26</f>
        <v>0.8939015440000001</v>
      </c>
      <c r="F208" s="306">
        <f>'цена(1,4 цк)'!P57</f>
        <v>0.88949926300000015</v>
      </c>
      <c r="G208" s="306">
        <f>'цена(1,4 цк)'!P88</f>
        <v>0.86385790700000009</v>
      </c>
      <c r="H208" s="345">
        <f>'цена(1,4 цк)'!P119</f>
        <v>0.84308223000000004</v>
      </c>
      <c r="I208" s="344">
        <f>'цена(1,4 цк)'!P150</f>
        <v>0.89365257600000003</v>
      </c>
      <c r="J208" s="306">
        <f>'цена(1,4 цк)'!P181</f>
        <v>0.88937860199999996</v>
      </c>
      <c r="K208" s="306">
        <f>'цена(1,4 цк)'!P212</f>
        <v>0.864484578</v>
      </c>
      <c r="L208" s="345">
        <f>'цена(1,4 цк)'!P243</f>
        <v>0.84431442000000001</v>
      </c>
      <c r="M208" s="344">
        <f>'цена(1,4 цк)'!P274</f>
        <v>0.94687154399999995</v>
      </c>
      <c r="N208" s="306">
        <f>'цена(1,4 цк)'!P305</f>
        <v>0.942469263</v>
      </c>
      <c r="O208" s="306">
        <f>'цена(1,4 цк)'!P336</f>
        <v>0.91682790699999994</v>
      </c>
      <c r="P208" s="351">
        <f>'цена(1,4 цк)'!P367</f>
        <v>0.89605223000000001</v>
      </c>
      <c r="Q208" s="344">
        <f>'цена(1,4 цк)'!P398</f>
        <v>1.0421415440000001</v>
      </c>
      <c r="R208" s="306">
        <f>'цена(1,4 цк)'!P429</f>
        <v>1.0377392630000002</v>
      </c>
      <c r="S208" s="306">
        <f>'цена(1,4 цк)'!P460</f>
        <v>1.012097907</v>
      </c>
      <c r="T208" s="345">
        <f>'цена(1,4 цк)'!P491</f>
        <v>0.99132223000000008</v>
      </c>
    </row>
    <row r="209" spans="3:20" x14ac:dyDescent="0.2">
      <c r="C209" s="535"/>
      <c r="D209" s="340">
        <v>12</v>
      </c>
      <c r="E209" s="344">
        <f>'цена(1,4 цк)'!Q26</f>
        <v>0.89779518400000002</v>
      </c>
      <c r="F209" s="306">
        <f>'цена(1,4 цк)'!Q57</f>
        <v>0.89337266800000004</v>
      </c>
      <c r="G209" s="306">
        <f>'цена(1,4 цк)'!Q88</f>
        <v>0.86761345200000006</v>
      </c>
      <c r="H209" s="345">
        <f>'цена(1,4 цк)'!Q119</f>
        <v>0.84674228000000007</v>
      </c>
      <c r="I209" s="344">
        <f>'цена(1,4 цк)'!Q150</f>
        <v>0.92441781600000006</v>
      </c>
      <c r="J209" s="306">
        <f>'цена(1,4 цк)'!Q181</f>
        <v>0.91998395700000002</v>
      </c>
      <c r="K209" s="306">
        <f>'цена(1,4 цк)'!Q212</f>
        <v>0.89415867300000007</v>
      </c>
      <c r="L209" s="345">
        <f>'цена(1,4 цк)'!Q243</f>
        <v>0.87323397000000003</v>
      </c>
      <c r="M209" s="344">
        <f>'цена(1,4 цк)'!Q274</f>
        <v>0.95076518399999999</v>
      </c>
      <c r="N209" s="306">
        <f>'цена(1,4 цк)'!Q305</f>
        <v>0.946342668</v>
      </c>
      <c r="O209" s="306">
        <f>'цена(1,4 цк)'!Q336</f>
        <v>0.92058345199999991</v>
      </c>
      <c r="P209" s="351">
        <f>'цена(1,4 цк)'!Q367</f>
        <v>0.89971227999999992</v>
      </c>
      <c r="Q209" s="344">
        <f>'цена(1,4 цк)'!Q398</f>
        <v>1.0460351840000002</v>
      </c>
      <c r="R209" s="306">
        <f>'цена(1,4 цк)'!Q429</f>
        <v>1.041612668</v>
      </c>
      <c r="S209" s="306">
        <f>'цена(1,4 цк)'!Q460</f>
        <v>1.015853452</v>
      </c>
      <c r="T209" s="345">
        <f>'цена(1,4 цк)'!Q491</f>
        <v>0.99498228000000011</v>
      </c>
    </row>
    <row r="210" spans="3:20" x14ac:dyDescent="0.2">
      <c r="C210" s="535"/>
      <c r="D210" s="340">
        <v>13</v>
      </c>
      <c r="E210" s="344">
        <f>'цена(1,4 цк)'!R26</f>
        <v>0.90715088799999999</v>
      </c>
      <c r="F210" s="306">
        <f>'цена(1,4 цк)'!R57</f>
        <v>0.90267975099999997</v>
      </c>
      <c r="G210" s="306">
        <f>'цена(1,4 цк)'!R88</f>
        <v>0.87663733899999996</v>
      </c>
      <c r="H210" s="345">
        <f>'цена(1,4 цк)'!R119</f>
        <v>0.85553671000000009</v>
      </c>
      <c r="I210" s="344">
        <f>'цена(1,4 цк)'!R150</f>
        <v>0.93851169600000006</v>
      </c>
      <c r="J210" s="306">
        <f>'цена(1,4 цк)'!R181</f>
        <v>0.93400459199999997</v>
      </c>
      <c r="K210" s="306">
        <f>'цена(1,4 цк)'!R212</f>
        <v>0.90775268800000009</v>
      </c>
      <c r="L210" s="345">
        <f>'цена(1,4 цк)'!R243</f>
        <v>0.88648232000000005</v>
      </c>
      <c r="M210" s="344">
        <f>'цена(1,4 цк)'!R274</f>
        <v>0.96012088799999995</v>
      </c>
      <c r="N210" s="306">
        <f>'цена(1,4 цк)'!R305</f>
        <v>0.95564975099999994</v>
      </c>
      <c r="O210" s="306">
        <f>'цена(1,4 цк)'!R336</f>
        <v>0.92960733899999992</v>
      </c>
      <c r="P210" s="351">
        <f>'цена(1,4 цк)'!R367</f>
        <v>0.90850670999999994</v>
      </c>
      <c r="Q210" s="344">
        <f>'цена(1,4 цк)'!R398</f>
        <v>1.055390888</v>
      </c>
      <c r="R210" s="306">
        <f>'цена(1,4 цк)'!R429</f>
        <v>1.0509197510000001</v>
      </c>
      <c r="S210" s="306">
        <f>'цена(1,4 цк)'!R460</f>
        <v>1.0248773390000001</v>
      </c>
      <c r="T210" s="345">
        <f>'цена(1,4 цк)'!R491</f>
        <v>1.0037767100000001</v>
      </c>
    </row>
    <row r="211" spans="3:20" x14ac:dyDescent="0.2">
      <c r="C211" s="535"/>
      <c r="D211" s="340">
        <v>14</v>
      </c>
      <c r="E211" s="344">
        <f>'цена(1,4 цк)'!S26</f>
        <v>0.90014233599999993</v>
      </c>
      <c r="F211" s="306">
        <f>'цена(1,4 цк)'!S57</f>
        <v>0.89570762199999987</v>
      </c>
      <c r="G211" s="306">
        <f>'цена(1,4 цк)'!S88</f>
        <v>0.86987735799999999</v>
      </c>
      <c r="H211" s="345">
        <f>'цена(1,4 цк)'!S119</f>
        <v>0.84894861999999993</v>
      </c>
      <c r="I211" s="344">
        <f>'цена(1,4 цк)'!S150</f>
        <v>0.91373498399999997</v>
      </c>
      <c r="J211" s="306">
        <f>'цена(1,4 цк)'!S181</f>
        <v>0.90935664299999996</v>
      </c>
      <c r="K211" s="306">
        <f>'цена(1,4 цк)'!S212</f>
        <v>0.88385472700000001</v>
      </c>
      <c r="L211" s="345">
        <f>'цена(1,4 цк)'!S243</f>
        <v>0.86319203</v>
      </c>
      <c r="M211" s="344">
        <f>'цена(1,4 цк)'!S274</f>
        <v>0.95311233599999989</v>
      </c>
      <c r="N211" s="306">
        <f>'цена(1,4 цк)'!S305</f>
        <v>0.94867762199999994</v>
      </c>
      <c r="O211" s="306">
        <f>'цена(1,4 цк)'!S336</f>
        <v>0.92284735799999995</v>
      </c>
      <c r="P211" s="351">
        <f>'цена(1,4 цк)'!S367</f>
        <v>0.90191861999999989</v>
      </c>
      <c r="Q211" s="344">
        <f>'цена(1,4 цк)'!S398</f>
        <v>1.048382336</v>
      </c>
      <c r="R211" s="306">
        <f>'цена(1,4 цк)'!S429</f>
        <v>1.0439476219999999</v>
      </c>
      <c r="S211" s="306">
        <f>'цена(1,4 цк)'!S460</f>
        <v>1.018117358</v>
      </c>
      <c r="T211" s="345">
        <f>'цена(1,4 цк)'!S491</f>
        <v>0.99718861999999986</v>
      </c>
    </row>
    <row r="212" spans="3:20" x14ac:dyDescent="0.2">
      <c r="C212" s="535"/>
      <c r="D212" s="340">
        <v>15</v>
      </c>
      <c r="E212" s="344">
        <f>'цена(1,4 цк)'!T26</f>
        <v>1.0233239440000002</v>
      </c>
      <c r="F212" s="306">
        <f>'цена(1,4 цк)'!T57</f>
        <v>1.0182490630000001</v>
      </c>
      <c r="G212" s="306">
        <f>'цена(1,4 цк)'!T88</f>
        <v>0.98869010700000015</v>
      </c>
      <c r="H212" s="345">
        <f>'цена(1,4 цк)'!T119</f>
        <v>0.96474023000000009</v>
      </c>
      <c r="I212" s="344">
        <f>'цена(1,4 цк)'!T150</f>
        <v>0.92282745599999993</v>
      </c>
      <c r="J212" s="306">
        <f>'цена(1,4 цк)'!T181</f>
        <v>0.91840186199999996</v>
      </c>
      <c r="K212" s="306">
        <f>'цена(1,4 цк)'!T212</f>
        <v>0.89262471799999987</v>
      </c>
      <c r="L212" s="345">
        <f>'цена(1,4 цк)'!T243</f>
        <v>0.87173902000000003</v>
      </c>
      <c r="M212" s="344">
        <f>'цена(1,4 цк)'!T274</f>
        <v>1.0762939440000001</v>
      </c>
      <c r="N212" s="306">
        <f>'цена(1,4 цк)'!T305</f>
        <v>1.071219063</v>
      </c>
      <c r="O212" s="306">
        <f>'цена(1,4 цк)'!T336</f>
        <v>1.041660107</v>
      </c>
      <c r="P212" s="351">
        <f>'цена(1,4 цк)'!T367</f>
        <v>1.01771023</v>
      </c>
      <c r="Q212" s="344">
        <f>'цена(1,4 цк)'!T398</f>
        <v>1.1715639440000001</v>
      </c>
      <c r="R212" s="306">
        <f>'цена(1,4 цк)'!T429</f>
        <v>1.1664890630000002</v>
      </c>
      <c r="S212" s="306">
        <f>'цена(1,4 цк)'!T460</f>
        <v>1.1369301070000002</v>
      </c>
      <c r="T212" s="345">
        <f>'цена(1,4 цк)'!T491</f>
        <v>1.11298023</v>
      </c>
    </row>
    <row r="213" spans="3:20" x14ac:dyDescent="0.2">
      <c r="C213" s="535"/>
      <c r="D213" s="340">
        <v>16</v>
      </c>
      <c r="E213" s="344">
        <f>'цена(1,4 цк)'!U26</f>
        <v>1.1871419920000001</v>
      </c>
      <c r="F213" s="306">
        <f>'цена(1,4 цк)'!U57</f>
        <v>1.1812157589999999</v>
      </c>
      <c r="G213" s="306">
        <f>'цена(1,4 цк)'!U88</f>
        <v>1.146698051</v>
      </c>
      <c r="H213" s="345">
        <f>'цена(1,4 цк)'!U119</f>
        <v>1.1187303899999999</v>
      </c>
      <c r="I213" s="344">
        <f>'цена(1,4 цк)'!U150</f>
        <v>0.93716263200000005</v>
      </c>
      <c r="J213" s="306">
        <f>'цена(1,4 цк)'!U181</f>
        <v>0.93266253900000007</v>
      </c>
      <c r="K213" s="306">
        <f>'цена(1,4 цк)'!U212</f>
        <v>0.90645147100000001</v>
      </c>
      <c r="L213" s="345">
        <f>'цена(1,4 цк)'!U243</f>
        <v>0.88521419000000001</v>
      </c>
      <c r="M213" s="344">
        <f>'цена(1,4 цк)'!U274</f>
        <v>1.2401119920000001</v>
      </c>
      <c r="N213" s="306">
        <f>'цена(1,4 цк)'!U305</f>
        <v>1.234185759</v>
      </c>
      <c r="O213" s="306">
        <f>'цена(1,4 цк)'!U336</f>
        <v>1.1996680510000002</v>
      </c>
      <c r="P213" s="351">
        <f>'цена(1,4 цк)'!U367</f>
        <v>1.17170039</v>
      </c>
      <c r="Q213" s="344">
        <f>'цена(1,4 цк)'!U398</f>
        <v>1.3353819920000001</v>
      </c>
      <c r="R213" s="306">
        <f>'цена(1,4 цк)'!U429</f>
        <v>1.329455759</v>
      </c>
      <c r="S213" s="306">
        <f>'цена(1,4 цк)'!U460</f>
        <v>1.2949380510000001</v>
      </c>
      <c r="T213" s="345">
        <f>'цена(1,4 цк)'!U491</f>
        <v>1.26697039</v>
      </c>
    </row>
    <row r="214" spans="3:20" x14ac:dyDescent="0.2">
      <c r="C214" s="535"/>
      <c r="D214" s="340">
        <v>17</v>
      </c>
      <c r="E214" s="344">
        <f>'цена(1,4 цк)'!V26</f>
        <v>1.1716771119999998</v>
      </c>
      <c r="F214" s="306">
        <f>'цена(1,4 цк)'!V57</f>
        <v>1.1658312489999998</v>
      </c>
      <c r="G214" s="306">
        <f>'цена(1,4 цк)'!V88</f>
        <v>1.1317816609999998</v>
      </c>
      <c r="H214" s="345">
        <f>'цена(1,4 цк)'!V119</f>
        <v>1.10419329</v>
      </c>
      <c r="I214" s="344">
        <f>'цена(1,4 цк)'!V150</f>
        <v>0.90195535199999999</v>
      </c>
      <c r="J214" s="306">
        <f>'цена(1,4 цк)'!V181</f>
        <v>0.89763822900000001</v>
      </c>
      <c r="K214" s="306">
        <f>'цена(1,4 цк)'!V212</f>
        <v>0.872492881</v>
      </c>
      <c r="L214" s="345">
        <f>'цена(1,4 цк)'!V243</f>
        <v>0.85211909000000008</v>
      </c>
      <c r="M214" s="344">
        <f>'цена(1,4 цк)'!V274</f>
        <v>1.224647112</v>
      </c>
      <c r="N214" s="306">
        <f>'цена(1,4 цк)'!V305</f>
        <v>1.218801249</v>
      </c>
      <c r="O214" s="306">
        <f>'цена(1,4 цк)'!V336</f>
        <v>1.1847516609999997</v>
      </c>
      <c r="P214" s="351">
        <f>'цена(1,4 цк)'!V367</f>
        <v>1.15716329</v>
      </c>
      <c r="Q214" s="344">
        <f>'цена(1,4 цк)'!V398</f>
        <v>1.3199171119999999</v>
      </c>
      <c r="R214" s="306">
        <f>'цена(1,4 цк)'!V429</f>
        <v>1.3140712489999999</v>
      </c>
      <c r="S214" s="306">
        <f>'цена(1,4 цк)'!V460</f>
        <v>1.2800216609999997</v>
      </c>
      <c r="T214" s="345">
        <f>'цена(1,4 цк)'!V491</f>
        <v>1.2524332899999999</v>
      </c>
    </row>
    <row r="215" spans="3:20" x14ac:dyDescent="0.2">
      <c r="C215" s="535"/>
      <c r="D215" s="340">
        <v>18</v>
      </c>
      <c r="E215" s="344">
        <f>'цена(1,4 цк)'!W26</f>
        <v>0.91893051999999997</v>
      </c>
      <c r="F215" s="306">
        <f>'цена(1,4 цк)'!W57</f>
        <v>0.91439816500000004</v>
      </c>
      <c r="G215" s="306">
        <f>'цена(1,4 цк)'!W88</f>
        <v>0.88799918499999997</v>
      </c>
      <c r="H215" s="345">
        <f>'цена(1,4 цк)'!W119</f>
        <v>0.86660965000000001</v>
      </c>
      <c r="I215" s="344">
        <f>'цена(1,4 цк)'!W150</f>
        <v>0.90952327199999994</v>
      </c>
      <c r="J215" s="306">
        <f>'цена(1,4 цк)'!W181</f>
        <v>0.90516681899999996</v>
      </c>
      <c r="K215" s="306">
        <f>'цена(1,4 цк)'!W212</f>
        <v>0.87979239099999995</v>
      </c>
      <c r="L215" s="345">
        <f>'цена(1,4 цк)'!W243</f>
        <v>0.85923298999999997</v>
      </c>
      <c r="M215" s="344">
        <f>'цена(1,4 цк)'!W274</f>
        <v>0.97190051999999993</v>
      </c>
      <c r="N215" s="306">
        <f>'цена(1,4 цк)'!W305</f>
        <v>0.967368165</v>
      </c>
      <c r="O215" s="306">
        <f>'цена(1,4 цк)'!W336</f>
        <v>0.94096918499999993</v>
      </c>
      <c r="P215" s="351">
        <f>'цена(1,4 цк)'!W367</f>
        <v>0.91957964999999986</v>
      </c>
      <c r="Q215" s="344">
        <f>'цена(1,4 цк)'!W398</f>
        <v>1.0671705200000001</v>
      </c>
      <c r="R215" s="306">
        <f>'цена(1,4 цк)'!W429</f>
        <v>1.0626381650000001</v>
      </c>
      <c r="S215" s="306">
        <f>'цена(1,4 цк)'!W460</f>
        <v>1.0362391850000001</v>
      </c>
      <c r="T215" s="345">
        <f>'цена(1,4 цк)'!W491</f>
        <v>1.0148496499999999</v>
      </c>
    </row>
    <row r="216" spans="3:20" x14ac:dyDescent="0.2">
      <c r="C216" s="535"/>
      <c r="D216" s="340">
        <v>19</v>
      </c>
      <c r="E216" s="344">
        <f>'цена(1,4 цк)'!X26</f>
        <v>0.88294451200000001</v>
      </c>
      <c r="F216" s="306">
        <f>'цена(1,4 цк)'!X57</f>
        <v>0.87859917400000009</v>
      </c>
      <c r="G216" s="306">
        <f>'цена(1,4 цк)'!X88</f>
        <v>0.8532894860000001</v>
      </c>
      <c r="H216" s="345">
        <f>'цена(1,4 цк)'!X119</f>
        <v>0.83278254000000007</v>
      </c>
      <c r="I216" s="344">
        <f>'цена(1,4 цк)'!X150</f>
        <v>0.8496928319999999</v>
      </c>
      <c r="J216" s="306">
        <f>'цена(1,4 цк)'!X181</f>
        <v>0.84564731400000004</v>
      </c>
      <c r="K216" s="306">
        <f>'цена(1,4 цк)'!X212</f>
        <v>0.82208394600000001</v>
      </c>
      <c r="L216" s="345">
        <f>'цена(1,4 цк)'!X243</f>
        <v>0.80299193999999996</v>
      </c>
      <c r="M216" s="344">
        <f>'цена(1,4 цк)'!X274</f>
        <v>0.93591451200000009</v>
      </c>
      <c r="N216" s="306">
        <f>'цена(1,4 цк)'!X305</f>
        <v>0.93156917399999994</v>
      </c>
      <c r="O216" s="306">
        <f>'цена(1,4 цк)'!X336</f>
        <v>0.90625948600000006</v>
      </c>
      <c r="P216" s="351">
        <f>'цена(1,4 цк)'!X367</f>
        <v>0.88575253999999992</v>
      </c>
      <c r="Q216" s="344">
        <f>'цена(1,4 цк)'!X398</f>
        <v>1.0311845120000001</v>
      </c>
      <c r="R216" s="306">
        <f>'цена(1,4 цк)'!X429</f>
        <v>1.0268391740000002</v>
      </c>
      <c r="S216" s="306">
        <f>'цена(1,4 цк)'!X460</f>
        <v>1.0015294860000001</v>
      </c>
      <c r="T216" s="345">
        <f>'цена(1,4 цк)'!X491</f>
        <v>0.98102254</v>
      </c>
    </row>
    <row r="217" spans="3:20" x14ac:dyDescent="0.2">
      <c r="C217" s="535"/>
      <c r="D217" s="340">
        <v>20</v>
      </c>
      <c r="E217" s="344">
        <f>'цена(1,4 цк)'!Y26</f>
        <v>0.87025453599999991</v>
      </c>
      <c r="F217" s="306">
        <f>'цена(1,4 цк)'!Y57</f>
        <v>0.86597514699999989</v>
      </c>
      <c r="G217" s="306">
        <f>'цена(1,4 цк)'!Y88</f>
        <v>0.84104958299999999</v>
      </c>
      <c r="H217" s="345">
        <f>'цена(1,4 цк)'!Y119</f>
        <v>0.82085386999999987</v>
      </c>
      <c r="I217" s="344">
        <f>'цена(1,4 цк)'!Y150</f>
        <v>0.85699751999999996</v>
      </c>
      <c r="J217" s="306">
        <f>'цена(1,4 цк)'!Y181</f>
        <v>0.85291404000000004</v>
      </c>
      <c r="K217" s="306">
        <f>'цена(1,4 цк)'!Y212</f>
        <v>0.82912955999999993</v>
      </c>
      <c r="L217" s="345">
        <f>'цена(1,4 цк)'!Y243</f>
        <v>0.80985839999999998</v>
      </c>
      <c r="M217" s="344">
        <f>'цена(1,4 цк)'!Y274</f>
        <v>0.92322453599999998</v>
      </c>
      <c r="N217" s="306">
        <f>'цена(1,4 цк)'!Y305</f>
        <v>0.91894514699999985</v>
      </c>
      <c r="O217" s="306">
        <f>'цена(1,4 цк)'!Y336</f>
        <v>0.89401958300000006</v>
      </c>
      <c r="P217" s="351">
        <f>'цена(1,4 цк)'!Y367</f>
        <v>0.87382386999999995</v>
      </c>
      <c r="Q217" s="344">
        <f>'цена(1,4 цк)'!Y398</f>
        <v>1.018494536</v>
      </c>
      <c r="R217" s="306">
        <f>'цена(1,4 цк)'!Y429</f>
        <v>1.0142151469999998</v>
      </c>
      <c r="S217" s="306">
        <f>'цена(1,4 цк)'!Y460</f>
        <v>0.98928958300000003</v>
      </c>
      <c r="T217" s="345">
        <f>'цена(1,4 цк)'!Y491</f>
        <v>0.96909386999999991</v>
      </c>
    </row>
    <row r="218" spans="3:20" x14ac:dyDescent="0.2">
      <c r="C218" s="535"/>
      <c r="D218" s="340">
        <v>21</v>
      </c>
      <c r="E218" s="344">
        <f>'цена(1,4 цк)'!Z26</f>
        <v>0.87078099999999992</v>
      </c>
      <c r="F218" s="306">
        <f>'цена(1,4 цк)'!Z57</f>
        <v>0.866498875</v>
      </c>
      <c r="G218" s="306">
        <f>'цена(1,4 цк)'!Z88</f>
        <v>0.84155737499999994</v>
      </c>
      <c r="H218" s="345">
        <f>'цена(1,4 цк)'!Z119</f>
        <v>0.82134874999999996</v>
      </c>
      <c r="I218" s="344">
        <f>'цена(1,4 цк)'!Z150</f>
        <v>0.85819303199999997</v>
      </c>
      <c r="J218" s="306">
        <f>'цена(1,4 цк)'!Z181</f>
        <v>0.85410333900000002</v>
      </c>
      <c r="K218" s="306">
        <f>'цена(1,4 цк)'!Z212</f>
        <v>0.83028267100000008</v>
      </c>
      <c r="L218" s="345">
        <f>'цена(1,4 цк)'!Z243</f>
        <v>0.81098219000000005</v>
      </c>
      <c r="M218" s="344">
        <f>'цена(1,4 цк)'!Z274</f>
        <v>0.92375099999999999</v>
      </c>
      <c r="N218" s="306">
        <f>'цена(1,4 цк)'!Z305</f>
        <v>0.91946887500000007</v>
      </c>
      <c r="O218" s="306">
        <f>'цена(1,4 цк)'!Z336</f>
        <v>0.89452737500000001</v>
      </c>
      <c r="P218" s="351">
        <f>'цена(1,4 цк)'!Z367</f>
        <v>0.87431875000000003</v>
      </c>
      <c r="Q218" s="344">
        <f>'цена(1,4 цк)'!Z398</f>
        <v>1.019021</v>
      </c>
      <c r="R218" s="306">
        <f>'цена(1,4 цк)'!Z429</f>
        <v>1.0147388749999999</v>
      </c>
      <c r="S218" s="306">
        <f>'цена(1,4 цк)'!Z460</f>
        <v>0.98979737499999998</v>
      </c>
      <c r="T218" s="345">
        <f>'цена(1,4 цк)'!Z491</f>
        <v>0.96958875</v>
      </c>
    </row>
    <row r="219" spans="3:20" x14ac:dyDescent="0.2">
      <c r="C219" s="535"/>
      <c r="D219" s="340">
        <v>22</v>
      </c>
      <c r="E219" s="344">
        <f>'цена(1,4 цк)'!AA26</f>
        <v>0.70762103200000004</v>
      </c>
      <c r="F219" s="306">
        <f>'цена(1,4 цк)'!AA57</f>
        <v>0.70418683900000001</v>
      </c>
      <c r="G219" s="306">
        <f>'цена(1,4 цк)'!AA88</f>
        <v>0.68418417099999995</v>
      </c>
      <c r="H219" s="345">
        <f>'цена(1,4 цк)'!AA119</f>
        <v>0.66797719</v>
      </c>
      <c r="I219" s="344">
        <f>'цена(1,4 цк)'!AA150</f>
        <v>0.85547296800000006</v>
      </c>
      <c r="J219" s="306">
        <f>'цена(1,4 цк)'!AA181</f>
        <v>0.85139741099999999</v>
      </c>
      <c r="K219" s="306">
        <f>'цена(1,4 цк)'!AA212</f>
        <v>0.82765907900000002</v>
      </c>
      <c r="L219" s="345">
        <f>'цена(1,4 цк)'!AA243</f>
        <v>0.80842530999999995</v>
      </c>
      <c r="M219" s="344">
        <f>'цена(1,4 цк)'!AA274</f>
        <v>0.760591032</v>
      </c>
      <c r="N219" s="306">
        <f>'цена(1,4 цк)'!AA305</f>
        <v>0.75715683899999997</v>
      </c>
      <c r="O219" s="306">
        <f>'цена(1,4 цк)'!AA336</f>
        <v>0.73715417100000002</v>
      </c>
      <c r="P219" s="351">
        <f>'цена(1,4 цк)'!AA367</f>
        <v>0.72094718999999996</v>
      </c>
      <c r="Q219" s="344">
        <f>'цена(1,4 цк)'!AA398</f>
        <v>0.85586103200000008</v>
      </c>
      <c r="R219" s="306">
        <f>'цена(1,4 цк)'!AA429</f>
        <v>0.85242683899999994</v>
      </c>
      <c r="S219" s="306">
        <f>'цена(1,4 цк)'!AA460</f>
        <v>0.83242417099999999</v>
      </c>
      <c r="T219" s="345">
        <f>'цена(1,4 цк)'!AA491</f>
        <v>0.81621718999999993</v>
      </c>
    </row>
    <row r="220" spans="3:20" ht="13.5" thickBot="1" x14ac:dyDescent="0.25">
      <c r="C220" s="536"/>
      <c r="D220" s="341">
        <v>23</v>
      </c>
      <c r="E220" s="346">
        <f>'цена(1,4 цк)'!AB26</f>
        <v>0.70504355200000013</v>
      </c>
      <c r="F220" s="309">
        <f>'цена(1,4 цк)'!AB57</f>
        <v>0.70162275399999996</v>
      </c>
      <c r="G220" s="309">
        <f>'цена(1,4 цк)'!AB88</f>
        <v>0.68169810600000003</v>
      </c>
      <c r="H220" s="347">
        <f>'цена(1,4 цк)'!AB119</f>
        <v>0.66555434000000002</v>
      </c>
      <c r="I220" s="346">
        <f>'цена(1,4 цк)'!AB150</f>
        <v>0.848212152</v>
      </c>
      <c r="J220" s="309">
        <f>'цена(1,4 цк)'!AB181</f>
        <v>0.84417432899999989</v>
      </c>
      <c r="K220" s="309">
        <f>'цена(1,4 цк)'!AB212</f>
        <v>0.82065578099999992</v>
      </c>
      <c r="L220" s="347">
        <f>'цена(1,4 цк)'!AB243</f>
        <v>0.80160008999999999</v>
      </c>
      <c r="M220" s="346">
        <f>'цена(1,4 цк)'!AB274</f>
        <v>0.75801355199999998</v>
      </c>
      <c r="N220" s="309">
        <f>'цена(1,4 цк)'!AB305</f>
        <v>0.75459275400000003</v>
      </c>
      <c r="O220" s="309">
        <f>'цена(1,4 цк)'!AB336</f>
        <v>0.73466810599999999</v>
      </c>
      <c r="P220" s="352">
        <f>'цена(1,4 цк)'!AB367</f>
        <v>0.71852433999999998</v>
      </c>
      <c r="Q220" s="346">
        <f>'цена(1,4 цк)'!AB398</f>
        <v>0.85328355200000006</v>
      </c>
      <c r="R220" s="309">
        <f>'цена(1,4 цк)'!AB429</f>
        <v>0.849862754</v>
      </c>
      <c r="S220" s="309">
        <f>'цена(1,4 цк)'!AB460</f>
        <v>0.82993810600000006</v>
      </c>
      <c r="T220" s="347">
        <f>'цена(1,4 цк)'!AB491</f>
        <v>0.81379434000000006</v>
      </c>
    </row>
    <row r="221" spans="3:20" x14ac:dyDescent="0.2">
      <c r="C221" s="534">
        <v>10</v>
      </c>
      <c r="D221" s="339">
        <v>0</v>
      </c>
      <c r="E221" s="342">
        <f>'цена(1,4 цк)'!E27</f>
        <v>0.45542284</v>
      </c>
      <c r="F221" s="308">
        <f>'цена(1,4 цк)'!E58</f>
        <v>0.45329930499999999</v>
      </c>
      <c r="G221" s="308">
        <f>'цена(1,4 цк)'!E89</f>
        <v>0.44093064500000001</v>
      </c>
      <c r="H221" s="343">
        <f>'цена(1,4 цк)'!E120</f>
        <v>0.43090905000000002</v>
      </c>
      <c r="I221" s="342">
        <f>'цена(1,4 цк)'!E151</f>
        <v>0.47986284000000001</v>
      </c>
      <c r="J221" s="308">
        <f>'цена(1,4 цк)'!E182</f>
        <v>0.477739305</v>
      </c>
      <c r="K221" s="308">
        <f>'цена(1,4 цк)'!E213</f>
        <v>0.46537064500000003</v>
      </c>
      <c r="L221" s="343">
        <f>'цена(1,4 цк)'!E244</f>
        <v>0.45534905000000003</v>
      </c>
      <c r="M221" s="342">
        <f>'цена(1,4 цк)'!E275</f>
        <v>0.50839284000000007</v>
      </c>
      <c r="N221" s="308">
        <f>'цена(1,4 цк)'!E306</f>
        <v>0.506269305</v>
      </c>
      <c r="O221" s="308">
        <f>'цена(1,4 цк)'!E337</f>
        <v>0.49390064500000003</v>
      </c>
      <c r="P221" s="353">
        <f>'цена(1,4 цк)'!E368</f>
        <v>0.48387905000000009</v>
      </c>
      <c r="Q221" s="348">
        <f>'цена(1,4 цк)'!E399</f>
        <v>0.60366284000000003</v>
      </c>
      <c r="R221" s="349">
        <f>'цена(1,4 цк)'!E430</f>
        <v>0.60153930499999997</v>
      </c>
      <c r="S221" s="349">
        <f>'цена(1,4 цк)'!E461</f>
        <v>0.58917064500000005</v>
      </c>
      <c r="T221" s="350">
        <f>'цена(1,4 цк)'!E492</f>
        <v>0.57914904999999994</v>
      </c>
    </row>
    <row r="222" spans="3:20" x14ac:dyDescent="0.2">
      <c r="C222" s="535"/>
      <c r="D222" s="340">
        <v>1</v>
      </c>
      <c r="E222" s="344">
        <f>'цена(1,4 цк)'!F27</f>
        <v>0.45122209600000002</v>
      </c>
      <c r="F222" s="306">
        <f>'цена(1,4 цк)'!F58</f>
        <v>0.44912039200000003</v>
      </c>
      <c r="G222" s="306">
        <f>'цена(1,4 цк)'!F89</f>
        <v>0.43687888800000002</v>
      </c>
      <c r="H222" s="345">
        <f>'цена(1,4 цк)'!F120</f>
        <v>0.42696032</v>
      </c>
      <c r="I222" s="344">
        <f>'цена(1,4 цк)'!F151</f>
        <v>0.47566209600000003</v>
      </c>
      <c r="J222" s="306">
        <f>'цена(1,4 цк)'!F182</f>
        <v>0.47356039200000005</v>
      </c>
      <c r="K222" s="306">
        <f>'цена(1,4 цк)'!F213</f>
        <v>0.46131888800000004</v>
      </c>
      <c r="L222" s="345">
        <f>'цена(1,4 цк)'!F244</f>
        <v>0.45140032000000002</v>
      </c>
      <c r="M222" s="344">
        <f>'цена(1,4 цк)'!F275</f>
        <v>0.50419209600000003</v>
      </c>
      <c r="N222" s="306">
        <f>'цена(1,4 цк)'!F306</f>
        <v>0.50209039200000005</v>
      </c>
      <c r="O222" s="306">
        <f>'цена(1,4 цк)'!F337</f>
        <v>0.48984888799999998</v>
      </c>
      <c r="P222" s="351">
        <f>'цена(1,4 цк)'!F368</f>
        <v>0.47993032000000002</v>
      </c>
      <c r="Q222" s="344">
        <f>'цена(1,4 цк)'!F399</f>
        <v>0.599462096</v>
      </c>
      <c r="R222" s="306">
        <f>'цена(1,4 цк)'!F430</f>
        <v>0.59736039199999991</v>
      </c>
      <c r="S222" s="306">
        <f>'цена(1,4 цк)'!F461</f>
        <v>0.585118888</v>
      </c>
      <c r="T222" s="345">
        <f>'цена(1,4 цк)'!F492</f>
        <v>0.57520031999999999</v>
      </c>
    </row>
    <row r="223" spans="3:20" x14ac:dyDescent="0.2">
      <c r="C223" s="535"/>
      <c r="D223" s="340">
        <v>2</v>
      </c>
      <c r="E223" s="344">
        <f>'цена(1,4 цк)'!G27</f>
        <v>0.57431596000000007</v>
      </c>
      <c r="F223" s="306">
        <f>'цена(1,4 цк)'!G58</f>
        <v>0.57157454499999993</v>
      </c>
      <c r="G223" s="306">
        <f>'цена(1,4 цк)'!G89</f>
        <v>0.55560700499999993</v>
      </c>
      <c r="H223" s="345">
        <f>'цена(1,4 цк)'!G120</f>
        <v>0.54266945</v>
      </c>
      <c r="I223" s="344">
        <f>'цена(1,4 цк)'!G151</f>
        <v>0.59875596000000009</v>
      </c>
      <c r="J223" s="306">
        <f>'цена(1,4 цк)'!G182</f>
        <v>0.59601454499999995</v>
      </c>
      <c r="K223" s="306">
        <f>'цена(1,4 цк)'!G213</f>
        <v>0.58004700500000006</v>
      </c>
      <c r="L223" s="345">
        <f>'цена(1,4 цк)'!G244</f>
        <v>0.56710945000000001</v>
      </c>
      <c r="M223" s="344">
        <f>'цена(1,4 цк)'!G275</f>
        <v>0.62728596000000003</v>
      </c>
      <c r="N223" s="306">
        <f>'цена(1,4 цк)'!G306</f>
        <v>0.62454454500000001</v>
      </c>
      <c r="O223" s="306">
        <f>'цена(1,4 цк)'!G337</f>
        <v>0.608577005</v>
      </c>
      <c r="P223" s="351">
        <f>'цена(1,4 цк)'!G368</f>
        <v>0.59563944999999996</v>
      </c>
      <c r="Q223" s="344">
        <f>'цена(1,4 цк)'!G399</f>
        <v>0.72255596</v>
      </c>
      <c r="R223" s="306">
        <f>'цена(1,4 цк)'!G430</f>
        <v>0.71981454499999997</v>
      </c>
      <c r="S223" s="306">
        <f>'цена(1,4 цк)'!G461</f>
        <v>0.70384700499999997</v>
      </c>
      <c r="T223" s="345">
        <f>'цена(1,4 цк)'!G492</f>
        <v>0.69090945000000004</v>
      </c>
    </row>
    <row r="224" spans="3:20" x14ac:dyDescent="0.2">
      <c r="C224" s="535"/>
      <c r="D224" s="340">
        <v>3</v>
      </c>
      <c r="E224" s="344">
        <f>'цена(1,4 цк)'!H27</f>
        <v>0.59715133599999992</v>
      </c>
      <c r="F224" s="306">
        <f>'цена(1,4 цк)'!H58</f>
        <v>0.59429124699999991</v>
      </c>
      <c r="G224" s="306">
        <f>'цена(1,4 цк)'!H89</f>
        <v>0.57763248300000003</v>
      </c>
      <c r="H224" s="345">
        <f>'цена(1,4 цк)'!H120</f>
        <v>0.56413486999999995</v>
      </c>
      <c r="I224" s="344">
        <f>'цена(1,4 цк)'!H151</f>
        <v>0.62159133599999994</v>
      </c>
      <c r="J224" s="306">
        <f>'цена(1,4 цк)'!H182</f>
        <v>0.61873124699999993</v>
      </c>
      <c r="K224" s="306">
        <f>'цена(1,4 цк)'!H213</f>
        <v>0.60207248300000005</v>
      </c>
      <c r="L224" s="345">
        <f>'цена(1,4 цк)'!H244</f>
        <v>0.58857487000000008</v>
      </c>
      <c r="M224" s="344">
        <f>'цена(1,4 цк)'!H275</f>
        <v>0.65012133599999988</v>
      </c>
      <c r="N224" s="306">
        <f>'цена(1,4 цк)'!H306</f>
        <v>0.64726124699999987</v>
      </c>
      <c r="O224" s="306">
        <f>'цена(1,4 цк)'!H337</f>
        <v>0.63060248299999999</v>
      </c>
      <c r="P224" s="351">
        <f>'цена(1,4 цк)'!H368</f>
        <v>0.61710487000000003</v>
      </c>
      <c r="Q224" s="344">
        <f>'цена(1,4 цк)'!H399</f>
        <v>0.74539133599999996</v>
      </c>
      <c r="R224" s="306">
        <f>'цена(1,4 цк)'!H430</f>
        <v>0.74253124699999984</v>
      </c>
      <c r="S224" s="306">
        <f>'цена(1,4 цк)'!H461</f>
        <v>0.72587248299999996</v>
      </c>
      <c r="T224" s="345">
        <f>'цена(1,4 цк)'!H492</f>
        <v>0.71237486999999999</v>
      </c>
    </row>
    <row r="225" spans="3:20" x14ac:dyDescent="0.2">
      <c r="C225" s="535"/>
      <c r="D225" s="340">
        <v>4</v>
      </c>
      <c r="E225" s="344">
        <f>'цена(1,4 цк)'!I27</f>
        <v>0.92794621600000005</v>
      </c>
      <c r="F225" s="306">
        <f>'цена(1,4 цк)'!I58</f>
        <v>0.92336700700000007</v>
      </c>
      <c r="G225" s="306">
        <f>'цена(1,4 цк)'!I89</f>
        <v>0.89669512300000009</v>
      </c>
      <c r="H225" s="345">
        <f>'цена(1,4 цк)'!I120</f>
        <v>0.87508447</v>
      </c>
      <c r="I225" s="344">
        <f>'цена(1,4 цк)'!I151</f>
        <v>0.95238621599999995</v>
      </c>
      <c r="J225" s="306">
        <f>'цена(1,4 цк)'!I182</f>
        <v>0.94780700699999998</v>
      </c>
      <c r="K225" s="306">
        <f>'цена(1,4 цк)'!I213</f>
        <v>0.921135123</v>
      </c>
      <c r="L225" s="345">
        <f>'цена(1,4 цк)'!I244</f>
        <v>0.89952446999999991</v>
      </c>
      <c r="M225" s="344">
        <f>'цена(1,4 цк)'!I275</f>
        <v>0.98091621600000001</v>
      </c>
      <c r="N225" s="306">
        <f>'цена(1,4 цк)'!I306</f>
        <v>0.97633700699999992</v>
      </c>
      <c r="O225" s="306">
        <f>'цена(1,4 цк)'!I337</f>
        <v>0.94966512299999994</v>
      </c>
      <c r="P225" s="351">
        <f>'цена(1,4 цк)'!I368</f>
        <v>0.92805446999999996</v>
      </c>
      <c r="Q225" s="344">
        <f>'цена(1,4 цк)'!I399</f>
        <v>1.076186216</v>
      </c>
      <c r="R225" s="306">
        <f>'цена(1,4 цк)'!I430</f>
        <v>1.0716070070000001</v>
      </c>
      <c r="S225" s="306">
        <f>'цена(1,4 цк)'!I461</f>
        <v>1.0449351229999999</v>
      </c>
      <c r="T225" s="345">
        <f>'цена(1,4 цк)'!I492</f>
        <v>1.0233244699999999</v>
      </c>
    </row>
    <row r="226" spans="3:20" x14ac:dyDescent="0.2">
      <c r="C226" s="535"/>
      <c r="D226" s="340">
        <v>5</v>
      </c>
      <c r="E226" s="344">
        <f>'цена(1,4 цк)'!J27</f>
        <v>0.93967100799999992</v>
      </c>
      <c r="F226" s="306">
        <f>'цена(1,4 цк)'!J58</f>
        <v>0.93503086599999985</v>
      </c>
      <c r="G226" s="306">
        <f>'цена(1,4 цк)'!J89</f>
        <v>0.90800407399999994</v>
      </c>
      <c r="H226" s="345">
        <f>'цена(1,4 цк)'!J120</f>
        <v>0.88610585999999991</v>
      </c>
      <c r="I226" s="344">
        <f>'цена(1,4 цк)'!J151</f>
        <v>0.96411100799999994</v>
      </c>
      <c r="J226" s="306">
        <f>'цена(1,4 цк)'!J182</f>
        <v>0.95947086599999987</v>
      </c>
      <c r="K226" s="306">
        <f>'цена(1,4 цк)'!J213</f>
        <v>0.93244407399999996</v>
      </c>
      <c r="L226" s="345">
        <f>'цена(1,4 цк)'!J244</f>
        <v>0.91054585999999993</v>
      </c>
      <c r="M226" s="344">
        <f>'цена(1,4 цк)'!J275</f>
        <v>0.99264100799999999</v>
      </c>
      <c r="N226" s="306">
        <f>'цена(1,4 цк)'!J306</f>
        <v>0.98800086599999981</v>
      </c>
      <c r="O226" s="306">
        <f>'цена(1,4 цк)'!J337</f>
        <v>0.96097407400000001</v>
      </c>
      <c r="P226" s="351">
        <f>'цена(1,4 цк)'!J368</f>
        <v>0.93907585999999987</v>
      </c>
      <c r="Q226" s="344">
        <f>'цена(1,4 цк)'!J399</f>
        <v>1.0879110079999998</v>
      </c>
      <c r="R226" s="306">
        <f>'цена(1,4 цк)'!J430</f>
        <v>1.0832708659999999</v>
      </c>
      <c r="S226" s="306">
        <f>'цена(1,4 цк)'!J461</f>
        <v>1.0562440739999999</v>
      </c>
      <c r="T226" s="345">
        <f>'цена(1,4 цк)'!J492</f>
        <v>1.03434586</v>
      </c>
    </row>
    <row r="227" spans="3:20" x14ac:dyDescent="0.2">
      <c r="C227" s="535"/>
      <c r="D227" s="340">
        <v>6</v>
      </c>
      <c r="E227" s="344">
        <f>'цена(1,4 цк)'!K27</f>
        <v>0.93887034400000013</v>
      </c>
      <c r="F227" s="306">
        <f>'цена(1,4 цк)'!K58</f>
        <v>0.93423436300000018</v>
      </c>
      <c r="G227" s="306">
        <f>'цена(1,4 цк)'!K89</f>
        <v>0.90723180700000017</v>
      </c>
      <c r="H227" s="345">
        <f>'цена(1,4 цк)'!K120</f>
        <v>0.8853532300000001</v>
      </c>
      <c r="I227" s="344">
        <f>'цена(1,4 цк)'!K151</f>
        <v>0.96331034400000004</v>
      </c>
      <c r="J227" s="306">
        <f>'цена(1,4 цк)'!K182</f>
        <v>0.95867436300000008</v>
      </c>
      <c r="K227" s="306">
        <f>'цена(1,4 цк)'!K213</f>
        <v>0.93167180700000007</v>
      </c>
      <c r="L227" s="345">
        <f>'цена(1,4 цк)'!K244</f>
        <v>0.90979323000000001</v>
      </c>
      <c r="M227" s="344">
        <f>'цена(1,4 цк)'!K275</f>
        <v>0.99184034399999998</v>
      </c>
      <c r="N227" s="306">
        <f>'цена(1,4 цк)'!K306</f>
        <v>0.98720436300000003</v>
      </c>
      <c r="O227" s="306">
        <f>'цена(1,4 цк)'!K337</f>
        <v>0.96020180700000002</v>
      </c>
      <c r="P227" s="351">
        <f>'цена(1,4 цк)'!K368</f>
        <v>0.93832322999999995</v>
      </c>
      <c r="Q227" s="344">
        <f>'цена(1,4 цк)'!K399</f>
        <v>1.0871103440000001</v>
      </c>
      <c r="R227" s="306">
        <f>'цена(1,4 цк)'!K430</f>
        <v>1.082474363</v>
      </c>
      <c r="S227" s="306">
        <f>'цена(1,4 цк)'!K461</f>
        <v>1.0554718070000002</v>
      </c>
      <c r="T227" s="345">
        <f>'цена(1,4 цк)'!K492</f>
        <v>1.0335932300000001</v>
      </c>
    </row>
    <row r="228" spans="3:20" x14ac:dyDescent="0.2">
      <c r="C228" s="535"/>
      <c r="D228" s="340">
        <v>7</v>
      </c>
      <c r="E228" s="344">
        <f>'цена(1,4 цк)'!L27</f>
        <v>0.93641351200000011</v>
      </c>
      <c r="F228" s="306">
        <f>'цена(1,4 цк)'!L58</f>
        <v>0.9317902990000001</v>
      </c>
      <c r="G228" s="306">
        <f>'цена(1,4 цк)'!L89</f>
        <v>0.90486211100000014</v>
      </c>
      <c r="H228" s="345">
        <f>'цена(1,4 цк)'!L120</f>
        <v>0.88304379000000011</v>
      </c>
      <c r="I228" s="344">
        <f>'цена(1,4 цк)'!L151</f>
        <v>0.96085351200000002</v>
      </c>
      <c r="J228" s="306">
        <f>'цена(1,4 цк)'!L182</f>
        <v>0.95623029900000001</v>
      </c>
      <c r="K228" s="306">
        <f>'цена(1,4 цк)'!L213</f>
        <v>0.92930211100000004</v>
      </c>
      <c r="L228" s="345">
        <f>'цена(1,4 цк)'!L244</f>
        <v>0.90748379000000001</v>
      </c>
      <c r="M228" s="344">
        <f>'цена(1,4 цк)'!L275</f>
        <v>0.98938351199999996</v>
      </c>
      <c r="N228" s="306">
        <f>'цена(1,4 цк)'!L306</f>
        <v>0.98476029900000006</v>
      </c>
      <c r="O228" s="306">
        <f>'цена(1,4 цк)'!L337</f>
        <v>0.9578321110000001</v>
      </c>
      <c r="P228" s="351">
        <f>'цена(1,4 цк)'!L368</f>
        <v>0.93601378999999996</v>
      </c>
      <c r="Q228" s="344">
        <f>'цена(1,4 цк)'!L399</f>
        <v>1.084653512</v>
      </c>
      <c r="R228" s="306">
        <f>'цена(1,4 цк)'!L430</f>
        <v>1.0800302989999999</v>
      </c>
      <c r="S228" s="306">
        <f>'цена(1,4 цк)'!L461</f>
        <v>1.0531021110000001</v>
      </c>
      <c r="T228" s="345">
        <f>'цена(1,4 цк)'!L492</f>
        <v>1.0312837900000003</v>
      </c>
    </row>
    <row r="229" spans="3:20" x14ac:dyDescent="0.2">
      <c r="C229" s="535"/>
      <c r="D229" s="340">
        <v>8</v>
      </c>
      <c r="E229" s="344">
        <f>'цена(1,4 цк)'!M27</f>
        <v>0.96124506399999998</v>
      </c>
      <c r="F229" s="306">
        <f>'цена(1,4 цк)'!M58</f>
        <v>0.95649280299999995</v>
      </c>
      <c r="G229" s="306">
        <f>'цена(1,4 цк)'!M89</f>
        <v>0.92881296699999993</v>
      </c>
      <c r="H229" s="345">
        <f>'цена(1,4 цк)'!M120</f>
        <v>0.90638562999999994</v>
      </c>
      <c r="I229" s="344">
        <f>'цена(1,4 цк)'!M151</f>
        <v>0.985685064</v>
      </c>
      <c r="J229" s="306">
        <f>'цена(1,4 цк)'!M182</f>
        <v>0.98093280300000008</v>
      </c>
      <c r="K229" s="306">
        <f>'цена(1,4 цк)'!M213</f>
        <v>0.95325296700000006</v>
      </c>
      <c r="L229" s="345">
        <f>'цена(1,4 цк)'!M244</f>
        <v>0.93082563000000007</v>
      </c>
      <c r="M229" s="344">
        <f>'цена(1,4 цк)'!M275</f>
        <v>1.0142150640000001</v>
      </c>
      <c r="N229" s="306">
        <f>'цена(1,4 цк)'!M306</f>
        <v>1.0094628029999999</v>
      </c>
      <c r="O229" s="306">
        <f>'цена(1,4 цк)'!M337</f>
        <v>0.98178296700000001</v>
      </c>
      <c r="P229" s="351">
        <f>'цена(1,4 цк)'!M368</f>
        <v>0.95935563000000001</v>
      </c>
      <c r="Q229" s="344">
        <f>'цена(1,4 цк)'!M399</f>
        <v>1.109485064</v>
      </c>
      <c r="R229" s="306">
        <f>'цена(1,4 цк)'!M430</f>
        <v>1.1047328029999999</v>
      </c>
      <c r="S229" s="306">
        <f>'цена(1,4 цк)'!M461</f>
        <v>1.077052967</v>
      </c>
      <c r="T229" s="345">
        <f>'цена(1,4 цк)'!M492</f>
        <v>1.0546256300000001</v>
      </c>
    </row>
    <row r="230" spans="3:20" x14ac:dyDescent="0.2">
      <c r="C230" s="535"/>
      <c r="D230" s="340">
        <v>9</v>
      </c>
      <c r="E230" s="344">
        <f>'цена(1,4 цк)'!N27</f>
        <v>0.95864564800000007</v>
      </c>
      <c r="F230" s="306">
        <f>'цена(1,4 цк)'!N58</f>
        <v>0.95390689600000012</v>
      </c>
      <c r="G230" s="306">
        <f>'цена(1,4 цк)'!N89</f>
        <v>0.9263057440000001</v>
      </c>
      <c r="H230" s="345">
        <f>'цена(1,4 цк)'!N120</f>
        <v>0.90394216000000005</v>
      </c>
      <c r="I230" s="344">
        <f>'цена(1,4 цк)'!N151</f>
        <v>0.98308564799999998</v>
      </c>
      <c r="J230" s="306">
        <f>'цена(1,4 цк)'!N182</f>
        <v>0.97834689600000002</v>
      </c>
      <c r="K230" s="306">
        <f>'цена(1,4 цк)'!N213</f>
        <v>0.950745744</v>
      </c>
      <c r="L230" s="345">
        <f>'цена(1,4 цк)'!N244</f>
        <v>0.92838215999999996</v>
      </c>
      <c r="M230" s="344">
        <f>'цена(1,4 цк)'!N275</f>
        <v>1.011615648</v>
      </c>
      <c r="N230" s="306">
        <f>'цена(1,4 цк)'!N306</f>
        <v>1.0068768960000001</v>
      </c>
      <c r="O230" s="306">
        <f>'цена(1,4 цк)'!N337</f>
        <v>0.97927574400000006</v>
      </c>
      <c r="P230" s="351">
        <f>'цена(1,4 цк)'!N368</f>
        <v>0.95691216000000001</v>
      </c>
      <c r="Q230" s="344">
        <f>'цена(1,4 цк)'!N399</f>
        <v>1.1068856480000002</v>
      </c>
      <c r="R230" s="306">
        <f>'цена(1,4 цк)'!N430</f>
        <v>1.1021468960000003</v>
      </c>
      <c r="S230" s="306">
        <f>'цена(1,4 цк)'!N461</f>
        <v>1.0745457439999999</v>
      </c>
      <c r="T230" s="345">
        <f>'цена(1,4 цк)'!N492</f>
        <v>1.0521821600000001</v>
      </c>
    </row>
    <row r="231" spans="3:20" x14ac:dyDescent="0.2">
      <c r="C231" s="535"/>
      <c r="D231" s="340">
        <v>10</v>
      </c>
      <c r="E231" s="344">
        <f>'цена(1,4 цк)'!O27</f>
        <v>0.96833039199999993</v>
      </c>
      <c r="F231" s="306">
        <f>'цена(1,4 цк)'!O58</f>
        <v>0.9635413089999999</v>
      </c>
      <c r="G231" s="306">
        <f>'цена(1,4 цк)'!O89</f>
        <v>0.93564700100000009</v>
      </c>
      <c r="H231" s="345">
        <f>'цена(1,4 цк)'!O120</f>
        <v>0.91304589000000003</v>
      </c>
      <c r="I231" s="344">
        <f>'цена(1,4 цк)'!O151</f>
        <v>0.99277039200000006</v>
      </c>
      <c r="J231" s="306">
        <f>'цена(1,4 цк)'!O182</f>
        <v>0.98798130900000003</v>
      </c>
      <c r="K231" s="306">
        <f>'цена(1,4 цк)'!O213</f>
        <v>0.96008700100000011</v>
      </c>
      <c r="L231" s="345">
        <f>'цена(1,4 цк)'!O244</f>
        <v>0.93748589000000004</v>
      </c>
      <c r="M231" s="344">
        <f>'цена(1,4 цк)'!O275</f>
        <v>1.0213003919999999</v>
      </c>
      <c r="N231" s="306">
        <f>'цена(1,4 цк)'!O306</f>
        <v>1.016511309</v>
      </c>
      <c r="O231" s="306">
        <f>'цена(1,4 цк)'!O337</f>
        <v>0.98861700100000005</v>
      </c>
      <c r="P231" s="351">
        <f>'цена(1,4 цк)'!O368</f>
        <v>0.96601588999999999</v>
      </c>
      <c r="Q231" s="344">
        <f>'цена(1,4 цк)'!O399</f>
        <v>1.1165703920000001</v>
      </c>
      <c r="R231" s="306">
        <f>'цена(1,4 цк)'!O430</f>
        <v>1.1117813089999999</v>
      </c>
      <c r="S231" s="306">
        <f>'цена(1,4 цк)'!O461</f>
        <v>1.0838870010000001</v>
      </c>
      <c r="T231" s="345">
        <f>'цена(1,4 цк)'!O492</f>
        <v>1.0612858900000002</v>
      </c>
    </row>
    <row r="232" spans="3:20" x14ac:dyDescent="0.2">
      <c r="C232" s="535"/>
      <c r="D232" s="340">
        <v>11</v>
      </c>
      <c r="E232" s="344">
        <f>'цена(1,4 цк)'!P27</f>
        <v>1.00003888</v>
      </c>
      <c r="F232" s="306">
        <f>'цена(1,4 цк)'!P58</f>
        <v>0.99508501000000016</v>
      </c>
      <c r="G232" s="306">
        <f>'цена(1,4 цк)'!P89</f>
        <v>0.96623089000000006</v>
      </c>
      <c r="H232" s="345">
        <f>'цена(1,4 цк)'!P120</f>
        <v>0.94285210000000008</v>
      </c>
      <c r="I232" s="344">
        <f>'цена(1,4 цк)'!P151</f>
        <v>1.0244788800000002</v>
      </c>
      <c r="J232" s="306">
        <f>'цена(1,4 цк)'!P182</f>
        <v>1.0195250100000002</v>
      </c>
      <c r="K232" s="306">
        <f>'цена(1,4 цк)'!P213</f>
        <v>0.99067088999999997</v>
      </c>
      <c r="L232" s="345">
        <f>'цена(1,4 цк)'!P244</f>
        <v>0.96729209999999999</v>
      </c>
      <c r="M232" s="344">
        <f>'цена(1,4 цк)'!P275</f>
        <v>1.0530088800000001</v>
      </c>
      <c r="N232" s="306">
        <f>'цена(1,4 цк)'!P306</f>
        <v>1.0480550100000001</v>
      </c>
      <c r="O232" s="306">
        <f>'цена(1,4 цк)'!P337</f>
        <v>1.01920089</v>
      </c>
      <c r="P232" s="351">
        <f>'цена(1,4 цк)'!P368</f>
        <v>0.99582209999999993</v>
      </c>
      <c r="Q232" s="344">
        <f>'цена(1,4 цк)'!P399</f>
        <v>1.1482788800000001</v>
      </c>
      <c r="R232" s="306">
        <f>'цена(1,4 цк)'!P430</f>
        <v>1.1433250100000001</v>
      </c>
      <c r="S232" s="306">
        <f>'цена(1,4 цк)'!P461</f>
        <v>1.11447089</v>
      </c>
      <c r="T232" s="345">
        <f>'цена(1,4 цк)'!P492</f>
        <v>1.0910921</v>
      </c>
    </row>
    <row r="233" spans="3:20" x14ac:dyDescent="0.2">
      <c r="C233" s="535"/>
      <c r="D233" s="340">
        <v>12</v>
      </c>
      <c r="E233" s="344">
        <f>'цена(1,4 цк)'!Q27</f>
        <v>0.9921748239999999</v>
      </c>
      <c r="F233" s="306">
        <f>'цена(1,4 цк)'!Q58</f>
        <v>0.98726182300000009</v>
      </c>
      <c r="G233" s="306">
        <f>'цена(1,4 цк)'!Q89</f>
        <v>0.95864574700000005</v>
      </c>
      <c r="H233" s="345">
        <f>'цена(1,4 цк)'!Q120</f>
        <v>0.93545982999999999</v>
      </c>
      <c r="I233" s="344">
        <f>'цена(1,4 цк)'!Q151</f>
        <v>1.0166148239999999</v>
      </c>
      <c r="J233" s="306">
        <f>'цена(1,4 цк)'!Q182</f>
        <v>1.0117018229999999</v>
      </c>
      <c r="K233" s="306">
        <f>'цена(1,4 цк)'!Q213</f>
        <v>0.98308574699999995</v>
      </c>
      <c r="L233" s="345">
        <f>'цена(1,4 цк)'!Q244</f>
        <v>0.9598998299999999</v>
      </c>
      <c r="M233" s="344">
        <f>'цена(1,4 цк)'!Q275</f>
        <v>1.0451448239999999</v>
      </c>
      <c r="N233" s="306">
        <f>'цена(1,4 цк)'!Q306</f>
        <v>1.0402318229999998</v>
      </c>
      <c r="O233" s="306">
        <f>'цена(1,4 цк)'!Q337</f>
        <v>1.011615747</v>
      </c>
      <c r="P233" s="351">
        <f>'цена(1,4 цк)'!Q368</f>
        <v>0.98842982999999995</v>
      </c>
      <c r="Q233" s="344">
        <f>'цена(1,4 цк)'!Q399</f>
        <v>1.140414824</v>
      </c>
      <c r="R233" s="306">
        <f>'цена(1,4 цк)'!Q430</f>
        <v>1.135501823</v>
      </c>
      <c r="S233" s="306">
        <f>'цена(1,4 цк)'!Q461</f>
        <v>1.106885747</v>
      </c>
      <c r="T233" s="345">
        <f>'цена(1,4 цк)'!Q492</f>
        <v>1.08369983</v>
      </c>
    </row>
    <row r="234" spans="3:20" x14ac:dyDescent="0.2">
      <c r="C234" s="535"/>
      <c r="D234" s="340">
        <v>13</v>
      </c>
      <c r="E234" s="344">
        <f>'цена(1,4 цк)'!R27</f>
        <v>0.98776568800000009</v>
      </c>
      <c r="F234" s="306">
        <f>'цена(1,4 цк)'!R58</f>
        <v>0.98287560100000004</v>
      </c>
      <c r="G234" s="306">
        <f>'цена(1,4 цк)'!R89</f>
        <v>0.95439298900000002</v>
      </c>
      <c r="H234" s="345">
        <f>'цена(1,4 цк)'!R120</f>
        <v>0.93131520999999995</v>
      </c>
      <c r="I234" s="344">
        <f>'цена(1,4 цк)'!R151</f>
        <v>1.0122056880000001</v>
      </c>
      <c r="J234" s="306">
        <f>'цена(1,4 цк)'!R182</f>
        <v>1.0073156009999999</v>
      </c>
      <c r="K234" s="306">
        <f>'цена(1,4 цк)'!R213</f>
        <v>0.97883298900000004</v>
      </c>
      <c r="L234" s="345">
        <f>'цена(1,4 цк)'!R244</f>
        <v>0.95575520999999997</v>
      </c>
      <c r="M234" s="344">
        <f>'цена(1,4 цк)'!R275</f>
        <v>1.040735688</v>
      </c>
      <c r="N234" s="306">
        <f>'цена(1,4 цк)'!R306</f>
        <v>1.0358456009999999</v>
      </c>
      <c r="O234" s="306">
        <f>'цена(1,4 цк)'!R337</f>
        <v>1.007362989</v>
      </c>
      <c r="P234" s="351">
        <f>'цена(1,4 цк)'!R368</f>
        <v>0.98428520999999991</v>
      </c>
      <c r="Q234" s="344">
        <f>'цена(1,4 цк)'!R399</f>
        <v>1.136005688</v>
      </c>
      <c r="R234" s="306">
        <f>'цена(1,4 цк)'!R430</f>
        <v>1.1311156009999999</v>
      </c>
      <c r="S234" s="306">
        <f>'цена(1,4 цк)'!R461</f>
        <v>1.102632989</v>
      </c>
      <c r="T234" s="345">
        <f>'цена(1,4 цк)'!R492</f>
        <v>1.0795552100000001</v>
      </c>
    </row>
    <row r="235" spans="3:20" x14ac:dyDescent="0.2">
      <c r="C235" s="535"/>
      <c r="D235" s="340">
        <v>14</v>
      </c>
      <c r="E235" s="344">
        <f>'цена(1,4 цк)'!S27</f>
        <v>0.98208426399999993</v>
      </c>
      <c r="F235" s="306">
        <f>'цена(1,4 цк)'!S58</f>
        <v>0.97722370300000005</v>
      </c>
      <c r="G235" s="306">
        <f>'цена(1,4 цк)'!S89</f>
        <v>0.948913067</v>
      </c>
      <c r="H235" s="345">
        <f>'цена(1,4 цк)'!S120</f>
        <v>0.92597462999999991</v>
      </c>
      <c r="I235" s="344">
        <f>'цена(1,4 цк)'!S151</f>
        <v>1.0065242640000001</v>
      </c>
      <c r="J235" s="306">
        <f>'цена(1,4 цк)'!S182</f>
        <v>1.001663703</v>
      </c>
      <c r="K235" s="306">
        <f>'цена(1,4 цк)'!S213</f>
        <v>0.97335306700000002</v>
      </c>
      <c r="L235" s="345">
        <f>'цена(1,4 цк)'!S244</f>
        <v>0.95041463000000004</v>
      </c>
      <c r="M235" s="344">
        <f>'цена(1,4 цк)'!S275</f>
        <v>1.0350542639999998</v>
      </c>
      <c r="N235" s="306">
        <f>'цена(1,4 цк)'!S306</f>
        <v>1.0301937029999999</v>
      </c>
      <c r="O235" s="306">
        <f>'цена(1,4 цк)'!S337</f>
        <v>1.0018830670000001</v>
      </c>
      <c r="P235" s="351">
        <f>'цена(1,4 цк)'!S368</f>
        <v>0.97894462999999998</v>
      </c>
      <c r="Q235" s="344">
        <f>'цена(1,4 цк)'!S399</f>
        <v>1.130324264</v>
      </c>
      <c r="R235" s="306">
        <f>'цена(1,4 цк)'!S430</f>
        <v>1.1254637029999999</v>
      </c>
      <c r="S235" s="306">
        <f>'цена(1,4 цк)'!S461</f>
        <v>1.097153067</v>
      </c>
      <c r="T235" s="345">
        <f>'цена(1,4 цк)'!S492</f>
        <v>1.0742146299999999</v>
      </c>
    </row>
    <row r="236" spans="3:20" x14ac:dyDescent="0.2">
      <c r="C236" s="535"/>
      <c r="D236" s="340">
        <v>15</v>
      </c>
      <c r="E236" s="344">
        <f>'цена(1,4 цк)'!T27</f>
        <v>1.0078919679999998</v>
      </c>
      <c r="F236" s="306">
        <f>'цена(1,4 цк)'!T58</f>
        <v>1.0028972859999998</v>
      </c>
      <c r="G236" s="306">
        <f>'цена(1,4 цк)'!T89</f>
        <v>0.97380545399999996</v>
      </c>
      <c r="H236" s="345">
        <f>'цена(1,4 цк)'!T120</f>
        <v>0.95023405999999988</v>
      </c>
      <c r="I236" s="344">
        <f>'цена(1,4 цк)'!T151</f>
        <v>1.032331968</v>
      </c>
      <c r="J236" s="306">
        <f>'цена(1,4 цк)'!T182</f>
        <v>1.0273372859999998</v>
      </c>
      <c r="K236" s="306">
        <f>'цена(1,4 цк)'!T213</f>
        <v>0.99824545399999998</v>
      </c>
      <c r="L236" s="345">
        <f>'цена(1,4 цк)'!T244</f>
        <v>0.9746740599999999</v>
      </c>
      <c r="M236" s="344">
        <f>'цена(1,4 цк)'!T275</f>
        <v>1.060861968</v>
      </c>
      <c r="N236" s="306">
        <f>'цена(1,4 цк)'!T306</f>
        <v>1.055867286</v>
      </c>
      <c r="O236" s="306">
        <f>'цена(1,4 цк)'!T337</f>
        <v>1.0267754539999998</v>
      </c>
      <c r="P236" s="351">
        <f>'цена(1,4 цк)'!T368</f>
        <v>1.0032040599999998</v>
      </c>
      <c r="Q236" s="344">
        <f>'цена(1,4 цк)'!T399</f>
        <v>1.156131968</v>
      </c>
      <c r="R236" s="306">
        <f>'цена(1,4 цк)'!T430</f>
        <v>1.151137286</v>
      </c>
      <c r="S236" s="306">
        <f>'цена(1,4 цк)'!T461</f>
        <v>1.1220454539999998</v>
      </c>
      <c r="T236" s="345">
        <f>'цена(1,4 цк)'!T492</f>
        <v>1.09847406</v>
      </c>
    </row>
    <row r="237" spans="3:20" x14ac:dyDescent="0.2">
      <c r="C237" s="535"/>
      <c r="D237" s="340">
        <v>16</v>
      </c>
      <c r="E237" s="344">
        <f>'цена(1,4 цк)'!U27</f>
        <v>1.0274588800000002</v>
      </c>
      <c r="F237" s="306">
        <f>'цена(1,4 цк)'!U58</f>
        <v>1.02236251</v>
      </c>
      <c r="G237" s="306">
        <f>'цена(1,4 цк)'!U89</f>
        <v>0.99267839000000002</v>
      </c>
      <c r="H237" s="345">
        <f>'цена(1,4 цк)'!U120</f>
        <v>0.96862710000000007</v>
      </c>
      <c r="I237" s="344">
        <f>'цена(1,4 цк)'!U151</f>
        <v>1.05189888</v>
      </c>
      <c r="J237" s="306">
        <f>'цена(1,4 цк)'!U182</f>
        <v>1.04680251</v>
      </c>
      <c r="K237" s="306">
        <f>'цена(1,4 цк)'!U213</f>
        <v>1.01711839</v>
      </c>
      <c r="L237" s="345">
        <f>'цена(1,4 цк)'!U244</f>
        <v>0.99306709999999998</v>
      </c>
      <c r="M237" s="344">
        <f>'цена(1,4 цк)'!U275</f>
        <v>1.0804288799999999</v>
      </c>
      <c r="N237" s="306">
        <f>'цена(1,4 цк)'!U306</f>
        <v>1.07533251</v>
      </c>
      <c r="O237" s="306">
        <f>'цена(1,4 цк)'!U337</f>
        <v>1.04564839</v>
      </c>
      <c r="P237" s="351">
        <f>'цена(1,4 цк)'!U368</f>
        <v>1.0215970999999999</v>
      </c>
      <c r="Q237" s="344">
        <f>'цена(1,4 цк)'!U399</f>
        <v>1.1756988800000001</v>
      </c>
      <c r="R237" s="306">
        <f>'цена(1,4 цк)'!U430</f>
        <v>1.1706025100000002</v>
      </c>
      <c r="S237" s="306">
        <f>'цена(1,4 цк)'!U461</f>
        <v>1.1409183899999999</v>
      </c>
      <c r="T237" s="345">
        <f>'цена(1,4 цк)'!U492</f>
        <v>1.1168671000000001</v>
      </c>
    </row>
    <row r="238" spans="3:20" x14ac:dyDescent="0.2">
      <c r="C238" s="535"/>
      <c r="D238" s="340">
        <v>17</v>
      </c>
      <c r="E238" s="344">
        <f>'цена(1,4 цк)'!V27</f>
        <v>0.99568458400000004</v>
      </c>
      <c r="F238" s="306">
        <f>'цена(1,4 цк)'!V58</f>
        <v>0.99075334300000006</v>
      </c>
      <c r="G238" s="306">
        <f>'цена(1,4 цк)'!V89</f>
        <v>0.96203102699999998</v>
      </c>
      <c r="H238" s="345">
        <f>'цена(1,4 цк)'!V120</f>
        <v>0.93875903000000005</v>
      </c>
      <c r="I238" s="344">
        <f>'цена(1,4 цк)'!V151</f>
        <v>1.0201245839999999</v>
      </c>
      <c r="J238" s="306">
        <f>'цена(1,4 цк)'!V182</f>
        <v>1.015193343</v>
      </c>
      <c r="K238" s="306">
        <f>'цена(1,4 цк)'!V213</f>
        <v>0.986471027</v>
      </c>
      <c r="L238" s="345">
        <f>'цена(1,4 цк)'!V244</f>
        <v>0.96319902999999996</v>
      </c>
      <c r="M238" s="344">
        <f>'цена(1,4 цк)'!V275</f>
        <v>1.0486545839999999</v>
      </c>
      <c r="N238" s="306">
        <f>'цена(1,4 цк)'!V306</f>
        <v>1.0437233429999999</v>
      </c>
      <c r="O238" s="306">
        <f>'цена(1,4 цк)'!V337</f>
        <v>1.0150010270000001</v>
      </c>
      <c r="P238" s="351">
        <f>'цена(1,4 цк)'!V368</f>
        <v>0.99172903000000001</v>
      </c>
      <c r="Q238" s="344">
        <f>'цена(1,4 цк)'!V399</f>
        <v>1.1439245840000001</v>
      </c>
      <c r="R238" s="306">
        <f>'цена(1,4 цк)'!V430</f>
        <v>1.1389933430000001</v>
      </c>
      <c r="S238" s="306">
        <f>'цена(1,4 цк)'!V461</f>
        <v>1.110271027</v>
      </c>
      <c r="T238" s="345">
        <f>'цена(1,4 цк)'!V492</f>
        <v>1.0869990299999999</v>
      </c>
    </row>
    <row r="239" spans="3:20" x14ac:dyDescent="0.2">
      <c r="C239" s="535"/>
      <c r="D239" s="340">
        <v>18</v>
      </c>
      <c r="E239" s="344">
        <f>'цена(1,4 цк)'!W27</f>
        <v>1.0159753840000001</v>
      </c>
      <c r="F239" s="306">
        <f>'цена(1,4 цк)'!W58</f>
        <v>1.0109386930000002</v>
      </c>
      <c r="G239" s="306">
        <f>'цена(1,4 цк)'!W89</f>
        <v>0.98160217700000008</v>
      </c>
      <c r="H239" s="345">
        <f>'цена(1,4 цк)'!W120</f>
        <v>0.95783253000000002</v>
      </c>
      <c r="I239" s="344">
        <f>'цена(1,4 цк)'!W151</f>
        <v>1.0404153839999999</v>
      </c>
      <c r="J239" s="306">
        <f>'цена(1,4 цк)'!W182</f>
        <v>1.0353786930000002</v>
      </c>
      <c r="K239" s="306">
        <f>'цена(1,4 цк)'!W213</f>
        <v>1.0060421770000001</v>
      </c>
      <c r="L239" s="345">
        <f>'цена(1,4 цк)'!W244</f>
        <v>0.98227252999999992</v>
      </c>
      <c r="M239" s="344">
        <f>'цена(1,4 цк)'!W275</f>
        <v>1.0689453839999998</v>
      </c>
      <c r="N239" s="306">
        <f>'цена(1,4 цк)'!W306</f>
        <v>1.0639086929999999</v>
      </c>
      <c r="O239" s="306">
        <f>'цена(1,4 цк)'!W337</f>
        <v>1.034572177</v>
      </c>
      <c r="P239" s="351">
        <f>'цена(1,4 цк)'!W368</f>
        <v>1.0108025299999999</v>
      </c>
      <c r="Q239" s="344">
        <f>'цена(1,4 цк)'!W399</f>
        <v>1.164215384</v>
      </c>
      <c r="R239" s="306">
        <f>'цена(1,4 цк)'!W430</f>
        <v>1.1591786930000001</v>
      </c>
      <c r="S239" s="306">
        <f>'цена(1,4 цк)'!W461</f>
        <v>1.129842177</v>
      </c>
      <c r="T239" s="345">
        <f>'цена(1,4 цк)'!W492</f>
        <v>1.1060725300000001</v>
      </c>
    </row>
    <row r="240" spans="3:20" x14ac:dyDescent="0.2">
      <c r="C240" s="535"/>
      <c r="D240" s="340">
        <v>19</v>
      </c>
      <c r="E240" s="344">
        <f>'цена(1,4 цк)'!X27</f>
        <v>0.95445587199999993</v>
      </c>
      <c r="F240" s="306">
        <f>'цена(1,4 цк)'!X58</f>
        <v>0.94973889399999989</v>
      </c>
      <c r="G240" s="306">
        <f>'цена(1,4 цк)'!X89</f>
        <v>0.92226456599999995</v>
      </c>
      <c r="H240" s="345">
        <f>'цена(1,4 цк)'!X120</f>
        <v>0.90000373999999983</v>
      </c>
      <c r="I240" s="344">
        <f>'цена(1,4 цк)'!X151</f>
        <v>0.97889587199999994</v>
      </c>
      <c r="J240" s="306">
        <f>'цена(1,4 цк)'!X182</f>
        <v>0.97417889399999991</v>
      </c>
      <c r="K240" s="306">
        <f>'цена(1,4 цк)'!X213</f>
        <v>0.94670456599999997</v>
      </c>
      <c r="L240" s="345">
        <f>'цена(1,4 цк)'!X244</f>
        <v>0.92444373999999996</v>
      </c>
      <c r="M240" s="344">
        <f>'цена(1,4 цк)'!X275</f>
        <v>1.007425872</v>
      </c>
      <c r="N240" s="306">
        <f>'цена(1,4 цк)'!X306</f>
        <v>1.002708894</v>
      </c>
      <c r="O240" s="306">
        <f>'цена(1,4 цк)'!X337</f>
        <v>0.97523456600000002</v>
      </c>
      <c r="P240" s="351">
        <f>'цена(1,4 цк)'!X368</f>
        <v>0.9529737399999999</v>
      </c>
      <c r="Q240" s="344">
        <f>'цена(1,4 цк)'!X399</f>
        <v>1.102695872</v>
      </c>
      <c r="R240" s="306">
        <f>'цена(1,4 цк)'!X430</f>
        <v>1.0979788939999999</v>
      </c>
      <c r="S240" s="306">
        <f>'цена(1,4 цк)'!X461</f>
        <v>1.0705045659999999</v>
      </c>
      <c r="T240" s="345">
        <f>'цена(1,4 цк)'!X492</f>
        <v>1.04824374</v>
      </c>
    </row>
    <row r="241" spans="3:20" x14ac:dyDescent="0.2">
      <c r="C241" s="535"/>
      <c r="D241" s="340">
        <v>20</v>
      </c>
      <c r="E241" s="344">
        <f>'цена(1,4 цк)'!Y27</f>
        <v>0.88190255200000001</v>
      </c>
      <c r="F241" s="306">
        <f>'цена(1,4 цк)'!Y58</f>
        <v>0.87756262900000004</v>
      </c>
      <c r="G241" s="306">
        <f>'цена(1,4 цк)'!Y89</f>
        <v>0.85228448099999998</v>
      </c>
      <c r="H241" s="345">
        <f>'цена(1,4 цк)'!Y120</f>
        <v>0.83180308999999997</v>
      </c>
      <c r="I241" s="344">
        <f>'цена(1,4 цк)'!Y151</f>
        <v>0.90634255199999991</v>
      </c>
      <c r="J241" s="306">
        <f>'цена(1,4 цк)'!Y182</f>
        <v>0.90200262899999994</v>
      </c>
      <c r="K241" s="306">
        <f>'цена(1,4 цк)'!Y213</f>
        <v>0.876724481</v>
      </c>
      <c r="L241" s="345">
        <f>'цена(1,4 цк)'!Y244</f>
        <v>0.85624308999999998</v>
      </c>
      <c r="M241" s="344">
        <f>'цена(1,4 цк)'!Y275</f>
        <v>0.93487255199999997</v>
      </c>
      <c r="N241" s="306">
        <f>'цена(1,4 цк)'!Y306</f>
        <v>0.93053262899999989</v>
      </c>
      <c r="O241" s="306">
        <f>'цена(1,4 цк)'!Y337</f>
        <v>0.90525448099999994</v>
      </c>
      <c r="P241" s="351">
        <f>'цена(1,4 цк)'!Y368</f>
        <v>0.88477308999999993</v>
      </c>
      <c r="Q241" s="344">
        <f>'цена(1,4 цк)'!Y399</f>
        <v>1.030142552</v>
      </c>
      <c r="R241" s="306">
        <f>'цена(1,4 цк)'!Y430</f>
        <v>1.025802629</v>
      </c>
      <c r="S241" s="306">
        <f>'цена(1,4 цк)'!Y461</f>
        <v>1.000524481</v>
      </c>
      <c r="T241" s="345">
        <f>'цена(1,4 цк)'!Y492</f>
        <v>0.98004309000000001</v>
      </c>
    </row>
    <row r="242" spans="3:20" x14ac:dyDescent="0.2">
      <c r="C242" s="535"/>
      <c r="D242" s="340">
        <v>21</v>
      </c>
      <c r="E242" s="344">
        <f>'цена(1,4 цк)'!Z27</f>
        <v>0.67226019999999997</v>
      </c>
      <c r="F242" s="306">
        <f>'цена(1,4 цк)'!Z58</f>
        <v>0.66900977500000003</v>
      </c>
      <c r="G242" s="306">
        <f>'цена(1,4 цк)'!Z89</f>
        <v>0.6500774749999999</v>
      </c>
      <c r="H242" s="345">
        <f>'цена(1,4 цк)'!Z120</f>
        <v>0.63473774999999988</v>
      </c>
      <c r="I242" s="344">
        <f>'цена(1,4 цк)'!Z151</f>
        <v>0.69670019999999999</v>
      </c>
      <c r="J242" s="306">
        <f>'цена(1,4 цк)'!Z182</f>
        <v>0.69344977500000005</v>
      </c>
      <c r="K242" s="306">
        <f>'цена(1,4 цк)'!Z213</f>
        <v>0.67451747500000003</v>
      </c>
      <c r="L242" s="345">
        <f>'цена(1,4 цк)'!Z244</f>
        <v>0.6591777499999999</v>
      </c>
      <c r="M242" s="344">
        <f>'цена(1,4 цк)'!Z275</f>
        <v>0.72523019999999994</v>
      </c>
      <c r="N242" s="306">
        <f>'цена(1,4 цк)'!Z306</f>
        <v>0.72197977499999999</v>
      </c>
      <c r="O242" s="306">
        <f>'цена(1,4 цк)'!Z337</f>
        <v>0.70304747499999998</v>
      </c>
      <c r="P242" s="351">
        <f>'цена(1,4 цк)'!Z368</f>
        <v>0.68770774999999995</v>
      </c>
      <c r="Q242" s="344">
        <f>'цена(1,4 цк)'!Z399</f>
        <v>0.8205001999999999</v>
      </c>
      <c r="R242" s="306">
        <f>'цена(1,4 цк)'!Z430</f>
        <v>0.81724977499999996</v>
      </c>
      <c r="S242" s="306">
        <f>'цена(1,4 цк)'!Z461</f>
        <v>0.79831747499999994</v>
      </c>
      <c r="T242" s="345">
        <f>'цена(1,4 цк)'!Z492</f>
        <v>0.78297774999999992</v>
      </c>
    </row>
    <row r="243" spans="3:20" x14ac:dyDescent="0.2">
      <c r="C243" s="535"/>
      <c r="D243" s="340">
        <v>22</v>
      </c>
      <c r="E243" s="344">
        <f>'цена(1,4 цк)'!AA27</f>
        <v>0.5641266880000001</v>
      </c>
      <c r="F243" s="306">
        <f>'цена(1,4 цк)'!AA58</f>
        <v>0.56143822600000004</v>
      </c>
      <c r="G243" s="306">
        <f>'цена(1,4 цк)'!AA89</f>
        <v>0.54577911400000001</v>
      </c>
      <c r="H243" s="345">
        <f>'цена(1,4 цк)'!AA120</f>
        <v>0.53309145999999996</v>
      </c>
      <c r="I243" s="344">
        <f>'цена(1,4 цк)'!AA151</f>
        <v>0.58856668800000012</v>
      </c>
      <c r="J243" s="306">
        <f>'цена(1,4 цк)'!AA182</f>
        <v>0.58587822600000006</v>
      </c>
      <c r="K243" s="306">
        <f>'цена(1,4 цк)'!AA213</f>
        <v>0.57021911400000014</v>
      </c>
      <c r="L243" s="345">
        <f>'цена(1,4 цк)'!AA244</f>
        <v>0.55753146000000009</v>
      </c>
      <c r="M243" s="344">
        <f>'цена(1,4 цк)'!AA275</f>
        <v>0.61709668800000006</v>
      </c>
      <c r="N243" s="306">
        <f>'цена(1,4 цк)'!AA306</f>
        <v>0.614408226</v>
      </c>
      <c r="O243" s="306">
        <f>'цена(1,4 цк)'!AA337</f>
        <v>0.59874911400000008</v>
      </c>
      <c r="P243" s="351">
        <f>'цена(1,4 цк)'!AA368</f>
        <v>0.58606146000000003</v>
      </c>
      <c r="Q243" s="344">
        <f>'цена(1,4 цк)'!AA399</f>
        <v>0.71236668800000003</v>
      </c>
      <c r="R243" s="306">
        <f>'цена(1,4 цк)'!AA430</f>
        <v>0.70967822599999997</v>
      </c>
      <c r="S243" s="306">
        <f>'цена(1,4 цк)'!AA461</f>
        <v>0.69401911400000005</v>
      </c>
      <c r="T243" s="345">
        <f>'цена(1,4 цк)'!AA492</f>
        <v>0.68133146</v>
      </c>
    </row>
    <row r="244" spans="3:20" ht="13.5" thickBot="1" x14ac:dyDescent="0.25">
      <c r="C244" s="536"/>
      <c r="D244" s="341">
        <v>23</v>
      </c>
      <c r="E244" s="346">
        <f>'цена(1,4 цк)'!AB27</f>
        <v>0.55741427199999993</v>
      </c>
      <c r="F244" s="309">
        <f>'цена(1,4 цк)'!AB58</f>
        <v>0.55476069400000005</v>
      </c>
      <c r="G244" s="309">
        <f>'цена(1,4 цк)'!AB89</f>
        <v>0.53930476599999999</v>
      </c>
      <c r="H244" s="347">
        <f>'цена(1,4 цк)'!AB120</f>
        <v>0.52678174</v>
      </c>
      <c r="I244" s="346">
        <f>'цена(1,4 цк)'!AB151</f>
        <v>0.58185427199999995</v>
      </c>
      <c r="J244" s="309">
        <f>'цена(1,4 цк)'!AB182</f>
        <v>0.57920069399999996</v>
      </c>
      <c r="K244" s="309">
        <f>'цена(1,4 цк)'!AB213</f>
        <v>0.5637447659999999</v>
      </c>
      <c r="L244" s="347">
        <f>'цена(1,4 цк)'!AB244</f>
        <v>0.5512217399999999</v>
      </c>
      <c r="M244" s="346">
        <f>'цена(1,4 цк)'!AB275</f>
        <v>0.61038427200000001</v>
      </c>
      <c r="N244" s="309">
        <f>'цена(1,4 цк)'!AB306</f>
        <v>0.60773069400000013</v>
      </c>
      <c r="O244" s="309">
        <f>'цена(1,4 цк)'!AB337</f>
        <v>0.59227476599999995</v>
      </c>
      <c r="P244" s="352">
        <f>'цена(1,4 цк)'!AB368</f>
        <v>0.57975174000000007</v>
      </c>
      <c r="Q244" s="365">
        <f>'цена(1,4 цк)'!AB399</f>
        <v>0.70565427199999997</v>
      </c>
      <c r="R244" s="307">
        <f>'цена(1,4 цк)'!AB430</f>
        <v>0.70300069400000009</v>
      </c>
      <c r="S244" s="307">
        <f>'цена(1,4 цк)'!AB461</f>
        <v>0.68754476600000003</v>
      </c>
      <c r="T244" s="366">
        <f>'цена(1,4 цк)'!AB492</f>
        <v>0.67502174000000004</v>
      </c>
    </row>
    <row r="245" spans="3:20" x14ac:dyDescent="0.2">
      <c r="C245" s="534">
        <v>11</v>
      </c>
      <c r="D245" s="339">
        <v>0</v>
      </c>
      <c r="E245" s="342">
        <f>'цена(1,4 цк)'!E28</f>
        <v>0.81888042399999994</v>
      </c>
      <c r="F245" s="308">
        <f>'цена(1,4 цк)'!E59</f>
        <v>0.81486802299999994</v>
      </c>
      <c r="G245" s="308">
        <f>'цена(1,4 цк)'!E90</f>
        <v>0.79149754700000008</v>
      </c>
      <c r="H245" s="343">
        <f>'цена(1,4 цк)'!E121</f>
        <v>0.77256183</v>
      </c>
      <c r="I245" s="342">
        <f>'цена(1,4 цк)'!E152</f>
        <v>0.84332042399999996</v>
      </c>
      <c r="J245" s="308">
        <f>'цена(1,4 цк)'!E183</f>
        <v>0.83930802299999996</v>
      </c>
      <c r="K245" s="308">
        <f>'цена(1,4 цк)'!E214</f>
        <v>0.81593754699999999</v>
      </c>
      <c r="L245" s="343">
        <f>'цена(1,4 цк)'!E245</f>
        <v>0.79700182999999991</v>
      </c>
      <c r="M245" s="342">
        <f>'цена(1,4 цк)'!E276</f>
        <v>0.87185042400000001</v>
      </c>
      <c r="N245" s="308">
        <f>'цена(1,4 цк)'!E307</f>
        <v>0.8678380229999999</v>
      </c>
      <c r="O245" s="308">
        <f>'цена(1,4 цк)'!E338</f>
        <v>0.84446754699999993</v>
      </c>
      <c r="P245" s="353">
        <f>'цена(1,4 цк)'!E369</f>
        <v>0.82553182999999986</v>
      </c>
      <c r="Q245" s="342">
        <f>'цена(1,4 цк)'!E400</f>
        <v>0.96712042399999998</v>
      </c>
      <c r="R245" s="308">
        <f>'цена(1,4 цк)'!E431</f>
        <v>0.96310802299999998</v>
      </c>
      <c r="S245" s="308">
        <f>'цена(1,4 цк)'!E462</f>
        <v>0.93973754700000012</v>
      </c>
      <c r="T245" s="343">
        <f>'цена(1,4 цк)'!E493</f>
        <v>0.92080183000000004</v>
      </c>
    </row>
    <row r="246" spans="3:20" x14ac:dyDescent="0.2">
      <c r="C246" s="535"/>
      <c r="D246" s="340">
        <v>1</v>
      </c>
      <c r="E246" s="344">
        <f>'цена(1,4 цк)'!F28</f>
        <v>0.69410845600000004</v>
      </c>
      <c r="F246" s="306">
        <f>'цена(1,4 цк)'!F59</f>
        <v>0.69074448700000002</v>
      </c>
      <c r="G246" s="306">
        <f>'цена(1,4 цк)'!F90</f>
        <v>0.67115084300000005</v>
      </c>
      <c r="H246" s="345">
        <f>'цена(1,4 цк)'!F121</f>
        <v>0.65527526999999997</v>
      </c>
      <c r="I246" s="344">
        <f>'цена(1,4 цк)'!F152</f>
        <v>0.71854845599999995</v>
      </c>
      <c r="J246" s="306">
        <f>'цена(1,4 цк)'!F183</f>
        <v>0.71518448700000004</v>
      </c>
      <c r="K246" s="306">
        <f>'цена(1,4 цк)'!F214</f>
        <v>0.69559084299999996</v>
      </c>
      <c r="L246" s="345">
        <f>'цена(1,4 цк)'!F245</f>
        <v>0.67971526999999987</v>
      </c>
      <c r="M246" s="344">
        <f>'цена(1,4 цк)'!F276</f>
        <v>0.747078456</v>
      </c>
      <c r="N246" s="306">
        <f>'цена(1,4 цк)'!F307</f>
        <v>0.74371448699999998</v>
      </c>
      <c r="O246" s="306">
        <f>'цена(1,4 цк)'!F338</f>
        <v>0.7241208429999999</v>
      </c>
      <c r="P246" s="351">
        <f>'цена(1,4 цк)'!F369</f>
        <v>0.70824526999999993</v>
      </c>
      <c r="Q246" s="344">
        <f>'цена(1,4 цк)'!F400</f>
        <v>0.84234845600000008</v>
      </c>
      <c r="R246" s="306">
        <f>'цена(1,4 цк)'!F431</f>
        <v>0.83898448700000006</v>
      </c>
      <c r="S246" s="306">
        <f>'цена(1,4 цк)'!F462</f>
        <v>0.81939084299999998</v>
      </c>
      <c r="T246" s="345">
        <f>'цена(1,4 цк)'!F493</f>
        <v>0.80351527</v>
      </c>
    </row>
    <row r="247" spans="3:20" x14ac:dyDescent="0.2">
      <c r="C247" s="535"/>
      <c r="D247" s="340">
        <v>2</v>
      </c>
      <c r="E247" s="344">
        <f>'цена(1,4 цк)'!G28</f>
        <v>0.79204172799999994</v>
      </c>
      <c r="F247" s="306">
        <f>'цена(1,4 цк)'!G59</f>
        <v>0.78816880600000006</v>
      </c>
      <c r="G247" s="306">
        <f>'цена(1,4 цк)'!G90</f>
        <v>0.76561073400000001</v>
      </c>
      <c r="H247" s="345">
        <f>'цена(1,4 цк)'!G121</f>
        <v>0.74733326</v>
      </c>
      <c r="I247" s="344">
        <f>'цена(1,4 цк)'!G152</f>
        <v>0.81648172799999996</v>
      </c>
      <c r="J247" s="306">
        <f>'цена(1,4 цк)'!G183</f>
        <v>0.81260880600000007</v>
      </c>
      <c r="K247" s="306">
        <f>'цена(1,4 цк)'!G214</f>
        <v>0.79005073400000003</v>
      </c>
      <c r="L247" s="345">
        <f>'цена(1,4 цк)'!G245</f>
        <v>0.77177326000000002</v>
      </c>
      <c r="M247" s="344">
        <f>'цена(1,4 цк)'!G276</f>
        <v>0.84501172799999991</v>
      </c>
      <c r="N247" s="306">
        <f>'цена(1,4 цк)'!G307</f>
        <v>0.84113880600000002</v>
      </c>
      <c r="O247" s="306">
        <f>'цена(1,4 цк)'!G338</f>
        <v>0.81858073399999998</v>
      </c>
      <c r="P247" s="351">
        <f>'цена(1,4 цк)'!G369</f>
        <v>0.80030326000000007</v>
      </c>
      <c r="Q247" s="344">
        <f>'цена(1,4 цк)'!G400</f>
        <v>0.94028172799999998</v>
      </c>
      <c r="R247" s="306">
        <f>'цена(1,4 цк)'!G431</f>
        <v>0.93640880599999998</v>
      </c>
      <c r="S247" s="306">
        <f>'цена(1,4 цк)'!G462</f>
        <v>0.91385073399999994</v>
      </c>
      <c r="T247" s="345">
        <f>'цена(1,4 цк)'!G493</f>
        <v>0.89557326000000004</v>
      </c>
    </row>
    <row r="248" spans="3:20" x14ac:dyDescent="0.2">
      <c r="C248" s="535"/>
      <c r="D248" s="340">
        <v>3</v>
      </c>
      <c r="E248" s="344">
        <f>'цена(1,4 цк)'!H28</f>
        <v>0.68667215200000009</v>
      </c>
      <c r="F248" s="306">
        <f>'цена(1,4 цк)'!H59</f>
        <v>0.6833468290000001</v>
      </c>
      <c r="G248" s="306">
        <f>'цена(1,4 цк)'!H90</f>
        <v>0.663978281</v>
      </c>
      <c r="H248" s="345">
        <f>'цена(1,4 цк)'!H121</f>
        <v>0.64828509000000012</v>
      </c>
      <c r="I248" s="344">
        <f>'цена(1,4 цк)'!H152</f>
        <v>0.71111215199999989</v>
      </c>
      <c r="J248" s="306">
        <f>'цена(1,4 цк)'!H183</f>
        <v>0.70778682900000001</v>
      </c>
      <c r="K248" s="306">
        <f>'цена(1,4 цк)'!H214</f>
        <v>0.68841828100000002</v>
      </c>
      <c r="L248" s="345">
        <f>'цена(1,4 цк)'!H245</f>
        <v>0.67272509000000003</v>
      </c>
      <c r="M248" s="344">
        <f>'цена(1,4 цк)'!H276</f>
        <v>0.73964215199999994</v>
      </c>
      <c r="N248" s="306">
        <f>'цена(1,4 цк)'!H307</f>
        <v>0.73631682899999995</v>
      </c>
      <c r="O248" s="306">
        <f>'цена(1,4 цк)'!H338</f>
        <v>0.71694828099999997</v>
      </c>
      <c r="P248" s="351">
        <f>'цена(1,4 цк)'!H369</f>
        <v>0.70125508999999997</v>
      </c>
      <c r="Q248" s="344">
        <f>'цена(1,4 цк)'!H400</f>
        <v>0.83491215200000013</v>
      </c>
      <c r="R248" s="306">
        <f>'цена(1,4 цк)'!H431</f>
        <v>0.83158682900000003</v>
      </c>
      <c r="S248" s="306">
        <f>'цена(1,4 цк)'!H462</f>
        <v>0.81221828100000004</v>
      </c>
      <c r="T248" s="345">
        <f>'цена(1,4 цк)'!H493</f>
        <v>0.79652509000000005</v>
      </c>
    </row>
    <row r="249" spans="3:20" x14ac:dyDescent="0.2">
      <c r="C249" s="535"/>
      <c r="D249" s="340">
        <v>4</v>
      </c>
      <c r="E249" s="344">
        <f>'цена(1,4 цк)'!I28</f>
        <v>0.83130716799999993</v>
      </c>
      <c r="F249" s="306">
        <f>'цена(1,4 цк)'!I59</f>
        <v>0.82723018599999987</v>
      </c>
      <c r="G249" s="306">
        <f>'цена(1,4 цк)'!I90</f>
        <v>0.80348355399999993</v>
      </c>
      <c r="H249" s="345">
        <f>'цена(1,4 цк)'!I121</f>
        <v>0.78424305999999988</v>
      </c>
      <c r="I249" s="344">
        <f>'цена(1,4 цк)'!I152</f>
        <v>0.85574716799999995</v>
      </c>
      <c r="J249" s="306">
        <f>'цена(1,4 цк)'!I183</f>
        <v>0.851670186</v>
      </c>
      <c r="K249" s="306">
        <f>'цена(1,4 цк)'!I214</f>
        <v>0.82792355399999995</v>
      </c>
      <c r="L249" s="345">
        <f>'цена(1,4 цк)'!I245</f>
        <v>0.80868306000000001</v>
      </c>
      <c r="M249" s="344">
        <f>'цена(1,4 цк)'!I276</f>
        <v>0.884277168</v>
      </c>
      <c r="N249" s="306">
        <f>'цена(1,4 цк)'!I307</f>
        <v>0.88020018599999994</v>
      </c>
      <c r="O249" s="306">
        <f>'цена(1,4 цк)'!I338</f>
        <v>0.85645355399999989</v>
      </c>
      <c r="P249" s="351">
        <f>'цена(1,4 цк)'!I369</f>
        <v>0.83721305999999995</v>
      </c>
      <c r="Q249" s="344">
        <f>'цена(1,4 цк)'!I400</f>
        <v>0.97954716799999997</v>
      </c>
      <c r="R249" s="306">
        <f>'цена(1,4 цк)'!I431</f>
        <v>0.97547018599999991</v>
      </c>
      <c r="S249" s="306">
        <f>'цена(1,4 цк)'!I462</f>
        <v>0.95172355399999997</v>
      </c>
      <c r="T249" s="345">
        <f>'цена(1,4 цк)'!I493</f>
        <v>0.93248305999999992</v>
      </c>
    </row>
    <row r="250" spans="3:20" x14ac:dyDescent="0.2">
      <c r="C250" s="535"/>
      <c r="D250" s="340">
        <v>5</v>
      </c>
      <c r="E250" s="344">
        <f>'цена(1,4 цк)'!J28</f>
        <v>0.84257130399999991</v>
      </c>
      <c r="F250" s="306">
        <f>'цена(1,4 цк)'!J59</f>
        <v>0.83843578299999988</v>
      </c>
      <c r="G250" s="306">
        <f>'цена(1,4 цк)'!J90</f>
        <v>0.81434818699999989</v>
      </c>
      <c r="H250" s="345">
        <f>'цена(1,4 цк)'!J121</f>
        <v>0.79483143000000001</v>
      </c>
      <c r="I250" s="344">
        <f>'цена(1,4 цк)'!J152</f>
        <v>0.86701130400000004</v>
      </c>
      <c r="J250" s="306">
        <f>'цена(1,4 цк)'!J183</f>
        <v>0.86287578300000001</v>
      </c>
      <c r="K250" s="306">
        <f>'цена(1,4 цк)'!J214</f>
        <v>0.83878818700000002</v>
      </c>
      <c r="L250" s="345">
        <f>'цена(1,4 цк)'!J245</f>
        <v>0.81927143000000002</v>
      </c>
      <c r="M250" s="344">
        <f>'цена(1,4 цк)'!J276</f>
        <v>0.89554130399999998</v>
      </c>
      <c r="N250" s="306">
        <f>'цена(1,4 цк)'!J307</f>
        <v>0.89140578299999995</v>
      </c>
      <c r="O250" s="306">
        <f>'цена(1,4 цк)'!J338</f>
        <v>0.86731818699999996</v>
      </c>
      <c r="P250" s="351">
        <f>'цена(1,4 цк)'!J369</f>
        <v>0.84780142999999997</v>
      </c>
      <c r="Q250" s="344">
        <f>'цена(1,4 цк)'!J400</f>
        <v>0.99081130399999995</v>
      </c>
      <c r="R250" s="306">
        <f>'цена(1,4 цк)'!J431</f>
        <v>0.98667578299999992</v>
      </c>
      <c r="S250" s="306">
        <f>'цена(1,4 цк)'!J462</f>
        <v>0.96258818699999993</v>
      </c>
      <c r="T250" s="345">
        <f>'цена(1,4 цк)'!J493</f>
        <v>0.94307142999999993</v>
      </c>
    </row>
    <row r="251" spans="3:20" x14ac:dyDescent="0.2">
      <c r="C251" s="535"/>
      <c r="D251" s="340">
        <v>6</v>
      </c>
      <c r="E251" s="344">
        <f>'цена(1,4 цк)'!K28</f>
        <v>0.88465552000000003</v>
      </c>
      <c r="F251" s="306">
        <f>'цена(1,4 цк)'!K59</f>
        <v>0.88030129000000001</v>
      </c>
      <c r="G251" s="306">
        <f>'цена(1,4 цк)'!K90</f>
        <v>0.85493981000000008</v>
      </c>
      <c r="H251" s="345">
        <f>'цена(1,4 цк)'!K121</f>
        <v>0.83439089999999994</v>
      </c>
      <c r="I251" s="344">
        <f>'цена(1,4 цк)'!K152</f>
        <v>0.90909551999999993</v>
      </c>
      <c r="J251" s="306">
        <f>'цена(1,4 цк)'!K183</f>
        <v>0.90474128999999992</v>
      </c>
      <c r="K251" s="306">
        <f>'цена(1,4 цк)'!K214</f>
        <v>0.87937980999999998</v>
      </c>
      <c r="L251" s="345">
        <f>'цена(1,4 цк)'!K245</f>
        <v>0.85883089999999995</v>
      </c>
      <c r="M251" s="344">
        <f>'цена(1,4 цк)'!K276</f>
        <v>0.93762551999999999</v>
      </c>
      <c r="N251" s="306">
        <f>'цена(1,4 цк)'!K307</f>
        <v>0.93327128999999986</v>
      </c>
      <c r="O251" s="306">
        <f>'цена(1,4 цк)'!K338</f>
        <v>0.90790981000000004</v>
      </c>
      <c r="P251" s="351">
        <f>'цена(1,4 цк)'!K369</f>
        <v>0.8873608999999999</v>
      </c>
      <c r="Q251" s="344">
        <f>'цена(1,4 цк)'!K400</f>
        <v>1.0328955200000001</v>
      </c>
      <c r="R251" s="306">
        <f>'цена(1,4 цк)'!K431</f>
        <v>1.0285412900000002</v>
      </c>
      <c r="S251" s="306">
        <f>'цена(1,4 цк)'!K462</f>
        <v>1.00317981</v>
      </c>
      <c r="T251" s="345">
        <f>'цена(1,4 цк)'!K493</f>
        <v>0.98263089999999997</v>
      </c>
    </row>
    <row r="252" spans="3:20" x14ac:dyDescent="0.2">
      <c r="C252" s="535"/>
      <c r="D252" s="340">
        <v>7</v>
      </c>
      <c r="E252" s="344">
        <f>'цена(1,4 цк)'!L28</f>
        <v>0.86586733599999988</v>
      </c>
      <c r="F252" s="306">
        <f>'цена(1,4 цк)'!L59</f>
        <v>0.86161074699999995</v>
      </c>
      <c r="G252" s="306">
        <f>'цена(1,4 цк)'!L90</f>
        <v>0.83681798299999988</v>
      </c>
      <c r="H252" s="345">
        <f>'цена(1,4 цк)'!L121</f>
        <v>0.81672986999999986</v>
      </c>
      <c r="I252" s="344">
        <f>'цена(1,4 цк)'!L152</f>
        <v>0.890307336</v>
      </c>
      <c r="J252" s="306">
        <f>'цена(1,4 цк)'!L183</f>
        <v>0.88605074699999997</v>
      </c>
      <c r="K252" s="306">
        <f>'цена(1,4 цк)'!L214</f>
        <v>0.861257983</v>
      </c>
      <c r="L252" s="345">
        <f>'цена(1,4 цк)'!L245</f>
        <v>0.84116986999999999</v>
      </c>
      <c r="M252" s="344">
        <f>'цена(1,4 цк)'!L276</f>
        <v>0.91883733599999995</v>
      </c>
      <c r="N252" s="306">
        <f>'цена(1,4 цк)'!L307</f>
        <v>0.91458074700000003</v>
      </c>
      <c r="O252" s="306">
        <f>'цена(1,4 цк)'!L338</f>
        <v>0.88978798299999995</v>
      </c>
      <c r="P252" s="351">
        <f>'цена(1,4 цк)'!L369</f>
        <v>0.86969986999999993</v>
      </c>
      <c r="Q252" s="344">
        <f>'цена(1,4 цк)'!L400</f>
        <v>1.0141073359999999</v>
      </c>
      <c r="R252" s="306">
        <f>'цена(1,4 цк)'!L431</f>
        <v>1.009850747</v>
      </c>
      <c r="S252" s="306">
        <f>'цена(1,4 цк)'!L462</f>
        <v>0.98505798299999991</v>
      </c>
      <c r="T252" s="345">
        <f>'цена(1,4 цк)'!L493</f>
        <v>0.9649698699999999</v>
      </c>
    </row>
    <row r="253" spans="3:20" x14ac:dyDescent="0.2">
      <c r="C253" s="535"/>
      <c r="D253" s="340">
        <v>8</v>
      </c>
      <c r="E253" s="344">
        <f>'цена(1,4 цк)'!M28</f>
        <v>0.85109343999999987</v>
      </c>
      <c r="F253" s="306">
        <f>'цена(1,4 цк)'!M59</f>
        <v>0.84691362999999986</v>
      </c>
      <c r="G253" s="306">
        <f>'цена(1,4 цк)'!M90</f>
        <v>0.82256806999999987</v>
      </c>
      <c r="H253" s="345">
        <f>'цена(1,4 цк)'!M121</f>
        <v>0.8028422999999999</v>
      </c>
      <c r="I253" s="344">
        <f>'цена(1,4 цк)'!M152</f>
        <v>0.87553343999999989</v>
      </c>
      <c r="J253" s="306">
        <f>'цена(1,4 цк)'!M183</f>
        <v>0.87135362999999999</v>
      </c>
      <c r="K253" s="306">
        <f>'цена(1,4 цк)'!M214</f>
        <v>0.84700807</v>
      </c>
      <c r="L253" s="345">
        <f>'цена(1,4 цк)'!M245</f>
        <v>0.82728229999999991</v>
      </c>
      <c r="M253" s="344">
        <f>'цена(1,4 цк)'!M276</f>
        <v>0.90406343999999994</v>
      </c>
      <c r="N253" s="306">
        <f>'цена(1,4 цк)'!M307</f>
        <v>0.89988362999999993</v>
      </c>
      <c r="O253" s="306">
        <f>'цена(1,4 цк)'!M338</f>
        <v>0.87553806999999995</v>
      </c>
      <c r="P253" s="351">
        <f>'цена(1,4 цк)'!M369</f>
        <v>0.85581229999999997</v>
      </c>
      <c r="Q253" s="344">
        <f>'цена(1,4 цк)'!M400</f>
        <v>0.99933343999999991</v>
      </c>
      <c r="R253" s="306">
        <f>'цена(1,4 цк)'!M431</f>
        <v>0.9951536299999999</v>
      </c>
      <c r="S253" s="306">
        <f>'цена(1,4 цк)'!M462</f>
        <v>0.97080806999999991</v>
      </c>
      <c r="T253" s="345">
        <f>'цена(1,4 цк)'!M493</f>
        <v>0.95108229999999994</v>
      </c>
    </row>
    <row r="254" spans="3:20" x14ac:dyDescent="0.2">
      <c r="C254" s="535"/>
      <c r="D254" s="340">
        <v>9</v>
      </c>
      <c r="E254" s="344">
        <f>'цена(1,4 цк)'!N28</f>
        <v>0.85435093599999989</v>
      </c>
      <c r="F254" s="306">
        <f>'цена(1,4 цк)'!N59</f>
        <v>0.85015419699999994</v>
      </c>
      <c r="G254" s="306">
        <f>'цена(1,4 цк)'!N90</f>
        <v>0.8257100329999999</v>
      </c>
      <c r="H254" s="345">
        <f>'цена(1,4 цк)'!N121</f>
        <v>0.80590436999999993</v>
      </c>
      <c r="I254" s="344">
        <f>'цена(1,4 цк)'!N152</f>
        <v>0.87879093600000002</v>
      </c>
      <c r="J254" s="306">
        <f>'цена(1,4 цк)'!N183</f>
        <v>0.87459419699999996</v>
      </c>
      <c r="K254" s="306">
        <f>'цена(1,4 цк)'!N214</f>
        <v>0.85015003300000003</v>
      </c>
      <c r="L254" s="345">
        <f>'цена(1,4 цк)'!N245</f>
        <v>0.83034437000000005</v>
      </c>
      <c r="M254" s="344">
        <f>'цена(1,4 цк)'!N276</f>
        <v>0.90732093599999997</v>
      </c>
      <c r="N254" s="306">
        <f>'цена(1,4 цк)'!N307</f>
        <v>0.90312419700000002</v>
      </c>
      <c r="O254" s="306">
        <f>'цена(1,4 цк)'!N338</f>
        <v>0.87868003299999997</v>
      </c>
      <c r="P254" s="351">
        <f>'цена(1,4 цк)'!N369</f>
        <v>0.85887437</v>
      </c>
      <c r="Q254" s="344">
        <f>'цена(1,4 цк)'!N400</f>
        <v>1.002590936</v>
      </c>
      <c r="R254" s="306">
        <f>'цена(1,4 цк)'!N431</f>
        <v>0.99839419699999998</v>
      </c>
      <c r="S254" s="306">
        <f>'цена(1,4 цк)'!N462</f>
        <v>0.97395003299999994</v>
      </c>
      <c r="T254" s="345">
        <f>'цена(1,4 цк)'!N493</f>
        <v>0.95414436999999996</v>
      </c>
    </row>
    <row r="255" spans="3:20" x14ac:dyDescent="0.2">
      <c r="C255" s="535"/>
      <c r="D255" s="340">
        <v>10</v>
      </c>
      <c r="E255" s="344">
        <f>'цена(1,4 цк)'!O28</f>
        <v>0.85000760799999986</v>
      </c>
      <c r="F255" s="306">
        <f>'цена(1,4 цк)'!O59</f>
        <v>0.84583344099999991</v>
      </c>
      <c r="G255" s="306">
        <f>'цена(1,4 цк)'!O90</f>
        <v>0.82152074899999994</v>
      </c>
      <c r="H255" s="345">
        <f>'цена(1,4 цк)'!O121</f>
        <v>0.80182160999999985</v>
      </c>
      <c r="I255" s="344">
        <f>'цена(1,4 цк)'!O152</f>
        <v>0.87444760799999999</v>
      </c>
      <c r="J255" s="306">
        <f>'цена(1,4 цк)'!O183</f>
        <v>0.87027344099999993</v>
      </c>
      <c r="K255" s="306">
        <f>'цена(1,4 цк)'!O214</f>
        <v>0.84596074899999996</v>
      </c>
      <c r="L255" s="345">
        <f>'цена(1,4 цк)'!O245</f>
        <v>0.82626160999999987</v>
      </c>
      <c r="M255" s="344">
        <f>'цена(1,4 цк)'!O276</f>
        <v>0.90297760799999993</v>
      </c>
      <c r="N255" s="306">
        <f>'цена(1,4 цк)'!O307</f>
        <v>0.89880344099999987</v>
      </c>
      <c r="O255" s="306">
        <f>'цена(1,4 цк)'!O338</f>
        <v>0.8744907489999999</v>
      </c>
      <c r="P255" s="351">
        <f>'цена(1,4 цк)'!O369</f>
        <v>0.85479160999999992</v>
      </c>
      <c r="Q255" s="344">
        <f>'цена(1,4 цк)'!O400</f>
        <v>0.9982476079999999</v>
      </c>
      <c r="R255" s="306">
        <f>'цена(1,4 цк)'!O431</f>
        <v>0.99407344099999984</v>
      </c>
      <c r="S255" s="306">
        <f>'цена(1,4 цк)'!O462</f>
        <v>0.96976074899999987</v>
      </c>
      <c r="T255" s="345">
        <f>'цена(1,4 цк)'!O493</f>
        <v>0.95006160999999989</v>
      </c>
    </row>
    <row r="256" spans="3:20" x14ac:dyDescent="0.2">
      <c r="C256" s="535"/>
      <c r="D256" s="340">
        <v>11</v>
      </c>
      <c r="E256" s="344">
        <f>'цена(1,4 цк)'!P28</f>
        <v>0.8957880399999999</v>
      </c>
      <c r="F256" s="306">
        <f>'цена(1,4 цк)'!P59</f>
        <v>0.89137595499999989</v>
      </c>
      <c r="G256" s="306">
        <f>'цена(1,4 цк)'!P90</f>
        <v>0.86567749499999991</v>
      </c>
      <c r="H256" s="345">
        <f>'цена(1,4 цк)'!P121</f>
        <v>0.8448555499999999</v>
      </c>
      <c r="I256" s="344">
        <f>'цена(1,4 цк)'!P152</f>
        <v>0.92022803999999991</v>
      </c>
      <c r="J256" s="306">
        <f>'цена(1,4 цк)'!P183</f>
        <v>0.9158159549999999</v>
      </c>
      <c r="K256" s="306">
        <f>'цена(1,4 цк)'!P214</f>
        <v>0.89011749499999993</v>
      </c>
      <c r="L256" s="345">
        <f>'цена(1,4 цк)'!P245</f>
        <v>0.86929554999999992</v>
      </c>
      <c r="M256" s="344">
        <f>'цена(1,4 цк)'!P276</f>
        <v>0.94875803999999997</v>
      </c>
      <c r="N256" s="306">
        <f>'цена(1,4 цк)'!P307</f>
        <v>0.94434595499999985</v>
      </c>
      <c r="O256" s="306">
        <f>'цена(1,4 цк)'!P338</f>
        <v>0.91864749499999998</v>
      </c>
      <c r="P256" s="351">
        <f>'цена(1,4 цк)'!P369</f>
        <v>0.89782554999999986</v>
      </c>
      <c r="Q256" s="344">
        <f>'цена(1,4 цк)'!P400</f>
        <v>1.0440280399999999</v>
      </c>
      <c r="R256" s="306">
        <f>'цена(1,4 цк)'!P431</f>
        <v>1.0396159549999999</v>
      </c>
      <c r="S256" s="306">
        <f>'цена(1,4 цк)'!P462</f>
        <v>1.0139174949999998</v>
      </c>
      <c r="T256" s="345">
        <f>'цена(1,4 цк)'!P493</f>
        <v>0.99309554999999994</v>
      </c>
    </row>
    <row r="257" spans="3:20" x14ac:dyDescent="0.2">
      <c r="C257" s="535"/>
      <c r="D257" s="340">
        <v>12</v>
      </c>
      <c r="E257" s="344">
        <f>'цена(1,4 цк)'!Q28</f>
        <v>0.84226419999999991</v>
      </c>
      <c r="F257" s="306">
        <f>'цена(1,4 цк)'!Q59</f>
        <v>0.83813027500000004</v>
      </c>
      <c r="G257" s="306">
        <f>'цена(1,4 цк)'!Q90</f>
        <v>0.81405197499999993</v>
      </c>
      <c r="H257" s="345">
        <f>'цена(1,4 цк)'!Q121</f>
        <v>0.79454274999999996</v>
      </c>
      <c r="I257" s="344">
        <f>'цена(1,4 цк)'!Q152</f>
        <v>0.86670420000000004</v>
      </c>
      <c r="J257" s="306">
        <f>'цена(1,4 цк)'!Q183</f>
        <v>0.86257027500000005</v>
      </c>
      <c r="K257" s="306">
        <f>'цена(1,4 цк)'!Q214</f>
        <v>0.83849197500000006</v>
      </c>
      <c r="L257" s="345">
        <f>'цена(1,4 цк)'!Q245</f>
        <v>0.81898274999999998</v>
      </c>
      <c r="M257" s="344">
        <f>'цена(1,4 цк)'!Q276</f>
        <v>0.89523419999999998</v>
      </c>
      <c r="N257" s="306">
        <f>'цена(1,4 цк)'!Q307</f>
        <v>0.891100275</v>
      </c>
      <c r="O257" s="306">
        <f>'цена(1,4 цк)'!Q338</f>
        <v>0.867021975</v>
      </c>
      <c r="P257" s="351">
        <f>'цена(1,4 цк)'!Q369</f>
        <v>0.84751275000000004</v>
      </c>
      <c r="Q257" s="344">
        <f>'цена(1,4 цк)'!Q400</f>
        <v>0.99050419999999995</v>
      </c>
      <c r="R257" s="306">
        <f>'цена(1,4 цк)'!Q431</f>
        <v>0.98637027499999996</v>
      </c>
      <c r="S257" s="306">
        <f>'цена(1,4 цк)'!Q462</f>
        <v>0.96229197499999997</v>
      </c>
      <c r="T257" s="345">
        <f>'цена(1,4 цк)'!Q493</f>
        <v>0.94278275</v>
      </c>
    </row>
    <row r="258" spans="3:20" x14ac:dyDescent="0.2">
      <c r="C258" s="535"/>
      <c r="D258" s="340">
        <v>13</v>
      </c>
      <c r="E258" s="344">
        <f>'цена(1,4 цк)'!R28</f>
        <v>0.8665583200000001</v>
      </c>
      <c r="F258" s="306">
        <f>'цена(1,4 цк)'!R59</f>
        <v>0.86229813999999994</v>
      </c>
      <c r="G258" s="306">
        <f>'цена(1,4 цк)'!R90</f>
        <v>0.83748445999999999</v>
      </c>
      <c r="H258" s="345">
        <f>'цена(1,4 цк)'!R121</f>
        <v>0.81737939999999998</v>
      </c>
      <c r="I258" s="344">
        <f>'цена(1,4 цк)'!R152</f>
        <v>0.8909983199999999</v>
      </c>
      <c r="J258" s="306">
        <f>'цена(1,4 цк)'!R183</f>
        <v>0.88673813999999995</v>
      </c>
      <c r="K258" s="306">
        <f>'цена(1,4 цк)'!R214</f>
        <v>0.86192446</v>
      </c>
      <c r="L258" s="345">
        <f>'цена(1,4 цк)'!R245</f>
        <v>0.8418194</v>
      </c>
      <c r="M258" s="344">
        <f>'цена(1,4 цк)'!R276</f>
        <v>0.91952831999999984</v>
      </c>
      <c r="N258" s="306">
        <f>'цена(1,4 цк)'!R307</f>
        <v>0.9152681399999999</v>
      </c>
      <c r="O258" s="306">
        <f>'цена(1,4 цк)'!R338</f>
        <v>0.89045445999999995</v>
      </c>
      <c r="P258" s="351">
        <f>'цена(1,4 цк)'!R369</f>
        <v>0.87034939999999994</v>
      </c>
      <c r="Q258" s="344">
        <f>'цена(1,4 цк)'!R400</f>
        <v>1.0147983200000001</v>
      </c>
      <c r="R258" s="306">
        <f>'цена(1,4 цк)'!R431</f>
        <v>1.01053814</v>
      </c>
      <c r="S258" s="306">
        <f>'цена(1,4 цк)'!R462</f>
        <v>0.98572446000000002</v>
      </c>
      <c r="T258" s="345">
        <f>'цена(1,4 цк)'!R493</f>
        <v>0.96561940000000002</v>
      </c>
    </row>
    <row r="259" spans="3:20" x14ac:dyDescent="0.2">
      <c r="C259" s="535"/>
      <c r="D259" s="340">
        <v>14</v>
      </c>
      <c r="E259" s="344">
        <f>'цена(1,4 цк)'!S28</f>
        <v>0.87842569599999998</v>
      </c>
      <c r="F259" s="306">
        <f>'цена(1,4 цк)'!S59</f>
        <v>0.87410384200000002</v>
      </c>
      <c r="G259" s="306">
        <f>'цена(1,4 цк)'!S90</f>
        <v>0.84893093799999997</v>
      </c>
      <c r="H259" s="345">
        <f>'цена(1,4 цк)'!S121</f>
        <v>0.82853482000000001</v>
      </c>
      <c r="I259" s="344">
        <f>'цена(1,4 цк)'!S152</f>
        <v>0.90286569600000011</v>
      </c>
      <c r="J259" s="306">
        <f>'цена(1,4 цк)'!S183</f>
        <v>0.89854384200000004</v>
      </c>
      <c r="K259" s="306">
        <f>'цена(1,4 цк)'!S214</f>
        <v>0.87337093799999999</v>
      </c>
      <c r="L259" s="345">
        <f>'цена(1,4 цк)'!S245</f>
        <v>0.85297482000000002</v>
      </c>
      <c r="M259" s="344">
        <f>'цена(1,4 цк)'!S276</f>
        <v>0.93139569600000005</v>
      </c>
      <c r="N259" s="306">
        <f>'цена(1,4 цк)'!S307</f>
        <v>0.92707384199999998</v>
      </c>
      <c r="O259" s="306">
        <f>'цена(1,4 цк)'!S338</f>
        <v>0.90190093800000004</v>
      </c>
      <c r="P259" s="351">
        <f>'цена(1,4 цк)'!S369</f>
        <v>0.88150481999999997</v>
      </c>
      <c r="Q259" s="344">
        <f>'цена(1,4 цк)'!S400</f>
        <v>1.026665696</v>
      </c>
      <c r="R259" s="306">
        <f>'цена(1,4 цк)'!S431</f>
        <v>1.0223438419999999</v>
      </c>
      <c r="S259" s="306">
        <f>'цена(1,4 цк)'!S462</f>
        <v>0.99717093800000001</v>
      </c>
      <c r="T259" s="345">
        <f>'цена(1,4 цк)'!S493</f>
        <v>0.97677481999999993</v>
      </c>
    </row>
    <row r="260" spans="3:20" x14ac:dyDescent="0.2">
      <c r="C260" s="535"/>
      <c r="D260" s="340">
        <v>15</v>
      </c>
      <c r="E260" s="344">
        <f>'цена(1,4 цк)'!T28</f>
        <v>0.92884559200000005</v>
      </c>
      <c r="F260" s="306">
        <f>'цена(1,4 цк)'!T59</f>
        <v>0.92426170900000004</v>
      </c>
      <c r="G260" s="306">
        <f>'цена(1,4 цк)'!T90</f>
        <v>0.89756260099999996</v>
      </c>
      <c r="H260" s="345">
        <f>'цена(1,4 цк)'!T121</f>
        <v>0.87592988999999999</v>
      </c>
      <c r="I260" s="344">
        <f>'цена(1,4 цк)'!T152</f>
        <v>0.95328559200000007</v>
      </c>
      <c r="J260" s="306">
        <f>'цена(1,4 цк)'!T183</f>
        <v>0.94870170900000006</v>
      </c>
      <c r="K260" s="306">
        <f>'цена(1,4 цк)'!T214</f>
        <v>0.92200260099999998</v>
      </c>
      <c r="L260" s="345">
        <f>'цена(1,4 цк)'!T245</f>
        <v>0.90036989000000001</v>
      </c>
      <c r="M260" s="344">
        <f>'цена(1,4 цк)'!T276</f>
        <v>0.98181559200000001</v>
      </c>
      <c r="N260" s="306">
        <f>'цена(1,4 цк)'!T307</f>
        <v>0.977231709</v>
      </c>
      <c r="O260" s="306">
        <f>'цена(1,4 цк)'!T338</f>
        <v>0.95053260100000003</v>
      </c>
      <c r="P260" s="351">
        <f>'цена(1,4 цк)'!T369</f>
        <v>0.92889989000000006</v>
      </c>
      <c r="Q260" s="344">
        <f>'цена(1,4 цк)'!T400</f>
        <v>1.077085592</v>
      </c>
      <c r="R260" s="306">
        <f>'цена(1,4 цк)'!T431</f>
        <v>1.0725017090000002</v>
      </c>
      <c r="S260" s="306">
        <f>'цена(1,4 цк)'!T462</f>
        <v>1.0458026010000001</v>
      </c>
      <c r="T260" s="345">
        <f>'цена(1,4 цк)'!T493</f>
        <v>1.02416989</v>
      </c>
    </row>
    <row r="261" spans="3:20" x14ac:dyDescent="0.2">
      <c r="C261" s="535"/>
      <c r="D261" s="340">
        <v>16</v>
      </c>
      <c r="E261" s="344">
        <f>'цена(1,4 цк)'!U28</f>
        <v>0.94190848000000005</v>
      </c>
      <c r="F261" s="306">
        <f>'цена(1,4 цк)'!U59</f>
        <v>0.9372567100000001</v>
      </c>
      <c r="G261" s="306">
        <f>'цена(1,4 цк)'!U90</f>
        <v>0.91016219000000009</v>
      </c>
      <c r="H261" s="345">
        <f>'цена(1,4 цк)'!U121</f>
        <v>0.88820910000000008</v>
      </c>
      <c r="I261" s="344">
        <f>'цена(1,4 цк)'!U152</f>
        <v>0.96634847999999995</v>
      </c>
      <c r="J261" s="306">
        <f>'цена(1,4 цк)'!U183</f>
        <v>0.96169671000000001</v>
      </c>
      <c r="K261" s="306">
        <f>'цена(1,4 цк)'!U214</f>
        <v>0.93460219000000011</v>
      </c>
      <c r="L261" s="345">
        <f>'цена(1,4 цк)'!U245</f>
        <v>0.91264909999999999</v>
      </c>
      <c r="M261" s="344">
        <f>'цена(1,4 цк)'!U276</f>
        <v>0.99487848000000001</v>
      </c>
      <c r="N261" s="306">
        <f>'цена(1,4 цк)'!U307</f>
        <v>0.99022671000000007</v>
      </c>
      <c r="O261" s="306">
        <f>'цена(1,4 цк)'!U338</f>
        <v>0.96313219000000005</v>
      </c>
      <c r="P261" s="351">
        <f>'цена(1,4 цк)'!U369</f>
        <v>0.94117909999999994</v>
      </c>
      <c r="Q261" s="344">
        <f>'цена(1,4 цк)'!U400</f>
        <v>1.0901484800000001</v>
      </c>
      <c r="R261" s="306">
        <f>'цена(1,4 цк)'!U431</f>
        <v>1.0854967100000001</v>
      </c>
      <c r="S261" s="306">
        <f>'цена(1,4 цк)'!U462</f>
        <v>1.05840219</v>
      </c>
      <c r="T261" s="345">
        <f>'цена(1,4 цк)'!U493</f>
        <v>1.0364491</v>
      </c>
    </row>
    <row r="262" spans="3:20" x14ac:dyDescent="0.2">
      <c r="C262" s="535"/>
      <c r="D262" s="340">
        <v>17</v>
      </c>
      <c r="E262" s="344">
        <f>'цена(1,4 цк)'!V28</f>
        <v>0.92966819199999995</v>
      </c>
      <c r="F262" s="306">
        <f>'цена(1,4 цк)'!V59</f>
        <v>0.92508003400000005</v>
      </c>
      <c r="G262" s="306">
        <f>'цена(1,4 цк)'!V90</f>
        <v>0.89835602600000009</v>
      </c>
      <c r="H262" s="345">
        <f>'цена(1,4 цк)'!V121</f>
        <v>0.87670313999999994</v>
      </c>
      <c r="I262" s="344">
        <f>'цена(1,4 цк)'!V152</f>
        <v>0.95410819200000008</v>
      </c>
      <c r="J262" s="306">
        <f>'цена(1,4 цк)'!V183</f>
        <v>0.94952003400000007</v>
      </c>
      <c r="K262" s="306">
        <f>'цена(1,4 цк)'!V214</f>
        <v>0.9227960260000001</v>
      </c>
      <c r="L262" s="345">
        <f>'цена(1,4 цк)'!V245</f>
        <v>0.90114314000000006</v>
      </c>
      <c r="M262" s="344">
        <f>'цена(1,4 цк)'!V276</f>
        <v>0.98263819200000002</v>
      </c>
      <c r="N262" s="306">
        <f>'цена(1,4 цк)'!V307</f>
        <v>0.97805003400000012</v>
      </c>
      <c r="O262" s="306">
        <f>'цена(1,4 цк)'!V338</f>
        <v>0.95132602600000005</v>
      </c>
      <c r="P262" s="351">
        <f>'цена(1,4 цк)'!V369</f>
        <v>0.92967314000000001</v>
      </c>
      <c r="Q262" s="344">
        <f>'цена(1,4 цк)'!V400</f>
        <v>1.0779081920000002</v>
      </c>
      <c r="R262" s="306">
        <f>'цена(1,4 цк)'!V431</f>
        <v>1.073320034</v>
      </c>
      <c r="S262" s="306">
        <f>'цена(1,4 цк)'!V462</f>
        <v>1.046596026</v>
      </c>
      <c r="T262" s="345">
        <f>'цена(1,4 цк)'!V493</f>
        <v>1.02494314</v>
      </c>
    </row>
    <row r="263" spans="3:20" x14ac:dyDescent="0.2">
      <c r="C263" s="535"/>
      <c r="D263" s="340">
        <v>18</v>
      </c>
      <c r="E263" s="344">
        <f>'цена(1,4 цк)'!W28</f>
        <v>0.90166688799999994</v>
      </c>
      <c r="F263" s="306">
        <f>'цена(1,4 цк)'!W59</f>
        <v>0.89722425100000003</v>
      </c>
      <c r="G263" s="306">
        <f>'цена(1,4 цк)'!W90</f>
        <v>0.87134783900000001</v>
      </c>
      <c r="H263" s="345">
        <f>'цена(1,4 цк)'!W121</f>
        <v>0.85038170999999996</v>
      </c>
      <c r="I263" s="344">
        <f>'цена(1,4 цк)'!W152</f>
        <v>0.92610688800000007</v>
      </c>
      <c r="J263" s="306">
        <f>'цена(1,4 цк)'!W183</f>
        <v>0.92166425099999993</v>
      </c>
      <c r="K263" s="306">
        <f>'цена(1,4 цк)'!W214</f>
        <v>0.89578783899999992</v>
      </c>
      <c r="L263" s="345">
        <f>'цена(1,4 цк)'!W245</f>
        <v>0.87482170999999997</v>
      </c>
      <c r="M263" s="344">
        <f>'цена(1,4 цк)'!W276</f>
        <v>0.95463688800000002</v>
      </c>
      <c r="N263" s="306">
        <f>'цена(1,4 цк)'!W307</f>
        <v>0.95019425099999988</v>
      </c>
      <c r="O263" s="306">
        <f>'цена(1,4 цк)'!W338</f>
        <v>0.92431783899999997</v>
      </c>
      <c r="P263" s="351">
        <f>'цена(1,4 цк)'!W369</f>
        <v>0.90335170999999992</v>
      </c>
      <c r="Q263" s="344">
        <f>'цена(1,4 цк)'!W400</f>
        <v>1.049906888</v>
      </c>
      <c r="R263" s="306">
        <f>'цена(1,4 цк)'!W431</f>
        <v>1.0454642510000001</v>
      </c>
      <c r="S263" s="306">
        <f>'цена(1,4 цк)'!W462</f>
        <v>1.0195878389999999</v>
      </c>
      <c r="T263" s="345">
        <f>'цена(1,4 цк)'!W493</f>
        <v>0.99862171</v>
      </c>
    </row>
    <row r="264" spans="3:20" x14ac:dyDescent="0.2">
      <c r="C264" s="535"/>
      <c r="D264" s="340">
        <v>19</v>
      </c>
      <c r="E264" s="344">
        <f>'цена(1,4 цк)'!X28</f>
        <v>0.89553577600000012</v>
      </c>
      <c r="F264" s="306">
        <f>'цена(1,4 цк)'!X59</f>
        <v>0.89112500200000011</v>
      </c>
      <c r="G264" s="306">
        <f>'цена(1,4 цк)'!X90</f>
        <v>0.86543417800000011</v>
      </c>
      <c r="H264" s="345">
        <f>'цена(1,4 цк)'!X121</f>
        <v>0.84461842000000009</v>
      </c>
      <c r="I264" s="344">
        <f>'цена(1,4 цк)'!X152</f>
        <v>0.91997577600000002</v>
      </c>
      <c r="J264" s="306">
        <f>'цена(1,4 цк)'!X183</f>
        <v>0.91556500200000002</v>
      </c>
      <c r="K264" s="306">
        <f>'цена(1,4 цк)'!X214</f>
        <v>0.88987417800000002</v>
      </c>
      <c r="L264" s="345">
        <f>'цена(1,4 цк)'!X245</f>
        <v>0.86905842000000011</v>
      </c>
      <c r="M264" s="344">
        <f>'цена(1,4 цк)'!X276</f>
        <v>0.94850577599999997</v>
      </c>
      <c r="N264" s="306">
        <f>'цена(1,4 цк)'!X307</f>
        <v>0.94409500200000007</v>
      </c>
      <c r="O264" s="306">
        <f>'цена(1,4 цк)'!X338</f>
        <v>0.91840417799999996</v>
      </c>
      <c r="P264" s="351">
        <f>'цена(1,4 цк)'!X369</f>
        <v>0.89758842000000005</v>
      </c>
      <c r="Q264" s="344">
        <f>'цена(1,4 цк)'!X400</f>
        <v>1.0437757760000002</v>
      </c>
      <c r="R264" s="306">
        <f>'цена(1,4 цк)'!X431</f>
        <v>1.039365002</v>
      </c>
      <c r="S264" s="306">
        <f>'цена(1,4 цк)'!X462</f>
        <v>1.013674178</v>
      </c>
      <c r="T264" s="345">
        <f>'цена(1,4 цк)'!X493</f>
        <v>0.99285842000000013</v>
      </c>
    </row>
    <row r="265" spans="3:20" x14ac:dyDescent="0.2">
      <c r="C265" s="535"/>
      <c r="D265" s="340">
        <v>20</v>
      </c>
      <c r="E265" s="344">
        <f>'цена(1,4 цк)'!Y28</f>
        <v>0.88956918400000007</v>
      </c>
      <c r="F265" s="306">
        <f>'цена(1,4 цк)'!Y59</f>
        <v>0.88518941800000006</v>
      </c>
      <c r="G265" s="306">
        <f>'цена(1,4 цк)'!Y90</f>
        <v>0.85967920200000003</v>
      </c>
      <c r="H265" s="345">
        <f>'цена(1,4 цк)'!Y121</f>
        <v>0.83900978000000004</v>
      </c>
      <c r="I265" s="344">
        <f>'цена(1,4 цк)'!Y152</f>
        <v>0.91400918399999997</v>
      </c>
      <c r="J265" s="306">
        <f>'цена(1,4 цк)'!Y183</f>
        <v>0.90962941799999997</v>
      </c>
      <c r="K265" s="306">
        <f>'цена(1,4 цк)'!Y214</f>
        <v>0.88411920199999994</v>
      </c>
      <c r="L265" s="345">
        <f>'цена(1,4 цк)'!Y245</f>
        <v>0.86344978000000006</v>
      </c>
      <c r="M265" s="344">
        <f>'цена(1,4 цк)'!Y276</f>
        <v>0.94253918400000003</v>
      </c>
      <c r="N265" s="306">
        <f>'цена(1,4 цк)'!Y307</f>
        <v>0.93815941799999991</v>
      </c>
      <c r="O265" s="306">
        <f>'цена(1,4 цк)'!Y338</f>
        <v>0.91264920199999999</v>
      </c>
      <c r="P265" s="351">
        <f>'цена(1,4 цк)'!Y369</f>
        <v>0.89197978</v>
      </c>
      <c r="Q265" s="344">
        <f>'цена(1,4 цк)'!Y400</f>
        <v>1.0378091839999999</v>
      </c>
      <c r="R265" s="306">
        <f>'цена(1,4 цк)'!Y431</f>
        <v>1.0334294180000001</v>
      </c>
      <c r="S265" s="306">
        <f>'цена(1,4 цк)'!Y462</f>
        <v>1.0079192020000001</v>
      </c>
      <c r="T265" s="345">
        <f>'цена(1,4 цк)'!Y493</f>
        <v>0.98724978000000008</v>
      </c>
    </row>
    <row r="266" spans="3:20" x14ac:dyDescent="0.2">
      <c r="C266" s="535"/>
      <c r="D266" s="340">
        <v>21</v>
      </c>
      <c r="E266" s="344">
        <f>'цена(1,4 цк)'!Z28</f>
        <v>0.88292257600000013</v>
      </c>
      <c r="F266" s="306">
        <f>'цена(1,4 цк)'!Z59</f>
        <v>0.87857735200000009</v>
      </c>
      <c r="G266" s="306">
        <f>'цена(1,4 цк)'!Z90</f>
        <v>0.85326832800000008</v>
      </c>
      <c r="H266" s="345">
        <f>'цена(1,4 цк)'!Z121</f>
        <v>0.83276192000000016</v>
      </c>
      <c r="I266" s="344">
        <f>'цена(1,4 цк)'!Z152</f>
        <v>0.90736257600000003</v>
      </c>
      <c r="J266" s="306">
        <f>'цена(1,4 цк)'!Z183</f>
        <v>0.90301735200000011</v>
      </c>
      <c r="K266" s="306">
        <f>'цена(1,4 цк)'!Z214</f>
        <v>0.87770832800000009</v>
      </c>
      <c r="L266" s="345">
        <f>'цена(1,4 цк)'!Z245</f>
        <v>0.85720192000000006</v>
      </c>
      <c r="M266" s="344">
        <f>'цена(1,4 цк)'!Z276</f>
        <v>0.93589257599999998</v>
      </c>
      <c r="N266" s="306">
        <f>'цена(1,4 цк)'!Z307</f>
        <v>0.93154735200000005</v>
      </c>
      <c r="O266" s="306">
        <f>'цена(1,4 цк)'!Z338</f>
        <v>0.90623832800000004</v>
      </c>
      <c r="P266" s="351">
        <f>'цена(1,4 цк)'!Z369</f>
        <v>0.88573192000000001</v>
      </c>
      <c r="Q266" s="344">
        <f>'цена(1,4 цк)'!Z400</f>
        <v>1.0311625760000003</v>
      </c>
      <c r="R266" s="306">
        <f>'цена(1,4 цк)'!Z431</f>
        <v>1.0268173520000001</v>
      </c>
      <c r="S266" s="306">
        <f>'цена(1,4 цк)'!Z462</f>
        <v>1.0015083280000001</v>
      </c>
      <c r="T266" s="345">
        <f>'цена(1,4 цк)'!Z493</f>
        <v>0.98100192000000019</v>
      </c>
    </row>
    <row r="267" spans="3:20" x14ac:dyDescent="0.2">
      <c r="C267" s="535"/>
      <c r="D267" s="340">
        <v>22</v>
      </c>
      <c r="E267" s="344">
        <f>'цена(1,4 цк)'!AA28</f>
        <v>0.84064093599999989</v>
      </c>
      <c r="F267" s="306">
        <f>'цена(1,4 цк)'!AA59</f>
        <v>0.83651544699999991</v>
      </c>
      <c r="G267" s="306">
        <f>'цена(1,4 цк)'!AA90</f>
        <v>0.81248628299999992</v>
      </c>
      <c r="H267" s="345">
        <f>'цена(1,4 цк)'!AA121</f>
        <v>0.79301686999999987</v>
      </c>
      <c r="I267" s="344">
        <f>'цена(1,4 цк)'!AA152</f>
        <v>0.86508093599999991</v>
      </c>
      <c r="J267" s="306">
        <f>'цена(1,4 цк)'!AA183</f>
        <v>0.86095544699999993</v>
      </c>
      <c r="K267" s="306">
        <f>'цена(1,4 цк)'!AA214</f>
        <v>0.83692628300000005</v>
      </c>
      <c r="L267" s="345">
        <f>'цена(1,4 цк)'!AA245</f>
        <v>0.81745687</v>
      </c>
      <c r="M267" s="344">
        <f>'цена(1,4 цк)'!AA276</f>
        <v>0.89361093599999997</v>
      </c>
      <c r="N267" s="306">
        <f>'цена(1,4 цк)'!AA307</f>
        <v>0.88948544699999987</v>
      </c>
      <c r="O267" s="306">
        <f>'цена(1,4 цк)'!AA338</f>
        <v>0.86545628299999999</v>
      </c>
      <c r="P267" s="351">
        <f>'цена(1,4 цк)'!AA369</f>
        <v>0.84598686999999995</v>
      </c>
      <c r="Q267" s="344">
        <f>'цена(1,4 цк)'!AA400</f>
        <v>0.98888093599999993</v>
      </c>
      <c r="R267" s="306">
        <f>'цена(1,4 цк)'!AA431</f>
        <v>0.98475544699999984</v>
      </c>
      <c r="S267" s="306">
        <f>'цена(1,4 цк)'!AA462</f>
        <v>0.96072628299999996</v>
      </c>
      <c r="T267" s="345">
        <f>'цена(1,4 цк)'!AA493</f>
        <v>0.94125686999999991</v>
      </c>
    </row>
    <row r="268" spans="3:20" ht="13.5" thickBot="1" x14ac:dyDescent="0.25">
      <c r="C268" s="536"/>
      <c r="D268" s="341">
        <v>23</v>
      </c>
      <c r="E268" s="346">
        <f>'цена(1,4 цк)'!AB28</f>
        <v>0.72785699199999998</v>
      </c>
      <c r="F268" s="309">
        <f>'цена(1,4 цк)'!AB59</f>
        <v>0.72431763400000004</v>
      </c>
      <c r="G268" s="309">
        <f>'цена(1,4 цк)'!AB90</f>
        <v>0.7037024260000001</v>
      </c>
      <c r="H268" s="347">
        <f>'цена(1,4 цк)'!AB121</f>
        <v>0.68699914000000006</v>
      </c>
      <c r="I268" s="346">
        <f>'цена(1,4 цк)'!AB152</f>
        <v>0.752296992</v>
      </c>
      <c r="J268" s="309">
        <f>'цена(1,4 цк)'!AB183</f>
        <v>0.74875763400000006</v>
      </c>
      <c r="K268" s="309">
        <f>'цена(1,4 цк)'!AB214</f>
        <v>0.72814242600000012</v>
      </c>
      <c r="L268" s="347">
        <f>'цена(1,4 цк)'!AB245</f>
        <v>0.71143914000000008</v>
      </c>
      <c r="M268" s="346">
        <f>'цена(1,4 цк)'!AB276</f>
        <v>0.78082699200000005</v>
      </c>
      <c r="N268" s="309">
        <f>'цена(1,4 цк)'!AB307</f>
        <v>0.77728763400000001</v>
      </c>
      <c r="O268" s="309">
        <f>'цена(1,4 цк)'!AB338</f>
        <v>0.75667242600000006</v>
      </c>
      <c r="P268" s="352">
        <f>'цена(1,4 цк)'!AB369</f>
        <v>0.73996914000000003</v>
      </c>
      <c r="Q268" s="346">
        <f>'цена(1,4 цк)'!AB400</f>
        <v>0.87609699200000002</v>
      </c>
      <c r="R268" s="309">
        <f>'цена(1,4 цк)'!AB431</f>
        <v>0.87255763399999997</v>
      </c>
      <c r="S268" s="309">
        <f>'цена(1,4 цк)'!AB462</f>
        <v>0.85194242600000003</v>
      </c>
      <c r="T268" s="347">
        <f>'цена(1,4 цк)'!AB493</f>
        <v>0.83523913999999999</v>
      </c>
    </row>
    <row r="269" spans="3:20" x14ac:dyDescent="0.2">
      <c r="C269" s="534">
        <v>12</v>
      </c>
      <c r="D269" s="339">
        <v>0</v>
      </c>
      <c r="E269" s="342">
        <f>'цена(1,4 цк)'!E29</f>
        <v>0.81597390399999992</v>
      </c>
      <c r="F269" s="308">
        <f>'цена(1,4 цк)'!E60</f>
        <v>0.81197660799999993</v>
      </c>
      <c r="G269" s="308">
        <f>'цена(1,4 цк)'!E91</f>
        <v>0.78869411199999995</v>
      </c>
      <c r="H269" s="343">
        <f>'цена(1,4 цк)'!E122</f>
        <v>0.76982967999999996</v>
      </c>
      <c r="I269" s="342">
        <f>'цена(1,4 цк)'!E153</f>
        <v>0.84041390400000004</v>
      </c>
      <c r="J269" s="308">
        <f>'цена(1,4 цк)'!E184</f>
        <v>0.83641660799999995</v>
      </c>
      <c r="K269" s="308">
        <f>'цена(1,4 цк)'!E215</f>
        <v>0.81313411199999996</v>
      </c>
      <c r="L269" s="343">
        <f>'цена(1,4 цк)'!E246</f>
        <v>0.79426967999999998</v>
      </c>
      <c r="M269" s="342">
        <f>'цена(1,4 цк)'!E277</f>
        <v>0.86894390399999999</v>
      </c>
      <c r="N269" s="308">
        <f>'цена(1,4 цк)'!E308</f>
        <v>0.86494660800000001</v>
      </c>
      <c r="O269" s="308">
        <f>'цена(1,4 цк)'!E339</f>
        <v>0.84166411199999991</v>
      </c>
      <c r="P269" s="353">
        <f>'цена(1,4 цк)'!E370</f>
        <v>0.82279967999999992</v>
      </c>
      <c r="Q269" s="348">
        <f>'цена(1,4 цк)'!E401</f>
        <v>0.96421390399999996</v>
      </c>
      <c r="R269" s="349">
        <f>'цена(1,4 цк)'!E432</f>
        <v>0.96021660799999997</v>
      </c>
      <c r="S269" s="349">
        <f>'цена(1,4 цк)'!E463</f>
        <v>0.93693411199999987</v>
      </c>
      <c r="T269" s="350">
        <f>'цена(1,4 цк)'!E494</f>
        <v>0.91806968</v>
      </c>
    </row>
    <row r="270" spans="3:20" x14ac:dyDescent="0.2">
      <c r="C270" s="535"/>
      <c r="D270" s="340">
        <v>1</v>
      </c>
      <c r="E270" s="344">
        <f>'цена(1,4 цк)'!F29</f>
        <v>0.81118088799999999</v>
      </c>
      <c r="F270" s="306">
        <f>'цена(1,4 цк)'!F60</f>
        <v>0.80720850100000008</v>
      </c>
      <c r="G270" s="306">
        <f>'цена(1,4 цк)'!F91</f>
        <v>0.784071089</v>
      </c>
      <c r="H270" s="345">
        <f>'цена(1,4 цк)'!F122</f>
        <v>0.76532420999999995</v>
      </c>
      <c r="I270" s="344">
        <f>'цена(1,4 цк)'!F153</f>
        <v>0.8356208879999999</v>
      </c>
      <c r="J270" s="306">
        <f>'цена(1,4 цк)'!F184</f>
        <v>0.83164850099999998</v>
      </c>
      <c r="K270" s="306">
        <f>'цена(1,4 цк)'!F215</f>
        <v>0.80851108900000002</v>
      </c>
      <c r="L270" s="345">
        <f>'цена(1,4 цк)'!F246</f>
        <v>0.78976420999999997</v>
      </c>
      <c r="M270" s="344">
        <f>'цена(1,4 цк)'!F277</f>
        <v>0.86415088799999995</v>
      </c>
      <c r="N270" s="306">
        <f>'цена(1,4 цк)'!F308</f>
        <v>0.86017850099999993</v>
      </c>
      <c r="O270" s="306">
        <f>'цена(1,4 цк)'!F339</f>
        <v>0.83704108899999996</v>
      </c>
      <c r="P270" s="351">
        <f>'цена(1,4 цк)'!F370</f>
        <v>0.81829420999999991</v>
      </c>
      <c r="Q270" s="344">
        <f>'цена(1,4 цк)'!F401</f>
        <v>0.95942088800000003</v>
      </c>
      <c r="R270" s="306">
        <f>'цена(1,4 цк)'!F432</f>
        <v>0.95544850100000012</v>
      </c>
      <c r="S270" s="306">
        <f>'цена(1,4 цк)'!F463</f>
        <v>0.93231108900000004</v>
      </c>
      <c r="T270" s="345">
        <f>'цена(1,4 цк)'!F494</f>
        <v>0.91356420999999999</v>
      </c>
    </row>
    <row r="271" spans="3:20" x14ac:dyDescent="0.2">
      <c r="C271" s="535"/>
      <c r="D271" s="340">
        <v>2</v>
      </c>
      <c r="E271" s="344">
        <f>'цена(1,4 цк)'!G29</f>
        <v>0.79800831999999999</v>
      </c>
      <c r="F271" s="306">
        <f>'цена(1,4 цк)'!G60</f>
        <v>0.7941043900000001</v>
      </c>
      <c r="G271" s="306">
        <f>'цена(1,4 цк)'!G91</f>
        <v>0.77136570999999998</v>
      </c>
      <c r="H271" s="345">
        <f>'цена(1,4 цк)'!G122</f>
        <v>0.75294190000000005</v>
      </c>
      <c r="I271" s="344">
        <f>'цена(1,4 цк)'!G153</f>
        <v>0.82244832000000001</v>
      </c>
      <c r="J271" s="306">
        <f>'цена(1,4 цк)'!G184</f>
        <v>0.81854439000000001</v>
      </c>
      <c r="K271" s="306">
        <f>'цена(1,4 цк)'!G215</f>
        <v>0.79580571</v>
      </c>
      <c r="L271" s="345">
        <f>'цена(1,4 цк)'!G246</f>
        <v>0.77738189999999996</v>
      </c>
      <c r="M271" s="344">
        <f>'цена(1,4 цк)'!G277</f>
        <v>0.85097831999999995</v>
      </c>
      <c r="N271" s="306">
        <f>'цена(1,4 цк)'!G308</f>
        <v>0.84707438999999995</v>
      </c>
      <c r="O271" s="306">
        <f>'цена(1,4 цк)'!G339</f>
        <v>0.82433570999999994</v>
      </c>
      <c r="P271" s="351">
        <f>'цена(1,4 цк)'!G370</f>
        <v>0.8059118999999999</v>
      </c>
      <c r="Q271" s="344">
        <f>'цена(1,4 цк)'!G401</f>
        <v>0.94624832000000003</v>
      </c>
      <c r="R271" s="306">
        <f>'цена(1,4 цк)'!G432</f>
        <v>0.94234439000000014</v>
      </c>
      <c r="S271" s="306">
        <f>'цена(1,4 цк)'!G463</f>
        <v>0.91960571000000002</v>
      </c>
      <c r="T271" s="345">
        <f>'цена(1,4 цк)'!G494</f>
        <v>0.90118190000000009</v>
      </c>
    </row>
    <row r="272" spans="3:20" x14ac:dyDescent="0.2">
      <c r="C272" s="535"/>
      <c r="D272" s="340">
        <v>3</v>
      </c>
      <c r="E272" s="344">
        <f>'цена(1,4 цк)'!H29</f>
        <v>0.80817565599999996</v>
      </c>
      <c r="F272" s="306">
        <f>'цена(1,4 цк)'!H60</f>
        <v>0.80421888699999999</v>
      </c>
      <c r="G272" s="306">
        <f>'цена(1,4 цк)'!H91</f>
        <v>0.78117244299999999</v>
      </c>
      <c r="H272" s="345">
        <f>'цена(1,4 цк)'!H122</f>
        <v>0.76249927000000006</v>
      </c>
      <c r="I272" s="344">
        <f>'цена(1,4 цк)'!H153</f>
        <v>0.83261565599999998</v>
      </c>
      <c r="J272" s="306">
        <f>'цена(1,4 цк)'!H184</f>
        <v>0.8286588869999999</v>
      </c>
      <c r="K272" s="306">
        <f>'цена(1,4 цк)'!H215</f>
        <v>0.80561244300000001</v>
      </c>
      <c r="L272" s="345">
        <f>'цена(1,4 цк)'!H246</f>
        <v>0.78693926999999997</v>
      </c>
      <c r="M272" s="344">
        <f>'цена(1,4 цк)'!H277</f>
        <v>0.86114565599999993</v>
      </c>
      <c r="N272" s="306">
        <f>'цена(1,4 цк)'!H308</f>
        <v>0.85718888699999995</v>
      </c>
      <c r="O272" s="306">
        <f>'цена(1,4 цк)'!H339</f>
        <v>0.83414244299999996</v>
      </c>
      <c r="P272" s="351">
        <f>'цена(1,4 цк)'!H370</f>
        <v>0.81546926999999991</v>
      </c>
      <c r="Q272" s="344">
        <f>'цена(1,4 цк)'!H401</f>
        <v>0.956415656</v>
      </c>
      <c r="R272" s="306">
        <f>'цена(1,4 цк)'!H432</f>
        <v>0.95245888700000003</v>
      </c>
      <c r="S272" s="306">
        <f>'цена(1,4 цк)'!H463</f>
        <v>0.92941244300000003</v>
      </c>
      <c r="T272" s="345">
        <f>'цена(1,4 цк)'!H494</f>
        <v>0.91073926999999999</v>
      </c>
    </row>
    <row r="273" spans="3:20" x14ac:dyDescent="0.2">
      <c r="C273" s="535"/>
      <c r="D273" s="340">
        <v>4</v>
      </c>
      <c r="E273" s="344">
        <f>'цена(1,4 цк)'!I29</f>
        <v>0.83517887199999996</v>
      </c>
      <c r="F273" s="306">
        <f>'цена(1,4 цк)'!I60</f>
        <v>0.83108176899999986</v>
      </c>
      <c r="G273" s="306">
        <f>'цена(1,4 цк)'!I91</f>
        <v>0.80721794099999988</v>
      </c>
      <c r="H273" s="345">
        <f>'цена(1,4 цк)'!I122</f>
        <v>0.78788248999999999</v>
      </c>
      <c r="I273" s="344">
        <f>'цена(1,4 цк)'!I153</f>
        <v>0.85961887199999998</v>
      </c>
      <c r="J273" s="306">
        <f>'цена(1,4 цк)'!I184</f>
        <v>0.85552176899999999</v>
      </c>
      <c r="K273" s="306">
        <f>'цена(1,4 цк)'!I215</f>
        <v>0.8316579409999999</v>
      </c>
      <c r="L273" s="345">
        <f>'цена(1,4 цк)'!I246</f>
        <v>0.81232249000000001</v>
      </c>
      <c r="M273" s="344">
        <f>'цена(1,4 цк)'!I277</f>
        <v>0.88814887200000003</v>
      </c>
      <c r="N273" s="306">
        <f>'цена(1,4 цк)'!I308</f>
        <v>0.88405176899999993</v>
      </c>
      <c r="O273" s="306">
        <f>'цена(1,4 цк)'!I339</f>
        <v>0.86018794099999996</v>
      </c>
      <c r="P273" s="351">
        <f>'цена(1,4 цк)'!I370</f>
        <v>0.84085248999999995</v>
      </c>
      <c r="Q273" s="344">
        <f>'цена(1,4 цк)'!I401</f>
        <v>0.983418872</v>
      </c>
      <c r="R273" s="306">
        <f>'цена(1,4 цк)'!I432</f>
        <v>0.9793217689999999</v>
      </c>
      <c r="S273" s="306">
        <f>'цена(1,4 цк)'!I463</f>
        <v>0.95545794099999992</v>
      </c>
      <c r="T273" s="345">
        <f>'цена(1,4 цк)'!I494</f>
        <v>0.93612248999999992</v>
      </c>
    </row>
    <row r="274" spans="3:20" x14ac:dyDescent="0.2">
      <c r="C274" s="535"/>
      <c r="D274" s="340">
        <v>5</v>
      </c>
      <c r="E274" s="344">
        <f>'цена(1,4 цк)'!J29</f>
        <v>0.826568992</v>
      </c>
      <c r="F274" s="306">
        <f>'цена(1,4 цк)'!J60</f>
        <v>0.82251663400000008</v>
      </c>
      <c r="G274" s="306">
        <f>'цена(1,4 цк)'!J91</f>
        <v>0.79891342599999993</v>
      </c>
      <c r="H274" s="345">
        <f>'цена(1,4 цк)'!J122</f>
        <v>0.77978913999999999</v>
      </c>
      <c r="I274" s="344">
        <f>'цена(1,4 цк)'!J153</f>
        <v>0.85100899200000002</v>
      </c>
      <c r="J274" s="306">
        <f>'цена(1,4 цк)'!J184</f>
        <v>0.8469566340000001</v>
      </c>
      <c r="K274" s="306">
        <f>'цена(1,4 цк)'!J215</f>
        <v>0.82335342600000005</v>
      </c>
      <c r="L274" s="345">
        <f>'цена(1,4 цк)'!J246</f>
        <v>0.80422914000000001</v>
      </c>
      <c r="M274" s="344">
        <f>'цена(1,4 цк)'!J277</f>
        <v>0.87953899199999996</v>
      </c>
      <c r="N274" s="306">
        <f>'цена(1,4 цк)'!J308</f>
        <v>0.87548663400000004</v>
      </c>
      <c r="O274" s="306">
        <f>'цена(1,4 цк)'!J339</f>
        <v>0.851883426</v>
      </c>
      <c r="P274" s="351">
        <f>'цена(1,4 цк)'!J370</f>
        <v>0.83275913999999995</v>
      </c>
      <c r="Q274" s="344">
        <f>'цена(1,4 цк)'!J401</f>
        <v>0.97480899200000004</v>
      </c>
      <c r="R274" s="306">
        <f>'цена(1,4 цк)'!J432</f>
        <v>0.97075663400000012</v>
      </c>
      <c r="S274" s="306">
        <f>'цена(1,4 цк)'!J463</f>
        <v>0.94715342599999996</v>
      </c>
      <c r="T274" s="345">
        <f>'цена(1,4 цк)'!J494</f>
        <v>0.92802914000000003</v>
      </c>
    </row>
    <row r="275" spans="3:20" x14ac:dyDescent="0.2">
      <c r="C275" s="535"/>
      <c r="D275" s="340">
        <v>6</v>
      </c>
      <c r="E275" s="344">
        <f>'цена(1,4 цк)'!K29</f>
        <v>0.83286462400000005</v>
      </c>
      <c r="F275" s="306">
        <f>'цена(1,4 цк)'!K60</f>
        <v>0.82877954799999998</v>
      </c>
      <c r="G275" s="306">
        <f>'цена(1,4 цк)'!K91</f>
        <v>0.80498577199999999</v>
      </c>
      <c r="H275" s="345">
        <f>'цена(1,4 цк)'!K122</f>
        <v>0.78570708</v>
      </c>
      <c r="I275" s="344">
        <f>'цена(1,4 цк)'!K153</f>
        <v>0.85730462399999996</v>
      </c>
      <c r="J275" s="306">
        <f>'цена(1,4 цк)'!K184</f>
        <v>0.85321954799999988</v>
      </c>
      <c r="K275" s="306">
        <f>'цена(1,4 цк)'!K215</f>
        <v>0.82942577199999989</v>
      </c>
      <c r="L275" s="345">
        <f>'цена(1,4 цк)'!K246</f>
        <v>0.81014707999999991</v>
      </c>
      <c r="M275" s="344">
        <f>'цена(1,4 цк)'!K277</f>
        <v>0.88583462400000001</v>
      </c>
      <c r="N275" s="306">
        <f>'цена(1,4 цк)'!K308</f>
        <v>0.88174954799999994</v>
      </c>
      <c r="O275" s="306">
        <f>'цена(1,4 цк)'!K339</f>
        <v>0.85795577199999995</v>
      </c>
      <c r="P275" s="351">
        <f>'цена(1,4 цк)'!K370</f>
        <v>0.83867707999999996</v>
      </c>
      <c r="Q275" s="344">
        <f>'цена(1,4 цк)'!K401</f>
        <v>0.98110462400000009</v>
      </c>
      <c r="R275" s="306">
        <f>'цена(1,4 цк)'!K432</f>
        <v>0.97701954800000002</v>
      </c>
      <c r="S275" s="306">
        <f>'цена(1,4 цк)'!K463</f>
        <v>0.95322577200000003</v>
      </c>
      <c r="T275" s="345">
        <f>'цена(1,4 цк)'!K494</f>
        <v>0.93394708000000004</v>
      </c>
    </row>
    <row r="276" spans="3:20" x14ac:dyDescent="0.2">
      <c r="C276" s="535"/>
      <c r="D276" s="340">
        <v>7</v>
      </c>
      <c r="E276" s="344">
        <f>'цена(1,4 цк)'!L29</f>
        <v>0.82582316799999989</v>
      </c>
      <c r="F276" s="306">
        <f>'цена(1,4 цк)'!L60</f>
        <v>0.82177468599999992</v>
      </c>
      <c r="G276" s="306">
        <f>'цена(1,4 цк)'!L91</f>
        <v>0.79819405399999999</v>
      </c>
      <c r="H276" s="345">
        <f>'цена(1,4 цк)'!L122</f>
        <v>0.77908805999999997</v>
      </c>
      <c r="I276" s="344">
        <f>'цена(1,4 цк)'!L153</f>
        <v>0.8502631679999999</v>
      </c>
      <c r="J276" s="306">
        <f>'цена(1,4 цк)'!L184</f>
        <v>0.84621468600000005</v>
      </c>
      <c r="K276" s="306">
        <f>'цена(1,4 цк)'!L215</f>
        <v>0.822634054</v>
      </c>
      <c r="L276" s="345">
        <f>'цена(1,4 цк)'!L246</f>
        <v>0.80352805999999999</v>
      </c>
      <c r="M276" s="344">
        <f>'цена(1,4 цк)'!L277</f>
        <v>0.87879316799999996</v>
      </c>
      <c r="N276" s="306">
        <f>'цена(1,4 цк)'!L308</f>
        <v>0.87474468599999999</v>
      </c>
      <c r="O276" s="306">
        <f>'цена(1,4 цк)'!L339</f>
        <v>0.85116405399999995</v>
      </c>
      <c r="P276" s="351">
        <f>'цена(1,4 цк)'!L370</f>
        <v>0.83205805999999993</v>
      </c>
      <c r="Q276" s="344">
        <f>'цена(1,4 цк)'!L401</f>
        <v>0.97406316799999992</v>
      </c>
      <c r="R276" s="306">
        <f>'цена(1,4 цк)'!L432</f>
        <v>0.97001468599999996</v>
      </c>
      <c r="S276" s="306">
        <f>'цена(1,4 цк)'!L463</f>
        <v>0.94643405399999991</v>
      </c>
      <c r="T276" s="345">
        <f>'цена(1,4 цк)'!L494</f>
        <v>0.9273280599999999</v>
      </c>
    </row>
    <row r="277" spans="3:20" x14ac:dyDescent="0.2">
      <c r="C277" s="535"/>
      <c r="D277" s="340">
        <v>8</v>
      </c>
      <c r="E277" s="344">
        <f>'цена(1,4 цк)'!M29</f>
        <v>0.82880646400000002</v>
      </c>
      <c r="F277" s="306">
        <f>'цена(1,4 цк)'!M60</f>
        <v>0.824742478</v>
      </c>
      <c r="G277" s="306">
        <f>'цена(1,4 цк)'!M91</f>
        <v>0.80107154199999986</v>
      </c>
      <c r="H277" s="345">
        <f>'цена(1,4 цк)'!M122</f>
        <v>0.78189238000000005</v>
      </c>
      <c r="I277" s="344">
        <f>'цена(1,4 цк)'!M153</f>
        <v>0.85324646400000004</v>
      </c>
      <c r="J277" s="306">
        <f>'цена(1,4 цк)'!M184</f>
        <v>0.84918247800000002</v>
      </c>
      <c r="K277" s="306">
        <f>'цена(1,4 цк)'!M215</f>
        <v>0.82551154199999999</v>
      </c>
      <c r="L277" s="345">
        <f>'цена(1,4 цк)'!M246</f>
        <v>0.80633238000000007</v>
      </c>
      <c r="M277" s="344">
        <f>'цена(1,4 цк)'!M277</f>
        <v>0.88177646399999998</v>
      </c>
      <c r="N277" s="306">
        <f>'цена(1,4 цк)'!M308</f>
        <v>0.87771247800000007</v>
      </c>
      <c r="O277" s="306">
        <f>'цена(1,4 цк)'!M339</f>
        <v>0.85404154199999993</v>
      </c>
      <c r="P277" s="351">
        <f>'цена(1,4 цк)'!M370</f>
        <v>0.83486238000000002</v>
      </c>
      <c r="Q277" s="344">
        <f>'цена(1,4 цк)'!M401</f>
        <v>0.97704646400000006</v>
      </c>
      <c r="R277" s="306">
        <f>'цена(1,4 цк)'!M432</f>
        <v>0.97298247800000004</v>
      </c>
      <c r="S277" s="306">
        <f>'цена(1,4 цк)'!M463</f>
        <v>0.9493115419999999</v>
      </c>
      <c r="T277" s="345">
        <f>'цена(1,4 цк)'!M494</f>
        <v>0.93013237999999998</v>
      </c>
    </row>
    <row r="278" spans="3:20" x14ac:dyDescent="0.2">
      <c r="C278" s="535"/>
      <c r="D278" s="340">
        <v>9</v>
      </c>
      <c r="E278" s="344">
        <f>'цена(1,4 цк)'!N29</f>
        <v>0.80997440799999998</v>
      </c>
      <c r="F278" s="306">
        <f>'цена(1,4 цк)'!N60</f>
        <v>0.80600829099999982</v>
      </c>
      <c r="G278" s="306">
        <f>'цена(1,4 цк)'!N91</f>
        <v>0.78290739899999995</v>
      </c>
      <c r="H278" s="345">
        <f>'цена(1,4 цк)'!N122</f>
        <v>0.76419010999999992</v>
      </c>
      <c r="I278" s="344">
        <f>'цена(1,4 цк)'!N153</f>
        <v>0.834414408</v>
      </c>
      <c r="J278" s="306">
        <f>'цена(1,4 цк)'!N184</f>
        <v>0.83044829099999995</v>
      </c>
      <c r="K278" s="306">
        <f>'цена(1,4 цк)'!N215</f>
        <v>0.80734739899999997</v>
      </c>
      <c r="L278" s="345">
        <f>'цена(1,4 цк)'!N246</f>
        <v>0.78863010999999994</v>
      </c>
      <c r="M278" s="344">
        <f>'цена(1,4 цк)'!N277</f>
        <v>0.86294440799999994</v>
      </c>
      <c r="N278" s="306">
        <f>'цена(1,4 цк)'!N308</f>
        <v>0.85897829099999989</v>
      </c>
      <c r="O278" s="306">
        <f>'цена(1,4 цк)'!N339</f>
        <v>0.83587739900000002</v>
      </c>
      <c r="P278" s="351">
        <f>'цена(1,4 цк)'!N370</f>
        <v>0.81716010999999988</v>
      </c>
      <c r="Q278" s="344">
        <f>'цена(1,4 цк)'!N401</f>
        <v>0.95821440799999991</v>
      </c>
      <c r="R278" s="306">
        <f>'цена(1,4 цк)'!N432</f>
        <v>0.95424829099999986</v>
      </c>
      <c r="S278" s="306">
        <f>'цена(1,4 цк)'!N463</f>
        <v>0.93114739899999999</v>
      </c>
      <c r="T278" s="345">
        <f>'цена(1,4 цк)'!N494</f>
        <v>0.91243010999999985</v>
      </c>
    </row>
    <row r="279" spans="3:20" x14ac:dyDescent="0.2">
      <c r="C279" s="535"/>
      <c r="D279" s="340">
        <v>10</v>
      </c>
      <c r="E279" s="344">
        <f>'цена(1,4 цк)'!O29</f>
        <v>0.80835114400000008</v>
      </c>
      <c r="F279" s="306">
        <f>'цена(1,4 цк)'!O60</f>
        <v>0.80439346300000014</v>
      </c>
      <c r="G279" s="306">
        <f>'цена(1,4 цк)'!O91</f>
        <v>0.78134170700000005</v>
      </c>
      <c r="H279" s="345">
        <f>'цена(1,4 цк)'!O122</f>
        <v>0.76266423000000005</v>
      </c>
      <c r="I279" s="344">
        <f>'цена(1,4 цк)'!O153</f>
        <v>0.83279114399999998</v>
      </c>
      <c r="J279" s="306">
        <f>'цена(1,4 цк)'!O184</f>
        <v>0.82883346300000005</v>
      </c>
      <c r="K279" s="306">
        <f>'цена(1,4 цк)'!O215</f>
        <v>0.80578170700000007</v>
      </c>
      <c r="L279" s="345">
        <f>'цена(1,4 цк)'!O246</f>
        <v>0.78710423000000007</v>
      </c>
      <c r="M279" s="344">
        <f>'цена(1,4 цк)'!O277</f>
        <v>0.86132114400000004</v>
      </c>
      <c r="N279" s="306">
        <f>'цена(1,4 цк)'!O308</f>
        <v>0.85736346299999999</v>
      </c>
      <c r="O279" s="306">
        <f>'цена(1,4 цк)'!O339</f>
        <v>0.83431170700000012</v>
      </c>
      <c r="P279" s="351">
        <f>'цена(1,4 цк)'!O370</f>
        <v>0.81563423000000002</v>
      </c>
      <c r="Q279" s="344">
        <f>'цена(1,4 цк)'!O401</f>
        <v>0.95659114400000012</v>
      </c>
      <c r="R279" s="306">
        <f>'цена(1,4 цк)'!O432</f>
        <v>0.95263346300000007</v>
      </c>
      <c r="S279" s="306">
        <f>'цена(1,4 цк)'!O463</f>
        <v>0.92958170700000009</v>
      </c>
      <c r="T279" s="345">
        <f>'цена(1,4 цк)'!O494</f>
        <v>0.91090423000000009</v>
      </c>
    </row>
    <row r="280" spans="3:20" x14ac:dyDescent="0.2">
      <c r="C280" s="535"/>
      <c r="D280" s="340">
        <v>11</v>
      </c>
      <c r="E280" s="344">
        <f>'цена(1,4 цк)'!P29</f>
        <v>0.81595196799999992</v>
      </c>
      <c r="F280" s="306">
        <f>'цена(1,4 цк)'!P60</f>
        <v>0.81195478599999993</v>
      </c>
      <c r="G280" s="306">
        <f>'цена(1,4 цк)'!P91</f>
        <v>0.78867295399999993</v>
      </c>
      <c r="H280" s="345">
        <f>'цена(1,4 цк)'!P122</f>
        <v>0.76980905999999993</v>
      </c>
      <c r="I280" s="344">
        <f>'цена(1,4 цк)'!P153</f>
        <v>0.84039196800000004</v>
      </c>
      <c r="J280" s="306">
        <f>'цена(1,4 цк)'!P184</f>
        <v>0.83639478599999995</v>
      </c>
      <c r="K280" s="306">
        <f>'цена(1,4 цк)'!P215</f>
        <v>0.81311295399999994</v>
      </c>
      <c r="L280" s="345">
        <f>'цена(1,4 цк)'!P246</f>
        <v>0.79424905999999995</v>
      </c>
      <c r="M280" s="344">
        <f>'цена(1,4 цк)'!P277</f>
        <v>0.86892196799999999</v>
      </c>
      <c r="N280" s="306">
        <f>'цена(1,4 цк)'!P308</f>
        <v>0.86492478599999989</v>
      </c>
      <c r="O280" s="306">
        <f>'цена(1,4 цк)'!P339</f>
        <v>0.84164295399999989</v>
      </c>
      <c r="P280" s="351">
        <f>'цена(1,4 цк)'!P370</f>
        <v>0.82277906000000001</v>
      </c>
      <c r="Q280" s="344">
        <f>'цена(1,4 цк)'!P401</f>
        <v>0.96419196799999995</v>
      </c>
      <c r="R280" s="306">
        <f>'цена(1,4 цк)'!P432</f>
        <v>0.96019478599999986</v>
      </c>
      <c r="S280" s="306">
        <f>'цена(1,4 цк)'!P463</f>
        <v>0.93691295399999985</v>
      </c>
      <c r="T280" s="345">
        <f>'цена(1,4 цк)'!P494</f>
        <v>0.91804905999999997</v>
      </c>
    </row>
    <row r="281" spans="3:20" x14ac:dyDescent="0.2">
      <c r="C281" s="535"/>
      <c r="D281" s="340">
        <v>12</v>
      </c>
      <c r="E281" s="344">
        <f>'цена(1,4 цк)'!Q29</f>
        <v>0.81648939999999992</v>
      </c>
      <c r="F281" s="306">
        <f>'цена(1,4 цк)'!Q60</f>
        <v>0.81248942499999999</v>
      </c>
      <c r="G281" s="306">
        <f>'цена(1,4 цк)'!Q91</f>
        <v>0.78919132499999989</v>
      </c>
      <c r="H281" s="345">
        <f>'цена(1,4 цк)'!Q122</f>
        <v>0.77031424999999987</v>
      </c>
      <c r="I281" s="344">
        <f>'цена(1,4 цк)'!Q153</f>
        <v>0.84092939999999994</v>
      </c>
      <c r="J281" s="306">
        <f>'цена(1,4 цк)'!Q184</f>
        <v>0.836929425</v>
      </c>
      <c r="K281" s="306">
        <f>'цена(1,4 цк)'!Q215</f>
        <v>0.81363132499999991</v>
      </c>
      <c r="L281" s="345">
        <f>'цена(1,4 цк)'!Q246</f>
        <v>0.79475425</v>
      </c>
      <c r="M281" s="344">
        <f>'цена(1,4 цк)'!Q277</f>
        <v>0.86945939999999999</v>
      </c>
      <c r="N281" s="306">
        <f>'цена(1,4 цк)'!Q308</f>
        <v>0.86545942500000006</v>
      </c>
      <c r="O281" s="306">
        <f>'цена(1,4 цк)'!Q339</f>
        <v>0.84216132499999996</v>
      </c>
      <c r="P281" s="351">
        <f>'цена(1,4 цк)'!Q370</f>
        <v>0.82328424999999994</v>
      </c>
      <c r="Q281" s="344">
        <f>'цена(1,4 цк)'!Q401</f>
        <v>0.96472939999999996</v>
      </c>
      <c r="R281" s="306">
        <f>'цена(1,4 цк)'!Q432</f>
        <v>0.96072942500000003</v>
      </c>
      <c r="S281" s="306">
        <f>'цена(1,4 цк)'!Q463</f>
        <v>0.93743132499999993</v>
      </c>
      <c r="T281" s="345">
        <f>'цена(1,4 цк)'!Q494</f>
        <v>0.91855424999999991</v>
      </c>
    </row>
    <row r="282" spans="3:20" x14ac:dyDescent="0.2">
      <c r="C282" s="535"/>
      <c r="D282" s="340">
        <v>13</v>
      </c>
      <c r="E282" s="344">
        <f>'цена(1,4 цк)'!R29</f>
        <v>0.81935204800000005</v>
      </c>
      <c r="F282" s="306">
        <f>'цена(1,4 цк)'!R60</f>
        <v>0.8153371960000001</v>
      </c>
      <c r="G282" s="306">
        <f>'цена(1,4 цк)'!R91</f>
        <v>0.79195244399999998</v>
      </c>
      <c r="H282" s="345">
        <f>'цена(1,4 цк)'!R122</f>
        <v>0.77300516000000008</v>
      </c>
      <c r="I282" s="344">
        <f>'цена(1,4 цк)'!R153</f>
        <v>0.84379204800000007</v>
      </c>
      <c r="J282" s="306">
        <f>'цена(1,4 цк)'!R184</f>
        <v>0.839777196</v>
      </c>
      <c r="K282" s="306">
        <f>'цена(1,4 цк)'!R215</f>
        <v>0.81639244400000011</v>
      </c>
      <c r="L282" s="345">
        <f>'цена(1,4 цк)'!R246</f>
        <v>0.79744515999999999</v>
      </c>
      <c r="M282" s="344">
        <f>'цена(1,4 цк)'!R277</f>
        <v>0.87232204800000002</v>
      </c>
      <c r="N282" s="306">
        <f>'цена(1,4 цк)'!R308</f>
        <v>0.86830719599999995</v>
      </c>
      <c r="O282" s="306">
        <f>'цена(1,4 цк)'!R339</f>
        <v>0.84492244400000005</v>
      </c>
      <c r="P282" s="351">
        <f>'цена(1,4 цк)'!R370</f>
        <v>0.82597515999999993</v>
      </c>
      <c r="Q282" s="344">
        <f>'цена(1,4 цк)'!R401</f>
        <v>0.96759204800000009</v>
      </c>
      <c r="R282" s="306">
        <f>'цена(1,4 цк)'!R432</f>
        <v>0.96357719600000002</v>
      </c>
      <c r="S282" s="306">
        <f>'цена(1,4 цк)'!R463</f>
        <v>0.94019244400000002</v>
      </c>
      <c r="T282" s="345">
        <f>'цена(1,4 цк)'!R494</f>
        <v>0.92124516000000001</v>
      </c>
    </row>
    <row r="283" spans="3:20" x14ac:dyDescent="0.2">
      <c r="C283" s="535"/>
      <c r="D283" s="340">
        <v>14</v>
      </c>
      <c r="E283" s="344">
        <f>'цена(1,4 цк)'!S29</f>
        <v>0.840300928</v>
      </c>
      <c r="F283" s="306">
        <f>'цена(1,4 цк)'!S60</f>
        <v>0.83617720600000001</v>
      </c>
      <c r="G283" s="306">
        <f>'цена(1,4 цк)'!S91</f>
        <v>0.81215833399999993</v>
      </c>
      <c r="H283" s="345">
        <f>'цена(1,4 цк)'!S122</f>
        <v>0.79269726000000007</v>
      </c>
      <c r="I283" s="344">
        <f>'цена(1,4 цк)'!S153</f>
        <v>0.86474092800000002</v>
      </c>
      <c r="J283" s="306">
        <f>'цена(1,4 цк)'!S184</f>
        <v>0.86061720600000002</v>
      </c>
      <c r="K283" s="306">
        <f>'цена(1,4 цк)'!S215</f>
        <v>0.83659833400000005</v>
      </c>
      <c r="L283" s="345">
        <f>'цена(1,4 цк)'!S246</f>
        <v>0.81713726000000009</v>
      </c>
      <c r="M283" s="344">
        <f>'цена(1,4 цк)'!S277</f>
        <v>0.89327092800000008</v>
      </c>
      <c r="N283" s="306">
        <f>'цена(1,4 цк)'!S308</f>
        <v>0.88914720599999997</v>
      </c>
      <c r="O283" s="306">
        <f>'цена(1,4 цк)'!S339</f>
        <v>0.865128334</v>
      </c>
      <c r="P283" s="351">
        <f>'цена(1,4 цк)'!S370</f>
        <v>0.84566726000000003</v>
      </c>
      <c r="Q283" s="344">
        <f>'цена(1,4 цк)'!S401</f>
        <v>0.98854092800000004</v>
      </c>
      <c r="R283" s="306">
        <f>'цена(1,4 цк)'!S432</f>
        <v>0.98441720599999993</v>
      </c>
      <c r="S283" s="306">
        <f>'цена(1,4 цк)'!S463</f>
        <v>0.96039833399999996</v>
      </c>
      <c r="T283" s="345">
        <f>'цена(1,4 цк)'!S494</f>
        <v>0.94093726</v>
      </c>
    </row>
    <row r="284" spans="3:20" x14ac:dyDescent="0.2">
      <c r="C284" s="535"/>
      <c r="D284" s="340">
        <v>15</v>
      </c>
      <c r="E284" s="344">
        <f>'цена(1,4 цк)'!T29</f>
        <v>0.85644582400000002</v>
      </c>
      <c r="F284" s="306">
        <f>'цена(1,4 цк)'!T60</f>
        <v>0.852238198</v>
      </c>
      <c r="G284" s="306">
        <f>'цена(1,4 цк)'!T91</f>
        <v>0.82773062200000003</v>
      </c>
      <c r="H284" s="345">
        <f>'цена(1,4 цк)'!T122</f>
        <v>0.80787358000000009</v>
      </c>
      <c r="I284" s="344">
        <f>'цена(1,4 цк)'!T153</f>
        <v>0.88088582399999993</v>
      </c>
      <c r="J284" s="306">
        <f>'цена(1,4 цк)'!T184</f>
        <v>0.87667819799999991</v>
      </c>
      <c r="K284" s="306">
        <f>'цена(1,4 цк)'!T215</f>
        <v>0.85217062199999993</v>
      </c>
      <c r="L284" s="345">
        <f>'цена(1,4 цк)'!T246</f>
        <v>0.83231358</v>
      </c>
      <c r="M284" s="344">
        <f>'цена(1,4 цк)'!T277</f>
        <v>0.90941582399999998</v>
      </c>
      <c r="N284" s="306">
        <f>'цена(1,4 цк)'!T308</f>
        <v>0.90520819799999996</v>
      </c>
      <c r="O284" s="306">
        <f>'цена(1,4 цк)'!T339</f>
        <v>0.88070062199999999</v>
      </c>
      <c r="P284" s="351">
        <f>'цена(1,4 цк)'!T370</f>
        <v>0.86084357999999994</v>
      </c>
      <c r="Q284" s="344">
        <f>'цена(1,4 цк)'!T401</f>
        <v>1.0046858240000001</v>
      </c>
      <c r="R284" s="306">
        <f>'цена(1,4 цк)'!T432</f>
        <v>1.0004781979999999</v>
      </c>
      <c r="S284" s="306">
        <f>'цена(1,4 цк)'!T463</f>
        <v>0.97597062200000007</v>
      </c>
      <c r="T284" s="345">
        <f>'цена(1,4 цк)'!T494</f>
        <v>0.95611358000000002</v>
      </c>
    </row>
    <row r="285" spans="3:20" x14ac:dyDescent="0.2">
      <c r="C285" s="535"/>
      <c r="D285" s="340">
        <v>16</v>
      </c>
      <c r="E285" s="344">
        <f>'цена(1,4 цк)'!U29</f>
        <v>0.8828457999999999</v>
      </c>
      <c r="F285" s="306">
        <f>'цена(1,4 цк)'!U60</f>
        <v>0.87850097499999991</v>
      </c>
      <c r="G285" s="306">
        <f>'цена(1,4 цк)'!U91</f>
        <v>0.853194275</v>
      </c>
      <c r="H285" s="345">
        <f>'цена(1,4 цк)'!U122</f>
        <v>0.83268975000000001</v>
      </c>
      <c r="I285" s="344">
        <f>'цена(1,4 цк)'!U153</f>
        <v>0.90728580000000003</v>
      </c>
      <c r="J285" s="306">
        <f>'цена(1,4 цк)'!U184</f>
        <v>0.90294097500000003</v>
      </c>
      <c r="K285" s="306">
        <f>'цена(1,4 цк)'!U215</f>
        <v>0.87763427500000002</v>
      </c>
      <c r="L285" s="345">
        <f>'цена(1,4 цк)'!U246</f>
        <v>0.85712975000000002</v>
      </c>
      <c r="M285" s="344">
        <f>'цена(1,4 цк)'!U277</f>
        <v>0.93581579999999998</v>
      </c>
      <c r="N285" s="306">
        <f>'цена(1,4 цк)'!U308</f>
        <v>0.93147097499999998</v>
      </c>
      <c r="O285" s="306">
        <f>'цена(1,4 цк)'!U339</f>
        <v>0.90616427499999996</v>
      </c>
      <c r="P285" s="351">
        <f>'цена(1,4 цк)'!U370</f>
        <v>0.88565975000000008</v>
      </c>
      <c r="Q285" s="344">
        <f>'цена(1,4 цк)'!U401</f>
        <v>1.0310857999999998</v>
      </c>
      <c r="R285" s="306">
        <f>'цена(1,4 цк)'!U432</f>
        <v>1.0267409749999998</v>
      </c>
      <c r="S285" s="306">
        <f>'цена(1,4 цк)'!U463</f>
        <v>1.001434275</v>
      </c>
      <c r="T285" s="345">
        <f>'цена(1,4 цк)'!U494</f>
        <v>0.98092975000000004</v>
      </c>
    </row>
    <row r="286" spans="3:20" x14ac:dyDescent="0.2">
      <c r="C286" s="535"/>
      <c r="D286" s="340">
        <v>17</v>
      </c>
      <c r="E286" s="344">
        <f>'цена(1,4 цк)'!V29</f>
        <v>0.85600710399999991</v>
      </c>
      <c r="F286" s="306">
        <f>'цена(1,4 цк)'!V60</f>
        <v>0.85180175799999991</v>
      </c>
      <c r="G286" s="306">
        <f>'цена(1,4 цк)'!V91</f>
        <v>0.82730746199999983</v>
      </c>
      <c r="H286" s="345">
        <f>'цена(1,4 цк)'!V122</f>
        <v>0.80746117999999989</v>
      </c>
      <c r="I286" s="344">
        <f>'цена(1,4 цк)'!V153</f>
        <v>0.88044710399999992</v>
      </c>
      <c r="J286" s="306">
        <f>'цена(1,4 цк)'!V184</f>
        <v>0.87624175800000004</v>
      </c>
      <c r="K286" s="306">
        <f>'цена(1,4 цк)'!V215</f>
        <v>0.85174746199999996</v>
      </c>
      <c r="L286" s="345">
        <f>'цена(1,4 цк)'!V246</f>
        <v>0.83190117999999991</v>
      </c>
      <c r="M286" s="344">
        <f>'цена(1,4 цк)'!V277</f>
        <v>0.90897710399999998</v>
      </c>
      <c r="N286" s="306">
        <f>'цена(1,4 цк)'!V308</f>
        <v>0.90477175799999998</v>
      </c>
      <c r="O286" s="306">
        <f>'цена(1,4 цк)'!V339</f>
        <v>0.8802774619999999</v>
      </c>
      <c r="P286" s="351">
        <f>'цена(1,4 цк)'!V370</f>
        <v>0.86043117999999996</v>
      </c>
      <c r="Q286" s="344">
        <f>'цена(1,4 цк)'!V401</f>
        <v>1.0042471039999998</v>
      </c>
      <c r="R286" s="306">
        <f>'цена(1,4 цк)'!V432</f>
        <v>1.0000417580000001</v>
      </c>
      <c r="S286" s="306">
        <f>'цена(1,4 цк)'!V463</f>
        <v>0.97554746199999987</v>
      </c>
      <c r="T286" s="345">
        <f>'цена(1,4 цк)'!V494</f>
        <v>0.95570117999999993</v>
      </c>
    </row>
    <row r="287" spans="3:20" x14ac:dyDescent="0.2">
      <c r="C287" s="535"/>
      <c r="D287" s="340">
        <v>18</v>
      </c>
      <c r="E287" s="344">
        <f>'цена(1,4 цк)'!W29</f>
        <v>0.87616628799999996</v>
      </c>
      <c r="F287" s="306">
        <f>'цена(1,4 цк)'!W60</f>
        <v>0.87185617599999998</v>
      </c>
      <c r="G287" s="306">
        <f>'цена(1,4 цк)'!W91</f>
        <v>0.84675166400000001</v>
      </c>
      <c r="H287" s="345">
        <f>'цена(1,4 цк)'!W122</f>
        <v>0.82641096000000003</v>
      </c>
      <c r="I287" s="344">
        <f>'цена(1,4 цк)'!W153</f>
        <v>0.90060628799999998</v>
      </c>
      <c r="J287" s="306">
        <f>'цена(1,4 цк)'!W184</f>
        <v>0.896296176</v>
      </c>
      <c r="K287" s="306">
        <f>'цена(1,4 цк)'!W215</f>
        <v>0.87119166399999992</v>
      </c>
      <c r="L287" s="345">
        <f>'цена(1,4 цк)'!W246</f>
        <v>0.85085095999999993</v>
      </c>
      <c r="M287" s="344">
        <f>'цена(1,4 цк)'!W277</f>
        <v>0.92913628799999992</v>
      </c>
      <c r="N287" s="306">
        <f>'цена(1,4 цк)'!W308</f>
        <v>0.92482617599999994</v>
      </c>
      <c r="O287" s="306">
        <f>'цена(1,4 цк)'!W339</f>
        <v>0.89972166399999987</v>
      </c>
      <c r="P287" s="351">
        <f>'цена(1,4 цк)'!W370</f>
        <v>0.87938095999999999</v>
      </c>
      <c r="Q287" s="344">
        <f>'цена(1,4 цк)'!W401</f>
        <v>1.0244062880000002</v>
      </c>
      <c r="R287" s="306">
        <f>'цена(1,4 цк)'!W432</f>
        <v>1.020096176</v>
      </c>
      <c r="S287" s="306">
        <f>'цена(1,4 цк)'!W463</f>
        <v>0.99499166400000005</v>
      </c>
      <c r="T287" s="345">
        <f>'цена(1,4 цк)'!W494</f>
        <v>0.97465096000000007</v>
      </c>
    </row>
    <row r="288" spans="3:20" x14ac:dyDescent="0.2">
      <c r="C288" s="535"/>
      <c r="D288" s="340">
        <v>19</v>
      </c>
      <c r="E288" s="344">
        <f>'цена(1,4 цк)'!X29</f>
        <v>0.89011758400000007</v>
      </c>
      <c r="F288" s="306">
        <f>'цена(1,4 цк)'!X60</f>
        <v>0.88573496800000007</v>
      </c>
      <c r="G288" s="306">
        <f>'цена(1,4 цк)'!X91</f>
        <v>0.860208152</v>
      </c>
      <c r="H288" s="345">
        <f>'цена(1,4 цк)'!X122</f>
        <v>0.83952528000000004</v>
      </c>
      <c r="I288" s="344">
        <f>'цена(1,4 цк)'!X153</f>
        <v>0.91455758399999998</v>
      </c>
      <c r="J288" s="306">
        <f>'цена(1,4 цк)'!X184</f>
        <v>0.91017496800000008</v>
      </c>
      <c r="K288" s="306">
        <f>'цена(1,4 цк)'!X215</f>
        <v>0.88464815200000002</v>
      </c>
      <c r="L288" s="345">
        <f>'цена(1,4 цк)'!X246</f>
        <v>0.86396528000000006</v>
      </c>
      <c r="M288" s="344">
        <f>'цена(1,4 цк)'!X277</f>
        <v>0.94308758400000003</v>
      </c>
      <c r="N288" s="306">
        <f>'цена(1,4 цк)'!X308</f>
        <v>0.93870496800000003</v>
      </c>
      <c r="O288" s="306">
        <f>'цена(1,4 цк)'!X339</f>
        <v>0.91317815199999997</v>
      </c>
      <c r="P288" s="351">
        <f>'цена(1,4 цк)'!X370</f>
        <v>0.89249528</v>
      </c>
      <c r="Q288" s="344">
        <f>'цена(1,4 цк)'!X401</f>
        <v>1.0383575840000001</v>
      </c>
      <c r="R288" s="306">
        <f>'цена(1,4 цк)'!X432</f>
        <v>1.0339749679999999</v>
      </c>
      <c r="S288" s="306">
        <f>'цена(1,4 цк)'!X463</f>
        <v>1.0084481520000002</v>
      </c>
      <c r="T288" s="345">
        <f>'цена(1,4 цк)'!X494</f>
        <v>0.98776528000000008</v>
      </c>
    </row>
    <row r="289" spans="3:20" x14ac:dyDescent="0.2">
      <c r="C289" s="535"/>
      <c r="D289" s="340">
        <v>20</v>
      </c>
      <c r="E289" s="344">
        <f>'цена(1,4 цк)'!Y29</f>
        <v>0.88308709600000002</v>
      </c>
      <c r="F289" s="306">
        <f>'цена(1,4 цк)'!Y60</f>
        <v>0.87874101699999996</v>
      </c>
      <c r="G289" s="306">
        <f>'цена(1,4 цк)'!Y91</f>
        <v>0.85342701300000001</v>
      </c>
      <c r="H289" s="345">
        <f>'цена(1,4 цк)'!Y122</f>
        <v>0.83291656999999997</v>
      </c>
      <c r="I289" s="344">
        <f>'цена(1,4 цк)'!Y153</f>
        <v>0.90752709600000003</v>
      </c>
      <c r="J289" s="306">
        <f>'цена(1,4 цк)'!Y184</f>
        <v>0.90318101699999997</v>
      </c>
      <c r="K289" s="306">
        <f>'цена(1,4 цк)'!Y215</f>
        <v>0.87786701300000003</v>
      </c>
      <c r="L289" s="345">
        <f>'цена(1,4 цк)'!Y246</f>
        <v>0.85735656999999998</v>
      </c>
      <c r="M289" s="344">
        <f>'цена(1,4 цк)'!Y277</f>
        <v>0.93605709599999998</v>
      </c>
      <c r="N289" s="306">
        <f>'цена(1,4 цк)'!Y308</f>
        <v>0.93171101699999992</v>
      </c>
      <c r="O289" s="306">
        <f>'цена(1,4 цк)'!Y339</f>
        <v>0.90639701299999997</v>
      </c>
      <c r="P289" s="351">
        <f>'цена(1,4 цк)'!Y370</f>
        <v>0.88588657000000004</v>
      </c>
      <c r="Q289" s="344">
        <f>'цена(1,4 цк)'!Y401</f>
        <v>1.0313270960000001</v>
      </c>
      <c r="R289" s="306">
        <f>'цена(1,4 цк)'!Y432</f>
        <v>1.026981017</v>
      </c>
      <c r="S289" s="306">
        <f>'цена(1,4 цк)'!Y463</f>
        <v>1.0016670130000001</v>
      </c>
      <c r="T289" s="345">
        <f>'цена(1,4 цк)'!Y494</f>
        <v>0.98115657000000001</v>
      </c>
    </row>
    <row r="290" spans="3:20" x14ac:dyDescent="0.2">
      <c r="C290" s="535"/>
      <c r="D290" s="340">
        <v>21</v>
      </c>
      <c r="E290" s="344">
        <f>'цена(1,4 цк)'!Z29</f>
        <v>0.81297963999999989</v>
      </c>
      <c r="F290" s="306">
        <f>'цена(1,4 цк)'!Z60</f>
        <v>0.80899790499999991</v>
      </c>
      <c r="G290" s="306">
        <f>'цена(1,4 цк)'!Z91</f>
        <v>0.78580604499999995</v>
      </c>
      <c r="H290" s="345">
        <f>'цена(1,4 цк)'!Z122</f>
        <v>0.76701504999999981</v>
      </c>
      <c r="I290" s="344">
        <f>'цена(1,4 цк)'!Z153</f>
        <v>0.83741963999999991</v>
      </c>
      <c r="J290" s="306">
        <f>'цена(1,4 цк)'!Z184</f>
        <v>0.83343790500000003</v>
      </c>
      <c r="K290" s="306">
        <f>'цена(1,4 цк)'!Z215</f>
        <v>0.81024604499999997</v>
      </c>
      <c r="L290" s="345">
        <f>'цена(1,4 цк)'!Z246</f>
        <v>0.79145504999999994</v>
      </c>
      <c r="M290" s="344">
        <f>'цена(1,4 цк)'!Z277</f>
        <v>0.86594963999999996</v>
      </c>
      <c r="N290" s="306">
        <f>'цена(1,4 цк)'!Z308</f>
        <v>0.86196790499999998</v>
      </c>
      <c r="O290" s="306">
        <f>'цена(1,4 цк)'!Z339</f>
        <v>0.83877604499999991</v>
      </c>
      <c r="P290" s="351">
        <f>'цена(1,4 цк)'!Z370</f>
        <v>0.81998504999999988</v>
      </c>
      <c r="Q290" s="344">
        <f>'цена(1,4 цк)'!Z401</f>
        <v>0.96121963999999993</v>
      </c>
      <c r="R290" s="306">
        <f>'цена(1,4 цк)'!Z432</f>
        <v>0.95723790499999994</v>
      </c>
      <c r="S290" s="306">
        <f>'цена(1,4 цк)'!Z463</f>
        <v>0.93404604499999988</v>
      </c>
      <c r="T290" s="345">
        <f>'цена(1,4 цк)'!Z494</f>
        <v>0.91525504999999985</v>
      </c>
    </row>
    <row r="291" spans="3:20" x14ac:dyDescent="0.2">
      <c r="C291" s="535"/>
      <c r="D291" s="340">
        <v>22</v>
      </c>
      <c r="E291" s="344">
        <f>'цена(1,4 цк)'!AA29</f>
        <v>0.81560099200000002</v>
      </c>
      <c r="F291" s="306">
        <f>'цена(1,4 цк)'!AA60</f>
        <v>0.81160563399999996</v>
      </c>
      <c r="G291" s="306">
        <f>'цена(1,4 цк)'!AA91</f>
        <v>0.78833442600000003</v>
      </c>
      <c r="H291" s="345">
        <f>'цена(1,4 цк)'!AA122</f>
        <v>0.76947914000000006</v>
      </c>
      <c r="I291" s="344">
        <f>'цена(1,4 цк)'!AA153</f>
        <v>0.84004099200000004</v>
      </c>
      <c r="J291" s="306">
        <f>'цена(1,4 цк)'!AA184</f>
        <v>0.83604563400000009</v>
      </c>
      <c r="K291" s="306">
        <f>'цена(1,4 цк)'!AA215</f>
        <v>0.81277442600000005</v>
      </c>
      <c r="L291" s="345">
        <f>'цена(1,4 цк)'!AA246</f>
        <v>0.79391914000000008</v>
      </c>
      <c r="M291" s="344">
        <f>'цена(1,4 цк)'!AA277</f>
        <v>0.8685709920000001</v>
      </c>
      <c r="N291" s="306">
        <f>'цена(1,4 цк)'!AA308</f>
        <v>0.86457563400000004</v>
      </c>
      <c r="O291" s="306">
        <f>'цена(1,4 цк)'!AA339</f>
        <v>0.84130442599999999</v>
      </c>
      <c r="P291" s="351">
        <f>'цена(1,4 цк)'!AA370</f>
        <v>0.82244914000000002</v>
      </c>
      <c r="Q291" s="344">
        <f>'цена(1,4 цк)'!AA401</f>
        <v>0.96384099200000006</v>
      </c>
      <c r="R291" s="306">
        <f>'цена(1,4 цк)'!AA432</f>
        <v>0.959845634</v>
      </c>
      <c r="S291" s="306">
        <f>'цена(1,4 цк)'!AA463</f>
        <v>0.93657442600000007</v>
      </c>
      <c r="T291" s="345">
        <f>'цена(1,4 цк)'!AA494</f>
        <v>0.91771913999999999</v>
      </c>
    </row>
    <row r="292" spans="3:20" ht="13.5" thickBot="1" x14ac:dyDescent="0.25">
      <c r="C292" s="536"/>
      <c r="D292" s="341">
        <v>23</v>
      </c>
      <c r="E292" s="346">
        <f>'цена(1,4 цк)'!AB29</f>
        <v>0.79023200799999982</v>
      </c>
      <c r="F292" s="309">
        <f>'цена(1,4 цк)'!AB60</f>
        <v>0.78636849099999984</v>
      </c>
      <c r="G292" s="309">
        <f>'цена(1,4 цк)'!AB91</f>
        <v>0.76386519899999983</v>
      </c>
      <c r="H292" s="347">
        <f>'цена(1,4 цк)'!AB122</f>
        <v>0.74563210999999985</v>
      </c>
      <c r="I292" s="346">
        <f>'цена(1,4 цк)'!AB153</f>
        <v>0.81467200799999984</v>
      </c>
      <c r="J292" s="309">
        <f>'цена(1,4 цк)'!AB184</f>
        <v>0.81080849099999985</v>
      </c>
      <c r="K292" s="309">
        <f>'цена(1,4 цк)'!AB215</f>
        <v>0.78830519899999996</v>
      </c>
      <c r="L292" s="347">
        <f>'цена(1,4 цк)'!AB246</f>
        <v>0.77007210999999998</v>
      </c>
      <c r="M292" s="346">
        <f>'цена(1,4 цк)'!AB277</f>
        <v>0.84320200799999989</v>
      </c>
      <c r="N292" s="309">
        <f>'цена(1,4 цк)'!AB308</f>
        <v>0.83933849099999991</v>
      </c>
      <c r="O292" s="309">
        <f>'цена(1,4 цк)'!AB339</f>
        <v>0.8168351989999999</v>
      </c>
      <c r="P292" s="352">
        <f>'цена(1,4 цк)'!AB370</f>
        <v>0.79860210999999992</v>
      </c>
      <c r="Q292" s="365">
        <f>'цена(1,4 цк)'!AB401</f>
        <v>0.93847200799999986</v>
      </c>
      <c r="R292" s="307">
        <f>'цена(1,4 цк)'!AB432</f>
        <v>0.93460849099999987</v>
      </c>
      <c r="S292" s="307">
        <f>'цена(1,4 цк)'!AB463</f>
        <v>0.91210519899999987</v>
      </c>
      <c r="T292" s="366">
        <f>'цена(1,4 цк)'!AB494</f>
        <v>0.89387210999999989</v>
      </c>
    </row>
    <row r="293" spans="3:20" x14ac:dyDescent="0.2">
      <c r="C293" s="534">
        <v>13</v>
      </c>
      <c r="D293" s="339">
        <v>0</v>
      </c>
      <c r="E293" s="342">
        <f>'цена(1,4 цк)'!E30</f>
        <v>0.69912083199999997</v>
      </c>
      <c r="F293" s="308">
        <f>'цена(1,4 цк)'!E61</f>
        <v>0.69573081400000003</v>
      </c>
      <c r="G293" s="308">
        <f>'цена(1,4 цк)'!E92</f>
        <v>0.67598544599999988</v>
      </c>
      <c r="H293" s="343">
        <f>'цена(1,4 цк)'!E123</f>
        <v>0.65998694000000002</v>
      </c>
      <c r="I293" s="342">
        <f>'цена(1,4 цк)'!E154</f>
        <v>0.72356083199999999</v>
      </c>
      <c r="J293" s="308">
        <f>'цена(1,4 цк)'!E185</f>
        <v>0.72017081400000005</v>
      </c>
      <c r="K293" s="308">
        <f>'цена(1,4 цк)'!E216</f>
        <v>0.70042544600000001</v>
      </c>
      <c r="L293" s="343">
        <f>'цена(1,4 цк)'!E247</f>
        <v>0.68442694000000004</v>
      </c>
      <c r="M293" s="342">
        <f>'цена(1,4 цк)'!E278</f>
        <v>0.75209083199999993</v>
      </c>
      <c r="N293" s="308">
        <f>'цена(1,4 цк)'!E309</f>
        <v>0.74870081399999999</v>
      </c>
      <c r="O293" s="308">
        <f>'цена(1,4 цк)'!E340</f>
        <v>0.72895544599999995</v>
      </c>
      <c r="P293" s="353">
        <f>'цена(1,4 цк)'!E371</f>
        <v>0.71295693999999998</v>
      </c>
      <c r="Q293" s="342">
        <f>'цена(1,4 цк)'!E402</f>
        <v>0.84736083200000001</v>
      </c>
      <c r="R293" s="308">
        <f>'цена(1,4 цк)'!E433</f>
        <v>0.84397081400000007</v>
      </c>
      <c r="S293" s="308">
        <f>'цена(1,4 цк)'!E464</f>
        <v>0.82422544599999992</v>
      </c>
      <c r="T293" s="343">
        <f>'цена(1,4 цк)'!E495</f>
        <v>0.80822694000000006</v>
      </c>
    </row>
    <row r="294" spans="3:20" x14ac:dyDescent="0.2">
      <c r="C294" s="535"/>
      <c r="D294" s="340">
        <v>1</v>
      </c>
      <c r="E294" s="344">
        <f>'цена(1,4 цк)'!F30</f>
        <v>0.70582228000000014</v>
      </c>
      <c r="F294" s="306">
        <f>'цена(1,4 цк)'!F61</f>
        <v>0.70239743500000007</v>
      </c>
      <c r="G294" s="306">
        <f>'цена(1,4 цк)'!F92</f>
        <v>0.68244921500000011</v>
      </c>
      <c r="H294" s="345">
        <f>'цена(1,4 цк)'!F123</f>
        <v>0.66628635000000014</v>
      </c>
      <c r="I294" s="344">
        <f>'цена(1,4 цк)'!F154</f>
        <v>0.73026228000000004</v>
      </c>
      <c r="J294" s="306">
        <f>'цена(1,4 цк)'!F185</f>
        <v>0.72683743499999998</v>
      </c>
      <c r="K294" s="306">
        <f>'цена(1,4 цк)'!F216</f>
        <v>0.70688921500000002</v>
      </c>
      <c r="L294" s="345">
        <f>'цена(1,4 цк)'!F247</f>
        <v>0.69072635000000004</v>
      </c>
      <c r="M294" s="344">
        <f>'цена(1,4 цк)'!F278</f>
        <v>0.75879227999999999</v>
      </c>
      <c r="N294" s="306">
        <f>'цена(1,4 цк)'!F309</f>
        <v>0.75536743500000003</v>
      </c>
      <c r="O294" s="306">
        <f>'цена(1,4 цк)'!F340</f>
        <v>0.73541921499999996</v>
      </c>
      <c r="P294" s="351">
        <f>'цена(1,4 цк)'!F371</f>
        <v>0.71925634999999999</v>
      </c>
      <c r="Q294" s="344">
        <f>'цена(1,4 цк)'!F402</f>
        <v>0.85406228000000006</v>
      </c>
      <c r="R294" s="306">
        <f>'цена(1,4 цк)'!F433</f>
        <v>0.85063743500000011</v>
      </c>
      <c r="S294" s="306">
        <f>'цена(1,4 цк)'!F464</f>
        <v>0.83068921500000015</v>
      </c>
      <c r="T294" s="345">
        <f>'цена(1,4 цк)'!F495</f>
        <v>0.81452635000000007</v>
      </c>
    </row>
    <row r="295" spans="3:20" x14ac:dyDescent="0.2">
      <c r="C295" s="535"/>
      <c r="D295" s="340">
        <v>2</v>
      </c>
      <c r="E295" s="344">
        <f>'цена(1,4 цк)'!G30</f>
        <v>0.70967204800000017</v>
      </c>
      <c r="F295" s="306">
        <f>'цена(1,4 цк)'!G61</f>
        <v>0.70622719600000006</v>
      </c>
      <c r="G295" s="306">
        <f>'цена(1,4 цк)'!G92</f>
        <v>0.68616244400000004</v>
      </c>
      <c r="H295" s="345">
        <f>'цена(1,4 цк)'!G123</f>
        <v>0.66990516</v>
      </c>
      <c r="I295" s="344">
        <f>'цена(1,4 цк)'!G154</f>
        <v>0.73411204799999996</v>
      </c>
      <c r="J295" s="306">
        <f>'цена(1,4 цк)'!G185</f>
        <v>0.73066719599999996</v>
      </c>
      <c r="K295" s="306">
        <f>'цена(1,4 цк)'!G216</f>
        <v>0.71060244399999994</v>
      </c>
      <c r="L295" s="345">
        <f>'цена(1,4 цк)'!G247</f>
        <v>0.69434516000000002</v>
      </c>
      <c r="M295" s="344">
        <f>'цена(1,4 цк)'!G278</f>
        <v>0.76264204799999991</v>
      </c>
      <c r="N295" s="306">
        <f>'цена(1,4 цк)'!G309</f>
        <v>0.75919719599999991</v>
      </c>
      <c r="O295" s="306">
        <f>'цена(1,4 цк)'!G340</f>
        <v>0.739132444</v>
      </c>
      <c r="P295" s="351">
        <f>'цена(1,4 цк)'!G371</f>
        <v>0.72287515999999996</v>
      </c>
      <c r="Q295" s="344">
        <f>'цена(1,4 цк)'!G402</f>
        <v>0.85791204800000009</v>
      </c>
      <c r="R295" s="306">
        <f>'цена(1,4 цк)'!G433</f>
        <v>0.8544671960000001</v>
      </c>
      <c r="S295" s="306">
        <f>'цена(1,4 цк)'!G464</f>
        <v>0.83440244400000008</v>
      </c>
      <c r="T295" s="345">
        <f>'цена(1,4 цк)'!G495</f>
        <v>0.81814516000000004</v>
      </c>
    </row>
    <row r="296" spans="3:20" x14ac:dyDescent="0.2">
      <c r="C296" s="535"/>
      <c r="D296" s="340">
        <v>3</v>
      </c>
      <c r="E296" s="344">
        <f>'цена(1,4 цк)'!H30</f>
        <v>0.565585432</v>
      </c>
      <c r="F296" s="306">
        <f>'цена(1,4 цк)'!H61</f>
        <v>0.56288938899999996</v>
      </c>
      <c r="G296" s="306">
        <f>'цена(1,4 цк)'!H92</f>
        <v>0.54718612099999997</v>
      </c>
      <c r="H296" s="345">
        <f>'цена(1,4 цк)'!H123</f>
        <v>0.53446268999999991</v>
      </c>
      <c r="I296" s="344">
        <f>'цена(1,4 цк)'!H154</f>
        <v>0.59002543200000002</v>
      </c>
      <c r="J296" s="306">
        <f>'цена(1,4 цк)'!H185</f>
        <v>0.58732938899999998</v>
      </c>
      <c r="K296" s="306">
        <f>'цена(1,4 цк)'!H216</f>
        <v>0.57162612099999999</v>
      </c>
      <c r="L296" s="345">
        <f>'цена(1,4 цк)'!H247</f>
        <v>0.55890269000000004</v>
      </c>
      <c r="M296" s="344">
        <f>'цена(1,4 цк)'!H278</f>
        <v>0.61855543199999996</v>
      </c>
      <c r="N296" s="306">
        <f>'цена(1,4 цк)'!H309</f>
        <v>0.61585938899999992</v>
      </c>
      <c r="O296" s="306">
        <f>'цена(1,4 цк)'!H340</f>
        <v>0.60015612099999993</v>
      </c>
      <c r="P296" s="351">
        <f>'цена(1,4 цк)'!H371</f>
        <v>0.58743268999999998</v>
      </c>
      <c r="Q296" s="344">
        <f>'цена(1,4 цк)'!H402</f>
        <v>0.71382543199999993</v>
      </c>
      <c r="R296" s="306">
        <f>'цена(1,4 цк)'!H433</f>
        <v>0.711129389</v>
      </c>
      <c r="S296" s="306">
        <f>'цена(1,4 цк)'!H464</f>
        <v>0.69542612100000001</v>
      </c>
      <c r="T296" s="345">
        <f>'цена(1,4 цк)'!H495</f>
        <v>0.68270268999999995</v>
      </c>
    </row>
    <row r="297" spans="3:20" x14ac:dyDescent="0.2">
      <c r="C297" s="535"/>
      <c r="D297" s="340">
        <v>4</v>
      </c>
      <c r="E297" s="344">
        <f>'цена(1,4 цк)'!I30</f>
        <v>0.69073031200000012</v>
      </c>
      <c r="F297" s="306">
        <f>'цена(1,4 цк)'!I61</f>
        <v>0.68738389900000008</v>
      </c>
      <c r="G297" s="306">
        <f>'цена(1,4 цк)'!I92</f>
        <v>0.66789251100000013</v>
      </c>
      <c r="H297" s="345">
        <f>'цена(1,4 цк)'!I123</f>
        <v>0.65209979000000007</v>
      </c>
      <c r="I297" s="344">
        <f>'цена(1,4 цк)'!I154</f>
        <v>0.71517031200000003</v>
      </c>
      <c r="J297" s="306">
        <f>'цена(1,4 цк)'!I185</f>
        <v>0.71182389899999998</v>
      </c>
      <c r="K297" s="306">
        <f>'цена(1,4 цк)'!I216</f>
        <v>0.69233251100000004</v>
      </c>
      <c r="L297" s="345">
        <f>'цена(1,4 цк)'!I247</f>
        <v>0.67653979000000009</v>
      </c>
      <c r="M297" s="344">
        <f>'цена(1,4 цк)'!I278</f>
        <v>0.74370031200000009</v>
      </c>
      <c r="N297" s="306">
        <f>'цена(1,4 цк)'!I309</f>
        <v>0.74035389899999993</v>
      </c>
      <c r="O297" s="306">
        <f>'цена(1,4 цк)'!I340</f>
        <v>0.72086251100000009</v>
      </c>
      <c r="P297" s="351">
        <f>'цена(1,4 цк)'!I371</f>
        <v>0.70506979000000003</v>
      </c>
      <c r="Q297" s="344">
        <f>'цена(1,4 цк)'!I402</f>
        <v>0.83897031200000016</v>
      </c>
      <c r="R297" s="306">
        <f>'цена(1,4 цк)'!I433</f>
        <v>0.835623899</v>
      </c>
      <c r="S297" s="306">
        <f>'цена(1,4 цк)'!I464</f>
        <v>0.81613251100000017</v>
      </c>
      <c r="T297" s="345">
        <f>'цена(1,4 цк)'!I495</f>
        <v>0.80033979000000011</v>
      </c>
    </row>
    <row r="298" spans="3:20" x14ac:dyDescent="0.2">
      <c r="C298" s="535"/>
      <c r="D298" s="340">
        <v>5</v>
      </c>
      <c r="E298" s="344">
        <f>'цена(1,4 цк)'!J30</f>
        <v>0.69186001600000013</v>
      </c>
      <c r="F298" s="306">
        <f>'цена(1,4 цк)'!J61</f>
        <v>0.68850773200000004</v>
      </c>
      <c r="G298" s="306">
        <f>'цена(1,4 цк)'!J92</f>
        <v>0.668982148</v>
      </c>
      <c r="H298" s="345">
        <f>'цена(1,4 цк)'!J123</f>
        <v>0.65316172000000006</v>
      </c>
      <c r="I298" s="344">
        <f>'цена(1,4 цк)'!J154</f>
        <v>0.71630001600000004</v>
      </c>
      <c r="J298" s="306">
        <f>'цена(1,4 цк)'!J185</f>
        <v>0.71294773199999995</v>
      </c>
      <c r="K298" s="306">
        <f>'цена(1,4 цк)'!J216</f>
        <v>0.69342214800000002</v>
      </c>
      <c r="L298" s="345">
        <f>'цена(1,4 цк)'!J247</f>
        <v>0.67760171999999996</v>
      </c>
      <c r="M298" s="344">
        <f>'цена(1,4 цк)'!J278</f>
        <v>0.74483001599999998</v>
      </c>
      <c r="N298" s="306">
        <f>'цена(1,4 цк)'!J309</f>
        <v>0.741477732</v>
      </c>
      <c r="O298" s="306">
        <f>'цена(1,4 цк)'!J340</f>
        <v>0.72195214799999996</v>
      </c>
      <c r="P298" s="351">
        <f>'цена(1,4 цк)'!J371</f>
        <v>0.70613172000000002</v>
      </c>
      <c r="Q298" s="344">
        <f>'цена(1,4 цк)'!J402</f>
        <v>0.84010001600000006</v>
      </c>
      <c r="R298" s="306">
        <f>'цена(1,4 цк)'!J433</f>
        <v>0.83674773200000008</v>
      </c>
      <c r="S298" s="306">
        <f>'цена(1,4 цк)'!J464</f>
        <v>0.81722214800000004</v>
      </c>
      <c r="T298" s="345">
        <f>'цена(1,4 цк)'!J495</f>
        <v>0.8014017200000001</v>
      </c>
    </row>
    <row r="299" spans="3:20" x14ac:dyDescent="0.2">
      <c r="C299" s="535"/>
      <c r="D299" s="340">
        <v>6</v>
      </c>
      <c r="E299" s="344">
        <f>'цена(1,4 цк)'!K30</f>
        <v>0.73339583199999991</v>
      </c>
      <c r="F299" s="306">
        <f>'цена(1,4 цк)'!K61</f>
        <v>0.72982768899999995</v>
      </c>
      <c r="G299" s="306">
        <f>'цена(1,4 цк)'!K92</f>
        <v>0.70904482099999999</v>
      </c>
      <c r="H299" s="345">
        <f>'цена(1,4 цк)'!K123</f>
        <v>0.69220568999999998</v>
      </c>
      <c r="I299" s="344">
        <f>'цена(1,4 цк)'!K154</f>
        <v>0.75783583199999993</v>
      </c>
      <c r="J299" s="306">
        <f>'цена(1,4 цк)'!K185</f>
        <v>0.75426768899999996</v>
      </c>
      <c r="K299" s="306">
        <f>'цена(1,4 цк)'!K216</f>
        <v>0.73348482100000001</v>
      </c>
      <c r="L299" s="345">
        <f>'цена(1,4 цк)'!K247</f>
        <v>0.71664569000000011</v>
      </c>
      <c r="M299" s="344">
        <f>'цена(1,4 цк)'!K278</f>
        <v>0.78636583199999999</v>
      </c>
      <c r="N299" s="306">
        <f>'цена(1,4 цк)'!K309</f>
        <v>0.78279768900000002</v>
      </c>
      <c r="O299" s="306">
        <f>'цена(1,4 цк)'!K340</f>
        <v>0.76201482099999995</v>
      </c>
      <c r="P299" s="351">
        <f>'цена(1,4 цк)'!K371</f>
        <v>0.74517569000000006</v>
      </c>
      <c r="Q299" s="344">
        <f>'цена(1,4 цк)'!K402</f>
        <v>0.88163583199999995</v>
      </c>
      <c r="R299" s="306">
        <f>'цена(1,4 цк)'!K433</f>
        <v>0.87806768899999998</v>
      </c>
      <c r="S299" s="306">
        <f>'цена(1,4 цк)'!K464</f>
        <v>0.85728482099999992</v>
      </c>
      <c r="T299" s="345">
        <f>'цена(1,4 цк)'!K495</f>
        <v>0.84044569000000002</v>
      </c>
    </row>
    <row r="300" spans="3:20" x14ac:dyDescent="0.2">
      <c r="C300" s="535"/>
      <c r="D300" s="340">
        <v>7</v>
      </c>
      <c r="E300" s="344">
        <f>'цена(1,4 цк)'!L30</f>
        <v>0.69817758400000007</v>
      </c>
      <c r="F300" s="306">
        <f>'цена(1,4 цк)'!L61</f>
        <v>0.69479246800000005</v>
      </c>
      <c r="G300" s="306">
        <f>'цена(1,4 цк)'!L92</f>
        <v>0.67507565200000008</v>
      </c>
      <c r="H300" s="345">
        <f>'цена(1,4 цк)'!L123</f>
        <v>0.65910028000000009</v>
      </c>
      <c r="I300" s="344">
        <f>'цена(1,4 цк)'!L154</f>
        <v>0.72261758399999998</v>
      </c>
      <c r="J300" s="306">
        <f>'цена(1,4 цк)'!L185</f>
        <v>0.71923246800000007</v>
      </c>
      <c r="K300" s="306">
        <f>'цена(1,4 цк)'!L216</f>
        <v>0.6995156520000001</v>
      </c>
      <c r="L300" s="345">
        <f>'цена(1,4 цк)'!L247</f>
        <v>0.68354027999999989</v>
      </c>
      <c r="M300" s="344">
        <f>'цена(1,4 цк)'!L278</f>
        <v>0.75114758399999992</v>
      </c>
      <c r="N300" s="306">
        <f>'цена(1,4 цк)'!L309</f>
        <v>0.74776246800000001</v>
      </c>
      <c r="O300" s="306">
        <f>'цена(1,4 цк)'!L340</f>
        <v>0.72804565200000004</v>
      </c>
      <c r="P300" s="351">
        <f>'цена(1,4 цк)'!L371</f>
        <v>0.71207027999999994</v>
      </c>
      <c r="Q300" s="344">
        <f>'цена(1,4 цк)'!L402</f>
        <v>0.846417584</v>
      </c>
      <c r="R300" s="306">
        <f>'цена(1,4 цк)'!L433</f>
        <v>0.84303246800000009</v>
      </c>
      <c r="S300" s="306">
        <f>'цена(1,4 цк)'!L464</f>
        <v>0.82331565200000012</v>
      </c>
      <c r="T300" s="345">
        <f>'цена(1,4 цк)'!L495</f>
        <v>0.80734028000000013</v>
      </c>
    </row>
    <row r="301" spans="3:20" x14ac:dyDescent="0.2">
      <c r="C301" s="535"/>
      <c r="D301" s="340">
        <v>8</v>
      </c>
      <c r="E301" s="344">
        <f>'цена(1,4 цк)'!M30</f>
        <v>0.69202453599999991</v>
      </c>
      <c r="F301" s="306">
        <f>'цена(1,4 цк)'!M61</f>
        <v>0.68867139699999991</v>
      </c>
      <c r="G301" s="306">
        <f>'цена(1,4 цк)'!M92</f>
        <v>0.66914083299999993</v>
      </c>
      <c r="H301" s="345">
        <f>'цена(1,4 цк)'!M123</f>
        <v>0.65331636999999987</v>
      </c>
      <c r="I301" s="344">
        <f>'цена(1,4 цк)'!M154</f>
        <v>0.71646453599999993</v>
      </c>
      <c r="J301" s="306">
        <f>'цена(1,4 цк)'!M185</f>
        <v>0.71311139700000004</v>
      </c>
      <c r="K301" s="306">
        <f>'цена(1,4 цк)'!M216</f>
        <v>0.69358083299999995</v>
      </c>
      <c r="L301" s="345">
        <f>'цена(1,4 цк)'!M247</f>
        <v>0.67775637</v>
      </c>
      <c r="M301" s="344">
        <f>'цена(1,4 цк)'!M278</f>
        <v>0.74499453599999987</v>
      </c>
      <c r="N301" s="306">
        <f>'цена(1,4 цк)'!M309</f>
        <v>0.74164139699999998</v>
      </c>
      <c r="O301" s="306">
        <f>'цена(1,4 цк)'!M340</f>
        <v>0.72211083300000001</v>
      </c>
      <c r="P301" s="351">
        <f>'цена(1,4 цк)'!M371</f>
        <v>0.70628636999999994</v>
      </c>
      <c r="Q301" s="344">
        <f>'цена(1,4 цк)'!M402</f>
        <v>0.84026453599999995</v>
      </c>
      <c r="R301" s="306">
        <f>'цена(1,4 цк)'!M433</f>
        <v>0.83691139699999995</v>
      </c>
      <c r="S301" s="306">
        <f>'цена(1,4 цк)'!M464</f>
        <v>0.81738083299999997</v>
      </c>
      <c r="T301" s="345">
        <f>'цена(1,4 цк)'!M495</f>
        <v>0.80155636999999991</v>
      </c>
    </row>
    <row r="302" spans="3:20" x14ac:dyDescent="0.2">
      <c r="C302" s="535"/>
      <c r="D302" s="340">
        <v>9</v>
      </c>
      <c r="E302" s="344">
        <f>'цена(1,4 цк)'!N30</f>
        <v>0.79164688000000016</v>
      </c>
      <c r="F302" s="306">
        <f>'цена(1,4 цк)'!N61</f>
        <v>0.78777601000000008</v>
      </c>
      <c r="G302" s="306">
        <f>'цена(1,4 цк)'!N92</f>
        <v>0.76522989000000008</v>
      </c>
      <c r="H302" s="345">
        <f>'цена(1,4 цк)'!N123</f>
        <v>0.74696210000000007</v>
      </c>
      <c r="I302" s="344">
        <f>'цена(1,4 цк)'!N154</f>
        <v>0.81608688000000007</v>
      </c>
      <c r="J302" s="306">
        <f>'цена(1,4 цк)'!N185</f>
        <v>0.81221600999999999</v>
      </c>
      <c r="K302" s="306">
        <f>'цена(1,4 цк)'!N216</f>
        <v>0.78966988999999999</v>
      </c>
      <c r="L302" s="345">
        <f>'цена(1,4 цк)'!N247</f>
        <v>0.77140209999999998</v>
      </c>
      <c r="M302" s="344">
        <f>'цена(1,4 цк)'!N278</f>
        <v>0.84461688000000001</v>
      </c>
      <c r="N302" s="306">
        <f>'цена(1,4 цк)'!N309</f>
        <v>0.84074600999999993</v>
      </c>
      <c r="O302" s="306">
        <f>'цена(1,4 цк)'!N340</f>
        <v>0.81819988999999993</v>
      </c>
      <c r="P302" s="351">
        <f>'цена(1,4 цк)'!N371</f>
        <v>0.79993210000000003</v>
      </c>
      <c r="Q302" s="344">
        <f>'цена(1,4 цк)'!N402</f>
        <v>0.93988688000000009</v>
      </c>
      <c r="R302" s="306">
        <f>'цена(1,4 цк)'!N433</f>
        <v>0.93601601000000001</v>
      </c>
      <c r="S302" s="306">
        <f>'цена(1,4 цк)'!N464</f>
        <v>0.91346989000000012</v>
      </c>
      <c r="T302" s="345">
        <f>'цена(1,4 цк)'!N495</f>
        <v>0.89520210000000011</v>
      </c>
    </row>
    <row r="303" spans="3:20" x14ac:dyDescent="0.2">
      <c r="C303" s="535"/>
      <c r="D303" s="340">
        <v>10</v>
      </c>
      <c r="E303" s="344">
        <f>'цена(1,4 цк)'!O30</f>
        <v>0.78197310399999997</v>
      </c>
      <c r="F303" s="306">
        <f>'цена(1,4 цк)'!O61</f>
        <v>0.77815250799999991</v>
      </c>
      <c r="G303" s="306">
        <f>'цена(1,4 цк)'!O92</f>
        <v>0.75589921199999988</v>
      </c>
      <c r="H303" s="345">
        <f>'цена(1,4 цк)'!O123</f>
        <v>0.73786867999999994</v>
      </c>
      <c r="I303" s="344">
        <f>'цена(1,4 цк)'!O154</f>
        <v>0.80641310399999999</v>
      </c>
      <c r="J303" s="306">
        <f>'цена(1,4 цк)'!O185</f>
        <v>0.80259250799999993</v>
      </c>
      <c r="K303" s="306">
        <f>'цена(1,4 цк)'!O216</f>
        <v>0.780339212</v>
      </c>
      <c r="L303" s="345">
        <f>'цена(1,4 цк)'!O247</f>
        <v>0.76230867999999996</v>
      </c>
      <c r="M303" s="344">
        <f>'цена(1,4 цк)'!O278</f>
        <v>0.83494310399999994</v>
      </c>
      <c r="N303" s="306">
        <f>'цена(1,4 цк)'!O309</f>
        <v>0.83112250799999987</v>
      </c>
      <c r="O303" s="306">
        <f>'цена(1,4 цк)'!O340</f>
        <v>0.80886921199999995</v>
      </c>
      <c r="P303" s="351">
        <f>'цена(1,4 цк)'!O371</f>
        <v>0.79083867999999991</v>
      </c>
      <c r="Q303" s="344">
        <f>'цена(1,4 цк)'!O402</f>
        <v>0.9302131039999999</v>
      </c>
      <c r="R303" s="306">
        <f>'цена(1,4 цк)'!O433</f>
        <v>0.92639250799999995</v>
      </c>
      <c r="S303" s="306">
        <f>'цена(1,4 цк)'!O464</f>
        <v>0.90413921199999991</v>
      </c>
      <c r="T303" s="345">
        <f>'цена(1,4 цк)'!O495</f>
        <v>0.88610867999999998</v>
      </c>
    </row>
    <row r="304" spans="3:20" x14ac:dyDescent="0.2">
      <c r="C304" s="535"/>
      <c r="D304" s="340">
        <v>11</v>
      </c>
      <c r="E304" s="344">
        <f>'цена(1,4 цк)'!P30</f>
        <v>0.77532649600000003</v>
      </c>
      <c r="F304" s="306">
        <f>'цена(1,4 цк)'!P61</f>
        <v>0.77154044199999994</v>
      </c>
      <c r="G304" s="306">
        <f>'цена(1,4 цк)'!P92</f>
        <v>0.74948833800000003</v>
      </c>
      <c r="H304" s="345">
        <f>'цена(1,4 цк)'!P123</f>
        <v>0.73162081999999995</v>
      </c>
      <c r="I304" s="344">
        <f>'цена(1,4 цк)'!P154</f>
        <v>0.79976649600000005</v>
      </c>
      <c r="J304" s="306">
        <f>'цена(1,4 цк)'!P185</f>
        <v>0.79598044200000007</v>
      </c>
      <c r="K304" s="306">
        <f>'цена(1,4 цк)'!P216</f>
        <v>0.77392833800000005</v>
      </c>
      <c r="L304" s="345">
        <f>'цена(1,4 цк)'!P247</f>
        <v>0.75606082000000008</v>
      </c>
      <c r="M304" s="344">
        <f>'цена(1,4 цк)'!P278</f>
        <v>0.82829649599999999</v>
      </c>
      <c r="N304" s="306">
        <f>'цена(1,4 цк)'!P309</f>
        <v>0.82451044200000001</v>
      </c>
      <c r="O304" s="306">
        <f>'цена(1,4 цк)'!P340</f>
        <v>0.80245833799999999</v>
      </c>
      <c r="P304" s="351">
        <f>'цена(1,4 цк)'!P371</f>
        <v>0.78459082000000002</v>
      </c>
      <c r="Q304" s="344">
        <f>'цена(1,4 цк)'!P402</f>
        <v>0.92356649600000007</v>
      </c>
      <c r="R304" s="306">
        <f>'цена(1,4 цк)'!P433</f>
        <v>0.91978044199999998</v>
      </c>
      <c r="S304" s="306">
        <f>'цена(1,4 цк)'!P464</f>
        <v>0.89772833799999996</v>
      </c>
      <c r="T304" s="345">
        <f>'цена(1,4 цк)'!P495</f>
        <v>0.87986081999999999</v>
      </c>
    </row>
    <row r="305" spans="3:20" x14ac:dyDescent="0.2">
      <c r="C305" s="535"/>
      <c r="D305" s="340">
        <v>12</v>
      </c>
      <c r="E305" s="344">
        <f>'цена(1,4 цк)'!Q30</f>
        <v>0.78901455999999992</v>
      </c>
      <c r="F305" s="306">
        <f>'цена(1,4 цк)'!Q61</f>
        <v>0.78515736999999997</v>
      </c>
      <c r="G305" s="306">
        <f>'цена(1,4 цк)'!Q92</f>
        <v>0.76269092999999999</v>
      </c>
      <c r="H305" s="345">
        <f>'цена(1,4 цк)'!Q123</f>
        <v>0.74448769999999997</v>
      </c>
      <c r="I305" s="344">
        <f>'цена(1,4 цк)'!Q154</f>
        <v>0.81345456000000005</v>
      </c>
      <c r="J305" s="306">
        <f>'цена(1,4 цк)'!Q185</f>
        <v>0.80959737000000009</v>
      </c>
      <c r="K305" s="306">
        <f>'цена(1,4 цк)'!Q216</f>
        <v>0.78713093000000001</v>
      </c>
      <c r="L305" s="345">
        <f>'цена(1,4 цк)'!Q247</f>
        <v>0.7689277000000001</v>
      </c>
      <c r="M305" s="344">
        <f>'цена(1,4 цк)'!Q278</f>
        <v>0.84198455999999999</v>
      </c>
      <c r="N305" s="306">
        <f>'цена(1,4 цк)'!Q309</f>
        <v>0.83812737000000004</v>
      </c>
      <c r="O305" s="306">
        <f>'цена(1,4 цк)'!Q340</f>
        <v>0.81566093000000006</v>
      </c>
      <c r="P305" s="351">
        <f>'цена(1,4 цк)'!Q371</f>
        <v>0.79745770000000005</v>
      </c>
      <c r="Q305" s="344">
        <f>'цена(1,4 цк)'!Q402</f>
        <v>0.93725455999999996</v>
      </c>
      <c r="R305" s="306">
        <f>'цена(1,4 цк)'!Q433</f>
        <v>0.93339737</v>
      </c>
      <c r="S305" s="306">
        <f>'цена(1,4 цк)'!Q464</f>
        <v>0.91093093000000003</v>
      </c>
      <c r="T305" s="345">
        <f>'цена(1,4 цк)'!Q495</f>
        <v>0.89272770000000001</v>
      </c>
    </row>
    <row r="306" spans="3:20" x14ac:dyDescent="0.2">
      <c r="C306" s="535"/>
      <c r="D306" s="340">
        <v>13</v>
      </c>
      <c r="E306" s="344">
        <f>'цена(1,4 цк)'!R30</f>
        <v>0.76797793599999986</v>
      </c>
      <c r="F306" s="306">
        <f>'цена(1,4 цк)'!R61</f>
        <v>0.76423007199999993</v>
      </c>
      <c r="G306" s="306">
        <f>'цена(1,4 цк)'!R92</f>
        <v>0.74240040799999996</v>
      </c>
      <c r="H306" s="345">
        <f>'цена(1,4 цк)'!R123</f>
        <v>0.72471311999999988</v>
      </c>
      <c r="I306" s="344">
        <f>'цена(1,4 цк)'!R154</f>
        <v>0.79241793599999999</v>
      </c>
      <c r="J306" s="306">
        <f>'цена(1,4 цк)'!R185</f>
        <v>0.78867007200000006</v>
      </c>
      <c r="K306" s="306">
        <f>'цена(1,4 цк)'!R216</f>
        <v>0.76684040799999997</v>
      </c>
      <c r="L306" s="345">
        <f>'цена(1,4 цк)'!R247</f>
        <v>0.74915311999999989</v>
      </c>
      <c r="M306" s="344">
        <f>'цена(1,4 цк)'!R278</f>
        <v>0.82094793599999993</v>
      </c>
      <c r="N306" s="306">
        <f>'цена(1,4 цк)'!R309</f>
        <v>0.817200072</v>
      </c>
      <c r="O306" s="306">
        <f>'цена(1,4 цк)'!R340</f>
        <v>0.79537040800000003</v>
      </c>
      <c r="P306" s="351">
        <f>'цена(1,4 цк)'!R371</f>
        <v>0.77768311999999995</v>
      </c>
      <c r="Q306" s="344">
        <f>'цена(1,4 цк)'!R402</f>
        <v>0.9162179359999999</v>
      </c>
      <c r="R306" s="306">
        <f>'цена(1,4 цк)'!R433</f>
        <v>0.91247007199999997</v>
      </c>
      <c r="S306" s="306">
        <f>'цена(1,4 цк)'!R464</f>
        <v>0.89064040799999999</v>
      </c>
      <c r="T306" s="345">
        <f>'цена(1,4 цк)'!R495</f>
        <v>0.87295311999999992</v>
      </c>
    </row>
    <row r="307" spans="3:20" x14ac:dyDescent="0.2">
      <c r="C307" s="535"/>
      <c r="D307" s="340">
        <v>14</v>
      </c>
      <c r="E307" s="344">
        <f>'цена(1,4 цк)'!S30</f>
        <v>0.83273300799999994</v>
      </c>
      <c r="F307" s="306">
        <f>'цена(1,4 цк)'!S61</f>
        <v>0.82864861599999995</v>
      </c>
      <c r="G307" s="306">
        <f>'цена(1,4 цк)'!S92</f>
        <v>0.80485882399999986</v>
      </c>
      <c r="H307" s="345">
        <f>'цена(1,4 цк)'!S123</f>
        <v>0.78558335999999984</v>
      </c>
      <c r="I307" s="344">
        <f>'цена(1,4 цк)'!S154</f>
        <v>0.85717300799999996</v>
      </c>
      <c r="J307" s="306">
        <f>'цена(1,4 цк)'!S185</f>
        <v>0.85308861599999997</v>
      </c>
      <c r="K307" s="306">
        <f>'цена(1,4 цк)'!S216</f>
        <v>0.82929882399999999</v>
      </c>
      <c r="L307" s="345">
        <f>'цена(1,4 цк)'!S247</f>
        <v>0.81002335999999986</v>
      </c>
      <c r="M307" s="344">
        <f>'цена(1,4 цк)'!S278</f>
        <v>0.8857030079999999</v>
      </c>
      <c r="N307" s="306">
        <f>'цена(1,4 цк)'!S309</f>
        <v>0.88161861600000002</v>
      </c>
      <c r="O307" s="306">
        <f>'цена(1,4 цк)'!S340</f>
        <v>0.85782882399999993</v>
      </c>
      <c r="P307" s="351">
        <f>'цена(1,4 цк)'!S371</f>
        <v>0.83855335999999991</v>
      </c>
      <c r="Q307" s="344">
        <f>'цена(1,4 цк)'!S402</f>
        <v>0.98097300799999998</v>
      </c>
      <c r="R307" s="306">
        <f>'цена(1,4 цк)'!S433</f>
        <v>0.97688861599999999</v>
      </c>
      <c r="S307" s="306">
        <f>'цена(1,4 цк)'!S464</f>
        <v>0.9530988239999999</v>
      </c>
      <c r="T307" s="345">
        <f>'цена(1,4 цк)'!S495</f>
        <v>0.93382335999999988</v>
      </c>
    </row>
    <row r="308" spans="3:20" x14ac:dyDescent="0.2">
      <c r="C308" s="535"/>
      <c r="D308" s="340">
        <v>15</v>
      </c>
      <c r="E308" s="344">
        <f>'цена(1,4 цк)'!T30</f>
        <v>0.92678360799999981</v>
      </c>
      <c r="F308" s="306">
        <f>'цена(1,4 цк)'!T61</f>
        <v>0.92221044099999994</v>
      </c>
      <c r="G308" s="306">
        <f>'цена(1,4 цк)'!T92</f>
        <v>0.89557374899999986</v>
      </c>
      <c r="H308" s="345">
        <f>'цена(1,4 цк)'!T123</f>
        <v>0.87399160999999992</v>
      </c>
      <c r="I308" s="344">
        <f>'цена(1,4 цк)'!T154</f>
        <v>0.95122360799999994</v>
      </c>
      <c r="J308" s="306">
        <f>'цена(1,4 цк)'!T185</f>
        <v>0.94665044099999995</v>
      </c>
      <c r="K308" s="306">
        <f>'цена(1,4 цк)'!T216</f>
        <v>0.92001374899999999</v>
      </c>
      <c r="L308" s="345">
        <f>'цена(1,4 цк)'!T247</f>
        <v>0.89843160999999994</v>
      </c>
      <c r="M308" s="344">
        <f>'цена(1,4 цк)'!T278</f>
        <v>0.97975360799999989</v>
      </c>
      <c r="N308" s="306">
        <f>'цена(1,4 цк)'!T309</f>
        <v>0.97518044100000001</v>
      </c>
      <c r="O308" s="306">
        <f>'цена(1,4 цк)'!T340</f>
        <v>0.94854374899999994</v>
      </c>
      <c r="P308" s="351">
        <f>'цена(1,4 цк)'!T371</f>
        <v>0.92696160999999999</v>
      </c>
      <c r="Q308" s="344">
        <f>'цена(1,4 цк)'!T402</f>
        <v>1.075023608</v>
      </c>
      <c r="R308" s="306">
        <f>'цена(1,4 цк)'!T433</f>
        <v>1.070450441</v>
      </c>
      <c r="S308" s="306">
        <f>'цена(1,4 цк)'!T464</f>
        <v>1.0438137489999999</v>
      </c>
      <c r="T308" s="345">
        <f>'цена(1,4 цк)'!T495</f>
        <v>1.02223161</v>
      </c>
    </row>
    <row r="309" spans="3:20" x14ac:dyDescent="0.2">
      <c r="C309" s="535"/>
      <c r="D309" s="340">
        <v>16</v>
      </c>
      <c r="E309" s="344">
        <f>'цена(1,4 цк)'!U30</f>
        <v>0.97879386400000001</v>
      </c>
      <c r="F309" s="306">
        <f>'цена(1,4 цк)'!U61</f>
        <v>0.97395040299999991</v>
      </c>
      <c r="G309" s="306">
        <f>'цена(1,4 цк)'!U92</f>
        <v>0.94573936700000005</v>
      </c>
      <c r="H309" s="345">
        <f>'цена(1,4 цк)'!U123</f>
        <v>0.92288163000000001</v>
      </c>
      <c r="I309" s="344">
        <f>'цена(1,4 цк)'!U154</f>
        <v>1.003233864</v>
      </c>
      <c r="J309" s="306">
        <f>'цена(1,4 цк)'!U185</f>
        <v>0.99839040300000004</v>
      </c>
      <c r="K309" s="306">
        <f>'цена(1,4 цк)'!U216</f>
        <v>0.97017936700000007</v>
      </c>
      <c r="L309" s="345">
        <f>'цена(1,4 цк)'!U247</f>
        <v>0.94732163000000003</v>
      </c>
      <c r="M309" s="344">
        <f>'цена(1,4 цк)'!U278</f>
        <v>1.031763864</v>
      </c>
      <c r="N309" s="306">
        <f>'цена(1,4 цк)'!U309</f>
        <v>1.0269204030000001</v>
      </c>
      <c r="O309" s="306">
        <f>'цена(1,4 цк)'!U340</f>
        <v>0.99870936700000001</v>
      </c>
      <c r="P309" s="351">
        <f>'цена(1,4 цк)'!U371</f>
        <v>0.97585162999999997</v>
      </c>
      <c r="Q309" s="344">
        <f>'цена(1,4 цк)'!U402</f>
        <v>1.1270338639999999</v>
      </c>
      <c r="R309" s="306">
        <f>'цена(1,4 цк)'!U433</f>
        <v>1.1221904030000001</v>
      </c>
      <c r="S309" s="306">
        <f>'цена(1,4 цк)'!U464</f>
        <v>1.093979367</v>
      </c>
      <c r="T309" s="345">
        <f>'цена(1,4 цк)'!U495</f>
        <v>1.0711216299999999</v>
      </c>
    </row>
    <row r="310" spans="3:20" x14ac:dyDescent="0.2">
      <c r="C310" s="535"/>
      <c r="D310" s="340">
        <v>17</v>
      </c>
      <c r="E310" s="344">
        <f>'цена(1,4 цк)'!V30</f>
        <v>0.90954191200000012</v>
      </c>
      <c r="F310" s="306">
        <f>'цена(1,4 цк)'!V61</f>
        <v>0.90505834900000015</v>
      </c>
      <c r="G310" s="306">
        <f>'цена(1,4 цк)'!V92</f>
        <v>0.87894356100000004</v>
      </c>
      <c r="H310" s="345">
        <f>'цена(1,4 цк)'!V123</f>
        <v>0.85778429</v>
      </c>
      <c r="I310" s="344">
        <f>'цена(1,4 цк)'!V154</f>
        <v>0.93398191200000003</v>
      </c>
      <c r="J310" s="306">
        <f>'цена(1,4 цк)'!V185</f>
        <v>0.92949834900000006</v>
      </c>
      <c r="K310" s="306">
        <f>'цена(1,4 цк)'!V216</f>
        <v>0.90338356099999995</v>
      </c>
      <c r="L310" s="345">
        <f>'цена(1,4 цк)'!V247</f>
        <v>0.88222429000000002</v>
      </c>
      <c r="M310" s="344">
        <f>'цена(1,4 цк)'!V278</f>
        <v>0.96251191200000008</v>
      </c>
      <c r="N310" s="306">
        <f>'цена(1,4 цк)'!V309</f>
        <v>0.958028349</v>
      </c>
      <c r="O310" s="306">
        <f>'цена(1,4 цк)'!V340</f>
        <v>0.931913561</v>
      </c>
      <c r="P310" s="351">
        <f>'цена(1,4 цк)'!V371</f>
        <v>0.91075428999999997</v>
      </c>
      <c r="Q310" s="344">
        <f>'цена(1,4 цк)'!V402</f>
        <v>1.057781912</v>
      </c>
      <c r="R310" s="306">
        <f>'цена(1,4 цк)'!V433</f>
        <v>1.0532983490000001</v>
      </c>
      <c r="S310" s="306">
        <f>'цена(1,4 цк)'!V464</f>
        <v>1.027183561</v>
      </c>
      <c r="T310" s="345">
        <f>'цена(1,4 цк)'!V495</f>
        <v>1.00602429</v>
      </c>
    </row>
    <row r="311" spans="3:20" x14ac:dyDescent="0.2">
      <c r="C311" s="535"/>
      <c r="D311" s="340">
        <v>18</v>
      </c>
      <c r="E311" s="344">
        <f>'цена(1,4 цк)'!W30</f>
        <v>0.90084428800000005</v>
      </c>
      <c r="F311" s="306">
        <f>'цена(1,4 цк)'!W61</f>
        <v>0.89640592600000002</v>
      </c>
      <c r="G311" s="306">
        <f>'цена(1,4 цк)'!W92</f>
        <v>0.87055441400000011</v>
      </c>
      <c r="H311" s="345">
        <f>'цена(1,4 цк)'!W123</f>
        <v>0.84960846000000001</v>
      </c>
      <c r="I311" s="344">
        <f>'цена(1,4 цк)'!W154</f>
        <v>0.92528428799999995</v>
      </c>
      <c r="J311" s="306">
        <f>'цена(1,4 цк)'!W185</f>
        <v>0.92084592599999993</v>
      </c>
      <c r="K311" s="306">
        <f>'цена(1,4 цк)'!W216</f>
        <v>0.89499441400000002</v>
      </c>
      <c r="L311" s="345">
        <f>'цена(1,4 цк)'!W247</f>
        <v>0.87404846000000003</v>
      </c>
      <c r="M311" s="344">
        <f>'цена(1,4 цк)'!W278</f>
        <v>0.9538142879999999</v>
      </c>
      <c r="N311" s="306">
        <f>'цена(1,4 цк)'!W309</f>
        <v>0.94937592599999998</v>
      </c>
      <c r="O311" s="306">
        <f>'цена(1,4 цк)'!W340</f>
        <v>0.92352441399999996</v>
      </c>
      <c r="P311" s="351">
        <f>'цена(1,4 цк)'!W371</f>
        <v>0.90257845999999997</v>
      </c>
      <c r="Q311" s="344">
        <f>'цена(1,4 цк)'!W402</f>
        <v>1.049084288</v>
      </c>
      <c r="R311" s="306">
        <f>'цена(1,4 цк)'!W433</f>
        <v>1.0446459260000001</v>
      </c>
      <c r="S311" s="306">
        <f>'цена(1,4 цк)'!W464</f>
        <v>1.018794414</v>
      </c>
      <c r="T311" s="345">
        <f>'цена(1,4 цк)'!W495</f>
        <v>0.99784846000000005</v>
      </c>
    </row>
    <row r="312" spans="3:20" x14ac:dyDescent="0.2">
      <c r="C312" s="535"/>
      <c r="D312" s="340">
        <v>19</v>
      </c>
      <c r="E312" s="344">
        <f>'цена(1,4 цк)'!X30</f>
        <v>0.91117614400000013</v>
      </c>
      <c r="F312" s="306">
        <f>'цена(1,4 цк)'!X61</f>
        <v>0.90668408800000011</v>
      </c>
      <c r="G312" s="306">
        <f>'цена(1,4 цк)'!X92</f>
        <v>0.88051983200000006</v>
      </c>
      <c r="H312" s="345">
        <f>'цена(1,4 цк)'!X123</f>
        <v>0.85932048000000005</v>
      </c>
      <c r="I312" s="344">
        <f>'цена(1,4 цк)'!X154</f>
        <v>0.93561614400000004</v>
      </c>
      <c r="J312" s="306">
        <f>'цена(1,4 цк)'!X185</f>
        <v>0.93112408800000002</v>
      </c>
      <c r="K312" s="306">
        <f>'цена(1,4 цк)'!X216</f>
        <v>0.90495983199999996</v>
      </c>
      <c r="L312" s="345">
        <f>'цена(1,4 цк)'!X247</f>
        <v>0.88376048000000007</v>
      </c>
      <c r="M312" s="344">
        <f>'цена(1,4 цк)'!X278</f>
        <v>0.96414614400000009</v>
      </c>
      <c r="N312" s="306">
        <f>'цена(1,4 цк)'!X309</f>
        <v>0.95965408799999996</v>
      </c>
      <c r="O312" s="306">
        <f>'цена(1,4 цк)'!X340</f>
        <v>0.93348983200000002</v>
      </c>
      <c r="P312" s="351">
        <f>'цена(1,4 цк)'!X371</f>
        <v>0.91229048000000001</v>
      </c>
      <c r="Q312" s="344">
        <f>'цена(1,4 цк)'!X402</f>
        <v>1.0594161440000001</v>
      </c>
      <c r="R312" s="306">
        <f>'цена(1,4 цк)'!X433</f>
        <v>1.0549240880000001</v>
      </c>
      <c r="S312" s="306">
        <f>'цена(1,4 цк)'!X464</f>
        <v>1.0287598320000002</v>
      </c>
      <c r="T312" s="345">
        <f>'цена(1,4 цк)'!X495</f>
        <v>1.0075604800000002</v>
      </c>
    </row>
    <row r="313" spans="3:20" x14ac:dyDescent="0.2">
      <c r="C313" s="535"/>
      <c r="D313" s="340">
        <v>20</v>
      </c>
      <c r="E313" s="344">
        <f>'цена(1,4 цк)'!Y30</f>
        <v>0.88974467199999996</v>
      </c>
      <c r="F313" s="306">
        <f>'цена(1,4 цк)'!Y61</f>
        <v>0.88536399399999999</v>
      </c>
      <c r="G313" s="306">
        <f>'цена(1,4 цк)'!Y92</f>
        <v>0.85984846599999987</v>
      </c>
      <c r="H313" s="345">
        <f>'цена(1,4 цк)'!Y123</f>
        <v>0.83917473999999992</v>
      </c>
      <c r="I313" s="344">
        <f>'цена(1,4 цк)'!Y154</f>
        <v>0.91418467199999998</v>
      </c>
      <c r="J313" s="306">
        <f>'цена(1,4 цк)'!Y185</f>
        <v>0.909803994</v>
      </c>
      <c r="K313" s="306">
        <f>'цена(1,4 цк)'!Y216</f>
        <v>0.884288466</v>
      </c>
      <c r="L313" s="345">
        <f>'цена(1,4 цк)'!Y247</f>
        <v>0.86361473999999994</v>
      </c>
      <c r="M313" s="344">
        <f>'цена(1,4 цк)'!Y278</f>
        <v>0.94271467199999992</v>
      </c>
      <c r="N313" s="306">
        <f>'цена(1,4 цк)'!Y309</f>
        <v>0.93833399399999995</v>
      </c>
      <c r="O313" s="306">
        <f>'цена(1,4 цк)'!Y340</f>
        <v>0.91281846599999994</v>
      </c>
      <c r="P313" s="351">
        <f>'цена(1,4 цк)'!Y371</f>
        <v>0.89214473999999999</v>
      </c>
      <c r="Q313" s="344">
        <f>'цена(1,4 цк)'!Y402</f>
        <v>1.0379846719999999</v>
      </c>
      <c r="R313" s="306">
        <f>'цена(1,4 цк)'!Y433</f>
        <v>1.0336039939999999</v>
      </c>
      <c r="S313" s="306">
        <f>'цена(1,4 цк)'!Y464</f>
        <v>1.008088466</v>
      </c>
      <c r="T313" s="345">
        <f>'цена(1,4 цк)'!Y495</f>
        <v>0.98741473999999996</v>
      </c>
    </row>
    <row r="314" spans="3:20" x14ac:dyDescent="0.2">
      <c r="C314" s="535"/>
      <c r="D314" s="340">
        <v>21</v>
      </c>
      <c r="E314" s="344">
        <f>'цена(1,4 цк)'!Z30</f>
        <v>0.83708730399999987</v>
      </c>
      <c r="F314" s="306">
        <f>'цена(1,4 цк)'!Z61</f>
        <v>0.83298028299999982</v>
      </c>
      <c r="G314" s="306">
        <f>'цена(1,4 цк)'!Z92</f>
        <v>0.80905868699999994</v>
      </c>
      <c r="H314" s="345">
        <f>'цена(1,4 цк)'!Z123</f>
        <v>0.78967642999999987</v>
      </c>
      <c r="I314" s="344">
        <f>'цена(1,4 цк)'!Z154</f>
        <v>0.86152730399999999</v>
      </c>
      <c r="J314" s="306">
        <f>'цена(1,4 цк)'!Z185</f>
        <v>0.85742028299999995</v>
      </c>
      <c r="K314" s="306">
        <f>'цена(1,4 цк)'!Z216</f>
        <v>0.83349868700000007</v>
      </c>
      <c r="L314" s="345">
        <f>'цена(1,4 цк)'!Z247</f>
        <v>0.81411642999999989</v>
      </c>
      <c r="M314" s="344">
        <f>'цена(1,4 цк)'!Z278</f>
        <v>0.89005730399999994</v>
      </c>
      <c r="N314" s="306">
        <f>'цена(1,4 цк)'!Z309</f>
        <v>0.88595028299999989</v>
      </c>
      <c r="O314" s="306">
        <f>'цена(1,4 цк)'!Z340</f>
        <v>0.86202868700000002</v>
      </c>
      <c r="P314" s="351">
        <f>'цена(1,4 цк)'!Z371</f>
        <v>0.84264642999999995</v>
      </c>
      <c r="Q314" s="344">
        <f>'цена(1,4 цк)'!Z402</f>
        <v>0.9853273039999999</v>
      </c>
      <c r="R314" s="306">
        <f>'цена(1,4 цк)'!Z433</f>
        <v>0.98122028299999986</v>
      </c>
      <c r="S314" s="306">
        <f>'цена(1,4 цк)'!Z464</f>
        <v>0.95729868699999998</v>
      </c>
      <c r="T314" s="345">
        <f>'цена(1,4 цк)'!Z495</f>
        <v>0.93791642999999991</v>
      </c>
    </row>
    <row r="315" spans="3:20" x14ac:dyDescent="0.2">
      <c r="C315" s="535"/>
      <c r="D315" s="340">
        <v>22</v>
      </c>
      <c r="E315" s="344">
        <f>'цена(1,4 цк)'!AA30</f>
        <v>0.85715874400000003</v>
      </c>
      <c r="F315" s="306">
        <f>'цена(1,4 цк)'!A61</f>
        <v>13</v>
      </c>
      <c r="G315" s="306">
        <f>'цена(1,4 цк)'!AA92</f>
        <v>0.82841825700000016</v>
      </c>
      <c r="H315" s="345">
        <f>'цена(1,4 цк)'!AA123</f>
        <v>0.80854373000000013</v>
      </c>
      <c r="I315" s="344">
        <f>'цена(1,4 цк)'!AA154</f>
        <v>0.88159874400000005</v>
      </c>
      <c r="J315" s="306">
        <f>'цена(1,4 цк)'!AA185</f>
        <v>0.877387413</v>
      </c>
      <c r="K315" s="306">
        <f>'цена(1,4 цк)'!AA216</f>
        <v>0.85285825700000006</v>
      </c>
      <c r="L315" s="345">
        <f>'цена(1,4 цк)'!AA247</f>
        <v>0.83298373000000003</v>
      </c>
      <c r="M315" s="344">
        <f>'цена(1,4 цк)'!AA278</f>
        <v>0.91012874399999999</v>
      </c>
      <c r="N315" s="306">
        <f>'цена(1,4 цк)'!AA309</f>
        <v>0.90591741300000006</v>
      </c>
      <c r="O315" s="306">
        <f>'цена(1,4 цк)'!AA340</f>
        <v>0.88138825700000012</v>
      </c>
      <c r="P315" s="351">
        <f>'цена(1,4 цк)'!AA371</f>
        <v>0.86151372999999998</v>
      </c>
      <c r="Q315" s="344">
        <f>'цена(1,4 цк)'!AA402</f>
        <v>1.0053987440000001</v>
      </c>
      <c r="R315" s="306">
        <f>'цена(1,4 цк)'!AA433</f>
        <v>1.001187413</v>
      </c>
      <c r="S315" s="306">
        <f>'цена(1,4 цк)'!AA464</f>
        <v>0.9766582570000002</v>
      </c>
      <c r="T315" s="345">
        <f>'цена(1,4 цк)'!AA495</f>
        <v>0.95678373000000005</v>
      </c>
    </row>
    <row r="316" spans="3:20" ht="13.5" thickBot="1" x14ac:dyDescent="0.25">
      <c r="C316" s="536"/>
      <c r="D316" s="341">
        <v>23</v>
      </c>
      <c r="E316" s="346">
        <f>'цена(1,4 цк)'!AB30</f>
        <v>0.71439925599999998</v>
      </c>
      <c r="F316" s="309">
        <f>'цена(1,4 цк)'!AB61</f>
        <v>0.71092983700000001</v>
      </c>
      <c r="G316" s="309">
        <f>'цена(1,4 цк)'!AB92</f>
        <v>0.69072199300000003</v>
      </c>
      <c r="H316" s="347">
        <f>'цена(1,4 цк)'!AB123</f>
        <v>0.67434877000000004</v>
      </c>
      <c r="I316" s="346">
        <f>'цена(1,4 цк)'!AB154</f>
        <v>0.738839256</v>
      </c>
      <c r="J316" s="309">
        <f>'цена(1,4 цк)'!AB185</f>
        <v>0.73536983699999992</v>
      </c>
      <c r="K316" s="309">
        <f>'цена(1,4 цк)'!AB216</f>
        <v>0.71516199299999994</v>
      </c>
      <c r="L316" s="347">
        <f>'цена(1,4 цк)'!AB247</f>
        <v>0.69878876999999995</v>
      </c>
      <c r="M316" s="346">
        <f>'цена(1,4 цк)'!AB278</f>
        <v>0.76736925599999994</v>
      </c>
      <c r="N316" s="309">
        <f>'цена(1,4 цк)'!AB309</f>
        <v>0.76389983699999997</v>
      </c>
      <c r="O316" s="309">
        <f>'цена(1,4 цк)'!AB340</f>
        <v>0.74369199299999988</v>
      </c>
      <c r="P316" s="352">
        <f>'цена(1,4 цк)'!AB371</f>
        <v>0.72731877</v>
      </c>
      <c r="Q316" s="346">
        <f>'цена(1,4 цк)'!AB402</f>
        <v>0.86263925600000002</v>
      </c>
      <c r="R316" s="309">
        <f>'цена(1,4 цк)'!AB433</f>
        <v>0.85916983700000005</v>
      </c>
      <c r="S316" s="309">
        <f>'цена(1,4 цк)'!AB464</f>
        <v>0.83896199299999996</v>
      </c>
      <c r="T316" s="347">
        <f>'цена(1,4 цк)'!AB495</f>
        <v>0.82258877000000008</v>
      </c>
    </row>
    <row r="317" spans="3:20" x14ac:dyDescent="0.2">
      <c r="C317" s="534">
        <v>14</v>
      </c>
      <c r="D317" s="339">
        <v>0</v>
      </c>
      <c r="E317" s="342">
        <f>'цена(1,4 цк)'!E31</f>
        <v>0.83806345599999998</v>
      </c>
      <c r="F317" s="308">
        <f>'цена(1,4 цк)'!E62</f>
        <v>0.83395136199999997</v>
      </c>
      <c r="G317" s="308">
        <f>'цена(1,4 цк)'!E93</f>
        <v>0.81000021799999999</v>
      </c>
      <c r="H317" s="343">
        <f>'цена(1,4 цк)'!E124</f>
        <v>0.79059402000000001</v>
      </c>
      <c r="I317" s="342">
        <f>'цена(1,4 цк)'!E155</f>
        <v>0.86250345599999989</v>
      </c>
      <c r="J317" s="308">
        <f>'цена(1,4 цк)'!E186</f>
        <v>0.85839136199999999</v>
      </c>
      <c r="K317" s="308">
        <f>'цена(1,4 цк)'!E217</f>
        <v>0.83444021800000001</v>
      </c>
      <c r="L317" s="343">
        <f>'цена(1,4 цк)'!E248</f>
        <v>0.81503401999999991</v>
      </c>
      <c r="M317" s="342">
        <f>'цена(1,4 цк)'!E279</f>
        <v>0.89103345599999983</v>
      </c>
      <c r="N317" s="308">
        <f>'цена(1,4 цк)'!E310</f>
        <v>0.88692136199999994</v>
      </c>
      <c r="O317" s="308">
        <f>'цена(1,4 цк)'!E341</f>
        <v>0.86297021799999996</v>
      </c>
      <c r="P317" s="353">
        <f>'цена(1,4 цк)'!E372</f>
        <v>0.84356401999999986</v>
      </c>
      <c r="Q317" s="348">
        <f>'цена(1,4 цк)'!E403</f>
        <v>0.98630345600000002</v>
      </c>
      <c r="R317" s="349">
        <f>'цена(1,4 цк)'!E434</f>
        <v>0.98219136200000001</v>
      </c>
      <c r="S317" s="349">
        <f>'цена(1,4 цк)'!E465</f>
        <v>0.95824021800000003</v>
      </c>
      <c r="T317" s="350">
        <f>'цена(1,4 цк)'!E496</f>
        <v>0.93883402000000005</v>
      </c>
    </row>
    <row r="318" spans="3:20" x14ac:dyDescent="0.2">
      <c r="C318" s="535"/>
      <c r="D318" s="340">
        <v>1</v>
      </c>
      <c r="E318" s="344">
        <f>'цена(1,4 цк)'!F31</f>
        <v>0.826547056</v>
      </c>
      <c r="F318" s="306">
        <f>'цена(1,4 цк)'!F62</f>
        <v>0.82249481200000008</v>
      </c>
      <c r="G318" s="306">
        <f>'цена(1,4 цк)'!F93</f>
        <v>0.79889226800000002</v>
      </c>
      <c r="H318" s="345">
        <f>'цена(1,4 цк)'!F124</f>
        <v>0.77976851999999997</v>
      </c>
      <c r="I318" s="344">
        <f>'цена(1,4 цк)'!F155</f>
        <v>0.85098705599999991</v>
      </c>
      <c r="J318" s="306">
        <f>'цена(1,4 цк)'!F186</f>
        <v>0.84693481199999998</v>
      </c>
      <c r="K318" s="306">
        <f>'цена(1,4 цк)'!F217</f>
        <v>0.82333226800000003</v>
      </c>
      <c r="L318" s="345">
        <f>'цена(1,4 цк)'!F248</f>
        <v>0.80420851999999987</v>
      </c>
      <c r="M318" s="344">
        <f>'цена(1,4 цк)'!F279</f>
        <v>0.87951705599999996</v>
      </c>
      <c r="N318" s="306">
        <f>'цена(1,4 цк)'!F310</f>
        <v>0.87546481199999993</v>
      </c>
      <c r="O318" s="306">
        <f>'цена(1,4 цк)'!F341</f>
        <v>0.85186226799999998</v>
      </c>
      <c r="P318" s="351">
        <f>'цена(1,4 цк)'!F372</f>
        <v>0.83273851999999993</v>
      </c>
      <c r="Q318" s="344">
        <f>'цена(1,4 цк)'!F403</f>
        <v>0.97478705600000004</v>
      </c>
      <c r="R318" s="306">
        <f>'цена(1,4 цк)'!F434</f>
        <v>0.970734812</v>
      </c>
      <c r="S318" s="306">
        <f>'цена(1,4 цк)'!F465</f>
        <v>0.94713226800000005</v>
      </c>
      <c r="T318" s="345">
        <f>'цена(1,4 цк)'!F496</f>
        <v>0.92800852</v>
      </c>
    </row>
    <row r="319" spans="3:20" x14ac:dyDescent="0.2">
      <c r="C319" s="535"/>
      <c r="D319" s="340">
        <v>2</v>
      </c>
      <c r="E319" s="344">
        <f>'цена(1,4 цк)'!G31</f>
        <v>0.84254936799999991</v>
      </c>
      <c r="F319" s="306">
        <f>'цена(1,4 цк)'!G62</f>
        <v>0.83841396099999999</v>
      </c>
      <c r="G319" s="306">
        <f>'цена(1,4 цк)'!G93</f>
        <v>0.81432702899999998</v>
      </c>
      <c r="H319" s="345">
        <f>'цена(1,4 цк)'!G124</f>
        <v>0.79481080999999998</v>
      </c>
      <c r="I319" s="344">
        <f>'цена(1,4 цк)'!G155</f>
        <v>0.86698936800000004</v>
      </c>
      <c r="J319" s="306">
        <f>'цена(1,4 цк)'!G186</f>
        <v>0.862853961</v>
      </c>
      <c r="K319" s="306">
        <f>'цена(1,4 цк)'!G217</f>
        <v>0.838767029</v>
      </c>
      <c r="L319" s="345">
        <f>'цена(1,4 цк)'!G248</f>
        <v>0.81925081</v>
      </c>
      <c r="M319" s="344">
        <f>'цена(1,4 цк)'!G279</f>
        <v>0.89551936799999998</v>
      </c>
      <c r="N319" s="306">
        <f>'цена(1,4 цк)'!G310</f>
        <v>0.89138396099999995</v>
      </c>
      <c r="O319" s="306">
        <f>'цена(1,4 цк)'!G341</f>
        <v>0.86729702899999994</v>
      </c>
      <c r="P319" s="351">
        <f>'цена(1,4 цк)'!G372</f>
        <v>0.84778080999999994</v>
      </c>
      <c r="Q319" s="344">
        <f>'цена(1,4 цк)'!G403</f>
        <v>0.99078936799999995</v>
      </c>
      <c r="R319" s="306">
        <f>'цена(1,4 цк)'!G434</f>
        <v>0.98665396100000002</v>
      </c>
      <c r="S319" s="306">
        <f>'цена(1,4 цк)'!G465</f>
        <v>0.96256702899999991</v>
      </c>
      <c r="T319" s="345">
        <f>'цена(1,4 цк)'!G496</f>
        <v>0.94305080999999991</v>
      </c>
    </row>
    <row r="320" spans="3:20" x14ac:dyDescent="0.2">
      <c r="C320" s="535"/>
      <c r="D320" s="340">
        <v>3</v>
      </c>
      <c r="E320" s="344">
        <f>'цена(1,4 цк)'!H31</f>
        <v>0.8657686240000001</v>
      </c>
      <c r="F320" s="306">
        <f>'цена(1,4 цк)'!H62</f>
        <v>0.86151254799999999</v>
      </c>
      <c r="G320" s="306">
        <f>'цена(1,4 цк)'!H93</f>
        <v>0.836722772</v>
      </c>
      <c r="H320" s="345">
        <f>'цена(1,4 цк)'!H124</f>
        <v>0.81663708000000002</v>
      </c>
      <c r="I320" s="344">
        <f>'цена(1,4 цк)'!H155</f>
        <v>0.890208624</v>
      </c>
      <c r="J320" s="306">
        <f>'цена(1,4 цк)'!H186</f>
        <v>0.88595254800000001</v>
      </c>
      <c r="K320" s="306">
        <f>'цена(1,4 цк)'!H217</f>
        <v>0.86116277199999991</v>
      </c>
      <c r="L320" s="345">
        <f>'цена(1,4 цк)'!H248</f>
        <v>0.84107707999999992</v>
      </c>
      <c r="M320" s="344">
        <f>'цена(1,4 цк)'!H279</f>
        <v>0.91873862399999995</v>
      </c>
      <c r="N320" s="306">
        <f>'цена(1,4 цк)'!H310</f>
        <v>0.91448254799999995</v>
      </c>
      <c r="O320" s="306">
        <f>'цена(1,4 цк)'!H341</f>
        <v>0.88969277199999985</v>
      </c>
      <c r="P320" s="351">
        <f>'цена(1,4 цк)'!H372</f>
        <v>0.86960707999999987</v>
      </c>
      <c r="Q320" s="344">
        <f>'цена(1,4 цк)'!H403</f>
        <v>1.0140086240000001</v>
      </c>
      <c r="R320" s="306">
        <f>'цена(1,4 цк)'!H434</f>
        <v>1.009752548</v>
      </c>
      <c r="S320" s="306">
        <f>'цена(1,4 цк)'!H465</f>
        <v>0.98496277199999993</v>
      </c>
      <c r="T320" s="345">
        <f>'цена(1,4 цк)'!H496</f>
        <v>0.96487707999999994</v>
      </c>
    </row>
    <row r="321" spans="3:20" x14ac:dyDescent="0.2">
      <c r="C321" s="535"/>
      <c r="D321" s="340">
        <v>4</v>
      </c>
      <c r="E321" s="344">
        <f>'цена(1,4 цк)'!I31</f>
        <v>0.866876392</v>
      </c>
      <c r="F321" s="306">
        <f>'цена(1,4 цк)'!I62</f>
        <v>0.86261455899999995</v>
      </c>
      <c r="G321" s="306">
        <f>'цена(1,4 цк)'!I93</f>
        <v>0.83779125099999996</v>
      </c>
      <c r="H321" s="345">
        <f>'цена(1,4 цк)'!I124</f>
        <v>0.81767839000000009</v>
      </c>
      <c r="I321" s="344">
        <f>'цена(1,4 цк)'!I155</f>
        <v>0.89131639200000001</v>
      </c>
      <c r="J321" s="306">
        <f>'цена(1,4 цк)'!I186</f>
        <v>0.88705455900000008</v>
      </c>
      <c r="K321" s="306">
        <f>'цена(1,4 цк)'!I217</f>
        <v>0.86223125100000009</v>
      </c>
      <c r="L321" s="345">
        <f>'цена(1,4 цк)'!I248</f>
        <v>0.84211839000000011</v>
      </c>
      <c r="M321" s="344">
        <f>'цена(1,4 цк)'!I279</f>
        <v>0.91984639200000007</v>
      </c>
      <c r="N321" s="306">
        <f>'цена(1,4 цк)'!I310</f>
        <v>0.91558455900000002</v>
      </c>
      <c r="O321" s="306">
        <f>'цена(1,4 цк)'!I341</f>
        <v>0.89076125100000003</v>
      </c>
      <c r="P321" s="351">
        <f>'цена(1,4 цк)'!I372</f>
        <v>0.87064839000000005</v>
      </c>
      <c r="Q321" s="344">
        <f>'цена(1,4 цк)'!I403</f>
        <v>1.0151163919999999</v>
      </c>
      <c r="R321" s="306">
        <f>'цена(1,4 цк)'!I434</f>
        <v>1.010854559</v>
      </c>
      <c r="S321" s="306">
        <f>'цена(1,4 цк)'!I465</f>
        <v>0.986031251</v>
      </c>
      <c r="T321" s="345">
        <f>'цена(1,4 цк)'!I496</f>
        <v>0.96591839000000002</v>
      </c>
    </row>
    <row r="322" spans="3:20" x14ac:dyDescent="0.2">
      <c r="C322" s="535"/>
      <c r="D322" s="340">
        <v>5</v>
      </c>
      <c r="E322" s="344">
        <f>'цена(1,4 цк)'!J31</f>
        <v>0.87261265600000004</v>
      </c>
      <c r="F322" s="306">
        <f>'цена(1,4 цк)'!J62</f>
        <v>0.868321012</v>
      </c>
      <c r="G322" s="306">
        <f>'цена(1,4 цк)'!J93</f>
        <v>0.84332406800000004</v>
      </c>
      <c r="H322" s="345">
        <f>'цена(1,4 цк)'!J124</f>
        <v>0.82307052000000003</v>
      </c>
      <c r="I322" s="344">
        <f>'цена(1,4 цк)'!J155</f>
        <v>0.89705265599999995</v>
      </c>
      <c r="J322" s="306">
        <f>'цена(1,4 цк)'!J186</f>
        <v>0.89276101199999991</v>
      </c>
      <c r="K322" s="306">
        <f>'цена(1,4 цк)'!J217</f>
        <v>0.86776406799999994</v>
      </c>
      <c r="L322" s="345">
        <f>'цена(1,4 цк)'!J248</f>
        <v>0.84751051999999993</v>
      </c>
      <c r="M322" s="344">
        <f>'цена(1,4 цк)'!J279</f>
        <v>0.92558265599999989</v>
      </c>
      <c r="N322" s="306">
        <f>'цена(1,4 цк)'!J310</f>
        <v>0.92129101199999996</v>
      </c>
      <c r="O322" s="306">
        <f>'цена(1,4 цк)'!J341</f>
        <v>0.89629406799999989</v>
      </c>
      <c r="P322" s="351">
        <f>'цена(1,4 цк)'!J372</f>
        <v>0.87604051999999988</v>
      </c>
      <c r="Q322" s="344">
        <f>'цена(1,4 цк)'!J403</f>
        <v>1.020852656</v>
      </c>
      <c r="R322" s="306">
        <f>'цена(1,4 цк)'!J434</f>
        <v>1.0165610119999999</v>
      </c>
      <c r="S322" s="306">
        <f>'цена(1,4 цк)'!J465</f>
        <v>0.99156406799999997</v>
      </c>
      <c r="T322" s="345">
        <f>'цена(1,4 цк)'!J496</f>
        <v>0.97131051999999996</v>
      </c>
    </row>
    <row r="323" spans="3:20" x14ac:dyDescent="0.2">
      <c r="C323" s="535"/>
      <c r="D323" s="340">
        <v>6</v>
      </c>
      <c r="E323" s="344">
        <f>'цена(1,4 цк)'!K31</f>
        <v>0.85991171200000005</v>
      </c>
      <c r="F323" s="306">
        <f>'цена(1,4 цк)'!K62</f>
        <v>0.85568607400000007</v>
      </c>
      <c r="G323" s="306">
        <f>'цена(1,4 цк)'!K93</f>
        <v>0.83107358600000014</v>
      </c>
      <c r="H323" s="345">
        <f>'цена(1,4 цк)'!K124</f>
        <v>0.8111315400000001</v>
      </c>
      <c r="I323" s="344">
        <f>'цена(1,4 цк)'!K155</f>
        <v>0.88435171200000007</v>
      </c>
      <c r="J323" s="306">
        <f>'цена(1,4 цк)'!K186</f>
        <v>0.88012607399999998</v>
      </c>
      <c r="K323" s="306">
        <f>'цена(1,4 цк)'!K217</f>
        <v>0.85551358600000005</v>
      </c>
      <c r="L323" s="345">
        <f>'цена(1,4 цк)'!K248</f>
        <v>0.83557154</v>
      </c>
      <c r="M323" s="344">
        <f>'цена(1,4 цк)'!K279</f>
        <v>0.91288171200000001</v>
      </c>
      <c r="N323" s="306">
        <f>'цена(1,4 цк)'!K310</f>
        <v>0.90865607400000004</v>
      </c>
      <c r="O323" s="306">
        <f>'цена(1,4 цк)'!K341</f>
        <v>0.88404358599999999</v>
      </c>
      <c r="P323" s="351">
        <f>'цена(1,4 цк)'!K372</f>
        <v>0.86410153999999995</v>
      </c>
      <c r="Q323" s="344">
        <f>'цена(1,4 цк)'!K403</f>
        <v>1.0081517120000001</v>
      </c>
      <c r="R323" s="306">
        <f>'цена(1,4 цк)'!K434</f>
        <v>1.003926074</v>
      </c>
      <c r="S323" s="306">
        <f>'цена(1,4 цк)'!K465</f>
        <v>0.97931358600000007</v>
      </c>
      <c r="T323" s="345">
        <f>'цена(1,4 цк)'!K496</f>
        <v>0.95937154000000013</v>
      </c>
    </row>
    <row r="324" spans="3:20" x14ac:dyDescent="0.2">
      <c r="C324" s="535"/>
      <c r="D324" s="340">
        <v>7</v>
      </c>
      <c r="E324" s="344">
        <f>'цена(1,4 цк)'!L31</f>
        <v>0.85011728800000008</v>
      </c>
      <c r="F324" s="306">
        <f>'цена(1,4 цк)'!L62</f>
        <v>0.84594255099999993</v>
      </c>
      <c r="G324" s="306">
        <f>'цена(1,4 цк)'!L93</f>
        <v>0.82162653899999993</v>
      </c>
      <c r="H324" s="345">
        <f>'цена(1,4 цк)'!L124</f>
        <v>0.80192470999999999</v>
      </c>
      <c r="I324" s="344">
        <f>'цена(1,4 цк)'!L155</f>
        <v>0.87455728799999999</v>
      </c>
      <c r="J324" s="306">
        <f>'цена(1,4 цк)'!L186</f>
        <v>0.87038255099999995</v>
      </c>
      <c r="K324" s="306">
        <f>'цена(1,4 цк)'!L217</f>
        <v>0.84606653899999995</v>
      </c>
      <c r="L324" s="345">
        <f>'цена(1,4 цк)'!L248</f>
        <v>0.82636470999999989</v>
      </c>
      <c r="M324" s="344">
        <f>'цена(1,4 цк)'!L279</f>
        <v>0.90308728799999993</v>
      </c>
      <c r="N324" s="306">
        <f>'цена(1,4 цк)'!L310</f>
        <v>0.89891255099999989</v>
      </c>
      <c r="O324" s="306">
        <f>'цена(1,4 цк)'!L341</f>
        <v>0.8745965389999999</v>
      </c>
      <c r="P324" s="351">
        <f>'цена(1,4 цк)'!L372</f>
        <v>0.85489470999999995</v>
      </c>
      <c r="Q324" s="344">
        <f>'цена(1,4 цк)'!L403</f>
        <v>0.99835728800000001</v>
      </c>
      <c r="R324" s="306">
        <f>'цена(1,4 цк)'!L434</f>
        <v>0.99418255099999997</v>
      </c>
      <c r="S324" s="306">
        <f>'цена(1,4 цк)'!L465</f>
        <v>0.96986653899999997</v>
      </c>
      <c r="T324" s="345">
        <f>'цена(1,4 цк)'!L496</f>
        <v>0.95016471000000002</v>
      </c>
    </row>
    <row r="325" spans="3:20" x14ac:dyDescent="0.2">
      <c r="C325" s="535"/>
      <c r="D325" s="340">
        <v>8</v>
      </c>
      <c r="E325" s="344">
        <f>'цена(1,4 цк)'!M31</f>
        <v>0.85860652000000004</v>
      </c>
      <c r="F325" s="306">
        <f>'цена(1,4 цк)'!M62</f>
        <v>0.85438766500000007</v>
      </c>
      <c r="G325" s="306">
        <f>'цена(1,4 цк)'!M93</f>
        <v>0.82981468500000011</v>
      </c>
      <c r="H325" s="345">
        <f>'цена(1,4 цк)'!M124</f>
        <v>0.80990465000000011</v>
      </c>
      <c r="I325" s="344">
        <f>'цена(1,4 цк)'!M155</f>
        <v>0.88304651999999995</v>
      </c>
      <c r="J325" s="306">
        <f>'цена(1,4 цк)'!M186</f>
        <v>0.87882766499999998</v>
      </c>
      <c r="K325" s="306">
        <f>'цена(1,4 цк)'!M217</f>
        <v>0.85425468500000001</v>
      </c>
      <c r="L325" s="345">
        <f>'цена(1,4 цк)'!M248</f>
        <v>0.83434465000000002</v>
      </c>
      <c r="M325" s="344">
        <f>'цена(1,4 цк)'!M279</f>
        <v>0.91157652</v>
      </c>
      <c r="N325" s="306">
        <f>'цена(1,4 цк)'!M310</f>
        <v>0.90735766500000004</v>
      </c>
      <c r="O325" s="306">
        <f>'цена(1,4 цк)'!M341</f>
        <v>0.88278468499999996</v>
      </c>
      <c r="P325" s="351">
        <f>'цена(1,4 цк)'!M372</f>
        <v>0.86287464999999997</v>
      </c>
      <c r="Q325" s="344">
        <f>'цена(1,4 цк)'!M403</f>
        <v>1.0068465200000001</v>
      </c>
      <c r="R325" s="306">
        <f>'цена(1,4 цк)'!M434</f>
        <v>1.0026276650000001</v>
      </c>
      <c r="S325" s="306">
        <f>'цена(1,4 цк)'!M465</f>
        <v>0.97805468500000003</v>
      </c>
      <c r="T325" s="345">
        <f>'цена(1,4 цк)'!M496</f>
        <v>0.95814465000000004</v>
      </c>
    </row>
    <row r="326" spans="3:20" x14ac:dyDescent="0.2">
      <c r="C326" s="535"/>
      <c r="D326" s="340">
        <v>9</v>
      </c>
      <c r="E326" s="344">
        <f>'цена(1,4 цк)'!N31</f>
        <v>0.85741100799999992</v>
      </c>
      <c r="F326" s="306">
        <f>'цена(1,4 цк)'!N62</f>
        <v>0.85319836599999987</v>
      </c>
      <c r="G326" s="306">
        <f>'цена(1,4 цк)'!N93</f>
        <v>0.82866157399999985</v>
      </c>
      <c r="H326" s="345">
        <f>'цена(1,4 цк)'!N124</f>
        <v>0.80878085999999982</v>
      </c>
      <c r="I326" s="344">
        <f>'цена(1,4 цк)'!N155</f>
        <v>0.88185100799999994</v>
      </c>
      <c r="J326" s="306">
        <f>'цена(1,4 цк)'!N186</f>
        <v>0.87763836599999989</v>
      </c>
      <c r="K326" s="306">
        <f>'цена(1,4 цк)'!N217</f>
        <v>0.85310157399999986</v>
      </c>
      <c r="L326" s="345">
        <f>'цена(1,4 цк)'!N248</f>
        <v>0.83322085999999995</v>
      </c>
      <c r="M326" s="344">
        <f>'цена(1,4 цк)'!N279</f>
        <v>0.91038100799999999</v>
      </c>
      <c r="N326" s="306">
        <f>'цена(1,4 цк)'!N310</f>
        <v>0.90616836599999984</v>
      </c>
      <c r="O326" s="306">
        <f>'цена(1,4 цк)'!N341</f>
        <v>0.88163157399999992</v>
      </c>
      <c r="P326" s="351">
        <f>'цена(1,4 цк)'!N372</f>
        <v>0.8617508599999999</v>
      </c>
      <c r="Q326" s="344">
        <f>'цена(1,4 цк)'!N403</f>
        <v>1.0056510079999998</v>
      </c>
      <c r="R326" s="306">
        <f>'цена(1,4 цк)'!N434</f>
        <v>1.0014383659999999</v>
      </c>
      <c r="S326" s="306">
        <f>'цена(1,4 цк)'!N465</f>
        <v>0.97690157399999988</v>
      </c>
      <c r="T326" s="345">
        <f>'цена(1,4 цк)'!N496</f>
        <v>0.95702085999999986</v>
      </c>
    </row>
    <row r="327" spans="3:20" x14ac:dyDescent="0.2">
      <c r="C327" s="535"/>
      <c r="D327" s="340">
        <v>10</v>
      </c>
      <c r="E327" s="344">
        <f>'цена(1,4 цк)'!O31</f>
        <v>0.83168008000000004</v>
      </c>
      <c r="F327" s="306">
        <f>'цена(1,4 цк)'!O62</f>
        <v>0.82760116000000006</v>
      </c>
      <c r="G327" s="306">
        <f>'цена(1,4 цк)'!O93</f>
        <v>0.80384324000000007</v>
      </c>
      <c r="H327" s="345">
        <f>'цена(1,4 цк)'!O124</f>
        <v>0.7845936</v>
      </c>
      <c r="I327" s="344">
        <f>'цена(1,4 цк)'!O155</f>
        <v>0.85612008000000006</v>
      </c>
      <c r="J327" s="306">
        <f>'цена(1,4 цк)'!O186</f>
        <v>0.85204115999999996</v>
      </c>
      <c r="K327" s="306">
        <f>'цена(1,4 цк)'!O217</f>
        <v>0.82828323999999998</v>
      </c>
      <c r="L327" s="345">
        <f>'цена(1,4 цк)'!O248</f>
        <v>0.80903360000000002</v>
      </c>
      <c r="M327" s="344">
        <f>'цена(1,4 цк)'!O279</f>
        <v>0.88465008000000001</v>
      </c>
      <c r="N327" s="306">
        <f>'цена(1,4 цк)'!O310</f>
        <v>0.88057115999999991</v>
      </c>
      <c r="O327" s="306">
        <f>'цена(1,4 цк)'!O341</f>
        <v>0.85681323999999992</v>
      </c>
      <c r="P327" s="351">
        <f>'цена(1,4 цк)'!O372</f>
        <v>0.83756359999999996</v>
      </c>
      <c r="Q327" s="344">
        <f>'цена(1,4 цк)'!O403</f>
        <v>0.97992008000000008</v>
      </c>
      <c r="R327" s="306">
        <f>'цена(1,4 цк)'!O434</f>
        <v>0.9758411600000001</v>
      </c>
      <c r="S327" s="306">
        <f>'цена(1,4 цк)'!O465</f>
        <v>0.95208324</v>
      </c>
      <c r="T327" s="345">
        <f>'цена(1,4 цк)'!O496</f>
        <v>0.93283360000000004</v>
      </c>
    </row>
    <row r="328" spans="3:20" x14ac:dyDescent="0.2">
      <c r="C328" s="535"/>
      <c r="D328" s="340">
        <v>11</v>
      </c>
      <c r="E328" s="344">
        <f>'цена(1,4 цк)'!P31</f>
        <v>0.83143878400000004</v>
      </c>
      <c r="F328" s="306">
        <f>'цена(1,4 цк)'!P62</f>
        <v>0.82736111800000001</v>
      </c>
      <c r="G328" s="306">
        <f>'цена(1,4 цк)'!P93</f>
        <v>0.80361050199999995</v>
      </c>
      <c r="H328" s="345">
        <f>'цена(1,4 цк)'!P124</f>
        <v>0.78436678000000004</v>
      </c>
      <c r="I328" s="344">
        <f>'цена(1,4 цк)'!P155</f>
        <v>0.85587878399999995</v>
      </c>
      <c r="J328" s="306">
        <f>'цена(1,4 цк)'!P186</f>
        <v>0.85180111800000002</v>
      </c>
      <c r="K328" s="306">
        <f>'цена(1,4 цк)'!P217</f>
        <v>0.82805050200000008</v>
      </c>
      <c r="L328" s="345">
        <f>'цена(1,4 цк)'!P248</f>
        <v>0.80880678000000006</v>
      </c>
      <c r="M328" s="344">
        <f>'цена(1,4 цк)'!P279</f>
        <v>0.884408784</v>
      </c>
      <c r="N328" s="306">
        <f>'цена(1,4 цк)'!P310</f>
        <v>0.88033111799999997</v>
      </c>
      <c r="O328" s="306">
        <f>'цена(1,4 цк)'!P341</f>
        <v>0.85658050200000002</v>
      </c>
      <c r="P328" s="351">
        <f>'цена(1,4 цк)'!P372</f>
        <v>0.83733678</v>
      </c>
      <c r="Q328" s="344">
        <f>'цена(1,4 цк)'!P403</f>
        <v>0.97967878400000008</v>
      </c>
      <c r="R328" s="306">
        <f>'цена(1,4 цк)'!P434</f>
        <v>0.97560111800000004</v>
      </c>
      <c r="S328" s="306">
        <f>'цена(1,4 цк)'!P465</f>
        <v>0.95185050199999999</v>
      </c>
      <c r="T328" s="345">
        <f>'цена(1,4 цк)'!P496</f>
        <v>0.93260678000000008</v>
      </c>
    </row>
    <row r="329" spans="3:20" x14ac:dyDescent="0.2">
      <c r="C329" s="535"/>
      <c r="D329" s="340">
        <v>12</v>
      </c>
      <c r="E329" s="344">
        <f>'цена(1,4 цк)'!Q31</f>
        <v>0.839982856</v>
      </c>
      <c r="F329" s="306">
        <f>'цена(1,4 цк)'!Q62</f>
        <v>0.8358607870000001</v>
      </c>
      <c r="G329" s="306">
        <f>'цена(1,4 цк)'!Q93</f>
        <v>0.81185154299999995</v>
      </c>
      <c r="H329" s="345">
        <f>'цена(1,4 цк)'!Q124</f>
        <v>0.79239827000000007</v>
      </c>
      <c r="I329" s="344">
        <f>'цена(1,4 цк)'!Q155</f>
        <v>0.86442285599999991</v>
      </c>
      <c r="J329" s="306">
        <f>'цена(1,4 цк)'!Q186</f>
        <v>0.8603007869999999</v>
      </c>
      <c r="K329" s="306">
        <f>'цена(1,4 цк)'!Q217</f>
        <v>0.83629154299999997</v>
      </c>
      <c r="L329" s="345">
        <f>'цена(1,4 цк)'!Q248</f>
        <v>0.81683826999999998</v>
      </c>
      <c r="M329" s="344">
        <f>'цена(1,4 цк)'!Q279</f>
        <v>0.89295285599999985</v>
      </c>
      <c r="N329" s="306">
        <f>'цена(1,4 цк)'!Q310</f>
        <v>0.88883078699999984</v>
      </c>
      <c r="O329" s="306">
        <f>'цена(1,4 цк)'!Q341</f>
        <v>0.86482154299999991</v>
      </c>
      <c r="P329" s="351">
        <f>'цена(1,4 цк)'!Q372</f>
        <v>0.84536826999999992</v>
      </c>
      <c r="Q329" s="344">
        <f>'цена(1,4 цк)'!Q403</f>
        <v>0.98822285599999993</v>
      </c>
      <c r="R329" s="306">
        <f>'цена(1,4 цк)'!Q434</f>
        <v>0.98410078700000003</v>
      </c>
      <c r="S329" s="306">
        <f>'цена(1,4 цк)'!Q465</f>
        <v>0.96009154299999999</v>
      </c>
      <c r="T329" s="345">
        <f>'цена(1,4 цк)'!Q496</f>
        <v>0.94063827</v>
      </c>
    </row>
    <row r="330" spans="3:20" x14ac:dyDescent="0.2">
      <c r="C330" s="535"/>
      <c r="D330" s="340">
        <v>13</v>
      </c>
      <c r="E330" s="344">
        <f>'цена(1,4 цк)'!R31</f>
        <v>0.8705506719999998</v>
      </c>
      <c r="F330" s="306">
        <f>'цена(1,4 цк)'!R62</f>
        <v>0.8662697439999999</v>
      </c>
      <c r="G330" s="306">
        <f>'цена(1,4 цк)'!R93</f>
        <v>0.84133521599999994</v>
      </c>
      <c r="H330" s="345">
        <f>'цена(1,4 цк)'!R124</f>
        <v>0.82113223999999996</v>
      </c>
      <c r="I330" s="344">
        <f>'цена(1,4 цк)'!R155</f>
        <v>0.89499067199999993</v>
      </c>
      <c r="J330" s="306">
        <f>'цена(1,4 цк)'!R186</f>
        <v>0.89070974400000003</v>
      </c>
      <c r="K330" s="306">
        <f>'цена(1,4 цк)'!R217</f>
        <v>0.86577521599999996</v>
      </c>
      <c r="L330" s="345">
        <f>'цена(1,4 цк)'!R248</f>
        <v>0.84557223999999997</v>
      </c>
      <c r="M330" s="344">
        <f>'цена(1,4 цк)'!R279</f>
        <v>0.92352067199999988</v>
      </c>
      <c r="N330" s="306">
        <f>'цена(1,4 цк)'!R310</f>
        <v>0.91923974399999997</v>
      </c>
      <c r="O330" s="306">
        <f>'цена(1,4 цк)'!R341</f>
        <v>0.89430521600000001</v>
      </c>
      <c r="P330" s="351">
        <f>'цена(1,4 цк)'!R372</f>
        <v>0.87410223999999992</v>
      </c>
      <c r="Q330" s="344">
        <f>'цена(1,4 цк)'!R403</f>
        <v>1.018790672</v>
      </c>
      <c r="R330" s="306">
        <f>'цена(1,4 цк)'!R434</f>
        <v>1.0145097439999999</v>
      </c>
      <c r="S330" s="306">
        <f>'цена(1,4 цк)'!R465</f>
        <v>0.98957521599999998</v>
      </c>
      <c r="T330" s="345">
        <f>'цена(1,4 цк)'!R496</f>
        <v>0.96937223999999989</v>
      </c>
    </row>
    <row r="331" spans="3:20" x14ac:dyDescent="0.2">
      <c r="C331" s="535"/>
      <c r="D331" s="340">
        <v>14</v>
      </c>
      <c r="E331" s="344">
        <f>'цена(1,4 цк)'!S31</f>
        <v>0.85483352800000001</v>
      </c>
      <c r="F331" s="306">
        <f>'цена(1,4 цк)'!S62</f>
        <v>0.85063428099999994</v>
      </c>
      <c r="G331" s="306">
        <f>'цена(1,4 цк)'!S93</f>
        <v>0.82617550900000003</v>
      </c>
      <c r="H331" s="345">
        <f>'цена(1,4 цк)'!S124</f>
        <v>0.80635801000000007</v>
      </c>
      <c r="I331" s="344">
        <f>'цена(1,4 цк)'!S155</f>
        <v>0.87927352800000003</v>
      </c>
      <c r="J331" s="306">
        <f>'цена(1,4 цк)'!S186</f>
        <v>0.87507428100000006</v>
      </c>
      <c r="K331" s="306">
        <f>'цена(1,4 цк)'!S217</f>
        <v>0.85061550900000005</v>
      </c>
      <c r="L331" s="345">
        <f>'цена(1,4 цк)'!S248</f>
        <v>0.83079801000000009</v>
      </c>
      <c r="M331" s="344">
        <f>'цена(1,4 цк)'!S279</f>
        <v>0.90780352800000008</v>
      </c>
      <c r="N331" s="306">
        <f>'цена(1,4 цк)'!S310</f>
        <v>0.90360428100000001</v>
      </c>
      <c r="O331" s="306">
        <f>'цена(1,4 цк)'!S341</f>
        <v>0.8791455090000001</v>
      </c>
      <c r="P331" s="351">
        <f>'цена(1,4 цк)'!S372</f>
        <v>0.85932801000000003</v>
      </c>
      <c r="Q331" s="344">
        <f>'цена(1,4 цк)'!S403</f>
        <v>1.003073528</v>
      </c>
      <c r="R331" s="306">
        <f>'цена(1,4 цк)'!S434</f>
        <v>0.99887428099999997</v>
      </c>
      <c r="S331" s="306">
        <f>'цена(1,4 цк)'!S465</f>
        <v>0.97441550900000007</v>
      </c>
      <c r="T331" s="345">
        <f>'цена(1,4 цк)'!S496</f>
        <v>0.95459801</v>
      </c>
    </row>
    <row r="332" spans="3:20" x14ac:dyDescent="0.2">
      <c r="C332" s="535"/>
      <c r="D332" s="340">
        <v>15</v>
      </c>
      <c r="E332" s="344">
        <f>'цена(1,4 цк)'!T31</f>
        <v>0.93381409599999998</v>
      </c>
      <c r="F332" s="306">
        <f>'цена(1,4 цк)'!T62</f>
        <v>0.92920439199999993</v>
      </c>
      <c r="G332" s="306">
        <f>'цена(1,4 цк)'!T93</f>
        <v>0.90235488799999997</v>
      </c>
      <c r="H332" s="345">
        <f>'цена(1,4 цк)'!T124</f>
        <v>0.88060031999999999</v>
      </c>
      <c r="I332" s="344">
        <f>'цена(1,4 цк)'!T155</f>
        <v>0.958254096</v>
      </c>
      <c r="J332" s="306">
        <f>'цена(1,4 цк)'!T186</f>
        <v>0.95364439200000006</v>
      </c>
      <c r="K332" s="306">
        <f>'цена(1,4 цк)'!T217</f>
        <v>0.92679488799999998</v>
      </c>
      <c r="L332" s="345">
        <f>'цена(1,4 цк)'!T248</f>
        <v>0.90504032000000012</v>
      </c>
      <c r="M332" s="344">
        <f>'цена(1,4 цк)'!T279</f>
        <v>0.98678409599999994</v>
      </c>
      <c r="N332" s="306">
        <f>'цена(1,4 цк)'!T310</f>
        <v>0.98217439200000001</v>
      </c>
      <c r="O332" s="306">
        <f>'цена(1,4 цк)'!T341</f>
        <v>0.95532488800000004</v>
      </c>
      <c r="P332" s="351">
        <f>'цена(1,4 цк)'!T372</f>
        <v>0.93357032000000006</v>
      </c>
      <c r="Q332" s="344">
        <f>'цена(1,4 цк)'!T403</f>
        <v>1.082054096</v>
      </c>
      <c r="R332" s="306">
        <f>'цена(1,4 цк)'!T434</f>
        <v>1.0774443919999999</v>
      </c>
      <c r="S332" s="306">
        <f>'цена(1,4 цк)'!T465</f>
        <v>1.050594888</v>
      </c>
      <c r="T332" s="345">
        <f>'цена(1,4 цк)'!T496</f>
        <v>1.02884032</v>
      </c>
    </row>
    <row r="333" spans="3:20" x14ac:dyDescent="0.2">
      <c r="C333" s="535"/>
      <c r="D333" s="340">
        <v>16</v>
      </c>
      <c r="E333" s="344">
        <f>'цена(1,4 цк)'!U31</f>
        <v>0.9242280639999999</v>
      </c>
      <c r="F333" s="306">
        <f>'цена(1,4 цк)'!U62</f>
        <v>0.919668178</v>
      </c>
      <c r="G333" s="306">
        <f>'цена(1,4 цк)'!U93</f>
        <v>0.89310884199999996</v>
      </c>
      <c r="H333" s="345">
        <f>'цена(1,4 цк)'!U124</f>
        <v>0.87158937999999997</v>
      </c>
      <c r="I333" s="344">
        <f>'цена(1,4 цк)'!U155</f>
        <v>0.94866806399999992</v>
      </c>
      <c r="J333" s="306">
        <f>'цена(1,4 цк)'!U186</f>
        <v>0.94410817800000002</v>
      </c>
      <c r="K333" s="306">
        <f>'цена(1,4 цк)'!U217</f>
        <v>0.91754884200000009</v>
      </c>
      <c r="L333" s="345">
        <f>'цена(1,4 цк)'!U248</f>
        <v>0.8960293800000001</v>
      </c>
      <c r="M333" s="344">
        <f>'цена(1,4 цк)'!U279</f>
        <v>0.97719806399999998</v>
      </c>
      <c r="N333" s="306">
        <f>'цена(1,4 цк)'!U310</f>
        <v>0.97263817800000008</v>
      </c>
      <c r="O333" s="306">
        <f>'цена(1,4 цк)'!U341</f>
        <v>0.94607884200000003</v>
      </c>
      <c r="P333" s="351">
        <f>'цена(1,4 цк)'!U372</f>
        <v>0.92455938000000004</v>
      </c>
      <c r="Q333" s="344">
        <f>'цена(1,4 цк)'!U403</f>
        <v>1.0724680639999999</v>
      </c>
      <c r="R333" s="306">
        <f>'цена(1,4 цк)'!U434</f>
        <v>1.0679081779999999</v>
      </c>
      <c r="S333" s="306">
        <f>'цена(1,4 цк)'!U465</f>
        <v>1.0413488419999999</v>
      </c>
      <c r="T333" s="345">
        <f>'цена(1,4 цк)'!U496</f>
        <v>1.01982938</v>
      </c>
    </row>
    <row r="334" spans="3:20" x14ac:dyDescent="0.2">
      <c r="C334" s="535"/>
      <c r="D334" s="340">
        <v>17</v>
      </c>
      <c r="E334" s="344">
        <f>'цена(1,4 цк)'!V31</f>
        <v>0.86304855999999996</v>
      </c>
      <c r="F334" s="306">
        <f>'цена(1,4 цк)'!V62</f>
        <v>0.85880661999999997</v>
      </c>
      <c r="G334" s="306">
        <f>'цена(1,4 цк)'!V93</f>
        <v>0.83409918000000005</v>
      </c>
      <c r="H334" s="345">
        <f>'цена(1,4 цк)'!V124</f>
        <v>0.81408020000000003</v>
      </c>
      <c r="I334" s="344">
        <f>'цена(1,4 цк)'!V155</f>
        <v>0.88748855999999998</v>
      </c>
      <c r="J334" s="306">
        <f>'цена(1,4 цк)'!V186</f>
        <v>0.88324661999999998</v>
      </c>
      <c r="K334" s="306">
        <f>'цена(1,4 цк)'!V217</f>
        <v>0.85853918000000007</v>
      </c>
      <c r="L334" s="345">
        <f>'цена(1,4 цк)'!V248</f>
        <v>0.83852020000000005</v>
      </c>
      <c r="M334" s="344">
        <f>'цена(1,4 цк)'!V279</f>
        <v>0.91601855999999993</v>
      </c>
      <c r="N334" s="306">
        <f>'цена(1,4 цк)'!V310</f>
        <v>0.91177661999999993</v>
      </c>
      <c r="O334" s="306">
        <f>'цена(1,4 цк)'!V341</f>
        <v>0.88706918000000012</v>
      </c>
      <c r="P334" s="351">
        <f>'цена(1,4 цк)'!V372</f>
        <v>0.86705019999999999</v>
      </c>
      <c r="Q334" s="344">
        <f>'цена(1,4 цк)'!V403</f>
        <v>1.0112885599999999</v>
      </c>
      <c r="R334" s="306">
        <f>'цена(1,4 цк)'!V434</f>
        <v>1.0070466199999999</v>
      </c>
      <c r="S334" s="306">
        <f>'цена(1,4 цк)'!V465</f>
        <v>0.98233918000000009</v>
      </c>
      <c r="T334" s="345">
        <f>'цена(1,4 цк)'!V496</f>
        <v>0.96232019999999996</v>
      </c>
    </row>
    <row r="335" spans="3:20" x14ac:dyDescent="0.2">
      <c r="C335" s="535"/>
      <c r="D335" s="340">
        <v>18</v>
      </c>
      <c r="E335" s="344">
        <f>'цена(1,4 цк)'!W31</f>
        <v>0.83792087199999987</v>
      </c>
      <c r="F335" s="306">
        <f>'цена(1,4 цк)'!W62</f>
        <v>0.83380951899999989</v>
      </c>
      <c r="G335" s="306">
        <f>'цена(1,4 цк)'!W93</f>
        <v>0.80986269099999997</v>
      </c>
      <c r="H335" s="345">
        <f>'цена(1,4 цк)'!W124</f>
        <v>0.79045999</v>
      </c>
      <c r="I335" s="344">
        <f>'цена(1,4 цк)'!W155</f>
        <v>0.862360872</v>
      </c>
      <c r="J335" s="306">
        <f>'цена(1,4 цк)'!W186</f>
        <v>0.85824951900000002</v>
      </c>
      <c r="K335" s="306">
        <f>'цена(1,4 цк)'!W217</f>
        <v>0.83430269099999999</v>
      </c>
      <c r="L335" s="345">
        <f>'цена(1,4 цк)'!W248</f>
        <v>0.81489999000000002</v>
      </c>
      <c r="M335" s="344">
        <f>'цена(1,4 цк)'!W279</f>
        <v>0.89089087199999994</v>
      </c>
      <c r="N335" s="306">
        <f>'цена(1,4 цк)'!W310</f>
        <v>0.88677951899999996</v>
      </c>
      <c r="O335" s="306">
        <f>'цена(1,4 цк)'!W341</f>
        <v>0.86283269099999993</v>
      </c>
      <c r="P335" s="351">
        <f>'цена(1,4 цк)'!W372</f>
        <v>0.84342998999999996</v>
      </c>
      <c r="Q335" s="344">
        <f>'цена(1,4 цк)'!W403</f>
        <v>0.98616087199999991</v>
      </c>
      <c r="R335" s="306">
        <f>'цена(1,4 цк)'!W434</f>
        <v>0.98204951899999993</v>
      </c>
      <c r="S335" s="306">
        <f>'цена(1,4 цк)'!W465</f>
        <v>0.9581026909999999</v>
      </c>
      <c r="T335" s="345">
        <f>'цена(1,4 цк)'!W496</f>
        <v>0.93869998999999993</v>
      </c>
    </row>
    <row r="336" spans="3:20" x14ac:dyDescent="0.2">
      <c r="C336" s="535"/>
      <c r="D336" s="340">
        <v>19</v>
      </c>
      <c r="E336" s="344">
        <f>'цена(1,4 цк)'!X31</f>
        <v>0.82887227199999991</v>
      </c>
      <c r="F336" s="306">
        <f>'цена(1,4 цк)'!X62</f>
        <v>0.8248079439999999</v>
      </c>
      <c r="G336" s="306">
        <f>'цена(1,4 цк)'!X93</f>
        <v>0.80113501599999992</v>
      </c>
      <c r="H336" s="345">
        <f>'цена(1,4 цк)'!X124</f>
        <v>0.78195423999999991</v>
      </c>
      <c r="I336" s="344">
        <f>'цена(1,4 цк)'!X155</f>
        <v>0.85331227200000004</v>
      </c>
      <c r="J336" s="306">
        <f>'цена(1,4 цк)'!X186</f>
        <v>0.84924794399999992</v>
      </c>
      <c r="K336" s="306">
        <f>'цена(1,4 цк)'!X217</f>
        <v>0.82557501600000005</v>
      </c>
      <c r="L336" s="345">
        <f>'цена(1,4 цк)'!X248</f>
        <v>0.80639423999999993</v>
      </c>
      <c r="M336" s="344">
        <f>'цена(1,4 цк)'!X279</f>
        <v>0.88184227199999998</v>
      </c>
      <c r="N336" s="306">
        <f>'цена(1,4 цк)'!X310</f>
        <v>0.87777794399999998</v>
      </c>
      <c r="O336" s="306">
        <f>'цена(1,4 цк)'!X341</f>
        <v>0.85410501599999999</v>
      </c>
      <c r="P336" s="351">
        <f>'цена(1,4 цк)'!X372</f>
        <v>0.83492423999999998</v>
      </c>
      <c r="Q336" s="344">
        <f>'цена(1,4 цк)'!X403</f>
        <v>0.97711227199999995</v>
      </c>
      <c r="R336" s="306">
        <f>'цена(1,4 цк)'!X434</f>
        <v>0.97304794399999994</v>
      </c>
      <c r="S336" s="306">
        <f>'цена(1,4 цк)'!X465</f>
        <v>0.94937501599999996</v>
      </c>
      <c r="T336" s="345">
        <f>'цена(1,4 цк)'!X496</f>
        <v>0.93019423999999995</v>
      </c>
    </row>
    <row r="337" spans="3:20" x14ac:dyDescent="0.2">
      <c r="C337" s="535"/>
      <c r="D337" s="340">
        <v>20</v>
      </c>
      <c r="E337" s="344">
        <f>'цена(1,4 цк)'!Y31</f>
        <v>0.8263606</v>
      </c>
      <c r="F337" s="306">
        <f>'цена(1,4 цк)'!Y62</f>
        <v>0.82230932499999998</v>
      </c>
      <c r="G337" s="306">
        <f>'цена(1,4 цк)'!Y93</f>
        <v>0.79871242499999995</v>
      </c>
      <c r="H337" s="345">
        <f>'цена(1,4 цк)'!Y124</f>
        <v>0.7795932499999999</v>
      </c>
      <c r="I337" s="344">
        <f>'цена(1,4 цк)'!Y155</f>
        <v>0.85080060000000002</v>
      </c>
      <c r="J337" s="306">
        <f>'цена(1,4 цк)'!Y186</f>
        <v>0.846749325</v>
      </c>
      <c r="K337" s="306">
        <f>'цена(1,4 цк)'!Y217</f>
        <v>0.82315242499999997</v>
      </c>
      <c r="L337" s="345">
        <f>'цена(1,4 цк)'!Y248</f>
        <v>0.80403324999999992</v>
      </c>
      <c r="M337" s="344">
        <f>'цена(1,4 цк)'!Y279</f>
        <v>0.87933059999999996</v>
      </c>
      <c r="N337" s="306">
        <f>'цена(1,4 цк)'!Y310</f>
        <v>0.87527932499999994</v>
      </c>
      <c r="O337" s="306">
        <f>'цена(1,4 цк)'!Y341</f>
        <v>0.85168242500000002</v>
      </c>
      <c r="P337" s="351">
        <f>'цена(1,4 цк)'!Y372</f>
        <v>0.83256324999999998</v>
      </c>
      <c r="Q337" s="344">
        <f>'цена(1,4 цк)'!Y403</f>
        <v>0.97460060000000004</v>
      </c>
      <c r="R337" s="306">
        <f>'цена(1,4 цк)'!Y434</f>
        <v>0.97054932499999991</v>
      </c>
      <c r="S337" s="306">
        <f>'цена(1,4 цк)'!Y465</f>
        <v>0.94695242499999999</v>
      </c>
      <c r="T337" s="345">
        <f>'цена(1,4 цк)'!Y496</f>
        <v>0.92783324999999994</v>
      </c>
    </row>
    <row r="338" spans="3:20" x14ac:dyDescent="0.2">
      <c r="C338" s="535"/>
      <c r="D338" s="340">
        <v>21</v>
      </c>
      <c r="E338" s="344">
        <f>'цена(1,4 цк)'!Z31</f>
        <v>0.8253625120000001</v>
      </c>
      <c r="F338" s="306">
        <f>'цена(1,4 цк)'!Z62</f>
        <v>0.82131642400000004</v>
      </c>
      <c r="G338" s="306">
        <f>'цена(1,4 цк)'!Z93</f>
        <v>0.7977497360000001</v>
      </c>
      <c r="H338" s="345">
        <f>'цена(1,4 цк)'!Z124</f>
        <v>0.77865504000000008</v>
      </c>
      <c r="I338" s="344">
        <f>'цена(1,4 цк)'!Z155</f>
        <v>0.84980251200000001</v>
      </c>
      <c r="J338" s="306">
        <f>'цена(1,4 цк)'!Z186</f>
        <v>0.84575642400000006</v>
      </c>
      <c r="K338" s="306">
        <f>'цена(1,4 цк)'!Z217</f>
        <v>0.822189736</v>
      </c>
      <c r="L338" s="345">
        <f>'цена(1,4 цк)'!Z248</f>
        <v>0.80309504000000009</v>
      </c>
      <c r="M338" s="344">
        <f>'цена(1,4 цк)'!Z279</f>
        <v>0.87833251199999995</v>
      </c>
      <c r="N338" s="306">
        <f>'цена(1,4 цк)'!Z310</f>
        <v>0.87428642400000001</v>
      </c>
      <c r="O338" s="306">
        <f>'цена(1,4 цк)'!Z341</f>
        <v>0.85071973600000006</v>
      </c>
      <c r="P338" s="351">
        <f>'цена(1,4 цк)'!Z372</f>
        <v>0.83162504000000004</v>
      </c>
      <c r="Q338" s="344">
        <f>'цена(1,4 цк)'!Z403</f>
        <v>0.97360251200000014</v>
      </c>
      <c r="R338" s="306">
        <f>'цена(1,4 цк)'!Z434</f>
        <v>0.96955642400000008</v>
      </c>
      <c r="S338" s="306">
        <f>'цена(1,4 цк)'!Z465</f>
        <v>0.94598973600000014</v>
      </c>
      <c r="T338" s="345">
        <f>'цена(1,4 цк)'!Z496</f>
        <v>0.92689504000000011</v>
      </c>
    </row>
    <row r="339" spans="3:20" x14ac:dyDescent="0.2">
      <c r="C339" s="535"/>
      <c r="D339" s="340">
        <v>22</v>
      </c>
      <c r="E339" s="344">
        <f>'цена(1,4 цк)'!AA31</f>
        <v>0.826382536</v>
      </c>
      <c r="F339" s="306">
        <f>'цена(1,4 цк)'!AA62</f>
        <v>0.82233114699999987</v>
      </c>
      <c r="G339" s="306">
        <f>'цена(1,4 цк)'!AA93</f>
        <v>0.79873358299999997</v>
      </c>
      <c r="H339" s="345">
        <f>'цена(1,4 цк)'!AA124</f>
        <v>0.77961386999999993</v>
      </c>
      <c r="I339" s="344">
        <f>'цена(1,4 цк)'!AA155</f>
        <v>0.85082253600000002</v>
      </c>
      <c r="J339" s="306">
        <f>'цена(1,4 цк)'!AA186</f>
        <v>0.84677114699999989</v>
      </c>
      <c r="K339" s="306">
        <f>'цена(1,4 цк)'!AA217</f>
        <v>0.82317358299999999</v>
      </c>
      <c r="L339" s="345">
        <f>'цена(1,4 цк)'!AA248</f>
        <v>0.80405386999999995</v>
      </c>
      <c r="M339" s="344">
        <f>'цена(1,4 цк)'!AA279</f>
        <v>0.87935253599999996</v>
      </c>
      <c r="N339" s="306">
        <f>'цена(1,4 цк)'!AA310</f>
        <v>0.87530114699999995</v>
      </c>
      <c r="O339" s="306">
        <f>'цена(1,4 цк)'!AA341</f>
        <v>0.85170358299999993</v>
      </c>
      <c r="P339" s="351">
        <f>'цена(1,4 цк)'!AA372</f>
        <v>0.83258386999999989</v>
      </c>
      <c r="Q339" s="344">
        <f>'цена(1,4 цк)'!AA403</f>
        <v>0.97462253599999993</v>
      </c>
      <c r="R339" s="306">
        <f>'цена(1,4 цк)'!AA434</f>
        <v>0.97057114699999991</v>
      </c>
      <c r="S339" s="306">
        <f>'цена(1,4 цк)'!AA465</f>
        <v>0.94697358300000001</v>
      </c>
      <c r="T339" s="345">
        <f>'цена(1,4 цк)'!AA496</f>
        <v>0.92785386999999997</v>
      </c>
    </row>
    <row r="340" spans="3:20" ht="13.5" thickBot="1" x14ac:dyDescent="0.25">
      <c r="C340" s="536"/>
      <c r="D340" s="341">
        <v>23</v>
      </c>
      <c r="E340" s="346">
        <f>'цена(1,4 цк)'!AB31</f>
        <v>0.81805782399999993</v>
      </c>
      <c r="F340" s="309">
        <f>'цена(1,4 цк)'!AB62</f>
        <v>0.81404969800000004</v>
      </c>
      <c r="G340" s="309">
        <f>'цена(1,4 цк)'!AB93</f>
        <v>0.79070412199999995</v>
      </c>
      <c r="H340" s="347">
        <f>'цена(1,4 цк)'!AB124</f>
        <v>0.77178858000000006</v>
      </c>
      <c r="I340" s="346">
        <f>'цена(1,4 цк)'!AB155</f>
        <v>0.84249782399999995</v>
      </c>
      <c r="J340" s="309">
        <f>'цена(1,4 цк)'!AB186</f>
        <v>0.83848969799999995</v>
      </c>
      <c r="K340" s="309">
        <f>'цена(1,4 цк)'!AB217</f>
        <v>0.81514412199999997</v>
      </c>
      <c r="L340" s="347">
        <f>'цена(1,4 цк)'!AB248</f>
        <v>0.79622857999999996</v>
      </c>
      <c r="M340" s="346">
        <f>'цена(1,4 цк)'!AB279</f>
        <v>0.8710278239999999</v>
      </c>
      <c r="N340" s="309">
        <f>'цена(1,4 цк)'!AB310</f>
        <v>0.86701969799999989</v>
      </c>
      <c r="O340" s="309">
        <f>'цена(1,4 цк)'!AB341</f>
        <v>0.84367412199999992</v>
      </c>
      <c r="P340" s="352">
        <f>'цена(1,4 цк)'!AB372</f>
        <v>0.82475857999999991</v>
      </c>
      <c r="Q340" s="365">
        <f>'цена(1,4 цк)'!AB403</f>
        <v>0.96629782399999997</v>
      </c>
      <c r="R340" s="307">
        <f>'цена(1,4 цк)'!AB434</f>
        <v>0.96228969800000008</v>
      </c>
      <c r="S340" s="307">
        <f>'цена(1,4 цк)'!AB465</f>
        <v>0.93894412199999999</v>
      </c>
      <c r="T340" s="366">
        <f>'цена(1,4 цк)'!AB496</f>
        <v>0.92002857999999998</v>
      </c>
    </row>
    <row r="341" spans="3:20" x14ac:dyDescent="0.2">
      <c r="C341" s="534">
        <v>15</v>
      </c>
      <c r="D341" s="339">
        <v>0</v>
      </c>
      <c r="E341" s="342">
        <f>'цена(1,4 цк)'!E32</f>
        <v>0.79891866399999989</v>
      </c>
      <c r="F341" s="308">
        <f>'цена(1,4 цк)'!E63</f>
        <v>0.79501000300000002</v>
      </c>
      <c r="G341" s="308">
        <f>'цена(1,4 цк)'!E94</f>
        <v>0.77224376699999997</v>
      </c>
      <c r="H341" s="343">
        <f>'цена(1,4 цк)'!E125</f>
        <v>0.75379762999999989</v>
      </c>
      <c r="I341" s="342">
        <f>'цена(1,4 цк)'!E156</f>
        <v>0.82335866400000002</v>
      </c>
      <c r="J341" s="308">
        <f>'цена(1,4 цк)'!E187</f>
        <v>0.81945000300000004</v>
      </c>
      <c r="K341" s="308">
        <f>'цена(1,4 цк)'!E218</f>
        <v>0.79668376699999999</v>
      </c>
      <c r="L341" s="343">
        <f>'цена(1,4 цк)'!E249</f>
        <v>0.77823763000000001</v>
      </c>
      <c r="M341" s="342">
        <f>'цена(1,4 цк)'!E280</f>
        <v>0.85188866399999996</v>
      </c>
      <c r="N341" s="308">
        <f>'цена(1,4 цк)'!E311</f>
        <v>0.84798000299999998</v>
      </c>
      <c r="O341" s="308">
        <f>'цена(1,4 цк)'!O342</f>
        <v>0.85046583999999992</v>
      </c>
      <c r="P341" s="353">
        <f>'цена(1,4 цк)'!E373</f>
        <v>0.80676762999999996</v>
      </c>
      <c r="Q341" s="342">
        <f>'цена(1,4 цк)'!E404</f>
        <v>0.94715866399999993</v>
      </c>
      <c r="R341" s="308">
        <f>'цена(1,4 цк)'!E435</f>
        <v>0.94325000299999995</v>
      </c>
      <c r="S341" s="308">
        <f>'цена(1,4 цк)'!E466</f>
        <v>0.9204837669999999</v>
      </c>
      <c r="T341" s="343">
        <f>'цена(1,4 цк)'!E497</f>
        <v>0.90203762999999992</v>
      </c>
    </row>
    <row r="342" spans="3:20" x14ac:dyDescent="0.2">
      <c r="C342" s="535"/>
      <c r="D342" s="340">
        <v>1</v>
      </c>
      <c r="E342" s="344">
        <f>'цена(1,4 цк)'!F32</f>
        <v>0.79969739200000001</v>
      </c>
      <c r="F342" s="306">
        <f>'цена(1,4 цк)'!F63</f>
        <v>0.79578468400000002</v>
      </c>
      <c r="G342" s="306">
        <f>'цена(1,4 цк)'!F94</f>
        <v>0.77299487599999994</v>
      </c>
      <c r="H342" s="345">
        <f>'цена(1,4 цк)'!F125</f>
        <v>0.75452964</v>
      </c>
      <c r="I342" s="344">
        <f>'цена(1,4 цк)'!F156</f>
        <v>0.82413739200000014</v>
      </c>
      <c r="J342" s="306">
        <f>'цена(1,4 цк)'!F187</f>
        <v>0.82022468400000004</v>
      </c>
      <c r="K342" s="306">
        <f>'цена(1,4 цк)'!F218</f>
        <v>0.79743487600000007</v>
      </c>
      <c r="L342" s="345">
        <f>'цена(1,4 цк)'!F249</f>
        <v>0.77896964000000002</v>
      </c>
      <c r="M342" s="344">
        <f>'цена(1,4 цк)'!F280</f>
        <v>0.85266739200000008</v>
      </c>
      <c r="N342" s="306">
        <f>'цена(1,4 цк)'!F311</f>
        <v>0.84875468399999998</v>
      </c>
      <c r="O342" s="306">
        <f>'цена(1,4 цк)'!F342</f>
        <v>0.82596487600000001</v>
      </c>
      <c r="P342" s="351">
        <f>'цена(1,4 цк)'!F373</f>
        <v>0.80749963999999996</v>
      </c>
      <c r="Q342" s="344">
        <f>'цена(1,4 цк)'!F404</f>
        <v>0.94793739200000005</v>
      </c>
      <c r="R342" s="306">
        <f>'цена(1,4 цк)'!F435</f>
        <v>0.94402468399999995</v>
      </c>
      <c r="S342" s="306">
        <f>'цена(1,4 цк)'!F466</f>
        <v>0.92123487599999998</v>
      </c>
      <c r="T342" s="345">
        <f>'цена(1,4 цк)'!F497</f>
        <v>0.90276963999999993</v>
      </c>
    </row>
    <row r="343" spans="3:20" x14ac:dyDescent="0.2">
      <c r="C343" s="535"/>
      <c r="D343" s="340">
        <v>2</v>
      </c>
      <c r="E343" s="344">
        <f>'цена(1,4 цк)'!G32</f>
        <v>0.79753669599999999</v>
      </c>
      <c r="F343" s="306">
        <f>'цена(1,4 цк)'!G63</f>
        <v>0.79363521700000006</v>
      </c>
      <c r="G343" s="306">
        <f>'цена(1,4 цк)'!G94</f>
        <v>0.77091081299999997</v>
      </c>
      <c r="H343" s="345">
        <f>'цена(1,4 цк)'!G125</f>
        <v>0.75249856999999998</v>
      </c>
      <c r="I343" s="344">
        <f>'цена(1,4 цк)'!G156</f>
        <v>0.82197669600000001</v>
      </c>
      <c r="J343" s="306">
        <f>'цена(1,4 цк)'!G187</f>
        <v>0.81807521700000008</v>
      </c>
      <c r="K343" s="306">
        <f>'цена(1,4 цк)'!G218</f>
        <v>0.79535081299999999</v>
      </c>
      <c r="L343" s="345">
        <f>'цена(1,4 цк)'!G249</f>
        <v>0.77693857</v>
      </c>
      <c r="M343" s="344">
        <f>'цена(1,4 цк)'!G280</f>
        <v>0.85050669600000006</v>
      </c>
      <c r="N343" s="306">
        <f>'цена(1,4 цк)'!G311</f>
        <v>0.84660521700000002</v>
      </c>
      <c r="O343" s="306">
        <f>'цена(1,4 цк)'!G342</f>
        <v>0.82388081299999993</v>
      </c>
      <c r="P343" s="351">
        <f>'цена(1,4 цк)'!G373</f>
        <v>0.80546857000000005</v>
      </c>
      <c r="Q343" s="344">
        <f>'цена(1,4 цк)'!G404</f>
        <v>0.94577669600000003</v>
      </c>
      <c r="R343" s="306">
        <f>'цена(1,4 цк)'!G435</f>
        <v>0.94187521699999999</v>
      </c>
      <c r="S343" s="306">
        <f>'цена(1,4 цк)'!G466</f>
        <v>0.91915081300000001</v>
      </c>
      <c r="T343" s="345">
        <f>'цена(1,4 цк)'!G497</f>
        <v>0.90073857000000002</v>
      </c>
    </row>
    <row r="344" spans="3:20" x14ac:dyDescent="0.2">
      <c r="C344" s="535"/>
      <c r="D344" s="340">
        <v>3</v>
      </c>
      <c r="E344" s="344">
        <f>'цена(1,4 цк)'!H32</f>
        <v>0.81047893599999998</v>
      </c>
      <c r="F344" s="306">
        <f>'цена(1,4 цк)'!H63</f>
        <v>0.80651019699999993</v>
      </c>
      <c r="G344" s="306">
        <f>'цена(1,4 цк)'!H94</f>
        <v>0.78339403299999988</v>
      </c>
      <c r="H344" s="345">
        <f>'цена(1,4 цк)'!H125</f>
        <v>0.76466436999999998</v>
      </c>
      <c r="I344" s="344">
        <f>'цена(1,4 цк)'!H156</f>
        <v>0.834918936</v>
      </c>
      <c r="J344" s="306">
        <f>'цена(1,4 цк)'!H187</f>
        <v>0.83095019700000006</v>
      </c>
      <c r="K344" s="306">
        <f>'цена(1,4 цк)'!H218</f>
        <v>0.80783403300000001</v>
      </c>
      <c r="L344" s="345">
        <f>'цена(1,4 цк)'!H249</f>
        <v>0.78910437</v>
      </c>
      <c r="M344" s="344">
        <f>'цена(1,4 цк)'!H280</f>
        <v>0.86344893600000006</v>
      </c>
      <c r="N344" s="306">
        <f>'цена(1,4 цк)'!H311</f>
        <v>0.859480197</v>
      </c>
      <c r="O344" s="306">
        <f>'цена(1,4 цк)'!H342</f>
        <v>0.83636403299999995</v>
      </c>
      <c r="P344" s="351">
        <f>'цена(1,4 цк)'!H373</f>
        <v>0.81763436999999994</v>
      </c>
      <c r="Q344" s="344">
        <f>'цена(1,4 цк)'!H404</f>
        <v>0.95871893600000002</v>
      </c>
      <c r="R344" s="306">
        <f>'цена(1,4 цк)'!H435</f>
        <v>0.95475019699999997</v>
      </c>
      <c r="S344" s="306">
        <f>'цена(1,4 цк)'!H466</f>
        <v>0.93163403299999992</v>
      </c>
      <c r="T344" s="345">
        <f>'цена(1,4 цк)'!H497</f>
        <v>0.91290437000000002</v>
      </c>
    </row>
    <row r="345" spans="3:20" x14ac:dyDescent="0.2">
      <c r="C345" s="535"/>
      <c r="D345" s="340">
        <v>4</v>
      </c>
      <c r="E345" s="344">
        <f>'цена(1,4 цк)'!I32</f>
        <v>0.839588008</v>
      </c>
      <c r="F345" s="306">
        <f>'цена(1,4 цк)'!I63</f>
        <v>0.83546799099999991</v>
      </c>
      <c r="G345" s="306">
        <f>'цена(1,4 цк)'!I94</f>
        <v>0.81147069899999991</v>
      </c>
      <c r="H345" s="345">
        <f>'цена(1,4 цк)'!I125</f>
        <v>0.79202710999999992</v>
      </c>
      <c r="I345" s="344">
        <f>'цена(1,4 цк)'!I156</f>
        <v>0.86402800800000001</v>
      </c>
      <c r="J345" s="306">
        <f>'цена(1,4 цк)'!I187</f>
        <v>0.85990799099999993</v>
      </c>
      <c r="K345" s="306">
        <f>'цена(1,4 цк)'!I218</f>
        <v>0.83591069899999992</v>
      </c>
      <c r="L345" s="345">
        <f>'цена(1,4 цк)'!I249</f>
        <v>0.81646710999999994</v>
      </c>
      <c r="M345" s="344">
        <f>'цена(1,4 цк)'!I280</f>
        <v>0.89255800799999996</v>
      </c>
      <c r="N345" s="306">
        <f>'цена(1,4 цк)'!I311</f>
        <v>0.88843799099999987</v>
      </c>
      <c r="O345" s="306">
        <f>'цена(1,4 цк)'!I342</f>
        <v>0.86444069899999987</v>
      </c>
      <c r="P345" s="351">
        <f>'цена(1,4 цк)'!I373</f>
        <v>0.84499710999999988</v>
      </c>
      <c r="Q345" s="344">
        <f>'цена(1,4 цк)'!I404</f>
        <v>0.98782800799999992</v>
      </c>
      <c r="R345" s="306">
        <f>'цена(1,4 цк)'!I435</f>
        <v>0.98370799099999984</v>
      </c>
      <c r="S345" s="306">
        <f>'цена(1,4 цк)'!I466</f>
        <v>0.95971069899999983</v>
      </c>
      <c r="T345" s="345">
        <f>'цена(1,4 цк)'!I497</f>
        <v>0.94026710999999985</v>
      </c>
    </row>
    <row r="346" spans="3:20" x14ac:dyDescent="0.2">
      <c r="C346" s="535"/>
      <c r="D346" s="340">
        <v>5</v>
      </c>
      <c r="E346" s="344">
        <f>'цена(1,4 цк)'!J32</f>
        <v>0.85861748799999993</v>
      </c>
      <c r="F346" s="306">
        <f>'цена(1,4 цк)'!J63</f>
        <v>0.85439857600000002</v>
      </c>
      <c r="G346" s="306">
        <f>'цена(1,4 цк)'!J94</f>
        <v>0.82982526400000001</v>
      </c>
      <c r="H346" s="345">
        <f>'цена(1,4 цк)'!J125</f>
        <v>0.80991496000000007</v>
      </c>
      <c r="I346" s="344">
        <f>'цена(1,4 цк)'!J156</f>
        <v>0.88305748799999995</v>
      </c>
      <c r="J346" s="306">
        <f>'цена(1,4 цк)'!J187</f>
        <v>0.87883857600000004</v>
      </c>
      <c r="K346" s="306">
        <f>'цена(1,4 цк)'!J218</f>
        <v>0.85426526400000002</v>
      </c>
      <c r="L346" s="345">
        <f>'цена(1,4 цк)'!J249</f>
        <v>0.83435495999999998</v>
      </c>
      <c r="M346" s="344">
        <f>'цена(1,4 цк)'!J280</f>
        <v>0.91158748799999989</v>
      </c>
      <c r="N346" s="306">
        <f>'цена(1,4 цк)'!J311</f>
        <v>0.90736857599999998</v>
      </c>
      <c r="O346" s="306">
        <f>'цена(1,4 цк)'!J342</f>
        <v>0.88279526399999997</v>
      </c>
      <c r="P346" s="351">
        <f>'цена(1,4 цк)'!J373</f>
        <v>0.86288495999999992</v>
      </c>
      <c r="Q346" s="344">
        <f>'цена(1,4 цк)'!J404</f>
        <v>1.0068574880000001</v>
      </c>
      <c r="R346" s="306">
        <f>'цена(1,4 цк)'!J435</f>
        <v>1.0026385760000001</v>
      </c>
      <c r="S346" s="306">
        <f>'цена(1,4 цк)'!J466</f>
        <v>0.97806526400000005</v>
      </c>
      <c r="T346" s="345">
        <f>'цена(1,4 цк)'!J497</f>
        <v>0.95815496000000011</v>
      </c>
    </row>
    <row r="347" spans="3:20" x14ac:dyDescent="0.2">
      <c r="C347" s="535"/>
      <c r="D347" s="340">
        <v>6</v>
      </c>
      <c r="E347" s="344">
        <f>'цена(1,4 цк)'!K32</f>
        <v>0.84617977600000016</v>
      </c>
      <c r="F347" s="306">
        <f>'цена(1,4 цк)'!K63</f>
        <v>0.84202550200000004</v>
      </c>
      <c r="G347" s="306">
        <f>'цена(1,4 цк)'!K94</f>
        <v>0.81782867800000003</v>
      </c>
      <c r="H347" s="345">
        <f>'цена(1,4 цк)'!K125</f>
        <v>0.79822342000000013</v>
      </c>
      <c r="I347" s="344">
        <f>'цена(1,4 цк)'!K156</f>
        <v>0.87061977599999996</v>
      </c>
      <c r="J347" s="306">
        <f>'цена(1,4 цк)'!K187</f>
        <v>0.86646550200000005</v>
      </c>
      <c r="K347" s="306">
        <f>'цена(1,4 цк)'!K218</f>
        <v>0.84226867800000005</v>
      </c>
      <c r="L347" s="345">
        <f>'цена(1,4 цк)'!K249</f>
        <v>0.82266342000000003</v>
      </c>
      <c r="M347" s="344">
        <f>'цена(1,4 цк)'!K280</f>
        <v>0.89914977600000001</v>
      </c>
      <c r="N347" s="306">
        <f>'цена(1,4 цк)'!K311</f>
        <v>0.894995502</v>
      </c>
      <c r="O347" s="306">
        <f>'цена(1,4 цк)'!K342</f>
        <v>0.87079867799999999</v>
      </c>
      <c r="P347" s="351">
        <f>'цена(1,4 цк)'!K373</f>
        <v>0.85119342000000009</v>
      </c>
      <c r="Q347" s="344">
        <f>'цена(1,4 цк)'!K404</f>
        <v>0.9944197760000002</v>
      </c>
      <c r="R347" s="306">
        <f>'цена(1,4 цк)'!K435</f>
        <v>0.99026550200000008</v>
      </c>
      <c r="S347" s="306">
        <f>'цена(1,4 цк)'!K466</f>
        <v>0.96606867800000007</v>
      </c>
      <c r="T347" s="345">
        <f>'цена(1,4 цк)'!K497</f>
        <v>0.94646342000000017</v>
      </c>
    </row>
    <row r="348" spans="3:20" x14ac:dyDescent="0.2">
      <c r="C348" s="535"/>
      <c r="D348" s="340">
        <v>7</v>
      </c>
      <c r="E348" s="344">
        <f>'цена(1,4 цк)'!L32</f>
        <v>0.84296615200000002</v>
      </c>
      <c r="F348" s="306">
        <f>'цена(1,4 цк)'!L63</f>
        <v>0.83882857899999996</v>
      </c>
      <c r="G348" s="306">
        <f>'цена(1,4 цк)'!L94</f>
        <v>0.81472903100000005</v>
      </c>
      <c r="H348" s="345">
        <f>'цена(1,4 цк)'!L125</f>
        <v>0.79520259000000015</v>
      </c>
      <c r="I348" s="344">
        <f>'цена(1,4 цк)'!L156</f>
        <v>0.86740615200000004</v>
      </c>
      <c r="J348" s="306">
        <f>'цена(1,4 цк)'!L187</f>
        <v>0.86326857900000009</v>
      </c>
      <c r="K348" s="306">
        <f>'цена(1,4 цк)'!L218</f>
        <v>0.83916903100000007</v>
      </c>
      <c r="L348" s="345">
        <f>'цена(1,4 цк)'!L249</f>
        <v>0.81964258999999995</v>
      </c>
      <c r="M348" s="344">
        <f>'цена(1,4 цк)'!L280</f>
        <v>0.89593615199999999</v>
      </c>
      <c r="N348" s="306">
        <f>'цена(1,4 цк)'!L311</f>
        <v>0.89179857900000004</v>
      </c>
      <c r="O348" s="306">
        <f>'цена(1,4 цк)'!L342</f>
        <v>0.86769903100000001</v>
      </c>
      <c r="P348" s="351">
        <f>'цена(1,4 цк)'!L373</f>
        <v>0.84817258999999989</v>
      </c>
      <c r="Q348" s="344">
        <f>'цена(1,4 цк)'!L404</f>
        <v>0.99120615200000006</v>
      </c>
      <c r="R348" s="306">
        <f>'цена(1,4 цк)'!L435</f>
        <v>0.987068579</v>
      </c>
      <c r="S348" s="306">
        <f>'цена(1,4 цк)'!L466</f>
        <v>0.96296903100000009</v>
      </c>
      <c r="T348" s="345">
        <f>'цена(1,4 цк)'!L497</f>
        <v>0.94344259000000008</v>
      </c>
    </row>
    <row r="349" spans="3:20" x14ac:dyDescent="0.2">
      <c r="C349" s="535"/>
      <c r="D349" s="340">
        <v>8</v>
      </c>
      <c r="E349" s="344">
        <f>'цена(1,4 цк)'!M32</f>
        <v>0.84477587199999993</v>
      </c>
      <c r="F349" s="306">
        <f>'цена(1,4 цк)'!M63</f>
        <v>0.84062889399999996</v>
      </c>
      <c r="G349" s="306">
        <f>'цена(1,4 цк)'!M94</f>
        <v>0.8164745659999999</v>
      </c>
      <c r="H349" s="345">
        <f>'цена(1,4 цк)'!M125</f>
        <v>0.79690373999999986</v>
      </c>
      <c r="I349" s="344">
        <f>'цена(1,4 цк)'!M156</f>
        <v>0.86921587199999994</v>
      </c>
      <c r="J349" s="306">
        <f>'цена(1,4 цк)'!M187</f>
        <v>0.86506889399999998</v>
      </c>
      <c r="K349" s="306">
        <f>'цена(1,4 цк)'!M218</f>
        <v>0.84091456599999992</v>
      </c>
      <c r="L349" s="345">
        <f>'цена(1,4 цк)'!M249</f>
        <v>0.82134373999999988</v>
      </c>
      <c r="M349" s="344">
        <f>'цена(1,4 цк)'!M280</f>
        <v>0.897745872</v>
      </c>
      <c r="N349" s="306">
        <f>'цена(1,4 цк)'!M311</f>
        <v>0.89359889399999992</v>
      </c>
      <c r="O349" s="306">
        <f>'цена(1,4 цк)'!M342</f>
        <v>0.86944456599999986</v>
      </c>
      <c r="P349" s="351">
        <f>'цена(1,4 цк)'!M373</f>
        <v>0.84987373999999993</v>
      </c>
      <c r="Q349" s="344">
        <f>'цена(1,4 цк)'!M404</f>
        <v>0.99301587199999997</v>
      </c>
      <c r="R349" s="306">
        <f>'цена(1,4 цк)'!M435</f>
        <v>0.988868894</v>
      </c>
      <c r="S349" s="306">
        <f>'цена(1,4 цк)'!M466</f>
        <v>0.96471456599999983</v>
      </c>
      <c r="T349" s="345">
        <f>'цена(1,4 цк)'!M497</f>
        <v>0.9451437399999999</v>
      </c>
    </row>
    <row r="350" spans="3:20" x14ac:dyDescent="0.2">
      <c r="C350" s="535"/>
      <c r="D350" s="340">
        <v>9</v>
      </c>
      <c r="E350" s="344">
        <f>'цена(1,4 цк)'!N32</f>
        <v>0.83796474400000009</v>
      </c>
      <c r="F350" s="306">
        <f>'цена(1,4 цк)'!N63</f>
        <v>0.83385316300000012</v>
      </c>
      <c r="G350" s="306">
        <f>'цена(1,4 цк)'!N94</f>
        <v>0.80990500700000012</v>
      </c>
      <c r="H350" s="345">
        <f>'цена(1,4 цк)'!N125</f>
        <v>0.79050123000000005</v>
      </c>
      <c r="I350" s="344">
        <f>'цена(1,4 цк)'!N156</f>
        <v>0.862404744</v>
      </c>
      <c r="J350" s="306">
        <f>'цена(1,4 цк)'!N187</f>
        <v>0.85829316300000003</v>
      </c>
      <c r="K350" s="306">
        <f>'цена(1,4 цк)'!N218</f>
        <v>0.83434500700000003</v>
      </c>
      <c r="L350" s="345">
        <f>'цена(1,4 цк)'!N249</f>
        <v>0.81494123000000007</v>
      </c>
      <c r="M350" s="344">
        <f>'цена(1,4 цк)'!N280</f>
        <v>0.89093474400000006</v>
      </c>
      <c r="N350" s="306">
        <f>'цена(1,4 цк)'!N311</f>
        <v>0.88682316299999997</v>
      </c>
      <c r="O350" s="306">
        <f>'цена(1,4 цк)'!N342</f>
        <v>0.86287500699999997</v>
      </c>
      <c r="P350" s="351">
        <f>'цена(1,4 цк)'!N373</f>
        <v>0.84347123000000002</v>
      </c>
      <c r="Q350" s="344">
        <f>'цена(1,4 цк)'!N404</f>
        <v>0.98620474400000013</v>
      </c>
      <c r="R350" s="306">
        <f>'цена(1,4 цк)'!N435</f>
        <v>0.98209316300000016</v>
      </c>
      <c r="S350" s="306">
        <f>'цена(1,4 цк)'!N466</f>
        <v>0.95814500700000005</v>
      </c>
      <c r="T350" s="345">
        <f>'цена(1,4 цк)'!N497</f>
        <v>0.93874123000000009</v>
      </c>
    </row>
    <row r="351" spans="3:20" x14ac:dyDescent="0.2">
      <c r="C351" s="535"/>
      <c r="D351" s="340">
        <v>10</v>
      </c>
      <c r="E351" s="344">
        <f>'цена(1,4 цк)'!O32</f>
        <v>0.8250992800000001</v>
      </c>
      <c r="F351" s="306">
        <f>'цена(1,4 цк)'!O63</f>
        <v>0.82105455999999999</v>
      </c>
      <c r="G351" s="306">
        <f>'цена(1,4 цк)'!O94</f>
        <v>0.79749584000000007</v>
      </c>
      <c r="H351" s="345">
        <f>'цена(1,4 цк)'!O125</f>
        <v>0.77840760000000009</v>
      </c>
      <c r="I351" s="344">
        <f>'цена(1,4 цк)'!O156</f>
        <v>0.84953928000000001</v>
      </c>
      <c r="J351" s="306">
        <f>'цена(1,4 цк)'!O187</f>
        <v>0.84549456000000001</v>
      </c>
      <c r="K351" s="306">
        <f>'цена(1,4 цк)'!O218</f>
        <v>0.82193583999999997</v>
      </c>
      <c r="L351" s="345">
        <f>'цена(1,4 цк)'!O249</f>
        <v>0.80284760000000011</v>
      </c>
      <c r="M351" s="344">
        <f>'цена(1,4 цк)'!O280</f>
        <v>0.87806927999999995</v>
      </c>
      <c r="N351" s="306">
        <f>'цена(1,4 цк)'!O311</f>
        <v>0.87402455999999995</v>
      </c>
      <c r="O351" s="306">
        <f>'цена(1,4 цк)'!O342</f>
        <v>0.85046583999999992</v>
      </c>
      <c r="P351" s="351">
        <f>'цена(1,4 цк)'!O373</f>
        <v>0.83137760000000005</v>
      </c>
      <c r="Q351" s="344">
        <f>'цена(1,4 цк)'!O404</f>
        <v>0.97333928000000014</v>
      </c>
      <c r="R351" s="306">
        <f>'цена(1,4 цк)'!O435</f>
        <v>0.96929456000000003</v>
      </c>
      <c r="S351" s="306">
        <f>'цена(1,4 цк)'!O466</f>
        <v>0.94573584000000011</v>
      </c>
      <c r="T351" s="345">
        <f>'цена(1,4 цк)'!O497</f>
        <v>0.92664760000000013</v>
      </c>
    </row>
    <row r="352" spans="3:20" x14ac:dyDescent="0.2">
      <c r="C352" s="535"/>
      <c r="D352" s="340">
        <v>11</v>
      </c>
      <c r="E352" s="344">
        <f>'цена(1,4 цк)'!P32</f>
        <v>0.84325132000000003</v>
      </c>
      <c r="F352" s="306">
        <f>'цена(1,4 цк)'!P63</f>
        <v>0.83911226500000002</v>
      </c>
      <c r="G352" s="306">
        <f>'цена(1,4 цк)'!P94</f>
        <v>0.81500408499999999</v>
      </c>
      <c r="H352" s="345">
        <f>'цена(1,4 цк)'!P125</f>
        <v>0.79547064999999995</v>
      </c>
      <c r="I352" s="344">
        <f>'цена(1,4 цк)'!P156</f>
        <v>0.86769132000000004</v>
      </c>
      <c r="J352" s="306">
        <f>'цена(1,4 цк)'!P187</f>
        <v>0.86355226500000004</v>
      </c>
      <c r="K352" s="306">
        <f>'цена(1,4 цк)'!P218</f>
        <v>0.83944408500000001</v>
      </c>
      <c r="L352" s="345">
        <f>'цена(1,4 цк)'!P249</f>
        <v>0.81991065000000007</v>
      </c>
      <c r="M352" s="344">
        <f>'цена(1,4 цк)'!P280</f>
        <v>0.89622131999999999</v>
      </c>
      <c r="N352" s="306">
        <f>'цена(1,4 цк)'!P311</f>
        <v>0.89208226499999999</v>
      </c>
      <c r="O352" s="306">
        <f>'цена(1,4 цк)'!P342</f>
        <v>0.86797408499999995</v>
      </c>
      <c r="P352" s="351">
        <f>'цена(1,4 цк)'!P373</f>
        <v>0.84844065000000002</v>
      </c>
      <c r="Q352" s="344">
        <f>'цена(1,4 цк)'!P404</f>
        <v>0.99149132000000006</v>
      </c>
      <c r="R352" s="306">
        <f>'цена(1,4 цк)'!P435</f>
        <v>0.98735226499999995</v>
      </c>
      <c r="S352" s="306">
        <f>'цена(1,4 цк)'!P466</f>
        <v>0.96324408500000003</v>
      </c>
      <c r="T352" s="345">
        <f>'цена(1,4 цк)'!P497</f>
        <v>0.94371064999999998</v>
      </c>
    </row>
    <row r="353" spans="3:20" x14ac:dyDescent="0.2">
      <c r="C353" s="535"/>
      <c r="D353" s="340">
        <v>12</v>
      </c>
      <c r="E353" s="344">
        <f>'цена(1,4 цк)'!Q32</f>
        <v>0.83419175200000006</v>
      </c>
      <c r="F353" s="306">
        <f>'цена(1,4 цк)'!Q63</f>
        <v>0.83009977899999998</v>
      </c>
      <c r="G353" s="306">
        <f>'цена(1,4 цк)'!Q94</f>
        <v>0.80626583100000004</v>
      </c>
      <c r="H353" s="345">
        <f>'цена(1,4 цк)'!Q125</f>
        <v>0.78695459000000001</v>
      </c>
      <c r="I353" s="344">
        <f>'цена(1,4 цк)'!Q156</f>
        <v>0.85863175199999997</v>
      </c>
      <c r="J353" s="306">
        <f>'цена(1,4 цк)'!Q187</f>
        <v>0.854539779</v>
      </c>
      <c r="K353" s="306">
        <f>'цена(1,4 цк)'!Q218</f>
        <v>0.83070583099999995</v>
      </c>
      <c r="L353" s="345">
        <f>'цена(1,4 цк)'!Q249</f>
        <v>0.81139459000000003</v>
      </c>
      <c r="M353" s="344">
        <f>'цена(1,4 цк)'!Q280</f>
        <v>0.88716175200000003</v>
      </c>
      <c r="N353" s="306">
        <f>'цена(1,4 цк)'!Q311</f>
        <v>0.88306977899999994</v>
      </c>
      <c r="O353" s="306">
        <f>'цена(1,4 цк)'!Q342</f>
        <v>0.85923583100000001</v>
      </c>
      <c r="P353" s="351">
        <f>'цена(1,4 цк)'!Q373</f>
        <v>0.83992458999999997</v>
      </c>
      <c r="Q353" s="344">
        <f>'цена(1,4 цк)'!Q404</f>
        <v>0.9824317520000001</v>
      </c>
      <c r="R353" s="306">
        <f>'цена(1,4 цк)'!Q435</f>
        <v>0.97833977900000002</v>
      </c>
      <c r="S353" s="306">
        <f>'цена(1,4 цк)'!Q466</f>
        <v>0.95450583100000008</v>
      </c>
      <c r="T353" s="345">
        <f>'цена(1,4 цк)'!Q497</f>
        <v>0.93519459000000005</v>
      </c>
    </row>
    <row r="354" spans="3:20" x14ac:dyDescent="0.2">
      <c r="C354" s="535"/>
      <c r="D354" s="340">
        <v>13</v>
      </c>
      <c r="E354" s="344">
        <f>'цена(1,4 цк)'!R32</f>
        <v>0.86157884800000006</v>
      </c>
      <c r="F354" s="306">
        <f>'цена(1,4 цк)'!R63</f>
        <v>0.85734454599999999</v>
      </c>
      <c r="G354" s="306">
        <f>'цена(1,4 цк)'!R94</f>
        <v>0.83268159400000008</v>
      </c>
      <c r="H354" s="345">
        <f>'цена(1,4 цк)'!R125</f>
        <v>0.81269866000000002</v>
      </c>
      <c r="I354" s="344">
        <f>'цена(1,4 цк)'!R156</f>
        <v>0.88601884800000008</v>
      </c>
      <c r="J354" s="306">
        <f>'цена(1,4 цк)'!R187</f>
        <v>0.881784546</v>
      </c>
      <c r="K354" s="306">
        <f>'цена(1,4 цк)'!R218</f>
        <v>0.85712159399999999</v>
      </c>
      <c r="L354" s="345">
        <f>'цена(1,4 цк)'!R249</f>
        <v>0.83713865999999992</v>
      </c>
      <c r="M354" s="344">
        <f>'цена(1,4 цк)'!R280</f>
        <v>0.91454884800000003</v>
      </c>
      <c r="N354" s="306">
        <f>'цена(1,4 цк)'!R311</f>
        <v>0.91031454599999995</v>
      </c>
      <c r="O354" s="306">
        <f>'цена(1,4 цк)'!R342</f>
        <v>0.88565159399999993</v>
      </c>
      <c r="P354" s="351">
        <f>'цена(1,4 цк)'!R373</f>
        <v>0.86566865999999998</v>
      </c>
      <c r="Q354" s="344">
        <f>'цена(1,4 цк)'!R404</f>
        <v>1.0098188480000001</v>
      </c>
      <c r="R354" s="306">
        <f>'цена(1,4 цк)'!R435</f>
        <v>1.0055845460000001</v>
      </c>
      <c r="S354" s="306">
        <f>'цена(1,4 цк)'!R466</f>
        <v>0.98092159400000012</v>
      </c>
      <c r="T354" s="345">
        <f>'цена(1,4 цк)'!R497</f>
        <v>0.96093866000000006</v>
      </c>
    </row>
    <row r="355" spans="3:20" x14ac:dyDescent="0.2">
      <c r="C355" s="535"/>
      <c r="D355" s="340">
        <v>14</v>
      </c>
      <c r="E355" s="344">
        <f>'цена(1,4 цк)'!S32</f>
        <v>0.87486109599999995</v>
      </c>
      <c r="F355" s="306">
        <f>'цена(1,4 цк)'!S63</f>
        <v>0.87055776699999998</v>
      </c>
      <c r="G355" s="306">
        <f>'цена(1,4 цк)'!S94</f>
        <v>0.84549276299999998</v>
      </c>
      <c r="H355" s="345">
        <f>'цена(1,4 цк)'!S125</f>
        <v>0.82518407000000005</v>
      </c>
      <c r="I355" s="344">
        <f>'цена(1,4 цк)'!S156</f>
        <v>0.89930109600000008</v>
      </c>
      <c r="J355" s="306">
        <f>'цена(1,4 цк)'!S187</f>
        <v>0.89499776700000011</v>
      </c>
      <c r="K355" s="306">
        <f>'цена(1,4 цк)'!S218</f>
        <v>0.869932763</v>
      </c>
      <c r="L355" s="345">
        <f>'цена(1,4 цк)'!S249</f>
        <v>0.84962407000000006</v>
      </c>
      <c r="M355" s="344">
        <f>'цена(1,4 цк)'!S280</f>
        <v>0.92783109600000002</v>
      </c>
      <c r="N355" s="306">
        <f>'цена(1,4 цк)'!S311</f>
        <v>0.92352776700000005</v>
      </c>
      <c r="O355" s="306">
        <f>'цена(1,4 цк)'!S342</f>
        <v>0.89846276299999994</v>
      </c>
      <c r="P355" s="351">
        <f>'цена(1,4 цк)'!S373</f>
        <v>0.87815407000000001</v>
      </c>
      <c r="Q355" s="344">
        <f>'цена(1,4 цк)'!S404</f>
        <v>1.023101096</v>
      </c>
      <c r="R355" s="306">
        <f>'цена(1,4 цк)'!S435</f>
        <v>1.0187977670000001</v>
      </c>
      <c r="S355" s="306">
        <f>'цена(1,4 цк)'!S466</f>
        <v>0.99373276300000002</v>
      </c>
      <c r="T355" s="345">
        <f>'цена(1,4 цк)'!S497</f>
        <v>0.97342406999999997</v>
      </c>
    </row>
    <row r="356" spans="3:20" x14ac:dyDescent="0.2">
      <c r="C356" s="535"/>
      <c r="D356" s="340">
        <v>15</v>
      </c>
      <c r="E356" s="344">
        <f>'цена(1,4 цк)'!T32</f>
        <v>0.88611426399999993</v>
      </c>
      <c r="F356" s="306">
        <f>'цена(1,4 цк)'!T63</f>
        <v>0.88175245299999994</v>
      </c>
      <c r="G356" s="306">
        <f>'цена(1,4 цк)'!T94</f>
        <v>0.85634681700000004</v>
      </c>
      <c r="H356" s="345">
        <f>'цена(1,4 цк)'!T125</f>
        <v>0.83576212999999999</v>
      </c>
      <c r="I356" s="344">
        <f>'цена(1,4 цк)'!T156</f>
        <v>0.91055426399999995</v>
      </c>
      <c r="J356" s="306">
        <f>'цена(1,4 цк)'!T187</f>
        <v>0.90619245299999995</v>
      </c>
      <c r="K356" s="306">
        <f>'цена(1,4 цк)'!T218</f>
        <v>0.88078681700000006</v>
      </c>
      <c r="L356" s="345">
        <f>'цена(1,4 цк)'!T249</f>
        <v>0.86020213000000001</v>
      </c>
      <c r="M356" s="344">
        <f>'цена(1,4 цк)'!T280</f>
        <v>0.939084264</v>
      </c>
      <c r="N356" s="306">
        <f>'цена(1,4 цк)'!T311</f>
        <v>0.93472245300000001</v>
      </c>
      <c r="O356" s="306">
        <f>'цена(1,4 цк)'!T342</f>
        <v>0.909316817</v>
      </c>
      <c r="P356" s="351">
        <f>'цена(1,4 цк)'!T373</f>
        <v>0.88873212999999995</v>
      </c>
      <c r="Q356" s="344">
        <f>'цена(1,4 цк)'!T404</f>
        <v>1.0343542640000001</v>
      </c>
      <c r="R356" s="306">
        <f>'цена(1,4 цк)'!T435</f>
        <v>1.029992453</v>
      </c>
      <c r="S356" s="306">
        <f>'цена(1,4 цк)'!T466</f>
        <v>1.0045868170000001</v>
      </c>
      <c r="T356" s="345">
        <f>'цена(1,4 цк)'!T497</f>
        <v>0.98400212999999992</v>
      </c>
    </row>
    <row r="357" spans="3:20" x14ac:dyDescent="0.2">
      <c r="C357" s="535"/>
      <c r="D357" s="340">
        <v>16</v>
      </c>
      <c r="E357" s="344">
        <f>'цена(1,4 цк)'!U32</f>
        <v>0.90188624800000006</v>
      </c>
      <c r="F357" s="306">
        <f>'цена(1,4 цк)'!U63</f>
        <v>0.89744247100000007</v>
      </c>
      <c r="G357" s="306">
        <f>'цена(1,4 цк)'!U94</f>
        <v>0.871559419</v>
      </c>
      <c r="H357" s="345">
        <f>'цена(1,4 цк)'!U125</f>
        <v>0.85058791000000011</v>
      </c>
      <c r="I357" s="344">
        <f>'цена(1,4 цк)'!U156</f>
        <v>0.92632624799999996</v>
      </c>
      <c r="J357" s="306">
        <f>'цена(1,4 цк)'!U187</f>
        <v>0.92188247099999998</v>
      </c>
      <c r="K357" s="306">
        <f>'цена(1,4 цк)'!U218</f>
        <v>0.89599941900000002</v>
      </c>
      <c r="L357" s="345">
        <f>'цена(1,4 цк)'!U249</f>
        <v>0.87502791000000002</v>
      </c>
      <c r="M357" s="344">
        <f>'цена(1,4 цк)'!U280</f>
        <v>0.95485624799999991</v>
      </c>
      <c r="N357" s="306">
        <f>'цена(1,4 цк)'!U311</f>
        <v>0.95041247100000004</v>
      </c>
      <c r="O357" s="306">
        <f>'цена(1,4 цк)'!U342</f>
        <v>0.92452941899999996</v>
      </c>
      <c r="P357" s="351">
        <f>'цена(1,4 цк)'!U373</f>
        <v>0.90355790999999996</v>
      </c>
      <c r="Q357" s="344">
        <f>'цена(1,4 цк)'!U404</f>
        <v>1.050126248</v>
      </c>
      <c r="R357" s="306">
        <f>'цена(1,4 цк)'!U435</f>
        <v>1.0456824710000001</v>
      </c>
      <c r="S357" s="306">
        <f>'цена(1,4 цк)'!U466</f>
        <v>1.0197994190000002</v>
      </c>
      <c r="T357" s="345">
        <f>'цена(1,4 цк)'!U497</f>
        <v>0.99882791000000004</v>
      </c>
    </row>
    <row r="358" spans="3:20" x14ac:dyDescent="0.2">
      <c r="C358" s="535"/>
      <c r="D358" s="340">
        <v>17</v>
      </c>
      <c r="E358" s="344">
        <f>'цена(1,4 цк)'!V32</f>
        <v>0.8551954719999999</v>
      </c>
      <c r="F358" s="306">
        <f>'цена(1,4 цк)'!V63</f>
        <v>0.85099434399999996</v>
      </c>
      <c r="G358" s="306">
        <f>'цена(1,4 цк)'!V94</f>
        <v>0.82652461599999993</v>
      </c>
      <c r="H358" s="345">
        <f>'цена(1,4 цк)'!V125</f>
        <v>0.8066982399999999</v>
      </c>
      <c r="I358" s="344">
        <f>'цена(1,4 цк)'!V156</f>
        <v>0.87963547199999992</v>
      </c>
      <c r="J358" s="306">
        <f>'цена(1,4 цк)'!V187</f>
        <v>0.87543434399999998</v>
      </c>
      <c r="K358" s="306">
        <f>'цена(1,4 цк)'!V218</f>
        <v>0.85096461599999995</v>
      </c>
      <c r="L358" s="345">
        <f>'цена(1,4 цк)'!V249</f>
        <v>0.83113824000000003</v>
      </c>
      <c r="M358" s="344">
        <f>'цена(1,4 цк)'!V280</f>
        <v>0.90816547199999986</v>
      </c>
      <c r="N358" s="306">
        <f>'цена(1,4 цк)'!V311</f>
        <v>0.90396434400000003</v>
      </c>
      <c r="O358" s="306">
        <f>'цена(1,4 цк)'!V342</f>
        <v>0.8794946159999999</v>
      </c>
      <c r="P358" s="351">
        <f>'цена(1,4 цк)'!V373</f>
        <v>0.85966823999999997</v>
      </c>
      <c r="Q358" s="344">
        <f>'цена(1,4 цк)'!V404</f>
        <v>1.0034354719999998</v>
      </c>
      <c r="R358" s="306">
        <f>'цена(1,4 цк)'!V435</f>
        <v>0.999234344</v>
      </c>
      <c r="S358" s="306">
        <f>'цена(1,4 цк)'!V466</f>
        <v>0.97476461599999997</v>
      </c>
      <c r="T358" s="345">
        <f>'цена(1,4 цк)'!V497</f>
        <v>0.95493823999999994</v>
      </c>
    </row>
    <row r="359" spans="3:20" x14ac:dyDescent="0.2">
      <c r="C359" s="535"/>
      <c r="D359" s="340">
        <v>18</v>
      </c>
      <c r="E359" s="344">
        <f>'цена(1,4 цк)'!W32</f>
        <v>0.84004866399999989</v>
      </c>
      <c r="F359" s="306">
        <f>'цена(1,4 цк)'!W63</f>
        <v>0.83592625300000001</v>
      </c>
      <c r="G359" s="306">
        <f>'цена(1,4 цк)'!W94</f>
        <v>0.81191501699999991</v>
      </c>
      <c r="H359" s="345">
        <f>'цена(1,4 цк)'!W125</f>
        <v>0.79246012999999993</v>
      </c>
      <c r="I359" s="344">
        <f>'цена(1,4 цк)'!W156</f>
        <v>0.86448866400000002</v>
      </c>
      <c r="J359" s="306">
        <f>'цена(1,4 цк)'!W187</f>
        <v>0.86036625300000003</v>
      </c>
      <c r="K359" s="306">
        <f>'цена(1,4 цк)'!W218</f>
        <v>0.83635501699999992</v>
      </c>
      <c r="L359" s="345">
        <f>'цена(1,4 цк)'!W249</f>
        <v>0.81690012999999995</v>
      </c>
      <c r="M359" s="344">
        <f>'цена(1,4 цк)'!W280</f>
        <v>0.89301866399999996</v>
      </c>
      <c r="N359" s="306">
        <f>'цена(1,4 цк)'!W311</f>
        <v>0.88889625299999997</v>
      </c>
      <c r="O359" s="306">
        <f>'цена(1,4 цк)'!W342</f>
        <v>0.86488501699999998</v>
      </c>
      <c r="P359" s="351">
        <f>'цена(1,4 цк)'!W373</f>
        <v>0.84543013</v>
      </c>
      <c r="Q359" s="344">
        <f>'цена(1,4 цк)'!W404</f>
        <v>0.98828866399999993</v>
      </c>
      <c r="R359" s="306">
        <f>'цена(1,4 цк)'!W435</f>
        <v>0.98416625299999994</v>
      </c>
      <c r="S359" s="306">
        <f>'цена(1,4 цк)'!W466</f>
        <v>0.96015501699999994</v>
      </c>
      <c r="T359" s="345">
        <f>'цена(1,4 цк)'!W497</f>
        <v>0.94070012999999997</v>
      </c>
    </row>
    <row r="360" spans="3:20" x14ac:dyDescent="0.2">
      <c r="C360" s="535"/>
      <c r="D360" s="340">
        <v>19</v>
      </c>
      <c r="E360" s="344">
        <f>'цена(1,4 цк)'!X32</f>
        <v>0.78892681600000003</v>
      </c>
      <c r="F360" s="306">
        <f>'цена(1,4 цк)'!X63</f>
        <v>0.78507008200000006</v>
      </c>
      <c r="G360" s="306">
        <f>'цена(1,4 цк)'!X94</f>
        <v>0.76260629800000002</v>
      </c>
      <c r="H360" s="345">
        <f>'цена(1,4 цк)'!X125</f>
        <v>0.74440522000000009</v>
      </c>
      <c r="I360" s="344">
        <f>'цена(1,4 цк)'!X156</f>
        <v>0.81336681599999994</v>
      </c>
      <c r="J360" s="306">
        <f>'цена(1,4 цк)'!X187</f>
        <v>0.80951008199999996</v>
      </c>
      <c r="K360" s="306">
        <f>'цена(1,4 цк)'!X218</f>
        <v>0.78704629800000003</v>
      </c>
      <c r="L360" s="345">
        <f>'цена(1,4 цк)'!X249</f>
        <v>0.76884522</v>
      </c>
      <c r="M360" s="344">
        <f>'цена(1,4 цк)'!X280</f>
        <v>0.84189681599999999</v>
      </c>
      <c r="N360" s="306">
        <f>'цена(1,4 цк)'!X311</f>
        <v>0.83804008200000002</v>
      </c>
      <c r="O360" s="306">
        <f>'цена(1,4 цк)'!X342</f>
        <v>0.81557629799999998</v>
      </c>
      <c r="P360" s="351">
        <f>'цена(1,4 цк)'!X373</f>
        <v>0.79737522000000005</v>
      </c>
      <c r="Q360" s="344">
        <f>'цена(1,4 цк)'!X404</f>
        <v>0.93716681600000007</v>
      </c>
      <c r="R360" s="306">
        <f>'цена(1,4 цк)'!X435</f>
        <v>0.9333100820000001</v>
      </c>
      <c r="S360" s="306">
        <f>'цена(1,4 цк)'!X466</f>
        <v>0.91084629800000005</v>
      </c>
      <c r="T360" s="345">
        <f>'цена(1,4 цк)'!X497</f>
        <v>0.89264522000000013</v>
      </c>
    </row>
    <row r="361" spans="3:20" x14ac:dyDescent="0.2">
      <c r="C361" s="535"/>
      <c r="D361" s="340">
        <v>20</v>
      </c>
      <c r="E361" s="344">
        <f>'цена(1,4 цк)'!Y32</f>
        <v>0.81085184799999999</v>
      </c>
      <c r="F361" s="306">
        <f>'цена(1,4 цк)'!Y63</f>
        <v>0.80688117100000012</v>
      </c>
      <c r="G361" s="306">
        <f>'цена(1,4 цк)'!Y94</f>
        <v>0.78375371900000002</v>
      </c>
      <c r="H361" s="345">
        <f>'цена(1,4 цк)'!Y125</f>
        <v>0.7650149100000001</v>
      </c>
      <c r="I361" s="344">
        <f>'цена(1,4 цк)'!Y156</f>
        <v>0.83529184800000011</v>
      </c>
      <c r="J361" s="306">
        <f>'цена(1,4 цк)'!Y187</f>
        <v>0.83132117100000003</v>
      </c>
      <c r="K361" s="306">
        <f>'цена(1,4 цк)'!Y218</f>
        <v>0.80819371900000003</v>
      </c>
      <c r="L361" s="345">
        <f>'цена(1,4 цк)'!Y249</f>
        <v>0.78945491000000001</v>
      </c>
      <c r="M361" s="344">
        <f>'цена(1,4 цк)'!Y280</f>
        <v>0.86382184800000006</v>
      </c>
      <c r="N361" s="306">
        <f>'цена(1,4 цк)'!Y311</f>
        <v>0.85985117099999997</v>
      </c>
      <c r="O361" s="306">
        <f>'цена(1,4 цк)'!Y342</f>
        <v>0.83672371899999998</v>
      </c>
      <c r="P361" s="351">
        <f>'цена(1,4 цк)'!Y373</f>
        <v>0.81798491000000007</v>
      </c>
      <c r="Q361" s="344">
        <f>'цена(1,4 цк)'!Y404</f>
        <v>0.95909184800000002</v>
      </c>
      <c r="R361" s="306">
        <f>'цена(1,4 цк)'!Y435</f>
        <v>0.95512117100000016</v>
      </c>
      <c r="S361" s="306">
        <f>'цена(1,4 цк)'!Y466</f>
        <v>0.93199371900000005</v>
      </c>
      <c r="T361" s="345">
        <f>'цена(1,4 цк)'!Y497</f>
        <v>0.91325491000000014</v>
      </c>
    </row>
    <row r="362" spans="3:20" x14ac:dyDescent="0.2">
      <c r="C362" s="535"/>
      <c r="D362" s="340">
        <v>21</v>
      </c>
      <c r="E362" s="344">
        <f>'цена(1,4 цк)'!Z32</f>
        <v>0.80846082399999997</v>
      </c>
      <c r="F362" s="306">
        <f>'цена(1,4 цк)'!Z63</f>
        <v>0.80450257299999994</v>
      </c>
      <c r="G362" s="306">
        <f>'цена(1,4 цк)'!Z94</f>
        <v>0.78144749700000005</v>
      </c>
      <c r="H362" s="345">
        <f>'цена(1,4 цк)'!Z125</f>
        <v>0.76276732999999997</v>
      </c>
      <c r="I362" s="344">
        <f>'цена(1,4 цк)'!Z156</f>
        <v>0.83290082399999998</v>
      </c>
      <c r="J362" s="306">
        <f>'цена(1,4 цк)'!Z187</f>
        <v>0.82894257299999996</v>
      </c>
      <c r="K362" s="306">
        <f>'цена(1,4 цк)'!Z218</f>
        <v>0.80588749699999995</v>
      </c>
      <c r="L362" s="345">
        <f>'цена(1,4 цк)'!Z249</f>
        <v>0.78720732999999998</v>
      </c>
      <c r="M362" s="344">
        <f>'цена(1,4 цк)'!Z280</f>
        <v>0.86143082399999993</v>
      </c>
      <c r="N362" s="306">
        <f>'цена(1,4 цк)'!Z311</f>
        <v>0.8574725729999999</v>
      </c>
      <c r="O362" s="306">
        <f>'цена(1,4 цк)'!Z342</f>
        <v>0.8344174969999999</v>
      </c>
      <c r="P362" s="351">
        <f>'цена(1,4 цк)'!Z373</f>
        <v>0.81573732999999993</v>
      </c>
      <c r="Q362" s="344">
        <f>'цена(1,4 цк)'!Z404</f>
        <v>0.95670082400000001</v>
      </c>
      <c r="R362" s="306">
        <f>'цена(1,4 цк)'!Z435</f>
        <v>0.95274257299999998</v>
      </c>
      <c r="S362" s="306">
        <f>'цена(1,4 цк)'!Z466</f>
        <v>0.92968749699999997</v>
      </c>
      <c r="T362" s="345">
        <f>'цена(1,4 цк)'!Z497</f>
        <v>0.91100733</v>
      </c>
    </row>
    <row r="363" spans="3:20" x14ac:dyDescent="0.2">
      <c r="C363" s="535"/>
      <c r="D363" s="340">
        <v>22</v>
      </c>
      <c r="E363" s="344">
        <f>'цена(1,4 цк)'!AA32</f>
        <v>0.80952471999999998</v>
      </c>
      <c r="F363" s="306">
        <f>'цена(1,4 цк)'!AA63</f>
        <v>0.80556094000000011</v>
      </c>
      <c r="G363" s="306">
        <f>'цена(1,4 цк)'!AA94</f>
        <v>0.78247365999999996</v>
      </c>
      <c r="H363" s="345">
        <f>'цена(1,4 цк)'!AA125</f>
        <v>0.7637674000000001</v>
      </c>
      <c r="I363" s="344">
        <f>'цена(1,4 цк)'!AA156</f>
        <v>0.83396471999999999</v>
      </c>
      <c r="J363" s="306">
        <f>'цена(1,4 цк)'!AA187</f>
        <v>0.83000094000000002</v>
      </c>
      <c r="K363" s="306">
        <f>'цена(1,4 цк)'!AA218</f>
        <v>0.80691365999999998</v>
      </c>
      <c r="L363" s="345">
        <f>'цена(1,4 цк)'!AA249</f>
        <v>0.7882074</v>
      </c>
      <c r="M363" s="344">
        <f>'цена(1,4 цк)'!AA280</f>
        <v>0.86249471999999994</v>
      </c>
      <c r="N363" s="306">
        <f>'цена(1,4 цк)'!AA311</f>
        <v>0.85853093999999996</v>
      </c>
      <c r="O363" s="306">
        <f>'цена(1,4 цк)'!AA342</f>
        <v>0.83544365999999992</v>
      </c>
      <c r="P363" s="351">
        <f>'цена(1,4 цк)'!AA373</f>
        <v>0.81673739999999995</v>
      </c>
      <c r="Q363" s="344">
        <f>'цена(1,4 цк)'!AA404</f>
        <v>0.95776472000000001</v>
      </c>
      <c r="R363" s="306">
        <f>'цена(1,4 цк)'!AA435</f>
        <v>0.95380094000000004</v>
      </c>
      <c r="S363" s="306">
        <f>'цена(1,4 цк)'!AA466</f>
        <v>0.93071366</v>
      </c>
      <c r="T363" s="345">
        <f>'цена(1,4 цк)'!AA497</f>
        <v>0.91200740000000002</v>
      </c>
    </row>
    <row r="364" spans="3:20" ht="13.5" thickBot="1" x14ac:dyDescent="0.25">
      <c r="C364" s="536"/>
      <c r="D364" s="341">
        <v>23</v>
      </c>
      <c r="E364" s="346">
        <f>'цена(1,4 цк)'!AB32</f>
        <v>0.79965352000000012</v>
      </c>
      <c r="F364" s="309">
        <f>'цена(1,4 цк)'!AB63</f>
        <v>0.79574104000000001</v>
      </c>
      <c r="G364" s="309">
        <f>'цена(1,4 цк)'!AB94</f>
        <v>0.77295256000000001</v>
      </c>
      <c r="H364" s="347">
        <f>'цена(1,4 цк)'!AB125</f>
        <v>0.75448840000000006</v>
      </c>
      <c r="I364" s="346">
        <f>'цена(1,4 цк)'!AB156</f>
        <v>0.82409352000000002</v>
      </c>
      <c r="J364" s="309">
        <f>'цена(1,4 цк)'!AB187</f>
        <v>0.82018103999999992</v>
      </c>
      <c r="K364" s="309">
        <f>'цена(1,4 цк)'!AB218</f>
        <v>0.79739256000000003</v>
      </c>
      <c r="L364" s="347">
        <f>'цена(1,4 цк)'!AB249</f>
        <v>0.77892839999999997</v>
      </c>
      <c r="M364" s="346">
        <f>'цена(1,4 цк)'!AB280</f>
        <v>0.85262351999999997</v>
      </c>
      <c r="N364" s="309">
        <f>'цена(1,4 цк)'!AB311</f>
        <v>0.84871103999999986</v>
      </c>
      <c r="O364" s="309">
        <f>'цена(1,4 цк)'!AB342</f>
        <v>0.82592255999999997</v>
      </c>
      <c r="P364" s="352">
        <f>'цена(1,4 цк)'!AB373</f>
        <v>0.80745840000000002</v>
      </c>
      <c r="Q364" s="346">
        <f>'цена(1,4 цк)'!AB404</f>
        <v>0.94789352000000004</v>
      </c>
      <c r="R364" s="309">
        <f>'цена(1,4 цк)'!AB435</f>
        <v>0.94398104000000005</v>
      </c>
      <c r="S364" s="309">
        <f>'цена(1,4 цк)'!AB466</f>
        <v>0.92119256000000005</v>
      </c>
      <c r="T364" s="347">
        <f>'цена(1,4 цк)'!AB497</f>
        <v>0.9027284000000001</v>
      </c>
    </row>
    <row r="365" spans="3:20" x14ac:dyDescent="0.2">
      <c r="C365" s="534">
        <v>16</v>
      </c>
      <c r="D365" s="339">
        <v>0</v>
      </c>
      <c r="E365" s="342">
        <f>'цена(1,4 цк)'!E33</f>
        <v>0.81212413599999989</v>
      </c>
      <c r="F365" s="308">
        <f>'цена(1,4 цк)'!E64</f>
        <v>0.80814684699999995</v>
      </c>
      <c r="G365" s="308">
        <f>'цена(1,4 цк)'!E95</f>
        <v>0.78498088299999991</v>
      </c>
      <c r="H365" s="343">
        <f>'цена(1,4 цк)'!E126</f>
        <v>0.76621086999999988</v>
      </c>
      <c r="I365" s="342">
        <f>'цена(1,4 цк)'!E157</f>
        <v>0.83656413600000001</v>
      </c>
      <c r="J365" s="308">
        <f>'цена(1,4 цк)'!E188</f>
        <v>0.83258684700000007</v>
      </c>
      <c r="K365" s="308">
        <f>'цена(1,4 цк)'!E219</f>
        <v>0.80942088300000004</v>
      </c>
      <c r="L365" s="343">
        <f>'цена(1,4 цк)'!E250</f>
        <v>0.79065086999999989</v>
      </c>
      <c r="M365" s="342">
        <f>'цена(1,4 цк)'!E281</f>
        <v>0.86509413599999996</v>
      </c>
      <c r="N365" s="308">
        <f>'цена(1,4 цк)'!E312</f>
        <v>0.86111684700000002</v>
      </c>
      <c r="O365" s="308">
        <f>'цена(1,4 цк)'!E343</f>
        <v>0.83795088299999998</v>
      </c>
      <c r="P365" s="353">
        <f>'цена(1,4 цк)'!E374</f>
        <v>0.81918086999999995</v>
      </c>
      <c r="Q365" s="348">
        <f>'цена(1,4 цк)'!E405</f>
        <v>0.96036413599999992</v>
      </c>
      <c r="R365" s="349">
        <f>'цена(1,4 цк)'!E436</f>
        <v>0.95638684699999998</v>
      </c>
      <c r="S365" s="349">
        <f>'цена(1,4 цк)'!E467</f>
        <v>0.93322088299999995</v>
      </c>
      <c r="T365" s="350">
        <f>'цена(1,4 цк)'!E498</f>
        <v>0.91445086999999992</v>
      </c>
    </row>
    <row r="366" spans="3:20" x14ac:dyDescent="0.2">
      <c r="C366" s="535"/>
      <c r="D366" s="340">
        <v>1</v>
      </c>
      <c r="E366" s="344">
        <f>'цена(1,4 цк)'!F33</f>
        <v>0.82081079199999996</v>
      </c>
      <c r="F366" s="306">
        <f>'цена(1,4 цк)'!F64</f>
        <v>0.81678835900000002</v>
      </c>
      <c r="G366" s="306">
        <f>'цена(1,4 цк)'!F95</f>
        <v>0.79335945100000005</v>
      </c>
      <c r="H366" s="345">
        <f>'цена(1,4 цк)'!F126</f>
        <v>0.77437639000000003</v>
      </c>
      <c r="I366" s="344">
        <f>'цена(1,4 цк)'!F157</f>
        <v>0.84525079200000008</v>
      </c>
      <c r="J366" s="306">
        <f>'цена(1,4 цк)'!F188</f>
        <v>0.84122835900000004</v>
      </c>
      <c r="K366" s="306">
        <f>'цена(1,4 цк)'!F219</f>
        <v>0.81779945100000007</v>
      </c>
      <c r="L366" s="345">
        <f>'цена(1,4 цк)'!F250</f>
        <v>0.79881639000000004</v>
      </c>
      <c r="M366" s="344">
        <f>'цена(1,4 цк)'!F281</f>
        <v>0.87378079200000003</v>
      </c>
      <c r="N366" s="306">
        <f>'цена(1,4 цк)'!F312</f>
        <v>0.86975835900000009</v>
      </c>
      <c r="O366" s="306">
        <f>'цена(1,4 цк)'!F343</f>
        <v>0.84632945100000001</v>
      </c>
      <c r="P366" s="351">
        <f>'цена(1,4 цк)'!F374</f>
        <v>0.82734638999999999</v>
      </c>
      <c r="Q366" s="344">
        <f>'цена(1,4 цк)'!F405</f>
        <v>0.96905079199999999</v>
      </c>
      <c r="R366" s="306">
        <f>'цена(1,4 цк)'!F436</f>
        <v>0.96502835900000006</v>
      </c>
      <c r="S366" s="306">
        <f>'цена(1,4 цк)'!F467</f>
        <v>0.94159945100000009</v>
      </c>
      <c r="T366" s="345">
        <f>'цена(1,4 цк)'!F498</f>
        <v>0.92261639000000006</v>
      </c>
    </row>
    <row r="367" spans="3:20" x14ac:dyDescent="0.2">
      <c r="C367" s="535"/>
      <c r="D367" s="340">
        <v>2</v>
      </c>
      <c r="E367" s="344">
        <f>'цена(1,4 цк)'!G33</f>
        <v>0.80625625600000006</v>
      </c>
      <c r="F367" s="306">
        <f>'цена(1,4 цк)'!G64</f>
        <v>0.80230946200000008</v>
      </c>
      <c r="G367" s="306">
        <f>'цена(1,4 цк)'!G95</f>
        <v>0.77932111800000003</v>
      </c>
      <c r="H367" s="345">
        <f>'цена(1,4 цк)'!G126</f>
        <v>0.76069502</v>
      </c>
      <c r="I367" s="344">
        <f>'цена(1,4 цк)'!G157</f>
        <v>0.83069625599999997</v>
      </c>
      <c r="J367" s="306">
        <f>'цена(1,4 цк)'!G188</f>
        <v>0.82674946199999999</v>
      </c>
      <c r="K367" s="306">
        <f>'цена(1,4 цк)'!G219</f>
        <v>0.80376111799999994</v>
      </c>
      <c r="L367" s="345">
        <f>'цена(1,4 цк)'!G250</f>
        <v>0.78513501999999991</v>
      </c>
      <c r="M367" s="344">
        <f>'цена(1,4 цк)'!G281</f>
        <v>0.85922625599999991</v>
      </c>
      <c r="N367" s="306">
        <f>'цена(1,4 цк)'!G312</f>
        <v>0.85527946199999993</v>
      </c>
      <c r="O367" s="306">
        <f>'цена(1,4 цк)'!G343</f>
        <v>0.83229111799999989</v>
      </c>
      <c r="P367" s="351">
        <f>'цена(1,4 цк)'!G374</f>
        <v>0.81366501999999996</v>
      </c>
      <c r="Q367" s="344">
        <f>'цена(1,4 цк)'!G405</f>
        <v>0.95449625599999999</v>
      </c>
      <c r="R367" s="306">
        <f>'цена(1,4 цк)'!G436</f>
        <v>0.95054946200000001</v>
      </c>
      <c r="S367" s="306">
        <f>'цена(1,4 цк)'!G467</f>
        <v>0.92756111800000007</v>
      </c>
      <c r="T367" s="345">
        <f>'цена(1,4 цк)'!G498</f>
        <v>0.90893502000000004</v>
      </c>
    </row>
    <row r="368" spans="3:20" x14ac:dyDescent="0.2">
      <c r="C368" s="535"/>
      <c r="D368" s="340">
        <v>3</v>
      </c>
      <c r="E368" s="344">
        <f>'цена(1,4 цк)'!H33</f>
        <v>0.85160893599999998</v>
      </c>
      <c r="F368" s="306">
        <f>'цена(1,4 цк)'!H64</f>
        <v>0.84742644699999992</v>
      </c>
      <c r="G368" s="306">
        <f>'цена(1,4 цк)'!H95</f>
        <v>0.82306528299999993</v>
      </c>
      <c r="H368" s="345">
        <f>'цена(1,4 цк)'!H126</f>
        <v>0.80332686999999992</v>
      </c>
      <c r="I368" s="344">
        <f>'цена(1,4 цк)'!H157</f>
        <v>0.876048936</v>
      </c>
      <c r="J368" s="306">
        <f>'цена(1,4 цк)'!H188</f>
        <v>0.87186644700000004</v>
      </c>
      <c r="K368" s="306">
        <f>'цена(1,4 цк)'!H219</f>
        <v>0.84750528299999994</v>
      </c>
      <c r="L368" s="345">
        <f>'цена(1,4 цк)'!H250</f>
        <v>0.82776686999999993</v>
      </c>
      <c r="M368" s="344">
        <f>'цена(1,4 цк)'!H281</f>
        <v>0.90457893599999994</v>
      </c>
      <c r="N368" s="306">
        <f>'цена(1,4 цк)'!H312</f>
        <v>0.90039644699999999</v>
      </c>
      <c r="O368" s="306">
        <f>'цена(1,4 цк)'!H343</f>
        <v>0.87603528299999989</v>
      </c>
      <c r="P368" s="351">
        <f>'цена(1,4 цк)'!H374</f>
        <v>0.85629686999999988</v>
      </c>
      <c r="Q368" s="344">
        <f>'цена(1,4 цк)'!H405</f>
        <v>0.99984893600000002</v>
      </c>
      <c r="R368" s="306">
        <f>'цена(1,4 цк)'!H436</f>
        <v>0.99566644699999995</v>
      </c>
      <c r="S368" s="306">
        <f>'цена(1,4 цк)'!H467</f>
        <v>0.97130528299999996</v>
      </c>
      <c r="T368" s="345">
        <f>'цена(1,4 цк)'!H498</f>
        <v>0.95156686999999984</v>
      </c>
    </row>
    <row r="369" spans="3:20" x14ac:dyDescent="0.2">
      <c r="C369" s="535"/>
      <c r="D369" s="340">
        <v>4</v>
      </c>
      <c r="E369" s="344">
        <f>'цена(1,4 цк)'!I33</f>
        <v>0.8519928160000001</v>
      </c>
      <c r="F369" s="306">
        <f>'цена(1,4 цк)'!I64</f>
        <v>0.84780833200000005</v>
      </c>
      <c r="G369" s="306">
        <f>'цена(1,4 цк)'!I95</f>
        <v>0.82343554800000007</v>
      </c>
      <c r="H369" s="345">
        <f>'цена(1,4 цк)'!I126</f>
        <v>0.80368771999999999</v>
      </c>
      <c r="I369" s="344">
        <f>'цена(1,4 цк)'!I157</f>
        <v>0.876432816</v>
      </c>
      <c r="J369" s="306">
        <f>'цена(1,4 цк)'!I188</f>
        <v>0.87224833199999996</v>
      </c>
      <c r="K369" s="306">
        <f>'цена(1,4 цк)'!I219</f>
        <v>0.84787554799999998</v>
      </c>
      <c r="L369" s="345">
        <f>'цена(1,4 цк)'!I250</f>
        <v>0.8281277199999999</v>
      </c>
      <c r="M369" s="344">
        <f>'цена(1,4 цк)'!I281</f>
        <v>0.90496281599999995</v>
      </c>
      <c r="N369" s="306">
        <f>'цена(1,4 цк)'!I312</f>
        <v>0.90077833200000001</v>
      </c>
      <c r="O369" s="306">
        <f>'цена(1,4 цк)'!I343</f>
        <v>0.87640554799999992</v>
      </c>
      <c r="P369" s="351">
        <f>'цена(1,4 цк)'!I374</f>
        <v>0.85665771999999996</v>
      </c>
      <c r="Q369" s="344">
        <f>'цена(1,4 цк)'!I405</f>
        <v>1.000232816</v>
      </c>
      <c r="R369" s="306">
        <f>'цена(1,4 цк)'!I436</f>
        <v>0.99604833200000009</v>
      </c>
      <c r="S369" s="306">
        <f>'цена(1,4 цк)'!I467</f>
        <v>0.971675548</v>
      </c>
      <c r="T369" s="345">
        <f>'цена(1,4 цк)'!I498</f>
        <v>0.95192772000000003</v>
      </c>
    </row>
    <row r="370" spans="3:20" x14ac:dyDescent="0.2">
      <c r="C370" s="535"/>
      <c r="D370" s="340">
        <v>5</v>
      </c>
      <c r="E370" s="344">
        <f>'цена(1,4 цк)'!J33</f>
        <v>0.86553829599999998</v>
      </c>
      <c r="F370" s="306">
        <f>'цена(1,4 цк)'!J64</f>
        <v>0.861283417</v>
      </c>
      <c r="G370" s="306">
        <f>'цена(1,4 цк)'!J95</f>
        <v>0.83650061299999989</v>
      </c>
      <c r="H370" s="345">
        <f>'цена(1,4 цк)'!J126</f>
        <v>0.81642057000000001</v>
      </c>
      <c r="I370" s="344">
        <f>'цена(1,4 цк)'!J157</f>
        <v>0.889978296</v>
      </c>
      <c r="J370" s="306">
        <f>'цена(1,4 цк)'!J188</f>
        <v>0.88572341700000001</v>
      </c>
      <c r="K370" s="306">
        <f>'цена(1,4 цк)'!J219</f>
        <v>0.86094061300000002</v>
      </c>
      <c r="L370" s="345">
        <f>'цена(1,4 цк)'!J250</f>
        <v>0.84086057000000003</v>
      </c>
      <c r="M370" s="344">
        <f>'цена(1,4 цк)'!J281</f>
        <v>0.91850829599999995</v>
      </c>
      <c r="N370" s="306">
        <f>'цена(1,4 цк)'!J312</f>
        <v>0.91425341700000007</v>
      </c>
      <c r="O370" s="306">
        <f>'цена(1,4 цк)'!J343</f>
        <v>0.88947061299999997</v>
      </c>
      <c r="P370" s="351">
        <f>'цена(1,4 цк)'!J374</f>
        <v>0.86939056999999997</v>
      </c>
      <c r="Q370" s="344">
        <f>'цена(1,4 цк)'!J405</f>
        <v>1.0137782959999999</v>
      </c>
      <c r="R370" s="306">
        <f>'цена(1,4 цк)'!J436</f>
        <v>1.009523417</v>
      </c>
      <c r="S370" s="306">
        <f>'цена(1,4 цк)'!J467</f>
        <v>0.98474061299999993</v>
      </c>
      <c r="T370" s="345">
        <f>'цена(1,4 цк)'!J498</f>
        <v>0.96466057000000005</v>
      </c>
    </row>
    <row r="371" spans="3:20" x14ac:dyDescent="0.2">
      <c r="C371" s="535"/>
      <c r="D371" s="340">
        <v>6</v>
      </c>
      <c r="E371" s="344">
        <f>'цена(1,4 цк)'!K33</f>
        <v>0.908576728</v>
      </c>
      <c r="F371" s="306">
        <f>'цена(1,4 цк)'!K64</f>
        <v>0.90409818099999995</v>
      </c>
      <c r="G371" s="306">
        <f>'цена(1,4 цк)'!K95</f>
        <v>0.878012609</v>
      </c>
      <c r="H371" s="345">
        <f>'цена(1,4 цк)'!K126</f>
        <v>0.85687700999999994</v>
      </c>
      <c r="I371" s="344">
        <f>'цена(1,4 цк)'!K157</f>
        <v>0.93301672800000002</v>
      </c>
      <c r="J371" s="306">
        <f>'цена(1,4 цк)'!K188</f>
        <v>0.92853818099999996</v>
      </c>
      <c r="K371" s="306">
        <f>'цена(1,4 цк)'!K219</f>
        <v>0.90245260900000002</v>
      </c>
      <c r="L371" s="345">
        <f>'цена(1,4 цк)'!K250</f>
        <v>0.88131700999999996</v>
      </c>
      <c r="M371" s="344">
        <f>'цена(1,4 цк)'!K281</f>
        <v>0.96154672800000007</v>
      </c>
      <c r="N371" s="306">
        <f>'цена(1,4 цк)'!K312</f>
        <v>0.95706818100000002</v>
      </c>
      <c r="O371" s="306">
        <f>'цена(1,4 цк)'!K343</f>
        <v>0.93098260900000007</v>
      </c>
      <c r="P371" s="351">
        <f>'цена(1,4 цк)'!K374</f>
        <v>0.9098470099999999</v>
      </c>
      <c r="Q371" s="344">
        <f>'цена(1,4 цк)'!K405</f>
        <v>1.056816728</v>
      </c>
      <c r="R371" s="306">
        <f>'цена(1,4 цк)'!K436</f>
        <v>1.0523381810000001</v>
      </c>
      <c r="S371" s="306">
        <f>'цена(1,4 цк)'!K467</f>
        <v>1.0262526089999999</v>
      </c>
      <c r="T371" s="345">
        <f>'цена(1,4 цк)'!K498</f>
        <v>1.00511701</v>
      </c>
    </row>
    <row r="372" spans="3:20" x14ac:dyDescent="0.2">
      <c r="C372" s="535"/>
      <c r="D372" s="340">
        <v>7</v>
      </c>
      <c r="E372" s="344">
        <f>'цена(1,4 цк)'!L33</f>
        <v>0.88440325600000003</v>
      </c>
      <c r="F372" s="306">
        <f>'цена(1,4 цк)'!L64</f>
        <v>0.88005033700000002</v>
      </c>
      <c r="G372" s="306">
        <f>'цена(1,4 цк)'!L95</f>
        <v>0.85469649300000006</v>
      </c>
      <c r="H372" s="345">
        <f>'цена(1,4 цк)'!L126</f>
        <v>0.83415377000000002</v>
      </c>
      <c r="I372" s="344">
        <f>'цена(1,4 цк)'!L157</f>
        <v>0.90884325600000004</v>
      </c>
      <c r="J372" s="306">
        <f>'цена(1,4 цк)'!L188</f>
        <v>0.90449033699999992</v>
      </c>
      <c r="K372" s="306">
        <f>'цена(1,4 цк)'!L219</f>
        <v>0.87913649299999996</v>
      </c>
      <c r="L372" s="345">
        <f>'цена(1,4 цк)'!L250</f>
        <v>0.85859376999999992</v>
      </c>
      <c r="M372" s="344">
        <f>'цена(1,4 цк)'!L281</f>
        <v>0.93737325599999999</v>
      </c>
      <c r="N372" s="306">
        <f>'цена(1,4 цк)'!L312</f>
        <v>0.93302033699999998</v>
      </c>
      <c r="O372" s="306">
        <f>'цена(1,4 цк)'!L343</f>
        <v>0.90766649299999991</v>
      </c>
      <c r="P372" s="351">
        <f>'цена(1,4 цк)'!L374</f>
        <v>0.88712376999999987</v>
      </c>
      <c r="Q372" s="344">
        <f>'цена(1,4 цк)'!L405</f>
        <v>1.0326432560000001</v>
      </c>
      <c r="R372" s="306">
        <f>'цена(1,4 цк)'!L436</f>
        <v>1.0282903369999998</v>
      </c>
      <c r="S372" s="306">
        <f>'цена(1,4 цк)'!L467</f>
        <v>1.002936493</v>
      </c>
      <c r="T372" s="345">
        <f>'цена(1,4 цк)'!L498</f>
        <v>0.98239377000000006</v>
      </c>
    </row>
    <row r="373" spans="3:20" x14ac:dyDescent="0.2">
      <c r="C373" s="535"/>
      <c r="D373" s="340">
        <v>8</v>
      </c>
      <c r="E373" s="344">
        <f>'цена(1,4 цк)'!M33</f>
        <v>0.87279911200000015</v>
      </c>
      <c r="F373" s="306">
        <f>'цена(1,4 цк)'!M64</f>
        <v>0.8685064990000001</v>
      </c>
      <c r="G373" s="306">
        <f>'цена(1,4 цк)'!M95</f>
        <v>0.84350391100000011</v>
      </c>
      <c r="H373" s="345">
        <f>'цена(1,4 цк)'!M126</f>
        <v>0.82324579000000009</v>
      </c>
      <c r="I373" s="344">
        <f>'цена(1,4 цк)'!M157</f>
        <v>0.89723911199999995</v>
      </c>
      <c r="J373" s="306">
        <f>'цена(1,4 цк)'!M188</f>
        <v>0.892946499</v>
      </c>
      <c r="K373" s="306">
        <f>'цена(1,4 цк)'!M219</f>
        <v>0.86794391100000012</v>
      </c>
      <c r="L373" s="345">
        <f>'цена(1,4 цк)'!M250</f>
        <v>0.84768578999999999</v>
      </c>
      <c r="M373" s="344">
        <f>'цена(1,4 цк)'!M281</f>
        <v>0.92576911200000001</v>
      </c>
      <c r="N373" s="306">
        <f>'цена(1,4 цк)'!M312</f>
        <v>0.92147649899999995</v>
      </c>
      <c r="O373" s="306">
        <f>'цена(1,4 цк)'!M343</f>
        <v>0.89647391100000007</v>
      </c>
      <c r="P373" s="351">
        <f>'цена(1,4 цк)'!M374</f>
        <v>0.87621578999999994</v>
      </c>
      <c r="Q373" s="344">
        <f>'цена(1,4 цк)'!M405</f>
        <v>1.0210391120000002</v>
      </c>
      <c r="R373" s="306">
        <f>'цена(1,4 цк)'!M436</f>
        <v>1.0167464990000001</v>
      </c>
      <c r="S373" s="306">
        <f>'цена(1,4 цк)'!M467</f>
        <v>0.99174391100000014</v>
      </c>
      <c r="T373" s="345">
        <f>'цена(1,4 цк)'!M498</f>
        <v>0.97148579000000002</v>
      </c>
    </row>
    <row r="374" spans="3:20" x14ac:dyDescent="0.2">
      <c r="C374" s="535"/>
      <c r="D374" s="340">
        <v>9</v>
      </c>
      <c r="E374" s="344">
        <f>'цена(1,4 цк)'!N33</f>
        <v>0.85621549600000002</v>
      </c>
      <c r="F374" s="306">
        <f>'цена(1,4 цк)'!N64</f>
        <v>0.85200906700000001</v>
      </c>
      <c r="G374" s="306">
        <f>'цена(1,4 цк)'!N95</f>
        <v>0.82750846300000003</v>
      </c>
      <c r="H374" s="345">
        <f>'цена(1,4 цк)'!N126</f>
        <v>0.80765706999999998</v>
      </c>
      <c r="I374" s="344">
        <f>'цена(1,4 цк)'!N157</f>
        <v>0.88065549600000004</v>
      </c>
      <c r="J374" s="306">
        <f>'цена(1,4 цк)'!N188</f>
        <v>0.87644906700000003</v>
      </c>
      <c r="K374" s="306">
        <f>'цена(1,4 цк)'!N219</f>
        <v>0.85194846300000004</v>
      </c>
      <c r="L374" s="345">
        <f>'цена(1,4 цк)'!N250</f>
        <v>0.83209706999999999</v>
      </c>
      <c r="M374" s="344">
        <f>'цена(1,4 цк)'!N281</f>
        <v>0.90918549600000009</v>
      </c>
      <c r="N374" s="306">
        <f>'цена(1,4 цк)'!N312</f>
        <v>0.90497906699999997</v>
      </c>
      <c r="O374" s="306">
        <f>'цена(1,4 цк)'!N343</f>
        <v>0.88047846299999999</v>
      </c>
      <c r="P374" s="351">
        <f>'цена(1,4 цк)'!N374</f>
        <v>0.86062707000000005</v>
      </c>
      <c r="Q374" s="344">
        <f>'цена(1,4 цк)'!N405</f>
        <v>1.0044554960000001</v>
      </c>
      <c r="R374" s="306">
        <f>'цена(1,4 цк)'!N436</f>
        <v>1.0002490669999999</v>
      </c>
      <c r="S374" s="306">
        <f>'цена(1,4 цк)'!N467</f>
        <v>0.97574846300000007</v>
      </c>
      <c r="T374" s="345">
        <f>'цена(1,4 цк)'!N498</f>
        <v>0.95589707000000002</v>
      </c>
    </row>
    <row r="375" spans="3:20" x14ac:dyDescent="0.2">
      <c r="C375" s="535"/>
      <c r="D375" s="340">
        <v>10</v>
      </c>
      <c r="E375" s="344">
        <f>'цена(1,4 цк)'!O33</f>
        <v>0.86098657600000017</v>
      </c>
      <c r="F375" s="306">
        <f>'цена(1,4 цк)'!O64</f>
        <v>0.85675535200000008</v>
      </c>
      <c r="G375" s="306">
        <f>'цена(1,4 цк)'!O95</f>
        <v>0.83211032800000007</v>
      </c>
      <c r="H375" s="345">
        <f>'цена(1,4 цк)'!O126</f>
        <v>0.81214192000000018</v>
      </c>
      <c r="I375" s="344">
        <f>'цена(1,4 цк)'!O157</f>
        <v>0.88542657600000008</v>
      </c>
      <c r="J375" s="306">
        <f>'цена(1,4 цк)'!O188</f>
        <v>0.8811953520000001</v>
      </c>
      <c r="K375" s="306">
        <f>'цена(1,4 цк)'!O219</f>
        <v>0.85655032800000008</v>
      </c>
      <c r="L375" s="345">
        <f>'цена(1,4 цк)'!O250</f>
        <v>0.83658192000000009</v>
      </c>
      <c r="M375" s="344">
        <f>'цена(1,4 цк)'!O281</f>
        <v>0.91395657600000002</v>
      </c>
      <c r="N375" s="306">
        <f>'цена(1,4 цк)'!O312</f>
        <v>0.90972535200000004</v>
      </c>
      <c r="O375" s="306">
        <f>'цена(1,4 цк)'!O343</f>
        <v>0.88508032800000003</v>
      </c>
      <c r="P375" s="351">
        <f>'цена(1,4 цк)'!O374</f>
        <v>0.86511192000000003</v>
      </c>
      <c r="Q375" s="344">
        <f>'цена(1,4 цк)'!O405</f>
        <v>1.0092265760000001</v>
      </c>
      <c r="R375" s="306">
        <f>'цена(1,4 цк)'!O436</f>
        <v>1.0049953520000001</v>
      </c>
      <c r="S375" s="306">
        <f>'цена(1,4 цк)'!O467</f>
        <v>0.9803503280000001</v>
      </c>
      <c r="T375" s="345">
        <f>'цена(1,4 цк)'!O498</f>
        <v>0.96038192000000011</v>
      </c>
    </row>
    <row r="376" spans="3:20" x14ac:dyDescent="0.2">
      <c r="C376" s="535"/>
      <c r="D376" s="340">
        <v>11</v>
      </c>
      <c r="E376" s="344">
        <f>'цена(1,4 цк)'!P33</f>
        <v>0.87546433599999984</v>
      </c>
      <c r="F376" s="306">
        <f>'цена(1,4 цк)'!P64</f>
        <v>0.87115787199999983</v>
      </c>
      <c r="G376" s="306">
        <f>'цена(1,4 цк)'!P95</f>
        <v>0.84607460799999989</v>
      </c>
      <c r="H376" s="345">
        <f>'цена(1,4 цк)'!P126</f>
        <v>0.82575111999999995</v>
      </c>
      <c r="I376" s="344">
        <f>'цена(1,4 цк)'!P157</f>
        <v>0.89990433599999997</v>
      </c>
      <c r="J376" s="306">
        <f>'цена(1,4 цк)'!P188</f>
        <v>0.89559787199999996</v>
      </c>
      <c r="K376" s="306">
        <f>'цена(1,4 цк)'!P219</f>
        <v>0.87051460799999991</v>
      </c>
      <c r="L376" s="345">
        <f>'цена(1,4 цк)'!P250</f>
        <v>0.85019111999999997</v>
      </c>
      <c r="M376" s="344">
        <f>'цена(1,4 цк)'!P281</f>
        <v>0.92843433599999992</v>
      </c>
      <c r="N376" s="306">
        <f>'цена(1,4 цк)'!P312</f>
        <v>0.92412787199999991</v>
      </c>
      <c r="O376" s="306">
        <f>'цена(1,4 цк)'!P343</f>
        <v>0.89904460799999997</v>
      </c>
      <c r="P376" s="351">
        <f>'цена(1,4 цк)'!P374</f>
        <v>0.87872111999999991</v>
      </c>
      <c r="Q376" s="344">
        <f>'цена(1,4 цк)'!P405</f>
        <v>1.023704336</v>
      </c>
      <c r="R376" s="306">
        <f>'цена(1,4 цк)'!P436</f>
        <v>1.0193978719999999</v>
      </c>
      <c r="S376" s="306">
        <f>'цена(1,4 цк)'!P467</f>
        <v>0.99431460799999993</v>
      </c>
      <c r="T376" s="345">
        <f>'цена(1,4 цк)'!P498</f>
        <v>0.97399111999999988</v>
      </c>
    </row>
    <row r="377" spans="3:20" x14ac:dyDescent="0.2">
      <c r="C377" s="535"/>
      <c r="D377" s="340">
        <v>12</v>
      </c>
      <c r="E377" s="344">
        <f>'цена(1,4 цк)'!Q33</f>
        <v>0.88767172000000005</v>
      </c>
      <c r="F377" s="306">
        <f>'цена(1,4 цк)'!Q64</f>
        <v>0.88330181500000005</v>
      </c>
      <c r="G377" s="306">
        <f>'цена(1,4 цк)'!Q95</f>
        <v>0.85784903500000009</v>
      </c>
      <c r="H377" s="345">
        <f>'цена(1,4 цк)'!Q126</f>
        <v>0.83722615000000011</v>
      </c>
      <c r="I377" s="344">
        <f>'цена(1,4 цк)'!Q157</f>
        <v>0.91211171999999996</v>
      </c>
      <c r="J377" s="306">
        <f>'цена(1,4 цк)'!Q188</f>
        <v>0.90774181499999995</v>
      </c>
      <c r="K377" s="306">
        <f>'цена(1,4 цк)'!Q219</f>
        <v>0.882289035</v>
      </c>
      <c r="L377" s="345">
        <f>'цена(1,4 цк)'!Q250</f>
        <v>0.86166615000000002</v>
      </c>
      <c r="M377" s="344">
        <f>'цена(1,4 цк)'!Q281</f>
        <v>0.94064172000000001</v>
      </c>
      <c r="N377" s="306">
        <f>'цена(1,4 цк)'!Q312</f>
        <v>0.9362718149999999</v>
      </c>
      <c r="O377" s="306">
        <f>'цена(1,4 цк)'!Q343</f>
        <v>0.91081903499999994</v>
      </c>
      <c r="P377" s="351">
        <f>'цена(1,4 цк)'!Q374</f>
        <v>0.89019614999999996</v>
      </c>
      <c r="Q377" s="344">
        <f>'цена(1,4 цк)'!Q405</f>
        <v>1.0359117200000001</v>
      </c>
      <c r="R377" s="306">
        <f>'цена(1,4 цк)'!Q436</f>
        <v>1.031541815</v>
      </c>
      <c r="S377" s="306">
        <f>'цена(1,4 цк)'!Q467</f>
        <v>1.006089035</v>
      </c>
      <c r="T377" s="345">
        <f>'цена(1,4 цк)'!Q498</f>
        <v>0.98546615000000004</v>
      </c>
    </row>
    <row r="378" spans="3:20" x14ac:dyDescent="0.2">
      <c r="C378" s="535"/>
      <c r="D378" s="340">
        <v>13</v>
      </c>
      <c r="E378" s="344">
        <f>'цена(1,4 цк)'!R33</f>
        <v>0.88872464800000006</v>
      </c>
      <c r="F378" s="306">
        <f>'цена(1,4 цк)'!R64</f>
        <v>0.88434927100000005</v>
      </c>
      <c r="G378" s="306">
        <f>'цена(1,4 цк)'!R95</f>
        <v>0.85886461900000011</v>
      </c>
      <c r="H378" s="345">
        <f>'цена(1,4 цк)'!R126</f>
        <v>0.83821591000000018</v>
      </c>
      <c r="I378" s="344">
        <f>'цена(1,4 цк)'!R157</f>
        <v>0.91316464800000008</v>
      </c>
      <c r="J378" s="306">
        <f>'цена(1,4 цк)'!R188</f>
        <v>0.90878927099999995</v>
      </c>
      <c r="K378" s="306">
        <f>'цена(1,4 цк)'!R219</f>
        <v>0.88330461900000001</v>
      </c>
      <c r="L378" s="345">
        <f>'цена(1,4 цк)'!R250</f>
        <v>0.86265591000000008</v>
      </c>
      <c r="M378" s="344">
        <f>'цена(1,4 цк)'!R281</f>
        <v>0.94169464800000002</v>
      </c>
      <c r="N378" s="306">
        <f>'цена(1,4 цк)'!R312</f>
        <v>0.93731927100000001</v>
      </c>
      <c r="O378" s="306">
        <f>'цена(1,4 цк)'!R343</f>
        <v>0.91183461899999996</v>
      </c>
      <c r="P378" s="351">
        <f>'цена(1,4 цк)'!R374</f>
        <v>0.89118591000000003</v>
      </c>
      <c r="Q378" s="344">
        <f>'цена(1,4 цк)'!R405</f>
        <v>1.0369646480000001</v>
      </c>
      <c r="R378" s="306">
        <f>'цена(1,4 цк)'!R436</f>
        <v>1.032589271</v>
      </c>
      <c r="S378" s="306">
        <f>'цена(1,4 цк)'!R467</f>
        <v>1.0071046190000001</v>
      </c>
      <c r="T378" s="345">
        <f>'цена(1,4 цк)'!R498</f>
        <v>0.9864559100000001</v>
      </c>
    </row>
    <row r="379" spans="3:20" x14ac:dyDescent="0.2">
      <c r="C379" s="535"/>
      <c r="D379" s="340">
        <v>14</v>
      </c>
      <c r="E379" s="344">
        <f>'цена(1,4 цк)'!S33</f>
        <v>0.88314193600000002</v>
      </c>
      <c r="F379" s="306">
        <f>'цена(1,4 цк)'!S64</f>
        <v>0.87879557199999991</v>
      </c>
      <c r="G379" s="306">
        <f>'цена(1,4 цк)'!S95</f>
        <v>0.85347990799999995</v>
      </c>
      <c r="H379" s="345">
        <f>'цена(1,4 цк)'!S126</f>
        <v>0.83296811999999987</v>
      </c>
      <c r="I379" s="344">
        <f>'цена(1,4 цк)'!S157</f>
        <v>0.90758193600000003</v>
      </c>
      <c r="J379" s="306">
        <f>'цена(1,4 цк)'!S188</f>
        <v>0.90323557199999993</v>
      </c>
      <c r="K379" s="306">
        <f>'цена(1,4 цк)'!S219</f>
        <v>0.87791990799999997</v>
      </c>
      <c r="L379" s="345">
        <f>'цена(1,4 цк)'!S250</f>
        <v>0.85740811999999988</v>
      </c>
      <c r="M379" s="344">
        <f>'цена(1,4 цк)'!S281</f>
        <v>0.93611193599999998</v>
      </c>
      <c r="N379" s="306">
        <f>'цена(1,4 цк)'!S312</f>
        <v>0.93176557199999988</v>
      </c>
      <c r="O379" s="306">
        <f>'цена(1,4 цк)'!S343</f>
        <v>0.90644990799999992</v>
      </c>
      <c r="P379" s="351">
        <f>'цена(1,4 цк)'!S374</f>
        <v>0.88593811999999994</v>
      </c>
      <c r="Q379" s="344">
        <f>'цена(1,4 цк)'!S405</f>
        <v>1.0313819360000001</v>
      </c>
      <c r="R379" s="306">
        <f>'цена(1,4 цк)'!S436</f>
        <v>1.027035572</v>
      </c>
      <c r="S379" s="306">
        <f>'цена(1,4 цк)'!S467</f>
        <v>1.0017199079999999</v>
      </c>
      <c r="T379" s="345">
        <f>'цена(1,4 цк)'!S498</f>
        <v>0.98120811999999991</v>
      </c>
    </row>
    <row r="380" spans="3:20" x14ac:dyDescent="0.2">
      <c r="C380" s="535"/>
      <c r="D380" s="340">
        <v>15</v>
      </c>
      <c r="E380" s="344">
        <f>'цена(1,4 цк)'!T33</f>
        <v>0.88773752799999994</v>
      </c>
      <c r="F380" s="306">
        <f>'цена(1,4 цк)'!T64</f>
        <v>0.88336728100000006</v>
      </c>
      <c r="G380" s="306">
        <f>'цена(1,4 цк)'!T95</f>
        <v>0.85791250900000005</v>
      </c>
      <c r="H380" s="345">
        <f>'цена(1,4 цк)'!T126</f>
        <v>0.83728800999999997</v>
      </c>
      <c r="I380" s="344">
        <f>'цена(1,4 цк)'!T157</f>
        <v>0.91217752800000007</v>
      </c>
      <c r="J380" s="306">
        <f>'цена(1,4 цк)'!T188</f>
        <v>0.90780728100000008</v>
      </c>
      <c r="K380" s="306">
        <f>'цена(1,4 цк)'!T219</f>
        <v>0.88235250900000006</v>
      </c>
      <c r="L380" s="345">
        <f>'цена(1,4 цк)'!T250</f>
        <v>0.86172800999999999</v>
      </c>
      <c r="M380" s="344">
        <f>'цена(1,4 цк)'!T281</f>
        <v>0.94070752800000002</v>
      </c>
      <c r="N380" s="306">
        <f>'цена(1,4 цк)'!T312</f>
        <v>0.93633728100000002</v>
      </c>
      <c r="O380" s="306">
        <f>'цена(1,4 цк)'!T343</f>
        <v>0.91088250900000001</v>
      </c>
      <c r="P380" s="351">
        <f>'цена(1,4 цк)'!T374</f>
        <v>0.89025801000000004</v>
      </c>
      <c r="Q380" s="344">
        <f>'цена(1,4 цк)'!T405</f>
        <v>1.0359775279999999</v>
      </c>
      <c r="R380" s="306">
        <f>'цена(1,4 цк)'!T436</f>
        <v>1.0316072810000001</v>
      </c>
      <c r="S380" s="306">
        <f>'цена(1,4 цк)'!T467</f>
        <v>1.0061525090000001</v>
      </c>
      <c r="T380" s="345">
        <f>'цена(1,4 цк)'!T498</f>
        <v>0.98552801000000001</v>
      </c>
    </row>
    <row r="381" spans="3:20" x14ac:dyDescent="0.2">
      <c r="C381" s="535"/>
      <c r="D381" s="340">
        <v>16</v>
      </c>
      <c r="E381" s="344">
        <f>'цена(1,4 цк)'!U33</f>
        <v>0.88195739200000001</v>
      </c>
      <c r="F381" s="306">
        <f>'цена(1,4 цк)'!U64</f>
        <v>0.87761718399999999</v>
      </c>
      <c r="G381" s="306">
        <f>'цена(1,4 цк)'!U95</f>
        <v>0.85233737599999992</v>
      </c>
      <c r="H381" s="345">
        <f>'цена(1,4 цк)'!U126</f>
        <v>0.83185463999999998</v>
      </c>
      <c r="I381" s="344">
        <f>'цена(1,4 цк)'!U157</f>
        <v>0.90639739200000013</v>
      </c>
      <c r="J381" s="306">
        <f>'цена(1,4 цк)'!U188</f>
        <v>0.90205718400000001</v>
      </c>
      <c r="K381" s="306">
        <f>'цена(1,4 цк)'!U219</f>
        <v>0.87677737600000005</v>
      </c>
      <c r="L381" s="345">
        <f>'цена(1,4 цк)'!U250</f>
        <v>0.85629464000000011</v>
      </c>
      <c r="M381" s="344">
        <f>'цена(1,4 цк)'!U281</f>
        <v>0.93492739200000008</v>
      </c>
      <c r="N381" s="306">
        <f>'цена(1,4 цк)'!U312</f>
        <v>0.93058718399999996</v>
      </c>
      <c r="O381" s="306">
        <f>'цена(1,4 цк)'!U343</f>
        <v>0.905307376</v>
      </c>
      <c r="P381" s="351">
        <f>'цена(1,4 цк)'!U374</f>
        <v>0.88482464000000005</v>
      </c>
      <c r="Q381" s="344">
        <f>'цена(1,4 цк)'!U405</f>
        <v>1.030197392</v>
      </c>
      <c r="R381" s="306">
        <f>'цена(1,4 цк)'!U436</f>
        <v>1.0258571839999999</v>
      </c>
      <c r="S381" s="306">
        <f>'цена(1,4 цк)'!U467</f>
        <v>1.0005773759999999</v>
      </c>
      <c r="T381" s="345">
        <f>'цена(1,4 цк)'!U498</f>
        <v>0.98009464000000002</v>
      </c>
    </row>
    <row r="382" spans="3:20" x14ac:dyDescent="0.2">
      <c r="C382" s="535"/>
      <c r="D382" s="340">
        <v>17</v>
      </c>
      <c r="E382" s="344">
        <f>'цена(1,4 цк)'!V33</f>
        <v>0.88735364800000005</v>
      </c>
      <c r="F382" s="306">
        <f>'цена(1,4 цк)'!V64</f>
        <v>0.88298539600000003</v>
      </c>
      <c r="G382" s="306">
        <f>'цена(1,4 цк)'!V95</f>
        <v>0.85754224400000012</v>
      </c>
      <c r="H382" s="345">
        <f>'цена(1,4 цк)'!V126</f>
        <v>0.83692716000000011</v>
      </c>
      <c r="I382" s="344">
        <f>'цена(1,4 цк)'!V157</f>
        <v>0.91179364800000007</v>
      </c>
      <c r="J382" s="306">
        <f>'цена(1,4 цк)'!V188</f>
        <v>0.90742539599999994</v>
      </c>
      <c r="K382" s="306">
        <f>'цена(1,4 цк)'!V219</f>
        <v>0.88198224400000003</v>
      </c>
      <c r="L382" s="345">
        <f>'цена(1,4 цк)'!V250</f>
        <v>0.86136716000000002</v>
      </c>
      <c r="M382" s="344">
        <f>'цена(1,4 цк)'!V281</f>
        <v>0.94032364800000001</v>
      </c>
      <c r="N382" s="306">
        <f>'цена(1,4 цк)'!V312</f>
        <v>0.935955396</v>
      </c>
      <c r="O382" s="306">
        <f>'цена(1,4 цк)'!V343</f>
        <v>0.91051224399999997</v>
      </c>
      <c r="P382" s="351">
        <f>'цена(1,4 цк)'!V374</f>
        <v>0.88989715999999996</v>
      </c>
      <c r="Q382" s="344">
        <f>'цена(1,4 цк)'!V405</f>
        <v>1.0355936480000001</v>
      </c>
      <c r="R382" s="306">
        <f>'цена(1,4 цк)'!V436</f>
        <v>1.031225396</v>
      </c>
      <c r="S382" s="306">
        <f>'цена(1,4 цк)'!V467</f>
        <v>1.0057822440000002</v>
      </c>
      <c r="T382" s="345">
        <f>'цена(1,4 цк)'!V498</f>
        <v>0.98516716000000004</v>
      </c>
    </row>
    <row r="383" spans="3:20" x14ac:dyDescent="0.2">
      <c r="C383" s="535"/>
      <c r="D383" s="340">
        <v>18</v>
      </c>
      <c r="E383" s="344">
        <f>'цена(1,4 цк)'!W33</f>
        <v>0.89065501600000008</v>
      </c>
      <c r="F383" s="306">
        <f>'цена(1,4 цк)'!W64</f>
        <v>0.88626960700000001</v>
      </c>
      <c r="G383" s="306">
        <f>'цена(1,4 цк)'!W95</f>
        <v>0.86072652300000008</v>
      </c>
      <c r="H383" s="345">
        <f>'цена(1,4 цк)'!W126</f>
        <v>0.84003047000000008</v>
      </c>
      <c r="I383" s="344">
        <f>'цена(1,4 цк)'!W157</f>
        <v>0.91509501599999998</v>
      </c>
      <c r="J383" s="306">
        <f>'цена(1,4 цк)'!W188</f>
        <v>0.91070960700000003</v>
      </c>
      <c r="K383" s="306">
        <f>'цена(1,4 цк)'!W219</f>
        <v>0.88516652299999998</v>
      </c>
      <c r="L383" s="345">
        <f>'цена(1,4 цк)'!W250</f>
        <v>0.86447046999999999</v>
      </c>
      <c r="M383" s="344">
        <f>'цена(1,4 цк)'!W281</f>
        <v>0.94362501599999993</v>
      </c>
      <c r="N383" s="306">
        <f>'цена(1,4 цк)'!W312</f>
        <v>0.93923960699999998</v>
      </c>
      <c r="O383" s="306">
        <f>'цена(1,4 цк)'!W343</f>
        <v>0.91369652299999993</v>
      </c>
      <c r="P383" s="351">
        <f>'цена(1,4 цк)'!W374</f>
        <v>0.89300046999999994</v>
      </c>
      <c r="Q383" s="344">
        <f>'цена(1,4 цк)'!W405</f>
        <v>1.0388950160000001</v>
      </c>
      <c r="R383" s="306">
        <f>'цена(1,4 цк)'!W436</f>
        <v>1.0345096069999999</v>
      </c>
      <c r="S383" s="306">
        <f>'цена(1,4 цк)'!W467</f>
        <v>1.008966523</v>
      </c>
      <c r="T383" s="345">
        <f>'цена(1,4 цк)'!W498</f>
        <v>0.98827047000000001</v>
      </c>
    </row>
    <row r="384" spans="3:20" x14ac:dyDescent="0.2">
      <c r="C384" s="535"/>
      <c r="D384" s="340">
        <v>19</v>
      </c>
      <c r="E384" s="344">
        <f>'цена(1,4 цк)'!X33</f>
        <v>0.825746392</v>
      </c>
      <c r="F384" s="306">
        <f>'цена(1,4 цк)'!X64</f>
        <v>0.82169830899999996</v>
      </c>
      <c r="G384" s="306">
        <f>'цена(1,4 цк)'!X95</f>
        <v>0.79812000100000002</v>
      </c>
      <c r="H384" s="345">
        <f>'цена(1,4 цк)'!X126</f>
        <v>0.77901589000000004</v>
      </c>
      <c r="I384" s="344">
        <f>'цена(1,4 цк)'!X157</f>
        <v>0.85018639200000012</v>
      </c>
      <c r="J384" s="306">
        <f>'цена(1,4 цк)'!X188</f>
        <v>0.84613830900000009</v>
      </c>
      <c r="K384" s="306">
        <f>'цена(1,4 цк)'!X219</f>
        <v>0.82256000100000004</v>
      </c>
      <c r="L384" s="345">
        <f>'цена(1,4 цк)'!X250</f>
        <v>0.80345589000000006</v>
      </c>
      <c r="M384" s="344">
        <f>'цена(1,4 цк)'!X281</f>
        <v>0.87871639200000007</v>
      </c>
      <c r="N384" s="306">
        <f>'цена(1,4 цк)'!X312</f>
        <v>0.87466830900000003</v>
      </c>
      <c r="O384" s="306">
        <f>'цена(1,4 цк)'!X343</f>
        <v>0.85109000099999998</v>
      </c>
      <c r="P384" s="351">
        <f>'цена(1,4 цк)'!X374</f>
        <v>0.83198589000000001</v>
      </c>
      <c r="Q384" s="344">
        <f>'цена(1,4 цк)'!X405</f>
        <v>0.97398639200000003</v>
      </c>
      <c r="R384" s="306">
        <f>'цена(1,4 цк)'!X436</f>
        <v>0.969938309</v>
      </c>
      <c r="S384" s="306">
        <f>'цена(1,4 цк)'!X467</f>
        <v>0.94636000100000006</v>
      </c>
      <c r="T384" s="345">
        <f>'цена(1,4 цк)'!X498</f>
        <v>0.92725588999999997</v>
      </c>
    </row>
    <row r="385" spans="3:20" x14ac:dyDescent="0.2">
      <c r="C385" s="535"/>
      <c r="D385" s="340">
        <v>20</v>
      </c>
      <c r="E385" s="344">
        <f>'цена(1,4 цк)'!Y33</f>
        <v>0.82218179199999997</v>
      </c>
      <c r="F385" s="306">
        <f>'цена(1,4 цк)'!Y64</f>
        <v>0.81815223400000003</v>
      </c>
      <c r="G385" s="306">
        <f>'цена(1,4 цк)'!Y95</f>
        <v>0.79468182600000004</v>
      </c>
      <c r="H385" s="345">
        <f>'цена(1,4 цк)'!Y126</f>
        <v>0.77566513999999998</v>
      </c>
      <c r="I385" s="344">
        <f>'цена(1,4 цк)'!Y157</f>
        <v>0.84662179199999998</v>
      </c>
      <c r="J385" s="306">
        <f>'цена(1,4 цк)'!Y188</f>
        <v>0.84259223400000005</v>
      </c>
      <c r="K385" s="306">
        <f>'цена(1,4 цк)'!Y219</f>
        <v>0.81912182600000005</v>
      </c>
      <c r="L385" s="345">
        <f>'цена(1,4 цк)'!Y250</f>
        <v>0.80010513999999999</v>
      </c>
      <c r="M385" s="344">
        <f>'цена(1,4 цк)'!Y281</f>
        <v>0.87515179200000004</v>
      </c>
      <c r="N385" s="306">
        <f>'цена(1,4 цк)'!Y312</f>
        <v>0.871122234</v>
      </c>
      <c r="O385" s="306">
        <f>'цена(1,4 цк)'!Y343</f>
        <v>0.847651826</v>
      </c>
      <c r="P385" s="351">
        <f>'цена(1,4 цк)'!Y374</f>
        <v>0.82863513999999994</v>
      </c>
      <c r="Q385" s="344">
        <f>'цена(1,4 цк)'!Y405</f>
        <v>0.97042179200000001</v>
      </c>
      <c r="R385" s="306">
        <f>'цена(1,4 цк)'!Y436</f>
        <v>0.96639223400000007</v>
      </c>
      <c r="S385" s="306">
        <f>'цена(1,4 цк)'!Y467</f>
        <v>0.94292182599999996</v>
      </c>
      <c r="T385" s="345">
        <f>'цена(1,4 цк)'!Y498</f>
        <v>0.92390514000000001</v>
      </c>
    </row>
    <row r="386" spans="3:20" x14ac:dyDescent="0.2">
      <c r="C386" s="535"/>
      <c r="D386" s="340">
        <v>21</v>
      </c>
      <c r="E386" s="344">
        <f>'цена(1,4 цк)'!Z33</f>
        <v>0.82502250399999988</v>
      </c>
      <c r="F386" s="306">
        <f>'цена(1,4 цк)'!Z64</f>
        <v>0.82097818299999992</v>
      </c>
      <c r="G386" s="306">
        <f>'цена(1,4 цк)'!Z95</f>
        <v>0.79742178699999988</v>
      </c>
      <c r="H386" s="345">
        <f>'цена(1,4 цк)'!Z126</f>
        <v>0.77833542999999983</v>
      </c>
      <c r="I386" s="344">
        <f>'цена(1,4 цк)'!Z157</f>
        <v>0.84946250400000001</v>
      </c>
      <c r="J386" s="306">
        <f>'цена(1,4 цк)'!Z188</f>
        <v>0.84541818300000005</v>
      </c>
      <c r="K386" s="306">
        <f>'цена(1,4 цк)'!Z219</f>
        <v>0.8218617869999999</v>
      </c>
      <c r="L386" s="345">
        <f>'цена(1,4 цк)'!Z250</f>
        <v>0.80277542999999996</v>
      </c>
      <c r="M386" s="344">
        <f>'цена(1,4 цк)'!Z281</f>
        <v>0.87799250399999995</v>
      </c>
      <c r="N386" s="306">
        <f>'цена(1,4 цк)'!Z312</f>
        <v>0.87394818299999999</v>
      </c>
      <c r="O386" s="306">
        <f>'цена(1,4 цк)'!Z343</f>
        <v>0.85039178699999995</v>
      </c>
      <c r="P386" s="351">
        <f>'цена(1,4 цк)'!Z374</f>
        <v>0.8313054299999999</v>
      </c>
      <c r="Q386" s="344">
        <f>'цена(1,4 цк)'!Z405</f>
        <v>0.97326250399999992</v>
      </c>
      <c r="R386" s="306">
        <f>'цена(1,4 цк)'!Z436</f>
        <v>0.96921818299999996</v>
      </c>
      <c r="S386" s="306">
        <f>'цена(1,4 цк)'!Z467</f>
        <v>0.94566178699999992</v>
      </c>
      <c r="T386" s="345">
        <f>'цена(1,4 цк)'!Z498</f>
        <v>0.92657542999999987</v>
      </c>
    </row>
    <row r="387" spans="3:20" x14ac:dyDescent="0.2">
      <c r="C387" s="535"/>
      <c r="D387" s="340">
        <v>22</v>
      </c>
      <c r="E387" s="344">
        <f>'цена(1,4 цк)'!AA33</f>
        <v>0.82640447199999989</v>
      </c>
      <c r="F387" s="306">
        <f>'цена(1,4 цк)'!AA64</f>
        <v>0.82235296899999988</v>
      </c>
      <c r="G387" s="306">
        <f>'цена(1,4 цк)'!AA95</f>
        <v>0.79875474099999999</v>
      </c>
      <c r="H387" s="345">
        <f>'цена(1,4 цк)'!AA126</f>
        <v>0.77963448999999996</v>
      </c>
      <c r="I387" s="344">
        <f>'цена(1,4 цк)'!AA157</f>
        <v>0.85084447200000002</v>
      </c>
      <c r="J387" s="306">
        <f>'цена(1,4 цк)'!AA188</f>
        <v>0.84679296900000001</v>
      </c>
      <c r="K387" s="306">
        <f>'цена(1,4 цк)'!AA219</f>
        <v>0.82319474100000001</v>
      </c>
      <c r="L387" s="345">
        <f>'цена(1,4 цк)'!AA250</f>
        <v>0.80407448999999998</v>
      </c>
      <c r="M387" s="344">
        <f>'цена(1,4 цк)'!AA281</f>
        <v>0.87937447199999996</v>
      </c>
      <c r="N387" s="306">
        <f>'цена(1,4 цк)'!AA312</f>
        <v>0.87532296899999995</v>
      </c>
      <c r="O387" s="306">
        <f>'цена(1,4 цк)'!AA343</f>
        <v>0.85172474099999995</v>
      </c>
      <c r="P387" s="351">
        <f>'цена(1,4 цк)'!AA374</f>
        <v>0.83260448999999992</v>
      </c>
      <c r="Q387" s="344">
        <f>'цена(1,4 цк)'!AA405</f>
        <v>0.97464447199999993</v>
      </c>
      <c r="R387" s="306">
        <f>'цена(1,4 цк)'!AA436</f>
        <v>0.97059296899999992</v>
      </c>
      <c r="S387" s="306">
        <f>'цена(1,4 цк)'!AA467</f>
        <v>0.94699474100000003</v>
      </c>
      <c r="T387" s="345">
        <f>'цена(1,4 цк)'!AA498</f>
        <v>0.92787448999999989</v>
      </c>
    </row>
    <row r="388" spans="3:20" ht="13.5" thickBot="1" x14ac:dyDescent="0.25">
      <c r="C388" s="536"/>
      <c r="D388" s="341">
        <v>23</v>
      </c>
      <c r="E388" s="346">
        <f>'цена(1,4 цк)'!AB33</f>
        <v>0.81971399199999995</v>
      </c>
      <c r="F388" s="309">
        <f>'цена(1,4 цк)'!AB64</f>
        <v>0.81569725900000001</v>
      </c>
      <c r="G388" s="309">
        <f>'цена(1,4 цк)'!AB95</f>
        <v>0.79230155099999999</v>
      </c>
      <c r="H388" s="347">
        <f>'цена(1,4 цк)'!AB126</f>
        <v>0.77334538999999991</v>
      </c>
      <c r="I388" s="346">
        <f>'цена(1,4 цк)'!AB157</f>
        <v>0.84415399199999996</v>
      </c>
      <c r="J388" s="309">
        <f>'цена(1,4 цк)'!AB188</f>
        <v>0.84013725900000014</v>
      </c>
      <c r="K388" s="309">
        <f>'цена(1,4 цк)'!AB219</f>
        <v>0.81674155100000012</v>
      </c>
      <c r="L388" s="347">
        <f>'цена(1,4 цк)'!AB250</f>
        <v>0.79778539000000004</v>
      </c>
      <c r="M388" s="346">
        <f>'цена(1,4 цк)'!AB281</f>
        <v>0.87268399200000002</v>
      </c>
      <c r="N388" s="309">
        <f>'цена(1,4 цк)'!AB312</f>
        <v>0.86866725900000008</v>
      </c>
      <c r="O388" s="309">
        <f>'цена(1,4 цк)'!AB343</f>
        <v>0.84527155100000007</v>
      </c>
      <c r="P388" s="352">
        <f>'цена(1,4 цк)'!AB374</f>
        <v>0.82631538999999998</v>
      </c>
      <c r="Q388" s="365">
        <f>'цена(1,4 цк)'!AB405</f>
        <v>0.96795399199999999</v>
      </c>
      <c r="R388" s="307">
        <f>'цена(1,4 цк)'!AB436</f>
        <v>0.96393725900000005</v>
      </c>
      <c r="S388" s="307">
        <f>'цена(1,4 цк)'!AB467</f>
        <v>0.94054155100000003</v>
      </c>
      <c r="T388" s="366">
        <f>'цена(1,4 цк)'!AB498</f>
        <v>0.92158538999999995</v>
      </c>
    </row>
    <row r="389" spans="3:20" x14ac:dyDescent="0.2">
      <c r="C389" s="534">
        <v>17</v>
      </c>
      <c r="D389" s="339">
        <v>0</v>
      </c>
      <c r="E389" s="342">
        <f>'цена(1,4 цк)'!E34</f>
        <v>0.82467152799999999</v>
      </c>
      <c r="F389" s="308">
        <f>'цена(1,4 цк)'!E65</f>
        <v>0.82062903099999995</v>
      </c>
      <c r="G389" s="308">
        <f>'цена(1,4 цк)'!E96</f>
        <v>0.79708325899999999</v>
      </c>
      <c r="H389" s="343">
        <f>'цена(1,4 цк)'!E127</f>
        <v>0.77800550999999996</v>
      </c>
      <c r="I389" s="342">
        <f>'цена(1,4 цк)'!E158</f>
        <v>0.849111528</v>
      </c>
      <c r="J389" s="308">
        <f>'цена(1,4 цк)'!E189</f>
        <v>0.84506903099999997</v>
      </c>
      <c r="K389" s="308">
        <f>'цена(1,4 цк)'!E220</f>
        <v>0.82152325900000001</v>
      </c>
      <c r="L389" s="343">
        <f>'цена(1,4 цк)'!E251</f>
        <v>0.80244550999999997</v>
      </c>
      <c r="M389" s="342">
        <f>'цена(1,4 цк)'!E282</f>
        <v>0.87764152799999995</v>
      </c>
      <c r="N389" s="308">
        <f>'цена(1,4 цк)'!E313</f>
        <v>0.87359903099999991</v>
      </c>
      <c r="O389" s="308">
        <f>'цена(1,4 цк)'!E344</f>
        <v>0.85005325900000006</v>
      </c>
      <c r="P389" s="353">
        <f>'цена(1,4 цк)'!E375</f>
        <v>0.83097551000000003</v>
      </c>
      <c r="Q389" s="342">
        <f>'цена(1,4 цк)'!E406</f>
        <v>0.97291152800000003</v>
      </c>
      <c r="R389" s="308">
        <f>'цена(1,4 цк)'!E437</f>
        <v>0.96886903099999999</v>
      </c>
      <c r="S389" s="308">
        <f>'цена(1,4 цк)'!E468</f>
        <v>0.94532325900000003</v>
      </c>
      <c r="T389" s="343">
        <f>'цена(1,4 цк)'!E499</f>
        <v>0.92624550999999999</v>
      </c>
    </row>
    <row r="390" spans="3:20" x14ac:dyDescent="0.2">
      <c r="C390" s="535"/>
      <c r="D390" s="340">
        <v>1</v>
      </c>
      <c r="E390" s="344">
        <f>'цена(1,4 цк)'!F34</f>
        <v>0.82466055999999999</v>
      </c>
      <c r="F390" s="306">
        <f>'цена(1,4 цк)'!F65</f>
        <v>0.82061812000000001</v>
      </c>
      <c r="G390" s="306">
        <f>'цена(1,4 цк)'!F96</f>
        <v>0.79707267999999998</v>
      </c>
      <c r="H390" s="345">
        <f>'цена(1,4 цк)'!F127</f>
        <v>0.7779952</v>
      </c>
      <c r="I390" s="344">
        <f>'цена(1,4 цк)'!F158</f>
        <v>0.84910056000000012</v>
      </c>
      <c r="J390" s="306">
        <f>'цена(1,4 цк)'!F189</f>
        <v>0.84505812000000002</v>
      </c>
      <c r="K390" s="306">
        <f>'цена(1,4 цк)'!F220</f>
        <v>0.82151268</v>
      </c>
      <c r="L390" s="345">
        <f>'цена(1,4 цк)'!F251</f>
        <v>0.80243520000000002</v>
      </c>
      <c r="M390" s="344">
        <f>'цена(1,4 цк)'!F282</f>
        <v>0.87763056000000006</v>
      </c>
      <c r="N390" s="306">
        <f>'цена(1,4 цк)'!F313</f>
        <v>0.87358811999999997</v>
      </c>
      <c r="O390" s="306">
        <f>'цена(1,4 цк)'!F344</f>
        <v>0.85004268000000005</v>
      </c>
      <c r="P390" s="351">
        <f>'цена(1,4 цк)'!F375</f>
        <v>0.83096519999999996</v>
      </c>
      <c r="Q390" s="344">
        <f>'цена(1,4 цк)'!F406</f>
        <v>0.97290056000000003</v>
      </c>
      <c r="R390" s="306">
        <f>'цена(1,4 цк)'!F437</f>
        <v>0.96885811999999993</v>
      </c>
      <c r="S390" s="306">
        <f>'цена(1,4 цк)'!F468</f>
        <v>0.94531268000000002</v>
      </c>
      <c r="T390" s="345">
        <f>'цена(1,4 цк)'!F499</f>
        <v>0.92623519999999993</v>
      </c>
    </row>
    <row r="391" spans="3:20" x14ac:dyDescent="0.2">
      <c r="C391" s="535"/>
      <c r="D391" s="340">
        <v>2</v>
      </c>
      <c r="E391" s="344">
        <f>'цена(1,4 цк)'!G34</f>
        <v>0.84072868000000001</v>
      </c>
      <c r="F391" s="306">
        <f>'цена(1,4 цк)'!G65</f>
        <v>0.83660273500000004</v>
      </c>
      <c r="G391" s="306">
        <f>'цена(1,4 цк)'!G96</f>
        <v>0.81257091500000012</v>
      </c>
      <c r="H391" s="345">
        <f>'цена(1,4 цк)'!G127</f>
        <v>0.79309935000000009</v>
      </c>
      <c r="I391" s="344">
        <f>'цена(1,4 цк)'!G158</f>
        <v>0.86516868000000002</v>
      </c>
      <c r="J391" s="306">
        <f>'цена(1,4 цк)'!G189</f>
        <v>0.86104273499999995</v>
      </c>
      <c r="K391" s="306">
        <f>'цена(1,4 цк)'!G220</f>
        <v>0.83701091500000002</v>
      </c>
      <c r="L391" s="345">
        <f>'цена(1,4 цк)'!G251</f>
        <v>0.81753935</v>
      </c>
      <c r="M391" s="344">
        <f>'цена(1,4 цк)'!G282</f>
        <v>0.89369867999999997</v>
      </c>
      <c r="N391" s="306">
        <f>'цена(1,4 цк)'!G313</f>
        <v>0.889572735</v>
      </c>
      <c r="O391" s="306">
        <f>'цена(1,4 цк)'!G344</f>
        <v>0.86554091500000008</v>
      </c>
      <c r="P391" s="351">
        <f>'цена(1,4 цк)'!G375</f>
        <v>0.84606934999999994</v>
      </c>
      <c r="Q391" s="344">
        <f>'цена(1,4 цк)'!G406</f>
        <v>0.98896868000000004</v>
      </c>
      <c r="R391" s="306">
        <f>'цена(1,4 цк)'!G437</f>
        <v>0.98484273500000008</v>
      </c>
      <c r="S391" s="306">
        <f>'цена(1,4 цк)'!G468</f>
        <v>0.96081091500000015</v>
      </c>
      <c r="T391" s="345">
        <f>'цена(1,4 цк)'!G499</f>
        <v>0.94133935000000013</v>
      </c>
    </row>
    <row r="392" spans="3:20" x14ac:dyDescent="0.2">
      <c r="C392" s="535"/>
      <c r="D392" s="340">
        <v>3</v>
      </c>
      <c r="E392" s="344">
        <f>'цена(1,4 цк)'!H34</f>
        <v>0.88311999999999991</v>
      </c>
      <c r="F392" s="306">
        <f>'цена(1,4 цк)'!H65</f>
        <v>0.87877374999999991</v>
      </c>
      <c r="G392" s="306">
        <f>'цена(1,4 цк)'!H96</f>
        <v>0.85345874999999993</v>
      </c>
      <c r="H392" s="345">
        <f>'цена(1,4 цк)'!H127</f>
        <v>0.83294749999999995</v>
      </c>
      <c r="I392" s="344">
        <f>'цена(1,4 цк)'!H158</f>
        <v>0.90755999999999992</v>
      </c>
      <c r="J392" s="306">
        <f>'цена(1,4 цк)'!H189</f>
        <v>0.90321375000000004</v>
      </c>
      <c r="K392" s="306">
        <f>'цена(1,4 цк)'!H220</f>
        <v>0.87789874999999995</v>
      </c>
      <c r="L392" s="345">
        <f>'цена(1,4 цк)'!H251</f>
        <v>0.85738750000000008</v>
      </c>
      <c r="M392" s="344">
        <f>'цена(1,4 цк)'!H282</f>
        <v>0.93608999999999987</v>
      </c>
      <c r="N392" s="306">
        <f>'цена(1,4 цк)'!H313</f>
        <v>0.93174374999999998</v>
      </c>
      <c r="O392" s="306">
        <f>'цена(1,4 цк)'!H344</f>
        <v>0.90642874999999989</v>
      </c>
      <c r="P392" s="351">
        <f>'цена(1,4 цк)'!H375</f>
        <v>0.88591750000000002</v>
      </c>
      <c r="Q392" s="344">
        <f>'цена(1,4 цк)'!H406</f>
        <v>1.0313599999999998</v>
      </c>
      <c r="R392" s="306">
        <f>'цена(1,4 цк)'!H437</f>
        <v>1.0270137500000001</v>
      </c>
      <c r="S392" s="306">
        <f>'цена(1,4 цк)'!H468</f>
        <v>1.0016987499999999</v>
      </c>
      <c r="T392" s="345">
        <f>'цена(1,4 цк)'!H499</f>
        <v>0.98118749999999999</v>
      </c>
    </row>
    <row r="393" spans="3:20" x14ac:dyDescent="0.2">
      <c r="C393" s="535"/>
      <c r="D393" s="340">
        <v>4</v>
      </c>
      <c r="E393" s="344">
        <f>'цена(1,4 цк)'!I34</f>
        <v>0.87136230399999992</v>
      </c>
      <c r="F393" s="306">
        <f>'цена(1,4 цк)'!I65</f>
        <v>0.86707715799999996</v>
      </c>
      <c r="G393" s="306">
        <f>'цена(1,4 цк)'!I96</f>
        <v>0.84211806199999995</v>
      </c>
      <c r="H393" s="345">
        <f>'цена(1,4 цк)'!I127</f>
        <v>0.82189517999999984</v>
      </c>
      <c r="I393" s="344">
        <f>'цена(1,4 цк)'!I158</f>
        <v>0.89580230399999994</v>
      </c>
      <c r="J393" s="306">
        <f>'цена(1,4 цк)'!I189</f>
        <v>0.89151715799999998</v>
      </c>
      <c r="K393" s="306">
        <f>'цена(1,4 цк)'!I220</f>
        <v>0.86655806199999996</v>
      </c>
      <c r="L393" s="345">
        <f>'цена(1,4 цк)'!I251</f>
        <v>0.84633517999999996</v>
      </c>
      <c r="M393" s="344">
        <f>'цена(1,4 цк)'!I282</f>
        <v>0.92433230399999988</v>
      </c>
      <c r="N393" s="306">
        <f>'цена(1,4 цк)'!I313</f>
        <v>0.92004715799999992</v>
      </c>
      <c r="O393" s="306">
        <f>'цена(1,4 цк)'!I344</f>
        <v>0.89508806199999991</v>
      </c>
      <c r="P393" s="351">
        <f>'цена(1,4 цк)'!I375</f>
        <v>0.87486517999999991</v>
      </c>
      <c r="Q393" s="344">
        <f>'цена(1,4 цк)'!I406</f>
        <v>1.019602304</v>
      </c>
      <c r="R393" s="306">
        <f>'цена(1,4 цк)'!I437</f>
        <v>1.015317158</v>
      </c>
      <c r="S393" s="306">
        <f>'цена(1,4 цк)'!I468</f>
        <v>0.99035806199999987</v>
      </c>
      <c r="T393" s="345">
        <f>'цена(1,4 цк)'!I499</f>
        <v>0.97013517999999987</v>
      </c>
    </row>
    <row r="394" spans="3:20" x14ac:dyDescent="0.2">
      <c r="C394" s="535"/>
      <c r="D394" s="340">
        <v>5</v>
      </c>
      <c r="E394" s="344">
        <f>'цена(1,4 цк)'!J34</f>
        <v>0.86305952799999996</v>
      </c>
      <c r="F394" s="306">
        <f>'цена(1,4 цк)'!J65</f>
        <v>0.85881753100000002</v>
      </c>
      <c r="G394" s="306">
        <f>'цена(1,4 цк)'!J96</f>
        <v>0.83410975899999995</v>
      </c>
      <c r="H394" s="345">
        <f>'цена(1,4 цк)'!J127</f>
        <v>0.81409050999999999</v>
      </c>
      <c r="I394" s="344">
        <f>'цена(1,4 цк)'!J158</f>
        <v>0.88749952800000009</v>
      </c>
      <c r="J394" s="306">
        <f>'цена(1,4 цк)'!J189</f>
        <v>0.88325753100000004</v>
      </c>
      <c r="K394" s="306">
        <f>'цена(1,4 цк)'!J220</f>
        <v>0.85854975899999997</v>
      </c>
      <c r="L394" s="345">
        <f>'цена(1,4 цк)'!J251</f>
        <v>0.83853051000000001</v>
      </c>
      <c r="M394" s="344">
        <f>'цена(1,4 цк)'!J282</f>
        <v>0.91602952800000004</v>
      </c>
      <c r="N394" s="306">
        <f>'цена(1,4 цк)'!J313</f>
        <v>0.9117875310000001</v>
      </c>
      <c r="O394" s="306">
        <f>'цена(1,4 цк)'!J344</f>
        <v>0.88707975899999991</v>
      </c>
      <c r="P394" s="351">
        <f>'цена(1,4 цк)'!J375</f>
        <v>0.86706051000000006</v>
      </c>
      <c r="Q394" s="344">
        <f>'цена(1,4 цк)'!J406</f>
        <v>1.0112995280000001</v>
      </c>
      <c r="R394" s="306">
        <f>'цена(1,4 цк)'!J437</f>
        <v>1.0070575310000001</v>
      </c>
      <c r="S394" s="306">
        <f>'цена(1,4 цк)'!J468</f>
        <v>0.98234975899999999</v>
      </c>
      <c r="T394" s="345">
        <f>'цена(1,4 цк)'!J499</f>
        <v>0.96233051000000003</v>
      </c>
    </row>
    <row r="395" spans="3:20" x14ac:dyDescent="0.2">
      <c r="C395" s="535"/>
      <c r="D395" s="340">
        <v>6</v>
      </c>
      <c r="E395" s="344">
        <f>'цена(1,4 цк)'!K34</f>
        <v>0.87053970399999991</v>
      </c>
      <c r="F395" s="306">
        <f>'цена(1,4 цк)'!K65</f>
        <v>0.86625883299999984</v>
      </c>
      <c r="G395" s="306">
        <f>'цена(1,4 цк)'!K96</f>
        <v>0.84132463699999993</v>
      </c>
      <c r="H395" s="345">
        <f>'цена(1,4 цк)'!K127</f>
        <v>0.82112192999999989</v>
      </c>
      <c r="I395" s="344">
        <f>'цена(1,4 цк)'!K158</f>
        <v>0.89497970399999993</v>
      </c>
      <c r="J395" s="306">
        <f>'цена(1,4 цк)'!K189</f>
        <v>0.89069883299999997</v>
      </c>
      <c r="K395" s="306">
        <f>'цена(1,4 цк)'!K220</f>
        <v>0.86576463699999995</v>
      </c>
      <c r="L395" s="345">
        <f>'цена(1,4 цк)'!K251</f>
        <v>0.84556192999999991</v>
      </c>
      <c r="M395" s="344">
        <f>'цена(1,4 цк)'!K282</f>
        <v>0.92350970399999999</v>
      </c>
      <c r="N395" s="306">
        <f>'цена(1,4 цк)'!K313</f>
        <v>0.91922883299999991</v>
      </c>
      <c r="O395" s="306">
        <f>'цена(1,4 цк)'!K344</f>
        <v>0.894294637</v>
      </c>
      <c r="P395" s="351">
        <f>'цена(1,4 цк)'!K375</f>
        <v>0.87409192999999996</v>
      </c>
      <c r="Q395" s="344">
        <f>'цена(1,4 цк)'!K406</f>
        <v>1.018779704</v>
      </c>
      <c r="R395" s="306">
        <f>'цена(1,4 цк)'!K437</f>
        <v>1.0144988329999998</v>
      </c>
      <c r="S395" s="306">
        <f>'цена(1,4 цк)'!K468</f>
        <v>0.98956463699999997</v>
      </c>
      <c r="T395" s="345">
        <f>'цена(1,4 цк)'!K499</f>
        <v>0.96936192999999993</v>
      </c>
    </row>
    <row r="396" spans="3:20" x14ac:dyDescent="0.2">
      <c r="C396" s="535"/>
      <c r="D396" s="340">
        <v>7</v>
      </c>
      <c r="E396" s="344">
        <f>'цена(1,4 цк)'!L34</f>
        <v>0.85752068800000003</v>
      </c>
      <c r="F396" s="306">
        <f>'цена(1,4 цк)'!L65</f>
        <v>0.85330747600000012</v>
      </c>
      <c r="G396" s="306">
        <f>'цена(1,4 цк)'!L96</f>
        <v>0.82876736400000006</v>
      </c>
      <c r="H396" s="345">
        <f>'цена(1,4 цк)'!L127</f>
        <v>0.80888395999999996</v>
      </c>
      <c r="I396" s="344">
        <f>'цена(1,4 цк)'!L158</f>
        <v>0.88196068800000005</v>
      </c>
      <c r="J396" s="306">
        <f>'цена(1,4 цк)'!L189</f>
        <v>0.87774747600000003</v>
      </c>
      <c r="K396" s="306">
        <f>'цена(1,4 цк)'!L220</f>
        <v>0.85320736399999997</v>
      </c>
      <c r="L396" s="345">
        <f>'цена(1,4 цк)'!L251</f>
        <v>0.83332395999999997</v>
      </c>
      <c r="M396" s="344">
        <f>'цена(1,4 цк)'!L282</f>
        <v>0.91049068799999999</v>
      </c>
      <c r="N396" s="306">
        <f>'цена(1,4 цк)'!L313</f>
        <v>0.90627747599999997</v>
      </c>
      <c r="O396" s="306">
        <f>'цена(1,4 цк)'!L344</f>
        <v>0.88173736399999991</v>
      </c>
      <c r="P396" s="351">
        <f>'цена(1,4 цк)'!L375</f>
        <v>0.86185395999999992</v>
      </c>
      <c r="Q396" s="344">
        <f>'цена(1,4 цк)'!L406</f>
        <v>1.0057606880000001</v>
      </c>
      <c r="R396" s="306">
        <f>'цена(1,4 цк)'!L437</f>
        <v>1.001547476</v>
      </c>
      <c r="S396" s="306">
        <f>'цена(1,4 цк)'!L468</f>
        <v>0.9770073640000001</v>
      </c>
      <c r="T396" s="345">
        <f>'цена(1,4 цк)'!L499</f>
        <v>0.95712396</v>
      </c>
    </row>
    <row r="397" spans="3:20" x14ac:dyDescent="0.2">
      <c r="C397" s="535"/>
      <c r="D397" s="340">
        <v>8</v>
      </c>
      <c r="E397" s="344">
        <f>'цена(1,4 цк)'!M34</f>
        <v>0.85652259999999991</v>
      </c>
      <c r="F397" s="306">
        <f>'цена(1,4 цк)'!M65</f>
        <v>0.85231457499999996</v>
      </c>
      <c r="G397" s="306">
        <f>'цена(1,4 цк)'!M96</f>
        <v>0.82780467499999999</v>
      </c>
      <c r="H397" s="345">
        <f>'цена(1,4 цк)'!M127</f>
        <v>0.80794575000000002</v>
      </c>
      <c r="I397" s="344">
        <f>'цена(1,4 цк)'!M158</f>
        <v>0.88096259999999993</v>
      </c>
      <c r="J397" s="306">
        <f>'цена(1,4 цк)'!M189</f>
        <v>0.87675457500000009</v>
      </c>
      <c r="K397" s="306">
        <f>'цена(1,4 цк)'!M220</f>
        <v>0.85224467500000001</v>
      </c>
      <c r="L397" s="345">
        <f>'цена(1,4 цк)'!M251</f>
        <v>0.83238575000000004</v>
      </c>
      <c r="M397" s="344">
        <f>'цена(1,4 цк)'!M282</f>
        <v>0.90949259999999987</v>
      </c>
      <c r="N397" s="306">
        <f>'цена(1,4 цк)'!M313</f>
        <v>0.90528457500000004</v>
      </c>
      <c r="O397" s="306">
        <f>'цена(1,4 цк)'!M344</f>
        <v>0.88077467499999995</v>
      </c>
      <c r="P397" s="351">
        <f>'цена(1,4 цк)'!M375</f>
        <v>0.86091574999999998</v>
      </c>
      <c r="Q397" s="344">
        <f>'цена(1,4 цк)'!M406</f>
        <v>1.0047625999999998</v>
      </c>
      <c r="R397" s="306">
        <f>'цена(1,4 цк)'!M437</f>
        <v>1.000554575</v>
      </c>
      <c r="S397" s="306">
        <f>'цена(1,4 цк)'!M468</f>
        <v>0.97604467500000003</v>
      </c>
      <c r="T397" s="345">
        <f>'цена(1,4 цк)'!M499</f>
        <v>0.95618574999999995</v>
      </c>
    </row>
    <row r="398" spans="3:20" x14ac:dyDescent="0.2">
      <c r="C398" s="535"/>
      <c r="D398" s="340">
        <v>9</v>
      </c>
      <c r="E398" s="344">
        <f>'цена(1,4 цк)'!N34</f>
        <v>0.86279629599999996</v>
      </c>
      <c r="F398" s="306">
        <f>'цена(1,4 цк)'!N65</f>
        <v>0.85855566699999997</v>
      </c>
      <c r="G398" s="306">
        <f>'цена(1,4 цк)'!N96</f>
        <v>0.83385586300000003</v>
      </c>
      <c r="H398" s="345">
        <f>'цена(1,4 цк)'!N127</f>
        <v>0.81384307</v>
      </c>
      <c r="I398" s="344">
        <f>'цена(1,4 цк)'!N158</f>
        <v>0.88723629600000009</v>
      </c>
      <c r="J398" s="306">
        <f>'цена(1,4 цк)'!N189</f>
        <v>0.88299566699999998</v>
      </c>
      <c r="K398" s="306">
        <f>'цена(1,4 цк)'!N220</f>
        <v>0.85829586300000005</v>
      </c>
      <c r="L398" s="345">
        <f>'цена(1,4 цк)'!N251</f>
        <v>0.83828307000000002</v>
      </c>
      <c r="M398" s="344">
        <f>'цена(1,4 цк)'!N282</f>
        <v>0.91576629600000004</v>
      </c>
      <c r="N398" s="306">
        <f>'цена(1,4 цк)'!N313</f>
        <v>0.91152566700000004</v>
      </c>
      <c r="O398" s="306">
        <f>'цена(1,4 цк)'!N344</f>
        <v>0.88682586299999999</v>
      </c>
      <c r="P398" s="351">
        <f>'цена(1,4 цк)'!N375</f>
        <v>0.86681307000000007</v>
      </c>
      <c r="Q398" s="344">
        <f>'цена(1,4 цк)'!N406</f>
        <v>1.0110362959999999</v>
      </c>
      <c r="R398" s="306">
        <f>'цена(1,4 цк)'!N437</f>
        <v>1.006795667</v>
      </c>
      <c r="S398" s="306">
        <f>'цена(1,4 цк)'!N468</f>
        <v>0.98209586299999996</v>
      </c>
      <c r="T398" s="345">
        <f>'цена(1,4 цк)'!N499</f>
        <v>0.96208307000000004</v>
      </c>
    </row>
    <row r="399" spans="3:20" x14ac:dyDescent="0.2">
      <c r="C399" s="535"/>
      <c r="D399" s="340">
        <v>10</v>
      </c>
      <c r="E399" s="344">
        <f>'цена(1,4 цк)'!O34</f>
        <v>0.87040808800000002</v>
      </c>
      <c r="F399" s="306">
        <f>'цена(1,4 цк)'!O65</f>
        <v>0.86612790100000003</v>
      </c>
      <c r="G399" s="306">
        <f>'цена(1,4 цк)'!O96</f>
        <v>0.84119768900000014</v>
      </c>
      <c r="H399" s="345">
        <f>'цена(1,4 цк)'!O127</f>
        <v>0.82099820999999995</v>
      </c>
      <c r="I399" s="344">
        <f>'цена(1,4 цк)'!O158</f>
        <v>0.89484808799999993</v>
      </c>
      <c r="J399" s="306">
        <f>'цена(1,4 цк)'!O189</f>
        <v>0.89056790100000005</v>
      </c>
      <c r="K399" s="306">
        <f>'цена(1,4 цк)'!O220</f>
        <v>0.86563768899999993</v>
      </c>
      <c r="L399" s="345">
        <f>'цена(1,4 цк)'!O251</f>
        <v>0.84543820999999997</v>
      </c>
      <c r="M399" s="344">
        <f>'цена(1,4 цк)'!O282</f>
        <v>0.92337808799999999</v>
      </c>
      <c r="N399" s="306">
        <f>'цена(1,4 цк)'!O313</f>
        <v>0.91909790099999999</v>
      </c>
      <c r="O399" s="306">
        <f>'цена(1,4 цк)'!O344</f>
        <v>0.89416768899999988</v>
      </c>
      <c r="P399" s="351">
        <f>'цена(1,4 цк)'!O375</f>
        <v>0.87396820999999991</v>
      </c>
      <c r="Q399" s="344">
        <f>'цена(1,4 цк)'!O406</f>
        <v>1.018648088</v>
      </c>
      <c r="R399" s="306">
        <f>'цена(1,4 цк)'!O437</f>
        <v>1.0143679010000002</v>
      </c>
      <c r="S399" s="306">
        <f>'цена(1,4 цк)'!O468</f>
        <v>0.98943768900000006</v>
      </c>
      <c r="T399" s="345">
        <f>'цена(1,4 цк)'!O499</f>
        <v>0.96923820999999999</v>
      </c>
    </row>
    <row r="400" spans="3:20" x14ac:dyDescent="0.2">
      <c r="C400" s="535"/>
      <c r="D400" s="340">
        <v>11</v>
      </c>
      <c r="E400" s="344">
        <f>'цена(1,4 цк)'!P34</f>
        <v>0.8657028160000001</v>
      </c>
      <c r="F400" s="306">
        <f>'цена(1,4 цк)'!P65</f>
        <v>0.86144708199999998</v>
      </c>
      <c r="G400" s="306">
        <f>'цена(1,4 цк)'!P96</f>
        <v>0.83665929800000005</v>
      </c>
      <c r="H400" s="345">
        <f>'цена(1,4 цк)'!P127</f>
        <v>0.81657522000000005</v>
      </c>
      <c r="I400" s="344">
        <f>'цена(1,4 цк)'!P158</f>
        <v>0.890142816</v>
      </c>
      <c r="J400" s="306">
        <f>'цена(1,4 цк)'!P189</f>
        <v>0.88588708199999999</v>
      </c>
      <c r="K400" s="306">
        <f>'цена(1,4 цк)'!P220</f>
        <v>0.86109929799999996</v>
      </c>
      <c r="L400" s="345">
        <f>'цена(1,4 цк)'!P251</f>
        <v>0.84101521999999995</v>
      </c>
      <c r="M400" s="344">
        <f>'цена(1,4 цк)'!P282</f>
        <v>0.91867281600000006</v>
      </c>
      <c r="N400" s="306">
        <f>'цена(1,4 цк)'!P313</f>
        <v>0.91441708199999994</v>
      </c>
      <c r="O400" s="306">
        <f>'цена(1,4 цк)'!P344</f>
        <v>0.8896292979999999</v>
      </c>
      <c r="P400" s="351">
        <f>'цена(1,4 цк)'!P375</f>
        <v>0.86954522000000001</v>
      </c>
      <c r="Q400" s="344">
        <f>'цена(1,4 цк)'!P406</f>
        <v>1.0139428160000001</v>
      </c>
      <c r="R400" s="306">
        <f>'цена(1,4 цк)'!P437</f>
        <v>1.0096870820000001</v>
      </c>
      <c r="S400" s="306">
        <f>'цена(1,4 цк)'!P468</f>
        <v>0.98489929800000009</v>
      </c>
      <c r="T400" s="345">
        <f>'цена(1,4 цк)'!P499</f>
        <v>0.96481522000000008</v>
      </c>
    </row>
    <row r="401" spans="3:20" x14ac:dyDescent="0.2">
      <c r="C401" s="535"/>
      <c r="D401" s="340">
        <v>12</v>
      </c>
      <c r="E401" s="344">
        <f>'цена(1,4 цк)'!Q34</f>
        <v>0.87826117600000009</v>
      </c>
      <c r="F401" s="306">
        <f>'цена(1,4 цк)'!Q65</f>
        <v>0.87394017700000015</v>
      </c>
      <c r="G401" s="306">
        <f>'цена(1,4 цк)'!Q96</f>
        <v>0.84877225300000014</v>
      </c>
      <c r="H401" s="345">
        <f>'цена(1,4 цк)'!Q127</f>
        <v>0.82838017000000008</v>
      </c>
      <c r="I401" s="344">
        <f>'цена(1,4 цк)'!Q158</f>
        <v>0.90270117599999999</v>
      </c>
      <c r="J401" s="306">
        <f>'цена(1,4 цк)'!Q189</f>
        <v>0.89838017700000006</v>
      </c>
      <c r="K401" s="306">
        <f>'цена(1,4 цк)'!Q220</f>
        <v>0.87321225300000005</v>
      </c>
      <c r="L401" s="345">
        <f>'цена(1,4 цк)'!Q251</f>
        <v>0.8528201700000001</v>
      </c>
      <c r="M401" s="344">
        <f>'цена(1,4 цк)'!Q282</f>
        <v>0.93123117600000005</v>
      </c>
      <c r="N401" s="306">
        <f>'цена(1,4 цк)'!Q313</f>
        <v>0.926910177</v>
      </c>
      <c r="O401" s="306">
        <f>'цена(1,4 цк)'!Q344</f>
        <v>0.90174225299999999</v>
      </c>
      <c r="P401" s="351">
        <f>'цена(1,4 цк)'!Q375</f>
        <v>0.88135017000000004</v>
      </c>
      <c r="Q401" s="344">
        <f>'цена(1,4 цк)'!Q406</f>
        <v>1.0265011760000002</v>
      </c>
      <c r="R401" s="306">
        <f>'цена(1,4 цк)'!Q437</f>
        <v>1.0221801770000001</v>
      </c>
      <c r="S401" s="306">
        <f>'цена(1,4 цк)'!Q468</f>
        <v>0.99701225300000007</v>
      </c>
      <c r="T401" s="345">
        <f>'цена(1,4 цк)'!Q499</f>
        <v>0.97662017000000012</v>
      </c>
    </row>
    <row r="402" spans="3:20" x14ac:dyDescent="0.2">
      <c r="C402" s="535"/>
      <c r="D402" s="340">
        <v>13</v>
      </c>
      <c r="E402" s="344">
        <f>'цена(1,4 цк)'!R34</f>
        <v>0.88691492800000005</v>
      </c>
      <c r="F402" s="306">
        <f>'цена(1,4 цк)'!R65</f>
        <v>0.88254895599999994</v>
      </c>
      <c r="G402" s="306">
        <f>'цена(1,4 цк)'!R96</f>
        <v>0.85711908399999992</v>
      </c>
      <c r="H402" s="345">
        <f>'цена(1,4 цк)'!R127</f>
        <v>0.83651476000000002</v>
      </c>
      <c r="I402" s="344">
        <f>'цена(1,4 цк)'!R158</f>
        <v>0.91135492800000006</v>
      </c>
      <c r="J402" s="306">
        <f>'цена(1,4 цк)'!R189</f>
        <v>0.90698895600000007</v>
      </c>
      <c r="K402" s="306">
        <f>'цена(1,4 цк)'!R220</f>
        <v>0.88155908399999994</v>
      </c>
      <c r="L402" s="345">
        <f>'цена(1,4 цк)'!R251</f>
        <v>0.86095476000000004</v>
      </c>
      <c r="M402" s="344">
        <f>'цена(1,4 цк)'!R282</f>
        <v>0.93988492800000001</v>
      </c>
      <c r="N402" s="306">
        <f>'цена(1,4 цк)'!R313</f>
        <v>0.93551895600000001</v>
      </c>
      <c r="O402" s="306">
        <f>'цена(1,4 цк)'!R344</f>
        <v>0.91008908399999999</v>
      </c>
      <c r="P402" s="351">
        <f>'цена(1,4 цк)'!R375</f>
        <v>0.8894847600000001</v>
      </c>
      <c r="Q402" s="344">
        <f>'цена(1,4 цк)'!R406</f>
        <v>1.0351549279999999</v>
      </c>
      <c r="R402" s="306">
        <f>'цена(1,4 цк)'!R437</f>
        <v>1.0307889560000001</v>
      </c>
      <c r="S402" s="306">
        <f>'цена(1,4 цк)'!R468</f>
        <v>1.005359084</v>
      </c>
      <c r="T402" s="345">
        <f>'цена(1,4 цк)'!R499</f>
        <v>0.98475476000000006</v>
      </c>
    </row>
    <row r="403" spans="3:20" x14ac:dyDescent="0.2">
      <c r="C403" s="535"/>
      <c r="D403" s="340">
        <v>14</v>
      </c>
      <c r="E403" s="344">
        <f>'цена(1,4 цк)'!S34</f>
        <v>0.88747429599999994</v>
      </c>
      <c r="F403" s="306">
        <f>'цена(1,4 цк)'!S65</f>
        <v>0.883105417</v>
      </c>
      <c r="G403" s="306">
        <f>'цена(1,4 цк)'!S96</f>
        <v>0.8576586129999999</v>
      </c>
      <c r="H403" s="345">
        <f>'цена(1,4 цк)'!S127</f>
        <v>0.83704056999999998</v>
      </c>
      <c r="I403" s="344">
        <f>'цена(1,4 цк)'!S158</f>
        <v>0.91191429600000007</v>
      </c>
      <c r="J403" s="306">
        <f>'цена(1,4 цк)'!S189</f>
        <v>0.90754541700000002</v>
      </c>
      <c r="K403" s="306">
        <f>'цена(1,4 цк)'!S220</f>
        <v>0.88209861300000003</v>
      </c>
      <c r="L403" s="345">
        <f>'цена(1,4 цк)'!S251</f>
        <v>0.86148057000000011</v>
      </c>
      <c r="M403" s="344">
        <f>'цена(1,4 цк)'!S282</f>
        <v>0.94044429600000001</v>
      </c>
      <c r="N403" s="306">
        <f>'цена(1,4 цк)'!S313</f>
        <v>0.93607541699999997</v>
      </c>
      <c r="O403" s="306">
        <f>'цена(1,4 цк)'!S344</f>
        <v>0.91062861299999998</v>
      </c>
      <c r="P403" s="351">
        <f>'цена(1,4 цк)'!S375</f>
        <v>0.89001057000000006</v>
      </c>
      <c r="Q403" s="344">
        <f>'цена(1,4 цк)'!S406</f>
        <v>1.0357142959999999</v>
      </c>
      <c r="R403" s="306">
        <f>'цена(1,4 цк)'!S437</f>
        <v>1.031345417</v>
      </c>
      <c r="S403" s="306">
        <f>'цена(1,4 цк)'!S468</f>
        <v>1.0058986130000001</v>
      </c>
      <c r="T403" s="345">
        <f>'цена(1,4 цк)'!S499</f>
        <v>0.98528057000000002</v>
      </c>
    </row>
    <row r="404" spans="3:20" x14ac:dyDescent="0.2">
      <c r="C404" s="535"/>
      <c r="D404" s="340">
        <v>15</v>
      </c>
      <c r="E404" s="344">
        <f>'цена(1,4 цк)'!T34</f>
        <v>0.91125292000000002</v>
      </c>
      <c r="F404" s="306">
        <f>'цена(1,4 цк)'!T65</f>
        <v>0.90676046500000007</v>
      </c>
      <c r="G404" s="306">
        <f>'цена(1,4 цк)'!T96</f>
        <v>0.88059388500000002</v>
      </c>
      <c r="H404" s="345">
        <f>'цена(1,4 цк)'!T127</f>
        <v>0.85939264999999998</v>
      </c>
      <c r="I404" s="344">
        <f>'цена(1,4 цк)'!T158</f>
        <v>0.93569291999999993</v>
      </c>
      <c r="J404" s="306">
        <f>'цена(1,4 цк)'!T189</f>
        <v>0.93120046499999998</v>
      </c>
      <c r="K404" s="306">
        <f>'цена(1,4 цк)'!T220</f>
        <v>0.90503388499999993</v>
      </c>
      <c r="L404" s="345">
        <f>'цена(1,4 цк)'!T251</f>
        <v>0.88383265</v>
      </c>
      <c r="M404" s="344">
        <f>'цена(1,4 цк)'!T282</f>
        <v>0.96422291999999998</v>
      </c>
      <c r="N404" s="306">
        <f>'цена(1,4 цк)'!T313</f>
        <v>0.95973046500000003</v>
      </c>
      <c r="O404" s="306">
        <f>'цена(1,4 цк)'!T344</f>
        <v>0.93356388499999987</v>
      </c>
      <c r="P404" s="351">
        <f>'цена(1,4 цк)'!T375</f>
        <v>0.91236264999999994</v>
      </c>
      <c r="Q404" s="344">
        <f>'цена(1,4 цк)'!T406</f>
        <v>1.0594929200000001</v>
      </c>
      <c r="R404" s="306">
        <f>'цена(1,4 цк)'!T437</f>
        <v>1.055000465</v>
      </c>
      <c r="S404" s="306">
        <f>'цена(1,4 цк)'!T468</f>
        <v>1.0288338850000001</v>
      </c>
      <c r="T404" s="345">
        <f>'цена(1,4 цк)'!T499</f>
        <v>1.0076326499999999</v>
      </c>
    </row>
    <row r="405" spans="3:20" x14ac:dyDescent="0.2">
      <c r="C405" s="535"/>
      <c r="D405" s="340">
        <v>16</v>
      </c>
      <c r="E405" s="344">
        <f>'цена(1,4 цк)'!U34</f>
        <v>0.92448032800000002</v>
      </c>
      <c r="F405" s="306">
        <f>'цена(1,4 цк)'!U65</f>
        <v>0.919919131</v>
      </c>
      <c r="G405" s="306">
        <f>'цена(1,4 цк)'!U96</f>
        <v>0.89335215899999998</v>
      </c>
      <c r="H405" s="345">
        <f>'цена(1,4 цк)'!U127</f>
        <v>0.87182651</v>
      </c>
      <c r="I405" s="344">
        <f>'цена(1,4 цк)'!U158</f>
        <v>0.94892032800000004</v>
      </c>
      <c r="J405" s="306">
        <f>'цена(1,4 цк)'!U189</f>
        <v>0.94435913100000002</v>
      </c>
      <c r="K405" s="306">
        <f>'цена(1,4 цк)'!U220</f>
        <v>0.91779215900000011</v>
      </c>
      <c r="L405" s="345">
        <f>'цена(1,4 цк)'!U251</f>
        <v>0.89626651000000002</v>
      </c>
      <c r="M405" s="344">
        <f>'цена(1,4 цк)'!U282</f>
        <v>0.97745032799999998</v>
      </c>
      <c r="N405" s="306">
        <f>'цена(1,4 цк)'!U313</f>
        <v>0.97288913100000007</v>
      </c>
      <c r="O405" s="306">
        <f>'цена(1,4 цк)'!U344</f>
        <v>0.94632215900000005</v>
      </c>
      <c r="P405" s="351">
        <f>'цена(1,4 цк)'!U375</f>
        <v>0.92479650999999996</v>
      </c>
      <c r="Q405" s="344">
        <f>'цена(1,4 цк)'!U406</f>
        <v>1.0727203279999999</v>
      </c>
      <c r="R405" s="306">
        <f>'цена(1,4 цк)'!U437</f>
        <v>1.0681591309999998</v>
      </c>
      <c r="S405" s="306">
        <f>'цена(1,4 цк)'!U468</f>
        <v>1.0415921590000001</v>
      </c>
      <c r="T405" s="345">
        <f>'цена(1,4 цк)'!U499</f>
        <v>1.0200665099999999</v>
      </c>
    </row>
    <row r="406" spans="3:20" x14ac:dyDescent="0.2">
      <c r="C406" s="535"/>
      <c r="D406" s="340">
        <v>17</v>
      </c>
      <c r="E406" s="344">
        <f>'цена(1,4 цк)'!V34</f>
        <v>0.87977475999999999</v>
      </c>
      <c r="F406" s="306">
        <f>'цена(1,4 цк)'!V65</f>
        <v>0.87544589499999992</v>
      </c>
      <c r="G406" s="306">
        <f>'цена(1,4 цк)'!V96</f>
        <v>0.85023215500000004</v>
      </c>
      <c r="H406" s="345">
        <f>'цена(1,4 цк)'!V127</f>
        <v>0.82980295000000004</v>
      </c>
      <c r="I406" s="344">
        <f>'цена(1,4 цк)'!V158</f>
        <v>0.90421476000000012</v>
      </c>
      <c r="J406" s="306">
        <f>'цена(1,4 цк)'!V189</f>
        <v>0.89988589500000005</v>
      </c>
      <c r="K406" s="306">
        <f>'цена(1,4 цк)'!V220</f>
        <v>0.87467215500000006</v>
      </c>
      <c r="L406" s="345">
        <f>'цена(1,4 цк)'!V251</f>
        <v>0.85424295000000006</v>
      </c>
      <c r="M406" s="344">
        <f>'цена(1,4 цк)'!V282</f>
        <v>0.93274476000000006</v>
      </c>
      <c r="N406" s="306">
        <f>'цена(1,4 цк)'!V313</f>
        <v>0.92841589499999999</v>
      </c>
      <c r="O406" s="306">
        <f>'цена(1,4 цк)'!V344</f>
        <v>0.90320215500000001</v>
      </c>
      <c r="P406" s="351">
        <f>'цена(1,4 цк)'!V375</f>
        <v>0.88277295</v>
      </c>
      <c r="Q406" s="344">
        <f>'цена(1,4 цк)'!V406</f>
        <v>1.02801476</v>
      </c>
      <c r="R406" s="306">
        <f>'цена(1,4 цк)'!V437</f>
        <v>1.0236858950000001</v>
      </c>
      <c r="S406" s="306">
        <f>'цена(1,4 цк)'!V468</f>
        <v>0.99847215500000008</v>
      </c>
      <c r="T406" s="345">
        <f>'цена(1,4 цк)'!V499</f>
        <v>0.97804294999999997</v>
      </c>
    </row>
    <row r="407" spans="3:20" x14ac:dyDescent="0.2">
      <c r="C407" s="535"/>
      <c r="D407" s="340">
        <v>18</v>
      </c>
      <c r="E407" s="344">
        <f>'цена(1,4 цк)'!W34</f>
        <v>0.85559032000000002</v>
      </c>
      <c r="F407" s="306">
        <f>'цена(1,4 цк)'!W65</f>
        <v>0.85138714000000004</v>
      </c>
      <c r="G407" s="306">
        <f>'цена(1,4 цк)'!W96</f>
        <v>0.82690546000000009</v>
      </c>
      <c r="H407" s="345">
        <f>'цена(1,4 цк)'!W127</f>
        <v>0.80706940000000005</v>
      </c>
      <c r="I407" s="344">
        <f>'цена(1,4 цк)'!W158</f>
        <v>0.88003031999999992</v>
      </c>
      <c r="J407" s="306">
        <f>'цена(1,4 цк)'!W189</f>
        <v>0.87582713999999995</v>
      </c>
      <c r="K407" s="306">
        <f>'цена(1,4 цк)'!W220</f>
        <v>0.85134546</v>
      </c>
      <c r="L407" s="345">
        <f>'цена(1,4 цк)'!W251</f>
        <v>0.83150940000000007</v>
      </c>
      <c r="M407" s="344">
        <f>'цена(1,4 цк)'!W282</f>
        <v>0.90856031999999998</v>
      </c>
      <c r="N407" s="306">
        <f>'цена(1,4 цк)'!W313</f>
        <v>0.90435714</v>
      </c>
      <c r="O407" s="306">
        <f>'цена(1,4 цк)'!W344</f>
        <v>0.87987545999999994</v>
      </c>
      <c r="P407" s="351">
        <f>'цена(1,4 цк)'!W375</f>
        <v>0.86003940000000001</v>
      </c>
      <c r="Q407" s="344">
        <f>'цена(1,4 цк)'!W406</f>
        <v>1.0038303200000001</v>
      </c>
      <c r="R407" s="306">
        <f>'цена(1,4 цк)'!W437</f>
        <v>0.99962714000000008</v>
      </c>
      <c r="S407" s="306">
        <f>'цена(1,4 цк)'!W468</f>
        <v>0.97514546000000002</v>
      </c>
      <c r="T407" s="345">
        <f>'цена(1,4 цк)'!W499</f>
        <v>0.95530940000000009</v>
      </c>
    </row>
    <row r="408" spans="3:20" x14ac:dyDescent="0.2">
      <c r="C408" s="535"/>
      <c r="D408" s="340">
        <v>19</v>
      </c>
      <c r="E408" s="344">
        <f>'цена(1,4 цк)'!X34</f>
        <v>0.81832105600000005</v>
      </c>
      <c r="F408" s="306">
        <f>'цена(1,4 цк)'!X65</f>
        <v>0.81431156199999999</v>
      </c>
      <c r="G408" s="306">
        <f>'цена(1,4 цк)'!X96</f>
        <v>0.79095801799999998</v>
      </c>
      <c r="H408" s="345">
        <f>'цена(1,4 цк)'!X127</f>
        <v>0.77203602000000005</v>
      </c>
      <c r="I408" s="344">
        <f>'цена(1,4 цк)'!X158</f>
        <v>0.84276105599999995</v>
      </c>
      <c r="J408" s="306">
        <f>'цена(1,4 цк)'!X189</f>
        <v>0.8387515619999999</v>
      </c>
      <c r="K408" s="306">
        <f>'цена(1,4 цк)'!X220</f>
        <v>0.815398018</v>
      </c>
      <c r="L408" s="345">
        <f>'цена(1,4 цк)'!X251</f>
        <v>0.79647601999999995</v>
      </c>
      <c r="M408" s="344">
        <f>'цена(1,4 цк)'!X282</f>
        <v>0.8712910559999999</v>
      </c>
      <c r="N408" s="306">
        <f>'цена(1,4 цк)'!X313</f>
        <v>0.86728156199999984</v>
      </c>
      <c r="O408" s="306">
        <f>'цена(1,4 цк)'!X344</f>
        <v>0.84392801799999995</v>
      </c>
      <c r="P408" s="351">
        <f>'цена(1,4 цк)'!X375</f>
        <v>0.8250060199999999</v>
      </c>
      <c r="Q408" s="344">
        <f>'цена(1,4 цк)'!X406</f>
        <v>0.96656105599999997</v>
      </c>
      <c r="R408" s="306">
        <f>'цена(1,4 цк)'!X437</f>
        <v>0.96255156200000003</v>
      </c>
      <c r="S408" s="306">
        <f>'цена(1,4 цк)'!X468</f>
        <v>0.93919801800000002</v>
      </c>
      <c r="T408" s="345">
        <f>'цена(1,4 цк)'!X499</f>
        <v>0.92027601999999997</v>
      </c>
    </row>
    <row r="409" spans="3:20" x14ac:dyDescent="0.2">
      <c r="C409" s="535"/>
      <c r="D409" s="340">
        <v>20</v>
      </c>
      <c r="E409" s="344">
        <f>'цена(1,4 цк)'!Y34</f>
        <v>0.82410119199999998</v>
      </c>
      <c r="F409" s="306">
        <f>'цена(1,4 цк)'!Y65</f>
        <v>0.82006165899999994</v>
      </c>
      <c r="G409" s="306">
        <f>'цена(1,4 цк)'!Y96</f>
        <v>0.79653315099999999</v>
      </c>
      <c r="H409" s="345">
        <f>'цена(1,4 цк)'!Y127</f>
        <v>0.77746938999999993</v>
      </c>
      <c r="I409" s="344">
        <f>'цена(1,4 цк)'!Y158</f>
        <v>0.848541192</v>
      </c>
      <c r="J409" s="306">
        <f>'цена(1,4 цк)'!Y189</f>
        <v>0.84450165900000007</v>
      </c>
      <c r="K409" s="306">
        <f>'цена(1,4 цк)'!Y220</f>
        <v>0.82097315100000001</v>
      </c>
      <c r="L409" s="345">
        <f>'цена(1,4 цк)'!Y251</f>
        <v>0.80190939000000006</v>
      </c>
      <c r="M409" s="344">
        <f>'цена(1,4 цк)'!Y282</f>
        <v>0.87707119199999994</v>
      </c>
      <c r="N409" s="306">
        <f>'цена(1,4 цк)'!Y313</f>
        <v>0.87303165900000002</v>
      </c>
      <c r="O409" s="306">
        <f>'цена(1,4 цк)'!Y344</f>
        <v>0.84950315099999996</v>
      </c>
      <c r="P409" s="351">
        <f>'цена(1,4 цк)'!Y375</f>
        <v>0.83043939</v>
      </c>
      <c r="Q409" s="344">
        <f>'цена(1,4 цк)'!Y406</f>
        <v>0.97234119200000002</v>
      </c>
      <c r="R409" s="306">
        <f>'цена(1,4 цк)'!Y437</f>
        <v>0.96830165899999998</v>
      </c>
      <c r="S409" s="306">
        <f>'цена(1,4 цк)'!Y468</f>
        <v>0.94477315100000003</v>
      </c>
      <c r="T409" s="345">
        <f>'цена(1,4 цк)'!Y499</f>
        <v>0.92570938999999997</v>
      </c>
    </row>
    <row r="410" spans="3:20" x14ac:dyDescent="0.2">
      <c r="C410" s="535"/>
      <c r="D410" s="340">
        <v>21</v>
      </c>
      <c r="E410" s="344">
        <f>'цена(1,4 цк)'!Z34</f>
        <v>0.82137015999999996</v>
      </c>
      <c r="F410" s="306">
        <f>'цена(1,4 цк)'!Z65</f>
        <v>0.81734481999999997</v>
      </c>
      <c r="G410" s="306">
        <f>'цена(1,4 цк)'!Z96</f>
        <v>0.79389897999999992</v>
      </c>
      <c r="H410" s="345">
        <f>'цена(1,4 цк)'!Z127</f>
        <v>0.77490219999999999</v>
      </c>
      <c r="I410" s="344">
        <f>'цена(1,4 цк)'!Z158</f>
        <v>0.84581015999999998</v>
      </c>
      <c r="J410" s="306">
        <f>'цена(1,4 цк)'!Z189</f>
        <v>0.8417848200000001</v>
      </c>
      <c r="K410" s="306">
        <f>'цена(1,4 цк)'!Z220</f>
        <v>0.81833897999999994</v>
      </c>
      <c r="L410" s="345">
        <f>'цена(1,4 цк)'!Z251</f>
        <v>0.7993422</v>
      </c>
      <c r="M410" s="344">
        <f>'цена(1,4 цк)'!Z282</f>
        <v>0.87434015999999992</v>
      </c>
      <c r="N410" s="306">
        <f>'цена(1,4 цк)'!Z313</f>
        <v>0.87031482000000004</v>
      </c>
      <c r="O410" s="306">
        <f>'цена(1,4 цк)'!Z344</f>
        <v>0.84686897999999999</v>
      </c>
      <c r="P410" s="351">
        <f>'цена(1,4 цк)'!Z375</f>
        <v>0.82787220000000006</v>
      </c>
      <c r="Q410" s="344">
        <f>'цена(1,4 цк)'!Z406</f>
        <v>0.96961016</v>
      </c>
      <c r="R410" s="306">
        <f>'цена(1,4 цк)'!Z437</f>
        <v>0.96558482000000001</v>
      </c>
      <c r="S410" s="306">
        <f>'цена(1,4 цк)'!Z468</f>
        <v>0.94213897999999996</v>
      </c>
      <c r="T410" s="345">
        <f>'цена(1,4 цк)'!Z499</f>
        <v>0.92314220000000002</v>
      </c>
    </row>
    <row r="411" spans="3:20" x14ac:dyDescent="0.2">
      <c r="C411" s="535"/>
      <c r="D411" s="340">
        <v>22</v>
      </c>
      <c r="E411" s="344">
        <f>'цена(1,4 цк)'!AA34</f>
        <v>0.81387901600000012</v>
      </c>
      <c r="F411" s="306">
        <f>'цена(1,4 цк)'!AA65</f>
        <v>0.8098926070000001</v>
      </c>
      <c r="G411" s="306">
        <f>'цена(1,4 цк)'!AA96</f>
        <v>0.78667352300000004</v>
      </c>
      <c r="H411" s="345">
        <f>'цена(1,4 цк)'!AA127</f>
        <v>0.76786047000000013</v>
      </c>
      <c r="I411" s="344">
        <f>'цена(1,4 цк)'!AA158</f>
        <v>0.83831901600000003</v>
      </c>
      <c r="J411" s="306">
        <f>'цена(1,4 цк)'!AA189</f>
        <v>0.834332607</v>
      </c>
      <c r="K411" s="306">
        <f>'цена(1,4 цк)'!AA220</f>
        <v>0.81111352299999995</v>
      </c>
      <c r="L411" s="345">
        <f>'цена(1,4 цк)'!AA251</f>
        <v>0.79230047000000003</v>
      </c>
      <c r="M411" s="344">
        <f>'цена(1,4 цк)'!AA282</f>
        <v>0.86684901599999997</v>
      </c>
      <c r="N411" s="306">
        <f>'цена(1,4 цк)'!AA313</f>
        <v>0.86286260700000006</v>
      </c>
      <c r="O411" s="306">
        <f>'цена(1,4 цк)'!AA344</f>
        <v>0.839643523</v>
      </c>
      <c r="P411" s="351">
        <f>'цена(1,4 цк)'!AA375</f>
        <v>0.82083046999999998</v>
      </c>
      <c r="Q411" s="344">
        <f>'цена(1,4 цк)'!AA406</f>
        <v>0.96211901600000005</v>
      </c>
      <c r="R411" s="306">
        <f>'цена(1,4 цк)'!AA437</f>
        <v>0.95813260700000014</v>
      </c>
      <c r="S411" s="306">
        <f>'цена(1,4 цк)'!AA468</f>
        <v>0.93491352300000008</v>
      </c>
      <c r="T411" s="345">
        <f>'цена(1,4 цк)'!AA499</f>
        <v>0.91610047000000006</v>
      </c>
    </row>
    <row r="412" spans="3:20" ht="13.5" thickBot="1" x14ac:dyDescent="0.25">
      <c r="C412" s="536"/>
      <c r="D412" s="341">
        <v>23</v>
      </c>
      <c r="E412" s="346">
        <f>'цена(1,4 цк)'!AB34</f>
        <v>0.82342117600000009</v>
      </c>
      <c r="F412" s="309">
        <f>'цена(1,4 цк)'!AB65</f>
        <v>0.81938517700000013</v>
      </c>
      <c r="G412" s="309">
        <f>'цена(1,4 цк)'!AB96</f>
        <v>0.79587725300000012</v>
      </c>
      <c r="H412" s="347">
        <f>'цена(1,4 цк)'!AB127</f>
        <v>0.7768301700000001</v>
      </c>
      <c r="I412" s="346">
        <f>'цена(1,4 цк)'!AB158</f>
        <v>0.84786117600000011</v>
      </c>
      <c r="J412" s="309">
        <f>'цена(1,4 цк)'!AB189</f>
        <v>0.84382517700000004</v>
      </c>
      <c r="K412" s="309">
        <f>'цена(1,4 цк)'!AB220</f>
        <v>0.82031725300000002</v>
      </c>
      <c r="L412" s="347">
        <f>'цена(1,4 цк)'!AB251</f>
        <v>0.80127017</v>
      </c>
      <c r="M412" s="346">
        <f>'цена(1,4 цк)'!AB282</f>
        <v>0.87639117600000005</v>
      </c>
      <c r="N412" s="309">
        <f>'цена(1,4 цк)'!AB313</f>
        <v>0.87235517699999998</v>
      </c>
      <c r="O412" s="309">
        <f>'цена(1,4 цк)'!AB344</f>
        <v>0.84884725299999997</v>
      </c>
      <c r="P412" s="352">
        <f>'цена(1,4 цк)'!AB375</f>
        <v>0.82980016999999995</v>
      </c>
      <c r="Q412" s="346">
        <f>'цена(1,4 цк)'!AB406</f>
        <v>0.97166117600000002</v>
      </c>
      <c r="R412" s="309">
        <f>'цена(1,4 цк)'!AB437</f>
        <v>0.96762517700000017</v>
      </c>
      <c r="S412" s="309">
        <f>'цена(1,4 цк)'!AB468</f>
        <v>0.94411725300000016</v>
      </c>
      <c r="T412" s="347">
        <f>'цена(1,4 цк)'!AB499</f>
        <v>0.92507017000000002</v>
      </c>
    </row>
    <row r="413" spans="3:20" x14ac:dyDescent="0.2">
      <c r="C413" s="534">
        <v>18</v>
      </c>
      <c r="D413" s="339">
        <v>0</v>
      </c>
      <c r="E413" s="342">
        <f>'цена(1,4 цк)'!E35</f>
        <v>0.75705380799999988</v>
      </c>
      <c r="F413" s="308">
        <f>'цена(1,4 цк)'!E66</f>
        <v>0.75336271599999982</v>
      </c>
      <c r="G413" s="308">
        <f>'цена(1,4 цк)'!E97</f>
        <v>0.73186372399999988</v>
      </c>
      <c r="H413" s="343">
        <f>'цена(1,4 цк)'!E128</f>
        <v>0.71444435999999989</v>
      </c>
      <c r="I413" s="342">
        <f>'цена(1,4 цк)'!E159</f>
        <v>0.7814938079999999</v>
      </c>
      <c r="J413" s="308">
        <f>'цена(1,4 цк)'!E190</f>
        <v>0.77780271599999995</v>
      </c>
      <c r="K413" s="308">
        <f>'цена(1,4 цк)'!E221</f>
        <v>0.75630372400000001</v>
      </c>
      <c r="L413" s="343">
        <f>'цена(1,4 цк)'!E252</f>
        <v>0.73888435999999991</v>
      </c>
      <c r="M413" s="342">
        <f>'цена(1,4 цк)'!E283</f>
        <v>0.81002380799999996</v>
      </c>
      <c r="N413" s="308">
        <f>'цена(1,4 цк)'!E314</f>
        <v>0.80633271599999989</v>
      </c>
      <c r="O413" s="308">
        <f>'цена(1,4 цк)'!E345</f>
        <v>0.78483372399999995</v>
      </c>
      <c r="P413" s="353">
        <f>'цена(1,4 цк)'!E376</f>
        <v>0.76741435999999985</v>
      </c>
      <c r="Q413" s="348">
        <f>'цена(1,4 цк)'!E407</f>
        <v>0.90529380799999992</v>
      </c>
      <c r="R413" s="349">
        <f>'цена(1,4 цк)'!E438</f>
        <v>0.90160271599999986</v>
      </c>
      <c r="S413" s="349">
        <f>'цена(1,4 цк)'!E469</f>
        <v>0.88010372399999992</v>
      </c>
      <c r="T413" s="350">
        <f>'цена(1,4 цк)'!E500</f>
        <v>0.86268435999999982</v>
      </c>
    </row>
    <row r="414" spans="3:20" x14ac:dyDescent="0.2">
      <c r="C414" s="535"/>
      <c r="D414" s="340">
        <v>1</v>
      </c>
      <c r="E414" s="344">
        <f>'цена(1,4 цк)'!F35</f>
        <v>0.74773100799999981</v>
      </c>
      <c r="F414" s="306">
        <f>'цена(1,4 цк)'!F66</f>
        <v>0.74408836599999983</v>
      </c>
      <c r="G414" s="306">
        <f>'цена(1,4 цк)'!F97</f>
        <v>0.72287157399999991</v>
      </c>
      <c r="H414" s="345">
        <f>'цена(1,4 цк)'!F128</f>
        <v>0.70568085999999997</v>
      </c>
      <c r="I414" s="344">
        <f>'цена(1,4 цк)'!F159</f>
        <v>0.77217100799999994</v>
      </c>
      <c r="J414" s="306">
        <f>'цена(1,4 цк)'!F190</f>
        <v>0.76852836599999985</v>
      </c>
      <c r="K414" s="306">
        <f>'цена(1,4 цк)'!F221</f>
        <v>0.74731157399999992</v>
      </c>
      <c r="L414" s="345">
        <f>'цена(1,4 цк)'!F252</f>
        <v>0.73012085999999998</v>
      </c>
      <c r="M414" s="344">
        <f>'цена(1,4 цк)'!F283</f>
        <v>0.80070100799999988</v>
      </c>
      <c r="N414" s="306">
        <f>'цена(1,4 цк)'!F314</f>
        <v>0.79705836599999991</v>
      </c>
      <c r="O414" s="306">
        <f>'цена(1,4 цк)'!F345</f>
        <v>0.77584157399999998</v>
      </c>
      <c r="P414" s="351">
        <f>'цена(1,4 цк)'!F376</f>
        <v>0.75865085999999993</v>
      </c>
      <c r="Q414" s="344">
        <f>'цена(1,4 цк)'!F407</f>
        <v>0.89597100799999985</v>
      </c>
      <c r="R414" s="306">
        <f>'цена(1,4 цк)'!F438</f>
        <v>0.89232836599999987</v>
      </c>
      <c r="S414" s="306">
        <f>'цена(1,4 цк)'!F469</f>
        <v>0.87111157399999994</v>
      </c>
      <c r="T414" s="345">
        <f>'цена(1,4 цк)'!F500</f>
        <v>0.85392085999999989</v>
      </c>
    </row>
    <row r="415" spans="3:20" x14ac:dyDescent="0.2">
      <c r="C415" s="535"/>
      <c r="D415" s="340">
        <v>2</v>
      </c>
      <c r="E415" s="344">
        <f>'цена(1,4 цк)'!G35</f>
        <v>0.75909385600000001</v>
      </c>
      <c r="F415" s="306">
        <f>'цена(1,4 цк)'!G66</f>
        <v>0.75539216200000003</v>
      </c>
      <c r="G415" s="306">
        <f>'цена(1,4 цк)'!G97</f>
        <v>0.73383141799999996</v>
      </c>
      <c r="H415" s="345">
        <f>'цена(1,4 цк)'!G128</f>
        <v>0.71636202000000004</v>
      </c>
      <c r="I415" s="344">
        <f>'цена(1,4 цк)'!G159</f>
        <v>0.78353385599999992</v>
      </c>
      <c r="J415" s="306">
        <f>'цена(1,4 цк)'!G190</f>
        <v>0.77983216199999994</v>
      </c>
      <c r="K415" s="306">
        <f>'цена(1,4 цк)'!G221</f>
        <v>0.75827141799999997</v>
      </c>
      <c r="L415" s="345">
        <f>'цена(1,4 цк)'!G252</f>
        <v>0.74080201999999995</v>
      </c>
      <c r="M415" s="344">
        <f>'цена(1,4 цк)'!G283</f>
        <v>0.81206385599999986</v>
      </c>
      <c r="N415" s="306">
        <f>'цена(1,4 цк)'!G314</f>
        <v>0.80836216199999988</v>
      </c>
      <c r="O415" s="306">
        <f>'цена(1,4 цк)'!G345</f>
        <v>0.78680141799999992</v>
      </c>
      <c r="P415" s="351">
        <f>'цена(1,4 цк)'!G376</f>
        <v>0.76933201999999989</v>
      </c>
      <c r="Q415" s="344">
        <f>'цена(1,4 цк)'!G407</f>
        <v>0.90733385599999994</v>
      </c>
      <c r="R415" s="306">
        <f>'цена(1,4 цк)'!G438</f>
        <v>0.90363216199999996</v>
      </c>
      <c r="S415" s="306">
        <f>'цена(1,4 цк)'!G469</f>
        <v>0.882071418</v>
      </c>
      <c r="T415" s="345">
        <f>'цена(1,4 цк)'!G500</f>
        <v>0.86460202000000008</v>
      </c>
    </row>
    <row r="416" spans="3:20" x14ac:dyDescent="0.2">
      <c r="C416" s="535"/>
      <c r="D416" s="340">
        <v>3</v>
      </c>
      <c r="E416" s="344">
        <f>'цена(1,4 цк)'!H35</f>
        <v>0.77895690399999995</v>
      </c>
      <c r="F416" s="306">
        <f>'цена(1,4 цк)'!H66</f>
        <v>0.77515198299999999</v>
      </c>
      <c r="G416" s="306">
        <f>'цена(1,4 цк)'!H97</f>
        <v>0.75298998699999997</v>
      </c>
      <c r="H416" s="345">
        <f>'цена(1,4 цк)'!H128</f>
        <v>0.73503342999999999</v>
      </c>
      <c r="I416" s="344">
        <f>'цена(1,4 цк)'!H159</f>
        <v>0.80339690399999997</v>
      </c>
      <c r="J416" s="306">
        <f>'цена(1,4 цк)'!H190</f>
        <v>0.79959198300000001</v>
      </c>
      <c r="K416" s="306">
        <f>'цена(1,4 цк)'!H221</f>
        <v>0.77742998699999999</v>
      </c>
      <c r="L416" s="345">
        <f>'цена(1,4 цк)'!H252</f>
        <v>0.75947343</v>
      </c>
      <c r="M416" s="344">
        <f>'цена(1,4 цк)'!H283</f>
        <v>0.83192690399999991</v>
      </c>
      <c r="N416" s="306">
        <f>'цена(1,4 цк)'!H314</f>
        <v>0.82812198299999995</v>
      </c>
      <c r="O416" s="306">
        <f>'цена(1,4 цк)'!H345</f>
        <v>0.80595998699999993</v>
      </c>
      <c r="P416" s="351">
        <f>'цена(1,4 цк)'!H376</f>
        <v>0.78800342999999995</v>
      </c>
      <c r="Q416" s="344">
        <f>'цена(1,4 цк)'!H407</f>
        <v>0.92719690399999988</v>
      </c>
      <c r="R416" s="306">
        <f>'цена(1,4 цк)'!H438</f>
        <v>0.92339198300000003</v>
      </c>
      <c r="S416" s="306">
        <f>'цена(1,4 цк)'!H469</f>
        <v>0.9012299869999999</v>
      </c>
      <c r="T416" s="345">
        <f>'цена(1,4 цк)'!H500</f>
        <v>0.88327342999999992</v>
      </c>
    </row>
    <row r="417" spans="3:20" x14ac:dyDescent="0.2">
      <c r="C417" s="535"/>
      <c r="D417" s="340">
        <v>4</v>
      </c>
      <c r="E417" s="344">
        <f>'цена(1,4 цк)'!I35</f>
        <v>0.79176752799999994</v>
      </c>
      <c r="F417" s="306">
        <f>'цена(1,4 цк)'!I66</f>
        <v>0.78789603099999994</v>
      </c>
      <c r="G417" s="306">
        <f>'цена(1,4 цк)'!I97</f>
        <v>0.76534625900000008</v>
      </c>
      <c r="H417" s="345">
        <f>'цена(1,4 цк)'!I128</f>
        <v>0.74707551000000005</v>
      </c>
      <c r="I417" s="344">
        <f>'цена(1,4 цк)'!I159</f>
        <v>0.81620752800000007</v>
      </c>
      <c r="J417" s="306">
        <f>'цена(1,4 цк)'!I190</f>
        <v>0.81233603100000007</v>
      </c>
      <c r="K417" s="306">
        <f>'цена(1,4 цк)'!I221</f>
        <v>0.7897862590000001</v>
      </c>
      <c r="L417" s="345">
        <f>'цена(1,4 цк)'!I252</f>
        <v>0.77151551000000007</v>
      </c>
      <c r="M417" s="344">
        <f>'цена(1,4 цк)'!I283</f>
        <v>0.84473752800000002</v>
      </c>
      <c r="N417" s="306">
        <f>'цена(1,4 цк)'!I314</f>
        <v>0.84086603100000001</v>
      </c>
      <c r="O417" s="306">
        <f>'цена(1,4 цк)'!I345</f>
        <v>0.81831625900000005</v>
      </c>
      <c r="P417" s="351">
        <f>'цена(1,4 цк)'!I376</f>
        <v>0.80004551000000002</v>
      </c>
      <c r="Q417" s="344">
        <f>'цена(1,4 цк)'!I407</f>
        <v>0.94000752799999998</v>
      </c>
      <c r="R417" s="306">
        <f>'цена(1,4 цк)'!I438</f>
        <v>0.93613603099999998</v>
      </c>
      <c r="S417" s="306">
        <f>'цена(1,4 цк)'!I469</f>
        <v>0.91358625900000001</v>
      </c>
      <c r="T417" s="345">
        <f>'цена(1,4 цк)'!I500</f>
        <v>0.89531550999999998</v>
      </c>
    </row>
    <row r="418" spans="3:20" x14ac:dyDescent="0.2">
      <c r="C418" s="535"/>
      <c r="D418" s="340">
        <v>5</v>
      </c>
      <c r="E418" s="344">
        <f>'цена(1,4 цк)'!J35</f>
        <v>0.81579841600000014</v>
      </c>
      <c r="F418" s="306">
        <f>'цена(1,4 цк)'!J66</f>
        <v>0.81180203200000001</v>
      </c>
      <c r="G418" s="306">
        <f>'цена(1,4 цк)'!J97</f>
        <v>0.788524848</v>
      </c>
      <c r="H418" s="345">
        <f>'цена(1,4 цк)'!J128</f>
        <v>0.76966472000000008</v>
      </c>
      <c r="I418" s="344">
        <f>'цена(1,4 цк)'!J159</f>
        <v>0.84023841600000004</v>
      </c>
      <c r="J418" s="306">
        <f>'цена(1,4 цк)'!J190</f>
        <v>0.83624203200000002</v>
      </c>
      <c r="K418" s="306">
        <f>'цена(1,4 цк)'!J221</f>
        <v>0.81296484799999991</v>
      </c>
      <c r="L418" s="345">
        <f>'цена(1,4 цк)'!J252</f>
        <v>0.7941047200000001</v>
      </c>
      <c r="M418" s="344">
        <f>'цена(1,4 цк)'!J283</f>
        <v>0.86876841599999999</v>
      </c>
      <c r="N418" s="306">
        <f>'цена(1,4 цк)'!J314</f>
        <v>0.86477203199999997</v>
      </c>
      <c r="O418" s="306">
        <f>'цена(1,4 цк)'!J345</f>
        <v>0.84149484799999996</v>
      </c>
      <c r="P418" s="351">
        <f>'цена(1,4 цк)'!J376</f>
        <v>0.82263472000000004</v>
      </c>
      <c r="Q418" s="344">
        <f>'цена(1,4 цк)'!J407</f>
        <v>0.96403841600000006</v>
      </c>
      <c r="R418" s="306">
        <f>'цена(1,4 цк)'!J438</f>
        <v>0.96004203200000005</v>
      </c>
      <c r="S418" s="306">
        <f>'цена(1,4 цк)'!J469</f>
        <v>0.93676484800000004</v>
      </c>
      <c r="T418" s="345">
        <f>'цена(1,4 цк)'!J500</f>
        <v>0.91790472000000012</v>
      </c>
    </row>
    <row r="419" spans="3:20" x14ac:dyDescent="0.2">
      <c r="C419" s="535"/>
      <c r="D419" s="340">
        <v>6</v>
      </c>
      <c r="E419" s="344">
        <f>'цена(1,4 цк)'!K35</f>
        <v>0.80560914400000017</v>
      </c>
      <c r="F419" s="306">
        <f>'цена(1,4 цк)'!K66</f>
        <v>0.80166571300000011</v>
      </c>
      <c r="G419" s="306">
        <f>'цена(1,4 цк)'!K97</f>
        <v>0.77869695700000008</v>
      </c>
      <c r="H419" s="345">
        <f>'цена(1,4 цк)'!K128</f>
        <v>0.76008673000000015</v>
      </c>
      <c r="I419" s="344">
        <f>'цена(1,4 цк)'!K159</f>
        <v>0.83004914400000007</v>
      </c>
      <c r="J419" s="306">
        <f>'цена(1,4 цк)'!K190</f>
        <v>0.82610571300000002</v>
      </c>
      <c r="K419" s="306">
        <f>'цена(1,4 цк)'!K221</f>
        <v>0.8031369570000001</v>
      </c>
      <c r="L419" s="345">
        <f>'цена(1,4 цк)'!K252</f>
        <v>0.78452673000000006</v>
      </c>
      <c r="M419" s="344">
        <f>'цена(1,4 цк)'!K283</f>
        <v>0.85857914400000002</v>
      </c>
      <c r="N419" s="306">
        <f>'цена(1,4 цк)'!K314</f>
        <v>0.85463571299999996</v>
      </c>
      <c r="O419" s="306">
        <f>'цена(1,4 цк)'!K345</f>
        <v>0.83166695700000004</v>
      </c>
      <c r="P419" s="351">
        <f>'цена(1,4 цк)'!K376</f>
        <v>0.81305673000000001</v>
      </c>
      <c r="Q419" s="344">
        <f>'цена(1,4 цк)'!K407</f>
        <v>0.95384914400000009</v>
      </c>
      <c r="R419" s="306">
        <f>'цена(1,4 цк)'!K438</f>
        <v>0.94990571300000015</v>
      </c>
      <c r="S419" s="306">
        <f>'цена(1,4 цк)'!K469</f>
        <v>0.92693695700000012</v>
      </c>
      <c r="T419" s="345">
        <f>'цена(1,4 цк)'!K500</f>
        <v>0.90832673000000008</v>
      </c>
    </row>
    <row r="420" spans="3:20" x14ac:dyDescent="0.2">
      <c r="C420" s="535"/>
      <c r="D420" s="340">
        <v>7</v>
      </c>
      <c r="E420" s="344">
        <f>'цена(1,4 цк)'!L35</f>
        <v>0.80546655999999994</v>
      </c>
      <c r="F420" s="306">
        <f>'цена(1,4 цк)'!L66</f>
        <v>0.80152387000000003</v>
      </c>
      <c r="G420" s="306">
        <f>'цена(1,4 цк)'!L97</f>
        <v>0.77855943000000005</v>
      </c>
      <c r="H420" s="345">
        <f>'цена(1,4 цк)'!L128</f>
        <v>0.75995270000000004</v>
      </c>
      <c r="I420" s="344">
        <f>'цена(1,4 цк)'!L195</f>
        <v>0.886683585</v>
      </c>
      <c r="J420" s="306">
        <f>'цена(1,4 цк)'!L190</f>
        <v>0.82596387000000004</v>
      </c>
      <c r="K420" s="306">
        <f>'цена(1,4 цк)'!L221</f>
        <v>0.80299943000000007</v>
      </c>
      <c r="L420" s="345">
        <f>'цена(1,4 цк)'!L252</f>
        <v>0.78439270000000005</v>
      </c>
      <c r="M420" s="344">
        <f>'цена(1,4 цк)'!L283</f>
        <v>0.85843656000000002</v>
      </c>
      <c r="N420" s="306">
        <f>'цена(1,4 цк)'!L314</f>
        <v>0.85449386999999999</v>
      </c>
      <c r="O420" s="306">
        <f>'цена(1,4 цк)'!L345</f>
        <v>0.83152943000000001</v>
      </c>
      <c r="P420" s="351">
        <f>'цена(1,4 цк)'!L376</f>
        <v>0.81292270000000011</v>
      </c>
      <c r="Q420" s="344">
        <f>'цена(1,4 цк)'!L407</f>
        <v>0.95370655999999998</v>
      </c>
      <c r="R420" s="306">
        <f>'цена(1,4 цк)'!L438</f>
        <v>0.94976386999999995</v>
      </c>
      <c r="S420" s="306">
        <f>'цена(1,4 цк)'!L469</f>
        <v>0.92679942999999998</v>
      </c>
      <c r="T420" s="345">
        <f>'цена(1,4 цк)'!L500</f>
        <v>0.90819270000000007</v>
      </c>
    </row>
    <row r="421" spans="3:20" x14ac:dyDescent="0.2">
      <c r="C421" s="535"/>
      <c r="D421" s="340">
        <v>8</v>
      </c>
      <c r="E421" s="344">
        <f>'цена(1,4 цк)'!M35</f>
        <v>0.78817002400000002</v>
      </c>
      <c r="F421" s="306">
        <f>'цена(1,4 цк)'!M66</f>
        <v>0.78431722300000006</v>
      </c>
      <c r="G421" s="306">
        <f>'цена(1,4 цк)'!M97</f>
        <v>0.76187634700000006</v>
      </c>
      <c r="H421" s="345">
        <f>'цена(1,4 цк)'!M128</f>
        <v>0.74369383</v>
      </c>
      <c r="I421" s="344">
        <f>'цена(1,4 цк)'!M159</f>
        <v>0.81261002399999993</v>
      </c>
      <c r="J421" s="306">
        <f>'цена(1,4 цк)'!M190</f>
        <v>0.80875722299999997</v>
      </c>
      <c r="K421" s="306">
        <f>'цена(1,4 цк)'!M221</f>
        <v>0.78631634699999997</v>
      </c>
      <c r="L421" s="345">
        <f>'цена(1,4 цк)'!M252</f>
        <v>0.76813383000000002</v>
      </c>
      <c r="M421" s="344">
        <f>'цена(1,4 цк)'!M283</f>
        <v>0.84114002399999988</v>
      </c>
      <c r="N421" s="306">
        <f>'цена(1,4 цк)'!M314</f>
        <v>0.83728722299999991</v>
      </c>
      <c r="O421" s="306">
        <f>'цена(1,4 цк)'!M345</f>
        <v>0.81484634699999992</v>
      </c>
      <c r="P421" s="351">
        <f>'цена(1,4 цк)'!M376</f>
        <v>0.79666382999999996</v>
      </c>
      <c r="Q421" s="344">
        <f>'цена(1,4 цк)'!M407</f>
        <v>0.93641002400000006</v>
      </c>
      <c r="R421" s="306">
        <f>'цена(1,4 цк)'!M438</f>
        <v>0.93255722299999999</v>
      </c>
      <c r="S421" s="306">
        <f>'цена(1,4 цк)'!M469</f>
        <v>0.91011634699999999</v>
      </c>
      <c r="T421" s="345">
        <f>'цена(1,4 цк)'!M500</f>
        <v>0.89193383000000004</v>
      </c>
    </row>
    <row r="422" spans="3:20" x14ac:dyDescent="0.2">
      <c r="C422" s="535"/>
      <c r="D422" s="340">
        <v>9</v>
      </c>
      <c r="E422" s="344">
        <f>'цена(1,4 цк)'!N35</f>
        <v>0.82395860799999987</v>
      </c>
      <c r="F422" s="306">
        <f>'цена(1,4 цк)'!N66</f>
        <v>0.81991981599999986</v>
      </c>
      <c r="G422" s="306">
        <f>'цена(1,4 цк)'!N97</f>
        <v>0.79639562399999986</v>
      </c>
      <c r="H422" s="345">
        <f>'цена(1,4 цк)'!N128</f>
        <v>0.77733535999999992</v>
      </c>
      <c r="I422" s="344">
        <f>'цена(1,4 цк)'!N159</f>
        <v>0.848398608</v>
      </c>
      <c r="J422" s="306">
        <f>'цена(1,4 цк)'!N190</f>
        <v>0.84435981599999987</v>
      </c>
      <c r="K422" s="306">
        <f>'цена(1,4 цк)'!N221</f>
        <v>0.82083562399999999</v>
      </c>
      <c r="L422" s="345">
        <f>'цена(1,4 цк)'!N252</f>
        <v>0.80177535999999994</v>
      </c>
      <c r="M422" s="344">
        <f>'цена(1,4 цк)'!N283</f>
        <v>0.87692860799999994</v>
      </c>
      <c r="N422" s="306">
        <f>'цена(1,4 цк)'!N314</f>
        <v>0.87288981599999993</v>
      </c>
      <c r="O422" s="306">
        <f>'цена(1,4 цк)'!N345</f>
        <v>0.84936562399999993</v>
      </c>
      <c r="P422" s="351">
        <f>'цена(1,4 цк)'!N376</f>
        <v>0.83030535999999999</v>
      </c>
      <c r="Q422" s="344">
        <f>'цена(1,4 цк)'!N407</f>
        <v>0.97219860799999991</v>
      </c>
      <c r="R422" s="306">
        <f>'цена(1,4 цк)'!N438</f>
        <v>0.9681598159999999</v>
      </c>
      <c r="S422" s="306">
        <f>'цена(1,4 цк)'!N469</f>
        <v>0.9446356239999999</v>
      </c>
      <c r="T422" s="345">
        <f>'цена(1,4 цк)'!N500</f>
        <v>0.92557535999999996</v>
      </c>
    </row>
    <row r="423" spans="3:20" x14ac:dyDescent="0.2">
      <c r="C423" s="535"/>
      <c r="D423" s="340">
        <v>10</v>
      </c>
      <c r="E423" s="344">
        <f>'цена(1,4 цк)'!O35</f>
        <v>0.8272161039999999</v>
      </c>
      <c r="F423" s="306">
        <f>'цена(1,4 цк)'!O66</f>
        <v>0.82316038299999994</v>
      </c>
      <c r="G423" s="306">
        <f>'цена(1,4 цк)'!O97</f>
        <v>0.79953758699999988</v>
      </c>
      <c r="H423" s="345">
        <f>'цена(1,4 цк)'!O128</f>
        <v>0.78039742999999984</v>
      </c>
      <c r="I423" s="344">
        <f>'цена(1,4 цк)'!O159</f>
        <v>0.85165610399999991</v>
      </c>
      <c r="J423" s="306">
        <f>'цена(1,4 цк)'!O190</f>
        <v>0.84760038299999996</v>
      </c>
      <c r="K423" s="306">
        <f>'цена(1,4 цк)'!O221</f>
        <v>0.82397758700000001</v>
      </c>
      <c r="L423" s="345">
        <f>'цена(1,4 цк)'!O252</f>
        <v>0.80483742999999996</v>
      </c>
      <c r="M423" s="344">
        <f>'цена(1,4 цк)'!O283</f>
        <v>0.88018610399999986</v>
      </c>
      <c r="N423" s="306">
        <f>'цена(1,4 цк)'!O314</f>
        <v>0.8761303829999999</v>
      </c>
      <c r="O423" s="306">
        <f>'цена(1,4 цк)'!O345</f>
        <v>0.85250758699999996</v>
      </c>
      <c r="P423" s="351">
        <f>'цена(1,4 цк)'!O376</f>
        <v>0.83336742999999991</v>
      </c>
      <c r="Q423" s="344">
        <f>'цена(1,4 цк)'!O407</f>
        <v>0.97545610399999982</v>
      </c>
      <c r="R423" s="306">
        <f>'цена(1,4 цк)'!O438</f>
        <v>0.97140038299999987</v>
      </c>
      <c r="S423" s="306">
        <f>'цена(1,4 цк)'!O469</f>
        <v>0.94777758699999992</v>
      </c>
      <c r="T423" s="345">
        <f>'цена(1,4 цк)'!O500</f>
        <v>0.92863742999999987</v>
      </c>
    </row>
    <row r="424" spans="3:20" x14ac:dyDescent="0.2">
      <c r="C424" s="535"/>
      <c r="D424" s="340">
        <v>11</v>
      </c>
      <c r="E424" s="344">
        <f>'цена(1,4 цк)'!P35</f>
        <v>0.85582064800000013</v>
      </c>
      <c r="F424" s="306">
        <f>'цена(1,4 цк)'!P66</f>
        <v>0.85161627100000015</v>
      </c>
      <c r="G424" s="306">
        <f>'цена(1,4 цк)'!P97</f>
        <v>0.82712761900000009</v>
      </c>
      <c r="H424" s="345">
        <f>'цена(1,4 цк)'!P128</f>
        <v>0.80728591000000005</v>
      </c>
      <c r="I424" s="344">
        <f>'цена(1,4 цк)'!P159</f>
        <v>0.88026064800000003</v>
      </c>
      <c r="J424" s="306">
        <f>'цена(1,4 цк)'!P190</f>
        <v>0.87605627100000005</v>
      </c>
      <c r="K424" s="306">
        <f>'цена(1,4 цк)'!P221</f>
        <v>0.851567619</v>
      </c>
      <c r="L424" s="345">
        <f>'цена(1,4 цк)'!P252</f>
        <v>0.83172590999999996</v>
      </c>
      <c r="M424" s="344">
        <f>'цена(1,4 цк)'!P283</f>
        <v>0.90879064799999998</v>
      </c>
      <c r="N424" s="306">
        <f>'цена(1,4 цк)'!P314</f>
        <v>0.904586271</v>
      </c>
      <c r="O424" s="306">
        <f>'цена(1,4 цк)'!P345</f>
        <v>0.88009761900000005</v>
      </c>
      <c r="P424" s="351">
        <f>'цена(1,4 цк)'!P376</f>
        <v>0.86025591000000001</v>
      </c>
      <c r="Q424" s="344">
        <f>'цена(1,4 цк)'!P407</f>
        <v>1.0040606480000001</v>
      </c>
      <c r="R424" s="306">
        <f>'цена(1,4 цк)'!P438</f>
        <v>0.99985627100000007</v>
      </c>
      <c r="S424" s="306">
        <f>'цена(1,4 цк)'!P469</f>
        <v>0.97536761900000013</v>
      </c>
      <c r="T424" s="345">
        <f>'цена(1,4 цк)'!P500</f>
        <v>0.95552591000000009</v>
      </c>
    </row>
    <row r="425" spans="3:20" x14ac:dyDescent="0.2">
      <c r="C425" s="535"/>
      <c r="D425" s="340">
        <v>12</v>
      </c>
      <c r="E425" s="344">
        <f>'цена(1,4 цк)'!Q35</f>
        <v>0.81758619999999993</v>
      </c>
      <c r="F425" s="306">
        <f>'цена(1,4 цк)'!Q66</f>
        <v>0.813580525</v>
      </c>
      <c r="G425" s="306">
        <f>'цена(1,4 цк)'!Q97</f>
        <v>0.79024922499999994</v>
      </c>
      <c r="H425" s="345">
        <f>'цена(1,4 цк)'!Q128</f>
        <v>0.77134524999999998</v>
      </c>
      <c r="I425" s="344">
        <f>'цена(1,4 цк)'!Q159</f>
        <v>0.84202620000000006</v>
      </c>
      <c r="J425" s="306">
        <f>'цена(1,4 цк)'!Q190</f>
        <v>0.83802052500000002</v>
      </c>
      <c r="K425" s="306">
        <f>'цена(1,4 цк)'!Q221</f>
        <v>0.81468922499999996</v>
      </c>
      <c r="L425" s="345">
        <f>'цена(1,4 цк)'!Q252</f>
        <v>0.79578525</v>
      </c>
      <c r="M425" s="344">
        <f>'цена(1,4 цк)'!Q283</f>
        <v>0.8705562</v>
      </c>
      <c r="N425" s="306">
        <f>'цена(1,4 цк)'!Q314</f>
        <v>0.86655052499999996</v>
      </c>
      <c r="O425" s="306">
        <f>'цена(1,4 цк)'!Q345</f>
        <v>0.84321922499999991</v>
      </c>
      <c r="P425" s="351">
        <f>'цена(1,4 цк)'!Q376</f>
        <v>0.82431524999999994</v>
      </c>
      <c r="Q425" s="344">
        <f>'цена(1,4 цк)'!Q407</f>
        <v>0.96582619999999997</v>
      </c>
      <c r="R425" s="306">
        <f>'цена(1,4 цк)'!Q438</f>
        <v>0.96182052499999993</v>
      </c>
      <c r="S425" s="306">
        <f>'цена(1,4 цк)'!Q469</f>
        <v>0.93848922499999987</v>
      </c>
      <c r="T425" s="345">
        <f>'цена(1,4 цк)'!Q500</f>
        <v>0.91958525000000002</v>
      </c>
    </row>
    <row r="426" spans="3:20" x14ac:dyDescent="0.2">
      <c r="C426" s="535"/>
      <c r="D426" s="340">
        <v>13</v>
      </c>
      <c r="E426" s="344">
        <f>'цена(1,4 цк)'!R35</f>
        <v>0.81212413599999989</v>
      </c>
      <c r="F426" s="306">
        <f>'цена(1,4 цк)'!R66</f>
        <v>0.80814684699999995</v>
      </c>
      <c r="G426" s="306">
        <f>'цена(1,4 цк)'!R97</f>
        <v>0.78498088299999991</v>
      </c>
      <c r="H426" s="345">
        <f>'цена(1,4 цк)'!R128</f>
        <v>0.76621086999999988</v>
      </c>
      <c r="I426" s="344">
        <f>'цена(1,4 цк)'!R159</f>
        <v>0.83656413600000001</v>
      </c>
      <c r="J426" s="306">
        <f>'цена(1,4 цк)'!R190</f>
        <v>0.83258684700000007</v>
      </c>
      <c r="K426" s="306">
        <f>'цена(1,4 цк)'!R221</f>
        <v>0.80942088300000004</v>
      </c>
      <c r="L426" s="345">
        <f>'цена(1,4 цк)'!R252</f>
        <v>0.79065086999999989</v>
      </c>
      <c r="M426" s="344">
        <f>'цена(1,4 цк)'!R283</f>
        <v>0.86509413599999996</v>
      </c>
      <c r="N426" s="306">
        <f>'цена(1,4 цк)'!R314</f>
        <v>0.86111684700000002</v>
      </c>
      <c r="O426" s="306">
        <f>'цена(1,4 цк)'!R345</f>
        <v>0.83795088299999998</v>
      </c>
      <c r="P426" s="351">
        <f>'цена(1,4 цк)'!R376</f>
        <v>0.81918086999999995</v>
      </c>
      <c r="Q426" s="344">
        <f>'цена(1,4 цк)'!R407</f>
        <v>0.96036413599999992</v>
      </c>
      <c r="R426" s="306">
        <f>'цена(1,4 цк)'!R438</f>
        <v>0.95638684699999998</v>
      </c>
      <c r="S426" s="306">
        <f>'цена(1,4 цк)'!R469</f>
        <v>0.93322088299999995</v>
      </c>
      <c r="T426" s="345">
        <f>'цена(1,4 цк)'!R500</f>
        <v>0.91445086999999992</v>
      </c>
    </row>
    <row r="427" spans="3:20" x14ac:dyDescent="0.2">
      <c r="C427" s="535"/>
      <c r="D427" s="340">
        <v>14</v>
      </c>
      <c r="E427" s="344">
        <f>'цена(1,4 цк)'!S35</f>
        <v>0.81948366399999995</v>
      </c>
      <c r="F427" s="306">
        <f>'цена(1,4 цк)'!S66</f>
        <v>0.81546812800000001</v>
      </c>
      <c r="G427" s="306">
        <f>'цена(1,4 цк)'!S97</f>
        <v>0.79207939199999999</v>
      </c>
      <c r="H427" s="345">
        <f>'цена(1,4 цк)'!S128</f>
        <v>0.77312888000000002</v>
      </c>
      <c r="I427" s="344">
        <f>'цена(1,4 цк)'!S159</f>
        <v>0.84392366400000007</v>
      </c>
      <c r="J427" s="306">
        <f>'цена(1,4 цк)'!S190</f>
        <v>0.83990812800000003</v>
      </c>
      <c r="K427" s="306">
        <f>'цена(1,4 цк)'!S221</f>
        <v>0.81651939200000001</v>
      </c>
      <c r="L427" s="345">
        <f>'цена(1,4 цк)'!S252</f>
        <v>0.79756888000000004</v>
      </c>
      <c r="M427" s="344">
        <f>'цена(1,4 цк)'!S283</f>
        <v>0.87245366400000002</v>
      </c>
      <c r="N427" s="306">
        <f>'цена(1,4 цк)'!S314</f>
        <v>0.86843812799999998</v>
      </c>
      <c r="O427" s="306">
        <f>'цена(1,4 цк)'!S345</f>
        <v>0.84504939200000007</v>
      </c>
      <c r="P427" s="351">
        <f>'цена(1,4 цк)'!S376</f>
        <v>0.82609887999999998</v>
      </c>
      <c r="Q427" s="344">
        <f>'цена(1,4 цк)'!S407</f>
        <v>0.96772366399999998</v>
      </c>
      <c r="R427" s="306">
        <f>'цена(1,4 цк)'!S438</f>
        <v>0.96370812799999994</v>
      </c>
      <c r="S427" s="306">
        <f>'цена(1,4 цк)'!S469</f>
        <v>0.94031939200000003</v>
      </c>
      <c r="T427" s="345">
        <f>'цена(1,4 цк)'!S500</f>
        <v>0.92136887999999995</v>
      </c>
    </row>
    <row r="428" spans="3:20" x14ac:dyDescent="0.2">
      <c r="C428" s="535"/>
      <c r="D428" s="340">
        <v>15</v>
      </c>
      <c r="E428" s="344">
        <f>'цена(1,4 цк)'!T35</f>
        <v>0.83928090399999999</v>
      </c>
      <c r="F428" s="306">
        <f>'цена(1,4 цк)'!T66</f>
        <v>0.83516248299999996</v>
      </c>
      <c r="G428" s="306">
        <f>'цена(1,4 цк)'!T97</f>
        <v>0.81117448699999983</v>
      </c>
      <c r="H428" s="345">
        <f>'цена(1,4 цк)'!T128</f>
        <v>0.79173842999999988</v>
      </c>
      <c r="I428" s="344">
        <f>'цена(1,4 цк)'!T159</f>
        <v>0.86372090400000001</v>
      </c>
      <c r="J428" s="306">
        <f>'цена(1,4 цк)'!T190</f>
        <v>0.85960248299999997</v>
      </c>
      <c r="K428" s="306">
        <f>'цена(1,4 цк)'!T221</f>
        <v>0.83561448699999996</v>
      </c>
      <c r="L428" s="345">
        <f>'цена(1,4 цк)'!T252</f>
        <v>0.8161784299999999</v>
      </c>
      <c r="M428" s="344">
        <f>'цена(1,4 цк)'!T283</f>
        <v>0.89225090399999996</v>
      </c>
      <c r="N428" s="306">
        <f>'цена(1,4 цк)'!T314</f>
        <v>0.88813248300000003</v>
      </c>
      <c r="O428" s="306">
        <f>'цена(1,4 цк)'!T345</f>
        <v>0.86414448699999991</v>
      </c>
      <c r="P428" s="351">
        <f>'цена(1,4 цк)'!T376</f>
        <v>0.84470842999999995</v>
      </c>
      <c r="Q428" s="344">
        <f>'цена(1,4 цк)'!T407</f>
        <v>0.98752090399999992</v>
      </c>
      <c r="R428" s="306">
        <f>'цена(1,4 цк)'!T438</f>
        <v>0.98340248299999999</v>
      </c>
      <c r="S428" s="306">
        <f>'цена(1,4 цк)'!T469</f>
        <v>0.95941448699999987</v>
      </c>
      <c r="T428" s="345">
        <f>'цена(1,4 цк)'!T500</f>
        <v>0.93997842999999992</v>
      </c>
    </row>
    <row r="429" spans="3:20" x14ac:dyDescent="0.2">
      <c r="C429" s="535"/>
      <c r="D429" s="340">
        <v>16</v>
      </c>
      <c r="E429" s="344">
        <f>'цена(1,4 цк)'!U35</f>
        <v>0.8548225599999999</v>
      </c>
      <c r="F429" s="306">
        <f>'цена(1,4 цк)'!U66</f>
        <v>0.85062336999999999</v>
      </c>
      <c r="G429" s="306">
        <f>'цена(1,4 цк)'!U97</f>
        <v>0.82616493000000002</v>
      </c>
      <c r="H429" s="345">
        <f>'цена(1,4 цк)'!U128</f>
        <v>0.8063477</v>
      </c>
      <c r="I429" s="344">
        <f>'цена(1,4 цк)'!U159</f>
        <v>0.87926256000000003</v>
      </c>
      <c r="J429" s="306">
        <f>'цена(1,4 цк)'!U190</f>
        <v>0.87506337000000012</v>
      </c>
      <c r="K429" s="306">
        <f>'цена(1,4 цк)'!U221</f>
        <v>0.85060493000000004</v>
      </c>
      <c r="L429" s="345">
        <f>'цена(1,4 цк)'!U252</f>
        <v>0.83078770000000013</v>
      </c>
      <c r="M429" s="344">
        <f>'цена(1,4 цк)'!U283</f>
        <v>0.90779255999999997</v>
      </c>
      <c r="N429" s="306">
        <f>'цена(1,4 цк)'!U314</f>
        <v>0.90359337000000006</v>
      </c>
      <c r="O429" s="306">
        <f>'цена(1,4 цк)'!U345</f>
        <v>0.87913493000000009</v>
      </c>
      <c r="P429" s="351">
        <f>'цена(1,4 цк)'!U376</f>
        <v>0.85931770000000007</v>
      </c>
      <c r="Q429" s="344">
        <f>'цена(1,4 цк)'!U407</f>
        <v>1.00306256</v>
      </c>
      <c r="R429" s="306">
        <f>'цена(1,4 цк)'!U438</f>
        <v>0.99886337000000003</v>
      </c>
      <c r="S429" s="306">
        <f>'цена(1,4 цк)'!U469</f>
        <v>0.97440493000000006</v>
      </c>
      <c r="T429" s="345">
        <f>'цена(1,4 цк)'!U500</f>
        <v>0.95458770000000004</v>
      </c>
    </row>
    <row r="430" spans="3:20" x14ac:dyDescent="0.2">
      <c r="C430" s="535"/>
      <c r="D430" s="340">
        <v>17</v>
      </c>
      <c r="E430" s="344">
        <f>'цена(1,4 цк)'!V35</f>
        <v>0.84948114400000008</v>
      </c>
      <c r="F430" s="306">
        <f>'цена(1,4 цк)'!V66</f>
        <v>0.84530971300000013</v>
      </c>
      <c r="G430" s="306">
        <f>'цена(1,4 цк)'!V97</f>
        <v>0.8210129570000001</v>
      </c>
      <c r="H430" s="345">
        <f>'цена(1,4 цк)'!V128</f>
        <v>0.8013267300000001</v>
      </c>
      <c r="I430" s="344">
        <f>'цена(1,4 цк)'!V159</f>
        <v>0.87392114399999998</v>
      </c>
      <c r="J430" s="306">
        <f>'цена(1,4 цк)'!V190</f>
        <v>0.86974971300000004</v>
      </c>
      <c r="K430" s="306">
        <f>'цена(1,4 цк)'!V221</f>
        <v>0.84545295700000012</v>
      </c>
      <c r="L430" s="345">
        <f>'цена(1,4 цк)'!V252</f>
        <v>0.82576673</v>
      </c>
      <c r="M430" s="344">
        <f>'цена(1,4 цк)'!V283</f>
        <v>0.90245114400000004</v>
      </c>
      <c r="N430" s="306">
        <f>'цена(1,4 цк)'!V314</f>
        <v>0.89827971299999998</v>
      </c>
      <c r="O430" s="306">
        <f>'цена(1,4 цк)'!V345</f>
        <v>0.87398295700000006</v>
      </c>
      <c r="P430" s="351">
        <f>'цена(1,4 цк)'!V376</f>
        <v>0.85429673000000006</v>
      </c>
      <c r="Q430" s="344">
        <f>'цена(1,4 цк)'!V407</f>
        <v>0.99772114400000012</v>
      </c>
      <c r="R430" s="306">
        <f>'цена(1,4 цк)'!V438</f>
        <v>0.99354971300000006</v>
      </c>
      <c r="S430" s="306">
        <f>'цена(1,4 цк)'!V469</f>
        <v>0.96925295700000014</v>
      </c>
      <c r="T430" s="345">
        <f>'цена(1,4 цк)'!V500</f>
        <v>0.94956673000000014</v>
      </c>
    </row>
    <row r="431" spans="3:20" x14ac:dyDescent="0.2">
      <c r="C431" s="535"/>
      <c r="D431" s="340">
        <v>18</v>
      </c>
      <c r="E431" s="344">
        <f>'цена(1,4 цк)'!W35</f>
        <v>0.81109314400000021</v>
      </c>
      <c r="F431" s="306">
        <f>'цена(1,4 цк)'!W66</f>
        <v>0.80712121300000017</v>
      </c>
      <c r="G431" s="306">
        <f>'цена(1,4 цк)'!W97</f>
        <v>0.78398645700000014</v>
      </c>
      <c r="H431" s="345">
        <f>'цена(1,4 цк)'!W128</f>
        <v>0.76524173000000006</v>
      </c>
      <c r="I431" s="344">
        <f>'цена(1,4 цк)'!W159</f>
        <v>0.83553314400000001</v>
      </c>
      <c r="J431" s="306">
        <f>'цена(1,4 цк)'!W190</f>
        <v>0.83156121300000008</v>
      </c>
      <c r="K431" s="306">
        <f>'цена(1,4 цк)'!W221</f>
        <v>0.80842645700000004</v>
      </c>
      <c r="L431" s="345">
        <f>'цена(1,4 цк)'!W252</f>
        <v>0.78968172999999997</v>
      </c>
      <c r="M431" s="344">
        <f>'цена(1,4 цк)'!W283</f>
        <v>0.86406314399999995</v>
      </c>
      <c r="N431" s="306">
        <f>'цена(1,4 цк)'!W314</f>
        <v>0.86009121300000002</v>
      </c>
      <c r="O431" s="306">
        <f>'цена(1,4 цк)'!W345</f>
        <v>0.83695645699999999</v>
      </c>
      <c r="P431" s="351">
        <f>'цена(1,4 цк)'!W376</f>
        <v>0.81821173000000003</v>
      </c>
      <c r="Q431" s="344">
        <f>'цена(1,4 цк)'!W407</f>
        <v>0.95933314400000014</v>
      </c>
      <c r="R431" s="306">
        <f>'цена(1,4 цк)'!W438</f>
        <v>0.9553612130000001</v>
      </c>
      <c r="S431" s="306">
        <f>'цена(1,4 цк)'!W469</f>
        <v>0.93222645700000006</v>
      </c>
      <c r="T431" s="345">
        <f>'цена(1,4 цк)'!W500</f>
        <v>0.9134817300000001</v>
      </c>
    </row>
    <row r="432" spans="3:20" x14ac:dyDescent="0.2">
      <c r="C432" s="535"/>
      <c r="D432" s="340">
        <v>19</v>
      </c>
      <c r="E432" s="344">
        <f>'цена(1,4 цк)'!X35</f>
        <v>0.77859496000000006</v>
      </c>
      <c r="F432" s="306">
        <f>'цена(1,4 цк)'!X66</f>
        <v>0.77479191999999997</v>
      </c>
      <c r="G432" s="306">
        <f>'цена(1,4 цк)'!X97</f>
        <v>0.75264088000000007</v>
      </c>
      <c r="H432" s="345">
        <f>'цена(1,4 цк)'!X128</f>
        <v>0.73469320000000005</v>
      </c>
      <c r="I432" s="344">
        <f>'цена(1,4 цк)'!X159</f>
        <v>0.80303496000000008</v>
      </c>
      <c r="J432" s="306">
        <f>'цена(1,4 цк)'!X190</f>
        <v>0.7992319200000001</v>
      </c>
      <c r="K432" s="306">
        <f>'цена(1,4 цк)'!X221</f>
        <v>0.77708088000000008</v>
      </c>
      <c r="L432" s="345">
        <f>'цена(1,4 цк)'!X252</f>
        <v>0.75913320000000006</v>
      </c>
      <c r="M432" s="344">
        <f>'цена(1,4 цк)'!X283</f>
        <v>0.83156496000000002</v>
      </c>
      <c r="N432" s="306">
        <f>'цена(1,4 цк)'!X314</f>
        <v>0.82776192000000004</v>
      </c>
      <c r="O432" s="306">
        <f>'цена(1,4 цк)'!X345</f>
        <v>0.80561088000000003</v>
      </c>
      <c r="P432" s="351">
        <f>'цена(1,4 цк)'!X376</f>
        <v>0.78766320000000012</v>
      </c>
      <c r="Q432" s="344">
        <f>'цена(1,4 цк)'!X407</f>
        <v>0.92683495999999999</v>
      </c>
      <c r="R432" s="306">
        <f>'цена(1,4 цк)'!X438</f>
        <v>0.92303192000000001</v>
      </c>
      <c r="S432" s="306">
        <f>'цена(1,4 цк)'!X469</f>
        <v>0.90088088</v>
      </c>
      <c r="T432" s="345">
        <f>'цена(1,4 цк)'!X500</f>
        <v>0.88293320000000008</v>
      </c>
    </row>
    <row r="433" spans="3:20" x14ac:dyDescent="0.2">
      <c r="C433" s="535"/>
      <c r="D433" s="340">
        <v>20</v>
      </c>
      <c r="E433" s="344">
        <f>'цена(1,4 цк)'!Y35</f>
        <v>0.75997129599999991</v>
      </c>
      <c r="F433" s="306">
        <f>'цена(1,4 цк)'!Y66</f>
        <v>0.756265042</v>
      </c>
      <c r="G433" s="306">
        <f>'цена(1,4 цк)'!Y97</f>
        <v>0.73467773800000002</v>
      </c>
      <c r="H433" s="345">
        <f>'цена(1,4 цк)'!Y128</f>
        <v>0.71718682</v>
      </c>
      <c r="I433" s="344">
        <f>'цена(1,4 цк)'!Y159</f>
        <v>0.78441129600000004</v>
      </c>
      <c r="J433" s="306">
        <f>'цена(1,4 цк)'!Y190</f>
        <v>0.78070504200000002</v>
      </c>
      <c r="K433" s="306">
        <f>'цена(1,4 цк)'!Y221</f>
        <v>0.75911773800000004</v>
      </c>
      <c r="L433" s="345">
        <f>'цена(1,4 цк)'!Y252</f>
        <v>0.74162682000000002</v>
      </c>
      <c r="M433" s="344">
        <f>'цена(1,4 цк)'!Y283</f>
        <v>0.81294129599999998</v>
      </c>
      <c r="N433" s="306">
        <f>'цена(1,4 цк)'!Y314</f>
        <v>0.80923504200000007</v>
      </c>
      <c r="O433" s="306">
        <f>'цена(1,4 цк)'!Y345</f>
        <v>0.78764773799999999</v>
      </c>
      <c r="P433" s="351">
        <f>'цена(1,4 цк)'!Y376</f>
        <v>0.77015682000000008</v>
      </c>
      <c r="Q433" s="344">
        <f>'цена(1,4 цк)'!Y407</f>
        <v>0.90821129599999995</v>
      </c>
      <c r="R433" s="306">
        <f>'цена(1,4 цк)'!Y438</f>
        <v>0.90450504200000004</v>
      </c>
      <c r="S433" s="306">
        <f>'цена(1,4 цк)'!Y469</f>
        <v>0.88291773799999995</v>
      </c>
      <c r="T433" s="345">
        <f>'цена(1,4 цк)'!Y500</f>
        <v>0.86542682000000004</v>
      </c>
    </row>
    <row r="434" spans="3:20" x14ac:dyDescent="0.2">
      <c r="C434" s="535"/>
      <c r="D434" s="340">
        <v>21</v>
      </c>
      <c r="E434" s="344">
        <f>'цена(1,4 цк)'!Z35</f>
        <v>0.75770092</v>
      </c>
      <c r="F434" s="306">
        <f>'цена(1,4 цк)'!Z66</f>
        <v>0.75400646500000001</v>
      </c>
      <c r="G434" s="306">
        <f>'цена(1,4 цк)'!Z97</f>
        <v>0.73248788500000006</v>
      </c>
      <c r="H434" s="345">
        <f>'цена(1,4 цк)'!Z128</f>
        <v>0.71505265000000007</v>
      </c>
      <c r="I434" s="344">
        <f>'цена(1,4 цк)'!Z159</f>
        <v>0.78214091999999991</v>
      </c>
      <c r="J434" s="306">
        <f>'цена(1,4 цк)'!Z190</f>
        <v>0.77844646500000003</v>
      </c>
      <c r="K434" s="306">
        <f>'цена(1,4 цк)'!Z221</f>
        <v>0.75692788499999997</v>
      </c>
      <c r="L434" s="345">
        <f>'цена(1,4 цк)'!Z252</f>
        <v>0.73949264999999997</v>
      </c>
      <c r="M434" s="344">
        <f>'цена(1,4 цк)'!Z283</f>
        <v>0.81067091999999996</v>
      </c>
      <c r="N434" s="306">
        <f>'цена(1,4 цк)'!Z314</f>
        <v>0.80697646499999998</v>
      </c>
      <c r="O434" s="306">
        <f>'цена(1,4 цк)'!Z345</f>
        <v>0.78545788499999991</v>
      </c>
      <c r="P434" s="351">
        <f>'цена(1,4 цк)'!Z376</f>
        <v>0.76802265000000003</v>
      </c>
      <c r="Q434" s="344">
        <f>'цена(1,4 цк)'!Z407</f>
        <v>0.90594092000000004</v>
      </c>
      <c r="R434" s="306">
        <f>'цена(1,4 цк)'!Z438</f>
        <v>0.90224646500000005</v>
      </c>
      <c r="S434" s="306">
        <f>'цена(1,4 цк)'!Z469</f>
        <v>0.88072788499999999</v>
      </c>
      <c r="T434" s="345">
        <f>'цена(1,4 цк)'!Z500</f>
        <v>0.86329265000000011</v>
      </c>
    </row>
    <row r="435" spans="3:20" x14ac:dyDescent="0.2">
      <c r="C435" s="535"/>
      <c r="D435" s="340">
        <v>22</v>
      </c>
      <c r="E435" s="344">
        <f>'цена(1,4 цк)'!AA35</f>
        <v>0.77164124800000011</v>
      </c>
      <c r="F435" s="306">
        <f>'цена(1,4 цк)'!AA66</f>
        <v>0.76787434600000004</v>
      </c>
      <c r="G435" s="306">
        <f>'цена(1,4 цк)'!AA97</f>
        <v>0.74593379400000004</v>
      </c>
      <c r="H435" s="345">
        <f>'цена(1,4 цк)'!AA128</f>
        <v>0.72815666000000012</v>
      </c>
      <c r="I435" s="344">
        <f>'цена(1,4 цк)'!AA159</f>
        <v>0.79608124799999991</v>
      </c>
      <c r="J435" s="306">
        <f>'цена(1,4 цк)'!AA19</f>
        <v>0.76832891200000009</v>
      </c>
      <c r="K435" s="306">
        <f>'цена(1,4 цк)'!AA221</f>
        <v>0.77037379399999995</v>
      </c>
      <c r="L435" s="345">
        <f>'цена(1,4 цк)'!AA252</f>
        <v>0.75259666000000003</v>
      </c>
      <c r="M435" s="344">
        <f>'цена(1,4 цк)'!AA283</f>
        <v>0.82461124799999996</v>
      </c>
      <c r="N435" s="306">
        <f>'цена(1,4 цк)'!AA314</f>
        <v>0.820844346</v>
      </c>
      <c r="O435" s="306">
        <f>'цена(1,4 цк)'!AA345</f>
        <v>0.798903794</v>
      </c>
      <c r="P435" s="351">
        <f>'цена(1,4 цк)'!AA376</f>
        <v>0.78112665999999997</v>
      </c>
      <c r="Q435" s="344">
        <f>'цена(1,4 цк)'!AA407</f>
        <v>0.91988124800000015</v>
      </c>
      <c r="R435" s="306">
        <f>'цена(1,4 цк)'!AA438</f>
        <v>0.91611434600000008</v>
      </c>
      <c r="S435" s="306">
        <f>'цена(1,4 цк)'!AA469</f>
        <v>0.89417379400000008</v>
      </c>
      <c r="T435" s="345">
        <f>'цена(1,4 цк)'!AA500</f>
        <v>0.87639666000000016</v>
      </c>
    </row>
    <row r="436" spans="3:20" ht="13.5" thickBot="1" x14ac:dyDescent="0.25">
      <c r="C436" s="536"/>
      <c r="D436" s="341">
        <v>23</v>
      </c>
      <c r="E436" s="346">
        <f>'цена(1,4 цк)'!AB35</f>
        <v>0.75330275200000008</v>
      </c>
      <c r="F436" s="309">
        <f>'цена(1,4 цк)'!AB66</f>
        <v>0.74963115400000002</v>
      </c>
      <c r="G436" s="309">
        <f>'цена(1,4 цк)'!AB97</f>
        <v>0.72824570600000005</v>
      </c>
      <c r="H436" s="347">
        <f>'цена(1,4 цк)'!AB128</f>
        <v>0.71091834000000009</v>
      </c>
      <c r="I436" s="346">
        <f>'цена(1,4 цк)'!AB159</f>
        <v>0.77774275199999998</v>
      </c>
      <c r="J436" s="309">
        <f>'цена(1,4 цк)'!AB190</f>
        <v>0.77407115399999993</v>
      </c>
      <c r="K436" s="309">
        <f>'цена(1,4 цк)'!AB221</f>
        <v>0.75268570599999995</v>
      </c>
      <c r="L436" s="347">
        <f>'цена(1,4 цк)'!AB252</f>
        <v>0.73535834</v>
      </c>
      <c r="M436" s="346">
        <f>'цена(1,4 цк)'!AB283</f>
        <v>0.80627275199999993</v>
      </c>
      <c r="N436" s="309">
        <f>'цена(1,4 цк)'!AB314</f>
        <v>0.80260115399999998</v>
      </c>
      <c r="O436" s="309">
        <f>'цена(1,4 цк)'!AB345</f>
        <v>0.78121570600000001</v>
      </c>
      <c r="P436" s="352">
        <f>'цена(1,4 цк)'!AB376</f>
        <v>0.76388833999999994</v>
      </c>
      <c r="Q436" s="365">
        <f>'цена(1,4 цк)'!AB407</f>
        <v>0.90154275200000011</v>
      </c>
      <c r="R436" s="307">
        <f>'цена(1,4 цк)'!AB438</f>
        <v>0.89787115400000006</v>
      </c>
      <c r="S436" s="307">
        <f>'цена(1,4 цк)'!AB469</f>
        <v>0.87648570600000009</v>
      </c>
      <c r="T436" s="366">
        <f>'цена(1,4 цк)'!AB500</f>
        <v>0.85915834000000002</v>
      </c>
    </row>
    <row r="437" spans="3:20" x14ac:dyDescent="0.2">
      <c r="C437" s="534">
        <v>19</v>
      </c>
      <c r="D437" s="339">
        <v>0</v>
      </c>
      <c r="E437" s="342">
        <f>'цена(1,4 цк)'!E36</f>
        <v>0.82961809599999992</v>
      </c>
      <c r="F437" s="308">
        <f>'цена(1,4 цк)'!E67</f>
        <v>0.82554989199999995</v>
      </c>
      <c r="G437" s="308">
        <f>'цена(1,4 цк)'!E98</f>
        <v>0.80185438799999997</v>
      </c>
      <c r="H437" s="343">
        <f>'цена(1,4 цк)'!E129</f>
        <v>0.78265531999999993</v>
      </c>
      <c r="I437" s="342">
        <f>'цена(1,4 цк)'!E160</f>
        <v>0.85405809599999993</v>
      </c>
      <c r="J437" s="308">
        <f>'цена(1,4 цк)'!E191</f>
        <v>0.84998989200000008</v>
      </c>
      <c r="K437" s="308">
        <f>'цена(1,4 цк)'!E222</f>
        <v>0.82629438799999999</v>
      </c>
      <c r="L437" s="343">
        <f>'цена(1,4 цк)'!E253</f>
        <v>0.80709532000000006</v>
      </c>
      <c r="M437" s="342">
        <f>'цена(1,4 цк)'!E284</f>
        <v>0.88258809599999999</v>
      </c>
      <c r="N437" s="308">
        <f>'цена(1,4 цк)'!E315</f>
        <v>0.87851989200000002</v>
      </c>
      <c r="O437" s="308">
        <f>'цена(1,4 цк)'!E346</f>
        <v>0.85482438800000005</v>
      </c>
      <c r="P437" s="353">
        <f>'цена(1,4 цк)'!E377</f>
        <v>0.83562532</v>
      </c>
      <c r="Q437" s="342">
        <f>'цена(1,4 цк)'!E408</f>
        <v>0.97785809599999995</v>
      </c>
      <c r="R437" s="308">
        <f>'цена(1,4 цк)'!E439</f>
        <v>0.97378989199999999</v>
      </c>
      <c r="S437" s="308">
        <f>'цена(1,4 цк)'!E470</f>
        <v>0.95009438800000001</v>
      </c>
      <c r="T437" s="343">
        <f>'цена(1,4 цк)'!E501</f>
        <v>0.93089531999999997</v>
      </c>
    </row>
    <row r="438" spans="3:20" x14ac:dyDescent="0.2">
      <c r="C438" s="535"/>
      <c r="D438" s="340">
        <v>1</v>
      </c>
      <c r="E438" s="344">
        <f>'цена(1,4 цк)'!F36</f>
        <v>0.81739974400000004</v>
      </c>
      <c r="F438" s="306">
        <f>'цена(1,4 цк)'!F67</f>
        <v>0.81339503800000013</v>
      </c>
      <c r="G438" s="306">
        <f>'цена(1,4 цк)'!F98</f>
        <v>0.7900693820000001</v>
      </c>
      <c r="H438" s="345">
        <f>'цена(1,4 цк)'!F129</f>
        <v>0.77116998000000014</v>
      </c>
      <c r="I438" s="344">
        <f>'цена(1,4 цк)'!F160</f>
        <v>0.84183974399999995</v>
      </c>
      <c r="J438" s="306">
        <f>'цена(1,4 цк)'!F191</f>
        <v>0.83783503800000003</v>
      </c>
      <c r="K438" s="306">
        <f>'цена(1,4 цк)'!F222</f>
        <v>0.81450938200000012</v>
      </c>
      <c r="L438" s="345">
        <f>'цена(1,4 цк)'!F253</f>
        <v>0.79560998000000005</v>
      </c>
      <c r="M438" s="344">
        <f>'цена(1,4 цк)'!F284</f>
        <v>0.870369744</v>
      </c>
      <c r="N438" s="306">
        <f>'цена(1,4 цк)'!F315</f>
        <v>0.86636503799999998</v>
      </c>
      <c r="O438" s="306">
        <f>'цена(1,4 цк)'!F346</f>
        <v>0.84303938200000006</v>
      </c>
      <c r="P438" s="351">
        <f>'цена(1,4 цк)'!F377</f>
        <v>0.82413997999999999</v>
      </c>
      <c r="Q438" s="344">
        <f>'цена(1,4 цк)'!F408</f>
        <v>0.96563974400000008</v>
      </c>
      <c r="R438" s="306">
        <f>'цена(1,4 цк)'!F439</f>
        <v>0.96163503800000016</v>
      </c>
      <c r="S438" s="306">
        <f>'цена(1,4 цк)'!F470</f>
        <v>0.93830938200000014</v>
      </c>
      <c r="T438" s="345">
        <f>'цена(1,4 цк)'!F501</f>
        <v>0.91940998000000018</v>
      </c>
    </row>
    <row r="439" spans="3:20" x14ac:dyDescent="0.2">
      <c r="C439" s="535"/>
      <c r="D439" s="340">
        <v>2</v>
      </c>
      <c r="E439" s="344">
        <f>'цена(1,4 цк)'!G36</f>
        <v>0.8106544240000001</v>
      </c>
      <c r="F439" s="306">
        <f>'цена(1,4 цк)'!G67</f>
        <v>0.80668477299999997</v>
      </c>
      <c r="G439" s="306">
        <f>'цена(1,4 цк)'!G98</f>
        <v>0.78356329700000005</v>
      </c>
      <c r="H439" s="345">
        <f>'цена(1,4 цк)'!G129</f>
        <v>0.76482932999999997</v>
      </c>
      <c r="I439" s="344">
        <f>'цена(1,4 цк)'!G160</f>
        <v>0.83509442399999989</v>
      </c>
      <c r="J439" s="306">
        <f>'цена(1,4 цк)'!G191</f>
        <v>0.83112477299999998</v>
      </c>
      <c r="K439" s="306">
        <f>'цена(1,4 цк)'!G222</f>
        <v>0.80800329699999995</v>
      </c>
      <c r="L439" s="345">
        <f>'цена(1,4 цк)'!G253</f>
        <v>0.78926932999999999</v>
      </c>
      <c r="M439" s="344">
        <f>'цена(1,4 цк)'!G284</f>
        <v>0.86362442399999984</v>
      </c>
      <c r="N439" s="306">
        <f>'цена(1,4 цк)'!G315</f>
        <v>0.85965477299999993</v>
      </c>
      <c r="O439" s="306">
        <f>'цена(1,4 цк)'!G346</f>
        <v>0.8365332969999999</v>
      </c>
      <c r="P439" s="351">
        <f>'цена(1,4 цк)'!G377</f>
        <v>0.81779932999999994</v>
      </c>
      <c r="Q439" s="344">
        <f>'цена(1,4 цк)'!G408</f>
        <v>0.95889442400000002</v>
      </c>
      <c r="R439" s="306">
        <f>'цена(1,4 цк)'!G439</f>
        <v>0.954924773</v>
      </c>
      <c r="S439" s="306">
        <f>'цена(1,4 цк)'!G470</f>
        <v>0.93180329700000009</v>
      </c>
      <c r="T439" s="345">
        <f>'цена(1,4 цк)'!G501</f>
        <v>0.91306933000000001</v>
      </c>
    </row>
    <row r="440" spans="3:20" x14ac:dyDescent="0.2">
      <c r="C440" s="535"/>
      <c r="D440" s="340">
        <v>3</v>
      </c>
      <c r="E440" s="344">
        <f>'цена(1,4 цк)'!H36</f>
        <v>0.83245880799999983</v>
      </c>
      <c r="F440" s="306">
        <f>'цена(1,4 цк)'!H67</f>
        <v>0.82837584099999995</v>
      </c>
      <c r="G440" s="306">
        <f>'цена(1,4 цк)'!H98</f>
        <v>0.80459434899999982</v>
      </c>
      <c r="H440" s="345">
        <f>'цена(1,4 цк)'!H129</f>
        <v>0.7853256099999999</v>
      </c>
      <c r="I440" s="344">
        <f>'цена(1,4 цк)'!H160</f>
        <v>0.85689880799999996</v>
      </c>
      <c r="J440" s="306">
        <f>'цена(1,4 цк)'!H191</f>
        <v>0.85281584099999996</v>
      </c>
      <c r="K440" s="306">
        <f>'цена(1,4 цк)'!H222</f>
        <v>0.82903434899999995</v>
      </c>
      <c r="L440" s="345">
        <f>'цена(1,4 цк)'!H253</f>
        <v>0.80976560999999991</v>
      </c>
      <c r="M440" s="344">
        <f>'цена(1,4 цк)'!H284</f>
        <v>0.8854288079999999</v>
      </c>
      <c r="N440" s="306">
        <f>'цена(1,4 цк)'!H315</f>
        <v>0.88134584099999991</v>
      </c>
      <c r="O440" s="306">
        <f>'цена(1,4 цк)'!H346</f>
        <v>0.85756434899999989</v>
      </c>
      <c r="P440" s="351">
        <f>'цена(1,4 цк)'!H377</f>
        <v>0.83829560999999986</v>
      </c>
      <c r="Q440" s="344">
        <f>'цена(1,4 цк)'!H408</f>
        <v>0.98069880799999987</v>
      </c>
      <c r="R440" s="306">
        <f>'цена(1,4 цк)'!H439</f>
        <v>0.97661584099999998</v>
      </c>
      <c r="S440" s="306">
        <f>'цена(1,4 цк)'!H470</f>
        <v>0.95283434899999986</v>
      </c>
      <c r="T440" s="345">
        <f>'цена(1,4 цк)'!H501</f>
        <v>0.93356560999999982</v>
      </c>
    </row>
    <row r="441" spans="3:20" x14ac:dyDescent="0.2">
      <c r="C441" s="535"/>
      <c r="D441" s="340">
        <v>4</v>
      </c>
      <c r="E441" s="344">
        <f>'цена(1,4 цк)'!I36</f>
        <v>0.86189692000000007</v>
      </c>
      <c r="F441" s="306">
        <f>'цена(1,4 цк)'!I67</f>
        <v>0.857660965</v>
      </c>
      <c r="G441" s="306">
        <f>'цена(1,4 цк)'!I98</f>
        <v>0.83298838499999994</v>
      </c>
      <c r="H441" s="345">
        <f>'цена(1,4 цк)'!I129</f>
        <v>0.81299765000000002</v>
      </c>
      <c r="I441" s="344">
        <f>'цена(1,4 цк)'!I160</f>
        <v>0.88633691999999997</v>
      </c>
      <c r="J441" s="306">
        <f>'цена(1,4 цк)'!I191</f>
        <v>0.88210096500000001</v>
      </c>
      <c r="K441" s="306">
        <f>'цена(1,4 цк)'!I222</f>
        <v>0.85742838499999996</v>
      </c>
      <c r="L441" s="345">
        <f>'цена(1,4 цк)'!I253</f>
        <v>0.83743764999999992</v>
      </c>
      <c r="M441" s="344">
        <f>'цена(1,4 цк)'!I284</f>
        <v>0.91486691999999992</v>
      </c>
      <c r="N441" s="306">
        <f>'цена(1,4 цк)'!I315</f>
        <v>0.91063096499999996</v>
      </c>
      <c r="O441" s="306">
        <f>'цена(1,4 цк)'!I346</f>
        <v>0.8859583849999999</v>
      </c>
      <c r="P441" s="351">
        <f>'цена(1,4 цк)'!I377</f>
        <v>0.86596764999999998</v>
      </c>
      <c r="Q441" s="344">
        <f>'цена(1,4 цк)'!I408</f>
        <v>1.0101369200000001</v>
      </c>
      <c r="R441" s="306">
        <f>'цена(1,4 цк)'!I439</f>
        <v>1.0059009650000001</v>
      </c>
      <c r="S441" s="306">
        <f>'цена(1,4 цк)'!I470</f>
        <v>0.98122838499999998</v>
      </c>
      <c r="T441" s="345">
        <f>'цена(1,4 цк)'!I501</f>
        <v>0.96123765000000005</v>
      </c>
    </row>
    <row r="442" spans="3:20" x14ac:dyDescent="0.2">
      <c r="C442" s="535"/>
      <c r="D442" s="340">
        <v>5</v>
      </c>
      <c r="E442" s="344">
        <f>'цена(1,4 цк)'!J36</f>
        <v>0.87058357600000014</v>
      </c>
      <c r="F442" s="306">
        <f>'цена(1,4 цк)'!J67</f>
        <v>0.86630247700000007</v>
      </c>
      <c r="G442" s="306">
        <f>'цена(1,4 цк)'!J98</f>
        <v>0.84136695300000008</v>
      </c>
      <c r="H442" s="345">
        <f>'цена(1,4 цк)'!J129</f>
        <v>0.82116317000000016</v>
      </c>
      <c r="I442" s="344">
        <f>'цена(1,4 цк)'!J160</f>
        <v>0.89502357600000004</v>
      </c>
      <c r="J442" s="306">
        <f>'цена(1,4 цк)'!J191</f>
        <v>0.89074247699999998</v>
      </c>
      <c r="K442" s="306">
        <f>'цена(1,4 цк)'!J222</f>
        <v>0.86580695299999999</v>
      </c>
      <c r="L442" s="345">
        <f>'цена(1,4 цк)'!J253</f>
        <v>0.84560317000000007</v>
      </c>
      <c r="M442" s="344">
        <f>'цена(1,4 цк)'!J284</f>
        <v>0.92355357599999999</v>
      </c>
      <c r="N442" s="306">
        <f>'цена(1,4 цк)'!J315</f>
        <v>0.91927247700000003</v>
      </c>
      <c r="O442" s="306">
        <f>'цена(1,4 цк)'!J346</f>
        <v>0.89433695300000005</v>
      </c>
      <c r="P442" s="351">
        <f>'цена(1,4 цк)'!J377</f>
        <v>0.87413317000000001</v>
      </c>
      <c r="Q442" s="344">
        <f>'цена(1,4 цк)'!J408</f>
        <v>1.0188235760000002</v>
      </c>
      <c r="R442" s="306">
        <f>'цена(1,4 цк)'!J439</f>
        <v>1.014542477</v>
      </c>
      <c r="S442" s="306">
        <f>'цена(1,4 цк)'!J470</f>
        <v>0.98960695300000012</v>
      </c>
      <c r="T442" s="345">
        <f>'цена(1,4 цк)'!J501</f>
        <v>0.9694031700000002</v>
      </c>
    </row>
    <row r="443" spans="3:20" x14ac:dyDescent="0.2">
      <c r="C443" s="535"/>
      <c r="D443" s="340">
        <v>6</v>
      </c>
      <c r="E443" s="344">
        <f>'цена(1,4 цк)'!K36</f>
        <v>0.89128019199999997</v>
      </c>
      <c r="F443" s="306">
        <f>'цена(1,4 цк)'!K67</f>
        <v>0.88689153399999998</v>
      </c>
      <c r="G443" s="306">
        <f>'цена(1,4 цк)'!K98</f>
        <v>0.86132952600000001</v>
      </c>
      <c r="H443" s="345">
        <f>'цена(1,4 цк)'!K129</f>
        <v>0.84061814000000001</v>
      </c>
      <c r="I443" s="344">
        <f>'цена(1,4 цк)'!K160</f>
        <v>0.91572019199999999</v>
      </c>
      <c r="J443" s="306">
        <f>'цена(1,4 цк)'!K191</f>
        <v>0.911331534</v>
      </c>
      <c r="K443" s="306">
        <f>'цена(1,4 цк)'!K222</f>
        <v>0.88576952600000003</v>
      </c>
      <c r="L443" s="345">
        <f>'цена(1,4 цк)'!K253</f>
        <v>0.86505814000000014</v>
      </c>
      <c r="M443" s="344">
        <f>'цена(1,4 цк)'!K284</f>
        <v>0.94425019199999993</v>
      </c>
      <c r="N443" s="306">
        <f>'цена(1,4 цк)'!K315</f>
        <v>0.93986153400000005</v>
      </c>
      <c r="O443" s="306">
        <f>'цена(1,4 цк)'!K346</f>
        <v>0.91429952599999997</v>
      </c>
      <c r="P443" s="351">
        <f>'цена(1,4 цк)'!K377</f>
        <v>0.89358814000000009</v>
      </c>
      <c r="Q443" s="344">
        <f>'цена(1,4 цк)'!K408</f>
        <v>1.0395201919999999</v>
      </c>
      <c r="R443" s="306">
        <f>'цена(1,4 цк)'!K439</f>
        <v>1.035131534</v>
      </c>
      <c r="S443" s="306">
        <f>'цена(1,4 цк)'!K470</f>
        <v>1.0095695259999999</v>
      </c>
      <c r="T443" s="345">
        <f>'цена(1,4 цк)'!K501</f>
        <v>0.98885814000000005</v>
      </c>
    </row>
    <row r="444" spans="3:20" x14ac:dyDescent="0.2">
      <c r="C444" s="535"/>
      <c r="D444" s="340">
        <v>7</v>
      </c>
      <c r="E444" s="344">
        <f>'цена(1,4 цк)'!L36</f>
        <v>0.83228332000000005</v>
      </c>
      <c r="F444" s="306">
        <f>'цена(1,4 цк)'!L67</f>
        <v>0.82820126500000002</v>
      </c>
      <c r="G444" s="306">
        <f>'цена(1,4 цк)'!L98</f>
        <v>0.8044250850000001</v>
      </c>
      <c r="H444" s="345">
        <f>'цена(1,4 цк)'!L129</f>
        <v>0.78516065000000002</v>
      </c>
      <c r="I444" s="344">
        <f>'цена(1,4 цк)'!L160</f>
        <v>0.85672331999999995</v>
      </c>
      <c r="J444" s="306">
        <f>'цена(1,4 цк)'!L191</f>
        <v>0.85264126499999993</v>
      </c>
      <c r="K444" s="306">
        <f>'цена(1,4 цк)'!L222</f>
        <v>0.828865085</v>
      </c>
      <c r="L444" s="345">
        <f>'цена(1,4 цк)'!L253</f>
        <v>0.80960064999999992</v>
      </c>
      <c r="M444" s="344">
        <f>'цена(1,4 цк)'!L284</f>
        <v>0.8852533199999999</v>
      </c>
      <c r="N444" s="306">
        <f>'цена(1,4 цк)'!L315</f>
        <v>0.88117126499999998</v>
      </c>
      <c r="O444" s="306">
        <f>'цена(1,4 цк)'!L346</f>
        <v>0.85739508499999995</v>
      </c>
      <c r="P444" s="351">
        <f>'цена(1,4 цк)'!L377</f>
        <v>0.83813064999999998</v>
      </c>
      <c r="Q444" s="344">
        <f>'цена(1,4 цк)'!L408</f>
        <v>0.98052331999999998</v>
      </c>
      <c r="R444" s="306">
        <f>'цена(1,4 цк)'!L439</f>
        <v>0.97644126500000006</v>
      </c>
      <c r="S444" s="306">
        <f>'цена(1,4 цк)'!L470</f>
        <v>0.95266508500000013</v>
      </c>
      <c r="T444" s="345">
        <f>'цена(1,4 цк)'!L501</f>
        <v>0.93340065000000005</v>
      </c>
    </row>
    <row r="445" spans="3:20" x14ac:dyDescent="0.2">
      <c r="C445" s="535"/>
      <c r="D445" s="340">
        <v>8</v>
      </c>
      <c r="E445" s="344">
        <f>'цена(1,4 цк)'!M36</f>
        <v>0.81354997600000012</v>
      </c>
      <c r="F445" s="306">
        <f>'цена(1,4 цк)'!M67</f>
        <v>0.80956527700000014</v>
      </c>
      <c r="G445" s="306">
        <f>'цена(1,4 цк)'!M98</f>
        <v>0.78635615300000006</v>
      </c>
      <c r="H445" s="345">
        <f>'цена(1,4 цк)'!M129</f>
        <v>0.76755117000000006</v>
      </c>
      <c r="I445" s="344">
        <f>'цена(1,4 цк)'!M160</f>
        <v>0.83798997600000003</v>
      </c>
      <c r="J445" s="306">
        <f>'цена(1,4 цк)'!M191</f>
        <v>0.83400527700000004</v>
      </c>
      <c r="K445" s="306">
        <f>'цена(1,4 цк)'!M222</f>
        <v>0.81079615299999996</v>
      </c>
      <c r="L445" s="345">
        <f>'цена(1,4 цк)'!M253</f>
        <v>0.79199116999999997</v>
      </c>
      <c r="M445" s="344">
        <f>'цена(1,4 цк)'!M284</f>
        <v>0.86651997600000008</v>
      </c>
      <c r="N445" s="306">
        <f>'цена(1,4 цк)'!M315</f>
        <v>0.8625352770000001</v>
      </c>
      <c r="O445" s="306">
        <f>'цена(1,4 цк)'!M346</f>
        <v>0.83932615300000002</v>
      </c>
      <c r="P445" s="351">
        <f>'цена(1,4 цк)'!M377</f>
        <v>0.82052117000000002</v>
      </c>
      <c r="Q445" s="344">
        <f>'цена(1,4 цк)'!M408</f>
        <v>0.96178997600000016</v>
      </c>
      <c r="R445" s="306">
        <f>'цена(1,4 цк)'!M439</f>
        <v>0.95780527700000018</v>
      </c>
      <c r="S445" s="306">
        <f>'цена(1,4 цк)'!M470</f>
        <v>0.9345961530000001</v>
      </c>
      <c r="T445" s="345">
        <f>'цена(1,4 цк)'!M501</f>
        <v>0.9157911700000001</v>
      </c>
    </row>
    <row r="446" spans="3:20" x14ac:dyDescent="0.2">
      <c r="C446" s="535"/>
      <c r="D446" s="340">
        <v>9</v>
      </c>
      <c r="E446" s="344">
        <f>'цена(1,4 цк)'!N36</f>
        <v>0.83144975200000004</v>
      </c>
      <c r="F446" s="306">
        <f>'цена(1,4 цк)'!N67</f>
        <v>0.82737202899999995</v>
      </c>
      <c r="G446" s="306">
        <f>'цена(1,4 цк)'!N98</f>
        <v>0.80362108099999996</v>
      </c>
      <c r="H446" s="345">
        <f>'цена(1,4 цк)'!N129</f>
        <v>0.78437709000000011</v>
      </c>
      <c r="I446" s="344">
        <f>'цена(1,4 цк)'!N160</f>
        <v>0.85588975200000006</v>
      </c>
      <c r="J446" s="306">
        <f>'цена(1,4 цк)'!N191</f>
        <v>0.85181202899999997</v>
      </c>
      <c r="K446" s="306">
        <f>'цена(1,4 цк)'!N222</f>
        <v>0.82806108099999998</v>
      </c>
      <c r="L446" s="345">
        <f>'цена(1,4 цк)'!N253</f>
        <v>0.80881709000000002</v>
      </c>
      <c r="M446" s="344">
        <f>'цена(1,4 цк)'!N284</f>
        <v>0.884419752</v>
      </c>
      <c r="N446" s="306">
        <f>'цена(1,4 цк)'!N315</f>
        <v>0.88034202899999991</v>
      </c>
      <c r="O446" s="306">
        <f>'цена(1,4 цк)'!N346</f>
        <v>0.85659108099999992</v>
      </c>
      <c r="P446" s="351">
        <f>'цена(1,4 цк)'!N377</f>
        <v>0.83734708999999996</v>
      </c>
      <c r="Q446" s="344">
        <f>'цена(1,4 цк)'!N408</f>
        <v>0.97968975199999997</v>
      </c>
      <c r="R446" s="306">
        <f>'цена(1,4 цк)'!N439</f>
        <v>0.97561202899999999</v>
      </c>
      <c r="S446" s="306">
        <f>'цена(1,4 цк)'!N470</f>
        <v>0.951861081</v>
      </c>
      <c r="T446" s="345">
        <f>'цена(1,4 цк)'!N501</f>
        <v>0.93261709000000004</v>
      </c>
    </row>
    <row r="447" spans="3:20" x14ac:dyDescent="0.2">
      <c r="C447" s="535"/>
      <c r="D447" s="340">
        <v>10</v>
      </c>
      <c r="E447" s="344">
        <f>'цена(1,4 цк)'!O36</f>
        <v>0.82959616000000003</v>
      </c>
      <c r="F447" s="306">
        <f>'цена(1,4 цк)'!O67</f>
        <v>0.82552806999999995</v>
      </c>
      <c r="G447" s="306">
        <f>'цена(1,4 цк)'!O98</f>
        <v>0.80183322999999995</v>
      </c>
      <c r="H447" s="345">
        <f>'цена(1,4 цк)'!O129</f>
        <v>0.78263469999999991</v>
      </c>
      <c r="I447" s="344">
        <f>'цена(1,4 цк)'!O160</f>
        <v>0.85403616000000016</v>
      </c>
      <c r="J447" s="306">
        <f>'цена(1,4 цк)'!O191</f>
        <v>0.84996806999999996</v>
      </c>
      <c r="K447" s="306">
        <f>'цена(1,4 цк)'!O222</f>
        <v>0.82627322999999997</v>
      </c>
      <c r="L447" s="345">
        <f>'цена(1,4 цк)'!O253</f>
        <v>0.80707470000000003</v>
      </c>
      <c r="M447" s="344">
        <f>'цена(1,4 цк)'!O284</f>
        <v>0.8825661600000001</v>
      </c>
      <c r="N447" s="306">
        <f>'цена(1,4 цк)'!O315</f>
        <v>0.87849807000000002</v>
      </c>
      <c r="O447" s="306">
        <f>'цена(1,4 цк)'!O346</f>
        <v>0.85480323000000002</v>
      </c>
      <c r="P447" s="351">
        <f>'цена(1,4 цк)'!O377</f>
        <v>0.83560469999999998</v>
      </c>
      <c r="Q447" s="344">
        <f>'цена(1,4 цк)'!O408</f>
        <v>0.97783616000000007</v>
      </c>
      <c r="R447" s="306">
        <f>'цена(1,4 цк)'!O439</f>
        <v>0.97376806999999999</v>
      </c>
      <c r="S447" s="306">
        <f>'цена(1,4 цк)'!O470</f>
        <v>0.95007322999999999</v>
      </c>
      <c r="T447" s="345">
        <f>'цена(1,4 цк)'!O501</f>
        <v>0.93087469999999994</v>
      </c>
    </row>
    <row r="448" spans="3:20" x14ac:dyDescent="0.2">
      <c r="C448" s="535"/>
      <c r="D448" s="340">
        <v>11</v>
      </c>
      <c r="E448" s="344">
        <f>'цена(1,4 цк)'!P36</f>
        <v>0.86921257600000013</v>
      </c>
      <c r="F448" s="306">
        <f>'цена(1,4 цк)'!P67</f>
        <v>0.86493860200000017</v>
      </c>
      <c r="G448" s="306">
        <f>'цена(1,4 цк)'!P98</f>
        <v>0.8400445780000001</v>
      </c>
      <c r="H448" s="345">
        <f>'цена(1,4 цк)'!P129</f>
        <v>0.8198744200000001</v>
      </c>
      <c r="I448" s="344">
        <f>'цена(1,4 цк)'!P160</f>
        <v>0.89365257600000003</v>
      </c>
      <c r="J448" s="306">
        <f>'цена(1,4 цк)'!P191</f>
        <v>0.88937860199999996</v>
      </c>
      <c r="K448" s="306">
        <f>'цена(1,4 цк)'!P222</f>
        <v>0.864484578</v>
      </c>
      <c r="L448" s="345">
        <f>'цена(1,4 цк)'!P253</f>
        <v>0.84431442000000001</v>
      </c>
      <c r="M448" s="344">
        <f>'цена(1,4 цк)'!P284</f>
        <v>0.92218257600000009</v>
      </c>
      <c r="N448" s="306">
        <f>'цена(1,4 цк)'!P315</f>
        <v>0.91790860200000002</v>
      </c>
      <c r="O448" s="306">
        <f>'цена(1,4 цк)'!P346</f>
        <v>0.89301457800000006</v>
      </c>
      <c r="P448" s="351">
        <f>'цена(1,4 цк)'!P377</f>
        <v>0.87284442000000007</v>
      </c>
      <c r="Q448" s="344">
        <f>'цена(1,4 цк)'!P408</f>
        <v>1.0174525760000002</v>
      </c>
      <c r="R448" s="306">
        <f>'цена(1,4 цк)'!P439</f>
        <v>1.0131786020000002</v>
      </c>
      <c r="S448" s="306">
        <f>'цена(1,4 цк)'!P470</f>
        <v>0.98828457800000014</v>
      </c>
      <c r="T448" s="345">
        <f>'цена(1,4 цк)'!P501</f>
        <v>0.96811442000000014</v>
      </c>
    </row>
    <row r="449" spans="3:20" x14ac:dyDescent="0.2">
      <c r="C449" s="535"/>
      <c r="D449" s="340">
        <v>12</v>
      </c>
      <c r="E449" s="344">
        <f>'цена(1,4 цк)'!Q36</f>
        <v>0.89997781600000004</v>
      </c>
      <c r="F449" s="306">
        <f>'цена(1,4 цк)'!Q67</f>
        <v>0.89554395700000011</v>
      </c>
      <c r="G449" s="306">
        <f>'цена(1,4 цк)'!Q98</f>
        <v>0.86971867300000005</v>
      </c>
      <c r="H449" s="345">
        <f>'цена(1,4 цк)'!Q129</f>
        <v>0.84879397000000001</v>
      </c>
      <c r="I449" s="344">
        <f>'цена(1,4 цк)'!Q160</f>
        <v>0.92441781600000006</v>
      </c>
      <c r="J449" s="306">
        <f>'цена(1,4 цк)'!Q191</f>
        <v>0.91998395700000002</v>
      </c>
      <c r="K449" s="306">
        <f>'цена(1,4 цк)'!Q222</f>
        <v>0.89415867300000007</v>
      </c>
      <c r="L449" s="345">
        <f>'цена(1,4 цк)'!Q253</f>
        <v>0.87323397000000003</v>
      </c>
      <c r="M449" s="344">
        <f>'цена(1,4 цк)'!Q284</f>
        <v>0.952947816</v>
      </c>
      <c r="N449" s="306">
        <f>'цена(1,4 цк)'!Q315</f>
        <v>0.94851395699999996</v>
      </c>
      <c r="O449" s="306">
        <f>'цена(1,4 цк)'!Q346</f>
        <v>0.92268867300000001</v>
      </c>
      <c r="P449" s="351">
        <f>'цена(1,4 цк)'!Q377</f>
        <v>0.90176396999999997</v>
      </c>
      <c r="Q449" s="344">
        <f>'цена(1,4 цк)'!Q408</f>
        <v>1.0482178160000002</v>
      </c>
      <c r="R449" s="306">
        <f>'цена(1,4 цк)'!Q439</f>
        <v>1.043783957</v>
      </c>
      <c r="S449" s="306">
        <f>'цена(1,4 цк)'!Q470</f>
        <v>1.0179586730000001</v>
      </c>
      <c r="T449" s="345">
        <f>'цена(1,4 цк)'!Q501</f>
        <v>0.99703397000000005</v>
      </c>
    </row>
    <row r="450" spans="3:20" x14ac:dyDescent="0.2">
      <c r="C450" s="535"/>
      <c r="D450" s="340">
        <v>13</v>
      </c>
      <c r="E450" s="344">
        <f>'цена(1,4 цк)'!R36</f>
        <v>0.91407169599999993</v>
      </c>
      <c r="F450" s="306">
        <f>'цена(1,4 цк)'!R67</f>
        <v>0.90956459199999995</v>
      </c>
      <c r="G450" s="306">
        <f>'цена(1,4 цк)'!R98</f>
        <v>0.88331268799999996</v>
      </c>
      <c r="H450" s="345">
        <f>'цена(1,4 цк)'!R129</f>
        <v>0.86204232000000003</v>
      </c>
      <c r="I450" s="344">
        <f>'цена(1,4 цк)'!R160</f>
        <v>0.93851169600000006</v>
      </c>
      <c r="J450" s="306">
        <f>'цена(1,4 цк)'!R191</f>
        <v>0.93400459199999997</v>
      </c>
      <c r="K450" s="306">
        <f>'цена(1,4 цк)'!R222</f>
        <v>0.90775268800000009</v>
      </c>
      <c r="L450" s="345">
        <f>'цена(1,4 цк)'!R253</f>
        <v>0.88648232000000005</v>
      </c>
      <c r="M450" s="344">
        <f>'цена(1,4 цк)'!R284</f>
        <v>0.96704169600000001</v>
      </c>
      <c r="N450" s="306">
        <f>'цена(1,4 цк)'!R315</f>
        <v>0.96253459200000002</v>
      </c>
      <c r="O450" s="306">
        <f>'цена(1,4 цк)'!R346</f>
        <v>0.93628268800000003</v>
      </c>
      <c r="P450" s="351">
        <f>'цена(1,4 цк)'!R377</f>
        <v>0.91501231999999999</v>
      </c>
      <c r="Q450" s="344">
        <f>'цена(1,4 цк)'!R408</f>
        <v>1.0623116960000001</v>
      </c>
      <c r="R450" s="306">
        <f>'цена(1,4 цк)'!R439</f>
        <v>1.0578045919999999</v>
      </c>
      <c r="S450" s="306">
        <f>'цена(1,4 цк)'!R470</f>
        <v>1.0315526879999999</v>
      </c>
      <c r="T450" s="345">
        <f>'цена(1,4 цк)'!R501</f>
        <v>1.01028232</v>
      </c>
    </row>
    <row r="451" spans="3:20" x14ac:dyDescent="0.2">
      <c r="C451" s="535"/>
      <c r="D451" s="340">
        <v>14</v>
      </c>
      <c r="E451" s="344">
        <f>'цена(1,4 цк)'!S36</f>
        <v>0.88929498400000007</v>
      </c>
      <c r="F451" s="306">
        <f>'цена(1,4 цк)'!S67</f>
        <v>0.88491664300000006</v>
      </c>
      <c r="G451" s="306">
        <f>'цена(1,4 цк)'!S98</f>
        <v>0.8594147270000001</v>
      </c>
      <c r="H451" s="345">
        <f>'цена(1,4 цк)'!S129</f>
        <v>0.83875203000000009</v>
      </c>
      <c r="I451" s="344">
        <f>'цена(1,4 цк)'!S160</f>
        <v>0.91373498399999997</v>
      </c>
      <c r="J451" s="306">
        <f>'цена(1,4 цк)'!S191</f>
        <v>0.90935664299999996</v>
      </c>
      <c r="K451" s="306">
        <f>'цена(1,4 цк)'!S222</f>
        <v>0.88385472700000001</v>
      </c>
      <c r="L451" s="345">
        <f>'цена(1,4 цк)'!S253</f>
        <v>0.86319203</v>
      </c>
      <c r="M451" s="344">
        <f>'цена(1,4 цк)'!S284</f>
        <v>0.94226498399999992</v>
      </c>
      <c r="N451" s="306">
        <f>'цена(1,4 цк)'!S315</f>
        <v>0.93788664299999991</v>
      </c>
      <c r="O451" s="306">
        <f>'цена(1,4 цк)'!S346</f>
        <v>0.91238472699999995</v>
      </c>
      <c r="P451" s="351">
        <f>'цена(1,4 цк)'!S377</f>
        <v>0.89172203000000005</v>
      </c>
      <c r="Q451" s="344">
        <f>'цена(1,4 цк)'!S408</f>
        <v>1.0375349840000001</v>
      </c>
      <c r="R451" s="306">
        <f>'цена(1,4 цк)'!S439</f>
        <v>1.0331566430000001</v>
      </c>
      <c r="S451" s="306">
        <f>'цена(1,4 цк)'!S470</f>
        <v>1.007654727</v>
      </c>
      <c r="T451" s="345">
        <f>'цена(1,4 цк)'!S501</f>
        <v>0.98699203000000013</v>
      </c>
    </row>
    <row r="452" spans="3:20" x14ac:dyDescent="0.2">
      <c r="C452" s="535"/>
      <c r="D452" s="340">
        <v>15</v>
      </c>
      <c r="E452" s="344">
        <f>'цена(1,4 цк)'!T36</f>
        <v>0.89838745600000003</v>
      </c>
      <c r="F452" s="306">
        <f>'цена(1,4 цк)'!T67</f>
        <v>0.89396186200000005</v>
      </c>
      <c r="G452" s="306">
        <f>'цена(1,4 цк)'!T98</f>
        <v>0.86818471799999997</v>
      </c>
      <c r="H452" s="345">
        <f>'цена(1,4 цк)'!T129</f>
        <v>0.84729902000000001</v>
      </c>
      <c r="I452" s="344">
        <f>'цена(1,4 цк)'!T160</f>
        <v>0.92282745599999993</v>
      </c>
      <c r="J452" s="306">
        <f>'цена(1,4 цк)'!T191</f>
        <v>0.91840186199999996</v>
      </c>
      <c r="K452" s="306">
        <f>'цена(1,4 цк)'!T222</f>
        <v>0.89262471799999987</v>
      </c>
      <c r="L452" s="345">
        <f>'цена(1,4 цк)'!T253</f>
        <v>0.87173902000000003</v>
      </c>
      <c r="M452" s="344">
        <f>'цена(1,4 цк)'!T284</f>
        <v>0.95135745599999999</v>
      </c>
      <c r="N452" s="306">
        <f>'цена(1,4 цк)'!T315</f>
        <v>0.9469318619999999</v>
      </c>
      <c r="O452" s="306">
        <f>'цена(1,4 цк)'!T346</f>
        <v>0.92115471799999993</v>
      </c>
      <c r="P452" s="351">
        <f>'цена(1,4 цк)'!T377</f>
        <v>0.90026901999999998</v>
      </c>
      <c r="Q452" s="344">
        <f>'цена(1,4 цк)'!T408</f>
        <v>1.046627456</v>
      </c>
      <c r="R452" s="306">
        <f>'цена(1,4 цк)'!T439</f>
        <v>1.0422018620000002</v>
      </c>
      <c r="S452" s="306">
        <f>'цена(1,4 цк)'!T470</f>
        <v>1.0164247179999999</v>
      </c>
      <c r="T452" s="345">
        <f>'цена(1,4 цк)'!T501</f>
        <v>0.99553902000000005</v>
      </c>
    </row>
    <row r="453" spans="3:20" x14ac:dyDescent="0.2">
      <c r="C453" s="535"/>
      <c r="D453" s="340">
        <v>16</v>
      </c>
      <c r="E453" s="344">
        <f>'цена(1,4 цк)'!U36</f>
        <v>0.91272263199999992</v>
      </c>
      <c r="F453" s="306">
        <f>'цена(1,4 цк)'!U67</f>
        <v>0.90822253899999994</v>
      </c>
      <c r="G453" s="306">
        <f>'цена(1,4 цк)'!U98</f>
        <v>0.88201147099999988</v>
      </c>
      <c r="H453" s="345">
        <f>'цена(1,4 цк)'!U129</f>
        <v>0.86077418999999999</v>
      </c>
      <c r="I453" s="344">
        <f>'цена(1,4 цк)'!U160</f>
        <v>0.93716263200000005</v>
      </c>
      <c r="J453" s="306">
        <f>'цена(1,4 цк)'!U191</f>
        <v>0.93266253900000007</v>
      </c>
      <c r="K453" s="306">
        <f>'цена(1,4 цк)'!U222</f>
        <v>0.90645147100000001</v>
      </c>
      <c r="L453" s="345">
        <f>'цена(1,4 цк)'!U253</f>
        <v>0.88521419000000001</v>
      </c>
      <c r="M453" s="344">
        <f>'цена(1,4 цк)'!U284</f>
        <v>0.965692632</v>
      </c>
      <c r="N453" s="306">
        <f>'цена(1,4 цк)'!U315</f>
        <v>0.96119253900000001</v>
      </c>
      <c r="O453" s="306">
        <f>'цена(1,4 цк)'!U346</f>
        <v>0.93498147099999995</v>
      </c>
      <c r="P453" s="351">
        <f>'цена(1,4 цк)'!U377</f>
        <v>0.91374418999999996</v>
      </c>
      <c r="Q453" s="344">
        <f>'цена(1,4 цк)'!U408</f>
        <v>1.0609626320000001</v>
      </c>
      <c r="R453" s="306">
        <f>'цена(1,4 цк)'!U439</f>
        <v>1.056462539</v>
      </c>
      <c r="S453" s="306">
        <f>'цена(1,4 цк)'!U470</f>
        <v>1.0302514710000001</v>
      </c>
      <c r="T453" s="345">
        <f>'цена(1,4 цк)'!U501</f>
        <v>1.00901419</v>
      </c>
    </row>
    <row r="454" spans="3:20" x14ac:dyDescent="0.2">
      <c r="C454" s="535"/>
      <c r="D454" s="340">
        <v>17</v>
      </c>
      <c r="E454" s="344">
        <f>'цена(1,4 цк)'!V36</f>
        <v>0.87751535199999997</v>
      </c>
      <c r="F454" s="306">
        <f>'цена(1,4 цк)'!V67</f>
        <v>0.8731982290000001</v>
      </c>
      <c r="G454" s="306">
        <f>'цена(1,4 цк)'!V98</f>
        <v>0.84805288100000009</v>
      </c>
      <c r="H454" s="345">
        <f>'цена(1,4 цк)'!V129</f>
        <v>0.82767909000000006</v>
      </c>
      <c r="I454" s="344">
        <f>'цена(1,4 цк)'!V160</f>
        <v>0.90195535199999999</v>
      </c>
      <c r="J454" s="306">
        <f>'цена(1,4 цк)'!V191</f>
        <v>0.89763822900000001</v>
      </c>
      <c r="K454" s="306">
        <f>'цена(1,4 цк)'!V222</f>
        <v>0.872492881</v>
      </c>
      <c r="L454" s="345">
        <f>'цена(1,4 цк)'!V253</f>
        <v>0.85211909000000008</v>
      </c>
      <c r="M454" s="344">
        <f>'цена(1,4 цк)'!V284</f>
        <v>0.93048535199999993</v>
      </c>
      <c r="N454" s="306">
        <f>'цена(1,4 цк)'!V315</f>
        <v>0.92616822899999995</v>
      </c>
      <c r="O454" s="306">
        <f>'цена(1,4 цк)'!V346</f>
        <v>0.90102288099999994</v>
      </c>
      <c r="P454" s="351">
        <f>'цена(1,4 цк)'!V377</f>
        <v>0.88064909000000002</v>
      </c>
      <c r="Q454" s="344">
        <f>'цена(1,4 цк)'!V408</f>
        <v>1.0257553520000002</v>
      </c>
      <c r="R454" s="306">
        <f>'цена(1,4 цк)'!V439</f>
        <v>1.0214382290000001</v>
      </c>
      <c r="S454" s="306">
        <f>'цена(1,4 цк)'!V470</f>
        <v>0.99629288100000013</v>
      </c>
      <c r="T454" s="345">
        <f>'цена(1,4 цк)'!V501</f>
        <v>0.9759190900000001</v>
      </c>
    </row>
    <row r="455" spans="3:20" x14ac:dyDescent="0.2">
      <c r="C455" s="535"/>
      <c r="D455" s="340">
        <v>18</v>
      </c>
      <c r="E455" s="344">
        <f>'цена(1,4 цк)'!W36</f>
        <v>0.88508327199999981</v>
      </c>
      <c r="F455" s="306">
        <f>'цена(1,4 цк)'!W67</f>
        <v>0.88072681899999983</v>
      </c>
      <c r="G455" s="306">
        <f>'цена(1,4 цк)'!W98</f>
        <v>0.85535239099999993</v>
      </c>
      <c r="H455" s="345">
        <f>'цена(1,4 цк)'!W129</f>
        <v>0.83479298999999996</v>
      </c>
      <c r="I455" s="344">
        <f>'цена(1,4 цк)'!W160</f>
        <v>0.90952327199999994</v>
      </c>
      <c r="J455" s="306">
        <f>'цена(1,4 цк)'!W191</f>
        <v>0.90516681899999996</v>
      </c>
      <c r="K455" s="306">
        <f>'цена(1,4 цк)'!W222</f>
        <v>0.87979239099999995</v>
      </c>
      <c r="L455" s="345">
        <f>'цена(1,4 цк)'!W253</f>
        <v>0.85923298999999997</v>
      </c>
      <c r="M455" s="344">
        <f>'цена(1,4 цк)'!W284</f>
        <v>0.93805327199999988</v>
      </c>
      <c r="N455" s="306">
        <f>'цена(1,4 цк)'!W315</f>
        <v>0.9336968189999999</v>
      </c>
      <c r="O455" s="306">
        <f>'цена(1,4 цк)'!W346</f>
        <v>0.9083223909999999</v>
      </c>
      <c r="P455" s="351">
        <f>'цена(1,4 цк)'!W377</f>
        <v>0.88776298999999992</v>
      </c>
      <c r="Q455" s="344">
        <f>'цена(1,4 цк)'!W408</f>
        <v>1.0333232719999998</v>
      </c>
      <c r="R455" s="306">
        <f>'цена(1,4 цк)'!W439</f>
        <v>1.0289668190000001</v>
      </c>
      <c r="S455" s="306">
        <f>'цена(1,4 цк)'!W470</f>
        <v>1.003592391</v>
      </c>
      <c r="T455" s="345">
        <f>'цена(1,4 цк)'!W501</f>
        <v>0.98303298999999988</v>
      </c>
    </row>
    <row r="456" spans="3:20" x14ac:dyDescent="0.2">
      <c r="C456" s="535"/>
      <c r="D456" s="340">
        <v>19</v>
      </c>
      <c r="E456" s="344">
        <f>'цена(1,4 цк)'!X36</f>
        <v>0.82525283199999988</v>
      </c>
      <c r="F456" s="306">
        <f>'цена(1,4 цк)'!X67</f>
        <v>0.82120731400000002</v>
      </c>
      <c r="G456" s="306">
        <f>'цена(1,4 цк)'!X98</f>
        <v>0.79764394599999988</v>
      </c>
      <c r="H456" s="345">
        <f>'цена(1,4 цк)'!X129</f>
        <v>0.77855193999999994</v>
      </c>
      <c r="I456" s="344">
        <f>'цена(1,4 цк)'!X160</f>
        <v>0.8496928319999999</v>
      </c>
      <c r="J456" s="306">
        <f>'цена(1,4 цк)'!X191</f>
        <v>0.84564731400000004</v>
      </c>
      <c r="K456" s="306">
        <f>'цена(1,4 цк)'!X222</f>
        <v>0.82208394600000001</v>
      </c>
      <c r="L456" s="345">
        <f>'цена(1,4 цк)'!X253</f>
        <v>0.80299193999999996</v>
      </c>
      <c r="M456" s="344">
        <f>'цена(1,4 цк)'!X284</f>
        <v>0.87822283199999995</v>
      </c>
      <c r="N456" s="306">
        <f>'цена(1,4 цк)'!X315</f>
        <v>0.87417731399999998</v>
      </c>
      <c r="O456" s="306">
        <f>'цена(1,4 цк)'!X346</f>
        <v>0.85061394599999995</v>
      </c>
      <c r="P456" s="351">
        <f>'цена(1,4 цк)'!X377</f>
        <v>0.83152194000000001</v>
      </c>
      <c r="Q456" s="344">
        <f>'цена(1,4 цк)'!X408</f>
        <v>0.97349283199999992</v>
      </c>
      <c r="R456" s="306">
        <f>'цена(1,4 цк)'!X439</f>
        <v>0.96944731400000006</v>
      </c>
      <c r="S456" s="306">
        <f>'цена(1,4 цк)'!X470</f>
        <v>0.94588394599999992</v>
      </c>
      <c r="T456" s="345">
        <f>'цена(1,4 цк)'!X501</f>
        <v>0.92679193999999998</v>
      </c>
    </row>
    <row r="457" spans="3:20" x14ac:dyDescent="0.2">
      <c r="C457" s="535"/>
      <c r="D457" s="340">
        <v>20</v>
      </c>
      <c r="E457" s="344">
        <f>'цена(1,4 цк)'!Y36</f>
        <v>0.83255752000000005</v>
      </c>
      <c r="F457" s="306">
        <f>'цена(1,4 цк)'!Y67</f>
        <v>0.82847404000000002</v>
      </c>
      <c r="G457" s="306">
        <f>'цена(1,4 цк)'!Y98</f>
        <v>0.80468956000000003</v>
      </c>
      <c r="H457" s="345">
        <f>'цена(1,4 цк)'!Y129</f>
        <v>0.78541840000000007</v>
      </c>
      <c r="I457" s="344">
        <f>'цена(1,4 цк)'!Y160</f>
        <v>0.85699751999999996</v>
      </c>
      <c r="J457" s="306">
        <f>'цена(1,4 цк)'!Y191</f>
        <v>0.85291404000000004</v>
      </c>
      <c r="K457" s="306">
        <f>'цена(1,4 цк)'!Y222</f>
        <v>0.82912955999999993</v>
      </c>
      <c r="L457" s="345">
        <f>'цена(1,4 цк)'!Y253</f>
        <v>0.80985839999999998</v>
      </c>
      <c r="M457" s="344">
        <f>'цена(1,4 цк)'!Y284</f>
        <v>0.88552752000000001</v>
      </c>
      <c r="N457" s="306">
        <f>'цена(1,4 цк)'!Y315</f>
        <v>0.88144403999999998</v>
      </c>
      <c r="O457" s="306">
        <f>'цена(1,4 цк)'!Y346</f>
        <v>0.85765955999999999</v>
      </c>
      <c r="P457" s="351">
        <f>'цена(1,4 цк)'!Y377</f>
        <v>0.83838839999999992</v>
      </c>
      <c r="Q457" s="344">
        <f>'цена(1,4 цк)'!Y408</f>
        <v>0.98079752000000009</v>
      </c>
      <c r="R457" s="306">
        <f>'цена(1,4 цк)'!Y439</f>
        <v>0.97671404000000006</v>
      </c>
      <c r="S457" s="306">
        <f>'цена(1,4 цк)'!Y470</f>
        <v>0.95292956000000006</v>
      </c>
      <c r="T457" s="345">
        <f>'цена(1,4 цк)'!Y501</f>
        <v>0.9336584</v>
      </c>
    </row>
    <row r="458" spans="3:20" x14ac:dyDescent="0.2">
      <c r="C458" s="535"/>
      <c r="D458" s="340">
        <v>21</v>
      </c>
      <c r="E458" s="344">
        <f>'цена(1,4 цк)'!Z36</f>
        <v>0.83375303199999995</v>
      </c>
      <c r="F458" s="306">
        <f>'цена(1,4 цк)'!Z67</f>
        <v>0.829663339</v>
      </c>
      <c r="G458" s="306">
        <f>'цена(1,4 цк)'!Z98</f>
        <v>0.80584267099999995</v>
      </c>
      <c r="H458" s="345">
        <f>'цена(1,4 цк)'!Z129</f>
        <v>0.78654219000000003</v>
      </c>
      <c r="I458" s="344">
        <f>'цена(1,4 цк)'!Z160</f>
        <v>0.85819303199999997</v>
      </c>
      <c r="J458" s="306">
        <f>'цена(1,4 цк)'!Z191</f>
        <v>0.85410333900000002</v>
      </c>
      <c r="K458" s="306">
        <f>'цена(1,4 цк)'!Z222</f>
        <v>0.83028267100000008</v>
      </c>
      <c r="L458" s="345">
        <f>'цена(1,4 цк)'!Z253</f>
        <v>0.81098219000000005</v>
      </c>
      <c r="M458" s="344">
        <f>'цена(1,4 цк)'!Z284</f>
        <v>0.88672303200000002</v>
      </c>
      <c r="N458" s="306">
        <f>'цена(1,4 цк)'!Z315</f>
        <v>0.88263333899999996</v>
      </c>
      <c r="O458" s="306">
        <f>'цена(1,4 цк)'!Z346</f>
        <v>0.85881267100000003</v>
      </c>
      <c r="P458" s="351">
        <f>'цена(1,4 цк)'!Z377</f>
        <v>0.83951218999999999</v>
      </c>
      <c r="Q458" s="344">
        <f>'цена(1,4 цк)'!Z408</f>
        <v>0.98199303199999999</v>
      </c>
      <c r="R458" s="306">
        <f>'цена(1,4 цк)'!Z439</f>
        <v>0.97790333899999993</v>
      </c>
      <c r="S458" s="306">
        <f>'цена(1,4 цк)'!Z470</f>
        <v>0.95408267099999999</v>
      </c>
      <c r="T458" s="345">
        <f>'цена(1,4 цк)'!Z501</f>
        <v>0.93478219000000007</v>
      </c>
    </row>
    <row r="459" spans="3:20" x14ac:dyDescent="0.2">
      <c r="C459" s="535"/>
      <c r="D459" s="340">
        <v>22</v>
      </c>
      <c r="E459" s="344">
        <f>'цена(1,4 цк)'!AA36</f>
        <v>0.83103296799999993</v>
      </c>
      <c r="F459" s="306">
        <f>'цена(1,4 цк)'!AA67</f>
        <v>0.82695741099999998</v>
      </c>
      <c r="G459" s="306">
        <f>'цена(1,4 цк)'!AA98</f>
        <v>0.803219079</v>
      </c>
      <c r="H459" s="345">
        <f>'цена(1,4 цк)'!AA129</f>
        <v>0.78398530999999994</v>
      </c>
      <c r="I459" s="344">
        <f>'цена(1,4 цк)'!AA160</f>
        <v>0.85547296800000006</v>
      </c>
      <c r="J459" s="306">
        <f>'цена(1,4 цк)'!AA191</f>
        <v>0.85139741099999999</v>
      </c>
      <c r="K459" s="306">
        <f>'цена(1,4 цк)'!AA222</f>
        <v>0.82765907900000002</v>
      </c>
      <c r="L459" s="345">
        <f>'цена(1,4 цк)'!AA253</f>
        <v>0.80842530999999995</v>
      </c>
      <c r="M459" s="344">
        <f>'цена(1,4 цк)'!AA284</f>
        <v>0.884002968</v>
      </c>
      <c r="N459" s="306">
        <f>'цена(1,4 цк)'!AA315</f>
        <v>0.87992741100000005</v>
      </c>
      <c r="O459" s="306">
        <f>'цена(1,4 цк)'!AA346</f>
        <v>0.85618907899999996</v>
      </c>
      <c r="P459" s="351">
        <f>'цена(1,4 цк)'!AA377</f>
        <v>0.8369553099999999</v>
      </c>
      <c r="Q459" s="344">
        <f>'цена(1,4 цк)'!AA408</f>
        <v>0.97927296799999997</v>
      </c>
      <c r="R459" s="306">
        <f>'цена(1,4 цк)'!AA439</f>
        <v>0.97519741100000001</v>
      </c>
      <c r="S459" s="306">
        <f>'цена(1,4 цк)'!AA470</f>
        <v>0.95145907899999993</v>
      </c>
      <c r="T459" s="345">
        <f>'цена(1,4 цк)'!AA501</f>
        <v>0.93222530999999997</v>
      </c>
    </row>
    <row r="460" spans="3:20" ht="13.5" thickBot="1" x14ac:dyDescent="0.25">
      <c r="C460" s="536"/>
      <c r="D460" s="341">
        <v>23</v>
      </c>
      <c r="E460" s="346">
        <f>'цена(1,4 цк)'!AB36</f>
        <v>0.82377215199999998</v>
      </c>
      <c r="F460" s="309">
        <f>'цена(1,4 цк)'!AB67</f>
        <v>0.81973432899999998</v>
      </c>
      <c r="G460" s="309">
        <f>'цена(1,4 цк)'!AB98</f>
        <v>0.79621578100000001</v>
      </c>
      <c r="H460" s="347">
        <f>'цена(1,4 цк)'!AB129</f>
        <v>0.77716009000000008</v>
      </c>
      <c r="I460" s="346">
        <f>'цена(1,4 цк)'!AB160</f>
        <v>0.848212152</v>
      </c>
      <c r="J460" s="309">
        <f>'цена(1,4 цк)'!AB191</f>
        <v>0.84417432899999989</v>
      </c>
      <c r="K460" s="309">
        <f>'цена(1,4 цк)'!AB222</f>
        <v>0.82065578099999992</v>
      </c>
      <c r="L460" s="347">
        <f>'цена(1,4 цк)'!AB253</f>
        <v>0.80160008999999999</v>
      </c>
      <c r="M460" s="346">
        <f>'цена(1,4 цк)'!AB284</f>
        <v>0.87674215199999994</v>
      </c>
      <c r="N460" s="309">
        <f>'цена(1,4 цк)'!AB315</f>
        <v>0.87270432899999995</v>
      </c>
      <c r="O460" s="309">
        <f>'цена(1,4 цк)'!AB346</f>
        <v>0.84918578099999986</v>
      </c>
      <c r="P460" s="352">
        <f>'цена(1,4 цк)'!AB377</f>
        <v>0.83013009000000004</v>
      </c>
      <c r="Q460" s="346">
        <f>'цена(1,4 цк)'!AB408</f>
        <v>0.97201215200000002</v>
      </c>
      <c r="R460" s="309">
        <f>'цена(1,4 цк)'!AB439</f>
        <v>0.96797432900000002</v>
      </c>
      <c r="S460" s="309">
        <f>'цена(1,4 цк)'!AB470</f>
        <v>0.94445578100000005</v>
      </c>
      <c r="T460" s="347">
        <f>'цена(1,4 цк)'!AB501</f>
        <v>0.92540009000000012</v>
      </c>
    </row>
    <row r="461" spans="3:20" x14ac:dyDescent="0.2">
      <c r="C461" s="534">
        <v>20</v>
      </c>
      <c r="D461" s="339">
        <v>0</v>
      </c>
      <c r="E461" s="342">
        <f>'цена(1,4 цк)'!E37</f>
        <v>0.65659789599999996</v>
      </c>
      <c r="F461" s="308">
        <f>'цена(1,4 цк)'!E68</f>
        <v>0.65342886699999991</v>
      </c>
      <c r="G461" s="308">
        <f>'цена(1,4 цк)'!E99</f>
        <v>0.63497066299999994</v>
      </c>
      <c r="H461" s="343">
        <f>'цена(1,4 цк)'!E130</f>
        <v>0.62001506999999989</v>
      </c>
      <c r="I461" s="342">
        <f>'цена(1,4 цк)'!E161</f>
        <v>0.68103789600000009</v>
      </c>
      <c r="J461" s="308">
        <f>'цена(1,4 цк)'!E192</f>
        <v>0.67786886700000004</v>
      </c>
      <c r="K461" s="308">
        <f>'цена(1,4 цк)'!E223</f>
        <v>0.65941066299999995</v>
      </c>
      <c r="L461" s="343">
        <f>'цена(1,4 цк)'!E254</f>
        <v>0.64445507000000002</v>
      </c>
      <c r="M461" s="342">
        <f>'цена(1,4 цк)'!E285</f>
        <v>0.70956789600000003</v>
      </c>
      <c r="N461" s="308">
        <f>'цена(1,4 цк)'!E316</f>
        <v>0.70639886699999999</v>
      </c>
      <c r="O461" s="308">
        <f>'цена(1,4 цк)'!E347</f>
        <v>0.68794066300000001</v>
      </c>
      <c r="P461" s="353">
        <f>'цена(1,4 цк)'!E378</f>
        <v>0.67298506999999996</v>
      </c>
      <c r="Q461" s="348">
        <f>'цена(1,4 цк)'!E409</f>
        <v>0.804837896</v>
      </c>
      <c r="R461" s="349">
        <f>'цена(1,4 цк)'!E440</f>
        <v>0.80166886699999995</v>
      </c>
      <c r="S461" s="349">
        <f>'цена(1,4 цк)'!E471</f>
        <v>0.78321066299999997</v>
      </c>
      <c r="T461" s="350">
        <f>'цена(1,4 цк)'!E502</f>
        <v>0.76825506999999993</v>
      </c>
    </row>
    <row r="462" spans="3:20" x14ac:dyDescent="0.2">
      <c r="C462" s="535"/>
      <c r="D462" s="340">
        <v>1</v>
      </c>
      <c r="E462" s="344">
        <f>'цена(1,4 цк)'!F37</f>
        <v>0.65554496799999995</v>
      </c>
      <c r="F462" s="306">
        <f>'цена(1,4 цк)'!F68</f>
        <v>0.65238141099999991</v>
      </c>
      <c r="G462" s="306">
        <f>'цена(1,4 цк)'!F99</f>
        <v>0.63395507899999992</v>
      </c>
      <c r="H462" s="345">
        <f>'цена(1,4 цк)'!F130</f>
        <v>0.61902530999999994</v>
      </c>
      <c r="I462" s="344">
        <f>'цена(1,4 цк)'!F161</f>
        <v>0.67998496799999997</v>
      </c>
      <c r="J462" s="306">
        <f>'цена(1,4 цк)'!F192</f>
        <v>0.67682141100000004</v>
      </c>
      <c r="K462" s="306">
        <f>'цена(1,4 цк)'!F223</f>
        <v>0.65839507900000005</v>
      </c>
      <c r="L462" s="345">
        <f>'цена(1,4 цк)'!F254</f>
        <v>0.64346531000000007</v>
      </c>
      <c r="M462" s="344">
        <f>'цена(1,4 цк)'!F285</f>
        <v>0.70851496799999991</v>
      </c>
      <c r="N462" s="306">
        <f>'цена(1,4 цк)'!F316</f>
        <v>0.70535141099999998</v>
      </c>
      <c r="O462" s="306">
        <f>'цена(1,4 цк)'!F347</f>
        <v>0.68692507899999999</v>
      </c>
      <c r="P462" s="351">
        <f>'цена(1,4 цк)'!F378</f>
        <v>0.67199531000000001</v>
      </c>
      <c r="Q462" s="344">
        <f>'цена(1,4 цк)'!F409</f>
        <v>0.80378496799999999</v>
      </c>
      <c r="R462" s="306">
        <f>'цена(1,4 цк)'!F440</f>
        <v>0.80062141099999995</v>
      </c>
      <c r="S462" s="306">
        <f>'цена(1,4 цк)'!F471</f>
        <v>0.78219507899999996</v>
      </c>
      <c r="T462" s="345">
        <f>'цена(1,4 цк)'!F502</f>
        <v>0.76726530999999998</v>
      </c>
    </row>
    <row r="463" spans="3:20" x14ac:dyDescent="0.2">
      <c r="C463" s="535"/>
      <c r="D463" s="340">
        <v>2</v>
      </c>
      <c r="E463" s="344">
        <f>'цена(1,4 цк)'!G37</f>
        <v>0.66100703199999999</v>
      </c>
      <c r="F463" s="306">
        <f>'цена(1,4 цк)'!G68</f>
        <v>0.65781508899999996</v>
      </c>
      <c r="G463" s="306">
        <f>'цена(1,4 цк)'!G99</f>
        <v>0.63922342099999996</v>
      </c>
      <c r="H463" s="345">
        <f>'цена(1,4 цк)'!G130</f>
        <v>0.62415968999999993</v>
      </c>
      <c r="I463" s="344">
        <f>'цена(1,4 цк)'!G161</f>
        <v>0.68544703200000001</v>
      </c>
      <c r="J463" s="306">
        <f>'цена(1,4 цк)'!G192</f>
        <v>0.68225508899999998</v>
      </c>
      <c r="K463" s="306">
        <f>'цена(1,4 цк)'!G223</f>
        <v>0.66366342099999998</v>
      </c>
      <c r="L463" s="345">
        <f>'цена(1,4 цк)'!G254</f>
        <v>0.64859969000000006</v>
      </c>
      <c r="M463" s="344">
        <f>'цена(1,4 цк)'!G285</f>
        <v>0.71397703199999996</v>
      </c>
      <c r="N463" s="306">
        <f>'цена(1,4 цк)'!G316</f>
        <v>0.71078508899999993</v>
      </c>
      <c r="O463" s="306">
        <f>'цена(1,4 цк)'!G347</f>
        <v>0.69219342099999992</v>
      </c>
      <c r="P463" s="351">
        <f>'цена(1,4 цк)'!G378</f>
        <v>0.67712969000000001</v>
      </c>
      <c r="Q463" s="344">
        <f>'цена(1,4 цк)'!G409</f>
        <v>0.80924703200000003</v>
      </c>
      <c r="R463" s="306">
        <f>'цена(1,4 цк)'!G440</f>
        <v>0.806055089</v>
      </c>
      <c r="S463" s="306">
        <f>'цена(1,4 цк)'!G471</f>
        <v>0.78746342099999989</v>
      </c>
      <c r="T463" s="345">
        <f>'цена(1,4 цк)'!G502</f>
        <v>0.77239968999999997</v>
      </c>
    </row>
    <row r="464" spans="3:20" x14ac:dyDescent="0.2">
      <c r="C464" s="535"/>
      <c r="D464" s="340">
        <v>3</v>
      </c>
      <c r="E464" s="344">
        <f>'цена(1,4 цк)'!H37</f>
        <v>0.66949626399999995</v>
      </c>
      <c r="F464" s="306">
        <f>'цена(1,4 цк)'!H68</f>
        <v>0.66626020299999988</v>
      </c>
      <c r="G464" s="306">
        <f>'цена(1,4 цк)'!H99</f>
        <v>0.64741156700000002</v>
      </c>
      <c r="H464" s="345">
        <f>'цена(1,4 цк)'!H130</f>
        <v>0.63213963000000006</v>
      </c>
      <c r="I464" s="344">
        <f>'цена(1,4 цк)'!H161</f>
        <v>0.69393626400000008</v>
      </c>
      <c r="J464" s="306">
        <f>'цена(1,4 цк)'!H192</f>
        <v>0.69070020300000001</v>
      </c>
      <c r="K464" s="306">
        <f>'цена(1,4 цк)'!H223</f>
        <v>0.67185156700000004</v>
      </c>
      <c r="L464" s="345">
        <f>'цена(1,4 цк)'!H254</f>
        <v>0.65657963000000008</v>
      </c>
      <c r="M464" s="344">
        <f>'цена(1,4 цк)'!H285</f>
        <v>0.72246626400000002</v>
      </c>
      <c r="N464" s="306">
        <f>'цена(1,4 цк)'!H316</f>
        <v>0.71923020299999996</v>
      </c>
      <c r="O464" s="306">
        <f>'цена(1,4 цк)'!H347</f>
        <v>0.70038156699999998</v>
      </c>
      <c r="P464" s="351">
        <f>'цена(1,4 цк)'!H378</f>
        <v>0.68510963000000002</v>
      </c>
      <c r="Q464" s="344">
        <f>'цена(1,4 цк)'!H409</f>
        <v>0.81773626399999999</v>
      </c>
      <c r="R464" s="306">
        <f>'цена(1,4 цк)'!H440</f>
        <v>0.81450020299999992</v>
      </c>
      <c r="S464" s="306">
        <f>'цена(1,4 цк)'!H471</f>
        <v>0.79565156699999995</v>
      </c>
      <c r="T464" s="345">
        <f>'цена(1,4 цк)'!H502</f>
        <v>0.78037962999999999</v>
      </c>
    </row>
    <row r="465" spans="3:20" x14ac:dyDescent="0.2">
      <c r="C465" s="535"/>
      <c r="D465" s="340">
        <v>4</v>
      </c>
      <c r="E465" s="344">
        <f>'цена(1,4 цк)'!I37</f>
        <v>0.62581072000000004</v>
      </c>
      <c r="F465" s="306">
        <f>'цена(1,4 цк)'!I68</f>
        <v>0.62280168999999996</v>
      </c>
      <c r="G465" s="306">
        <f>'цена(1,4 цк)'!I99</f>
        <v>0.60527541000000007</v>
      </c>
      <c r="H465" s="345">
        <f>'цена(1,4 цк)'!I130</f>
        <v>0.59107490000000007</v>
      </c>
      <c r="I465" s="344">
        <f>'цена(1,4 цк)'!I161</f>
        <v>0.65025071999999995</v>
      </c>
      <c r="J465" s="306">
        <f>'цена(1,4 цк)'!I192</f>
        <v>0.64724168999999998</v>
      </c>
      <c r="K465" s="306">
        <f>'цена(1,4 цк)'!I223</f>
        <v>0.62971540999999998</v>
      </c>
      <c r="L465" s="345">
        <f>'цена(1,4 цк)'!I254</f>
        <v>0.61551489999999998</v>
      </c>
      <c r="M465" s="344">
        <f>'цена(1,4 цк)'!I285</f>
        <v>0.67878072</v>
      </c>
      <c r="N465" s="306">
        <f>'цена(1,4 цк)'!I316</f>
        <v>0.67577168999999992</v>
      </c>
      <c r="O465" s="306">
        <f>'цена(1,4 цк)'!I347</f>
        <v>0.65824541000000003</v>
      </c>
      <c r="P465" s="351">
        <f>'цена(1,4 цк)'!I378</f>
        <v>0.64404490000000003</v>
      </c>
      <c r="Q465" s="344">
        <f>'цена(1,4 цк)'!I409</f>
        <v>0.77405072000000008</v>
      </c>
      <c r="R465" s="306">
        <f>'цена(1,4 цк)'!I440</f>
        <v>0.77104169</v>
      </c>
      <c r="S465" s="306">
        <f>'цена(1,4 цк)'!I471</f>
        <v>0.75351541000000011</v>
      </c>
      <c r="T465" s="345">
        <f>'цена(1,4 цк)'!I502</f>
        <v>0.73931490000000011</v>
      </c>
    </row>
    <row r="466" spans="3:20" x14ac:dyDescent="0.2">
      <c r="C466" s="535"/>
      <c r="D466" s="340">
        <v>5</v>
      </c>
      <c r="E466" s="344">
        <f>'цена(1,4 цк)'!J37</f>
        <v>0.61732148800000008</v>
      </c>
      <c r="F466" s="306">
        <f>'цена(1,4 цк)'!J68</f>
        <v>0.61435657600000004</v>
      </c>
      <c r="G466" s="306">
        <f>'цена(1,4 цк)'!J99</f>
        <v>0.59708726400000001</v>
      </c>
      <c r="H466" s="345">
        <f>'цена(1,4 цк)'!J130</f>
        <v>0.58309496000000005</v>
      </c>
      <c r="I466" s="344">
        <f>'цена(1,4 цк)'!J161</f>
        <v>0.64176148799999999</v>
      </c>
      <c r="J466" s="306">
        <f>'цена(1,4 цк)'!J192</f>
        <v>0.63879657599999995</v>
      </c>
      <c r="K466" s="306">
        <f>'цена(1,4 цк)'!J223</f>
        <v>0.62152726399999991</v>
      </c>
      <c r="L466" s="345">
        <f>'цена(1,4 цк)'!J254</f>
        <v>0.60753495999999996</v>
      </c>
      <c r="M466" s="344">
        <f>'цена(1,4 цк)'!J285</f>
        <v>0.67029148799999994</v>
      </c>
      <c r="N466" s="306">
        <f>'цена(1,4 цк)'!J316</f>
        <v>0.66732657599999989</v>
      </c>
      <c r="O466" s="306">
        <f>'цена(1,4 цк)'!J347</f>
        <v>0.65005726399999997</v>
      </c>
      <c r="P466" s="351">
        <f>'цена(1,4 цк)'!J378</f>
        <v>0.6360649599999999</v>
      </c>
      <c r="Q466" s="344">
        <f>'цена(1,4 цк)'!J409</f>
        <v>0.76556148800000001</v>
      </c>
      <c r="R466" s="306">
        <f>'цена(1,4 цк)'!J440</f>
        <v>0.76259657600000008</v>
      </c>
      <c r="S466" s="306">
        <f>'цена(1,4 цк)'!J471</f>
        <v>0.74532726400000004</v>
      </c>
      <c r="T466" s="345">
        <f>'цена(1,4 цк)'!J502</f>
        <v>0.73133495999999998</v>
      </c>
    </row>
    <row r="467" spans="3:20" x14ac:dyDescent="0.2">
      <c r="C467" s="535"/>
      <c r="D467" s="340">
        <v>6</v>
      </c>
      <c r="E467" s="344">
        <f>'цена(1,4 цк)'!K37</f>
        <v>0.69143226399999991</v>
      </c>
      <c r="F467" s="306">
        <f>'цена(1,4 цк)'!K68</f>
        <v>0.68808220299999989</v>
      </c>
      <c r="G467" s="306">
        <f>'цена(1,4 цк)'!K99</f>
        <v>0.66856956700000003</v>
      </c>
      <c r="H467" s="345">
        <f>'цена(1,4 цк)'!K130</f>
        <v>0.65275963000000004</v>
      </c>
      <c r="I467" s="344">
        <f>'цена(1,4 цк)'!K161</f>
        <v>0.71587226399999992</v>
      </c>
      <c r="J467" s="306">
        <f>'цена(1,4 цк)'!K192</f>
        <v>0.71252220300000002</v>
      </c>
      <c r="K467" s="306">
        <f>'цена(1,4 цк)'!K223</f>
        <v>0.69300956700000005</v>
      </c>
      <c r="L467" s="345">
        <f>'цена(1,4 цк)'!K254</f>
        <v>0.67719963000000005</v>
      </c>
      <c r="M467" s="344">
        <f>'цена(1,4 цк)'!K285</f>
        <v>0.74440226399999998</v>
      </c>
      <c r="N467" s="306">
        <f>'цена(1,4 цк)'!K316</f>
        <v>0.74105220299999996</v>
      </c>
      <c r="O467" s="306">
        <f>'цена(1,4 цк)'!K347</f>
        <v>0.72153956699999999</v>
      </c>
      <c r="P467" s="351">
        <f>'цена(1,4 цк)'!K378</f>
        <v>0.70572963</v>
      </c>
      <c r="Q467" s="344">
        <f>'цена(1,4 цк)'!K409</f>
        <v>0.83967226399999995</v>
      </c>
      <c r="R467" s="306">
        <f>'цена(1,4 цк)'!K440</f>
        <v>0.83632220299999993</v>
      </c>
      <c r="S467" s="306">
        <f>'цена(1,4 цк)'!K471</f>
        <v>0.81680956700000007</v>
      </c>
      <c r="T467" s="345">
        <f>'цена(1,4 цк)'!K502</f>
        <v>0.80099963000000007</v>
      </c>
    </row>
    <row r="468" spans="3:20" x14ac:dyDescent="0.2">
      <c r="C468" s="535"/>
      <c r="D468" s="340">
        <v>7</v>
      </c>
      <c r="E468" s="344">
        <f>'цена(1,4 цк)'!L37</f>
        <v>0.68547663999999986</v>
      </c>
      <c r="F468" s="306">
        <f>'цена(1,4 цк)'!L68</f>
        <v>0.6821575299999999</v>
      </c>
      <c r="G468" s="306">
        <f>'цена(1,4 цк)'!L99</f>
        <v>0.66282516999999985</v>
      </c>
      <c r="H468" s="345">
        <f>'цена(1,4 цк)'!L130</f>
        <v>0.64716129999999983</v>
      </c>
      <c r="I468" s="344">
        <f>'цена(1,4 цк)'!L161</f>
        <v>0.70991663999999988</v>
      </c>
      <c r="J468" s="306">
        <f>'цена(1,4 цк)'!L192</f>
        <v>0.70659753000000003</v>
      </c>
      <c r="K468" s="306">
        <f>'цена(1,4 цк)'!L223</f>
        <v>0.68726516999999987</v>
      </c>
      <c r="L468" s="345">
        <f>'цена(1,4 цк)'!L254</f>
        <v>0.67160129999999996</v>
      </c>
      <c r="M468" s="344">
        <f>'цена(1,4 цк)'!L285</f>
        <v>0.73844663999999993</v>
      </c>
      <c r="N468" s="306">
        <f>'цена(1,4 цк)'!L316</f>
        <v>0.73512752999999997</v>
      </c>
      <c r="O468" s="306">
        <f>'цена(1,4 цк)'!L347</f>
        <v>0.71579516999999993</v>
      </c>
      <c r="P468" s="351">
        <f>'цена(1,4 цк)'!L378</f>
        <v>0.7001312999999999</v>
      </c>
      <c r="Q468" s="344">
        <f>'цена(1,4 цк)'!L409</f>
        <v>0.8337166399999999</v>
      </c>
      <c r="R468" s="306">
        <f>'цена(1,4 цк)'!L440</f>
        <v>0.83039752999999994</v>
      </c>
      <c r="S468" s="306">
        <f>'цена(1,4 цк)'!L471</f>
        <v>0.81106516999999989</v>
      </c>
      <c r="T468" s="345">
        <f>'цена(1,4 цк)'!L502</f>
        <v>0.79540129999999987</v>
      </c>
    </row>
    <row r="469" spans="3:20" x14ac:dyDescent="0.2">
      <c r="C469" s="535"/>
      <c r="D469" s="340">
        <v>8</v>
      </c>
      <c r="E469" s="344">
        <f>'цена(1,4 цк)'!M37</f>
        <v>0.67843518400000002</v>
      </c>
      <c r="F469" s="306">
        <f>'цена(1,4 цк)'!M68</f>
        <v>0.67515266800000007</v>
      </c>
      <c r="G469" s="306">
        <f>'цена(1,4 цк)'!M99</f>
        <v>0.65603345199999996</v>
      </c>
      <c r="H469" s="345">
        <f>'цена(1,4 цк)'!M130</f>
        <v>0.64054228000000002</v>
      </c>
      <c r="I469" s="344">
        <f>'цена(1,4 цк)'!M161</f>
        <v>0.70287518400000004</v>
      </c>
      <c r="J469" s="306">
        <f>'цена(1,4 цк)'!M192</f>
        <v>0.69959266799999997</v>
      </c>
      <c r="K469" s="306">
        <f>'цена(1,4 цк)'!M223</f>
        <v>0.68047345199999998</v>
      </c>
      <c r="L469" s="345">
        <f>'цена(1,4 цк)'!M254</f>
        <v>0.66498227999999993</v>
      </c>
      <c r="M469" s="344">
        <f>'цена(1,4 цк)'!M285</f>
        <v>0.73140518399999999</v>
      </c>
      <c r="N469" s="306">
        <f>'цена(1,4 цк)'!M316</f>
        <v>0.72812266800000003</v>
      </c>
      <c r="O469" s="306">
        <f>'цена(1,4 цк)'!M347</f>
        <v>0.70900345199999992</v>
      </c>
      <c r="P469" s="351">
        <f>'цена(1,4 цк)'!M378</f>
        <v>0.69351227999999987</v>
      </c>
      <c r="Q469" s="344">
        <f>'цена(1,4 цк)'!M409</f>
        <v>0.82667518400000006</v>
      </c>
      <c r="R469" s="306">
        <f>'цена(1,4 цк)'!M440</f>
        <v>0.82339266800000011</v>
      </c>
      <c r="S469" s="306">
        <f>'цена(1,4 цк)'!M471</f>
        <v>0.804273452</v>
      </c>
      <c r="T469" s="345">
        <f>'цена(1,4 цк)'!M502</f>
        <v>0.78878228000000006</v>
      </c>
    </row>
    <row r="470" spans="3:20" x14ac:dyDescent="0.2">
      <c r="C470" s="535"/>
      <c r="D470" s="340">
        <v>9</v>
      </c>
      <c r="E470" s="344">
        <f>'цена(1,4 цк)'!N37</f>
        <v>0.68394112000000007</v>
      </c>
      <c r="F470" s="306">
        <f>'цена(1,4 цк)'!N68</f>
        <v>0.68062999000000002</v>
      </c>
      <c r="G470" s="306">
        <f>'цена(1,4 цк)'!N99</f>
        <v>0.66134411000000004</v>
      </c>
      <c r="H470" s="345">
        <f>'цена(1,4 цк)'!N130</f>
        <v>0.64571789999999996</v>
      </c>
      <c r="I470" s="344">
        <f>'цена(1,4 цк)'!N161</f>
        <v>0.70838111999999998</v>
      </c>
      <c r="J470" s="306">
        <f>'цена(1,4 цк)'!N192</f>
        <v>0.70506998999999992</v>
      </c>
      <c r="K470" s="306">
        <f>'цена(1,4 цк)'!N223</f>
        <v>0.68578410999999995</v>
      </c>
      <c r="L470" s="345">
        <f>'цена(1,4 цк)'!N254</f>
        <v>0.67015789999999997</v>
      </c>
      <c r="M470" s="344">
        <f>'цена(1,4 цк)'!N285</f>
        <v>0.73691112000000003</v>
      </c>
      <c r="N470" s="306">
        <f>'цена(1,4 цк)'!N316</f>
        <v>0.73359998999999998</v>
      </c>
      <c r="O470" s="306">
        <f>'цена(1,4 цк)'!N347</f>
        <v>0.71431410999999989</v>
      </c>
      <c r="P470" s="351">
        <f>'цена(1,4 цк)'!N378</f>
        <v>0.69868789999999992</v>
      </c>
      <c r="Q470" s="344">
        <f>'цена(1,4 цк)'!N409</f>
        <v>0.83218112000000011</v>
      </c>
      <c r="R470" s="306">
        <f>'цена(1,4 цк)'!N440</f>
        <v>0.82886999000000006</v>
      </c>
      <c r="S470" s="306">
        <f>'цена(1,4 цк)'!N471</f>
        <v>0.80958410999999997</v>
      </c>
      <c r="T470" s="345">
        <f>'цена(1,4 цк)'!N502</f>
        <v>0.79395789999999999</v>
      </c>
    </row>
    <row r="471" spans="3:20" x14ac:dyDescent="0.2">
      <c r="C471" s="535"/>
      <c r="D471" s="340">
        <v>10</v>
      </c>
      <c r="E471" s="344">
        <f>'цена(1,4 цк)'!O37</f>
        <v>0.68729732799999999</v>
      </c>
      <c r="F471" s="306">
        <f>'цена(1,4 цк)'!O68</f>
        <v>0.68396875599999996</v>
      </c>
      <c r="G471" s="306">
        <f>'цена(1,4 цк)'!O99</f>
        <v>0.66458128399999994</v>
      </c>
      <c r="H471" s="345">
        <f>'цена(1,4 цк)'!O130</f>
        <v>0.64887275999999994</v>
      </c>
      <c r="I471" s="344">
        <f>'цена(1,4 цк)'!O161</f>
        <v>0.711737328</v>
      </c>
      <c r="J471" s="306">
        <f>'цена(1,4 цк)'!O192</f>
        <v>0.70840875600000008</v>
      </c>
      <c r="K471" s="306">
        <f>'цена(1,4 цк)'!O223</f>
        <v>0.68902128400000007</v>
      </c>
      <c r="L471" s="345">
        <f>'цена(1,4 цк)'!O254</f>
        <v>0.67331276000000007</v>
      </c>
      <c r="M471" s="344">
        <f>'цена(1,4 цк)'!O285</f>
        <v>0.74026732800000006</v>
      </c>
      <c r="N471" s="306">
        <f>'цена(1,4 цк)'!O316</f>
        <v>0.73693875600000003</v>
      </c>
      <c r="O471" s="306">
        <f>'цена(1,4 цк)'!O347</f>
        <v>0.71755128400000001</v>
      </c>
      <c r="P471" s="351">
        <f>'цена(1,4 цк)'!O378</f>
        <v>0.70184276000000001</v>
      </c>
      <c r="Q471" s="344">
        <f>'цена(1,4 цк)'!O409</f>
        <v>0.83553732800000002</v>
      </c>
      <c r="R471" s="306">
        <f>'цена(1,4 цк)'!O440</f>
        <v>0.83220875599999999</v>
      </c>
      <c r="S471" s="306">
        <f>'цена(1,4 цк)'!O471</f>
        <v>0.81282128399999998</v>
      </c>
      <c r="T471" s="345">
        <f>'цена(1,4 цк)'!O502</f>
        <v>0.79711275999999998</v>
      </c>
    </row>
    <row r="472" spans="3:20" x14ac:dyDescent="0.2">
      <c r="C472" s="535"/>
      <c r="D472" s="340">
        <v>11</v>
      </c>
      <c r="E472" s="344">
        <f>'цена(1,4 цк)'!P37</f>
        <v>0.67462928799999999</v>
      </c>
      <c r="F472" s="306">
        <f>'цена(1,4 цк)'!P68</f>
        <v>0.67136655100000009</v>
      </c>
      <c r="G472" s="306">
        <f>'цена(1,4 цк)'!P99</f>
        <v>0.65236253899999996</v>
      </c>
      <c r="H472" s="345">
        <f>'цена(1,4 цк)'!P130</f>
        <v>0.63696470999999999</v>
      </c>
      <c r="I472" s="344">
        <f>'цена(1,4 цк)'!P161</f>
        <v>0.6990692879999999</v>
      </c>
      <c r="J472" s="306">
        <f>'цена(1,4 цк)'!P192</f>
        <v>0.695806551</v>
      </c>
      <c r="K472" s="306">
        <f>'цена(1,4 цк)'!P223</f>
        <v>0.67680253899999998</v>
      </c>
      <c r="L472" s="345">
        <f>'цена(1,4 цк)'!P254</f>
        <v>0.66140471000000001</v>
      </c>
      <c r="M472" s="344">
        <f>'цена(1,4 цк)'!P285</f>
        <v>0.72759928799999984</v>
      </c>
      <c r="N472" s="306">
        <f>'цена(1,4 цк)'!P316</f>
        <v>0.72433655099999994</v>
      </c>
      <c r="O472" s="306">
        <f>'цена(1,4 цк)'!P347</f>
        <v>0.70533253900000004</v>
      </c>
      <c r="P472" s="351">
        <f>'цена(1,4 цк)'!P378</f>
        <v>0.68993470999999995</v>
      </c>
      <c r="Q472" s="344">
        <f>'цена(1,4 цк)'!P409</f>
        <v>0.82286928800000003</v>
      </c>
      <c r="R472" s="306">
        <f>'цена(1,4 цк)'!P440</f>
        <v>0.81960655100000013</v>
      </c>
      <c r="S472" s="306">
        <f>'цена(1,4 цк)'!P471</f>
        <v>0.800602539</v>
      </c>
      <c r="T472" s="345">
        <f>'цена(1,4 цк)'!P502</f>
        <v>0.78520471000000003</v>
      </c>
    </row>
    <row r="473" spans="3:20" x14ac:dyDescent="0.2">
      <c r="C473" s="535"/>
      <c r="D473" s="340">
        <v>12</v>
      </c>
      <c r="E473" s="344">
        <f>'цена(1,4 цк)'!Q37</f>
        <v>0.67787581600000013</v>
      </c>
      <c r="F473" s="306">
        <f>'цена(1,4 цк)'!Q68</f>
        <v>0.674596207</v>
      </c>
      <c r="G473" s="306">
        <f>'цена(1,4 цк)'!Q99</f>
        <v>0.65549392300000009</v>
      </c>
      <c r="H473" s="345">
        <f>'цена(1,4 цк)'!Q130</f>
        <v>0.64001647000000006</v>
      </c>
      <c r="I473" s="344">
        <f>'цена(1,4 цк)'!Q161</f>
        <v>0.70231581600000004</v>
      </c>
      <c r="J473" s="306">
        <f>'цена(1,4 цк)'!Q192</f>
        <v>0.69903620700000002</v>
      </c>
      <c r="K473" s="306">
        <f>'цена(1,4 цк)'!Q223</f>
        <v>0.679933923</v>
      </c>
      <c r="L473" s="345">
        <f>'цена(1,4 цк)'!Q254</f>
        <v>0.66445646999999997</v>
      </c>
      <c r="M473" s="344">
        <f>'цена(1,4 цк)'!Q285</f>
        <v>0.73084581599999998</v>
      </c>
      <c r="N473" s="306">
        <f>'цена(1,4 цк)'!Q316</f>
        <v>0.72756620699999996</v>
      </c>
      <c r="O473" s="306">
        <f>'цена(1,4 цк)'!Q347</f>
        <v>0.70846392300000005</v>
      </c>
      <c r="P473" s="351">
        <f>'цена(1,4 цк)'!Q378</f>
        <v>0.69298646999999991</v>
      </c>
      <c r="Q473" s="344">
        <f>'цена(1,4 цк)'!Q409</f>
        <v>0.82611581600000006</v>
      </c>
      <c r="R473" s="306">
        <f>'цена(1,4 цк)'!Q440</f>
        <v>0.82283620700000004</v>
      </c>
      <c r="S473" s="306">
        <f>'цена(1,4 цк)'!Q471</f>
        <v>0.80373392300000013</v>
      </c>
      <c r="T473" s="345">
        <f>'цена(1,4 цк)'!Q502</f>
        <v>0.78825646999999999</v>
      </c>
    </row>
    <row r="474" spans="3:20" x14ac:dyDescent="0.2">
      <c r="C474" s="535"/>
      <c r="D474" s="340">
        <v>13</v>
      </c>
      <c r="E474" s="344">
        <f>'цена(1,4 цк)'!R37</f>
        <v>0.70059054400000009</v>
      </c>
      <c r="F474" s="306">
        <f>'цена(1,4 цк)'!R68</f>
        <v>0.69719288800000012</v>
      </c>
      <c r="G474" s="306">
        <f>'цена(1,4 цк)'!R99</f>
        <v>0.67740303200000007</v>
      </c>
      <c r="H474" s="345">
        <f>'цена(1,4 цк)'!R130</f>
        <v>0.66136848000000004</v>
      </c>
      <c r="I474" s="344">
        <f>'цена(1,4 цк)'!R161</f>
        <v>0.72503054400000011</v>
      </c>
      <c r="J474" s="306">
        <f>'цена(1,4 цк)'!R192</f>
        <v>0.72163288800000014</v>
      </c>
      <c r="K474" s="306">
        <f>'цена(1,4 цк)'!R223</f>
        <v>0.70184303199999998</v>
      </c>
      <c r="L474" s="345">
        <f>'цена(1,4 цк)'!R254</f>
        <v>0.68580848000000005</v>
      </c>
      <c r="M474" s="344">
        <f>'цена(1,4 цк)'!R285</f>
        <v>0.75356054400000005</v>
      </c>
      <c r="N474" s="306">
        <f>'цена(1,4 цк)'!R316</f>
        <v>0.75016288800000008</v>
      </c>
      <c r="O474" s="306">
        <f>'цена(1,4 цк)'!R347</f>
        <v>0.73037303199999992</v>
      </c>
      <c r="P474" s="351">
        <f>'цена(1,4 цк)'!R378</f>
        <v>0.71433848</v>
      </c>
      <c r="Q474" s="344">
        <f>'цена(1,4 цк)'!R409</f>
        <v>0.84883054400000013</v>
      </c>
      <c r="R474" s="306">
        <f>'цена(1,4 цк)'!R440</f>
        <v>0.84543288800000016</v>
      </c>
      <c r="S474" s="306">
        <f>'цена(1,4 цк)'!R471</f>
        <v>0.82564303200000011</v>
      </c>
      <c r="T474" s="345">
        <f>'цена(1,4 цк)'!R502</f>
        <v>0.80960848000000007</v>
      </c>
    </row>
    <row r="475" spans="3:20" x14ac:dyDescent="0.2">
      <c r="C475" s="535"/>
      <c r="D475" s="340">
        <v>14</v>
      </c>
      <c r="E475" s="344">
        <f>'цена(1,4 цк)'!S37</f>
        <v>0.69796919200000007</v>
      </c>
      <c r="F475" s="306">
        <f>'цена(1,4 цк)'!S68</f>
        <v>0.69458515899999995</v>
      </c>
      <c r="G475" s="306">
        <f>'цена(1,4 цк)'!S99</f>
        <v>0.67487465099999999</v>
      </c>
      <c r="H475" s="345">
        <f>'цена(1,4 цк)'!S130</f>
        <v>0.65890439000000001</v>
      </c>
      <c r="I475" s="344">
        <f>'цена(1,4 цк)'!S161</f>
        <v>0.72240919200000009</v>
      </c>
      <c r="J475" s="306">
        <f>'цена(1,4 цк)'!S192</f>
        <v>0.71902515900000008</v>
      </c>
      <c r="K475" s="306">
        <f>'цена(1,4 цк)'!S223</f>
        <v>0.69931465100000001</v>
      </c>
      <c r="L475" s="345">
        <f>'цена(1,4 цк)'!S254</f>
        <v>0.68334439000000013</v>
      </c>
      <c r="M475" s="344">
        <f>'цена(1,4 цк)'!S285</f>
        <v>0.75093919200000003</v>
      </c>
      <c r="N475" s="306">
        <f>'цена(1,4 цк)'!S316</f>
        <v>0.74755515900000002</v>
      </c>
      <c r="O475" s="306">
        <f>'цена(1,4 цк)'!S347</f>
        <v>0.72784465099999995</v>
      </c>
      <c r="P475" s="351">
        <f>'цена(1,4 цк)'!S378</f>
        <v>0.71187439000000008</v>
      </c>
      <c r="Q475" s="344">
        <f>'цена(1,4 цк)'!S409</f>
        <v>0.846209192</v>
      </c>
      <c r="R475" s="306">
        <f>'цена(1,4 цк)'!S440</f>
        <v>0.84282515899999999</v>
      </c>
      <c r="S475" s="306">
        <f>'цена(1,4 цк)'!S471</f>
        <v>0.82311465100000003</v>
      </c>
      <c r="T475" s="345">
        <f>'цена(1,4 цк)'!S502</f>
        <v>0.80714439000000004</v>
      </c>
    </row>
    <row r="476" spans="3:20" x14ac:dyDescent="0.2">
      <c r="C476" s="535"/>
      <c r="D476" s="340">
        <v>15</v>
      </c>
      <c r="E476" s="344">
        <f>'цена(1,4 цк)'!T37</f>
        <v>0.96705810399999992</v>
      </c>
      <c r="F476" s="306">
        <f>'цена(1,4 цк)'!T68</f>
        <v>0.96227563299999996</v>
      </c>
      <c r="G476" s="306">
        <f>'цена(1,4 цк)'!T99</f>
        <v>0.93441983699999986</v>
      </c>
      <c r="H476" s="345">
        <f>'цена(1,4 цк)'!T130</f>
        <v>0.91184992999999992</v>
      </c>
      <c r="I476" s="344">
        <f>'цена(1,4 цк)'!T161</f>
        <v>0.99149810400000005</v>
      </c>
      <c r="J476" s="306">
        <f>'цена(1,4 цк)'!T192</f>
        <v>0.98671563299999998</v>
      </c>
      <c r="K476" s="306">
        <f>'цена(1,4 цк)'!T223</f>
        <v>0.95885983699999999</v>
      </c>
      <c r="L476" s="345">
        <f>'цена(1,4 цк)'!T254</f>
        <v>0.93628993000000005</v>
      </c>
      <c r="M476" s="344">
        <f>'цена(1,4 цк)'!T285</f>
        <v>1.0200281039999999</v>
      </c>
      <c r="N476" s="306">
        <f>'цена(1,4 цк)'!T316</f>
        <v>1.0152456329999999</v>
      </c>
      <c r="O476" s="306">
        <f>'цена(1,4 цк)'!T347</f>
        <v>0.98738983699999994</v>
      </c>
      <c r="P476" s="351">
        <f>'цена(1,4 цк)'!T378</f>
        <v>0.96481992999999999</v>
      </c>
      <c r="Q476" s="344">
        <f>'цена(1,4 цк)'!T409</f>
        <v>1.1152981040000001</v>
      </c>
      <c r="R476" s="306">
        <f>'цена(1,4 цк)'!T440</f>
        <v>1.1105156329999999</v>
      </c>
      <c r="S476" s="306">
        <f>'цена(1,4 цк)'!T471</f>
        <v>1.082659837</v>
      </c>
      <c r="T476" s="345">
        <f>'цена(1,4 цк)'!T502</f>
        <v>1.06008993</v>
      </c>
    </row>
    <row r="477" spans="3:20" x14ac:dyDescent="0.2">
      <c r="C477" s="535"/>
      <c r="D477" s="340">
        <v>16</v>
      </c>
      <c r="E477" s="344">
        <f>'цена(1,4 цк)'!U37</f>
        <v>0.98841279999999998</v>
      </c>
      <c r="F477" s="306">
        <f>'цена(1,4 цк)'!U68</f>
        <v>0.9835193499999999</v>
      </c>
      <c r="G477" s="306">
        <f>'цена(1,4 цк)'!U99</f>
        <v>0.95501714999999987</v>
      </c>
      <c r="H477" s="345">
        <f>'цена(1,4 цк)'!U130</f>
        <v>0.93192350000000002</v>
      </c>
      <c r="I477" s="344">
        <f>'цена(1,4 цк)'!U161</f>
        <v>1.0128528000000001</v>
      </c>
      <c r="J477" s="306">
        <f>'цена(1,4 цк)'!U192</f>
        <v>1.0079593499999999</v>
      </c>
      <c r="K477" s="306">
        <f>'цена(1,4 цк)'!U223</f>
        <v>0.97945715</v>
      </c>
      <c r="L477" s="345">
        <f>'цена(1,4 цк)'!U254</f>
        <v>0.95636350000000003</v>
      </c>
      <c r="M477" s="344">
        <f>'цена(1,4 цк)'!U285</f>
        <v>1.0413827999999998</v>
      </c>
      <c r="N477" s="306">
        <f>'цена(1,4 цк)'!U316</f>
        <v>1.0364893500000001</v>
      </c>
      <c r="O477" s="306">
        <f>'цена(1,4 цк)'!U347</f>
        <v>1.0079871499999999</v>
      </c>
      <c r="P477" s="351">
        <f>'цена(1,4 цк)'!U378</f>
        <v>0.98489349999999998</v>
      </c>
      <c r="Q477" s="344">
        <f>'цена(1,4 цк)'!U409</f>
        <v>1.1366527999999998</v>
      </c>
      <c r="R477" s="306">
        <f>'цена(1,4 цк)'!U440</f>
        <v>1.1317593500000001</v>
      </c>
      <c r="S477" s="306">
        <f>'цена(1,4 цк)'!U471</f>
        <v>1.1032571499999999</v>
      </c>
      <c r="T477" s="345">
        <f>'цена(1,4 цк)'!U502</f>
        <v>1.0801634999999998</v>
      </c>
    </row>
    <row r="478" spans="3:20" x14ac:dyDescent="0.2">
      <c r="C478" s="535"/>
      <c r="D478" s="340">
        <v>17</v>
      </c>
      <c r="E478" s="344">
        <f>'цена(1,4 цк)'!V37</f>
        <v>1.001585368</v>
      </c>
      <c r="F478" s="306">
        <f>'цена(1,4 цк)'!V68</f>
        <v>0.99662346099999988</v>
      </c>
      <c r="G478" s="306">
        <f>'цена(1,4 цк)'!V99</f>
        <v>0.96772252899999989</v>
      </c>
      <c r="H478" s="345">
        <f>'цена(1,4 цк)'!V130</f>
        <v>0.94430580999999991</v>
      </c>
      <c r="I478" s="344">
        <f>'цена(1,4 цк)'!V161</f>
        <v>1.026025368</v>
      </c>
      <c r="J478" s="306">
        <f>'цена(1,4 цк)'!V192</f>
        <v>1.021063461</v>
      </c>
      <c r="K478" s="306">
        <f>'цена(1,4 цк)'!V223</f>
        <v>0.9921625289999999</v>
      </c>
      <c r="L478" s="345">
        <f>'цена(1,4 цк)'!V254</f>
        <v>0.96874581000000004</v>
      </c>
      <c r="M478" s="344">
        <f>'цена(1,4 цк)'!V285</f>
        <v>1.0545553679999999</v>
      </c>
      <c r="N478" s="306">
        <f>'цена(1,4 цк)'!V316</f>
        <v>1.0495934609999999</v>
      </c>
      <c r="O478" s="306">
        <f>'цена(1,4 цк)'!V347</f>
        <v>1.020692529</v>
      </c>
      <c r="P478" s="351">
        <f>'цена(1,4 цк)'!V378</f>
        <v>0.99727580999999998</v>
      </c>
      <c r="Q478" s="344">
        <f>'цена(1,4 цк)'!V409</f>
        <v>1.1498253680000001</v>
      </c>
      <c r="R478" s="306">
        <f>'цена(1,4 цк)'!V440</f>
        <v>1.1448634609999999</v>
      </c>
      <c r="S478" s="306">
        <f>'цена(1,4 цк)'!V471</f>
        <v>1.1159625289999999</v>
      </c>
      <c r="T478" s="345">
        <f>'цена(1,4 цк)'!V502</f>
        <v>1.0925458099999998</v>
      </c>
    </row>
    <row r="479" spans="3:20" x14ac:dyDescent="0.2">
      <c r="C479" s="535"/>
      <c r="D479" s="340">
        <v>18</v>
      </c>
      <c r="E479" s="344">
        <f>'цена(1,4 цк)'!W37</f>
        <v>0.98246814400000004</v>
      </c>
      <c r="F479" s="306">
        <f>'цена(1,4 цк)'!W68</f>
        <v>0.97760558800000008</v>
      </c>
      <c r="G479" s="306">
        <f>'цена(1,4 цк)'!W99</f>
        <v>0.94928333200000004</v>
      </c>
      <c r="H479" s="345">
        <f>'цена(1,4 цк)'!W130</f>
        <v>0.9263354800000001</v>
      </c>
      <c r="I479" s="344">
        <f>'цена(1,4 цк)'!W161</f>
        <v>1.0069081440000001</v>
      </c>
      <c r="J479" s="306">
        <f>'цена(1,4 цк)'!W192</f>
        <v>1.0020455880000001</v>
      </c>
      <c r="K479" s="306">
        <f>'цена(1,4 цк)'!W223</f>
        <v>0.97372333200000005</v>
      </c>
      <c r="L479" s="345">
        <f>'цена(1,4 цк)'!W254</f>
        <v>0.95077548000000001</v>
      </c>
      <c r="M479" s="344">
        <f>'цена(1,4 цк)'!W285</f>
        <v>1.035438144</v>
      </c>
      <c r="N479" s="306">
        <f>'цена(1,4 цк)'!W316</f>
        <v>1.0305755879999998</v>
      </c>
      <c r="O479" s="306">
        <f>'цена(1,4 цк)'!W347</f>
        <v>1.002253332</v>
      </c>
      <c r="P479" s="351">
        <f>'цена(1,4 цк)'!W378</f>
        <v>0.97930547999999995</v>
      </c>
      <c r="Q479" s="344">
        <f>'цена(1,4 цк)'!W409</f>
        <v>1.1307081440000002</v>
      </c>
      <c r="R479" s="306">
        <f>'цена(1,4 цк)'!W440</f>
        <v>1.1258455880000002</v>
      </c>
      <c r="S479" s="306">
        <f>'цена(1,4 цк)'!W471</f>
        <v>1.0975233320000002</v>
      </c>
      <c r="T479" s="345">
        <f>'цена(1,4 цк)'!W502</f>
        <v>1.0745754800000002</v>
      </c>
    </row>
    <row r="480" spans="3:20" x14ac:dyDescent="0.2">
      <c r="C480" s="535"/>
      <c r="D480" s="340">
        <v>19</v>
      </c>
      <c r="E480" s="344">
        <f>'цена(1,4 цк)'!X37</f>
        <v>0.6874947520000001</v>
      </c>
      <c r="F480" s="306">
        <f>'цена(1,4 цк)'!X68</f>
        <v>0.684165154</v>
      </c>
      <c r="G480" s="306">
        <f>'цена(1,4 цк)'!X99</f>
        <v>0.66477170600000002</v>
      </c>
      <c r="H480" s="345">
        <f>'цена(1,4 цк)'!X130</f>
        <v>0.64905834000000007</v>
      </c>
      <c r="I480" s="344">
        <f>'цена(1,4 цк)'!X161</f>
        <v>0.711934752</v>
      </c>
      <c r="J480" s="306">
        <f>'цена(1,4 цк)'!X192</f>
        <v>0.70860515400000001</v>
      </c>
      <c r="K480" s="306">
        <f>'цена(1,4 цк)'!X223</f>
        <v>0.68921170599999992</v>
      </c>
      <c r="L480" s="345">
        <f>'цена(1,4 цк)'!X254</f>
        <v>0.67349833999999997</v>
      </c>
      <c r="M480" s="344">
        <f>'цена(1,4 цк)'!X285</f>
        <v>0.74046475199999995</v>
      </c>
      <c r="N480" s="306">
        <f>'цена(1,4 цк)'!X316</f>
        <v>0.73713515399999996</v>
      </c>
      <c r="O480" s="306">
        <f>'цена(1,4 цк)'!X347</f>
        <v>0.71774170599999987</v>
      </c>
      <c r="P480" s="351">
        <f>'цена(1,4 цк)'!X378</f>
        <v>0.70202833999999992</v>
      </c>
      <c r="Q480" s="344">
        <f>'цена(1,4 цк)'!X409</f>
        <v>0.83573475200000003</v>
      </c>
      <c r="R480" s="306">
        <f>'цена(1,4 цк)'!X440</f>
        <v>0.83240515400000004</v>
      </c>
      <c r="S480" s="306">
        <f>'цена(1,4 цк)'!X471</f>
        <v>0.81301170600000006</v>
      </c>
      <c r="T480" s="345">
        <f>'цена(1,4 цк)'!X502</f>
        <v>0.79729834000000011</v>
      </c>
    </row>
    <row r="481" spans="3:20" x14ac:dyDescent="0.2">
      <c r="C481" s="535"/>
      <c r="D481" s="340">
        <v>20</v>
      </c>
      <c r="E481" s="344">
        <f>'цена(1,4 цк)'!Y37</f>
        <v>0.69177227199999991</v>
      </c>
      <c r="F481" s="306">
        <f>'цена(1,4 цк)'!Y68</f>
        <v>0.68842044399999991</v>
      </c>
      <c r="G481" s="306">
        <f>'цена(1,4 цк)'!Y99</f>
        <v>0.66889751599999991</v>
      </c>
      <c r="H481" s="345">
        <f>'цена(1,4 цк)'!Y130</f>
        <v>0.65307923999999995</v>
      </c>
      <c r="I481" s="344">
        <f>'цена(1,4 цк)'!Y161</f>
        <v>0.71621227200000004</v>
      </c>
      <c r="J481" s="306">
        <f>'цена(1,4 цк)'!Y192</f>
        <v>0.71286044399999993</v>
      </c>
      <c r="K481" s="306">
        <f>'цена(1,4 цк)'!Y223</f>
        <v>0.69333751599999993</v>
      </c>
      <c r="L481" s="345">
        <f>'цена(1,4 цк)'!Y254</f>
        <v>0.67751923999999997</v>
      </c>
      <c r="M481" s="344">
        <f>'цена(1,4 цк)'!Y285</f>
        <v>0.74474227199999998</v>
      </c>
      <c r="N481" s="306">
        <f>'цена(1,4 цк)'!Y316</f>
        <v>0.74139044399999987</v>
      </c>
      <c r="O481" s="306">
        <f>'цена(1,4 цк)'!Y347</f>
        <v>0.72186751599999988</v>
      </c>
      <c r="P481" s="351">
        <f>'цена(1,4 цк)'!Y378</f>
        <v>0.70604923999999991</v>
      </c>
      <c r="Q481" s="344">
        <f>'цена(1,4 цк)'!Y409</f>
        <v>0.84001227199999995</v>
      </c>
      <c r="R481" s="306">
        <f>'цена(1,4 цк)'!Y440</f>
        <v>0.83666044399999984</v>
      </c>
      <c r="S481" s="306">
        <f>'цена(1,4 цк)'!Y471</f>
        <v>0.81713751599999984</v>
      </c>
      <c r="T481" s="345">
        <f>'цена(1,4 цк)'!Y502</f>
        <v>0.80131923999999988</v>
      </c>
    </row>
    <row r="482" spans="3:20" x14ac:dyDescent="0.2">
      <c r="C482" s="535"/>
      <c r="D482" s="340">
        <v>21</v>
      </c>
      <c r="E482" s="344">
        <f>'цена(1,4 цк)'!Z37</f>
        <v>0.69539171200000005</v>
      </c>
      <c r="F482" s="306">
        <f>'цена(1,4 цк)'!Z68</f>
        <v>0.69202107400000012</v>
      </c>
      <c r="G482" s="306">
        <f>'цена(1,4 цк)'!Z99</f>
        <v>0.67238858600000018</v>
      </c>
      <c r="H482" s="345">
        <f>'цена(1,4 цк)'!Z130</f>
        <v>0.65648154000000014</v>
      </c>
      <c r="I482" s="344">
        <f>'цена(1,4 цк)'!Z161</f>
        <v>0.71983171200000007</v>
      </c>
      <c r="J482" s="306">
        <f>'цена(1,4 цк)'!Z192</f>
        <v>0.71646107400000003</v>
      </c>
      <c r="K482" s="306">
        <f>'цена(1,4 цк)'!Z223</f>
        <v>0.69682858600000008</v>
      </c>
      <c r="L482" s="345">
        <f>'цена(1,4 цк)'!Z254</f>
        <v>0.68092154000000005</v>
      </c>
      <c r="M482" s="344">
        <f>'цена(1,4 цк)'!Z285</f>
        <v>0.74836171200000001</v>
      </c>
      <c r="N482" s="306">
        <f>'цена(1,4 цк)'!Z316</f>
        <v>0.74499107399999998</v>
      </c>
      <c r="O482" s="306">
        <f>'цена(1,4 цк)'!Z347</f>
        <v>0.72535858600000003</v>
      </c>
      <c r="P482" s="351">
        <f>'цена(1,4 цк)'!Z378</f>
        <v>0.70945153999999999</v>
      </c>
      <c r="Q482" s="344">
        <f>'цена(1,4 цк)'!Z409</f>
        <v>0.84363171200000009</v>
      </c>
      <c r="R482" s="306">
        <f>'цена(1,4 цк)'!Z440</f>
        <v>0.84026107400000016</v>
      </c>
      <c r="S482" s="306">
        <f>'цена(1,4 цк)'!Z471</f>
        <v>0.8206285860000001</v>
      </c>
      <c r="T482" s="345">
        <f>'цена(1,4 цк)'!Z502</f>
        <v>0.80472154000000007</v>
      </c>
    </row>
    <row r="483" spans="3:20" x14ac:dyDescent="0.2">
      <c r="C483" s="535"/>
      <c r="D483" s="340">
        <v>22</v>
      </c>
      <c r="E483" s="344">
        <f>'цена(1,4 цк)'!AA37</f>
        <v>0.7040235279999999</v>
      </c>
      <c r="F483" s="306">
        <f>'цена(1,4 цк)'!AA68</f>
        <v>0.70060803100000002</v>
      </c>
      <c r="G483" s="306">
        <f>'цена(1,4 цк)'!AA99</f>
        <v>0.68071425899999993</v>
      </c>
      <c r="H483" s="345">
        <f>'цена(1,4 цк)'!AA130</f>
        <v>0.66459550999999994</v>
      </c>
      <c r="I483" s="344">
        <f>'цена(1,4 цк)'!AA161</f>
        <v>0.72846352800000003</v>
      </c>
      <c r="J483" s="306">
        <f>'цена(1,4 цк)'!AA192</f>
        <v>0.72504803100000004</v>
      </c>
      <c r="K483" s="306">
        <f>'цена(1,4 цк)'!AA223</f>
        <v>0.70515425900000006</v>
      </c>
      <c r="L483" s="345">
        <f>'цена(1,4 цк)'!AA254</f>
        <v>0.68903551000000007</v>
      </c>
      <c r="M483" s="344">
        <f>'цена(1,4 цк)'!AA285</f>
        <v>0.75699352799999997</v>
      </c>
      <c r="N483" s="306">
        <f>'цена(1,4 цк)'!AA316</f>
        <v>0.75357803099999998</v>
      </c>
      <c r="O483" s="306">
        <f>'цена(1,4 цк)'!AA347</f>
        <v>0.73368425900000001</v>
      </c>
      <c r="P483" s="351">
        <f>'цена(1,4 цк)'!AA378</f>
        <v>0.71756551000000002</v>
      </c>
      <c r="Q483" s="344">
        <f>'цена(1,4 цк)'!AA409</f>
        <v>0.85226352799999994</v>
      </c>
      <c r="R483" s="306">
        <f>'цена(1,4 цк)'!AA440</f>
        <v>0.84884803099999995</v>
      </c>
      <c r="S483" s="306">
        <f>'цена(1,4 цк)'!AA471</f>
        <v>0.82895425899999997</v>
      </c>
      <c r="T483" s="345">
        <f>'цена(1,4 цк)'!AA502</f>
        <v>0.81283550999999998</v>
      </c>
    </row>
    <row r="484" spans="3:20" ht="13.5" thickBot="1" x14ac:dyDescent="0.25">
      <c r="C484" s="536"/>
      <c r="D484" s="341">
        <v>23</v>
      </c>
      <c r="E484" s="346">
        <f>'цена(1,4 цк)'!AB37</f>
        <v>0.67557253599999989</v>
      </c>
      <c r="F484" s="309">
        <f>'цена(1,4 цк)'!AB68</f>
        <v>0.67230489699999996</v>
      </c>
      <c r="G484" s="309">
        <f>'цена(1,4 цк)'!AB99</f>
        <v>0.65327233299999987</v>
      </c>
      <c r="H484" s="347">
        <f>'цена(1,4 цк)'!AB130</f>
        <v>0.63785137000000003</v>
      </c>
      <c r="I484" s="346">
        <f>'цена(1,4 цк)'!AB161</f>
        <v>0.70001253599999991</v>
      </c>
      <c r="J484" s="309">
        <f>'цена(1,4 цк)'!AB192</f>
        <v>0.69674489700000009</v>
      </c>
      <c r="K484" s="309">
        <f>'цена(1,4 цк)'!AB223</f>
        <v>0.67771233299999989</v>
      </c>
      <c r="L484" s="347">
        <f>'цена(1,4 цк)'!AB254</f>
        <v>0.66229137000000005</v>
      </c>
      <c r="M484" s="346">
        <f>'цена(1,4 цк)'!AB285</f>
        <v>0.72854253599999996</v>
      </c>
      <c r="N484" s="309">
        <f>'цена(1,4 цк)'!AB316</f>
        <v>0.72527489700000003</v>
      </c>
      <c r="O484" s="309">
        <f>'цена(1,4 цк)'!AB347</f>
        <v>0.70624233299999994</v>
      </c>
      <c r="P484" s="352">
        <f>'цена(1,4 цк)'!AB378</f>
        <v>0.69082136999999999</v>
      </c>
      <c r="Q484" s="365">
        <f>'цена(1,4 цк)'!AB409</f>
        <v>0.82381253599999993</v>
      </c>
      <c r="R484" s="307">
        <f>'цена(1,4 цк)'!AB440</f>
        <v>0.820544897</v>
      </c>
      <c r="S484" s="307">
        <f>'цена(1,4 цк)'!AB471</f>
        <v>0.80151233299999991</v>
      </c>
      <c r="T484" s="366">
        <f>'цена(1,4 цк)'!AB502</f>
        <v>0.78609136999999996</v>
      </c>
    </row>
    <row r="485" spans="3:20" x14ac:dyDescent="0.2">
      <c r="C485" s="534">
        <v>21</v>
      </c>
      <c r="D485" s="339">
        <v>0</v>
      </c>
      <c r="E485" s="342">
        <f>'цена(1,4 цк)'!E38</f>
        <v>0.84195709600000002</v>
      </c>
      <c r="F485" s="308">
        <f>'цена(1,4 цк)'!E69</f>
        <v>0.83782476699999997</v>
      </c>
      <c r="G485" s="308">
        <f>'цена(1,4 цк)'!E100</f>
        <v>0.81375576299999997</v>
      </c>
      <c r="H485" s="343">
        <f>'цена(1,4 цк)'!E131</f>
        <v>0.79425406999999992</v>
      </c>
      <c r="I485" s="342">
        <f>'цена(1,4 цк)'!E162</f>
        <v>0.86639709600000003</v>
      </c>
      <c r="J485" s="308">
        <f>'цена(1,4 цк)'!E193</f>
        <v>0.86226476699999999</v>
      </c>
      <c r="K485" s="308">
        <f>'цена(1,4 цк)'!E224</f>
        <v>0.83819576300000009</v>
      </c>
      <c r="L485" s="343">
        <f>'цена(1,4 цк)'!E255</f>
        <v>0.81869407000000005</v>
      </c>
      <c r="M485" s="342">
        <f>'цена(1,4 цк)'!E286</f>
        <v>0.89492709599999998</v>
      </c>
      <c r="N485" s="308">
        <f>'цена(1,4 цк)'!E317</f>
        <v>0.89079476699999993</v>
      </c>
      <c r="O485" s="308">
        <f>'цена(1,4 цк)'!E348</f>
        <v>0.86672576300000004</v>
      </c>
      <c r="P485" s="353">
        <f>'цена(1,4 цк)'!E379</f>
        <v>0.84722407</v>
      </c>
      <c r="Q485" s="342">
        <f>'цена(1,4 цк)'!E410</f>
        <v>0.99019709599999994</v>
      </c>
      <c r="R485" s="308">
        <f>'цена(1,4 цк)'!E441</f>
        <v>0.98606476700000001</v>
      </c>
      <c r="S485" s="308">
        <f>'цена(1,4 цк)'!E472</f>
        <v>0.961995763</v>
      </c>
      <c r="T485" s="343">
        <f>'цена(1,4 цк)'!E503</f>
        <v>0.94249406999999996</v>
      </c>
    </row>
    <row r="486" spans="3:20" x14ac:dyDescent="0.2">
      <c r="C486" s="535"/>
      <c r="D486" s="340">
        <v>1</v>
      </c>
      <c r="E486" s="344">
        <f>'цена(1,4 цк)'!F38</f>
        <v>0.84049835200000012</v>
      </c>
      <c r="F486" s="306">
        <f>'цена(1,4 цк)'!F69</f>
        <v>0.83637360400000005</v>
      </c>
      <c r="G486" s="306">
        <f>'цена(1,4 цк)'!F100</f>
        <v>0.81234875600000012</v>
      </c>
      <c r="H486" s="345">
        <f>'цена(1,4 цк)'!F131</f>
        <v>0.79288283999999998</v>
      </c>
      <c r="I486" s="344">
        <f>'цена(1,4 цк)'!F162</f>
        <v>0.86493835200000002</v>
      </c>
      <c r="J486" s="306">
        <f>'цена(1,4 цк)'!F193</f>
        <v>0.86081360399999995</v>
      </c>
      <c r="K486" s="306">
        <f>'цена(1,4 цк)'!F224</f>
        <v>0.83678875600000002</v>
      </c>
      <c r="L486" s="345">
        <f>'цена(1,4 цк)'!F255</f>
        <v>0.81732283999999999</v>
      </c>
      <c r="M486" s="344">
        <f>'цена(1,4 цк)'!F286</f>
        <v>0.89346835199999997</v>
      </c>
      <c r="N486" s="306">
        <f>'цена(1,4 цк)'!F317</f>
        <v>0.8893436039999999</v>
      </c>
      <c r="O486" s="306">
        <f>'цена(1,4 цк)'!F348</f>
        <v>0.86531875599999997</v>
      </c>
      <c r="P486" s="351">
        <f>'цена(1,4 цк)'!F379</f>
        <v>0.84585284000000005</v>
      </c>
      <c r="Q486" s="344">
        <f>'цена(1,4 цк)'!F410</f>
        <v>0.98873835200000004</v>
      </c>
      <c r="R486" s="306">
        <f>'цена(1,4 цк)'!F441</f>
        <v>0.98461360399999998</v>
      </c>
      <c r="S486" s="306">
        <f>'цена(1,4 цк)'!F472</f>
        <v>0.96058875600000015</v>
      </c>
      <c r="T486" s="345">
        <f>'цена(1,4 цк)'!F503</f>
        <v>0.94112284000000002</v>
      </c>
    </row>
    <row r="487" spans="3:20" x14ac:dyDescent="0.2">
      <c r="C487" s="535"/>
      <c r="D487" s="340">
        <v>2</v>
      </c>
      <c r="E487" s="344">
        <f>'цена(1,4 цк)'!G38</f>
        <v>0.87403849600000005</v>
      </c>
      <c r="F487" s="306">
        <f>'цена(1,4 цк)'!G69</f>
        <v>0.86973944199999997</v>
      </c>
      <c r="G487" s="306">
        <f>'цена(1,4 цк)'!G100</f>
        <v>0.84469933799999997</v>
      </c>
      <c r="H487" s="345">
        <f>'цена(1,4 цк)'!G131</f>
        <v>0.82441081999999999</v>
      </c>
      <c r="I487" s="344">
        <f>'цена(1,4 цк)'!G162</f>
        <v>0.89847849600000007</v>
      </c>
      <c r="J487" s="306">
        <f>'цена(1,4 цк)'!G193</f>
        <v>0.89417944199999999</v>
      </c>
      <c r="K487" s="306">
        <f>'цена(1,4 цк)'!G224</f>
        <v>0.86913933800000009</v>
      </c>
      <c r="L487" s="345">
        <f>'цена(1,4 цк)'!G255</f>
        <v>0.84885082000000001</v>
      </c>
      <c r="M487" s="344">
        <f>'цена(1,4 цк)'!G286</f>
        <v>0.92700849600000002</v>
      </c>
      <c r="N487" s="306">
        <f>'цена(1,4 цк)'!G317</f>
        <v>0.92270944199999994</v>
      </c>
      <c r="O487" s="306">
        <f>'цена(1,4 цк)'!G348</f>
        <v>0.89766933800000004</v>
      </c>
      <c r="P487" s="351">
        <f>'цена(1,4 цк)'!G379</f>
        <v>0.87738081999999995</v>
      </c>
      <c r="Q487" s="344">
        <f>'цена(1,4 цк)'!G410</f>
        <v>1.022278496</v>
      </c>
      <c r="R487" s="306">
        <f>'цена(1,4 цк)'!G441</f>
        <v>1.0179794419999999</v>
      </c>
      <c r="S487" s="306">
        <f>'цена(1,4 цк)'!G472</f>
        <v>0.992939338</v>
      </c>
      <c r="T487" s="345">
        <f>'цена(1,4 цк)'!G503</f>
        <v>0.97265081999999992</v>
      </c>
    </row>
    <row r="488" spans="3:20" x14ac:dyDescent="0.2">
      <c r="C488" s="535"/>
      <c r="D488" s="340">
        <v>3</v>
      </c>
      <c r="E488" s="344">
        <f>'цена(1,4 цк)'!H38</f>
        <v>0.88682718399999994</v>
      </c>
      <c r="F488" s="306">
        <f>'цена(1,4 цк)'!H69</f>
        <v>0.88246166800000003</v>
      </c>
      <c r="G488" s="306">
        <f>'цена(1,4 цк)'!H100</f>
        <v>0.85703445200000006</v>
      </c>
      <c r="H488" s="345">
        <f>'цена(1,4 цк)'!H131</f>
        <v>0.83643228000000014</v>
      </c>
      <c r="I488" s="344">
        <f>'цена(1,4 цк)'!H162</f>
        <v>0.91126718400000006</v>
      </c>
      <c r="J488" s="306">
        <f>'цена(1,4 цк)'!H193</f>
        <v>0.90690166799999994</v>
      </c>
      <c r="K488" s="306">
        <f>'цена(1,4 цк)'!H224</f>
        <v>0.88147445200000007</v>
      </c>
      <c r="L488" s="345">
        <f>'цена(1,4 цк)'!H255</f>
        <v>0.86087228000000005</v>
      </c>
      <c r="M488" s="344">
        <f>'цена(1,4 цк)'!H286</f>
        <v>0.93979718400000001</v>
      </c>
      <c r="N488" s="306">
        <f>'цена(1,4 цк)'!H317</f>
        <v>0.93543166799999999</v>
      </c>
      <c r="O488" s="306">
        <f>'цена(1,4 цк)'!H348</f>
        <v>0.91000445200000002</v>
      </c>
      <c r="P488" s="351">
        <f>'цена(1,4 цк)'!H379</f>
        <v>0.88940227999999999</v>
      </c>
      <c r="Q488" s="344">
        <f>'цена(1,4 цк)'!H410</f>
        <v>1.0350671840000001</v>
      </c>
      <c r="R488" s="306">
        <f>'цена(1,4 цк)'!H441</f>
        <v>1.0307016680000001</v>
      </c>
      <c r="S488" s="306">
        <f>'цена(1,4 цк)'!H472</f>
        <v>1.0052744520000001</v>
      </c>
      <c r="T488" s="345">
        <f>'цена(1,4 цк)'!H503</f>
        <v>0.98467228000000007</v>
      </c>
    </row>
    <row r="489" spans="3:20" x14ac:dyDescent="0.2">
      <c r="C489" s="535"/>
      <c r="D489" s="340">
        <v>4</v>
      </c>
      <c r="E489" s="344">
        <f>'цена(1,4 цк)'!I38</f>
        <v>0.8794018480000001</v>
      </c>
      <c r="F489" s="306">
        <f>'цена(1,4 цк)'!I69</f>
        <v>0.87507492100000017</v>
      </c>
      <c r="G489" s="306">
        <f>'цена(1,4 цк)'!I100</f>
        <v>0.84987246900000002</v>
      </c>
      <c r="H489" s="345">
        <f>'цена(1,4 цк)'!I131</f>
        <v>0.82945241000000014</v>
      </c>
      <c r="I489" s="344">
        <f>'цена(1,4 цк)'!I162</f>
        <v>0.903841848</v>
      </c>
      <c r="J489" s="306">
        <f>'цена(1,4 цк)'!I193</f>
        <v>0.89951492099999997</v>
      </c>
      <c r="K489" s="306">
        <f>'цена(1,4 цк)'!I224</f>
        <v>0.87431246899999993</v>
      </c>
      <c r="L489" s="345">
        <f>'цена(1,4 цк)'!I255</f>
        <v>0.85389241000000005</v>
      </c>
      <c r="M489" s="344">
        <f>'цена(1,4 цк)'!I286</f>
        <v>0.93237184799999995</v>
      </c>
      <c r="N489" s="306">
        <f>'цена(1,4 цк)'!I317</f>
        <v>0.92804492099999991</v>
      </c>
      <c r="O489" s="306">
        <f>'цена(1,4 цк)'!I348</f>
        <v>0.90284246899999998</v>
      </c>
      <c r="P489" s="351">
        <f>'цена(1,4 цк)'!I379</f>
        <v>0.88242240999999999</v>
      </c>
      <c r="Q489" s="344">
        <f>'цена(1,4 цк)'!I410</f>
        <v>1.027641848</v>
      </c>
      <c r="R489" s="306">
        <f>'цена(1,4 цк)'!I441</f>
        <v>1.0233149210000001</v>
      </c>
      <c r="S489" s="306">
        <f>'цена(1,4 цк)'!I472</f>
        <v>0.99811246900000006</v>
      </c>
      <c r="T489" s="345">
        <f>'цена(1,4 цк)'!I503</f>
        <v>0.97769241000000007</v>
      </c>
    </row>
    <row r="490" spans="3:20" x14ac:dyDescent="0.2">
      <c r="C490" s="535"/>
      <c r="D490" s="340">
        <v>5</v>
      </c>
      <c r="E490" s="344">
        <f>'цена(1,4 цк)'!J38</f>
        <v>0.94375110399999995</v>
      </c>
      <c r="F490" s="306">
        <f>'цена(1,4 цк)'!J69</f>
        <v>0.93908975799999994</v>
      </c>
      <c r="G490" s="306">
        <f>'цена(1,4 цк)'!J100</f>
        <v>0.91193946199999998</v>
      </c>
      <c r="H490" s="345">
        <f>'цена(1,4 цк)'!J131</f>
        <v>0.88994117999999989</v>
      </c>
      <c r="I490" s="344">
        <f>'цена(1,4 цк)'!J162</f>
        <v>0.96819110399999997</v>
      </c>
      <c r="J490" s="306">
        <f>'цена(1,4 цк)'!J193</f>
        <v>0.96352975800000007</v>
      </c>
      <c r="K490" s="306">
        <f>'цена(1,4 цк)'!J224</f>
        <v>0.936379462</v>
      </c>
      <c r="L490" s="345">
        <f>'цена(1,4 цк)'!J255</f>
        <v>0.91438118000000002</v>
      </c>
      <c r="M490" s="344">
        <f>'цена(1,4 цк)'!J286</f>
        <v>0.99672110399999991</v>
      </c>
      <c r="N490" s="306">
        <f>'цена(1,4 цк)'!J317</f>
        <v>0.99205975800000001</v>
      </c>
      <c r="O490" s="306">
        <f>'цена(1,4 цк)'!J348</f>
        <v>0.96490946199999994</v>
      </c>
      <c r="P490" s="351">
        <f>'цена(1,4 цк)'!J379</f>
        <v>0.94291117999999996</v>
      </c>
      <c r="Q490" s="344">
        <f>'цена(1,4 цк)'!J410</f>
        <v>1.0919911039999999</v>
      </c>
      <c r="R490" s="306">
        <f>'цена(1,4 цк)'!J441</f>
        <v>1.0873297579999999</v>
      </c>
      <c r="S490" s="306">
        <f>'цена(1,4 цк)'!J472</f>
        <v>1.0601794619999998</v>
      </c>
      <c r="T490" s="345">
        <f>'цена(1,4 цк)'!J503</f>
        <v>1.03818118</v>
      </c>
    </row>
    <row r="491" spans="3:20" x14ac:dyDescent="0.2">
      <c r="C491" s="535"/>
      <c r="D491" s="340">
        <v>6</v>
      </c>
      <c r="E491" s="344">
        <f>'цена(1,4 цк)'!K38</f>
        <v>1.2512280159999998</v>
      </c>
      <c r="F491" s="306">
        <f>'цена(1,4 цк)'!K69</f>
        <v>1.2449687319999998</v>
      </c>
      <c r="G491" s="306">
        <f>'цена(1,4 цк)'!K100</f>
        <v>1.2085111479999999</v>
      </c>
      <c r="H491" s="345">
        <f>'цена(1,4 цк)'!K131</f>
        <v>1.1789717199999998</v>
      </c>
      <c r="I491" s="344">
        <f>'цена(1,4 цк)'!K162</f>
        <v>1.2756680159999998</v>
      </c>
      <c r="J491" s="306">
        <f>'цена(1,4 цк)'!K193</f>
        <v>1.2694087319999998</v>
      </c>
      <c r="K491" s="306">
        <f>'цена(1,4 цк)'!K224</f>
        <v>1.2329511479999999</v>
      </c>
      <c r="L491" s="345">
        <f>'цена(1,4 цк)'!K255</f>
        <v>1.2034117199999999</v>
      </c>
      <c r="M491" s="344">
        <f>'цена(1,4 цк)'!K286</f>
        <v>1.3041980159999997</v>
      </c>
      <c r="N491" s="306">
        <f>'цена(1,4 цк)'!K317</f>
        <v>1.2979387319999998</v>
      </c>
      <c r="O491" s="306">
        <f>'цена(1,4 цк)'!K348</f>
        <v>1.2614811479999999</v>
      </c>
      <c r="P491" s="351">
        <f>'цена(1,4 цк)'!K379</f>
        <v>1.2319417199999998</v>
      </c>
      <c r="Q491" s="344">
        <f>'цена(1,4 цк)'!K410</f>
        <v>1.3994680159999997</v>
      </c>
      <c r="R491" s="306">
        <f>'цена(1,4 цк)'!K441</f>
        <v>1.3932087319999997</v>
      </c>
      <c r="S491" s="306">
        <f>'цена(1,4 цк)'!K472</f>
        <v>1.3567511479999999</v>
      </c>
      <c r="T491" s="345">
        <f>'цена(1,4 цк)'!K503</f>
        <v>1.3272117199999998</v>
      </c>
    </row>
    <row r="492" spans="3:20" x14ac:dyDescent="0.2">
      <c r="C492" s="535"/>
      <c r="D492" s="340">
        <v>7</v>
      </c>
      <c r="E492" s="344">
        <f>'цена(1,4 цк)'!L38</f>
        <v>0.88388775999999991</v>
      </c>
      <c r="F492" s="306">
        <f>'цена(1,4 цк)'!L69</f>
        <v>0.87953751999999996</v>
      </c>
      <c r="G492" s="306">
        <f>'цена(1,4 цк)'!L100</f>
        <v>0.85419928000000001</v>
      </c>
      <c r="H492" s="345">
        <f>'цена(1,4 цк)'!L131</f>
        <v>0.8336692</v>
      </c>
      <c r="I492" s="344">
        <f>'цена(1,4 цк)'!L162</f>
        <v>0.90832776000000004</v>
      </c>
      <c r="J492" s="306">
        <f>'цена(1,4 цк)'!L193</f>
        <v>0.90397751999999998</v>
      </c>
      <c r="K492" s="306">
        <f>'цена(1,4 цк)'!L224</f>
        <v>0.87863928000000013</v>
      </c>
      <c r="L492" s="345">
        <f>'цена(1,4 цк)'!L255</f>
        <v>0.85810920000000013</v>
      </c>
      <c r="M492" s="344">
        <f>'цена(1,4 цк)'!L286</f>
        <v>0.93685775999999998</v>
      </c>
      <c r="N492" s="306">
        <f>'цена(1,4 цк)'!L317</f>
        <v>0.93250752000000003</v>
      </c>
      <c r="O492" s="306">
        <f>'цена(1,4 цк)'!L348</f>
        <v>0.90716928000000008</v>
      </c>
      <c r="P492" s="351">
        <f>'цена(1,4 цк)'!L379</f>
        <v>0.88663920000000007</v>
      </c>
      <c r="Q492" s="344">
        <f>'цена(1,4 цк)'!L410</f>
        <v>1.0321277600000001</v>
      </c>
      <c r="R492" s="306">
        <f>'цена(1,4 цк)'!L441</f>
        <v>1.0277775200000001</v>
      </c>
      <c r="S492" s="306">
        <f>'цена(1,4 цк)'!L472</f>
        <v>1.0024392800000002</v>
      </c>
      <c r="T492" s="345">
        <f>'цена(1,4 цк)'!L503</f>
        <v>0.98190920000000004</v>
      </c>
    </row>
    <row r="493" spans="3:20" x14ac:dyDescent="0.2">
      <c r="C493" s="535"/>
      <c r="D493" s="340">
        <v>8</v>
      </c>
      <c r="E493" s="344">
        <f>'цена(1,4 цк)'!M38</f>
        <v>1.2307946319999998</v>
      </c>
      <c r="F493" s="306">
        <f>'цена(1,4 цк)'!M69</f>
        <v>1.2246415390000001</v>
      </c>
      <c r="G493" s="306">
        <f>'цена(1,4 цк)'!M100</f>
        <v>1.188802471</v>
      </c>
      <c r="H493" s="345">
        <f>'цена(1,4 цк)'!M131</f>
        <v>1.15976419</v>
      </c>
      <c r="I493" s="344">
        <f>'цена(1,4 цк)'!M162</f>
        <v>1.2552346319999999</v>
      </c>
      <c r="J493" s="306">
        <f>'цена(1,4 цк)'!M193</f>
        <v>1.2490815390000001</v>
      </c>
      <c r="K493" s="306">
        <f>'цена(1,4 цк)'!M224</f>
        <v>1.213242471</v>
      </c>
      <c r="L493" s="345">
        <f>'цена(1,4 цк)'!M255</f>
        <v>1.18420419</v>
      </c>
      <c r="M493" s="344">
        <f>'цена(1,4 цк)'!M286</f>
        <v>1.2837646319999998</v>
      </c>
      <c r="N493" s="306">
        <f>'цена(1,4 цк)'!M317</f>
        <v>1.277611539</v>
      </c>
      <c r="O493" s="306">
        <f>'цена(1,4 цк)'!M348</f>
        <v>1.241772471</v>
      </c>
      <c r="P493" s="351">
        <f>'цена(1,4 цк)'!M379</f>
        <v>1.2127341899999999</v>
      </c>
      <c r="Q493" s="344">
        <f>'цена(1,4 цк)'!M410</f>
        <v>1.379034632</v>
      </c>
      <c r="R493" s="306">
        <f>'цена(1,4 цк)'!M441</f>
        <v>1.372881539</v>
      </c>
      <c r="S493" s="306">
        <f>'цена(1,4 цк)'!M472</f>
        <v>1.337042471</v>
      </c>
      <c r="T493" s="345">
        <f>'цена(1,4 цк)'!M503</f>
        <v>1.3080041899999999</v>
      </c>
    </row>
    <row r="494" spans="3:20" x14ac:dyDescent="0.2">
      <c r="C494" s="535"/>
      <c r="D494" s="340">
        <v>9</v>
      </c>
      <c r="E494" s="344">
        <f>'цена(1,4 цк)'!N38</f>
        <v>0.99494972799999992</v>
      </c>
      <c r="F494" s="306">
        <f>'цена(1,4 цк)'!N69</f>
        <v>0.99002230599999996</v>
      </c>
      <c r="G494" s="306">
        <f>'цена(1,4 цк)'!N100</f>
        <v>0.96132223399999994</v>
      </c>
      <c r="H494" s="345">
        <f>'цена(1,4 цк)'!N131</f>
        <v>0.93806825999999999</v>
      </c>
      <c r="I494" s="344">
        <f>'цена(1,4 цк)'!N162</f>
        <v>1.0193897279999999</v>
      </c>
      <c r="J494" s="306">
        <f>'цена(1,4 цк)'!N193</f>
        <v>1.014462306</v>
      </c>
      <c r="K494" s="306">
        <f>'цена(1,4 цк)'!N224</f>
        <v>0.98576223400000007</v>
      </c>
      <c r="L494" s="345">
        <f>'цена(1,4 цк)'!N255</f>
        <v>0.96250826000000012</v>
      </c>
      <c r="M494" s="344">
        <f>'цена(1,4 цк)'!N286</f>
        <v>1.0479197280000001</v>
      </c>
      <c r="N494" s="306">
        <f>'цена(1,4 цк)'!N317</f>
        <v>1.0429923060000001</v>
      </c>
      <c r="O494" s="306">
        <f>'цена(1,4 цк)'!N348</f>
        <v>1.014292234</v>
      </c>
      <c r="P494" s="351">
        <f>'цена(1,4 цк)'!N379</f>
        <v>0.99103826000000006</v>
      </c>
      <c r="Q494" s="344">
        <f>'цена(1,4 цк)'!N410</f>
        <v>1.1431897280000001</v>
      </c>
      <c r="R494" s="306">
        <f>'цена(1,4 цк)'!N441</f>
        <v>1.1382623060000001</v>
      </c>
      <c r="S494" s="306">
        <f>'цена(1,4 цк)'!N472</f>
        <v>1.109562234</v>
      </c>
      <c r="T494" s="345">
        <f>'цена(1,4 цк)'!N503</f>
        <v>1.08630826</v>
      </c>
    </row>
    <row r="495" spans="3:20" x14ac:dyDescent="0.2">
      <c r="C495" s="535"/>
      <c r="D495" s="340">
        <v>10</v>
      </c>
      <c r="E495" s="344">
        <f>'цена(1,4 цк)'!O38</f>
        <v>0.89980232800000004</v>
      </c>
      <c r="F495" s="306">
        <f>'цена(1,4 цк)'!O69</f>
        <v>0.89536938099999996</v>
      </c>
      <c r="G495" s="306">
        <f>'цена(1,4 цк)'!O100</f>
        <v>0.869549409</v>
      </c>
      <c r="H495" s="345">
        <f>'цена(1,4 цк)'!O131</f>
        <v>0.84862901000000002</v>
      </c>
      <c r="I495" s="344">
        <f>'цена(1,4 цк)'!O162</f>
        <v>0.92424232800000006</v>
      </c>
      <c r="J495" s="306">
        <f>'цена(1,4 цк)'!O193</f>
        <v>0.91980938099999998</v>
      </c>
      <c r="K495" s="306">
        <f>'цена(1,4 цк)'!O224</f>
        <v>0.89398940900000001</v>
      </c>
      <c r="L495" s="345">
        <f>'цена(1,4 цк)'!O255</f>
        <v>0.87306901000000003</v>
      </c>
      <c r="M495" s="344">
        <f>'цена(1,4 цк)'!O286</f>
        <v>0.952772328</v>
      </c>
      <c r="N495" s="306">
        <f>'цена(1,4 цк)'!O317</f>
        <v>0.94833938100000004</v>
      </c>
      <c r="O495" s="306">
        <f>'цена(1,4 цк)'!O348</f>
        <v>0.92251940899999996</v>
      </c>
      <c r="P495" s="351">
        <f>'цена(1,4 цк)'!O379</f>
        <v>0.90159900999999998</v>
      </c>
      <c r="Q495" s="344">
        <f>'цена(1,4 цк)'!O410</f>
        <v>1.048042328</v>
      </c>
      <c r="R495" s="306">
        <f>'цена(1,4 цк)'!O441</f>
        <v>1.043609381</v>
      </c>
      <c r="S495" s="306">
        <f>'цена(1,4 цк)'!O472</f>
        <v>1.0177894089999999</v>
      </c>
      <c r="T495" s="345">
        <f>'цена(1,4 цк)'!O503</f>
        <v>0.99686901000000006</v>
      </c>
    </row>
    <row r="496" spans="3:20" x14ac:dyDescent="0.2">
      <c r="C496" s="535"/>
      <c r="D496" s="340">
        <v>11</v>
      </c>
      <c r="E496" s="344">
        <f>'цена(1,4 цк)'!P38</f>
        <v>0.90139268800000005</v>
      </c>
      <c r="F496" s="306">
        <f>'цена(1,4 цк)'!P69</f>
        <v>0.89695147600000003</v>
      </c>
      <c r="G496" s="306">
        <f>'цена(1,4 цк)'!P100</f>
        <v>0.87108336400000008</v>
      </c>
      <c r="H496" s="345">
        <f>'цена(1,4 цк)'!P131</f>
        <v>0.85012396000000001</v>
      </c>
      <c r="I496" s="344">
        <f>'цена(1,4 цк)'!P162</f>
        <v>0.92583268799999996</v>
      </c>
      <c r="J496" s="306">
        <f>'цена(1,4 цк)'!P193</f>
        <v>0.92139147600000004</v>
      </c>
      <c r="K496" s="306">
        <f>'цена(1,4 цк)'!P224</f>
        <v>0.89552336399999999</v>
      </c>
      <c r="L496" s="345">
        <f>'цена(1,4 цк)'!P255</f>
        <v>0.87456395999999992</v>
      </c>
      <c r="M496" s="344">
        <f>'цена(1,4 цк)'!P286</f>
        <v>0.9543626879999999</v>
      </c>
      <c r="N496" s="306">
        <f>'цена(1,4 цк)'!P317</f>
        <v>0.94992147599999999</v>
      </c>
      <c r="O496" s="306">
        <f>'цена(1,4 цк)'!P348</f>
        <v>0.92405336399999993</v>
      </c>
      <c r="P496" s="351">
        <f>'цена(1,4 цк)'!P379</f>
        <v>0.90309395999999997</v>
      </c>
      <c r="Q496" s="344">
        <f>'цена(1,4 цк)'!P410</f>
        <v>1.0496326880000002</v>
      </c>
      <c r="R496" s="306">
        <f>'цена(1,4 цк)'!P441</f>
        <v>1.0451914760000001</v>
      </c>
      <c r="S496" s="306">
        <f>'цена(1,4 цк)'!P472</f>
        <v>1.0193233640000001</v>
      </c>
      <c r="T496" s="345">
        <f>'цена(1,4 цк)'!P503</f>
        <v>0.99836396000000005</v>
      </c>
    </row>
    <row r="497" spans="3:20" x14ac:dyDescent="0.2">
      <c r="C497" s="535"/>
      <c r="D497" s="340">
        <v>12</v>
      </c>
      <c r="E497" s="344">
        <f>'цена(1,4 цк)'!Q38</f>
        <v>0.89736743200000002</v>
      </c>
      <c r="F497" s="306">
        <f>'цена(1,4 цк)'!Q69</f>
        <v>0.892947139</v>
      </c>
      <c r="G497" s="306">
        <f>'цена(1,4 цк)'!Q100</f>
        <v>0.86720087099999998</v>
      </c>
      <c r="H497" s="345">
        <f>'цена(1,4 цк)'!Q131</f>
        <v>0.84634019000000005</v>
      </c>
      <c r="I497" s="344">
        <f>'цена(1,4 цк)'!Q162</f>
        <v>0.92180743200000004</v>
      </c>
      <c r="J497" s="306">
        <f>'цена(1,4 цк)'!Q193</f>
        <v>0.91738713900000002</v>
      </c>
      <c r="K497" s="306">
        <f>'цена(1,4 цк)'!Q224</f>
        <v>0.89164087100000011</v>
      </c>
      <c r="L497" s="345">
        <f>'цена(1,4 цк)'!Q255</f>
        <v>0.87078019000000006</v>
      </c>
      <c r="M497" s="344">
        <f>'цена(1,4 цк)'!Q286</f>
        <v>0.95033743199999998</v>
      </c>
      <c r="N497" s="306">
        <f>'цена(1,4 цк)'!Q317</f>
        <v>0.94591713900000007</v>
      </c>
      <c r="O497" s="306">
        <f>'цена(1,4 цк)'!Q348</f>
        <v>0.92017087100000006</v>
      </c>
      <c r="P497" s="351">
        <f>'цена(1,4 цк)'!Q379</f>
        <v>0.89931019000000001</v>
      </c>
      <c r="Q497" s="344">
        <f>'цена(1,4 цк)'!Q410</f>
        <v>1.0456074319999999</v>
      </c>
      <c r="R497" s="306">
        <f>'цена(1,4 цк)'!Q441</f>
        <v>1.0411871389999998</v>
      </c>
      <c r="S497" s="306">
        <f>'цена(1,4 цк)'!Q472</f>
        <v>1.015440871</v>
      </c>
      <c r="T497" s="345">
        <f>'цена(1,4 цк)'!Q503</f>
        <v>0.99458018999999998</v>
      </c>
    </row>
    <row r="498" spans="3:20" x14ac:dyDescent="0.2">
      <c r="C498" s="535"/>
      <c r="D498" s="340">
        <v>13</v>
      </c>
      <c r="E498" s="344">
        <f>'цена(1,4 цк)'!R38</f>
        <v>0.91157099200000002</v>
      </c>
      <c r="F498" s="306">
        <f>'цена(1,4 цк)'!R69</f>
        <v>0.90707688400000008</v>
      </c>
      <c r="G498" s="306">
        <f>'цена(1,4 цк)'!R100</f>
        <v>0.88090067599999999</v>
      </c>
      <c r="H498" s="345">
        <f>'цена(1,4 цк)'!R131</f>
        <v>0.85969163999999998</v>
      </c>
      <c r="I498" s="344">
        <f>'цена(1,4 цк)'!R162</f>
        <v>0.93601099200000015</v>
      </c>
      <c r="J498" s="306">
        <f>'цена(1,4 цк)'!R193</f>
        <v>0.9315168840000001</v>
      </c>
      <c r="K498" s="306">
        <f>'цена(1,4 цк)'!R224</f>
        <v>0.90534067600000001</v>
      </c>
      <c r="L498" s="345">
        <f>'цена(1,4 цк)'!R255</f>
        <v>0.88413164000000011</v>
      </c>
      <c r="M498" s="344">
        <f>'цена(1,4 цк)'!R286</f>
        <v>0.9645409920000001</v>
      </c>
      <c r="N498" s="306">
        <f>'цена(1,4 цк)'!R317</f>
        <v>0.96004688400000004</v>
      </c>
      <c r="O498" s="306">
        <f>'цена(1,4 цк)'!R348</f>
        <v>0.93387067599999996</v>
      </c>
      <c r="P498" s="351">
        <f>'цена(1,4 цк)'!R379</f>
        <v>0.91266164000000005</v>
      </c>
      <c r="Q498" s="344">
        <f>'цена(1,4 цк)'!R410</f>
        <v>1.0598109919999998</v>
      </c>
      <c r="R498" s="306">
        <f>'цена(1,4 цк)'!R441</f>
        <v>1.055316884</v>
      </c>
      <c r="S498" s="306">
        <f>'цена(1,4 цк)'!R472</f>
        <v>1.0291406759999999</v>
      </c>
      <c r="T498" s="345">
        <f>'цена(1,4 цк)'!R503</f>
        <v>1.00793164</v>
      </c>
    </row>
    <row r="499" spans="3:20" x14ac:dyDescent="0.2">
      <c r="C499" s="535"/>
      <c r="D499" s="340">
        <v>14</v>
      </c>
      <c r="E499" s="344">
        <f>'цена(1,4 цк)'!S38</f>
        <v>0.94551695200000008</v>
      </c>
      <c r="F499" s="306">
        <f>'цена(1,4 цк)'!S69</f>
        <v>0.94084642900000004</v>
      </c>
      <c r="G499" s="306">
        <f>'цена(1,4 цк)'!S100</f>
        <v>0.91364268100000001</v>
      </c>
      <c r="H499" s="345">
        <f>'цена(1,4 цк)'!S131</f>
        <v>0.89160108999999999</v>
      </c>
      <c r="I499" s="344">
        <f>'цена(1,4 цк)'!S162</f>
        <v>0.96995695199999998</v>
      </c>
      <c r="J499" s="306">
        <f>'цена(1,4 цк)'!S193</f>
        <v>0.96528642899999995</v>
      </c>
      <c r="K499" s="306">
        <f>'цена(1,4 цк)'!S224</f>
        <v>0.93808268100000003</v>
      </c>
      <c r="L499" s="345">
        <f>'цена(1,4 цк)'!S255</f>
        <v>0.91604108999999989</v>
      </c>
      <c r="M499" s="344">
        <f>'цена(1,4 цк)'!S286</f>
        <v>0.99848695199999993</v>
      </c>
      <c r="N499" s="306">
        <f>'цена(1,4 цк)'!S317</f>
        <v>0.993816429</v>
      </c>
      <c r="O499" s="306">
        <f>'цена(1,4 цк)'!S348</f>
        <v>0.96661268099999997</v>
      </c>
      <c r="P499" s="351">
        <f>'цена(1,4 цк)'!S379</f>
        <v>0.94457108999999995</v>
      </c>
      <c r="Q499" s="344">
        <f>'цена(1,4 цк)'!S410</f>
        <v>1.0937569519999999</v>
      </c>
      <c r="R499" s="306">
        <f>'цена(1,4 цк)'!S441</f>
        <v>1.089086429</v>
      </c>
      <c r="S499" s="306">
        <f>'цена(1,4 цк)'!S472</f>
        <v>1.0618826809999999</v>
      </c>
      <c r="T499" s="345">
        <f>'цена(1,4 цк)'!S503</f>
        <v>1.0398410900000001</v>
      </c>
    </row>
    <row r="500" spans="3:20" x14ac:dyDescent="0.2">
      <c r="C500" s="535"/>
      <c r="D500" s="340">
        <v>15</v>
      </c>
      <c r="E500" s="344">
        <f>'цена(1,4 цк)'!T38</f>
        <v>0.95289841600000014</v>
      </c>
      <c r="F500" s="306">
        <f>'цена(1,4 цк)'!T69</f>
        <v>0.94818953200000011</v>
      </c>
      <c r="G500" s="306">
        <f>'цена(1,4 цк)'!T100</f>
        <v>0.92076234800000012</v>
      </c>
      <c r="H500" s="345">
        <f>'цена(1,4 цк)'!T131</f>
        <v>0.89853972000000015</v>
      </c>
      <c r="I500" s="344">
        <f>'цена(1,4 цк)'!T162</f>
        <v>0.97733841600000004</v>
      </c>
      <c r="J500" s="306">
        <f>'цена(1,4 цк)'!T193</f>
        <v>0.97262953200000002</v>
      </c>
      <c r="K500" s="306">
        <f>'цена(1,4 цк)'!T224</f>
        <v>0.94520234800000003</v>
      </c>
      <c r="L500" s="345">
        <f>'цена(1,4 цк)'!T255</f>
        <v>0.92297972000000006</v>
      </c>
      <c r="M500" s="344">
        <f>'цена(1,4 цк)'!T286</f>
        <v>1.005868416</v>
      </c>
      <c r="N500" s="306">
        <f>'цена(1,4 цк)'!T317</f>
        <v>1.001159532</v>
      </c>
      <c r="O500" s="306">
        <f>'цена(1,4 цк)'!T348</f>
        <v>0.97373234799999997</v>
      </c>
      <c r="P500" s="351">
        <f>'цена(1,4 цк)'!T379</f>
        <v>0.95150972</v>
      </c>
      <c r="Q500" s="344">
        <f>'цена(1,4 цк)'!T410</f>
        <v>1.101138416</v>
      </c>
      <c r="R500" s="306">
        <f>'цена(1,4 цк)'!T441</f>
        <v>1.0964295320000002</v>
      </c>
      <c r="S500" s="306">
        <f>'цена(1,4 цк)'!T472</f>
        <v>1.0690023479999999</v>
      </c>
      <c r="T500" s="345">
        <f>'цена(1,4 цк)'!T503</f>
        <v>1.04677972</v>
      </c>
    </row>
    <row r="501" spans="3:20" x14ac:dyDescent="0.2">
      <c r="C501" s="535"/>
      <c r="D501" s="340">
        <v>16</v>
      </c>
      <c r="E501" s="344">
        <f>'цена(1,4 цк)'!U38</f>
        <v>1.2689742399999999</v>
      </c>
      <c r="F501" s="306">
        <f>'цена(1,4 цк)'!U69</f>
        <v>1.2626227299999999</v>
      </c>
      <c r="G501" s="306">
        <f>'цена(1,4 цк)'!U100</f>
        <v>1.2256279699999999</v>
      </c>
      <c r="H501" s="345">
        <f>'цена(1,4 цк)'!U131</f>
        <v>1.1956533</v>
      </c>
      <c r="I501" s="344">
        <f>'цена(1,4 цк)'!U162</f>
        <v>1.2934142400000002</v>
      </c>
      <c r="J501" s="306">
        <f>'цена(1,4 цк)'!U193</f>
        <v>1.2870627299999999</v>
      </c>
      <c r="K501" s="306">
        <f>'цена(1,4 цк)'!U224</f>
        <v>1.2500679700000001</v>
      </c>
      <c r="L501" s="345">
        <f>'цена(1,4 цк)'!U255</f>
        <v>1.2200933</v>
      </c>
      <c r="M501" s="344">
        <f>'цена(1,4 цк)'!U286</f>
        <v>1.3219442399999999</v>
      </c>
      <c r="N501" s="306">
        <f>'цена(1,4 цк)'!U317</f>
        <v>1.3155927299999999</v>
      </c>
      <c r="O501" s="306">
        <f>'цена(1,4 цк)'!U348</f>
        <v>1.2785979699999999</v>
      </c>
      <c r="P501" s="351">
        <f>'цена(1,4 цк)'!U379</f>
        <v>1.2486233</v>
      </c>
      <c r="Q501" s="344">
        <f>'цена(1,4 цк)'!U410</f>
        <v>1.4172142399999998</v>
      </c>
      <c r="R501" s="306">
        <f>'цена(1,4 цк)'!U441</f>
        <v>1.4108627299999998</v>
      </c>
      <c r="S501" s="306">
        <f>'цена(1,4 цк)'!U472</f>
        <v>1.3738679699999998</v>
      </c>
      <c r="T501" s="345">
        <f>'цена(1,4 цк)'!U503</f>
        <v>1.3438933</v>
      </c>
    </row>
    <row r="502" spans="3:20" x14ac:dyDescent="0.2">
      <c r="C502" s="535"/>
      <c r="D502" s="340">
        <v>17</v>
      </c>
      <c r="E502" s="344">
        <f>'цена(1,4 цк)'!V38</f>
        <v>0.90349854400000007</v>
      </c>
      <c r="F502" s="306">
        <f>'цена(1,4 цк)'!V69</f>
        <v>0.89904638800000014</v>
      </c>
      <c r="G502" s="306">
        <f>'цена(1,4 цк)'!V100</f>
        <v>0.873114532</v>
      </c>
      <c r="H502" s="345">
        <f>'цена(1,4 цк)'!V131</f>
        <v>0.85210348000000014</v>
      </c>
      <c r="I502" s="344">
        <f>'цена(1,4 цк)'!V162</f>
        <v>0.92793854400000009</v>
      </c>
      <c r="J502" s="306">
        <f>'цена(1,4 цк)'!V193</f>
        <v>0.92348638800000005</v>
      </c>
      <c r="K502" s="306">
        <f>'цена(1,4 цк)'!V224</f>
        <v>0.89755453200000002</v>
      </c>
      <c r="L502" s="345">
        <f>'цена(1,4 цк)'!V255</f>
        <v>0.87654348000000004</v>
      </c>
      <c r="M502" s="344">
        <f>'цена(1,4 цк)'!V286</f>
        <v>0.95646854400000003</v>
      </c>
      <c r="N502" s="306">
        <f>'цена(1,4 цк)'!V317</f>
        <v>0.95201638799999999</v>
      </c>
      <c r="O502" s="306">
        <f>'цена(1,4 цк)'!V348</f>
        <v>0.92608453199999996</v>
      </c>
      <c r="P502" s="351">
        <f>'цена(1,4 цк)'!V379</f>
        <v>0.90507347999999999</v>
      </c>
      <c r="Q502" s="344">
        <f>'цена(1,4 цк)'!V410</f>
        <v>1.051738544</v>
      </c>
      <c r="R502" s="306">
        <f>'цена(1,4 цк)'!V441</f>
        <v>1.0472863880000003</v>
      </c>
      <c r="S502" s="306">
        <f>'цена(1,4 цк)'!V472</f>
        <v>1.0213545320000001</v>
      </c>
      <c r="T502" s="345">
        <f>'цена(1,4 цк)'!V503</f>
        <v>1.0003434800000002</v>
      </c>
    </row>
    <row r="503" spans="3:20" x14ac:dyDescent="0.2">
      <c r="C503" s="535"/>
      <c r="D503" s="340">
        <v>18</v>
      </c>
      <c r="E503" s="344">
        <f>'цена(1,4 цк)'!W38</f>
        <v>0.88445809599999992</v>
      </c>
      <c r="F503" s="306">
        <f>'цена(1,4 цк)'!W69</f>
        <v>0.88010489199999997</v>
      </c>
      <c r="G503" s="306">
        <f>'цена(1,4 цк)'!W100</f>
        <v>0.854749388</v>
      </c>
      <c r="H503" s="345">
        <f>'цена(1,4 цк)'!W131</f>
        <v>0.83420532000000003</v>
      </c>
      <c r="I503" s="344">
        <f>'цена(1,4 цк)'!W162</f>
        <v>0.90889809600000004</v>
      </c>
      <c r="J503" s="306">
        <f>'цена(1,4 цк)'!W193</f>
        <v>0.90454489199999999</v>
      </c>
      <c r="K503" s="306">
        <f>'цена(1,4 цк)'!W224</f>
        <v>0.87918938800000002</v>
      </c>
      <c r="L503" s="345">
        <f>'цена(1,4 цк)'!W255</f>
        <v>0.85864532000000005</v>
      </c>
      <c r="M503" s="344">
        <f>'цена(1,4 цк)'!W286</f>
        <v>0.93742809599999999</v>
      </c>
      <c r="N503" s="306">
        <f>'цена(1,4 цк)'!W317</f>
        <v>0.93307489199999993</v>
      </c>
      <c r="O503" s="306">
        <f>'цена(1,4 цк)'!W348</f>
        <v>0.90771938799999996</v>
      </c>
      <c r="P503" s="351">
        <f>'цена(1,4 цк)'!W379</f>
        <v>0.8871753200000001</v>
      </c>
      <c r="Q503" s="344">
        <f>'цена(1,4 цк)'!W410</f>
        <v>1.0326980960000001</v>
      </c>
      <c r="R503" s="306">
        <f>'цена(1,4 цк)'!W441</f>
        <v>1.028344892</v>
      </c>
      <c r="S503" s="306">
        <f>'цена(1,4 цк)'!W472</f>
        <v>1.002989388</v>
      </c>
      <c r="T503" s="345">
        <f>'цена(1,4 цк)'!W503</f>
        <v>0.98244532000000007</v>
      </c>
    </row>
    <row r="504" spans="3:20" x14ac:dyDescent="0.2">
      <c r="C504" s="535"/>
      <c r="D504" s="340">
        <v>19</v>
      </c>
      <c r="E504" s="344">
        <f>'цена(1,4 цк)'!X38</f>
        <v>0.85666518400000002</v>
      </c>
      <c r="F504" s="306">
        <f>'цена(1,4 цк)'!X69</f>
        <v>0.85245641800000005</v>
      </c>
      <c r="G504" s="306">
        <f>'цена(1,4 цк)'!X100</f>
        <v>0.82794220200000002</v>
      </c>
      <c r="H504" s="345">
        <f>'цена(1,4 цк)'!X131</f>
        <v>0.80807978000000003</v>
      </c>
      <c r="I504" s="344">
        <f>'цена(1,4 цк)'!X162</f>
        <v>0.88110518400000004</v>
      </c>
      <c r="J504" s="306">
        <f>'цена(1,4 цк)'!X193</f>
        <v>0.87689641800000007</v>
      </c>
      <c r="K504" s="306">
        <f>'цена(1,4 цк)'!X224</f>
        <v>0.85238220200000003</v>
      </c>
      <c r="L504" s="345">
        <f>'цена(1,4 цк)'!X255</f>
        <v>0.83251977999999993</v>
      </c>
      <c r="M504" s="344">
        <f>'цена(1,4 цк)'!X286</f>
        <v>0.90963518399999999</v>
      </c>
      <c r="N504" s="306">
        <f>'цена(1,4 цк)'!X317</f>
        <v>0.90542641800000001</v>
      </c>
      <c r="O504" s="306">
        <f>'цена(1,4 цк)'!X348</f>
        <v>0.88091220199999998</v>
      </c>
      <c r="P504" s="351">
        <f>'цена(1,4 цк)'!X379</f>
        <v>0.86104977999999999</v>
      </c>
      <c r="Q504" s="344">
        <f>'цена(1,4 цк)'!X410</f>
        <v>1.0049051840000001</v>
      </c>
      <c r="R504" s="306">
        <f>'цена(1,4 цк)'!X441</f>
        <v>1.0006964180000002</v>
      </c>
      <c r="S504" s="306">
        <f>'цена(1,4 цк)'!X472</f>
        <v>0.97618220200000005</v>
      </c>
      <c r="T504" s="345">
        <f>'цена(1,4 цк)'!X503</f>
        <v>0.95631978000000006</v>
      </c>
    </row>
    <row r="505" spans="3:20" x14ac:dyDescent="0.2">
      <c r="C505" s="535"/>
      <c r="D505" s="340">
        <v>20</v>
      </c>
      <c r="E505" s="344">
        <f>'цена(1,4 цк)'!Y38</f>
        <v>0.84128804800000012</v>
      </c>
      <c r="F505" s="306">
        <f>'цена(1,4 цк)'!Y69</f>
        <v>0.83715919600000011</v>
      </c>
      <c r="G505" s="306">
        <f>'цена(1,4 цк)'!Y100</f>
        <v>0.81311044399999999</v>
      </c>
      <c r="H505" s="345">
        <f>'цена(1,4 цк)'!Y131</f>
        <v>0.79362516000000005</v>
      </c>
      <c r="I505" s="344">
        <f>'цена(1,4 цк)'!Y162</f>
        <v>0.86572804800000003</v>
      </c>
      <c r="J505" s="306">
        <f>'цена(1,4 цк)'!Y193</f>
        <v>0.86159919600000001</v>
      </c>
      <c r="K505" s="306">
        <f>'цена(1,4 цк)'!Y224</f>
        <v>0.83755044400000001</v>
      </c>
      <c r="L505" s="345">
        <f>'цена(1,4 цк)'!Y255</f>
        <v>0.81806515999999996</v>
      </c>
      <c r="M505" s="344">
        <f>'цена(1,4 цк)'!Y286</f>
        <v>0.89425804800000008</v>
      </c>
      <c r="N505" s="306">
        <f>'цена(1,4 цк)'!Y317</f>
        <v>0.89012919599999996</v>
      </c>
      <c r="O505" s="306">
        <f>'цена(1,4 цк)'!Y348</f>
        <v>0.86608044399999995</v>
      </c>
      <c r="P505" s="351">
        <f>'цена(1,4 цк)'!Y379</f>
        <v>0.84659516000000001</v>
      </c>
      <c r="Q505" s="344">
        <f>'цена(1,4 цк)'!Y410</f>
        <v>0.98952804800000016</v>
      </c>
      <c r="R505" s="306">
        <f>'цена(1,4 цк)'!Y441</f>
        <v>0.98539919600000003</v>
      </c>
      <c r="S505" s="306">
        <f>'цена(1,4 цк)'!Y472</f>
        <v>0.96135044400000003</v>
      </c>
      <c r="T505" s="345">
        <f>'цена(1,4 цк)'!Y503</f>
        <v>0.94186516000000009</v>
      </c>
    </row>
    <row r="506" spans="3:20" x14ac:dyDescent="0.2">
      <c r="C506" s="535"/>
      <c r="D506" s="340">
        <v>21</v>
      </c>
      <c r="E506" s="344">
        <f>'цена(1,4 цк)'!Z38</f>
        <v>0.84045448000000011</v>
      </c>
      <c r="F506" s="306">
        <f>'цена(1,4 цк)'!Z69</f>
        <v>0.83632996000000004</v>
      </c>
      <c r="G506" s="306">
        <f>'цена(1,4 цк)'!Z100</f>
        <v>0.81230644000000007</v>
      </c>
      <c r="H506" s="345">
        <f>'цена(1,4 цк)'!Z131</f>
        <v>0.79284160000000004</v>
      </c>
      <c r="I506" s="344">
        <f>'цена(1,4 цк)'!Z162</f>
        <v>0.86489448000000002</v>
      </c>
      <c r="J506" s="306">
        <f>'цена(1,4 цк)'!Z193</f>
        <v>0.86076996000000006</v>
      </c>
      <c r="K506" s="306">
        <f>'цена(1,4 цк)'!Z224</f>
        <v>0.83674643999999998</v>
      </c>
      <c r="L506" s="345">
        <f>'цена(1,4 цк)'!Z255</f>
        <v>0.81728160000000005</v>
      </c>
      <c r="M506" s="344">
        <f>'цена(1,4 цк)'!Z286</f>
        <v>0.89342447999999997</v>
      </c>
      <c r="N506" s="306">
        <f>'цена(1,4 цк)'!Z317</f>
        <v>0.88929996</v>
      </c>
      <c r="O506" s="306">
        <f>'цена(1,4 цк)'!Z348</f>
        <v>0.86527643999999992</v>
      </c>
      <c r="P506" s="351">
        <f>'цена(1,4 цк)'!Z379</f>
        <v>0.8458116</v>
      </c>
      <c r="Q506" s="344">
        <f>'цена(1,4 цк)'!Z410</f>
        <v>0.98869448000000015</v>
      </c>
      <c r="R506" s="306">
        <f>'цена(1,4 цк)'!Z441</f>
        <v>0.98456996000000008</v>
      </c>
      <c r="S506" s="306">
        <f>'цена(1,4 цк)'!Z472</f>
        <v>0.96054644000000011</v>
      </c>
      <c r="T506" s="345">
        <f>'цена(1,4 цк)'!Z503</f>
        <v>0.94108160000000007</v>
      </c>
    </row>
    <row r="507" spans="3:20" x14ac:dyDescent="0.2">
      <c r="C507" s="535"/>
      <c r="D507" s="340">
        <v>22</v>
      </c>
      <c r="E507" s="344">
        <f>'цена(1,4 цк)'!AA38</f>
        <v>0.8391054160000001</v>
      </c>
      <c r="F507" s="306">
        <f>'цена(1,4 цк)'!AA69</f>
        <v>0.83498790700000003</v>
      </c>
      <c r="G507" s="306">
        <f>'цена(1,4 цк)'!AA100</f>
        <v>0.81100522300000011</v>
      </c>
      <c r="H507" s="345">
        <f>'цена(1,4 цк)'!AA131</f>
        <v>0.79157347</v>
      </c>
      <c r="I507" s="344">
        <f>'цена(1,4 цк)'!AA162</f>
        <v>0.86354541600000001</v>
      </c>
      <c r="J507" s="306">
        <f>'цена(1,4 цк)'!AA193</f>
        <v>0.85942790700000005</v>
      </c>
      <c r="K507" s="306">
        <f>'цена(1,4 цк)'!AA224</f>
        <v>0.83544522300000001</v>
      </c>
      <c r="L507" s="345">
        <f>'цена(1,4 цк)'!AA255</f>
        <v>0.81601347000000002</v>
      </c>
      <c r="M507" s="344">
        <f>'цена(1,4 цк)'!AA286</f>
        <v>0.89207541600000007</v>
      </c>
      <c r="N507" s="306">
        <f>'цена(1,4 цк)'!AA317</f>
        <v>0.88795790699999999</v>
      </c>
      <c r="O507" s="306">
        <f>'цена(1,4 цк)'!AA348</f>
        <v>0.86397522300000007</v>
      </c>
      <c r="P507" s="351">
        <f>'цена(1,4 цк)'!AA379</f>
        <v>0.84454346999999996</v>
      </c>
      <c r="Q507" s="344">
        <f>'цена(1,4 цк)'!AA410</f>
        <v>0.98734541600000014</v>
      </c>
      <c r="R507" s="306">
        <f>'цена(1,4 цк)'!AA441</f>
        <v>0.98322790700000007</v>
      </c>
      <c r="S507" s="306">
        <f>'цена(1,4 цк)'!AA472</f>
        <v>0.95924522300000015</v>
      </c>
      <c r="T507" s="345">
        <f>'цена(1,4 цк)'!AA503</f>
        <v>0.93981347000000004</v>
      </c>
    </row>
    <row r="508" spans="3:20" ht="13.5" thickBot="1" x14ac:dyDescent="0.25">
      <c r="C508" s="536"/>
      <c r="D508" s="341">
        <v>23</v>
      </c>
      <c r="E508" s="346">
        <f>'цена(1,4 цк)'!AB38</f>
        <v>0.83469628000000007</v>
      </c>
      <c r="F508" s="309">
        <f>'цена(1,4 цк)'!AB69</f>
        <v>0.83060168500000009</v>
      </c>
      <c r="G508" s="309">
        <f>'цена(1,4 цк)'!AB100</f>
        <v>0.80675246499999997</v>
      </c>
      <c r="H508" s="347">
        <f>'цена(1,4 цк)'!AB131</f>
        <v>0.78742885000000018</v>
      </c>
      <c r="I508" s="346">
        <f>'цена(1,4 цк)'!AB162</f>
        <v>0.85913628000000009</v>
      </c>
      <c r="J508" s="309">
        <f>'цена(1,4 цк)'!AB193</f>
        <v>0.855041685</v>
      </c>
      <c r="K508" s="309">
        <f>'цена(1,4 цк)'!AB224</f>
        <v>0.8311924650000001</v>
      </c>
      <c r="L508" s="347">
        <f>'цена(1,4 цк)'!AB255</f>
        <v>0.81186885000000009</v>
      </c>
      <c r="M508" s="346">
        <f>'цена(1,4 цк)'!AB286</f>
        <v>0.88766628000000003</v>
      </c>
      <c r="N508" s="309">
        <f>'цена(1,4 цк)'!AB317</f>
        <v>0.88357168500000005</v>
      </c>
      <c r="O508" s="309">
        <f>'цена(1,4 цк)'!AB348</f>
        <v>0.85972246500000005</v>
      </c>
      <c r="P508" s="352">
        <f>'цена(1,4 цк)'!AB379</f>
        <v>0.84039885000000003</v>
      </c>
      <c r="Q508" s="346">
        <f>'цена(1,4 цк)'!AB410</f>
        <v>0.98293628000000011</v>
      </c>
      <c r="R508" s="309">
        <f>'цена(1,4 цк)'!AB441</f>
        <v>0.97884168500000013</v>
      </c>
      <c r="S508" s="309">
        <f>'цена(1,4 цк)'!AB472</f>
        <v>0.95499246500000001</v>
      </c>
      <c r="T508" s="347">
        <f>'цена(1,4 цк)'!AB503</f>
        <v>0.93566885000000011</v>
      </c>
    </row>
    <row r="509" spans="3:20" x14ac:dyDescent="0.2">
      <c r="C509" s="534">
        <v>22</v>
      </c>
      <c r="D509" s="339">
        <v>0</v>
      </c>
      <c r="E509" s="342">
        <f>'цена(1,4 цк)'!E39</f>
        <v>0.83890799199999999</v>
      </c>
      <c r="F509" s="308">
        <f>'цена(1,4 цк)'!E70</f>
        <v>0.83479150899999999</v>
      </c>
      <c r="G509" s="308">
        <f>'цена(1,4 цк)'!E101</f>
        <v>0.81081480100000003</v>
      </c>
      <c r="H509" s="343">
        <f>'цена(1,4 цк)'!E132</f>
        <v>0.79138788999999998</v>
      </c>
      <c r="I509" s="342">
        <f>'цена(1,4 цк)'!E163</f>
        <v>0.86334799200000012</v>
      </c>
      <c r="J509" s="308">
        <f>'цена(1,4 цк)'!E194</f>
        <v>0.85923150900000012</v>
      </c>
      <c r="K509" s="308">
        <f>'цена(1,4 цк)'!E225</f>
        <v>0.83525480100000005</v>
      </c>
      <c r="L509" s="343">
        <f>'цена(1,4 цк)'!E256</f>
        <v>0.81582789</v>
      </c>
      <c r="M509" s="342">
        <f>'цена(1,4 цк)'!E287</f>
        <v>0.89187799200000006</v>
      </c>
      <c r="N509" s="308">
        <f>'цена(1,4 цк)'!E318</f>
        <v>0.88776150900000006</v>
      </c>
      <c r="O509" s="308">
        <f>'цена(1,4 цк)'!E349</f>
        <v>0.86378480099999999</v>
      </c>
      <c r="P509" s="353">
        <f>'цена(1,4 цк)'!E380</f>
        <v>0.84435788999999994</v>
      </c>
      <c r="Q509" s="348">
        <f>'цена(1,4 цк)'!E411</f>
        <v>0.98714799200000003</v>
      </c>
      <c r="R509" s="349">
        <f>'цена(1,4 цк)'!E442</f>
        <v>0.98303150900000003</v>
      </c>
      <c r="S509" s="349">
        <f>'цена(1,4 цк)'!E473</f>
        <v>0.95905480099999996</v>
      </c>
      <c r="T509" s="350">
        <f>'цена(1,4 цк)'!E504</f>
        <v>0.93962789000000002</v>
      </c>
    </row>
    <row r="510" spans="3:20" x14ac:dyDescent="0.2">
      <c r="C510" s="535"/>
      <c r="D510" s="340">
        <v>1</v>
      </c>
      <c r="E510" s="344">
        <f>'цена(1,4 цк)'!F39</f>
        <v>0.85844200000000004</v>
      </c>
      <c r="F510" s="306">
        <f>'цена(1,4 цк)'!F70</f>
        <v>0.85422399999999998</v>
      </c>
      <c r="G510" s="306">
        <f>'цена(1,4 цк)'!F101</f>
        <v>0.82965599999999995</v>
      </c>
      <c r="H510" s="345">
        <f>'цена(1,4 цк)'!F132</f>
        <v>0.80974999999999997</v>
      </c>
      <c r="I510" s="344">
        <f>'цена(1,4 цк)'!F163</f>
        <v>0.88288200000000006</v>
      </c>
      <c r="J510" s="306">
        <f>'цена(1,4 цк)'!F194</f>
        <v>0.878664</v>
      </c>
      <c r="K510" s="306">
        <f>'цена(1,4 цк)'!F225</f>
        <v>0.85409599999999997</v>
      </c>
      <c r="L510" s="345">
        <f>'цена(1,4 цк)'!F256</f>
        <v>0.8341900000000001</v>
      </c>
      <c r="M510" s="344">
        <f>'цена(1,4 цк)'!F287</f>
        <v>0.911412</v>
      </c>
      <c r="N510" s="306">
        <f>'цена(1,4 цк)'!F318</f>
        <v>0.90719399999999994</v>
      </c>
      <c r="O510" s="306">
        <f>'цена(1,4 цк)'!F349</f>
        <v>0.88262600000000002</v>
      </c>
      <c r="P510" s="351">
        <f>'цена(1,4 цк)'!F380</f>
        <v>0.86272000000000004</v>
      </c>
      <c r="Q510" s="344">
        <f>'цена(1,4 цк)'!F411</f>
        <v>1.0066820000000001</v>
      </c>
      <c r="R510" s="306">
        <f>'цена(1,4 цк)'!F442</f>
        <v>1.002464</v>
      </c>
      <c r="S510" s="306">
        <f>'цена(1,4 цк)'!F473</f>
        <v>0.97789599999999999</v>
      </c>
      <c r="T510" s="345">
        <f>'цена(1,4 цк)'!F504</f>
        <v>0.95799000000000001</v>
      </c>
    </row>
    <row r="511" spans="3:20" x14ac:dyDescent="0.2">
      <c r="C511" s="535"/>
      <c r="D511" s="340">
        <v>2</v>
      </c>
      <c r="E511" s="344">
        <f>'цена(1,4 цк)'!G39</f>
        <v>0.79970836000000001</v>
      </c>
      <c r="F511" s="306">
        <f>'цена(1,4 цк)'!G70</f>
        <v>0.79579559500000008</v>
      </c>
      <c r="G511" s="306">
        <f>'цена(1,4 цк)'!G101</f>
        <v>0.77300545499999995</v>
      </c>
      <c r="H511" s="345">
        <f>'цена(1,4 цк)'!G132</f>
        <v>0.75453994999999996</v>
      </c>
      <c r="I511" s="344">
        <f>'цена(1,4 цк)'!G163</f>
        <v>0.82414836000000002</v>
      </c>
      <c r="J511" s="306">
        <f>'цена(1,4 цк)'!G194</f>
        <v>0.8202355950000001</v>
      </c>
      <c r="K511" s="306">
        <f>'цена(1,4 цк)'!G225</f>
        <v>0.79744545500000008</v>
      </c>
      <c r="L511" s="345">
        <f>'цена(1,4 цк)'!G256</f>
        <v>0.77897994999999998</v>
      </c>
      <c r="M511" s="344">
        <f>'цена(1,4 цк)'!G287</f>
        <v>0.85267835999999997</v>
      </c>
      <c r="N511" s="306">
        <f>'цена(1,4 цк)'!G318</f>
        <v>0.84876559500000004</v>
      </c>
      <c r="O511" s="306">
        <f>'цена(1,4 цк)'!G349</f>
        <v>0.82597545500000003</v>
      </c>
      <c r="P511" s="351">
        <f>'цена(1,4 цк)'!G380</f>
        <v>0.80750995000000003</v>
      </c>
      <c r="Q511" s="344">
        <f>'цена(1,4 цк)'!G411</f>
        <v>0.94794835999999993</v>
      </c>
      <c r="R511" s="306">
        <f>'цена(1,4 цк)'!G442</f>
        <v>0.94403559500000001</v>
      </c>
      <c r="S511" s="306">
        <f>'цена(1,4 цк)'!G473</f>
        <v>0.92124545499999999</v>
      </c>
      <c r="T511" s="345">
        <f>'цена(1,4 цк)'!G504</f>
        <v>0.90277995</v>
      </c>
    </row>
    <row r="512" spans="3:20" x14ac:dyDescent="0.2">
      <c r="C512" s="535"/>
      <c r="D512" s="340">
        <v>3</v>
      </c>
      <c r="E512" s="344">
        <f>'цена(1,4 цк)'!H39</f>
        <v>0.85737810399999992</v>
      </c>
      <c r="F512" s="306">
        <f>'цена(1,4 цк)'!H70</f>
        <v>0.85316563299999992</v>
      </c>
      <c r="G512" s="306">
        <f>'цена(1,4 цк)'!H101</f>
        <v>0.82862983699999992</v>
      </c>
      <c r="H512" s="345">
        <f>'цена(1,4 цк)'!H132</f>
        <v>0.80874992999999995</v>
      </c>
      <c r="I512" s="344">
        <f>'цена(1,4 цк)'!H163</f>
        <v>0.88181810399999994</v>
      </c>
      <c r="J512" s="306">
        <f>'цена(1,4 цк)'!H194</f>
        <v>0.87760563300000005</v>
      </c>
      <c r="K512" s="306">
        <f>'цена(1,4 цк)'!H225</f>
        <v>0.85306983700000005</v>
      </c>
      <c r="L512" s="345">
        <f>'цена(1,4 цк)'!H256</f>
        <v>0.83318992999999997</v>
      </c>
      <c r="M512" s="344">
        <f>'цена(1,4 цк)'!H287</f>
        <v>0.91034810399999988</v>
      </c>
      <c r="N512" s="306">
        <f>'цена(1,4 цк)'!H318</f>
        <v>0.906135633</v>
      </c>
      <c r="O512" s="306">
        <f>'цена(1,4 цк)'!H349</f>
        <v>0.881599837</v>
      </c>
      <c r="P512" s="351">
        <f>'цена(1,4 цк)'!H380</f>
        <v>0.86171993000000002</v>
      </c>
      <c r="Q512" s="344">
        <f>'цена(1,4 цк)'!H411</f>
        <v>1.0056181039999998</v>
      </c>
      <c r="R512" s="306">
        <f>'цена(1,4 цк)'!H442</f>
        <v>1.0014056330000001</v>
      </c>
      <c r="S512" s="306">
        <f>'цена(1,4 цк)'!H473</f>
        <v>0.97686983699999996</v>
      </c>
      <c r="T512" s="345">
        <f>'цена(1,4 цк)'!H504</f>
        <v>0.95698992999999999</v>
      </c>
    </row>
    <row r="513" spans="3:20" x14ac:dyDescent="0.2">
      <c r="C513" s="535"/>
      <c r="D513" s="340">
        <v>4</v>
      </c>
      <c r="E513" s="344">
        <f>'цена(1,4 цк)'!I39</f>
        <v>0.866898328</v>
      </c>
      <c r="F513" s="306">
        <f>'цена(1,4 цк)'!I70</f>
        <v>0.86263638100000006</v>
      </c>
      <c r="G513" s="306">
        <f>'цена(1,4 цк)'!I101</f>
        <v>0.83781240899999998</v>
      </c>
      <c r="H513" s="345">
        <f>'цена(1,4 цк)'!I132</f>
        <v>0.81769900999999989</v>
      </c>
      <c r="I513" s="344">
        <f>'цена(1,4 цк)'!I163</f>
        <v>0.89133832800000001</v>
      </c>
      <c r="J513" s="306">
        <f>'цена(1,4 цк)'!I194</f>
        <v>0.88707638100000008</v>
      </c>
      <c r="K513" s="306">
        <f>'цена(1,4 цк)'!I225</f>
        <v>0.86225240900000011</v>
      </c>
      <c r="L513" s="345">
        <f>'цена(1,4 цк)'!I256</f>
        <v>0.84213901000000002</v>
      </c>
      <c r="M513" s="344">
        <f>'цена(1,4 цк)'!I287</f>
        <v>0.91986832800000007</v>
      </c>
      <c r="N513" s="306">
        <f>'цена(1,4 цк)'!I318</f>
        <v>0.91560638100000002</v>
      </c>
      <c r="O513" s="306">
        <f>'цена(1,4 цк)'!I349</f>
        <v>0.89078240900000005</v>
      </c>
      <c r="P513" s="351">
        <f>'цена(1,4 цк)'!I380</f>
        <v>0.87066900999999997</v>
      </c>
      <c r="Q513" s="344">
        <f>'цена(1,4 цк)'!I411</f>
        <v>1.0151383279999999</v>
      </c>
      <c r="R513" s="306">
        <f>'цена(1,4 цк)'!I442</f>
        <v>1.0108763810000001</v>
      </c>
      <c r="S513" s="306">
        <f>'цена(1,4 цк)'!I473</f>
        <v>0.98605240900000002</v>
      </c>
      <c r="T513" s="345">
        <f>'цена(1,4 цк)'!I504</f>
        <v>0.96593900999999993</v>
      </c>
    </row>
    <row r="514" spans="3:20" x14ac:dyDescent="0.2">
      <c r="C514" s="535"/>
      <c r="D514" s="340">
        <v>5</v>
      </c>
      <c r="E514" s="344">
        <f>'цена(1,4 цк)'!J39</f>
        <v>0.87039712000000014</v>
      </c>
      <c r="F514" s="306">
        <f>'цена(1,4 цк)'!J70</f>
        <v>0.86611698999999998</v>
      </c>
      <c r="G514" s="306">
        <f>'цена(1,4 цк)'!J101</f>
        <v>0.84118711000000013</v>
      </c>
      <c r="H514" s="345">
        <f>'цена(1,4 цк)'!J132</f>
        <v>0.8209879000000001</v>
      </c>
      <c r="I514" s="344">
        <f>'цена(1,4 цк)'!J163</f>
        <v>0.89483711999999993</v>
      </c>
      <c r="J514" s="306">
        <f>'цена(1,4 цк)'!J194</f>
        <v>0.89055698999999988</v>
      </c>
      <c r="K514" s="306">
        <f>'цена(1,4 цк)'!J225</f>
        <v>0.86562711000000003</v>
      </c>
      <c r="L514" s="345">
        <f>'цена(1,4 цк)'!J256</f>
        <v>0.84542790000000001</v>
      </c>
      <c r="M514" s="344">
        <f>'цена(1,4 цк)'!J287</f>
        <v>0.92336711999999987</v>
      </c>
      <c r="N514" s="306">
        <f>'цена(1,4 цк)'!J318</f>
        <v>0.91908698999999994</v>
      </c>
      <c r="O514" s="306">
        <f>'цена(1,4 цк)'!J349</f>
        <v>0.89415710999999998</v>
      </c>
      <c r="P514" s="351">
        <f>'цена(1,4 цк)'!J380</f>
        <v>0.87395789999999995</v>
      </c>
      <c r="Q514" s="344">
        <f>'цена(1,4 цк)'!J411</f>
        <v>1.0186371200000002</v>
      </c>
      <c r="R514" s="306">
        <f>'цена(1,4 цк)'!J442</f>
        <v>1.01435699</v>
      </c>
      <c r="S514" s="306">
        <f>'цена(1,4 цк)'!J473</f>
        <v>0.98942711000000005</v>
      </c>
      <c r="T514" s="345">
        <f>'цена(1,4 цк)'!J504</f>
        <v>0.96922790000000014</v>
      </c>
    </row>
    <row r="515" spans="3:20" x14ac:dyDescent="0.2">
      <c r="C515" s="535"/>
      <c r="D515" s="340">
        <v>6</v>
      </c>
      <c r="E515" s="344">
        <f>'цена(1,4 цк)'!K39</f>
        <v>0.87664888000000007</v>
      </c>
      <c r="F515" s="306">
        <f>'цена(1,4 цк)'!K70</f>
        <v>0.87233626000000009</v>
      </c>
      <c r="G515" s="306">
        <f>'цена(1,4 цк)'!K101</f>
        <v>0.84721714000000004</v>
      </c>
      <c r="H515" s="345">
        <f>'цена(1,4 цк)'!K132</f>
        <v>0.82686460000000006</v>
      </c>
      <c r="I515" s="344">
        <f>'цена(1,4 цк)'!K163</f>
        <v>0.90108887999999998</v>
      </c>
      <c r="J515" s="306">
        <f>'цена(1,4 цк)'!K194</f>
        <v>0.89677625999999999</v>
      </c>
      <c r="K515" s="306">
        <f>'цена(1,4 цк)'!K225</f>
        <v>0.87165714000000005</v>
      </c>
      <c r="L515" s="345">
        <f>'цена(1,4 цк)'!K256</f>
        <v>0.85130460000000008</v>
      </c>
      <c r="M515" s="344">
        <f>'цена(1,4 цк)'!K287</f>
        <v>0.92961888000000004</v>
      </c>
      <c r="N515" s="306">
        <f>'цена(1,4 цк)'!K318</f>
        <v>0.92530625999999994</v>
      </c>
      <c r="O515" s="306">
        <f>'цена(1,4 цк)'!K349</f>
        <v>0.90018714</v>
      </c>
      <c r="P515" s="351">
        <f>'цена(1,4 цк)'!K380</f>
        <v>0.87983460000000002</v>
      </c>
      <c r="Q515" s="344">
        <f>'цена(1,4 цк)'!K411</f>
        <v>1.02488888</v>
      </c>
      <c r="R515" s="306">
        <f>'цена(1,4 цк)'!K442</f>
        <v>1.0205762600000001</v>
      </c>
      <c r="S515" s="306">
        <f>'цена(1,4 цк)'!K473</f>
        <v>0.99545714000000007</v>
      </c>
      <c r="T515" s="345">
        <f>'цена(1,4 цк)'!K504</f>
        <v>0.9751046000000001</v>
      </c>
    </row>
    <row r="516" spans="3:20" x14ac:dyDescent="0.2">
      <c r="C516" s="535"/>
      <c r="D516" s="340">
        <v>7</v>
      </c>
      <c r="E516" s="344">
        <f>'цена(1,4 цк)'!L39</f>
        <v>0.86229176799999996</v>
      </c>
      <c r="F516" s="306">
        <f>'цена(1,4 цк)'!L70</f>
        <v>0.85805376099999986</v>
      </c>
      <c r="G516" s="306">
        <f>'цена(1,4 цк)'!L101</f>
        <v>0.83336922899999988</v>
      </c>
      <c r="H516" s="345">
        <f>'цена(1,4 цк)'!L132</f>
        <v>0.81336880999999994</v>
      </c>
      <c r="I516" s="344">
        <f>'цена(1,4 цк)'!L163</f>
        <v>0.88673176799999998</v>
      </c>
      <c r="J516" s="306">
        <f>'цена(1,4 цк)'!L194</f>
        <v>0.88249376099999999</v>
      </c>
      <c r="K516" s="306">
        <f>'цена(1,4 цк)'!L225</f>
        <v>0.85780922900000001</v>
      </c>
      <c r="L516" s="345">
        <f>'цена(1,4 цк)'!L256</f>
        <v>0.83780880999999996</v>
      </c>
      <c r="M516" s="344">
        <f>'цена(1,4 цк)'!L287</f>
        <v>0.91526176799999992</v>
      </c>
      <c r="N516" s="306">
        <f>'цена(1,4 цк)'!L318</f>
        <v>0.91102376099999993</v>
      </c>
      <c r="O516" s="306">
        <f>'цена(1,4 цк)'!L349</f>
        <v>0.88633922899999995</v>
      </c>
      <c r="P516" s="351">
        <f>'цена(1,4 цк)'!L380</f>
        <v>0.86633881000000001</v>
      </c>
      <c r="Q516" s="344">
        <f>'цена(1,4 цк)'!L411</f>
        <v>1.0105317679999999</v>
      </c>
      <c r="R516" s="306">
        <f>'цена(1,4 цк)'!L442</f>
        <v>1.006293761</v>
      </c>
      <c r="S516" s="306">
        <f>'цена(1,4 цк)'!L473</f>
        <v>0.98160922899999992</v>
      </c>
      <c r="T516" s="345">
        <f>'цена(1,4 цк)'!L504</f>
        <v>0.96160880999999998</v>
      </c>
    </row>
    <row r="517" spans="3:20" x14ac:dyDescent="0.2">
      <c r="C517" s="535"/>
      <c r="D517" s="340">
        <v>8</v>
      </c>
      <c r="E517" s="344">
        <f>'цена(1,4 цк)'!M39</f>
        <v>0.86414535999999997</v>
      </c>
      <c r="F517" s="306">
        <f>'цена(1,4 цк)'!M70</f>
        <v>0.85989771999999998</v>
      </c>
      <c r="G517" s="306">
        <f>'цена(1,4 цк)'!M101</f>
        <v>0.83515708</v>
      </c>
      <c r="H517" s="345">
        <f>'цена(1,4 цк)'!M132</f>
        <v>0.81511119999999992</v>
      </c>
      <c r="I517" s="344">
        <f>'цена(1,4 цк)'!M163</f>
        <v>0.88858535999999999</v>
      </c>
      <c r="J517" s="306">
        <f>'цена(1,4 цк)'!M194</f>
        <v>0.88433771999999999</v>
      </c>
      <c r="K517" s="306">
        <f>'цена(1,4 цк)'!M225</f>
        <v>0.85959708000000001</v>
      </c>
      <c r="L517" s="345">
        <f>'цена(1,4 цк)'!M256</f>
        <v>0.83955119999999994</v>
      </c>
      <c r="M517" s="344">
        <f>'цена(1,4 цк)'!M287</f>
        <v>0.91711536000000005</v>
      </c>
      <c r="N517" s="306">
        <f>'цена(1,4 цк)'!M318</f>
        <v>0.91286771999999994</v>
      </c>
      <c r="O517" s="306">
        <f>'цена(1,4 цк)'!M349</f>
        <v>0.88812707999999996</v>
      </c>
      <c r="P517" s="351">
        <f>'цена(1,4 цк)'!M380</f>
        <v>0.8680812</v>
      </c>
      <c r="Q517" s="344">
        <f>'цена(1,4 цк)'!M411</f>
        <v>1.0123853599999999</v>
      </c>
      <c r="R517" s="306">
        <f>'цена(1,4 цк)'!M442</f>
        <v>1.0081377199999999</v>
      </c>
      <c r="S517" s="306">
        <f>'цена(1,4 цк)'!M473</f>
        <v>0.98339707999999992</v>
      </c>
      <c r="T517" s="345">
        <f>'цена(1,4 цк)'!M504</f>
        <v>0.96335119999999996</v>
      </c>
    </row>
    <row r="518" spans="3:20" x14ac:dyDescent="0.2">
      <c r="C518" s="535"/>
      <c r="D518" s="340">
        <v>9</v>
      </c>
      <c r="E518" s="344">
        <f>'цена(1,4 цк)'!N39</f>
        <v>0.86996936799999991</v>
      </c>
      <c r="F518" s="306">
        <f>'цена(1,4 цк)'!N70</f>
        <v>0.86569146099999994</v>
      </c>
      <c r="G518" s="306">
        <f>'цена(1,4 цк)'!N101</f>
        <v>0.84077452899999994</v>
      </c>
      <c r="H518" s="345">
        <f>'цена(1,4 цк)'!N132</f>
        <v>0.82058580999999997</v>
      </c>
      <c r="I518" s="344">
        <f>'цена(1,4 цк)'!N163</f>
        <v>0.89440936799999993</v>
      </c>
      <c r="J518" s="306">
        <f>'цена(1,4 цк)'!N194</f>
        <v>0.89013146099999996</v>
      </c>
      <c r="K518" s="306">
        <f>'цена(1,4 цк)'!N225</f>
        <v>0.86521452899999995</v>
      </c>
      <c r="L518" s="345">
        <f>'цена(1,4 цк)'!N256</f>
        <v>0.84502580999999999</v>
      </c>
      <c r="M518" s="344">
        <f>'цена(1,4 цк)'!N287</f>
        <v>0.92293936799999998</v>
      </c>
      <c r="N518" s="306">
        <f>'цена(1,4 цк)'!N318</f>
        <v>0.9186614609999999</v>
      </c>
      <c r="O518" s="306">
        <f>'цена(1,4 цк)'!N349</f>
        <v>0.8937445289999999</v>
      </c>
      <c r="P518" s="351">
        <f>'цена(1,4 цк)'!N380</f>
        <v>0.87355580999999993</v>
      </c>
      <c r="Q518" s="344">
        <f>'цена(1,4 цк)'!N411</f>
        <v>1.0182093679999999</v>
      </c>
      <c r="R518" s="306">
        <f>'цена(1,4 цк)'!N442</f>
        <v>1.0139314609999999</v>
      </c>
      <c r="S518" s="306">
        <f>'цена(1,4 цк)'!N473</f>
        <v>0.98901452899999998</v>
      </c>
      <c r="T518" s="345">
        <f>'цена(1,4 цк)'!N504</f>
        <v>0.9688258099999999</v>
      </c>
    </row>
    <row r="519" spans="3:20" x14ac:dyDescent="0.2">
      <c r="C519" s="535"/>
      <c r="D519" s="340">
        <v>10</v>
      </c>
      <c r="E519" s="344">
        <f>'цена(1,4 цк)'!O39</f>
        <v>0.87142811200000003</v>
      </c>
      <c r="F519" s="306">
        <f>'цена(1,4 цк)'!O70</f>
        <v>0.86714262400000008</v>
      </c>
      <c r="G519" s="306">
        <f>'цена(1,4 цк)'!O101</f>
        <v>0.84218153600000001</v>
      </c>
      <c r="H519" s="345">
        <f>'цена(1,4 цк)'!O132</f>
        <v>0.82195704000000014</v>
      </c>
      <c r="I519" s="344">
        <f>'цена(1,4 цк)'!O163</f>
        <v>0.89586811200000005</v>
      </c>
      <c r="J519" s="306">
        <f>'цена(1,4 цк)'!O194</f>
        <v>0.89158262399999999</v>
      </c>
      <c r="K519" s="306">
        <f>'цена(1,4 цк)'!O225</f>
        <v>0.86662153600000003</v>
      </c>
      <c r="L519" s="345">
        <f>'цена(1,4 цк)'!O256</f>
        <v>0.84639704000000004</v>
      </c>
      <c r="M519" s="344">
        <f>'цена(1,4 цк)'!O287</f>
        <v>0.92439811199999999</v>
      </c>
      <c r="N519" s="306">
        <f>'цена(1,4 цк)'!O318</f>
        <v>0.92011262399999993</v>
      </c>
      <c r="O519" s="306">
        <f>'цена(1,4 цк)'!O349</f>
        <v>0.89515153599999997</v>
      </c>
      <c r="P519" s="351">
        <f>'цена(1,4 цк)'!O380</f>
        <v>0.87492703999999999</v>
      </c>
      <c r="Q519" s="344">
        <f>'цена(1,4 цк)'!O411</f>
        <v>1.019668112</v>
      </c>
      <c r="R519" s="306">
        <f>'цена(1,4 цк)'!O442</f>
        <v>1.0153826240000001</v>
      </c>
      <c r="S519" s="306">
        <f>'цена(1,4 цк)'!O473</f>
        <v>0.99042153600000005</v>
      </c>
      <c r="T519" s="345">
        <f>'цена(1,4 цк)'!O504</f>
        <v>0.97019704000000018</v>
      </c>
    </row>
    <row r="520" spans="3:20" x14ac:dyDescent="0.2">
      <c r="C520" s="535"/>
      <c r="D520" s="340">
        <v>11</v>
      </c>
      <c r="E520" s="344">
        <f>'цена(1,4 цк)'!P39</f>
        <v>0.87051776799999991</v>
      </c>
      <c r="F520" s="306">
        <f>'цена(1,4 цк)'!P70</f>
        <v>0.86623701099999995</v>
      </c>
      <c r="G520" s="306">
        <f>'цена(1,4 цк)'!P101</f>
        <v>0.84130347899999991</v>
      </c>
      <c r="H520" s="345">
        <f>'цена(1,4 цк)'!P132</f>
        <v>0.82110130999999986</v>
      </c>
      <c r="I520" s="344">
        <f>'цена(1,4 цк)'!P163</f>
        <v>0.89495776800000004</v>
      </c>
      <c r="J520" s="306">
        <f>'цена(1,4 цк)'!P194</f>
        <v>0.89067701099999996</v>
      </c>
      <c r="K520" s="306">
        <f>'цена(1,4 цк)'!P225</f>
        <v>0.86574347899999993</v>
      </c>
      <c r="L520" s="345">
        <f>'цена(1,4 цк)'!P256</f>
        <v>0.84554130999999999</v>
      </c>
      <c r="M520" s="344">
        <f>'цена(1,4 цк)'!P287</f>
        <v>0.92348776799999999</v>
      </c>
      <c r="N520" s="306">
        <f>'цена(1,4 цк)'!P318</f>
        <v>0.91920701100000002</v>
      </c>
      <c r="O520" s="306">
        <f>'цена(1,4 цк)'!P349</f>
        <v>0.89427347899999998</v>
      </c>
      <c r="P520" s="351">
        <f>'цена(1,4 цк)'!P380</f>
        <v>0.87407130999999993</v>
      </c>
      <c r="Q520" s="344">
        <f>'цена(1,4 цк)'!P411</f>
        <v>1.018757768</v>
      </c>
      <c r="R520" s="306">
        <f>'цена(1,4 цк)'!P442</f>
        <v>1.0144770109999999</v>
      </c>
      <c r="S520" s="306">
        <f>'цена(1,4 цк)'!P473</f>
        <v>0.98954347899999995</v>
      </c>
      <c r="T520" s="345">
        <f>'цена(1,4 цк)'!P504</f>
        <v>0.9693413099999999</v>
      </c>
    </row>
    <row r="521" spans="3:20" x14ac:dyDescent="0.2">
      <c r="C521" s="535"/>
      <c r="D521" s="340">
        <v>12</v>
      </c>
      <c r="E521" s="344">
        <f>'цена(1,4 цк)'!Q39</f>
        <v>0.86899321600000012</v>
      </c>
      <c r="F521" s="306">
        <f>'цена(1,4 цк)'!Q70</f>
        <v>0.86472038200000012</v>
      </c>
      <c r="G521" s="306">
        <f>'цена(1,4 цк)'!Q101</f>
        <v>0.83983299800000011</v>
      </c>
      <c r="H521" s="345">
        <f>'цена(1,4 цк)'!Q132</f>
        <v>0.81966822000000006</v>
      </c>
      <c r="I521" s="344">
        <f>'цена(1,4 цк)'!Q163</f>
        <v>0.89343321600000003</v>
      </c>
      <c r="J521" s="306">
        <f>'цена(1,4 цк)'!Q194</f>
        <v>0.88916038200000003</v>
      </c>
      <c r="K521" s="306">
        <f>'цена(1,4 цк)'!Q225</f>
        <v>0.86427299800000001</v>
      </c>
      <c r="L521" s="345">
        <f>'цена(1,4 цк)'!Q256</f>
        <v>0.84410821999999996</v>
      </c>
      <c r="M521" s="344">
        <f>'цена(1,4 цк)'!Q287</f>
        <v>0.92196321599999997</v>
      </c>
      <c r="N521" s="306">
        <f>'цена(1,4 цк)'!Q318</f>
        <v>0.91769038199999997</v>
      </c>
      <c r="O521" s="306">
        <f>'цена(1,4 цк)'!Q349</f>
        <v>0.89280299799999996</v>
      </c>
      <c r="P521" s="351">
        <f>'цена(1,4 цк)'!Q380</f>
        <v>0.87263821999999991</v>
      </c>
      <c r="Q521" s="344">
        <f>'цена(1,4 цк)'!Q411</f>
        <v>1.0172332160000002</v>
      </c>
      <c r="R521" s="306">
        <f>'цена(1,4 цк)'!Q442</f>
        <v>1.0129603820000002</v>
      </c>
      <c r="S521" s="306">
        <f>'цена(1,4 цк)'!Q473</f>
        <v>0.98807299800000015</v>
      </c>
      <c r="T521" s="345">
        <f>'цена(1,4 цк)'!Q504</f>
        <v>0.96790821999999999</v>
      </c>
    </row>
    <row r="522" spans="3:20" x14ac:dyDescent="0.2">
      <c r="C522" s="535"/>
      <c r="D522" s="340">
        <v>13</v>
      </c>
      <c r="E522" s="344">
        <f>'цена(1,4 цк)'!R39</f>
        <v>0.87982959999999988</v>
      </c>
      <c r="F522" s="306">
        <f>'цена(1,4 цк)'!R70</f>
        <v>0.87550044999999999</v>
      </c>
      <c r="G522" s="306">
        <f>'цена(1,4 цк)'!R101</f>
        <v>0.85028504999999999</v>
      </c>
      <c r="H522" s="345">
        <f>'цена(1,4 цк)'!R132</f>
        <v>0.82985449999999994</v>
      </c>
      <c r="I522" s="344">
        <f>'цена(1,4 цк)'!R163</f>
        <v>0.90426960000000001</v>
      </c>
      <c r="J522" s="306">
        <f>'цена(1,4 цк)'!R194</f>
        <v>0.89994045</v>
      </c>
      <c r="K522" s="306">
        <f>'цена(1,4 цк)'!R225</f>
        <v>0.87472505</v>
      </c>
      <c r="L522" s="345">
        <f>'цена(1,4 цк)'!R256</f>
        <v>0.85429449999999996</v>
      </c>
      <c r="M522" s="344">
        <f>'цена(1,4 цк)'!R287</f>
        <v>0.93279959999999995</v>
      </c>
      <c r="N522" s="306">
        <f>'цена(1,4 цк)'!R318</f>
        <v>0.92847045000000006</v>
      </c>
      <c r="O522" s="306">
        <f>'цена(1,4 цк)'!R349</f>
        <v>0.90325504999999995</v>
      </c>
      <c r="P522" s="351">
        <f>'цена(1,4 цк)'!R380</f>
        <v>0.8828244999999999</v>
      </c>
      <c r="Q522" s="344">
        <f>'цена(1,4 цк)'!R411</f>
        <v>1.0280696</v>
      </c>
      <c r="R522" s="306">
        <f>'цена(1,4 цк)'!R442</f>
        <v>1.02374045</v>
      </c>
      <c r="S522" s="306">
        <f>'цена(1,4 цк)'!R473</f>
        <v>0.99852504999999991</v>
      </c>
      <c r="T522" s="345">
        <f>'цена(1,4 цк)'!R504</f>
        <v>0.97809449999999998</v>
      </c>
    </row>
    <row r="523" spans="3:20" x14ac:dyDescent="0.2">
      <c r="C523" s="535"/>
      <c r="D523" s="340">
        <v>14</v>
      </c>
      <c r="E523" s="344">
        <f>'цена(1,4 цк)'!S39</f>
        <v>0.88811043999999995</v>
      </c>
      <c r="F523" s="306">
        <f>'цена(1,4 цк)'!S70</f>
        <v>0.88373825499999992</v>
      </c>
      <c r="G523" s="306">
        <f>'цена(1,4 цк)'!S101</f>
        <v>0.85827219499999985</v>
      </c>
      <c r="H523" s="345">
        <f>'цена(1,4 цк)'!S132</f>
        <v>0.83763854999999987</v>
      </c>
      <c r="I523" s="344">
        <f>'цена(1,4 цк)'!S163</f>
        <v>0.91255043999999996</v>
      </c>
      <c r="J523" s="306">
        <f>'цена(1,4 цк)'!S194</f>
        <v>0.90817825499999993</v>
      </c>
      <c r="K523" s="306">
        <f>'цена(1,4 цк)'!S225</f>
        <v>0.88271219499999998</v>
      </c>
      <c r="L523" s="345">
        <f>'цена(1,4 цк)'!S256</f>
        <v>0.86207855</v>
      </c>
      <c r="M523" s="344">
        <f>'цена(1,4 цк)'!S287</f>
        <v>0.94108043999999991</v>
      </c>
      <c r="N523" s="306">
        <f>'цена(1,4 цк)'!S318</f>
        <v>0.93670825499999988</v>
      </c>
      <c r="O523" s="306">
        <f>'цена(1,4 цк)'!S349</f>
        <v>0.91124219499999992</v>
      </c>
      <c r="P523" s="351">
        <f>'цена(1,4 цк)'!S380</f>
        <v>0.89060854999999994</v>
      </c>
      <c r="Q523" s="344">
        <f>'цена(1,4 цк)'!S411</f>
        <v>1.0363504399999999</v>
      </c>
      <c r="R523" s="306">
        <f>'цена(1,4 цк)'!S442</f>
        <v>1.0319782550000001</v>
      </c>
      <c r="S523" s="306">
        <f>'цена(1,4 цк)'!S473</f>
        <v>1.006512195</v>
      </c>
      <c r="T523" s="345">
        <f>'цена(1,4 цк)'!S504</f>
        <v>0.98587854999999991</v>
      </c>
    </row>
    <row r="524" spans="3:20" x14ac:dyDescent="0.2">
      <c r="C524" s="535"/>
      <c r="D524" s="340">
        <v>15</v>
      </c>
      <c r="E524" s="344">
        <f>'цена(1,4 цк)'!T39</f>
        <v>0.86735898400000011</v>
      </c>
      <c r="F524" s="306">
        <f>'цена(1,4 цк)'!T70</f>
        <v>0.86309464300000005</v>
      </c>
      <c r="G524" s="306">
        <f>'цена(1,4 цк)'!T101</f>
        <v>0.83825672700000009</v>
      </c>
      <c r="H524" s="345">
        <f>'цена(1,4 цк)'!T132</f>
        <v>0.81813203000000012</v>
      </c>
      <c r="I524" s="344">
        <f>'цена(1,4 цк)'!T163</f>
        <v>0.89179898400000002</v>
      </c>
      <c r="J524" s="306">
        <f>'цена(1,4 цк)'!T194</f>
        <v>0.88753464299999996</v>
      </c>
      <c r="K524" s="306">
        <f>'цена(1,4 цк)'!T225</f>
        <v>0.862696727</v>
      </c>
      <c r="L524" s="345">
        <f>'цена(1,4 цк)'!T256</f>
        <v>0.84257203000000003</v>
      </c>
      <c r="M524" s="344">
        <f>'цена(1,4 цк)'!T287</f>
        <v>0.92032898399999996</v>
      </c>
      <c r="N524" s="306">
        <f>'цена(1,4 цк)'!T318</f>
        <v>0.9160646429999999</v>
      </c>
      <c r="O524" s="306">
        <f>'цена(1,4 цк)'!T349</f>
        <v>0.89122672699999994</v>
      </c>
      <c r="P524" s="351">
        <f>'цена(1,4 цк)'!T380</f>
        <v>0.87110202999999997</v>
      </c>
      <c r="Q524" s="344">
        <f>'цена(1,4 цк)'!T411</f>
        <v>1.0155989840000001</v>
      </c>
      <c r="R524" s="306">
        <f>'цена(1,4 цк)'!T442</f>
        <v>1.0113346430000001</v>
      </c>
      <c r="S524" s="306">
        <f>'цена(1,4 цк)'!T473</f>
        <v>0.98649672700000013</v>
      </c>
      <c r="T524" s="345">
        <f>'цена(1,4 цк)'!T504</f>
        <v>0.96637203000000016</v>
      </c>
    </row>
    <row r="525" spans="3:20" x14ac:dyDescent="0.2">
      <c r="C525" s="535"/>
      <c r="D525" s="340">
        <v>16</v>
      </c>
      <c r="E525" s="344">
        <f>'цена(1,4 цк)'!U39</f>
        <v>0.89114857600000008</v>
      </c>
      <c r="F525" s="306">
        <f>'цена(1,4 цк)'!U70</f>
        <v>0.88676060200000006</v>
      </c>
      <c r="G525" s="306">
        <f>'цена(1,4 цк)'!U101</f>
        <v>0.86120257800000011</v>
      </c>
      <c r="H525" s="345">
        <f>'цена(1,4 цк)'!U132</f>
        <v>0.84049442000000008</v>
      </c>
      <c r="I525" s="344">
        <f>'цена(1,4 цк)'!U163</f>
        <v>0.9155885760000001</v>
      </c>
      <c r="J525" s="306">
        <f>'цена(1,4 цк)'!U194</f>
        <v>0.91120060200000008</v>
      </c>
      <c r="K525" s="306">
        <f>'цена(1,4 цк)'!U225</f>
        <v>0.88564257800000012</v>
      </c>
      <c r="L525" s="345">
        <f>'цена(1,4 цк)'!U256</f>
        <v>0.86493442000000009</v>
      </c>
      <c r="M525" s="344">
        <f>'цена(1,4 цк)'!U287</f>
        <v>0.94411857600000004</v>
      </c>
      <c r="N525" s="306">
        <f>'цена(1,4 цк)'!U318</f>
        <v>0.93973060200000014</v>
      </c>
      <c r="O525" s="306">
        <f>'цена(1,4 цк)'!U349</f>
        <v>0.91417257800000007</v>
      </c>
      <c r="P525" s="351">
        <f>'цена(1,4 цк)'!U380</f>
        <v>0.89346442000000004</v>
      </c>
      <c r="Q525" s="344">
        <f>'цена(1,4 цк)'!U411</f>
        <v>1.0393885760000001</v>
      </c>
      <c r="R525" s="306">
        <f>'цена(1,4 цк)'!U442</f>
        <v>1.035000602</v>
      </c>
      <c r="S525" s="306">
        <f>'цена(1,4 цк)'!U473</f>
        <v>1.009442578</v>
      </c>
      <c r="T525" s="345">
        <f>'цена(1,4 цк)'!U504</f>
        <v>0.98873442000000011</v>
      </c>
    </row>
    <row r="526" spans="3:20" x14ac:dyDescent="0.2">
      <c r="C526" s="535"/>
      <c r="D526" s="340">
        <v>17</v>
      </c>
      <c r="E526" s="344">
        <f>'цена(1,4 цк)'!V39</f>
        <v>0.87669275200000008</v>
      </c>
      <c r="F526" s="306">
        <f>'цена(1,4 цк)'!V70</f>
        <v>0.87237990399999998</v>
      </c>
      <c r="G526" s="306">
        <f>'цена(1,4 цк)'!V101</f>
        <v>0.84725945599999997</v>
      </c>
      <c r="H526" s="345">
        <f>'цена(1,4 цк)'!V132</f>
        <v>0.82690584</v>
      </c>
      <c r="I526" s="344">
        <f>'цена(1,4 цк)'!V163</f>
        <v>0.90113275199999998</v>
      </c>
      <c r="J526" s="306">
        <f>'цена(1,4 цк)'!V194</f>
        <v>0.896819904</v>
      </c>
      <c r="K526" s="306">
        <f>'цена(1,4 цк)'!V225</f>
        <v>0.87169945599999998</v>
      </c>
      <c r="L526" s="345">
        <f>'цена(1,4 цк)'!V256</f>
        <v>0.85134583999999991</v>
      </c>
      <c r="M526" s="344">
        <f>'цена(1,4 цк)'!V287</f>
        <v>0.92966275199999993</v>
      </c>
      <c r="N526" s="306">
        <f>'цена(1,4 цк)'!V318</f>
        <v>0.92534990399999995</v>
      </c>
      <c r="O526" s="306">
        <f>'цена(1,4 цк)'!V349</f>
        <v>0.90022945599999993</v>
      </c>
      <c r="P526" s="351">
        <f>'цена(1,4 цк)'!V380</f>
        <v>0.87987583999999996</v>
      </c>
      <c r="Q526" s="344">
        <f>'цена(1,4 цк)'!V411</f>
        <v>1.0249327520000002</v>
      </c>
      <c r="R526" s="306">
        <f>'цена(1,4 цк)'!V442</f>
        <v>1.0206199039999999</v>
      </c>
      <c r="S526" s="306">
        <f>'цена(1,4 цк)'!V473</f>
        <v>0.995499456</v>
      </c>
      <c r="T526" s="345">
        <f>'цена(1,4 цк)'!V504</f>
        <v>0.97514584000000004</v>
      </c>
    </row>
    <row r="527" spans="3:20" x14ac:dyDescent="0.2">
      <c r="C527" s="535"/>
      <c r="D527" s="340">
        <v>18</v>
      </c>
      <c r="E527" s="344">
        <f>'цена(1,4 цк)'!W39</f>
        <v>0.8660318560000001</v>
      </c>
      <c r="F527" s="306">
        <f>'цена(1,4 цк)'!W70</f>
        <v>0.86177441199999993</v>
      </c>
      <c r="G527" s="306">
        <f>'цена(1,4 цк)'!W101</f>
        <v>0.83697666800000003</v>
      </c>
      <c r="H527" s="345">
        <f>'цена(1,4 цк)'!W132</f>
        <v>0.81688452000000011</v>
      </c>
      <c r="I527" s="344">
        <f>'цена(1,4 цк)'!W163</f>
        <v>0.89047185600000001</v>
      </c>
      <c r="J527" s="306">
        <f>'цена(1,4 цк)'!W194</f>
        <v>0.88621441199999995</v>
      </c>
      <c r="K527" s="306">
        <f>'цена(1,4 цк)'!W225</f>
        <v>0.86141666799999994</v>
      </c>
      <c r="L527" s="345">
        <f>'цена(1,4 цк)'!W256</f>
        <v>0.84132452000000002</v>
      </c>
      <c r="M527" s="344">
        <f>'цена(1,4 цк)'!W287</f>
        <v>0.91900185599999995</v>
      </c>
      <c r="N527" s="306">
        <f>'цена(1,4 цк)'!W318</f>
        <v>0.9147444119999999</v>
      </c>
      <c r="O527" s="306">
        <f>'цена(1,4 цк)'!W349</f>
        <v>0.88994666799999989</v>
      </c>
      <c r="P527" s="351">
        <f>'цена(1,4 цк)'!W380</f>
        <v>0.86985451999999996</v>
      </c>
      <c r="Q527" s="344">
        <f>'цена(1,4 цк)'!W411</f>
        <v>1.0142718560000001</v>
      </c>
      <c r="R527" s="306">
        <f>'цена(1,4 цк)'!W442</f>
        <v>1.0100144120000001</v>
      </c>
      <c r="S527" s="306">
        <f>'цена(1,4 цк)'!W473</f>
        <v>0.98521666800000007</v>
      </c>
      <c r="T527" s="345">
        <f>'цена(1,4 цк)'!W504</f>
        <v>0.96512452000000004</v>
      </c>
    </row>
    <row r="528" spans="3:20" x14ac:dyDescent="0.2">
      <c r="C528" s="535"/>
      <c r="D528" s="340">
        <v>19</v>
      </c>
      <c r="E528" s="344">
        <f>'цена(1,4 цк)'!X39</f>
        <v>0.84832950399999996</v>
      </c>
      <c r="F528" s="306">
        <f>'цена(1,4 цк)'!X70</f>
        <v>0.84416405799999994</v>
      </c>
      <c r="G528" s="306">
        <f>'цена(1,4 цк)'!X101</f>
        <v>0.81990216199999988</v>
      </c>
      <c r="H528" s="345">
        <f>'цена(1,4 цк)'!X132</f>
        <v>0.80024417999999986</v>
      </c>
      <c r="I528" s="344">
        <f>'цена(1,4 цк)'!X163</f>
        <v>0.87276950399999997</v>
      </c>
      <c r="J528" s="306">
        <f>'цена(1,4 цк)'!X194</f>
        <v>0.86860405799999996</v>
      </c>
      <c r="K528" s="306">
        <f>'цена(1,4 цк)'!X225</f>
        <v>0.8443421619999999</v>
      </c>
      <c r="L528" s="345">
        <f>'цена(1,4 цк)'!X256</f>
        <v>0.82468417999999999</v>
      </c>
      <c r="M528" s="344">
        <f>'цена(1,4 цк)'!X287</f>
        <v>0.90129950399999992</v>
      </c>
      <c r="N528" s="306">
        <f>'цена(1,4 цк)'!X318</f>
        <v>0.89713405800000001</v>
      </c>
      <c r="O528" s="306">
        <f>'цена(1,4 цк)'!X349</f>
        <v>0.87287216199999984</v>
      </c>
      <c r="P528" s="351">
        <f>'цена(1,4 цк)'!X380</f>
        <v>0.85321417999999993</v>
      </c>
      <c r="Q528" s="344">
        <f>'цена(1,4 цк)'!X411</f>
        <v>0.99656950399999988</v>
      </c>
      <c r="R528" s="306">
        <f>'цена(1,4 цк)'!X442</f>
        <v>0.99240405799999998</v>
      </c>
      <c r="S528" s="306">
        <f>'цена(1,4 цк)'!X473</f>
        <v>0.96814216199999992</v>
      </c>
      <c r="T528" s="345">
        <f>'цена(1,4 цк)'!X504</f>
        <v>0.9484841799999999</v>
      </c>
    </row>
    <row r="529" spans="3:20" x14ac:dyDescent="0.2">
      <c r="C529" s="535"/>
      <c r="D529" s="340">
        <v>20</v>
      </c>
      <c r="E529" s="344">
        <f>'цена(1,4 цк)'!Y39</f>
        <v>0.86145819999999995</v>
      </c>
      <c r="F529" s="306">
        <f>'цена(1,4 цк)'!Y70</f>
        <v>0.85722452500000001</v>
      </c>
      <c r="G529" s="306">
        <f>'цена(1,4 цк)'!Y101</f>
        <v>0.83256522499999996</v>
      </c>
      <c r="H529" s="345">
        <f>'цена(1,4 цк)'!Y132</f>
        <v>0.81258524999999993</v>
      </c>
      <c r="I529" s="344">
        <f>'цена(1,4 цк)'!Y163</f>
        <v>0.88589819999999997</v>
      </c>
      <c r="J529" s="306">
        <f>'цена(1,4 цк)'!Y194</f>
        <v>0.88166452500000003</v>
      </c>
      <c r="K529" s="306">
        <f>'цена(1,4 цк)'!Y225</f>
        <v>0.85700522499999998</v>
      </c>
      <c r="L529" s="345">
        <f>'цена(1,4 цк)'!Y256</f>
        <v>0.83702525000000005</v>
      </c>
      <c r="M529" s="344">
        <f>'цена(1,4 цк)'!Y287</f>
        <v>0.91442819999999991</v>
      </c>
      <c r="N529" s="306">
        <f>'цена(1,4 цк)'!Y318</f>
        <v>0.91019452499999998</v>
      </c>
      <c r="O529" s="306">
        <f>'цена(1,4 цк)'!Y349</f>
        <v>0.88553522499999993</v>
      </c>
      <c r="P529" s="351">
        <f>'цена(1,4 цк)'!Y380</f>
        <v>0.86555525</v>
      </c>
      <c r="Q529" s="344">
        <f>'цена(1,4 цк)'!Y411</f>
        <v>1.0096981999999999</v>
      </c>
      <c r="R529" s="306">
        <f>'цена(1,4 цк)'!Y442</f>
        <v>1.0054645250000001</v>
      </c>
      <c r="S529" s="306">
        <f>'цена(1,4 цк)'!Y473</f>
        <v>0.980805225</v>
      </c>
      <c r="T529" s="345">
        <f>'цена(1,4 цк)'!Y504</f>
        <v>0.96082524999999996</v>
      </c>
    </row>
    <row r="530" spans="3:20" x14ac:dyDescent="0.2">
      <c r="C530" s="535"/>
      <c r="D530" s="340">
        <v>21</v>
      </c>
      <c r="E530" s="344">
        <f>'цена(1,4 цк)'!Z39</f>
        <v>0.93461475999999988</v>
      </c>
      <c r="F530" s="306">
        <f>'цена(1,4 цк)'!Z70</f>
        <v>0.93000089500000005</v>
      </c>
      <c r="G530" s="306">
        <f>'цена(1,4 цк)'!Z101</f>
        <v>0.90312715500000007</v>
      </c>
      <c r="H530" s="345">
        <f>'цена(1,4 цк)'!Z132</f>
        <v>0.88135294999999991</v>
      </c>
      <c r="I530" s="344">
        <f>'цена(1,4 цк)'!Z163</f>
        <v>0.95905476000000001</v>
      </c>
      <c r="J530" s="306">
        <f>'цена(1,4 цк)'!Z194</f>
        <v>0.95444089500000007</v>
      </c>
      <c r="K530" s="306">
        <f>'цена(1,4 цк)'!Z225</f>
        <v>0.92756715500000009</v>
      </c>
      <c r="L530" s="345">
        <f>'цена(1,4 цк)'!Z256</f>
        <v>0.90579295000000004</v>
      </c>
      <c r="M530" s="344">
        <f>'цена(1,4 цк)'!Z287</f>
        <v>0.98758475999999995</v>
      </c>
      <c r="N530" s="306">
        <f>'цена(1,4 цк)'!Z318</f>
        <v>0.98297089500000001</v>
      </c>
      <c r="O530" s="306">
        <f>'цена(1,4 цк)'!Z349</f>
        <v>0.95609715500000003</v>
      </c>
      <c r="P530" s="351">
        <f>'цена(1,4 цк)'!Z380</f>
        <v>0.93432294999999999</v>
      </c>
      <c r="Q530" s="344">
        <f>'цена(1,4 цк)'!Z411</f>
        <v>1.08285476</v>
      </c>
      <c r="R530" s="306">
        <f>'цена(1,4 цк)'!Z442</f>
        <v>1.078240895</v>
      </c>
      <c r="S530" s="306">
        <f>'цена(1,4 цк)'!Z473</f>
        <v>1.0513671549999999</v>
      </c>
      <c r="T530" s="345">
        <f>'цена(1,4 цк)'!Z504</f>
        <v>1.0295929500000001</v>
      </c>
    </row>
    <row r="531" spans="3:20" x14ac:dyDescent="0.2">
      <c r="C531" s="535"/>
      <c r="D531" s="340">
        <v>22</v>
      </c>
      <c r="E531" s="344">
        <f>'цена(1,4 цк)'!AA39</f>
        <v>0.85953879999999994</v>
      </c>
      <c r="F531" s="306">
        <f>'цена(1,4 цк)'!AA70</f>
        <v>0.85531509999999988</v>
      </c>
      <c r="G531" s="306">
        <f>'цена(1,4 цк)'!AA101</f>
        <v>0.83071390000000001</v>
      </c>
      <c r="H531" s="345">
        <f>'цена(1,4 цк)'!AA132</f>
        <v>0.81078099999999997</v>
      </c>
      <c r="I531" s="344">
        <f>'цена(1,4 цк)'!AA163</f>
        <v>0.88397879999999995</v>
      </c>
      <c r="J531" s="306">
        <f>'цена(1,4 цк)'!AA194</f>
        <v>0.87975510000000001</v>
      </c>
      <c r="K531" s="306">
        <f>'цена(1,4 цк)'!AA225</f>
        <v>0.85515390000000002</v>
      </c>
      <c r="L531" s="345">
        <f>'цена(1,4 цк)'!AA256</f>
        <v>0.83522099999999999</v>
      </c>
      <c r="M531" s="344">
        <f>'цена(1,4 цк)'!AA287</f>
        <v>0.9125087999999999</v>
      </c>
      <c r="N531" s="306">
        <f>'цена(1,4 цк)'!AA318</f>
        <v>0.90828509999999996</v>
      </c>
      <c r="O531" s="306">
        <f>'цена(1,4 цк)'!AA349</f>
        <v>0.88368389999999997</v>
      </c>
      <c r="P531" s="351">
        <f>'цена(1,4 цк)'!AA380</f>
        <v>0.86375099999999994</v>
      </c>
      <c r="Q531" s="344">
        <f>'цена(1,4 цк)'!AA411</f>
        <v>1.0077787999999999</v>
      </c>
      <c r="R531" s="306">
        <f>'цена(1,4 цк)'!AA442</f>
        <v>1.0035551</v>
      </c>
      <c r="S531" s="306">
        <f>'цена(1,4 цк)'!AA473</f>
        <v>0.97895389999999993</v>
      </c>
      <c r="T531" s="345">
        <f>'цена(1,4 цк)'!AA504</f>
        <v>0.95902100000000001</v>
      </c>
    </row>
    <row r="532" spans="3:20" ht="13.5" thickBot="1" x14ac:dyDescent="0.25">
      <c r="C532" s="536"/>
      <c r="D532" s="341">
        <v>23</v>
      </c>
      <c r="E532" s="346">
        <f>'цена(1,4 цк)'!AB39</f>
        <v>0.84751787199999995</v>
      </c>
      <c r="F532" s="309">
        <f>'цена(1,4 цк)'!AB70</f>
        <v>0.84335664399999999</v>
      </c>
      <c r="G532" s="309">
        <f>'цена(1,4 цк)'!AB101</f>
        <v>0.81911931599999988</v>
      </c>
      <c r="H532" s="347">
        <f>'цена(1,4 цк)'!AB132</f>
        <v>0.79948123999999998</v>
      </c>
      <c r="I532" s="346">
        <f>'цена(1,4 цк)'!AB163</f>
        <v>0.87195787199999997</v>
      </c>
      <c r="J532" s="309">
        <f>'цена(1,4 цк)'!AB194</f>
        <v>0.86779664400000001</v>
      </c>
      <c r="K532" s="309">
        <f>'цена(1,4 цк)'!AB225</f>
        <v>0.843559316</v>
      </c>
      <c r="L532" s="347">
        <f>'цена(1,4 цк)'!AB256</f>
        <v>0.82392124</v>
      </c>
      <c r="M532" s="346">
        <f>'цена(1,4 цк)'!AB287</f>
        <v>0.90048787199999991</v>
      </c>
      <c r="N532" s="309">
        <f>'цена(1,4 цк)'!AB318</f>
        <v>0.89632664399999995</v>
      </c>
      <c r="O532" s="309">
        <f>'цена(1,4 цк)'!AB349</f>
        <v>0.87208931599999995</v>
      </c>
      <c r="P532" s="352">
        <f>'цена(1,4 цк)'!AB380</f>
        <v>0.85245123999999994</v>
      </c>
      <c r="Q532" s="365">
        <f>'цена(1,4 цк)'!AB411</f>
        <v>0.99575787199999988</v>
      </c>
      <c r="R532" s="307">
        <f>'цена(1,4 цк)'!AB442</f>
        <v>0.99159664399999992</v>
      </c>
      <c r="S532" s="307">
        <f>'цена(1,4 цк)'!AB473</f>
        <v>0.96735931599999991</v>
      </c>
      <c r="T532" s="366">
        <f>'цена(1,4 цк)'!AB504</f>
        <v>0.94772124000000002</v>
      </c>
    </row>
    <row r="533" spans="3:20" x14ac:dyDescent="0.2">
      <c r="C533" s="534">
        <v>23</v>
      </c>
      <c r="D533" s="339">
        <v>0</v>
      </c>
      <c r="E533" s="342">
        <f>'цена(1,4 цк)'!E40</f>
        <v>0.75141625599999995</v>
      </c>
      <c r="F533" s="308">
        <f>'цена(1,4 цк)'!E71</f>
        <v>0.74775446199999995</v>
      </c>
      <c r="G533" s="308">
        <f>'цена(1,4 цк)'!E102</f>
        <v>0.72642611800000001</v>
      </c>
      <c r="H533" s="343">
        <f>'цена(1,4 цк)'!E133</f>
        <v>0.70914502000000001</v>
      </c>
      <c r="I533" s="342">
        <f>'цена(1,4 цк)'!E164</f>
        <v>0.77585625599999997</v>
      </c>
      <c r="J533" s="308">
        <f>'цена(1,4 цк)'!E195</f>
        <v>0.77219446199999997</v>
      </c>
      <c r="K533" s="308">
        <f>'цена(1,4 цк)'!E226</f>
        <v>0.75086611799999992</v>
      </c>
      <c r="L533" s="343">
        <f>'цена(1,4 цк)'!E257</f>
        <v>0.73358502000000003</v>
      </c>
      <c r="M533" s="342">
        <f>'цена(1,4 цк)'!E288</f>
        <v>0.80438625599999991</v>
      </c>
      <c r="N533" s="308">
        <f>'цена(1,4 цк)'!E319</f>
        <v>0.80072446199999991</v>
      </c>
      <c r="O533" s="308">
        <f>'цена(1,4 цк)'!E350</f>
        <v>0.77939611799999986</v>
      </c>
      <c r="P533" s="353">
        <f>'цена(1,4 цк)'!E381</f>
        <v>0.76211501999999998</v>
      </c>
      <c r="Q533" s="342">
        <f>'цена(1,4 цк)'!E412</f>
        <v>0.89965625599999999</v>
      </c>
      <c r="R533" s="308">
        <f>'цена(1,4 цк)'!E443</f>
        <v>0.89599446199999999</v>
      </c>
      <c r="S533" s="308">
        <f>'цена(1,4 цк)'!E474</f>
        <v>0.87466611799999994</v>
      </c>
      <c r="T533" s="343">
        <f>'цена(1,4 цк)'!E505</f>
        <v>0.85738502000000005</v>
      </c>
    </row>
    <row r="534" spans="3:20" x14ac:dyDescent="0.2">
      <c r="C534" s="535"/>
      <c r="D534" s="340">
        <v>1</v>
      </c>
      <c r="E534" s="344">
        <f>'цена(1,4 цк)'!F40</f>
        <v>0.74821359999999992</v>
      </c>
      <c r="F534" s="306">
        <f>'цена(1,4 цк)'!F71</f>
        <v>0.74456844999999994</v>
      </c>
      <c r="G534" s="306">
        <f>'цена(1,4 цк)'!F102</f>
        <v>0.72333704999999993</v>
      </c>
      <c r="H534" s="345">
        <f>'цена(1,4 цк)'!F133</f>
        <v>0.70613449999999989</v>
      </c>
      <c r="I534" s="344">
        <f>'цена(1,4 цк)'!F164</f>
        <v>0.77265359999999994</v>
      </c>
      <c r="J534" s="306">
        <f>'цена(1,4 цк)'!F195</f>
        <v>0.76900845000000007</v>
      </c>
      <c r="K534" s="306">
        <f>'цена(1,4 цк)'!F226</f>
        <v>0.74777705000000005</v>
      </c>
      <c r="L534" s="345">
        <f>'цена(1,4 цк)'!F257</f>
        <v>0.7305744999999999</v>
      </c>
      <c r="M534" s="344">
        <f>'цена(1,4 цк)'!F288</f>
        <v>0.8011836</v>
      </c>
      <c r="N534" s="306">
        <f>'цена(1,4 цк)'!F319</f>
        <v>0.79753845000000001</v>
      </c>
      <c r="O534" s="306">
        <f>'цена(1,4 цк)'!F350</f>
        <v>0.77630705</v>
      </c>
      <c r="P534" s="351">
        <f>'цена(1,4 цк)'!F381</f>
        <v>0.75910449999999996</v>
      </c>
      <c r="Q534" s="344">
        <f>'цена(1,4 цк)'!F412</f>
        <v>0.89645359999999996</v>
      </c>
      <c r="R534" s="306">
        <f>'цена(1,4 цк)'!F443</f>
        <v>0.89280844999999998</v>
      </c>
      <c r="S534" s="306">
        <f>'цена(1,4 цк)'!F474</f>
        <v>0.87157704999999996</v>
      </c>
      <c r="T534" s="345">
        <f>'цена(1,4 цк)'!F505</f>
        <v>0.85437449999999993</v>
      </c>
    </row>
    <row r="535" spans="3:20" x14ac:dyDescent="0.2">
      <c r="C535" s="535"/>
      <c r="D535" s="340">
        <v>2</v>
      </c>
      <c r="E535" s="344">
        <f>'цена(1,4 цк)'!G40</f>
        <v>0.77812333599999983</v>
      </c>
      <c r="F535" s="306">
        <f>'цена(1,4 цк)'!G71</f>
        <v>0.77432274699999992</v>
      </c>
      <c r="G535" s="306">
        <f>'цена(1,4 цк)'!G102</f>
        <v>0.75218598299999995</v>
      </c>
      <c r="H535" s="345">
        <f>'цена(1,4 цк)'!G133</f>
        <v>0.73424986999999986</v>
      </c>
      <c r="I535" s="344">
        <f>'цена(1,4 цк)'!G164</f>
        <v>0.80256333599999996</v>
      </c>
      <c r="J535" s="306">
        <f>'цена(1,4 цк)'!G195</f>
        <v>0.79876274699999994</v>
      </c>
      <c r="K535" s="306">
        <f>'цена(1,4 цк)'!G226</f>
        <v>0.77662598299999996</v>
      </c>
      <c r="L535" s="345">
        <f>'цена(1,4 цк)'!G257</f>
        <v>0.75868986999999988</v>
      </c>
      <c r="M535" s="344">
        <f>'цена(1,4 цк)'!G288</f>
        <v>0.8310933359999999</v>
      </c>
      <c r="N535" s="306">
        <f>'цена(1,4 цк)'!G319</f>
        <v>0.82729274699999999</v>
      </c>
      <c r="O535" s="306">
        <f>'цена(1,4 цк)'!G350</f>
        <v>0.80515598300000002</v>
      </c>
      <c r="P535" s="351">
        <f>'цена(1,4 цк)'!G381</f>
        <v>0.78721986999999993</v>
      </c>
      <c r="Q535" s="344">
        <f>'цена(1,4 цк)'!G412</f>
        <v>0.92636333599999987</v>
      </c>
      <c r="R535" s="306">
        <f>'цена(1,4 цк)'!G443</f>
        <v>0.92256274699999996</v>
      </c>
      <c r="S535" s="306">
        <f>'цена(1,4 цк)'!G474</f>
        <v>0.90042598299999999</v>
      </c>
      <c r="T535" s="345">
        <f>'цена(1,4 цк)'!G505</f>
        <v>0.8824898699999999</v>
      </c>
    </row>
    <row r="536" spans="3:20" x14ac:dyDescent="0.2">
      <c r="C536" s="535"/>
      <c r="D536" s="340">
        <v>3</v>
      </c>
      <c r="E536" s="344">
        <f>'цена(1,4 цк)'!H40</f>
        <v>0.79024297600000015</v>
      </c>
      <c r="F536" s="306">
        <f>'цена(1,4 цк)'!H71</f>
        <v>0.78637940200000012</v>
      </c>
      <c r="G536" s="306">
        <f>'цена(1,4 цк)'!H102</f>
        <v>0.76387577800000006</v>
      </c>
      <c r="H536" s="345">
        <f>'цена(1,4 цк)'!H133</f>
        <v>0.74564242000000014</v>
      </c>
      <c r="I536" s="344">
        <f>'цена(1,4 цк)'!H164</f>
        <v>0.81468297600000006</v>
      </c>
      <c r="J536" s="306">
        <f>'цена(1,4 цк)'!H195</f>
        <v>0.81081940200000013</v>
      </c>
      <c r="K536" s="306">
        <f>'цена(1,4 цк)'!H226</f>
        <v>0.78831577800000008</v>
      </c>
      <c r="L536" s="345">
        <f>'цена(1,4 цк)'!H257</f>
        <v>0.77008242000000005</v>
      </c>
      <c r="M536" s="344">
        <f>'цена(1,4 цк)'!H288</f>
        <v>0.843212976</v>
      </c>
      <c r="N536" s="306">
        <f>'цена(1,4 цк)'!H319</f>
        <v>0.83934940200000008</v>
      </c>
      <c r="O536" s="306">
        <f>'цена(1,4 цк)'!H350</f>
        <v>0.81684577800000002</v>
      </c>
      <c r="P536" s="351">
        <f>'цена(1,4 цк)'!H381</f>
        <v>0.79861241999999999</v>
      </c>
      <c r="Q536" s="344">
        <f>'цена(1,4 цк)'!H412</f>
        <v>0.93848297600000008</v>
      </c>
      <c r="R536" s="306">
        <f>'цена(1,4 цк)'!H443</f>
        <v>0.93461940200000015</v>
      </c>
      <c r="S536" s="306">
        <f>'цена(1,4 цк)'!H474</f>
        <v>0.9121157780000001</v>
      </c>
      <c r="T536" s="345">
        <f>'цена(1,4 цк)'!H505</f>
        <v>0.89388242000000018</v>
      </c>
    </row>
    <row r="537" spans="3:20" x14ac:dyDescent="0.2">
      <c r="C537" s="535"/>
      <c r="D537" s="340">
        <v>4</v>
      </c>
      <c r="E537" s="344">
        <f>'цена(1,4 цк)'!I40</f>
        <v>0.85818973599999993</v>
      </c>
      <c r="F537" s="306">
        <f>'цена(1,4 цк)'!I71</f>
        <v>0.85397304699999999</v>
      </c>
      <c r="G537" s="306">
        <f>'цена(1,4 цк)'!I102</f>
        <v>0.82941268299999993</v>
      </c>
      <c r="H537" s="345">
        <f>'цена(1,4 цк)'!I133</f>
        <v>0.80951286999999994</v>
      </c>
      <c r="I537" s="344">
        <f>'цена(1,4 цк)'!I164</f>
        <v>0.88262973599999994</v>
      </c>
      <c r="J537" s="306">
        <f>'цена(1,4 цк)'!I195</f>
        <v>0.878413047</v>
      </c>
      <c r="K537" s="306">
        <f>'цена(1,4 цк)'!I226</f>
        <v>0.85385268299999995</v>
      </c>
      <c r="L537" s="345">
        <f>'цена(1,4 цк)'!I257</f>
        <v>0.83395286999999996</v>
      </c>
      <c r="M537" s="344">
        <f>'цена(1,4 цк)'!I288</f>
        <v>0.911159736</v>
      </c>
      <c r="N537" s="306">
        <f>'цена(1,4 цк)'!I319</f>
        <v>0.90694304699999995</v>
      </c>
      <c r="O537" s="306">
        <f>'цена(1,4 цк)'!I350</f>
        <v>0.88238268299999989</v>
      </c>
      <c r="P537" s="351">
        <f>'цена(1,4 цк)'!I381</f>
        <v>0.8624828699999999</v>
      </c>
      <c r="Q537" s="344">
        <f>'цена(1,4 цк)'!I412</f>
        <v>1.0064297359999999</v>
      </c>
      <c r="R537" s="306">
        <f>'цена(1,4 цк)'!I443</f>
        <v>1.0022130469999999</v>
      </c>
      <c r="S537" s="306">
        <f>'цена(1,4 цк)'!I474</f>
        <v>0.97765268299999986</v>
      </c>
      <c r="T537" s="345">
        <f>'цена(1,4 цк)'!I505</f>
        <v>0.95775286999999987</v>
      </c>
    </row>
    <row r="538" spans="3:20" x14ac:dyDescent="0.2">
      <c r="C538" s="535"/>
      <c r="D538" s="340">
        <v>5</v>
      </c>
      <c r="E538" s="344">
        <f>'цена(1,4 цк)'!J40</f>
        <v>0.85540386400000001</v>
      </c>
      <c r="F538" s="306">
        <f>'цена(1,4 цк)'!J71</f>
        <v>0.85120165299999995</v>
      </c>
      <c r="G538" s="306">
        <f>'цена(1,4 цк)'!J102</f>
        <v>0.82672561699999991</v>
      </c>
      <c r="H538" s="345">
        <f>'цена(1,4 цк)'!J133</f>
        <v>0.80689412999999999</v>
      </c>
      <c r="I538" s="344">
        <f>'цена(1,4 цк)'!J164</f>
        <v>0.87984386400000003</v>
      </c>
      <c r="J538" s="306">
        <f>'цена(1,4 цк)'!J195</f>
        <v>0.87564165299999996</v>
      </c>
      <c r="K538" s="306">
        <f>'цена(1,4 цк)'!J226</f>
        <v>0.85116561700000004</v>
      </c>
      <c r="L538" s="345">
        <f>'цена(1,4 цк)'!J257</f>
        <v>0.83133413000000012</v>
      </c>
      <c r="M538" s="344">
        <f>'цена(1,4 цк)'!J288</f>
        <v>0.90837386399999998</v>
      </c>
      <c r="N538" s="306">
        <f>'цена(1,4 цк)'!J319</f>
        <v>0.90417165300000002</v>
      </c>
      <c r="O538" s="306">
        <f>'цена(1,4 цк)'!J350</f>
        <v>0.87969561699999999</v>
      </c>
      <c r="P538" s="351">
        <f>'цена(1,4 цк)'!J381</f>
        <v>0.85986413000000006</v>
      </c>
      <c r="Q538" s="344">
        <f>'цена(1,4 цк)'!J412</f>
        <v>1.0036438640000001</v>
      </c>
      <c r="R538" s="306">
        <f>'цена(1,4 цк)'!J443</f>
        <v>0.99944165299999999</v>
      </c>
      <c r="S538" s="306">
        <f>'цена(1,4 цк)'!J474</f>
        <v>0.97496561699999995</v>
      </c>
      <c r="T538" s="345">
        <f>'цена(1,4 цк)'!J505</f>
        <v>0.95513413000000003</v>
      </c>
    </row>
    <row r="539" spans="3:20" x14ac:dyDescent="0.2">
      <c r="C539" s="535"/>
      <c r="D539" s="340">
        <v>6</v>
      </c>
      <c r="E539" s="344">
        <f>'цена(1,4 цк)'!K40</f>
        <v>0.91850276799999997</v>
      </c>
      <c r="F539" s="306">
        <f>'цена(1,4 цк)'!K71</f>
        <v>0.913972636</v>
      </c>
      <c r="G539" s="306">
        <f>'цена(1,4 цк)'!K102</f>
        <v>0.887586604</v>
      </c>
      <c r="H539" s="345">
        <f>'цена(1,4 цк)'!K133</f>
        <v>0.86620755999999999</v>
      </c>
      <c r="I539" s="344">
        <f>'цена(1,4 цк)'!K164</f>
        <v>0.94294276799999999</v>
      </c>
      <c r="J539" s="306">
        <f>'цена(1,4 цк)'!K195</f>
        <v>0.93841263600000002</v>
      </c>
      <c r="K539" s="306">
        <f>'цена(1,4 цк)'!K226</f>
        <v>0.91202660400000002</v>
      </c>
      <c r="L539" s="345">
        <f>'цена(1,4 цк)'!K257</f>
        <v>0.89064756</v>
      </c>
      <c r="M539" s="344">
        <f>'цена(1,4 цк)'!K288</f>
        <v>0.97147276799999993</v>
      </c>
      <c r="N539" s="306">
        <f>'цена(1,4 цк)'!K319</f>
        <v>0.96694263599999997</v>
      </c>
      <c r="O539" s="306">
        <f>'цена(1,4 цк)'!K350</f>
        <v>0.94055660399999996</v>
      </c>
      <c r="P539" s="351">
        <f>'цена(1,4 цк)'!K381</f>
        <v>0.91917755999999995</v>
      </c>
      <c r="Q539" s="344">
        <f>'цена(1,4 цк)'!K412</f>
        <v>1.0667427679999999</v>
      </c>
      <c r="R539" s="306">
        <f>'цена(1,4 цк)'!K443</f>
        <v>1.0622126359999999</v>
      </c>
      <c r="S539" s="306">
        <f>'цена(1,4 цк)'!K474</f>
        <v>1.0358266039999999</v>
      </c>
      <c r="T539" s="345">
        <f>'цена(1,4 цк)'!K505</f>
        <v>1.01444756</v>
      </c>
    </row>
    <row r="540" spans="3:20" x14ac:dyDescent="0.2">
      <c r="C540" s="535"/>
      <c r="D540" s="340">
        <v>7</v>
      </c>
      <c r="E540" s="344">
        <f>'цена(1,4 цк)'!L40</f>
        <v>0.8665034800000001</v>
      </c>
      <c r="F540" s="306">
        <f>'цена(1,4 цк)'!L71</f>
        <v>0.86224358500000009</v>
      </c>
      <c r="G540" s="306">
        <f>'цена(1,4 цк)'!L102</f>
        <v>0.83743156500000004</v>
      </c>
      <c r="H540" s="345">
        <f>'цена(1,4 цк)'!L133</f>
        <v>0.81732785000000008</v>
      </c>
      <c r="I540" s="344">
        <f>'цена(1,4 цк)'!L164</f>
        <v>0.89094348000000001</v>
      </c>
      <c r="J540" s="306">
        <f>'цена(1,4 цк)'!L195</f>
        <v>0.886683585</v>
      </c>
      <c r="K540" s="306">
        <f>'цена(1,4 цк)'!L226</f>
        <v>0.86187156500000006</v>
      </c>
      <c r="L540" s="345">
        <f>'цена(1,4 цк)'!L257</f>
        <v>0.8417678500000001</v>
      </c>
      <c r="M540" s="344">
        <f>'цена(1,4 цк)'!L288</f>
        <v>0.91947347999999995</v>
      </c>
      <c r="N540" s="306">
        <f>'цена(1,4 цк)'!L319</f>
        <v>0.91521358499999994</v>
      </c>
      <c r="O540" s="306">
        <f>'цена(1,4 цк)'!L350</f>
        <v>0.89040156500000001</v>
      </c>
      <c r="P540" s="351">
        <f>'цена(1,4 цк)'!L381</f>
        <v>0.87029785000000004</v>
      </c>
      <c r="Q540" s="344">
        <f>'цена(1,4 цк)'!L412</f>
        <v>1.0147434800000001</v>
      </c>
      <c r="R540" s="306">
        <f>'цена(1,4 цк)'!L443</f>
        <v>1.010483585</v>
      </c>
      <c r="S540" s="306">
        <f>'цена(1,4 цк)'!L474</f>
        <v>0.98567156500000008</v>
      </c>
      <c r="T540" s="345">
        <f>'цена(1,4 цк)'!L505</f>
        <v>0.96556785000000012</v>
      </c>
    </row>
    <row r="541" spans="3:20" x14ac:dyDescent="0.2">
      <c r="C541" s="535"/>
      <c r="D541" s="340">
        <v>8</v>
      </c>
      <c r="E541" s="344">
        <f>'цена(1,4 цк)'!M40</f>
        <v>5.563924E-2</v>
      </c>
      <c r="F541" s="306">
        <f>'цена(1,4 цк)'!M71</f>
        <v>5.5593355000000004E-2</v>
      </c>
      <c r="G541" s="306">
        <f>'цена(1,4 цк)'!M102</f>
        <v>5.5326095000000006E-2</v>
      </c>
      <c r="H541" s="345">
        <f>'цена(1,4 цк)'!M133</f>
        <v>5.510955E-2</v>
      </c>
      <c r="I541" s="344">
        <f>'цена(1,4 цк)'!M164</f>
        <v>8.0079239999999996E-2</v>
      </c>
      <c r="J541" s="306">
        <f>'цена(1,4 цк)'!M195</f>
        <v>8.0033355E-2</v>
      </c>
      <c r="K541" s="306">
        <f>'цена(1,4 цк)'!M226</f>
        <v>7.9766094999999995E-2</v>
      </c>
      <c r="L541" s="345">
        <f>'цена(1,4 цк)'!M257</f>
        <v>7.9549549999999997E-2</v>
      </c>
      <c r="M541" s="344">
        <f>'цена(1,4 цк)'!M288</f>
        <v>0.10860924</v>
      </c>
      <c r="N541" s="306">
        <f>'цена(1,4 цк)'!M319</f>
        <v>0.108563355</v>
      </c>
      <c r="O541" s="306">
        <f>'цена(1,4 цк)'!M350</f>
        <v>0.108296095</v>
      </c>
      <c r="P541" s="351">
        <f>'цена(1,4 цк)'!M381</f>
        <v>0.10807955</v>
      </c>
      <c r="Q541" s="344">
        <f>'цена(1,4 цк)'!M412</f>
        <v>0.20387924000000002</v>
      </c>
      <c r="R541" s="306">
        <f>'цена(1,4 цк)'!M443</f>
        <v>0.20383335500000002</v>
      </c>
      <c r="S541" s="306">
        <f>'цена(1,4 цк)'!M474</f>
        <v>0.20356609500000003</v>
      </c>
      <c r="T541" s="345">
        <f>'цена(1,4 цк)'!M505</f>
        <v>0.20334955000000002</v>
      </c>
    </row>
    <row r="542" spans="3:20" x14ac:dyDescent="0.2">
      <c r="C542" s="535"/>
      <c r="D542" s="340">
        <v>9</v>
      </c>
      <c r="E542" s="344">
        <f>'цена(1,4 цк)'!N40</f>
        <v>0.87349009600000005</v>
      </c>
      <c r="F542" s="306">
        <f>'цена(1,4 цк)'!N71</f>
        <v>0.86919389199999997</v>
      </c>
      <c r="G542" s="306">
        <f>'цена(1,4 цк)'!N102</f>
        <v>0.84417038799999999</v>
      </c>
      <c r="H542" s="345">
        <f>'цена(1,4 цк)'!N133</f>
        <v>0.82389531999999999</v>
      </c>
      <c r="I542" s="344">
        <f>'цена(1,4 цк)'!N164</f>
        <v>0.89793009600000007</v>
      </c>
      <c r="J542" s="306">
        <f>'цена(1,4 цк)'!N195</f>
        <v>0.8936338920000001</v>
      </c>
      <c r="K542" s="306">
        <f>'цена(1,4 цк)'!N226</f>
        <v>0.86861038800000001</v>
      </c>
      <c r="L542" s="345">
        <f>'цена(1,4 цк)'!N257</f>
        <v>0.84833532</v>
      </c>
      <c r="M542" s="344">
        <f>'цена(1,4 цк)'!N288</f>
        <v>0.92646009600000001</v>
      </c>
      <c r="N542" s="306">
        <f>'цена(1,4 цк)'!N319</f>
        <v>0.92216389200000004</v>
      </c>
      <c r="O542" s="306">
        <f>'цена(1,4 цк)'!N350</f>
        <v>0.89714038800000007</v>
      </c>
      <c r="P542" s="351">
        <f>'цена(1,4 цк)'!N381</f>
        <v>0.87686531999999995</v>
      </c>
      <c r="Q542" s="344">
        <f>'цена(1,4 цк)'!N412</f>
        <v>1.021730096</v>
      </c>
      <c r="R542" s="306">
        <f>'цена(1,4 цк)'!N443</f>
        <v>1.0174338920000001</v>
      </c>
      <c r="S542" s="306">
        <f>'цена(1,4 цк)'!N474</f>
        <v>0.99241038800000003</v>
      </c>
      <c r="T542" s="345">
        <f>'цена(1,4 цк)'!N505</f>
        <v>0.97213532000000002</v>
      </c>
    </row>
    <row r="543" spans="3:20" x14ac:dyDescent="0.2">
      <c r="C543" s="535"/>
      <c r="D543" s="340">
        <v>10</v>
      </c>
      <c r="E543" s="344">
        <f>'цена(1,4 цк)'!O40</f>
        <v>0.87644048799999996</v>
      </c>
      <c r="F543" s="306">
        <f>'цена(1,4 цк)'!O71</f>
        <v>0.87212895099999999</v>
      </c>
      <c r="G543" s="306">
        <f>'цена(1,4 цк)'!O102</f>
        <v>0.84701613900000006</v>
      </c>
      <c r="H543" s="345">
        <f>'цена(1,4 цк)'!O133</f>
        <v>0.82666871000000008</v>
      </c>
      <c r="I543" s="344">
        <f>'цена(1,4 цк)'!O164</f>
        <v>0.90088048799999998</v>
      </c>
      <c r="J543" s="306">
        <f>'цена(1,4 цк)'!O195</f>
        <v>0.896568951</v>
      </c>
      <c r="K543" s="306">
        <f>'цена(1,4 цк)'!O226</f>
        <v>0.87145613899999996</v>
      </c>
      <c r="L543" s="345">
        <f>'цена(1,4 цк)'!O257</f>
        <v>0.85110870999999999</v>
      </c>
      <c r="M543" s="344">
        <f>'цена(1,4 цк)'!O288</f>
        <v>0.92941048800000003</v>
      </c>
      <c r="N543" s="306">
        <f>'цена(1,4 цк)'!O319</f>
        <v>0.92509895099999995</v>
      </c>
      <c r="O543" s="306">
        <f>'цена(1,4 цк)'!O350</f>
        <v>0.89998613900000002</v>
      </c>
      <c r="P543" s="351">
        <f>'цена(1,4 цк)'!O381</f>
        <v>0.87963870999999993</v>
      </c>
      <c r="Q543" s="344">
        <f>'цена(1,4 цк)'!O412</f>
        <v>1.024680488</v>
      </c>
      <c r="R543" s="306">
        <f>'цена(1,4 цк)'!O443</f>
        <v>1.020368951</v>
      </c>
      <c r="S543" s="306">
        <f>'цена(1,4 цк)'!O474</f>
        <v>0.9952561390000001</v>
      </c>
      <c r="T543" s="345">
        <f>'цена(1,4 цк)'!O505</f>
        <v>0.97490871000000001</v>
      </c>
    </row>
    <row r="544" spans="3:20" x14ac:dyDescent="0.2">
      <c r="C544" s="535"/>
      <c r="D544" s="340">
        <v>11</v>
      </c>
      <c r="E544" s="344">
        <f>'цена(1,4 цк)'!P40</f>
        <v>0.8691796719999999</v>
      </c>
      <c r="F544" s="306">
        <f>'цена(1,4 цк)'!P71</f>
        <v>0.86490586899999999</v>
      </c>
      <c r="G544" s="306">
        <f>'цена(1,4 цк)'!P102</f>
        <v>0.84001284099999984</v>
      </c>
      <c r="H544" s="345">
        <f>'цена(1,4 цк)'!P133</f>
        <v>0.8198434899999999</v>
      </c>
      <c r="I544" s="344">
        <f>'цена(1,4 цк)'!P164</f>
        <v>0.89361967199999992</v>
      </c>
      <c r="J544" s="306">
        <f>'цена(1,4 цк)'!P195</f>
        <v>0.88934586900000001</v>
      </c>
      <c r="K544" s="306">
        <f>'цена(1,4 цк)'!P226</f>
        <v>0.86445284099999997</v>
      </c>
      <c r="L544" s="345">
        <f>'цена(1,4 цк)'!P257</f>
        <v>0.84428348999999991</v>
      </c>
      <c r="M544" s="344">
        <f>'цена(1,4 цк)'!P288</f>
        <v>0.92214967199999986</v>
      </c>
      <c r="N544" s="306">
        <f>'цена(1,4 цк)'!P319</f>
        <v>0.91787586899999996</v>
      </c>
      <c r="O544" s="306">
        <f>'цена(1,4 цк)'!P350</f>
        <v>0.89298284099999992</v>
      </c>
      <c r="P544" s="351">
        <f>'цена(1,4 цк)'!P381</f>
        <v>0.87281348999999986</v>
      </c>
      <c r="Q544" s="344">
        <f>'цена(1,4 цк)'!P412</f>
        <v>1.0174196719999999</v>
      </c>
      <c r="R544" s="306">
        <f>'цена(1,4 цк)'!P443</f>
        <v>1.0131458689999999</v>
      </c>
      <c r="S544" s="306">
        <f>'цена(1,4 цк)'!P474</f>
        <v>0.98825284099999988</v>
      </c>
      <c r="T544" s="345">
        <f>'цена(1,4 цк)'!P505</f>
        <v>0.96808348999999982</v>
      </c>
    </row>
    <row r="545" spans="3:20" x14ac:dyDescent="0.2">
      <c r="C545" s="535"/>
      <c r="D545" s="340">
        <v>12</v>
      </c>
      <c r="E545" s="344">
        <f>'цена(1,4 цк)'!Q40</f>
        <v>0.98672372799999997</v>
      </c>
      <c r="F545" s="306">
        <f>'цена(1,4 цк)'!Q71</f>
        <v>0.98183905599999999</v>
      </c>
      <c r="G545" s="306">
        <f>'цена(1,4 цк)'!Q102</f>
        <v>0.95338798399999991</v>
      </c>
      <c r="H545" s="345">
        <f>'цена(1,4 цк)'!Q133</f>
        <v>0.93033575999999996</v>
      </c>
      <c r="I545" s="344">
        <f>'цена(1,4 цк)'!Q164</f>
        <v>1.0111637280000001</v>
      </c>
      <c r="J545" s="306">
        <f>'цена(1,4 цк)'!Q195</f>
        <v>1.0062790560000001</v>
      </c>
      <c r="K545" s="306">
        <f>'цена(1,4 цк)'!Q226</f>
        <v>0.97782798400000004</v>
      </c>
      <c r="L545" s="345">
        <f>'цена(1,4 цк)'!Q257</f>
        <v>0.95477575999999997</v>
      </c>
      <c r="M545" s="344">
        <f>'цена(1,4 цк)'!Q288</f>
        <v>1.039693728</v>
      </c>
      <c r="N545" s="306">
        <f>'цена(1,4 цк)'!Q319</f>
        <v>1.0348090560000001</v>
      </c>
      <c r="O545" s="306">
        <f>'цена(1,4 цк)'!Q350</f>
        <v>1.0063579840000001</v>
      </c>
      <c r="P545" s="351">
        <f>'цена(1,4 цк)'!Q381</f>
        <v>0.98330575999999992</v>
      </c>
      <c r="Q545" s="344">
        <f>'цена(1,4 цк)'!Q412</f>
        <v>1.134963728</v>
      </c>
      <c r="R545" s="306">
        <f>'цена(1,4 цк)'!Q443</f>
        <v>1.130079056</v>
      </c>
      <c r="S545" s="306">
        <f>'цена(1,4 цк)'!Q474</f>
        <v>1.1016279840000001</v>
      </c>
      <c r="T545" s="345">
        <f>'цена(1,4 цк)'!Q505</f>
        <v>1.0785757599999999</v>
      </c>
    </row>
    <row r="546" spans="3:20" x14ac:dyDescent="0.2">
      <c r="C546" s="535"/>
      <c r="D546" s="340">
        <v>13</v>
      </c>
      <c r="E546" s="344">
        <f>'цена(1,4 цк)'!R40</f>
        <v>0.77466841600000014</v>
      </c>
      <c r="F546" s="306">
        <f>'цена(1,4 цк)'!R71</f>
        <v>0.77088578200000002</v>
      </c>
      <c r="G546" s="306">
        <f>'цена(1,4 цк)'!R102</f>
        <v>0.74885359800000006</v>
      </c>
      <c r="H546" s="345">
        <f>'цена(1,4 цк)'!R133</f>
        <v>0.73100222000000004</v>
      </c>
      <c r="I546" s="344">
        <f>'цена(1,4 цк)'!R164</f>
        <v>0.79910841600000004</v>
      </c>
      <c r="J546" s="306">
        <f>'цена(1,4 цк)'!R195</f>
        <v>0.79532578200000004</v>
      </c>
      <c r="K546" s="306">
        <f>'цена(1,4 цк)'!R226</f>
        <v>0.77329359799999997</v>
      </c>
      <c r="L546" s="345">
        <f>'цена(1,4 цк)'!R257</f>
        <v>0.75544222000000005</v>
      </c>
      <c r="M546" s="344">
        <f>'цена(1,4 цк)'!R288</f>
        <v>0.82763841599999999</v>
      </c>
      <c r="N546" s="306">
        <f>'цена(1,4 цк)'!R319</f>
        <v>0.82385578199999998</v>
      </c>
      <c r="O546" s="306">
        <f>'цена(1,4 цк)'!R350</f>
        <v>0.80182359799999992</v>
      </c>
      <c r="P546" s="351">
        <f>'цена(1,4 цк)'!R381</f>
        <v>0.78397222</v>
      </c>
      <c r="Q546" s="344">
        <f>'цена(1,4 цк)'!R412</f>
        <v>0.92290841600000006</v>
      </c>
      <c r="R546" s="306">
        <f>'цена(1,4 цк)'!R443</f>
        <v>0.91912578200000006</v>
      </c>
      <c r="S546" s="306">
        <f>'цена(1,4 цк)'!R474</f>
        <v>0.89709359799999999</v>
      </c>
      <c r="T546" s="345">
        <f>'цена(1,4 цк)'!R505</f>
        <v>0.87924222000000007</v>
      </c>
    </row>
    <row r="547" spans="3:20" x14ac:dyDescent="0.2">
      <c r="C547" s="535"/>
      <c r="D547" s="340">
        <v>14</v>
      </c>
      <c r="E547" s="344">
        <f>'цена(1,4 цк)'!S40</f>
        <v>0.84305389600000002</v>
      </c>
      <c r="F547" s="306">
        <f>'цена(1,4 цк)'!S71</f>
        <v>0.83891586699999998</v>
      </c>
      <c r="G547" s="306">
        <f>'цена(1,4 цк)'!S102</f>
        <v>0.81481366300000002</v>
      </c>
      <c r="H547" s="345">
        <f>'цена(1,4 цк)'!S133</f>
        <v>0.79528507000000004</v>
      </c>
      <c r="I547" s="344">
        <f>'цена(1,4 цк)'!S164</f>
        <v>0.86749389600000004</v>
      </c>
      <c r="J547" s="306">
        <f>'цена(1,4 цк)'!S195</f>
        <v>0.863355867</v>
      </c>
      <c r="K547" s="306">
        <f>'цена(1,4 цк)'!S226</f>
        <v>0.83925366300000004</v>
      </c>
      <c r="L547" s="345">
        <f>'цена(1,4 цк)'!S257</f>
        <v>0.81972507000000006</v>
      </c>
      <c r="M547" s="344">
        <f>'цена(1,4 цк)'!S288</f>
        <v>0.89602389599999999</v>
      </c>
      <c r="N547" s="306">
        <f>'цена(1,4 цк)'!S319</f>
        <v>0.89188586699999994</v>
      </c>
      <c r="O547" s="306">
        <f>'цена(1,4 цк)'!S350</f>
        <v>0.86778366300000009</v>
      </c>
      <c r="P547" s="351">
        <f>'цена(1,4 цк)'!S381</f>
        <v>0.84825507</v>
      </c>
      <c r="Q547" s="344">
        <f>'цена(1,4 цк)'!S412</f>
        <v>0.99129389600000006</v>
      </c>
      <c r="R547" s="306">
        <f>'цена(1,4 цк)'!S443</f>
        <v>0.98715586699999991</v>
      </c>
      <c r="S547" s="306">
        <f>'цена(1,4 цк)'!S474</f>
        <v>0.96305366300000006</v>
      </c>
      <c r="T547" s="345">
        <f>'цена(1,4 цк)'!S505</f>
        <v>0.94352507000000008</v>
      </c>
    </row>
    <row r="548" spans="3:20" x14ac:dyDescent="0.2">
      <c r="C548" s="535"/>
      <c r="D548" s="340">
        <v>15</v>
      </c>
      <c r="E548" s="344">
        <f>'цена(1,4 цк)'!T40</f>
        <v>0.89688483999999991</v>
      </c>
      <c r="F548" s="306">
        <f>'цена(1,4 цк)'!T71</f>
        <v>0.8924670549999999</v>
      </c>
      <c r="G548" s="306">
        <f>'цена(1,4 цк)'!T102</f>
        <v>0.86673539499999996</v>
      </c>
      <c r="H548" s="345">
        <f>'цена(1,4 цк)'!T133</f>
        <v>0.8458865499999999</v>
      </c>
      <c r="I548" s="344">
        <f>'цена(1,4 цк)'!T164</f>
        <v>0.92132484000000003</v>
      </c>
      <c r="J548" s="306">
        <f>'цена(1,4 цк)'!T195</f>
        <v>0.91690705499999992</v>
      </c>
      <c r="K548" s="306">
        <f>'цена(1,4 цк)'!T226</f>
        <v>0.89117539499999998</v>
      </c>
      <c r="L548" s="345">
        <f>'цена(1,4 цк)'!T257</f>
        <v>0.87032655000000003</v>
      </c>
      <c r="M548" s="344">
        <f>'цена(1,4 цк)'!T288</f>
        <v>0.94985483999999998</v>
      </c>
      <c r="N548" s="306">
        <f>'цена(1,4 цк)'!T319</f>
        <v>0.94543705499999986</v>
      </c>
      <c r="O548" s="306">
        <f>'цена(1,4 цк)'!T350</f>
        <v>0.91970539499999993</v>
      </c>
      <c r="P548" s="351">
        <f>'цена(1,4 цк)'!T381</f>
        <v>0.89885654999999998</v>
      </c>
      <c r="Q548" s="344">
        <f>'цена(1,4 цк)'!T412</f>
        <v>1.0451248399999999</v>
      </c>
      <c r="R548" s="306">
        <f>'цена(1,4 цк)'!T443</f>
        <v>1.0407070549999999</v>
      </c>
      <c r="S548" s="306">
        <f>'цена(1,4 цк)'!T474</f>
        <v>1.014975395</v>
      </c>
      <c r="T548" s="345">
        <f>'цена(1,4 цк)'!T505</f>
        <v>0.99412654999999994</v>
      </c>
    </row>
    <row r="549" spans="3:20" x14ac:dyDescent="0.2">
      <c r="C549" s="535"/>
      <c r="D549" s="340">
        <v>16</v>
      </c>
      <c r="E549" s="344">
        <f>'цена(1,4 цк)'!U40</f>
        <v>0.89040275200000008</v>
      </c>
      <c r="F549" s="306">
        <f>'цена(1,4 цк)'!U71</f>
        <v>0.88601865400000013</v>
      </c>
      <c r="G549" s="306">
        <f>'цена(1,4 цк)'!U102</f>
        <v>0.86048320599999994</v>
      </c>
      <c r="H549" s="345">
        <f>'цена(1,4 цк)'!U133</f>
        <v>0.83979334000000005</v>
      </c>
      <c r="I549" s="344">
        <f>'цена(1,4 цк)'!U164</f>
        <v>0.91484275199999998</v>
      </c>
      <c r="J549" s="306">
        <f>'цена(1,4 цк)'!U195</f>
        <v>0.91045865400000003</v>
      </c>
      <c r="K549" s="306">
        <f>'цена(1,4 цк)'!U226</f>
        <v>0.88492320599999996</v>
      </c>
      <c r="L549" s="345">
        <f>'цена(1,4 цк)'!U257</f>
        <v>0.86423333999999996</v>
      </c>
      <c r="M549" s="344">
        <f>'цена(1,4 цк)'!U288</f>
        <v>0.94337275200000004</v>
      </c>
      <c r="N549" s="306">
        <f>'цена(1,4 цк)'!U319</f>
        <v>0.93898865399999998</v>
      </c>
      <c r="O549" s="306">
        <f>'цена(1,4 цк)'!U350</f>
        <v>0.91345320599999991</v>
      </c>
      <c r="P549" s="351">
        <f>'цена(1,4 цк)'!U381</f>
        <v>0.89276334000000002</v>
      </c>
      <c r="Q549" s="344">
        <f>'цена(1,4 цк)'!U412</f>
        <v>1.0386427519999999</v>
      </c>
      <c r="R549" s="306">
        <f>'цена(1,4 цк)'!U443</f>
        <v>1.0342586540000001</v>
      </c>
      <c r="S549" s="306">
        <f>'цена(1,4 цк)'!U474</f>
        <v>1.008723206</v>
      </c>
      <c r="T549" s="345">
        <f>'цена(1,4 цк)'!U505</f>
        <v>0.98803334000000009</v>
      </c>
    </row>
    <row r="550" spans="3:20" x14ac:dyDescent="0.2">
      <c r="C550" s="535"/>
      <c r="D550" s="340">
        <v>17</v>
      </c>
      <c r="E550" s="344">
        <f>'цена(1,4 цк)'!V40</f>
        <v>0.89764163199999991</v>
      </c>
      <c r="F550" s="306">
        <f>'цена(1,4 цк)'!V71</f>
        <v>0.893219914</v>
      </c>
      <c r="G550" s="306">
        <f>'цена(1,4 цк)'!V102</f>
        <v>0.86746534599999991</v>
      </c>
      <c r="H550" s="345">
        <f>'цена(1,4 цк)'!V133</f>
        <v>0.84659793999999999</v>
      </c>
      <c r="I550" s="344">
        <f>'цена(1,4 цк)'!V164</f>
        <v>0.92208163200000004</v>
      </c>
      <c r="J550" s="306">
        <f>'цена(1,4 цк)'!V195</f>
        <v>0.91765991400000002</v>
      </c>
      <c r="K550" s="306">
        <f>'цена(1,4 цк)'!V226</f>
        <v>0.89190534600000004</v>
      </c>
      <c r="L550" s="345">
        <f>'цена(1,4 цк)'!V257</f>
        <v>0.87103794000000001</v>
      </c>
      <c r="M550" s="344">
        <f>'цена(1,4 цк)'!V288</f>
        <v>0.95061163199999998</v>
      </c>
      <c r="N550" s="306">
        <f>'цена(1,4 цк)'!V319</f>
        <v>0.94618991400000008</v>
      </c>
      <c r="O550" s="306">
        <f>'цена(1,4 цк)'!V350</f>
        <v>0.92043534599999999</v>
      </c>
      <c r="P550" s="351">
        <f>'цена(1,4 цк)'!V381</f>
        <v>0.89956794000000007</v>
      </c>
      <c r="Q550" s="344">
        <f>'цена(1,4 цк)'!V412</f>
        <v>1.0458816320000002</v>
      </c>
      <c r="R550" s="306">
        <f>'цена(1,4 цк)'!V443</f>
        <v>1.041459914</v>
      </c>
      <c r="S550" s="306">
        <f>'цена(1,4 цк)'!V474</f>
        <v>1.0157053460000001</v>
      </c>
      <c r="T550" s="345">
        <f>'цена(1,4 цк)'!V505</f>
        <v>0.99483794000000003</v>
      </c>
    </row>
    <row r="551" spans="3:20" x14ac:dyDescent="0.2">
      <c r="C551" s="535"/>
      <c r="D551" s="340">
        <v>18</v>
      </c>
      <c r="E551" s="344">
        <f>'цена(1,4 цк)'!W40</f>
        <v>0.86237951200000007</v>
      </c>
      <c r="F551" s="306">
        <f>'цена(1,4 цк)'!W71</f>
        <v>0.8581410490000001</v>
      </c>
      <c r="G551" s="306">
        <f>'цена(1,4 цк)'!W102</f>
        <v>0.83345386100000007</v>
      </c>
      <c r="H551" s="345">
        <f>'цена(1,4 цк)'!W133</f>
        <v>0.81345129000000005</v>
      </c>
      <c r="I551" s="344">
        <f>'цена(1,4 цк)'!W164</f>
        <v>0.88681951199999998</v>
      </c>
      <c r="J551" s="306">
        <f>'цена(1,4 цк)'!W195</f>
        <v>0.88258104900000001</v>
      </c>
      <c r="K551" s="306">
        <f>'цена(1,4 цк)'!W226</f>
        <v>0.85789386099999998</v>
      </c>
      <c r="L551" s="345">
        <f>'цена(1,4 цк)'!W257</f>
        <v>0.83789129000000007</v>
      </c>
      <c r="M551" s="344">
        <f>'цена(1,4 цк)'!W288</f>
        <v>0.91534951200000003</v>
      </c>
      <c r="N551" s="306">
        <f>'цена(1,4 цк)'!W319</f>
        <v>0.91111104899999995</v>
      </c>
      <c r="O551" s="306">
        <f>'цена(1,4 цк)'!W350</f>
        <v>0.88642386100000004</v>
      </c>
      <c r="P551" s="351">
        <f>'цена(1,4 цк)'!W381</f>
        <v>0.86642129000000001</v>
      </c>
      <c r="Q551" s="344">
        <f>'цена(1,4 цк)'!W412</f>
        <v>1.0106195120000001</v>
      </c>
      <c r="R551" s="306">
        <f>'цена(1,4 цк)'!W443</f>
        <v>1.006381049</v>
      </c>
      <c r="S551" s="306">
        <f>'цена(1,4 цк)'!W474</f>
        <v>0.98169386100000011</v>
      </c>
      <c r="T551" s="345">
        <f>'цена(1,4 цк)'!W505</f>
        <v>0.96169129000000009</v>
      </c>
    </row>
    <row r="552" spans="3:20" x14ac:dyDescent="0.2">
      <c r="C552" s="535"/>
      <c r="D552" s="340">
        <v>19</v>
      </c>
      <c r="E552" s="344">
        <f>'цена(1,4 цк)'!X40</f>
        <v>5.563924E-2</v>
      </c>
      <c r="F552" s="306">
        <f>'цена(1,4 цк)'!X71</f>
        <v>5.5593355000000004E-2</v>
      </c>
      <c r="G552" s="306">
        <f>'цена(1,4 цк)'!X102</f>
        <v>5.5326095000000006E-2</v>
      </c>
      <c r="H552" s="345">
        <f>'цена(1,4 цк)'!X133</f>
        <v>5.510955E-2</v>
      </c>
      <c r="I552" s="344">
        <f>'цена(1,4 цк)'!X164</f>
        <v>8.0079239999999996E-2</v>
      </c>
      <c r="J552" s="306">
        <f>'цена(1,4 цк)'!X195</f>
        <v>8.0033355E-2</v>
      </c>
      <c r="K552" s="306">
        <f>'цена(1,4 цк)'!X226</f>
        <v>7.9766094999999995E-2</v>
      </c>
      <c r="L552" s="345">
        <f>'цена(1,4 цк)'!X257</f>
        <v>7.9549549999999997E-2</v>
      </c>
      <c r="M552" s="344">
        <f>'цена(1,4 цк)'!X288</f>
        <v>0.10860924</v>
      </c>
      <c r="N552" s="306">
        <f>'цена(1,4 цк)'!X319</f>
        <v>0.108563355</v>
      </c>
      <c r="O552" s="306">
        <f>'цена(1,4 цк)'!X350</f>
        <v>0.108296095</v>
      </c>
      <c r="P552" s="351">
        <f>'цена(1,4 цк)'!X381</f>
        <v>0.10807955</v>
      </c>
      <c r="Q552" s="344">
        <f>'цена(1,4 цк)'!X412</f>
        <v>0.20387924000000002</v>
      </c>
      <c r="R552" s="306">
        <f>'цена(1,4 цк)'!X443</f>
        <v>0.20383335500000002</v>
      </c>
      <c r="S552" s="306">
        <f>'цена(1,4 цк)'!X474</f>
        <v>0.20356609500000003</v>
      </c>
      <c r="T552" s="345">
        <f>'цена(1,4 цк)'!X505</f>
        <v>0.20334955000000002</v>
      </c>
    </row>
    <row r="553" spans="3:20" x14ac:dyDescent="0.2">
      <c r="C553" s="535"/>
      <c r="D553" s="340">
        <v>20</v>
      </c>
      <c r="E553" s="344">
        <f>'цена(1,4 цк)'!Y40</f>
        <v>0.54480107199999994</v>
      </c>
      <c r="F553" s="306">
        <f>'цена(1,4 цк)'!Y71</f>
        <v>0.54221304400000003</v>
      </c>
      <c r="G553" s="306">
        <f>'цена(1,4 цк)'!Y102</f>
        <v>0.52713891599999996</v>
      </c>
      <c r="H553" s="345">
        <f>'цена(1,4 цк)'!Y133</f>
        <v>0.51492524000000006</v>
      </c>
      <c r="I553" s="344">
        <f>'цена(1,4 цк)'!Y164</f>
        <v>0.56924107199999996</v>
      </c>
      <c r="J553" s="306">
        <f>'цена(1,4 цк)'!Y195</f>
        <v>0.56665304399999994</v>
      </c>
      <c r="K553" s="306">
        <f>'цена(1,4 цк)'!Y226</f>
        <v>0.55157891599999997</v>
      </c>
      <c r="L553" s="345">
        <f>'цена(1,4 цк)'!Y257</f>
        <v>0.53936523999999997</v>
      </c>
      <c r="M553" s="344">
        <f>'цена(1,4 цк)'!Y288</f>
        <v>0.59777107200000001</v>
      </c>
      <c r="N553" s="306">
        <f>'цена(1,4 цк)'!Y319</f>
        <v>0.59518304400000011</v>
      </c>
      <c r="O553" s="306">
        <f>'цена(1,4 цк)'!Y350</f>
        <v>0.58010891600000003</v>
      </c>
      <c r="P553" s="351">
        <f>'цена(1,4 цк)'!Y381</f>
        <v>0.56789524000000002</v>
      </c>
      <c r="Q553" s="344">
        <f>'цена(1,4 цк)'!Y412</f>
        <v>0.69304107199999998</v>
      </c>
      <c r="R553" s="306">
        <f>'цена(1,4 цк)'!Y443</f>
        <v>0.69045304400000007</v>
      </c>
      <c r="S553" s="306">
        <f>'цена(1,4 цк)'!Y474</f>
        <v>0.675378916</v>
      </c>
      <c r="T553" s="345">
        <f>'цена(1,4 цк)'!Y505</f>
        <v>0.66316523999999999</v>
      </c>
    </row>
    <row r="554" spans="3:20" x14ac:dyDescent="0.2">
      <c r="C554" s="535"/>
      <c r="D554" s="340">
        <v>21</v>
      </c>
      <c r="E554" s="344">
        <f>'цена(1,4 цк)'!Z40</f>
        <v>0.75330275200000008</v>
      </c>
      <c r="F554" s="306">
        <f>'цена(1,4 цк)'!Z71</f>
        <v>0.74963115400000002</v>
      </c>
      <c r="G554" s="306">
        <f>'цена(1,4 цк)'!Z102</f>
        <v>0.72824570600000005</v>
      </c>
      <c r="H554" s="345">
        <f>'цена(1,4 цк)'!Z133</f>
        <v>0.71091834000000009</v>
      </c>
      <c r="I554" s="344">
        <f>'цена(1,4 цк)'!Z164</f>
        <v>0.77774275199999998</v>
      </c>
      <c r="J554" s="306">
        <f>'цена(1,4 цк)'!Z195</f>
        <v>0.77407115399999993</v>
      </c>
      <c r="K554" s="306">
        <f>'цена(1,4 цк)'!Z226</f>
        <v>0.75268570599999995</v>
      </c>
      <c r="L554" s="345">
        <f>'цена(1,4 цк)'!Z257</f>
        <v>0.73535834</v>
      </c>
      <c r="M554" s="344">
        <f>'цена(1,4 цк)'!Z288</f>
        <v>0.80627275199999993</v>
      </c>
      <c r="N554" s="306">
        <f>'цена(1,4 цк)'!Z319</f>
        <v>0.80260115399999998</v>
      </c>
      <c r="O554" s="306">
        <f>'цена(1,4 цк)'!Z350</f>
        <v>0.78121570600000001</v>
      </c>
      <c r="P554" s="351">
        <f>'цена(1,4 цк)'!Z381</f>
        <v>0.76388833999999994</v>
      </c>
      <c r="Q554" s="344">
        <f>'цена(1,4 цк)'!Z412</f>
        <v>0.90154275200000011</v>
      </c>
      <c r="R554" s="306">
        <f>'цена(1,4 цк)'!Z443</f>
        <v>0.89787115400000006</v>
      </c>
      <c r="S554" s="306">
        <f>'цена(1,4 цк)'!Z474</f>
        <v>0.87648570600000009</v>
      </c>
      <c r="T554" s="345">
        <f>'цена(1,4 цк)'!Z505</f>
        <v>0.85915834000000002</v>
      </c>
    </row>
    <row r="555" spans="3:20" x14ac:dyDescent="0.2">
      <c r="C555" s="535"/>
      <c r="D555" s="340">
        <v>22</v>
      </c>
      <c r="E555" s="344">
        <f>'цена(1,4 цк)'!AA40</f>
        <v>0.75507956799999987</v>
      </c>
      <c r="F555" s="306">
        <f>'цена(1,4 цк)'!AA71</f>
        <v>0.75139873599999996</v>
      </c>
      <c r="G555" s="306">
        <f>'цена(1,4 цк)'!AA102</f>
        <v>0.72995950399999987</v>
      </c>
      <c r="H555" s="345">
        <f>'цена(1,4 цк)'!AA133</f>
        <v>0.71258855999999993</v>
      </c>
      <c r="I555" s="344">
        <f>'цена(1,4 цк)'!AA164</f>
        <v>0.77951956799999989</v>
      </c>
      <c r="J555" s="306">
        <f>'цена(1,4 цк)'!AA195</f>
        <v>0.77583873600000008</v>
      </c>
      <c r="K555" s="306">
        <f>'цена(1,4 цк)'!AA226</f>
        <v>0.754399504</v>
      </c>
      <c r="L555" s="345">
        <f>'цена(1,4 цк)'!AA257</f>
        <v>0.73702855999999994</v>
      </c>
      <c r="M555" s="344">
        <f>'цена(1,4 цк)'!AA288</f>
        <v>0.80804956799999994</v>
      </c>
      <c r="N555" s="306">
        <f>'цена(1,4 цк)'!AA319</f>
        <v>0.80436873600000003</v>
      </c>
      <c r="O555" s="306">
        <f>'цена(1,4 цк)'!AA350</f>
        <v>0.78292950399999994</v>
      </c>
      <c r="P555" s="351">
        <f>'цена(1,4 цк)'!AA381</f>
        <v>0.76555855999999989</v>
      </c>
      <c r="Q555" s="344">
        <f>'цена(1,4 цк)'!AA412</f>
        <v>0.90331956799999991</v>
      </c>
      <c r="R555" s="306">
        <f>'цена(1,4 цк)'!AA443</f>
        <v>0.89963873599999999</v>
      </c>
      <c r="S555" s="306">
        <f>'цена(1,4 цк)'!AA474</f>
        <v>0.87819950399999991</v>
      </c>
      <c r="T555" s="345">
        <f>'цена(1,4 цк)'!AA505</f>
        <v>0.86082855999999996</v>
      </c>
    </row>
    <row r="556" spans="3:20" ht="13.5" thickBot="1" x14ac:dyDescent="0.25">
      <c r="C556" s="536"/>
      <c r="D556" s="341">
        <v>23</v>
      </c>
      <c r="E556" s="346">
        <f>'цена(1,4 цк)'!AB40</f>
        <v>0.40486036000000003</v>
      </c>
      <c r="F556" s="309">
        <f>'цена(1,4 цк)'!AB71</f>
        <v>0.40299959499999999</v>
      </c>
      <c r="G556" s="309">
        <f>'цена(1,4 цк)'!AB102</f>
        <v>0.39216145499999999</v>
      </c>
      <c r="H556" s="347">
        <f>'цена(1,4 цк)'!AB133</f>
        <v>0.38337995000000002</v>
      </c>
      <c r="I556" s="346">
        <f>'цена(1,4 цк)'!AB164</f>
        <v>0.42930035999999999</v>
      </c>
      <c r="J556" s="309">
        <f>'цена(1,4 цк)'!AB195</f>
        <v>0.42743959500000001</v>
      </c>
      <c r="K556" s="309">
        <f>'цена(1,4 цк)'!AB226</f>
        <v>0.41660145500000001</v>
      </c>
      <c r="L556" s="347">
        <f>'цена(1,4 цк)'!AB257</f>
        <v>0.40781994999999999</v>
      </c>
      <c r="M556" s="346">
        <f>'цена(1,4 цк)'!AB288</f>
        <v>0.45783036000000005</v>
      </c>
      <c r="N556" s="309">
        <f>'цена(1,4 цк)'!AB319</f>
        <v>0.45596959500000001</v>
      </c>
      <c r="O556" s="309">
        <f>'цена(1,4 цк)'!AB350</f>
        <v>0.44513145500000001</v>
      </c>
      <c r="P556" s="352">
        <f>'цена(1,4 цк)'!AB381</f>
        <v>0.43634995000000004</v>
      </c>
      <c r="Q556" s="346">
        <f>'цена(1,4 цк)'!AB412</f>
        <v>0.55310036000000007</v>
      </c>
      <c r="R556" s="309">
        <f>'цена(1,4 цк)'!AB443</f>
        <v>0.55123959499999997</v>
      </c>
      <c r="S556" s="309">
        <f>'цена(1,4 цк)'!AB474</f>
        <v>0.54040145499999992</v>
      </c>
      <c r="T556" s="347">
        <f>'цена(1,4 цк)'!AB505</f>
        <v>0.53161995000000006</v>
      </c>
    </row>
    <row r="557" spans="3:20" x14ac:dyDescent="0.2">
      <c r="C557" s="534">
        <v>24</v>
      </c>
      <c r="D557" s="339">
        <v>0</v>
      </c>
      <c r="E557" s="342">
        <f>'цена(1,4 цк)'!E41</f>
        <v>0.67888487199999981</v>
      </c>
      <c r="F557" s="308">
        <f>'цена(1,4 цк)'!E72</f>
        <v>0.67560001899999989</v>
      </c>
      <c r="G557" s="308">
        <f>'цена(1,4 цк)'!E103</f>
        <v>0.65646719099999995</v>
      </c>
      <c r="H557" s="343">
        <f>'цена(1,4 цк)'!E134</f>
        <v>0.64096498999999996</v>
      </c>
      <c r="I557" s="342">
        <f>'цена(1,4 цк)'!E165</f>
        <v>0.70332487199999993</v>
      </c>
      <c r="J557" s="308">
        <f>'цена(1,4 цк)'!E196</f>
        <v>0.7000400189999999</v>
      </c>
      <c r="K557" s="308">
        <f>'цена(1,4 цк)'!E227</f>
        <v>0.68090719099999997</v>
      </c>
      <c r="L557" s="343">
        <f>'цена(1,4 цк)'!E258</f>
        <v>0.66540498999999997</v>
      </c>
      <c r="M557" s="342">
        <f>'цена(1,4 цк)'!E289</f>
        <v>0.73185487199999988</v>
      </c>
      <c r="N557" s="308">
        <f>'цена(1,4 цк)'!E320</f>
        <v>0.72857001899999985</v>
      </c>
      <c r="O557" s="308">
        <f>'цена(1,4 цк)'!E351</f>
        <v>0.70943719100000002</v>
      </c>
      <c r="P557" s="353">
        <f>'цена(1,4 цк)'!E382</f>
        <v>0.69393498999999992</v>
      </c>
      <c r="Q557" s="348">
        <f>'цена(1,4 цк)'!E413</f>
        <v>0.82712487199999984</v>
      </c>
      <c r="R557" s="349">
        <f>'цена(1,4 цк)'!E444</f>
        <v>0.82384001899999992</v>
      </c>
      <c r="S557" s="349">
        <f>'цена(1,4 цк)'!E475</f>
        <v>0.80470719099999999</v>
      </c>
      <c r="T557" s="350">
        <f>'цена(1,4 цк)'!E506</f>
        <v>0.78920499</v>
      </c>
    </row>
    <row r="558" spans="3:20" x14ac:dyDescent="0.2">
      <c r="C558" s="535"/>
      <c r="D558" s="340">
        <v>1</v>
      </c>
      <c r="E558" s="344">
        <f>'цена(1,4 цк)'!F41</f>
        <v>0.61430528800000006</v>
      </c>
      <c r="F558" s="306">
        <f>'цена(1,4 цк)'!F72</f>
        <v>0.61135605100000001</v>
      </c>
      <c r="G558" s="306">
        <f>'цена(1,4 цк)'!F103</f>
        <v>0.59417803899999999</v>
      </c>
      <c r="H558" s="345">
        <f>'цена(1,4 цк)'!F134</f>
        <v>0.5802597100000001</v>
      </c>
      <c r="I558" s="344">
        <f>'цена(1,4 цк)'!F165</f>
        <v>0.63874528799999997</v>
      </c>
      <c r="J558" s="306">
        <f>'цена(1,4 цк)'!F196</f>
        <v>0.63579605099999992</v>
      </c>
      <c r="K558" s="306">
        <f>'цена(1,4 цк)'!F227</f>
        <v>0.61861803900000001</v>
      </c>
      <c r="L558" s="345">
        <f>'цена(1,4 цк)'!F258</f>
        <v>0.60469971</v>
      </c>
      <c r="M558" s="344">
        <f>'цена(1,4 цк)'!F289</f>
        <v>0.66727528799999991</v>
      </c>
      <c r="N558" s="306">
        <f>'цена(1,4 цк)'!F320</f>
        <v>0.66432605099999986</v>
      </c>
      <c r="O558" s="306">
        <f>'цена(1,4 цк)'!F351</f>
        <v>0.64714803899999995</v>
      </c>
      <c r="P558" s="351">
        <f>'цена(1,4 цк)'!F382</f>
        <v>0.63322970999999995</v>
      </c>
      <c r="Q558" s="344">
        <f>'цена(1,4 цк)'!F413</f>
        <v>0.76254528799999999</v>
      </c>
      <c r="R558" s="306">
        <f>'цена(1,4 цк)'!F444</f>
        <v>0.75959605099999994</v>
      </c>
      <c r="S558" s="306">
        <f>'цена(1,4 цк)'!F475</f>
        <v>0.74241803900000003</v>
      </c>
      <c r="T558" s="345">
        <f>'цена(1,4 цк)'!F506</f>
        <v>0.72849971000000002</v>
      </c>
    </row>
    <row r="559" spans="3:20" x14ac:dyDescent="0.2">
      <c r="C559" s="535"/>
      <c r="D559" s="340">
        <v>2</v>
      </c>
      <c r="E559" s="344">
        <f>'цена(1,4 цк)'!G41</f>
        <v>0.61430528800000006</v>
      </c>
      <c r="F559" s="306">
        <f>'цена(1,4 цк)'!G72</f>
        <v>0.61135605100000001</v>
      </c>
      <c r="G559" s="306">
        <f>'цена(1,4 цк)'!G103</f>
        <v>0.59417803899999999</v>
      </c>
      <c r="H559" s="345">
        <f>'цена(1,4 цк)'!G134</f>
        <v>0.5802597100000001</v>
      </c>
      <c r="I559" s="344">
        <f>'цена(1,4 цк)'!G165</f>
        <v>0.63874528799999997</v>
      </c>
      <c r="J559" s="306">
        <f>'цена(1,4 цк)'!G196</f>
        <v>0.63579605099999992</v>
      </c>
      <c r="K559" s="306">
        <f>'цена(1,4 цк)'!G227</f>
        <v>0.61861803900000001</v>
      </c>
      <c r="L559" s="345">
        <f>'цена(1,4 цк)'!G258</f>
        <v>0.60469971</v>
      </c>
      <c r="M559" s="344">
        <f>'цена(1,4 цк)'!G289</f>
        <v>0.66727528799999991</v>
      </c>
      <c r="N559" s="306">
        <f>'цена(1,4 цк)'!G320</f>
        <v>0.66432605099999986</v>
      </c>
      <c r="O559" s="306">
        <f>'цена(1,4 цк)'!G351</f>
        <v>0.64714803899999995</v>
      </c>
      <c r="P559" s="351">
        <f>'цена(1,4 цк)'!G382</f>
        <v>0.63322970999999995</v>
      </c>
      <c r="Q559" s="344">
        <f>'цена(1,4 цк)'!G413</f>
        <v>0.76254528799999999</v>
      </c>
      <c r="R559" s="306">
        <f>'цена(1,4 цк)'!G444</f>
        <v>0.75959605099999994</v>
      </c>
      <c r="S559" s="306">
        <f>'цена(1,4 цк)'!G475</f>
        <v>0.74241803900000003</v>
      </c>
      <c r="T559" s="345">
        <f>'цена(1,4 цк)'!G506</f>
        <v>0.72849971000000002</v>
      </c>
    </row>
    <row r="560" spans="3:20" x14ac:dyDescent="0.2">
      <c r="C560" s="535"/>
      <c r="D560" s="340">
        <v>3</v>
      </c>
      <c r="E560" s="344">
        <f>'цена(1,4 цк)'!H41</f>
        <v>0.69275939200000003</v>
      </c>
      <c r="F560" s="306">
        <f>'цена(1,4 цк)'!H72</f>
        <v>0.68940243400000001</v>
      </c>
      <c r="G560" s="306">
        <f>'цена(1,4 цк)'!H103</f>
        <v>0.66984962599999998</v>
      </c>
      <c r="H560" s="345">
        <f>'цена(1,4 цк)'!H134</f>
        <v>0.65400714000000004</v>
      </c>
      <c r="I560" s="344">
        <f>'цена(1,4 цк)'!H165</f>
        <v>0.71719939200000016</v>
      </c>
      <c r="J560" s="306">
        <f>'цена(1,4 цк)'!H196</f>
        <v>0.71384243400000003</v>
      </c>
      <c r="K560" s="306">
        <f>'цена(1,4 цк)'!H227</f>
        <v>0.69428962599999999</v>
      </c>
      <c r="L560" s="345">
        <f>'цена(1,4 цк)'!H258</f>
        <v>0.67844714000000006</v>
      </c>
      <c r="M560" s="344">
        <f>'цена(1,4 цк)'!H289</f>
        <v>0.7457293920000001</v>
      </c>
      <c r="N560" s="306">
        <f>'цена(1,4 цк)'!H320</f>
        <v>0.74237243399999997</v>
      </c>
      <c r="O560" s="306">
        <f>'цена(1,4 цк)'!H351</f>
        <v>0.72281962599999994</v>
      </c>
      <c r="P560" s="351">
        <f>'цена(1,4 цк)'!H382</f>
        <v>0.70697714000000011</v>
      </c>
      <c r="Q560" s="344">
        <f>'цена(1,4 цк)'!H413</f>
        <v>0.84099939200000007</v>
      </c>
      <c r="R560" s="306">
        <f>'цена(1,4 цк)'!H444</f>
        <v>0.83764243399999994</v>
      </c>
      <c r="S560" s="306">
        <f>'цена(1,4 цк)'!H475</f>
        <v>0.8180896259999999</v>
      </c>
      <c r="T560" s="345">
        <f>'цена(1,4 цк)'!H506</f>
        <v>0.80224714000000008</v>
      </c>
    </row>
    <row r="561" spans="3:20" x14ac:dyDescent="0.2">
      <c r="C561" s="535"/>
      <c r="D561" s="340">
        <v>4</v>
      </c>
      <c r="E561" s="344">
        <f>'цена(1,4 цк)'!I41</f>
        <v>0.88814334400000006</v>
      </c>
      <c r="F561" s="306">
        <f>'цена(1,4 цк)'!I72</f>
        <v>0.88377098800000009</v>
      </c>
      <c r="G561" s="306">
        <f>'цена(1,4 цк)'!I103</f>
        <v>0.8583039320000001</v>
      </c>
      <c r="H561" s="345">
        <f>'цена(1,4 цк)'!I134</f>
        <v>0.83766948000000019</v>
      </c>
      <c r="I561" s="344">
        <f>'цена(1,4 цк)'!I165</f>
        <v>0.91258334399999996</v>
      </c>
      <c r="J561" s="306">
        <f>'цена(1,4 цк)'!I196</f>
        <v>0.908210988</v>
      </c>
      <c r="K561" s="306">
        <f>'цена(1,4 цк)'!I227</f>
        <v>0.88274393200000012</v>
      </c>
      <c r="L561" s="345">
        <f>'цена(1,4 цк)'!I258</f>
        <v>0.86210948000000009</v>
      </c>
      <c r="M561" s="344">
        <f>'цена(1,4 цк)'!I289</f>
        <v>0.94111334400000002</v>
      </c>
      <c r="N561" s="306">
        <f>'цена(1,4 цк)'!I320</f>
        <v>0.93674098800000005</v>
      </c>
      <c r="O561" s="306">
        <f>'цена(1,4 цк)'!I351</f>
        <v>0.91127393200000006</v>
      </c>
      <c r="P561" s="351">
        <f>'цена(1,4 цк)'!I382</f>
        <v>0.89063948000000004</v>
      </c>
      <c r="Q561" s="344">
        <f>'цена(1,4 цк)'!I413</f>
        <v>1.0363833440000001</v>
      </c>
      <c r="R561" s="306">
        <f>'цена(1,4 цк)'!I444</f>
        <v>1.0320109879999999</v>
      </c>
      <c r="S561" s="306">
        <f>'цена(1,4 цк)'!I475</f>
        <v>1.0065439320000003</v>
      </c>
      <c r="T561" s="345">
        <f>'цена(1,4 цк)'!I506</f>
        <v>0.98590948000000012</v>
      </c>
    </row>
    <row r="562" spans="3:20" x14ac:dyDescent="0.2">
      <c r="C562" s="535"/>
      <c r="D562" s="340">
        <v>5</v>
      </c>
      <c r="E562" s="344">
        <f>'цена(1,4 цк)'!J41</f>
        <v>0.91750468000000007</v>
      </c>
      <c r="F562" s="306">
        <f>'цена(1,4 цк)'!J72</f>
        <v>0.91297973500000007</v>
      </c>
      <c r="G562" s="306">
        <f>'цена(1,4 цк)'!J103</f>
        <v>0.88662391500000015</v>
      </c>
      <c r="H562" s="345">
        <f>'цена(1,4 цк)'!J134</f>
        <v>0.86526935000000005</v>
      </c>
      <c r="I562" s="344">
        <f>'цена(1,4 цк)'!J165</f>
        <v>0.94194468000000009</v>
      </c>
      <c r="J562" s="306">
        <f>'цена(1,4 цк)'!J196</f>
        <v>0.93741973500000009</v>
      </c>
      <c r="K562" s="306">
        <f>'цена(1,4 цк)'!J227</f>
        <v>0.91106391500000006</v>
      </c>
      <c r="L562" s="345">
        <f>'цена(1,4 цк)'!J258</f>
        <v>0.88970934999999995</v>
      </c>
      <c r="M562" s="344">
        <f>'цена(1,4 цк)'!J289</f>
        <v>0.97047468000000003</v>
      </c>
      <c r="N562" s="306">
        <f>'цена(1,4 цк)'!J320</f>
        <v>0.96594973500000003</v>
      </c>
      <c r="O562" s="306">
        <f>'цена(1,4 цк)'!J351</f>
        <v>0.939593915</v>
      </c>
      <c r="P562" s="351">
        <f>'цена(1,4 цк)'!J382</f>
        <v>0.9182393499999999</v>
      </c>
      <c r="Q562" s="344">
        <f>'цена(1,4 цк)'!J413</f>
        <v>1.0657446800000001</v>
      </c>
      <c r="R562" s="306">
        <f>'цена(1,4 цк)'!J444</f>
        <v>1.0612197350000001</v>
      </c>
      <c r="S562" s="306">
        <f>'цена(1,4 цк)'!J475</f>
        <v>1.0348639150000001</v>
      </c>
      <c r="T562" s="345">
        <f>'цена(1,4 цк)'!J506</f>
        <v>1.0135093500000001</v>
      </c>
    </row>
    <row r="563" spans="3:20" x14ac:dyDescent="0.2">
      <c r="C563" s="535"/>
      <c r="D563" s="340">
        <v>6</v>
      </c>
      <c r="E563" s="344">
        <f>'цена(1,4 цк)'!K41</f>
        <v>0.88182577600000012</v>
      </c>
      <c r="F563" s="306">
        <f>'цена(1,4 цк)'!K72</f>
        <v>0.87748625200000019</v>
      </c>
      <c r="G563" s="306">
        <f>'цена(1,4 цк)'!K103</f>
        <v>0.85221042800000013</v>
      </c>
      <c r="H563" s="345">
        <f>'цена(1,4 цк)'!K134</f>
        <v>0.83173092000000004</v>
      </c>
      <c r="I563" s="344">
        <f>'цена(1,4 цк)'!K165</f>
        <v>0.90626577600000002</v>
      </c>
      <c r="J563" s="306">
        <f>'цена(1,4 цк)'!K196</f>
        <v>0.90192625200000009</v>
      </c>
      <c r="K563" s="306">
        <f>'цена(1,4 цк)'!K227</f>
        <v>0.87665042800000004</v>
      </c>
      <c r="L563" s="345">
        <f>'цена(1,4 цк)'!K258</f>
        <v>0.85617092000000006</v>
      </c>
      <c r="M563" s="344">
        <f>'цена(1,4 цк)'!K289</f>
        <v>0.93479577600000008</v>
      </c>
      <c r="N563" s="306">
        <f>'цена(1,4 цк)'!K320</f>
        <v>0.93045625200000004</v>
      </c>
      <c r="O563" s="306">
        <f>'цена(1,4 цк)'!K351</f>
        <v>0.90518042799999998</v>
      </c>
      <c r="P563" s="351">
        <f>'цена(1,4 цк)'!K382</f>
        <v>0.88470092</v>
      </c>
      <c r="Q563" s="344">
        <f>'цена(1,4 цк)'!K413</f>
        <v>1.030065776</v>
      </c>
      <c r="R563" s="306">
        <f>'цена(1,4 цк)'!K444</f>
        <v>1.0257262520000001</v>
      </c>
      <c r="S563" s="306">
        <f>'цена(1,4 цк)'!K475</f>
        <v>1.0004504280000002</v>
      </c>
      <c r="T563" s="345">
        <f>'цена(1,4 цк)'!K506</f>
        <v>0.97997092000000008</v>
      </c>
    </row>
    <row r="564" spans="3:20" x14ac:dyDescent="0.2">
      <c r="C564" s="535"/>
      <c r="D564" s="340">
        <v>7</v>
      </c>
      <c r="E564" s="344">
        <f>'цена(1,4 цк)'!L41</f>
        <v>0.89147761600000008</v>
      </c>
      <c r="F564" s="306">
        <f>'цена(1,4 цк)'!L72</f>
        <v>0.88708793200000002</v>
      </c>
      <c r="G564" s="306">
        <f>'цена(1,4 цк)'!L103</f>
        <v>0.86151994800000009</v>
      </c>
      <c r="H564" s="345">
        <f>'цена(1,4 цк)'!L134</f>
        <v>0.84080372000000014</v>
      </c>
      <c r="I564" s="344">
        <f>'цена(1,4 цк)'!L165</f>
        <v>0.91591761599999999</v>
      </c>
      <c r="J564" s="306">
        <f>'цена(1,4 цк)'!L196</f>
        <v>0.91152793199999993</v>
      </c>
      <c r="K564" s="306">
        <f>'цена(1,4 цк)'!L227</f>
        <v>0.88595994800000011</v>
      </c>
      <c r="L564" s="345">
        <f>'цена(1,4 цк)'!L258</f>
        <v>0.86524372000000005</v>
      </c>
      <c r="M564" s="344">
        <f>'цена(1,4 цк)'!L289</f>
        <v>0.94444761599999993</v>
      </c>
      <c r="N564" s="306">
        <f>'цена(1,4 цк)'!L320</f>
        <v>0.94005793199999998</v>
      </c>
      <c r="O564" s="306">
        <f>'цена(1,4 цк)'!L351</f>
        <v>0.91448994800000005</v>
      </c>
      <c r="P564" s="351">
        <f>'цена(1,4 цк)'!L382</f>
        <v>0.89377371999999999</v>
      </c>
      <c r="Q564" s="344">
        <f>'цена(1,4 цк)'!L413</f>
        <v>1.0397176160000001</v>
      </c>
      <c r="R564" s="306">
        <f>'цена(1,4 цк)'!L444</f>
        <v>1.0353279320000002</v>
      </c>
      <c r="S564" s="306">
        <f>'цена(1,4 цк)'!L475</f>
        <v>1.0097599480000001</v>
      </c>
      <c r="T564" s="345">
        <f>'цена(1,4 цк)'!L506</f>
        <v>0.98904372000000007</v>
      </c>
    </row>
    <row r="565" spans="3:20" x14ac:dyDescent="0.2">
      <c r="C565" s="535"/>
      <c r="D565" s="340">
        <v>8</v>
      </c>
      <c r="E565" s="344">
        <f>'цена(1,4 цк)'!M41</f>
        <v>0.87895216000000009</v>
      </c>
      <c r="F565" s="306">
        <f>'цена(1,4 цк)'!M72</f>
        <v>0.87462757000000002</v>
      </c>
      <c r="G565" s="306">
        <f>'цена(1,4 цк)'!M103</f>
        <v>0.84943872999999992</v>
      </c>
      <c r="H565" s="345">
        <f>'цена(1,4 цк)'!M134</f>
        <v>0.82902970000000009</v>
      </c>
      <c r="I565" s="344">
        <f>'цена(1,4 цк)'!M165</f>
        <v>0.90339216000000011</v>
      </c>
      <c r="J565" s="306">
        <f>'цена(1,4 цк)'!M196</f>
        <v>0.89906757000000004</v>
      </c>
      <c r="K565" s="306">
        <f>'цена(1,4 цк)'!M227</f>
        <v>0.87387873000000005</v>
      </c>
      <c r="L565" s="345">
        <f>'цена(1,4 цк)'!M258</f>
        <v>0.85346970000000011</v>
      </c>
      <c r="M565" s="344">
        <f>'цена(1,4 цк)'!M289</f>
        <v>0.93192216000000005</v>
      </c>
      <c r="N565" s="306">
        <f>'цена(1,4 цк)'!M320</f>
        <v>0.92759756999999998</v>
      </c>
      <c r="O565" s="306">
        <f>'цена(1,4 цк)'!M351</f>
        <v>0.90240872999999999</v>
      </c>
      <c r="P565" s="351">
        <f>'цена(1,4 цк)'!M382</f>
        <v>0.88199970000000005</v>
      </c>
      <c r="Q565" s="344">
        <f>'цена(1,4 цк)'!M413</f>
        <v>1.02719216</v>
      </c>
      <c r="R565" s="306">
        <f>'цена(1,4 цк)'!M444</f>
        <v>1.0228675700000001</v>
      </c>
      <c r="S565" s="306">
        <f>'цена(1,4 цк)'!M475</f>
        <v>0.99767872999999996</v>
      </c>
      <c r="T565" s="345">
        <f>'цена(1,4 цк)'!M506</f>
        <v>0.97726970000000002</v>
      </c>
    </row>
    <row r="566" spans="3:20" x14ac:dyDescent="0.2">
      <c r="C566" s="535"/>
      <c r="D566" s="340">
        <v>9</v>
      </c>
      <c r="E566" s="344">
        <f>'цена(1,4 цк)'!N41</f>
        <v>0.89695064800000013</v>
      </c>
      <c r="F566" s="306">
        <f>'цена(1,4 цк)'!N72</f>
        <v>0.89253252100000013</v>
      </c>
      <c r="G566" s="306">
        <f>'цена(1,4 цк)'!N103</f>
        <v>0.86679886900000003</v>
      </c>
      <c r="H566" s="345">
        <f>'цена(1,4 цк)'!N134</f>
        <v>0.8459484100000001</v>
      </c>
      <c r="I566" s="344">
        <f>'цена(1,4 цк)'!N165</f>
        <v>0.92139064800000003</v>
      </c>
      <c r="J566" s="306">
        <f>'цена(1,4 цк)'!N196</f>
        <v>0.91697252100000004</v>
      </c>
      <c r="K566" s="306">
        <f>'цена(1,4 цк)'!N227</f>
        <v>0.89123886900000004</v>
      </c>
      <c r="L566" s="345">
        <f>'цена(1,4 цк)'!N258</f>
        <v>0.87038841</v>
      </c>
      <c r="M566" s="344">
        <f>'цена(1,4 цк)'!N289</f>
        <v>0.94992064799999998</v>
      </c>
      <c r="N566" s="306">
        <f>'цена(1,4 цк)'!N320</f>
        <v>0.94550252099999998</v>
      </c>
      <c r="O566" s="306">
        <f>'цена(1,4 цк)'!N351</f>
        <v>0.91976886899999999</v>
      </c>
      <c r="P566" s="351">
        <f>'цена(1,4 цк)'!N382</f>
        <v>0.89891840999999995</v>
      </c>
      <c r="Q566" s="344">
        <f>'цена(1,4 цк)'!N413</f>
        <v>1.0451906479999999</v>
      </c>
      <c r="R566" s="306">
        <f>'цена(1,4 цк)'!N444</f>
        <v>1.0407725210000001</v>
      </c>
      <c r="S566" s="306">
        <f>'цена(1,4 цк)'!N475</f>
        <v>1.0150388690000001</v>
      </c>
      <c r="T566" s="345">
        <f>'цена(1,4 цк)'!N506</f>
        <v>0.99418841000000013</v>
      </c>
    </row>
    <row r="567" spans="3:20" x14ac:dyDescent="0.2">
      <c r="C567" s="535"/>
      <c r="D567" s="340">
        <v>10</v>
      </c>
      <c r="E567" s="344">
        <f>'цена(1,4 цк)'!O41</f>
        <v>0.89257441600000009</v>
      </c>
      <c r="F567" s="306">
        <f>'цена(1,4 цк)'!O72</f>
        <v>0.88817903200000003</v>
      </c>
      <c r="G567" s="306">
        <f>'цена(1,4 цк)'!O103</f>
        <v>0.86257784800000004</v>
      </c>
      <c r="H567" s="345">
        <f>'цена(1,4 цк)'!O134</f>
        <v>0.84183472000000004</v>
      </c>
      <c r="I567" s="344">
        <f>'цена(1,4 цк)'!O165</f>
        <v>0.917014416</v>
      </c>
      <c r="J567" s="306">
        <f>'цена(1,4 цк)'!O196</f>
        <v>0.91261903200000005</v>
      </c>
      <c r="K567" s="306">
        <f>'цена(1,4 цк)'!O227</f>
        <v>0.88701784799999994</v>
      </c>
      <c r="L567" s="345">
        <f>'цена(1,4 цк)'!O258</f>
        <v>0.86627472000000005</v>
      </c>
      <c r="M567" s="344">
        <f>'цена(1,4 цк)'!O289</f>
        <v>0.94554441599999994</v>
      </c>
      <c r="N567" s="306">
        <f>'цена(1,4 цк)'!O320</f>
        <v>0.941149032</v>
      </c>
      <c r="O567" s="306">
        <f>'цена(1,4 цк)'!O351</f>
        <v>0.91554784799999989</v>
      </c>
      <c r="P567" s="351">
        <f>'цена(1,4 цк)'!O382</f>
        <v>0.89480472</v>
      </c>
      <c r="Q567" s="344">
        <f>'цена(1,4 цк)'!O413</f>
        <v>1.0408144160000001</v>
      </c>
      <c r="R567" s="306">
        <f>'цена(1,4 цк)'!O444</f>
        <v>1.036419032</v>
      </c>
      <c r="S567" s="306">
        <f>'цена(1,4 цк)'!O475</f>
        <v>1.0108178480000001</v>
      </c>
      <c r="T567" s="345">
        <f>'цена(1,4 цк)'!O506</f>
        <v>0.99007472000000007</v>
      </c>
    </row>
    <row r="568" spans="3:20" x14ac:dyDescent="0.2">
      <c r="C568" s="535"/>
      <c r="D568" s="340">
        <v>11</v>
      </c>
      <c r="E568" s="344">
        <f>'цена(1,4 цк)'!P41</f>
        <v>0.93945164800000014</v>
      </c>
      <c r="F568" s="306">
        <f>'цена(1,4 цк)'!P72</f>
        <v>0.93481264600000014</v>
      </c>
      <c r="G568" s="306">
        <f>'цена(1,4 цк)'!P103</f>
        <v>0.90779249400000006</v>
      </c>
      <c r="H568" s="345">
        <f>'цена(1,4 цк)'!P134</f>
        <v>0.88589966000000009</v>
      </c>
      <c r="I568" s="344">
        <f>'цена(1,4 цк)'!P165</f>
        <v>0.96389164800000005</v>
      </c>
      <c r="J568" s="306">
        <f>'цена(1,4 цк)'!P196</f>
        <v>0.95925264600000004</v>
      </c>
      <c r="K568" s="306">
        <f>'цена(1,4 цк)'!P227</f>
        <v>0.93223249399999997</v>
      </c>
      <c r="L568" s="345">
        <f>'цена(1,4 цк)'!P258</f>
        <v>0.91033965999999999</v>
      </c>
      <c r="M568" s="344">
        <f>'цена(1,4 цк)'!P289</f>
        <v>0.99242164799999999</v>
      </c>
      <c r="N568" s="306">
        <f>'цена(1,4 цк)'!P320</f>
        <v>0.98778264599999999</v>
      </c>
      <c r="O568" s="306">
        <f>'цена(1,4 цк)'!P351</f>
        <v>0.96076249399999991</v>
      </c>
      <c r="P568" s="351">
        <f>'цена(1,4 цк)'!P382</f>
        <v>0.93886965999999994</v>
      </c>
      <c r="Q568" s="344">
        <f>'цена(1,4 цк)'!P413</f>
        <v>1.0876916480000001</v>
      </c>
      <c r="R568" s="306">
        <f>'цена(1,4 цк)'!P444</f>
        <v>1.0830526460000001</v>
      </c>
      <c r="S568" s="306">
        <f>'цена(1,4 цк)'!P475</f>
        <v>1.0560324940000001</v>
      </c>
      <c r="T568" s="345">
        <f>'цена(1,4 цк)'!P506</f>
        <v>1.0341396600000001</v>
      </c>
    </row>
    <row r="569" spans="3:20" x14ac:dyDescent="0.2">
      <c r="C569" s="535"/>
      <c r="D569" s="340">
        <v>12</v>
      </c>
      <c r="E569" s="344">
        <f>'цена(1,4 цк)'!Q41</f>
        <v>0.89503124800000011</v>
      </c>
      <c r="F569" s="306">
        <f>'цена(1,4 цк)'!Q72</f>
        <v>0.890623096</v>
      </c>
      <c r="G569" s="306">
        <f>'цена(1,4 цк)'!Q103</f>
        <v>0.86494754400000007</v>
      </c>
      <c r="H569" s="345">
        <f>'цена(1,4 цк)'!Q134</f>
        <v>0.84414416000000003</v>
      </c>
      <c r="I569" s="344">
        <f>'цена(1,4 цк)'!Q165</f>
        <v>0.91947124800000002</v>
      </c>
      <c r="J569" s="306">
        <f>'цена(1,4 цк)'!Q196</f>
        <v>0.91506309600000002</v>
      </c>
      <c r="K569" s="306">
        <f>'цена(1,4 цк)'!Q227</f>
        <v>0.88938754400000009</v>
      </c>
      <c r="L569" s="345">
        <f>'цена(1,4 цк)'!Q258</f>
        <v>0.86858416000000005</v>
      </c>
      <c r="M569" s="344">
        <f>'цена(1,4 цк)'!Q289</f>
        <v>0.94800124800000007</v>
      </c>
      <c r="N569" s="306">
        <f>'цена(1,4 цк)'!Q320</f>
        <v>0.94359309599999996</v>
      </c>
      <c r="O569" s="306">
        <f>'цена(1,4 цк)'!Q351</f>
        <v>0.91791754400000003</v>
      </c>
      <c r="P569" s="351">
        <f>'цена(1,4 цк)'!Q382</f>
        <v>0.89711415999999999</v>
      </c>
      <c r="Q569" s="344">
        <f>'цена(1,4 цк)'!Q413</f>
        <v>1.0432712479999999</v>
      </c>
      <c r="R569" s="306">
        <f>'цена(1,4 цк)'!Q444</f>
        <v>1.038863096</v>
      </c>
      <c r="S569" s="306">
        <f>'цена(1,4 цк)'!Q475</f>
        <v>1.0131875440000002</v>
      </c>
      <c r="T569" s="345">
        <f>'цена(1,4 цк)'!Q506</f>
        <v>0.99238416000000007</v>
      </c>
    </row>
    <row r="570" spans="3:20" x14ac:dyDescent="0.2">
      <c r="C570" s="535"/>
      <c r="D570" s="340">
        <v>13</v>
      </c>
      <c r="E570" s="344">
        <f>'цена(1,4 цк)'!R41</f>
        <v>0.88452390399999992</v>
      </c>
      <c r="F570" s="306">
        <f>'цена(1,4 цк)'!R72</f>
        <v>0.88017035799999999</v>
      </c>
      <c r="G570" s="306">
        <f>'цена(1,4 цк)'!R103</f>
        <v>0.85481286199999984</v>
      </c>
      <c r="H570" s="345">
        <f>'цена(1,4 цк)'!R134</f>
        <v>0.83426717999999989</v>
      </c>
      <c r="I570" s="344">
        <f>'цена(1,4 цк)'!R165</f>
        <v>0.90896390399999993</v>
      </c>
      <c r="J570" s="306">
        <f>'цена(1,4 цк)'!R196</f>
        <v>0.904610358</v>
      </c>
      <c r="K570" s="306">
        <f>'цена(1,4 цк)'!R227</f>
        <v>0.87925286199999997</v>
      </c>
      <c r="L570" s="345">
        <f>'цена(1,4 цк)'!R258</f>
        <v>0.85870718000000001</v>
      </c>
      <c r="M570" s="344">
        <f>'цена(1,4 цк)'!R289</f>
        <v>0.93749390399999988</v>
      </c>
      <c r="N570" s="306">
        <f>'цена(1,4 цк)'!R320</f>
        <v>0.93314035799999995</v>
      </c>
      <c r="O570" s="306">
        <f>'цена(1,4 цк)'!R351</f>
        <v>0.90778286199999991</v>
      </c>
      <c r="P570" s="351">
        <f>'цена(1,4 цк)'!R382</f>
        <v>0.88723717999999996</v>
      </c>
      <c r="Q570" s="344">
        <f>'цена(1,4 цк)'!R413</f>
        <v>1.0327639039999998</v>
      </c>
      <c r="R570" s="306">
        <f>'цена(1,4 цк)'!R444</f>
        <v>1.0284103579999999</v>
      </c>
      <c r="S570" s="306">
        <f>'цена(1,4 цк)'!R475</f>
        <v>1.0030528619999999</v>
      </c>
      <c r="T570" s="345">
        <f>'цена(1,4 цк)'!R506</f>
        <v>0.98250717999999992</v>
      </c>
    </row>
    <row r="571" spans="3:20" x14ac:dyDescent="0.2">
      <c r="C571" s="535"/>
      <c r="D571" s="340">
        <v>14</v>
      </c>
      <c r="E571" s="344">
        <f>'цена(1,4 цк)'!S41</f>
        <v>0.90145849599999994</v>
      </c>
      <c r="F571" s="306">
        <f>'цена(1,4 цк)'!S72</f>
        <v>0.89701694199999993</v>
      </c>
      <c r="G571" s="306">
        <f>'цена(1,4 цк)'!S103</f>
        <v>0.87114683800000003</v>
      </c>
      <c r="H571" s="345">
        <f>'цена(1,4 цк)'!S134</f>
        <v>0.85018581999999987</v>
      </c>
      <c r="I571" s="344">
        <f>'цена(1,4 цк)'!S165</f>
        <v>0.92589849600000007</v>
      </c>
      <c r="J571" s="306">
        <f>'цена(1,4 цк)'!S196</f>
        <v>0.92145694200000006</v>
      </c>
      <c r="K571" s="306">
        <f>'цена(1,4 цк)'!S227</f>
        <v>0.89558683800000005</v>
      </c>
      <c r="L571" s="345">
        <f>'цена(1,4 цк)'!S258</f>
        <v>0.87462582</v>
      </c>
      <c r="M571" s="344">
        <f>'цена(1,4 цк)'!S289</f>
        <v>0.95442849600000002</v>
      </c>
      <c r="N571" s="306">
        <f>'цена(1,4 цк)'!S320</f>
        <v>0.949986942</v>
      </c>
      <c r="O571" s="306">
        <f>'цена(1,4 цк)'!S351</f>
        <v>0.924116838</v>
      </c>
      <c r="P571" s="351">
        <f>'цена(1,4 цк)'!S382</f>
        <v>0.90315581999999994</v>
      </c>
      <c r="Q571" s="344">
        <f>'цена(1,4 цк)'!S413</f>
        <v>1.049698496</v>
      </c>
      <c r="R571" s="306">
        <f>'цена(1,4 цк)'!S444</f>
        <v>1.045256942</v>
      </c>
      <c r="S571" s="306">
        <f>'цена(1,4 цк)'!S475</f>
        <v>1.019386838</v>
      </c>
      <c r="T571" s="345">
        <f>'цена(1,4 цк)'!S506</f>
        <v>0.99842581999999991</v>
      </c>
    </row>
    <row r="572" spans="3:20" x14ac:dyDescent="0.2">
      <c r="C572" s="535"/>
      <c r="D572" s="340">
        <v>15</v>
      </c>
      <c r="E572" s="344">
        <f>'цена(1,4 цк)'!T41</f>
        <v>0.92507259999999991</v>
      </c>
      <c r="F572" s="306">
        <f>'цена(1,4 цк)'!T72</f>
        <v>0.92050832499999991</v>
      </c>
      <c r="G572" s="306">
        <f>'цена(1,4 цк)'!T103</f>
        <v>0.89392342499999999</v>
      </c>
      <c r="H572" s="345">
        <f>'цена(1,4 цк)'!T134</f>
        <v>0.87238324999999994</v>
      </c>
      <c r="I572" s="344">
        <f>'цена(1,4 цк)'!T165</f>
        <v>0.94951260000000004</v>
      </c>
      <c r="J572" s="306">
        <f>'цена(1,4 цк)'!T196</f>
        <v>0.94494832499999992</v>
      </c>
      <c r="K572" s="306">
        <f>'цена(1,4 цк)'!T227</f>
        <v>0.91836342500000001</v>
      </c>
      <c r="L572" s="345">
        <f>'цена(1,4 цк)'!T258</f>
        <v>0.89682325000000007</v>
      </c>
      <c r="M572" s="344">
        <f>'цена(1,4 цк)'!T289</f>
        <v>0.97804259999999998</v>
      </c>
      <c r="N572" s="306">
        <f>'цена(1,4 цк)'!T320</f>
        <v>0.97347832499999998</v>
      </c>
      <c r="O572" s="306">
        <f>'цена(1,4 цк)'!T351</f>
        <v>0.94689342499999996</v>
      </c>
      <c r="P572" s="351">
        <f>'цена(1,4 цк)'!T382</f>
        <v>0.92535325000000002</v>
      </c>
      <c r="Q572" s="344">
        <f>'цена(1,4 цк)'!T413</f>
        <v>1.0733126</v>
      </c>
      <c r="R572" s="306">
        <f>'цена(1,4 цк)'!T444</f>
        <v>1.0687483250000001</v>
      </c>
      <c r="S572" s="306">
        <f>'цена(1,4 цк)'!T475</f>
        <v>1.042163425</v>
      </c>
      <c r="T572" s="345">
        <f>'цена(1,4 цк)'!T506</f>
        <v>1.0206232500000001</v>
      </c>
    </row>
    <row r="573" spans="3:20" x14ac:dyDescent="0.2">
      <c r="C573" s="535"/>
      <c r="D573" s="340">
        <v>16</v>
      </c>
      <c r="E573" s="344">
        <f>'цена(1,4 цк)'!U41</f>
        <v>0.92777072799999993</v>
      </c>
      <c r="F573" s="306">
        <f>'цена(1,4 цк)'!U72</f>
        <v>0.92319243099999992</v>
      </c>
      <c r="G573" s="306">
        <f>'цена(1,4 цк)'!U103</f>
        <v>0.89652585899999993</v>
      </c>
      <c r="H573" s="345">
        <f>'цена(1,4 цк)'!U134</f>
        <v>0.8749195099999999</v>
      </c>
      <c r="I573" s="344">
        <f>'цена(1,4 цк)'!U165</f>
        <v>0.95221072800000006</v>
      </c>
      <c r="J573" s="306">
        <f>'цена(1,4 цк)'!U196</f>
        <v>0.94763243099999994</v>
      </c>
      <c r="K573" s="306">
        <f>'цена(1,4 цк)'!U227</f>
        <v>0.92096585900000005</v>
      </c>
      <c r="L573" s="345">
        <f>'цена(1,4 цк)'!U258</f>
        <v>0.89935951000000003</v>
      </c>
      <c r="M573" s="344">
        <f>'цена(1,4 цк)'!U289</f>
        <v>0.98074072800000001</v>
      </c>
      <c r="N573" s="306">
        <f>'цена(1,4 цк)'!U320</f>
        <v>0.976162431</v>
      </c>
      <c r="O573" s="306">
        <f>'цена(1,4 цк)'!U351</f>
        <v>0.949495859</v>
      </c>
      <c r="P573" s="351">
        <f>'цена(1,4 цк)'!U382</f>
        <v>0.92788950999999997</v>
      </c>
      <c r="Q573" s="344">
        <f>'цена(1,4 цк)'!U413</f>
        <v>1.076010728</v>
      </c>
      <c r="R573" s="306">
        <f>'цена(1,4 цк)'!U444</f>
        <v>1.0714324309999999</v>
      </c>
      <c r="S573" s="306">
        <f>'цена(1,4 цк)'!U475</f>
        <v>1.0447658590000002</v>
      </c>
      <c r="T573" s="345">
        <f>'цена(1,4 цк)'!U506</f>
        <v>1.0231595099999999</v>
      </c>
    </row>
    <row r="574" spans="3:20" x14ac:dyDescent="0.2">
      <c r="C574" s="535"/>
      <c r="D574" s="340">
        <v>17</v>
      </c>
      <c r="E574" s="344">
        <f>'цена(1,4 цк)'!V41</f>
        <v>0.92699199999999993</v>
      </c>
      <c r="F574" s="306">
        <f>'цена(1,4 цк)'!V72</f>
        <v>0.92241774999999993</v>
      </c>
      <c r="G574" s="306">
        <f>'цена(1,4 цк)'!V103</f>
        <v>0.89577474999999995</v>
      </c>
      <c r="H574" s="345">
        <f>'цена(1,4 цк)'!V134</f>
        <v>0.87418750000000001</v>
      </c>
      <c r="I574" s="344">
        <f>'цена(1,4 цк)'!V165</f>
        <v>0.95143200000000006</v>
      </c>
      <c r="J574" s="306">
        <f>'цена(1,4 цк)'!V196</f>
        <v>0.94685775000000005</v>
      </c>
      <c r="K574" s="306">
        <f>'цена(1,4 цк)'!V227</f>
        <v>0.92021474999999997</v>
      </c>
      <c r="L574" s="345">
        <f>'цена(1,4 цк)'!V258</f>
        <v>0.89862750000000002</v>
      </c>
      <c r="M574" s="344">
        <f>'цена(1,4 цк)'!V289</f>
        <v>0.979962</v>
      </c>
      <c r="N574" s="306">
        <f>'цена(1,4 цк)'!V320</f>
        <v>0.97538775</v>
      </c>
      <c r="O574" s="306">
        <f>'цена(1,4 цк)'!V351</f>
        <v>0.94874474999999991</v>
      </c>
      <c r="P574" s="351">
        <f>'цена(1,4 цк)'!V382</f>
        <v>0.92715750000000008</v>
      </c>
      <c r="Q574" s="344">
        <f>'цена(1,4 цк)'!V413</f>
        <v>1.075232</v>
      </c>
      <c r="R574" s="306">
        <f>'цена(1,4 цк)'!V444</f>
        <v>1.0706577499999999</v>
      </c>
      <c r="S574" s="306">
        <f>'цена(1,4 цк)'!V475</f>
        <v>1.0440147500000001</v>
      </c>
      <c r="T574" s="345">
        <f>'цена(1,4 цк)'!V506</f>
        <v>1.0224275</v>
      </c>
    </row>
    <row r="575" spans="3:20" x14ac:dyDescent="0.2">
      <c r="C575" s="535"/>
      <c r="D575" s="340">
        <v>18</v>
      </c>
      <c r="E575" s="344">
        <f>'цена(1,4 цк)'!W41</f>
        <v>0.8693551599999999</v>
      </c>
      <c r="F575" s="306">
        <f>'цена(1,4 цк)'!W72</f>
        <v>0.86508044500000003</v>
      </c>
      <c r="G575" s="306">
        <f>'цена(1,4 цк)'!W103</f>
        <v>0.84018210500000001</v>
      </c>
      <c r="H575" s="345">
        <f>'цена(1,4 цк)'!W134</f>
        <v>0.82000845</v>
      </c>
      <c r="I575" s="344">
        <f>'цена(1,4 цк)'!W165</f>
        <v>0.89379516000000003</v>
      </c>
      <c r="J575" s="306">
        <f>'цена(1,4 цк)'!W196</f>
        <v>0.88952044500000016</v>
      </c>
      <c r="K575" s="306">
        <f>'цена(1,4 цк)'!W227</f>
        <v>0.86462210500000003</v>
      </c>
      <c r="L575" s="345">
        <f>'цена(1,4 цк)'!W258</f>
        <v>0.84444845000000013</v>
      </c>
      <c r="M575" s="344">
        <f>'цена(1,4 цк)'!W289</f>
        <v>0.92232515999999998</v>
      </c>
      <c r="N575" s="306">
        <f>'цена(1,4 цк)'!W320</f>
        <v>0.9180504450000001</v>
      </c>
      <c r="O575" s="306">
        <f>'цена(1,4 цк)'!W351</f>
        <v>0.89315210499999997</v>
      </c>
      <c r="P575" s="351">
        <f>'цена(1,4 цк)'!W382</f>
        <v>0.87297845000000007</v>
      </c>
      <c r="Q575" s="344">
        <f>'цена(1,4 цк)'!W413</f>
        <v>1.0175951599999999</v>
      </c>
      <c r="R575" s="306">
        <f>'цена(1,4 цк)'!W444</f>
        <v>1.013320445</v>
      </c>
      <c r="S575" s="306">
        <f>'цена(1,4 цк)'!W475</f>
        <v>0.98842210499999994</v>
      </c>
      <c r="T575" s="345">
        <f>'цена(1,4 цк)'!W506</f>
        <v>0.96824845000000004</v>
      </c>
    </row>
    <row r="576" spans="3:20" x14ac:dyDescent="0.2">
      <c r="C576" s="535"/>
      <c r="D576" s="340">
        <v>19</v>
      </c>
      <c r="E576" s="344">
        <f>'цена(1,4 цк)'!X41</f>
        <v>0.67129501600000008</v>
      </c>
      <c r="F576" s="306">
        <f>'цена(1,4 цк)'!X72</f>
        <v>0.66804960700000005</v>
      </c>
      <c r="G576" s="306">
        <f>'цена(1,4 цк)'!X103</f>
        <v>0.64914652300000009</v>
      </c>
      <c r="H576" s="345">
        <f>'цена(1,4 цк)'!X134</f>
        <v>0.63383047000000015</v>
      </c>
      <c r="I576" s="344">
        <f>'цена(1,4 цк)'!X165</f>
        <v>0.69573501599999998</v>
      </c>
      <c r="J576" s="306">
        <f>'цена(1,4 цк)'!X196</f>
        <v>0.69248960699999995</v>
      </c>
      <c r="K576" s="306">
        <f>'цена(1,4 цк)'!X227</f>
        <v>0.6735865230000001</v>
      </c>
      <c r="L576" s="345">
        <f>'цена(1,4 цк)'!X258</f>
        <v>0.65827047000000005</v>
      </c>
      <c r="M576" s="344">
        <f>'цена(1,4 цк)'!X289</f>
        <v>0.72426501599999993</v>
      </c>
      <c r="N576" s="306">
        <f>'цена(1,4 цк)'!X320</f>
        <v>0.7210196069999999</v>
      </c>
      <c r="O576" s="306">
        <f>'цена(1,4 цк)'!X351</f>
        <v>0.70211652300000005</v>
      </c>
      <c r="P576" s="351">
        <f>'цена(1,4 цк)'!X382</f>
        <v>0.68680047</v>
      </c>
      <c r="Q576" s="344">
        <f>'цена(1,4 цк)'!X413</f>
        <v>0.81953501600000001</v>
      </c>
      <c r="R576" s="306">
        <f>'цена(1,4 цк)'!X444</f>
        <v>0.81628960700000008</v>
      </c>
      <c r="S576" s="306">
        <f>'цена(1,4 цк)'!X475</f>
        <v>0.79738652300000012</v>
      </c>
      <c r="T576" s="345">
        <f>'цена(1,4 цк)'!X506</f>
        <v>0.78207047000000007</v>
      </c>
    </row>
    <row r="577" spans="3:20" x14ac:dyDescent="0.2">
      <c r="C577" s="535"/>
      <c r="D577" s="340">
        <v>20</v>
      </c>
      <c r="E577" s="344">
        <f>'цена(1,4 цк)'!Y41</f>
        <v>0.68230688800000006</v>
      </c>
      <c r="F577" s="306">
        <f>'цена(1,4 цк)'!Y72</f>
        <v>0.67900425100000006</v>
      </c>
      <c r="G577" s="306">
        <f>'цена(1,4 цк)'!Y103</f>
        <v>0.65976783900000002</v>
      </c>
      <c r="H577" s="345">
        <f>'цена(1,4 цк)'!Y134</f>
        <v>0.64418171000000002</v>
      </c>
      <c r="I577" s="344">
        <f>'цена(1,4 цк)'!Y165</f>
        <v>0.70674688799999996</v>
      </c>
      <c r="J577" s="306">
        <f>'цена(1,4 цк)'!Y196</f>
        <v>0.70344425099999996</v>
      </c>
      <c r="K577" s="306">
        <f>'цена(1,4 цк)'!Y227</f>
        <v>0.68420783899999993</v>
      </c>
      <c r="L577" s="345">
        <f>'цена(1,4 цк)'!Y258</f>
        <v>0.66862171000000004</v>
      </c>
      <c r="M577" s="344">
        <f>'цена(1,4 цк)'!Y289</f>
        <v>0.73527688800000002</v>
      </c>
      <c r="N577" s="306">
        <f>'цена(1,4 цк)'!Y320</f>
        <v>0.73197425100000002</v>
      </c>
      <c r="O577" s="306">
        <f>'цена(1,4 цк)'!Y351</f>
        <v>0.71273783899999987</v>
      </c>
      <c r="P577" s="351">
        <f>'цена(1,4 цк)'!Y382</f>
        <v>0.69715170999999998</v>
      </c>
      <c r="Q577" s="344">
        <f>'цена(1,4 цк)'!Y413</f>
        <v>0.83054688800000009</v>
      </c>
      <c r="R577" s="306">
        <f>'цена(1,4 цк)'!Y444</f>
        <v>0.8272442510000001</v>
      </c>
      <c r="S577" s="306">
        <f>'цена(1,4 цк)'!Y475</f>
        <v>0.80800783899999995</v>
      </c>
      <c r="T577" s="345">
        <f>'цена(1,4 цк)'!Y506</f>
        <v>0.79242171000000006</v>
      </c>
    </row>
    <row r="578" spans="3:20" x14ac:dyDescent="0.2">
      <c r="C578" s="535"/>
      <c r="D578" s="340">
        <v>21</v>
      </c>
      <c r="E578" s="344">
        <f>'цена(1,4 цк)'!Z41</f>
        <v>0.67068080799999985</v>
      </c>
      <c r="F578" s="306">
        <f>'цена(1,4 цк)'!Z72</f>
        <v>0.66743859099999991</v>
      </c>
      <c r="G578" s="306">
        <f>'цена(1,4 цк)'!Z103</f>
        <v>0.64855409899999983</v>
      </c>
      <c r="H578" s="345">
        <f>'цена(1,4 цк)'!Z134</f>
        <v>0.63325310999999984</v>
      </c>
      <c r="I578" s="344">
        <f>'цена(1,4 цк)'!Z165</f>
        <v>0.69512080799999987</v>
      </c>
      <c r="J578" s="306">
        <f>'цена(1,4 цк)'!Z196</f>
        <v>0.69187859099999993</v>
      </c>
      <c r="K578" s="306">
        <f>'цена(1,4 цк)'!Z227</f>
        <v>0.67299409899999985</v>
      </c>
      <c r="L578" s="345">
        <f>'цена(1,4 цк)'!Z258</f>
        <v>0.65769310999999997</v>
      </c>
      <c r="M578" s="344">
        <f>'цена(1,4 цк)'!Z289</f>
        <v>0.72365080799999992</v>
      </c>
      <c r="N578" s="306">
        <f>'цена(1,4 цк)'!Z320</f>
        <v>0.72040859099999988</v>
      </c>
      <c r="O578" s="306">
        <f>'цена(1,4 цк)'!Z351</f>
        <v>0.7015240989999999</v>
      </c>
      <c r="P578" s="351">
        <f>'цена(1,4 цк)'!Z382</f>
        <v>0.68622310999999991</v>
      </c>
      <c r="Q578" s="344">
        <f>'цена(1,4 цк)'!Z413</f>
        <v>0.81892080799999989</v>
      </c>
      <c r="R578" s="306">
        <f>'цена(1,4 цк)'!Z444</f>
        <v>0.81567859099999984</v>
      </c>
      <c r="S578" s="306">
        <f>'цена(1,4 цк)'!Z475</f>
        <v>0.79679409899999987</v>
      </c>
      <c r="T578" s="345">
        <f>'цена(1,4 цк)'!Z506</f>
        <v>0.78149310999999988</v>
      </c>
    </row>
    <row r="579" spans="3:20" x14ac:dyDescent="0.2">
      <c r="C579" s="535"/>
      <c r="D579" s="340">
        <v>22</v>
      </c>
      <c r="E579" s="344">
        <f>'цена(1,4 цк)'!AA41</f>
        <v>0.56573898400000011</v>
      </c>
      <c r="F579" s="306">
        <f>'цена(1,4 цк)'!AA72</f>
        <v>0.56304214299999999</v>
      </c>
      <c r="G579" s="306">
        <f>'цена(1,4 цк)'!AA103</f>
        <v>0.54733422700000001</v>
      </c>
      <c r="H579" s="345">
        <f>'цена(1,4 цк)'!AA134</f>
        <v>0.53460702999999998</v>
      </c>
      <c r="I579" s="344">
        <f>'цена(1,4 цк)'!AA165</f>
        <v>0.59017898400000002</v>
      </c>
      <c r="J579" s="306">
        <f>'цена(1,4 цк)'!AA196</f>
        <v>0.5874821429999999</v>
      </c>
      <c r="K579" s="306">
        <f>'цена(1,4 цк)'!AA227</f>
        <v>0.57177422700000002</v>
      </c>
      <c r="L579" s="345">
        <f>'цена(1,4 цк)'!AA258</f>
        <v>0.55904703</v>
      </c>
      <c r="M579" s="344">
        <f>'цена(1,4 цк)'!AA289</f>
        <v>0.61870898399999996</v>
      </c>
      <c r="N579" s="306">
        <f>'цена(1,4 цк)'!AA320</f>
        <v>0.61601214299999996</v>
      </c>
      <c r="O579" s="306">
        <f>'цена(1,4 цк)'!AA351</f>
        <v>0.60030422699999997</v>
      </c>
      <c r="P579" s="351">
        <f>'цена(1,4 цк)'!AA382</f>
        <v>0.58757702999999994</v>
      </c>
      <c r="Q579" s="344">
        <f>'цена(1,4 цк)'!AA413</f>
        <v>0.71397898400000004</v>
      </c>
      <c r="R579" s="306">
        <f>'цена(1,4 цк)'!AA444</f>
        <v>0.71128214300000003</v>
      </c>
      <c r="S579" s="306">
        <f>'цена(1,4 цк)'!AA475</f>
        <v>0.69557422700000004</v>
      </c>
      <c r="T579" s="345">
        <f>'цена(1,4 цк)'!AA506</f>
        <v>0.68284703000000002</v>
      </c>
    </row>
    <row r="580" spans="3:20" ht="13.5" thickBot="1" x14ac:dyDescent="0.25">
      <c r="C580" s="536"/>
      <c r="D580" s="341">
        <v>23</v>
      </c>
      <c r="E580" s="346">
        <f>'цена(1,4 цк)'!AB41</f>
        <v>0.56263503999999998</v>
      </c>
      <c r="F580" s="309">
        <f>'цена(1,4 цк)'!AB72</f>
        <v>0.55995433000000006</v>
      </c>
      <c r="G580" s="309">
        <f>'цена(1,4 цк)'!AB103</f>
        <v>0.54434037000000002</v>
      </c>
      <c r="H580" s="347">
        <f>'цена(1,4 цк)'!AB134</f>
        <v>0.53168930000000003</v>
      </c>
      <c r="I580" s="346">
        <f>'цена(1,4 цк)'!AB165</f>
        <v>0.58707503999999999</v>
      </c>
      <c r="J580" s="309">
        <f>'цена(1,4 цк)'!AB196</f>
        <v>0.58439432999999996</v>
      </c>
      <c r="K580" s="309">
        <f>'цена(1,4 цк)'!AB227</f>
        <v>0.56878036999999992</v>
      </c>
      <c r="L580" s="347">
        <f>'цена(1,4 цк)'!AB258</f>
        <v>0.55612929999999994</v>
      </c>
      <c r="M580" s="346">
        <f>'цена(1,4 цк)'!AB289</f>
        <v>0.61560504000000005</v>
      </c>
      <c r="N580" s="309">
        <f>'цена(1,4 цк)'!AB320</f>
        <v>0.61292433000000002</v>
      </c>
      <c r="O580" s="309">
        <f>'цена(1,4 цк)'!AB351</f>
        <v>0.59731036999999998</v>
      </c>
      <c r="P580" s="352">
        <f>'цена(1,4 цк)'!AB382</f>
        <v>0.58465929999999999</v>
      </c>
      <c r="Q580" s="365">
        <f>'цена(1,4 цк)'!AB413</f>
        <v>0.71087504000000001</v>
      </c>
      <c r="R580" s="307">
        <f>'цена(1,4 цк)'!AB444</f>
        <v>0.70819432999999998</v>
      </c>
      <c r="S580" s="307">
        <f>'цена(1,4 цк)'!AB475</f>
        <v>0.69258037000000006</v>
      </c>
      <c r="T580" s="366">
        <f>'цена(1,4 цк)'!AB506</f>
        <v>0.67992929999999996</v>
      </c>
    </row>
    <row r="581" spans="3:20" x14ac:dyDescent="0.2">
      <c r="C581" s="534">
        <v>25</v>
      </c>
      <c r="D581" s="339">
        <v>0</v>
      </c>
      <c r="E581" s="342">
        <f>'цена(1,4 цк)'!E42</f>
        <v>0.81627003999999992</v>
      </c>
      <c r="F581" s="308">
        <f>'цена(1,4 цк)'!E73</f>
        <v>0.81227120499999994</v>
      </c>
      <c r="G581" s="308">
        <f>'цена(1,4 цк)'!E104</f>
        <v>0.7889797449999999</v>
      </c>
      <c r="H581" s="343">
        <f>'цена(1,4 цк)'!E135</f>
        <v>0.77010804999999993</v>
      </c>
      <c r="I581" s="342">
        <f>'цена(1,4 цк)'!E166</f>
        <v>0.84071003999999994</v>
      </c>
      <c r="J581" s="308">
        <f>'цена(1,4 цк)'!E197</f>
        <v>0.83671120499999996</v>
      </c>
      <c r="K581" s="308">
        <f>'цена(1,4 цк)'!E228</f>
        <v>0.81341974499999992</v>
      </c>
      <c r="L581" s="343">
        <f>'цена(1,4 цк)'!E259</f>
        <v>0.79454804999999995</v>
      </c>
      <c r="M581" s="342">
        <f>'цена(1,4 цк)'!E290</f>
        <v>0.86924003999999988</v>
      </c>
      <c r="N581" s="308">
        <f>'цена(1,4 цк)'!E321</f>
        <v>0.8652412049999999</v>
      </c>
      <c r="O581" s="308">
        <f>'цена(1,4 цк)'!E352</f>
        <v>0.84194974499999986</v>
      </c>
      <c r="P581" s="353">
        <f>'цена(1,4 цк)'!E383</f>
        <v>0.82307805000000001</v>
      </c>
      <c r="Q581" s="342">
        <f>'цена(1,4 цк)'!E414</f>
        <v>0.96451003999999985</v>
      </c>
      <c r="R581" s="308">
        <f>'цена(1,4 цк)'!E445</f>
        <v>0.96051120499999987</v>
      </c>
      <c r="S581" s="308">
        <f>'цена(1,4 цк)'!E476</f>
        <v>0.93721974499999983</v>
      </c>
      <c r="T581" s="343">
        <f>'цена(1,4 цк)'!E507</f>
        <v>0.91834804999999997</v>
      </c>
    </row>
    <row r="582" spans="3:20" x14ac:dyDescent="0.2">
      <c r="C582" s="535"/>
      <c r="D582" s="340">
        <v>1</v>
      </c>
      <c r="E582" s="344">
        <f>'цена(1,4 цк)'!F42</f>
        <v>0.757492528</v>
      </c>
      <c r="F582" s="306">
        <f>'цена(1,4 цк)'!F73</f>
        <v>0.75379915600000003</v>
      </c>
      <c r="G582" s="306">
        <f>'цена(1,4 цк)'!F104</f>
        <v>0.73228688399999997</v>
      </c>
      <c r="H582" s="345">
        <f>'цена(1,4 цк)'!F135</f>
        <v>0.71485675999999998</v>
      </c>
      <c r="I582" s="344">
        <f>'цена(1,4 цк)'!F166</f>
        <v>0.78193252800000002</v>
      </c>
      <c r="J582" s="306">
        <f>'цена(1,4 цк)'!F197</f>
        <v>0.77823915600000004</v>
      </c>
      <c r="K582" s="306">
        <f>'цена(1,4 цк)'!F228</f>
        <v>0.75672688399999999</v>
      </c>
      <c r="L582" s="345">
        <f>'цена(1,4 цк)'!F259</f>
        <v>0.73929676000000011</v>
      </c>
      <c r="M582" s="344">
        <f>'цена(1,4 цк)'!F290</f>
        <v>0.81046252800000007</v>
      </c>
      <c r="N582" s="306">
        <f>'цена(1,4 цк)'!F321</f>
        <v>0.8067691560000001</v>
      </c>
      <c r="O582" s="306">
        <f>'цена(1,4 цк)'!F352</f>
        <v>0.78525688400000004</v>
      </c>
      <c r="P582" s="351">
        <f>'цена(1,4 цк)'!F383</f>
        <v>0.76782676000000005</v>
      </c>
      <c r="Q582" s="344">
        <f>'цена(1,4 цк)'!F414</f>
        <v>0.90573252800000004</v>
      </c>
      <c r="R582" s="306">
        <f>'цена(1,4 цк)'!F445</f>
        <v>0.90203915600000006</v>
      </c>
      <c r="S582" s="306">
        <f>'цена(1,4 цк)'!F476</f>
        <v>0.88052688400000001</v>
      </c>
      <c r="T582" s="345">
        <f>'цена(1,4 цк)'!F507</f>
        <v>0.86309676000000002</v>
      </c>
    </row>
    <row r="583" spans="3:20" x14ac:dyDescent="0.2">
      <c r="C583" s="535"/>
      <c r="D583" s="340">
        <v>2</v>
      </c>
      <c r="E583" s="344">
        <f>'цена(1,4 цк)'!G42</f>
        <v>0.79779992799999999</v>
      </c>
      <c r="F583" s="306">
        <f>'цена(1,4 цк)'!G73</f>
        <v>0.793897081</v>
      </c>
      <c r="G583" s="306">
        <f>'цена(1,4 цк)'!G104</f>
        <v>0.771164709</v>
      </c>
      <c r="H583" s="345">
        <f>'цена(1,4 цк)'!G135</f>
        <v>0.75274600999999997</v>
      </c>
      <c r="I583" s="344">
        <f>'цена(1,4 цк)'!G166</f>
        <v>0.82223992800000012</v>
      </c>
      <c r="J583" s="306">
        <f>'цена(1,4 цк)'!G197</f>
        <v>0.81833708100000002</v>
      </c>
      <c r="K583" s="306">
        <f>'цена(1,4 цк)'!G228</f>
        <v>0.79560470900000002</v>
      </c>
      <c r="L583" s="345">
        <f>'цена(1,4 цк)'!G259</f>
        <v>0.77718600999999998</v>
      </c>
      <c r="M583" s="344">
        <f>'цена(1,4 цк)'!G290</f>
        <v>0.85076992800000006</v>
      </c>
      <c r="N583" s="306">
        <f>'цена(1,4 цк)'!G321</f>
        <v>0.84686708099999997</v>
      </c>
      <c r="O583" s="306">
        <f>'цена(1,4 цк)'!G352</f>
        <v>0.82413470900000008</v>
      </c>
      <c r="P583" s="351">
        <f>'цена(1,4 цк)'!G383</f>
        <v>0.80571601000000004</v>
      </c>
      <c r="Q583" s="344">
        <f>'цена(1,4 цк)'!G414</f>
        <v>0.94603992800000003</v>
      </c>
      <c r="R583" s="306">
        <f>'цена(1,4 цк)'!G445</f>
        <v>0.94213708099999993</v>
      </c>
      <c r="S583" s="306">
        <f>'цена(1,4 цк)'!G476</f>
        <v>0.91940470900000004</v>
      </c>
      <c r="T583" s="345">
        <f>'цена(1,4 цк)'!G507</f>
        <v>0.90098601</v>
      </c>
    </row>
    <row r="584" spans="3:20" x14ac:dyDescent="0.2">
      <c r="C584" s="535"/>
      <c r="D584" s="340">
        <v>3</v>
      </c>
      <c r="E584" s="344">
        <f>'цена(1,4 цк)'!H42</f>
        <v>0.85236572799999999</v>
      </c>
      <c r="F584" s="306">
        <f>'цена(1,4 цк)'!H73</f>
        <v>0.84817930600000002</v>
      </c>
      <c r="G584" s="306">
        <f>'цена(1,4 цк)'!H104</f>
        <v>0.82379523399999999</v>
      </c>
      <c r="H584" s="345">
        <f>'цена(1,4 цк)'!H135</f>
        <v>0.80403826</v>
      </c>
      <c r="I584" s="344">
        <f>'цена(1,4 цк)'!H166</f>
        <v>0.87680572800000001</v>
      </c>
      <c r="J584" s="306">
        <f>'цена(1,4 цк)'!H197</f>
        <v>0.87261930600000004</v>
      </c>
      <c r="K584" s="306">
        <f>'цена(1,4 цк)'!H228</f>
        <v>0.848235234</v>
      </c>
      <c r="L584" s="345">
        <f>'цена(1,4 цк)'!H259</f>
        <v>0.82847826000000013</v>
      </c>
      <c r="M584" s="344">
        <f>'цена(1,4 цк)'!H290</f>
        <v>0.90533572800000006</v>
      </c>
      <c r="N584" s="306">
        <f>'цена(1,4 цк)'!H321</f>
        <v>0.90114930599999998</v>
      </c>
      <c r="O584" s="306">
        <f>'цена(1,4 цк)'!H352</f>
        <v>0.87676523399999995</v>
      </c>
      <c r="P584" s="351">
        <f>'цена(1,4 цк)'!H383</f>
        <v>0.85700826000000008</v>
      </c>
      <c r="Q584" s="344">
        <f>'цена(1,4 цк)'!H414</f>
        <v>1.000605728</v>
      </c>
      <c r="R584" s="306">
        <f>'цена(1,4 цк)'!H445</f>
        <v>0.99641930600000006</v>
      </c>
      <c r="S584" s="306">
        <f>'цена(1,4 цк)'!H476</f>
        <v>0.97203523399999991</v>
      </c>
      <c r="T584" s="345">
        <f>'цена(1,4 цк)'!H507</f>
        <v>0.95227826000000004</v>
      </c>
    </row>
    <row r="585" spans="3:20" x14ac:dyDescent="0.2">
      <c r="C585" s="535"/>
      <c r="D585" s="340">
        <v>4</v>
      </c>
      <c r="E585" s="344">
        <f>'цена(1,4 цк)'!I42</f>
        <v>0.89894682400000003</v>
      </c>
      <c r="F585" s="306">
        <f>'цена(1,4 цк)'!I73</f>
        <v>0.894518323</v>
      </c>
      <c r="G585" s="306">
        <f>'цена(1,4 цк)'!I104</f>
        <v>0.86872424699999995</v>
      </c>
      <c r="H585" s="345">
        <f>'цена(1,4 цк)'!I135</f>
        <v>0.84782482999999997</v>
      </c>
      <c r="I585" s="344">
        <f>'цена(1,4 цк)'!I166</f>
        <v>0.92338682399999994</v>
      </c>
      <c r="J585" s="306">
        <f>'цена(1,4 цк)'!I197</f>
        <v>0.91895832299999991</v>
      </c>
      <c r="K585" s="306">
        <f>'цена(1,4 цк)'!I228</f>
        <v>0.89316424699999997</v>
      </c>
      <c r="L585" s="345">
        <f>'цена(1,4 цк)'!I259</f>
        <v>0.87226482999999999</v>
      </c>
      <c r="M585" s="344">
        <f>'цена(1,4 цк)'!I290</f>
        <v>0.95191682399999988</v>
      </c>
      <c r="N585" s="306">
        <f>'цена(1,4 цк)'!I321</f>
        <v>0.94748832299999997</v>
      </c>
      <c r="O585" s="306">
        <f>'цена(1,4 цк)'!I352</f>
        <v>0.92169424699999991</v>
      </c>
      <c r="P585" s="351">
        <f>'цена(1,4 цк)'!I383</f>
        <v>0.90079482999999994</v>
      </c>
      <c r="Q585" s="344">
        <f>'цена(1,4 цк)'!I414</f>
        <v>1.0471868240000002</v>
      </c>
      <c r="R585" s="306">
        <f>'цена(1,4 цк)'!I445</f>
        <v>1.0427583229999999</v>
      </c>
      <c r="S585" s="306">
        <f>'цена(1,4 цк)'!I476</f>
        <v>1.016964247</v>
      </c>
      <c r="T585" s="345">
        <f>'цена(1,4 цк)'!I507</f>
        <v>0.99606483000000001</v>
      </c>
    </row>
    <row r="586" spans="3:20" x14ac:dyDescent="0.2">
      <c r="C586" s="535"/>
      <c r="D586" s="340">
        <v>5</v>
      </c>
      <c r="E586" s="344">
        <f>'цена(1,4 цк)'!J42</f>
        <v>0.90925674400000012</v>
      </c>
      <c r="F586" s="306">
        <f>'цена(1,4 цк)'!J73</f>
        <v>0.9047746630000002</v>
      </c>
      <c r="G586" s="306">
        <f>'цена(1,4 цк)'!J104</f>
        <v>0.8786685070000001</v>
      </c>
      <c r="H586" s="345">
        <f>'цена(1,4 цк)'!J135</f>
        <v>0.8575162300000001</v>
      </c>
      <c r="I586" s="344">
        <f>'цена(1,4 цк)'!J166</f>
        <v>0.93369674400000013</v>
      </c>
      <c r="J586" s="306">
        <f>'цена(1,4 цк)'!J197</f>
        <v>0.92921466300000011</v>
      </c>
      <c r="K586" s="306">
        <f>'цена(1,4 цк)'!J228</f>
        <v>0.903108507</v>
      </c>
      <c r="L586" s="345">
        <f>'цена(1,4 цк)'!J259</f>
        <v>0.88195623000000001</v>
      </c>
      <c r="M586" s="344">
        <f>'цена(1,4 цк)'!J290</f>
        <v>0.96222674400000008</v>
      </c>
      <c r="N586" s="306">
        <f>'цена(1,4 цк)'!J321</f>
        <v>0.95774466300000005</v>
      </c>
      <c r="O586" s="306">
        <f>'цена(1,4 цк)'!J352</f>
        <v>0.93163850699999995</v>
      </c>
      <c r="P586" s="351">
        <f>'цена(1,4 цк)'!J383</f>
        <v>0.91048622999999995</v>
      </c>
      <c r="Q586" s="344">
        <f>'цена(1,4 цк)'!J414</f>
        <v>1.057496744</v>
      </c>
      <c r="R586" s="306">
        <f>'цена(1,4 цк)'!J445</f>
        <v>1.0530146630000001</v>
      </c>
      <c r="S586" s="306">
        <f>'цена(1,4 цк)'!J476</f>
        <v>1.0269085070000001</v>
      </c>
      <c r="T586" s="345">
        <f>'цена(1,4 цк)'!J507</f>
        <v>1.00575623</v>
      </c>
    </row>
    <row r="587" spans="3:20" x14ac:dyDescent="0.2">
      <c r="C587" s="535"/>
      <c r="D587" s="340">
        <v>6</v>
      </c>
      <c r="E587" s="344">
        <f>'цена(1,4 цк)'!K42</f>
        <v>0.91330393599999993</v>
      </c>
      <c r="F587" s="306">
        <f>'цена(1,4 цк)'!K73</f>
        <v>0.9088008219999999</v>
      </c>
      <c r="G587" s="306">
        <f>'цена(1,4 цк)'!K104</f>
        <v>0.882572158</v>
      </c>
      <c r="H587" s="345">
        <f>'цена(1,4 цк)'!K135</f>
        <v>0.86132061999999998</v>
      </c>
      <c r="I587" s="344">
        <f>'цена(1,4 цк)'!K166</f>
        <v>0.93774393599999994</v>
      </c>
      <c r="J587" s="306">
        <f>'цена(1,4 цк)'!K197</f>
        <v>0.93324082200000003</v>
      </c>
      <c r="K587" s="306">
        <f>'цена(1,4 цк)'!K228</f>
        <v>0.90701215800000001</v>
      </c>
      <c r="L587" s="345">
        <f>'цена(1,4 цк)'!K259</f>
        <v>0.88576062</v>
      </c>
      <c r="M587" s="344">
        <f>'цена(1,4 цк)'!K290</f>
        <v>0.96627393599999989</v>
      </c>
      <c r="N587" s="306">
        <f>'цена(1,4 цк)'!K321</f>
        <v>0.96177082199999997</v>
      </c>
      <c r="O587" s="306">
        <f>'цена(1,4 цк)'!K352</f>
        <v>0.93554215799999996</v>
      </c>
      <c r="P587" s="351">
        <f>'цена(1,4 цк)'!K383</f>
        <v>0.91429061999999994</v>
      </c>
      <c r="Q587" s="344">
        <f>'цена(1,4 цк)'!K414</f>
        <v>1.0615439360000001</v>
      </c>
      <c r="R587" s="306">
        <f>'цена(1,4 цк)'!K445</f>
        <v>1.0570408219999998</v>
      </c>
      <c r="S587" s="306">
        <f>'цена(1,4 цк)'!K476</f>
        <v>1.030812158</v>
      </c>
      <c r="T587" s="345">
        <f>'цена(1,4 цк)'!K507</f>
        <v>1.00956062</v>
      </c>
    </row>
    <row r="588" spans="3:20" x14ac:dyDescent="0.2">
      <c r="C588" s="535"/>
      <c r="D588" s="340">
        <v>7</v>
      </c>
      <c r="E588" s="344">
        <f>'цена(1,4 цк)'!L42</f>
        <v>0.90378371200000018</v>
      </c>
      <c r="F588" s="306">
        <f>'цена(1,4 цк)'!L73</f>
        <v>0.89933007400000009</v>
      </c>
      <c r="G588" s="306">
        <f>'цена(1,4 цк)'!L104</f>
        <v>0.87338958600000016</v>
      </c>
      <c r="H588" s="345">
        <f>'цена(1,4 цк)'!L135</f>
        <v>0.85237154000000015</v>
      </c>
      <c r="I588" s="344">
        <f>'цена(1,4 цк)'!L166</f>
        <v>0.92822371199999998</v>
      </c>
      <c r="J588" s="306">
        <f>'цена(1,4 цк)'!L197</f>
        <v>0.923770074</v>
      </c>
      <c r="K588" s="306">
        <f>'цена(1,4 цк)'!L228</f>
        <v>0.89782958600000007</v>
      </c>
      <c r="L588" s="345">
        <f>'цена(1,4 цк)'!L259</f>
        <v>0.87681154000000006</v>
      </c>
      <c r="M588" s="344">
        <f>'цена(1,4 цк)'!L290</f>
        <v>0.95675371199999992</v>
      </c>
      <c r="N588" s="306">
        <f>'цена(1,4 цк)'!L321</f>
        <v>0.95230007399999994</v>
      </c>
      <c r="O588" s="306">
        <f>'цена(1,4 цк)'!L352</f>
        <v>0.92635958600000001</v>
      </c>
      <c r="P588" s="351">
        <f>'цена(1,4 цк)'!L383</f>
        <v>0.90534154</v>
      </c>
      <c r="Q588" s="344">
        <f>'цена(1,4 цк)'!L414</f>
        <v>1.0520237120000002</v>
      </c>
      <c r="R588" s="306">
        <f>'цена(1,4 цк)'!L445</f>
        <v>1.0475700740000002</v>
      </c>
      <c r="S588" s="306">
        <f>'цена(1,4 цк)'!L476</f>
        <v>1.0216295860000002</v>
      </c>
      <c r="T588" s="345">
        <f>'цена(1,4 цк)'!L507</f>
        <v>1.0006115400000002</v>
      </c>
    </row>
    <row r="589" spans="3:20" x14ac:dyDescent="0.2">
      <c r="C589" s="535"/>
      <c r="D589" s="340">
        <v>8</v>
      </c>
      <c r="E589" s="344">
        <f>'цена(1,4 цк)'!M42</f>
        <v>0.94404723999999984</v>
      </c>
      <c r="F589" s="306">
        <f>'цена(1,4 цк)'!M73</f>
        <v>0.93938435499999995</v>
      </c>
      <c r="G589" s="306">
        <f>'цена(1,4 цк)'!M104</f>
        <v>0.91222509499999993</v>
      </c>
      <c r="H589" s="345">
        <f>'цена(1,4 цк)'!M135</f>
        <v>0.89021954999999986</v>
      </c>
      <c r="I589" s="344">
        <f>'цена(1,4 цк)'!M166</f>
        <v>0.96848723999999997</v>
      </c>
      <c r="J589" s="306">
        <f>'цена(1,4 цк)'!M197</f>
        <v>0.96382435499999997</v>
      </c>
      <c r="K589" s="306">
        <f>'цена(1,4 цк)'!M228</f>
        <v>0.93666509499999995</v>
      </c>
      <c r="L589" s="345">
        <f>'цена(1,4 цк)'!M259</f>
        <v>0.91465954999999999</v>
      </c>
      <c r="M589" s="344">
        <f>'цена(1,4 цк)'!M290</f>
        <v>0.99701723999999992</v>
      </c>
      <c r="N589" s="306">
        <f>'цена(1,4 цк)'!M321</f>
        <v>0.99235435499999991</v>
      </c>
      <c r="O589" s="306">
        <f>'цена(1,4 цк)'!M352</f>
        <v>0.96519509499999989</v>
      </c>
      <c r="P589" s="351">
        <f>'цена(1,4 цк)'!M383</f>
        <v>0.94318954999999993</v>
      </c>
      <c r="Q589" s="344">
        <f>'цена(1,4 цк)'!M414</f>
        <v>1.0922872399999999</v>
      </c>
      <c r="R589" s="306">
        <f>'цена(1,4 цк)'!M445</f>
        <v>1.087624355</v>
      </c>
      <c r="S589" s="306">
        <f>'цена(1,4 цк)'!M476</f>
        <v>1.0604650950000001</v>
      </c>
      <c r="T589" s="345">
        <f>'цена(1,4 цк)'!M507</f>
        <v>1.0384595499999998</v>
      </c>
    </row>
    <row r="590" spans="3:20" x14ac:dyDescent="0.2">
      <c r="C590" s="535"/>
      <c r="D590" s="340">
        <v>9</v>
      </c>
      <c r="E590" s="344">
        <f>'цена(1,4 цк)'!N42</f>
        <v>0.94525372000000007</v>
      </c>
      <c r="F590" s="306">
        <f>'цена(1,4 цк)'!N73</f>
        <v>0.94058456499999998</v>
      </c>
      <c r="G590" s="306">
        <f>'цена(1,4 цк)'!N104</f>
        <v>0.91338878499999998</v>
      </c>
      <c r="H590" s="345">
        <f>'цена(1,4 цк)'!N135</f>
        <v>0.89135365</v>
      </c>
      <c r="I590" s="344">
        <f>'цена(1,4 цк)'!N166</f>
        <v>0.96969371999999998</v>
      </c>
      <c r="J590" s="306">
        <f>'цена(1,4 цк)'!N197</f>
        <v>0.96502456499999989</v>
      </c>
      <c r="K590" s="306">
        <f>'цена(1,4 цк)'!N228</f>
        <v>0.93782878499999989</v>
      </c>
      <c r="L590" s="345">
        <f>'цена(1,4 цк)'!N259</f>
        <v>0.9157936499999999</v>
      </c>
      <c r="M590" s="344">
        <f>'цена(1,4 цк)'!N290</f>
        <v>0.99822371999999993</v>
      </c>
      <c r="N590" s="306">
        <f>'цена(1,4 цк)'!N321</f>
        <v>0.99355456499999995</v>
      </c>
      <c r="O590" s="306">
        <f>'цена(1,4 цк)'!N352</f>
        <v>0.96635878499999994</v>
      </c>
      <c r="P590" s="351">
        <f>'цена(1,4 цк)'!N383</f>
        <v>0.94432364999999996</v>
      </c>
      <c r="Q590" s="344">
        <f>'цена(1,4 цк)'!N414</f>
        <v>1.0934937199999999</v>
      </c>
      <c r="R590" s="306">
        <f>'цена(1,4 цк)'!N445</f>
        <v>1.0888245650000001</v>
      </c>
      <c r="S590" s="306">
        <f>'цена(1,4 цк)'!N476</f>
        <v>1.0616287850000001</v>
      </c>
      <c r="T590" s="345">
        <f>'цена(1,4 цк)'!N507</f>
        <v>1.03959365</v>
      </c>
    </row>
    <row r="591" spans="3:20" x14ac:dyDescent="0.2">
      <c r="C591" s="535"/>
      <c r="D591" s="340">
        <v>10</v>
      </c>
      <c r="E591" s="344">
        <f>'цена(1,4 цк)'!O42</f>
        <v>0.87419204800000017</v>
      </c>
      <c r="F591" s="306">
        <f>'цена(1,4 цк)'!O73</f>
        <v>0.86989219600000001</v>
      </c>
      <c r="G591" s="306">
        <f>'цена(1,4 цк)'!O104</f>
        <v>0.84484744400000011</v>
      </c>
      <c r="H591" s="345">
        <f>'цена(1,4 цк)'!O135</f>
        <v>0.82455516000000006</v>
      </c>
      <c r="I591" s="344">
        <f>'цена(1,4 цк)'!O166</f>
        <v>0.89863204800000007</v>
      </c>
      <c r="J591" s="306">
        <f>'цена(1,4 цк)'!O197</f>
        <v>0.89433219600000002</v>
      </c>
      <c r="K591" s="306">
        <f>'цена(1,4 цк)'!O228</f>
        <v>0.86928744400000002</v>
      </c>
      <c r="L591" s="345">
        <f>'цена(1,4 цк)'!O259</f>
        <v>0.84899516000000008</v>
      </c>
      <c r="M591" s="344">
        <f>'цена(1,4 цк)'!O290</f>
        <v>0.92716204800000002</v>
      </c>
      <c r="N591" s="306">
        <f>'цена(1,4 цк)'!O321</f>
        <v>0.92286219600000008</v>
      </c>
      <c r="O591" s="306">
        <f>'цена(1,4 цк)'!O352</f>
        <v>0.89781744400000008</v>
      </c>
      <c r="P591" s="351">
        <f>'цена(1,4 цк)'!O383</f>
        <v>0.87752516000000003</v>
      </c>
      <c r="Q591" s="344">
        <f>'цена(1,4 цк)'!O414</f>
        <v>1.0224320480000002</v>
      </c>
      <c r="R591" s="306">
        <f>'цена(1,4 цк)'!O445</f>
        <v>1.018132196</v>
      </c>
      <c r="S591" s="306">
        <f>'цена(1,4 цк)'!O476</f>
        <v>0.99308744400000015</v>
      </c>
      <c r="T591" s="345">
        <f>'цена(1,4 цк)'!O507</f>
        <v>0.9727951600000001</v>
      </c>
    </row>
    <row r="592" spans="3:20" x14ac:dyDescent="0.2">
      <c r="C592" s="535"/>
      <c r="D592" s="340">
        <v>11</v>
      </c>
      <c r="E592" s="344">
        <f>'цена(1,4 цк)'!P42</f>
        <v>0.87052873600000003</v>
      </c>
      <c r="F592" s="306">
        <f>'цена(1,4 цк)'!P73</f>
        <v>0.86624792199999989</v>
      </c>
      <c r="G592" s="306">
        <f>'цена(1,4 цк)'!P104</f>
        <v>0.84131405799999992</v>
      </c>
      <c r="H592" s="345">
        <f>'цена(1,4 цк)'!P135</f>
        <v>0.82111161999999993</v>
      </c>
      <c r="I592" s="344">
        <f>'цена(1,4 цк)'!P166</f>
        <v>0.89496873600000004</v>
      </c>
      <c r="J592" s="306">
        <f>'цена(1,4 цк)'!P197</f>
        <v>0.89068792199999991</v>
      </c>
      <c r="K592" s="306">
        <f>'цена(1,4 цк)'!P228</f>
        <v>0.86575405799999994</v>
      </c>
      <c r="L592" s="345">
        <f>'цена(1,4 цк)'!P259</f>
        <v>0.84555161999999995</v>
      </c>
      <c r="M592" s="344">
        <f>'цена(1,4 цк)'!P290</f>
        <v>0.92349873599999999</v>
      </c>
      <c r="N592" s="306">
        <f>'цена(1,4 цк)'!P321</f>
        <v>0.91921792199999997</v>
      </c>
      <c r="O592" s="306">
        <f>'цена(1,4 цк)'!P352</f>
        <v>0.89428405799999999</v>
      </c>
      <c r="P592" s="351">
        <f>'цена(1,4 цк)'!P383</f>
        <v>0.87408161999999989</v>
      </c>
      <c r="Q592" s="344">
        <f>'цена(1,4 цк)'!P414</f>
        <v>1.018768736</v>
      </c>
      <c r="R592" s="306">
        <f>'цена(1,4 цк)'!P445</f>
        <v>1.0144879219999998</v>
      </c>
      <c r="S592" s="306">
        <f>'цена(1,4 цк)'!P476</f>
        <v>0.98955405799999996</v>
      </c>
      <c r="T592" s="345">
        <f>'цена(1,4 цк)'!P507</f>
        <v>0.96935161999999986</v>
      </c>
    </row>
    <row r="593" spans="3:20" x14ac:dyDescent="0.2">
      <c r="C593" s="535"/>
      <c r="D593" s="340">
        <v>12</v>
      </c>
      <c r="E593" s="344">
        <f>'цена(1,4 цк)'!Q42</f>
        <v>0.86904805600000001</v>
      </c>
      <c r="F593" s="306">
        <f>'цена(1,4 цк)'!Q73</f>
        <v>0.86477493700000008</v>
      </c>
      <c r="G593" s="306">
        <f>'цена(1,4 цк)'!Q104</f>
        <v>0.83988589300000005</v>
      </c>
      <c r="H593" s="345">
        <f>'цена(1,4 цк)'!Q135</f>
        <v>0.81971977000000007</v>
      </c>
      <c r="I593" s="344">
        <f>'цена(1,4 цк)'!Q166</f>
        <v>0.89348805599999992</v>
      </c>
      <c r="J593" s="306">
        <f>'цена(1,4 цк)'!Q197</f>
        <v>0.88921493699999998</v>
      </c>
      <c r="K593" s="306">
        <f>'цена(1,4 цк)'!Q228</f>
        <v>0.86432589299999996</v>
      </c>
      <c r="L593" s="345">
        <f>'цена(1,4 цк)'!Q259</f>
        <v>0.84415976999999998</v>
      </c>
      <c r="M593" s="344">
        <f>'цена(1,4 цк)'!Q290</f>
        <v>0.92201805599999986</v>
      </c>
      <c r="N593" s="306">
        <f>'цена(1,4 цк)'!Q321</f>
        <v>0.91774493699999993</v>
      </c>
      <c r="O593" s="306">
        <f>'цена(1,4 цк)'!Q352</f>
        <v>0.8928558929999999</v>
      </c>
      <c r="P593" s="351">
        <f>'цена(1,4 цк)'!Q383</f>
        <v>0.87268976999999992</v>
      </c>
      <c r="Q593" s="344">
        <f>'цена(1,4 цк)'!Q414</f>
        <v>1.0172880559999999</v>
      </c>
      <c r="R593" s="306">
        <f>'цена(1,4 цк)'!Q445</f>
        <v>1.0130149370000001</v>
      </c>
      <c r="S593" s="306">
        <f>'цена(1,4 цк)'!Q476</f>
        <v>0.98812589299999998</v>
      </c>
      <c r="T593" s="345">
        <f>'цена(1,4 цк)'!Q507</f>
        <v>0.96795977</v>
      </c>
    </row>
    <row r="594" spans="3:20" x14ac:dyDescent="0.2">
      <c r="C594" s="535"/>
      <c r="D594" s="340">
        <v>13</v>
      </c>
      <c r="E594" s="344">
        <f>'цена(1,4 цк)'!R42</f>
        <v>0.88211094400000012</v>
      </c>
      <c r="F594" s="306">
        <f>'цена(1,4 цк)'!R73</f>
        <v>0.87776993800000014</v>
      </c>
      <c r="G594" s="306">
        <f>'цена(1,4 цк)'!R104</f>
        <v>0.85248548200000007</v>
      </c>
      <c r="H594" s="345">
        <f>'цена(1,4 цк)'!R135</f>
        <v>0.83199898000000005</v>
      </c>
      <c r="I594" s="344">
        <f>'цена(1,4 цк)'!R166</f>
        <v>0.90655094400000003</v>
      </c>
      <c r="J594" s="306">
        <f>'цена(1,4 цк)'!R197</f>
        <v>0.90220993800000004</v>
      </c>
      <c r="K594" s="306">
        <f>'цена(1,4 цк)'!R228</f>
        <v>0.87692548200000009</v>
      </c>
      <c r="L594" s="345">
        <f>'цена(1,4 цк)'!R259</f>
        <v>0.85643897999999996</v>
      </c>
      <c r="M594" s="344">
        <f>'цена(1,4 цк)'!R290</f>
        <v>0.93508094400000008</v>
      </c>
      <c r="N594" s="306">
        <f>'цена(1,4 цк)'!R321</f>
        <v>0.9307399380000001</v>
      </c>
      <c r="O594" s="306">
        <f>'цена(1,4 цк)'!R352</f>
        <v>0.90545548200000003</v>
      </c>
      <c r="P594" s="351">
        <f>'цена(1,4 цк)'!R383</f>
        <v>0.88496898000000002</v>
      </c>
      <c r="Q594" s="344">
        <f>'цена(1,4 цк)'!R414</f>
        <v>1.030350944</v>
      </c>
      <c r="R594" s="306">
        <f>'цена(1,4 цк)'!R445</f>
        <v>1.0260099380000001</v>
      </c>
      <c r="S594" s="306">
        <f>'цена(1,4 цк)'!R476</f>
        <v>1.000725482</v>
      </c>
      <c r="T594" s="345">
        <f>'цена(1,4 цк)'!R507</f>
        <v>0.98023898000000009</v>
      </c>
    </row>
    <row r="595" spans="3:20" x14ac:dyDescent="0.2">
      <c r="C595" s="535"/>
      <c r="D595" s="340">
        <v>14</v>
      </c>
      <c r="E595" s="344">
        <f>'цена(1,4 цк)'!S42</f>
        <v>0.86161175200000006</v>
      </c>
      <c r="F595" s="306">
        <f>'цена(1,4 цк)'!S73</f>
        <v>0.85737727900000005</v>
      </c>
      <c r="G595" s="306">
        <f>'цена(1,4 цк)'!S104</f>
        <v>0.832713331</v>
      </c>
      <c r="H595" s="345">
        <f>'цена(1,4 цк)'!S135</f>
        <v>0.81272959</v>
      </c>
      <c r="I595" s="344">
        <f>'цена(1,4 цк)'!S166</f>
        <v>0.88605175199999997</v>
      </c>
      <c r="J595" s="306">
        <f>'цена(1,4 цк)'!S197</f>
        <v>0.88181727899999995</v>
      </c>
      <c r="K595" s="306">
        <f>'цена(1,4 цк)'!S228</f>
        <v>0.85715333100000002</v>
      </c>
      <c r="L595" s="345">
        <f>'цена(1,4 цк)'!S259</f>
        <v>0.83716959000000002</v>
      </c>
      <c r="M595" s="344">
        <f>'цена(1,4 цк)'!S290</f>
        <v>0.91458175199999991</v>
      </c>
      <c r="N595" s="306">
        <f>'цена(1,4 цк)'!S321</f>
        <v>0.91034727900000001</v>
      </c>
      <c r="O595" s="306">
        <f>'цена(1,4 цк)'!S352</f>
        <v>0.88568333099999996</v>
      </c>
      <c r="P595" s="351">
        <f>'цена(1,4 цк)'!S383</f>
        <v>0.86569958999999996</v>
      </c>
      <c r="Q595" s="344">
        <f>'цена(1,4 цк)'!S414</f>
        <v>1.0098517520000001</v>
      </c>
      <c r="R595" s="306">
        <f>'цена(1,4 цк)'!S445</f>
        <v>1.005617279</v>
      </c>
      <c r="S595" s="306">
        <f>'цена(1,4 цк)'!S476</f>
        <v>0.98095333100000004</v>
      </c>
      <c r="T595" s="345">
        <f>'цена(1,4 цк)'!S507</f>
        <v>0.96096959000000004</v>
      </c>
    </row>
    <row r="596" spans="3:20" x14ac:dyDescent="0.2">
      <c r="C596" s="535"/>
      <c r="D596" s="340">
        <v>15</v>
      </c>
      <c r="E596" s="344">
        <f>'цена(1,4 цк)'!T42</f>
        <v>0.89907843999999992</v>
      </c>
      <c r="F596" s="306">
        <f>'цена(1,4 цк)'!T73</f>
        <v>0.89464925499999992</v>
      </c>
      <c r="G596" s="306">
        <f>'цена(1,4 цк)'!T104</f>
        <v>0.86885119499999985</v>
      </c>
      <c r="H596" s="345">
        <f>'цена(1,4 цк)'!T135</f>
        <v>0.8479485499999998</v>
      </c>
      <c r="I596" s="344">
        <f>'цена(1,4 цк)'!T166</f>
        <v>0.92351843999999994</v>
      </c>
      <c r="J596" s="306">
        <f>'цена(1,4 цк)'!T197</f>
        <v>0.91908925499999994</v>
      </c>
      <c r="K596" s="306">
        <f>'цена(1,4 цк)'!T228</f>
        <v>0.89329119499999987</v>
      </c>
      <c r="L596" s="345">
        <f>'цена(1,4 цк)'!T259</f>
        <v>0.87238854999999993</v>
      </c>
      <c r="M596" s="344">
        <f>'цена(1,4 цк)'!T290</f>
        <v>0.95204843999999988</v>
      </c>
      <c r="N596" s="306">
        <f>'цена(1,4 цк)'!T321</f>
        <v>0.94761925499999999</v>
      </c>
      <c r="O596" s="306">
        <f>'цена(1,4 цк)'!T352</f>
        <v>0.92182119499999993</v>
      </c>
      <c r="P596" s="351">
        <f>'цена(1,4 цк)'!T383</f>
        <v>0.90091854999999987</v>
      </c>
      <c r="Q596" s="344">
        <f>'цена(1,4 цк)'!T414</f>
        <v>1.04731844</v>
      </c>
      <c r="R596" s="306">
        <f>'цена(1,4 цк)'!T445</f>
        <v>1.0428892549999997</v>
      </c>
      <c r="S596" s="306">
        <f>'цена(1,4 цк)'!T476</f>
        <v>1.0170911949999999</v>
      </c>
      <c r="T596" s="345">
        <f>'цена(1,4 цк)'!T507</f>
        <v>0.99618854999999984</v>
      </c>
    </row>
    <row r="597" spans="3:20" x14ac:dyDescent="0.2">
      <c r="C597" s="535"/>
      <c r="D597" s="340">
        <v>16</v>
      </c>
      <c r="E597" s="344">
        <f>'цена(1,4 цк)'!U42</f>
        <v>0.895140928</v>
      </c>
      <c r="F597" s="306">
        <f>'цена(1,4 цк)'!U73</f>
        <v>0.89073220600000003</v>
      </c>
      <c r="G597" s="306">
        <f>'цена(1,4 цк)'!U104</f>
        <v>0.86505333399999995</v>
      </c>
      <c r="H597" s="345">
        <f>'цена(1,4 цк)'!U135</f>
        <v>0.84424725999999994</v>
      </c>
      <c r="I597" s="344">
        <f>'цена(1,4 цк)'!U166</f>
        <v>0.91958092800000013</v>
      </c>
      <c r="J597" s="306">
        <f>'цена(1,4 цк)'!U197</f>
        <v>0.91517220600000004</v>
      </c>
      <c r="K597" s="306">
        <f>'цена(1,4 цк)'!U228</f>
        <v>0.88949333399999997</v>
      </c>
      <c r="L597" s="345">
        <f>'цена(1,4 цк)'!U259</f>
        <v>0.86868726000000007</v>
      </c>
      <c r="M597" s="344">
        <f>'цена(1,4 цк)'!U290</f>
        <v>0.94811092800000007</v>
      </c>
      <c r="N597" s="306">
        <f>'цена(1,4 цк)'!U321</f>
        <v>0.9437022060000001</v>
      </c>
      <c r="O597" s="306">
        <f>'цена(1,4 цк)'!U352</f>
        <v>0.91802333400000002</v>
      </c>
      <c r="P597" s="351">
        <f>'цена(1,4 цк)'!U383</f>
        <v>0.89721726000000002</v>
      </c>
      <c r="Q597" s="344">
        <f>'цена(1,4 цк)'!U414</f>
        <v>1.0433809279999999</v>
      </c>
      <c r="R597" s="306">
        <f>'цена(1,4 цк)'!U445</f>
        <v>1.038972206</v>
      </c>
      <c r="S597" s="306">
        <f>'цена(1,4 цк)'!U476</f>
        <v>1.0132933339999999</v>
      </c>
      <c r="T597" s="345">
        <f>'цена(1,4 цк)'!U507</f>
        <v>0.99248725999999998</v>
      </c>
    </row>
    <row r="598" spans="3:20" x14ac:dyDescent="0.2">
      <c r="C598" s="535"/>
      <c r="D598" s="340">
        <v>17</v>
      </c>
      <c r="E598" s="344">
        <f>'цена(1,4 цк)'!V42</f>
        <v>0.895086088</v>
      </c>
      <c r="F598" s="306">
        <f>'цена(1,4 цк)'!V73</f>
        <v>0.89067765099999996</v>
      </c>
      <c r="G598" s="306">
        <f>'цена(1,4 цк)'!V104</f>
        <v>0.86500043900000001</v>
      </c>
      <c r="H598" s="345">
        <f>'цена(1,4 цк)'!V135</f>
        <v>0.84419571000000004</v>
      </c>
      <c r="I598" s="344">
        <f>'цена(1,4 цк)'!V166</f>
        <v>0.91952608799999991</v>
      </c>
      <c r="J598" s="306">
        <f>'цена(1,4 цк)'!V197</f>
        <v>0.91511765099999998</v>
      </c>
      <c r="K598" s="306">
        <f>'цена(1,4 цк)'!V228</f>
        <v>0.88944043899999992</v>
      </c>
      <c r="L598" s="345">
        <f>'цена(1,4 цк)'!V259</f>
        <v>0.86863571000000006</v>
      </c>
      <c r="M598" s="344">
        <f>'цена(1,4 цк)'!V290</f>
        <v>0.94805608799999996</v>
      </c>
      <c r="N598" s="306">
        <f>'цена(1,4 цк)'!V321</f>
        <v>0.94364765100000003</v>
      </c>
      <c r="O598" s="306">
        <f>'цена(1,4 цк)'!V352</f>
        <v>0.91797043899999997</v>
      </c>
      <c r="P598" s="351">
        <f>'цена(1,4 цк)'!V383</f>
        <v>0.89716571000000001</v>
      </c>
      <c r="Q598" s="344">
        <f>'цена(1,4 цк)'!V414</f>
        <v>1.0433260879999999</v>
      </c>
      <c r="R598" s="306">
        <f>'цена(1,4 цк)'!V445</f>
        <v>1.038917651</v>
      </c>
      <c r="S598" s="306">
        <f>'цена(1,4 цк)'!V476</f>
        <v>1.013240439</v>
      </c>
      <c r="T598" s="345">
        <f>'цена(1,4 цк)'!V507</f>
        <v>0.99243571000000008</v>
      </c>
    </row>
    <row r="599" spans="3:20" x14ac:dyDescent="0.2">
      <c r="C599" s="535"/>
      <c r="D599" s="340">
        <v>18</v>
      </c>
      <c r="E599" s="344">
        <f>'цена(1,4 цк)'!W42</f>
        <v>0.87184489599999992</v>
      </c>
      <c r="F599" s="306">
        <f>'цена(1,4 цк)'!W73</f>
        <v>0.86755724199999995</v>
      </c>
      <c r="G599" s="306">
        <f>'цена(1,4 цк)'!W104</f>
        <v>0.84258353799999997</v>
      </c>
      <c r="H599" s="345">
        <f>'цена(1,4 цк)'!W135</f>
        <v>0.82234881999999998</v>
      </c>
      <c r="I599" s="344">
        <f>'цена(1,4 цк)'!W166</f>
        <v>0.89628489600000005</v>
      </c>
      <c r="J599" s="306">
        <f>'цена(1,4 цк)'!W197</f>
        <v>0.89199724200000008</v>
      </c>
      <c r="K599" s="306">
        <f>'цена(1,4 цк)'!W228</f>
        <v>0.86702353799999998</v>
      </c>
      <c r="L599" s="345">
        <f>'цена(1,4 цк)'!W259</f>
        <v>0.84678882</v>
      </c>
      <c r="M599" s="344">
        <f>'цена(1,4 цк)'!W290</f>
        <v>0.924814896</v>
      </c>
      <c r="N599" s="306">
        <f>'цена(1,4 цк)'!W321</f>
        <v>0.92052724200000002</v>
      </c>
      <c r="O599" s="306">
        <f>'цена(1,4 цк)'!W352</f>
        <v>0.89555353800000004</v>
      </c>
      <c r="P599" s="351">
        <f>'цена(1,4 цк)'!W383</f>
        <v>0.87531881999999994</v>
      </c>
      <c r="Q599" s="344">
        <f>'цена(1,4 цк)'!W414</f>
        <v>1.020084896</v>
      </c>
      <c r="R599" s="306">
        <f>'цена(1,4 цк)'!W445</f>
        <v>1.0157972419999999</v>
      </c>
      <c r="S599" s="306">
        <f>'цена(1,4 цк)'!W476</f>
        <v>0.990823538</v>
      </c>
      <c r="T599" s="345">
        <f>'цена(1,4 цк)'!W507</f>
        <v>0.97058881999999991</v>
      </c>
    </row>
    <row r="600" spans="3:20" x14ac:dyDescent="0.2">
      <c r="C600" s="535"/>
      <c r="D600" s="340">
        <v>19</v>
      </c>
      <c r="E600" s="344">
        <f>'цена(1,4 цк)'!X42</f>
        <v>0.80736402399999996</v>
      </c>
      <c r="F600" s="306">
        <f>'цена(1,4 цк)'!X73</f>
        <v>0.80341147300000004</v>
      </c>
      <c r="G600" s="306">
        <f>'цена(1,4 цк)'!X104</f>
        <v>0.78038959699999999</v>
      </c>
      <c r="H600" s="345">
        <f>'цена(1,4 цк)'!X135</f>
        <v>0.76173632999999996</v>
      </c>
      <c r="I600" s="344">
        <f>'цена(1,4 цк)'!X166</f>
        <v>0.83180402399999986</v>
      </c>
      <c r="J600" s="306">
        <f>'цена(1,4 цк)'!X197</f>
        <v>0.82785147299999995</v>
      </c>
      <c r="K600" s="306">
        <f>'цена(1,4 цк)'!X228</f>
        <v>0.8048295969999999</v>
      </c>
      <c r="L600" s="345">
        <f>'цена(1,4 цк)'!X259</f>
        <v>0.78617632999999987</v>
      </c>
      <c r="M600" s="344">
        <f>'цена(1,4 цк)'!X290</f>
        <v>0.86033402399999992</v>
      </c>
      <c r="N600" s="306">
        <f>'цена(1,4 цк)'!X321</f>
        <v>0.85638147299999989</v>
      </c>
      <c r="O600" s="306">
        <f>'цена(1,4 цк)'!X352</f>
        <v>0.83335959699999984</v>
      </c>
      <c r="P600" s="351">
        <f>'цена(1,4 цк)'!X383</f>
        <v>0.81470632999999981</v>
      </c>
      <c r="Q600" s="344">
        <f>'цена(1,4 цк)'!X414</f>
        <v>0.955604024</v>
      </c>
      <c r="R600" s="306">
        <f>'цена(1,4 цк)'!X445</f>
        <v>0.95165147299999997</v>
      </c>
      <c r="S600" s="306">
        <f>'цена(1,4 цк)'!X476</f>
        <v>0.92862959700000003</v>
      </c>
      <c r="T600" s="345">
        <f>'цена(1,4 цк)'!X507</f>
        <v>0.90997633</v>
      </c>
    </row>
    <row r="601" spans="3:20" x14ac:dyDescent="0.2">
      <c r="C601" s="535"/>
      <c r="D601" s="340">
        <v>20</v>
      </c>
      <c r="E601" s="344">
        <f>'цена(1,4 цк)'!Y42</f>
        <v>0.83444401600000007</v>
      </c>
      <c r="F601" s="306">
        <f>'цена(1,4 цк)'!Y73</f>
        <v>0.83035073200000009</v>
      </c>
      <c r="G601" s="306">
        <f>'цена(1,4 цк)'!Y104</f>
        <v>0.80650914800000006</v>
      </c>
      <c r="H601" s="345">
        <f>'цена(1,4 цк)'!Y135</f>
        <v>0.78719172000000004</v>
      </c>
      <c r="I601" s="344">
        <f>'цена(1,4 цк)'!Y166</f>
        <v>0.85888401599999997</v>
      </c>
      <c r="J601" s="306">
        <f>'цена(1,4 цк)'!Y197</f>
        <v>0.854790732</v>
      </c>
      <c r="K601" s="306">
        <f>'цена(1,4 цк)'!Y228</f>
        <v>0.83094914800000008</v>
      </c>
      <c r="L601" s="345">
        <f>'цена(1,4 цк)'!Y259</f>
        <v>0.81163171999999995</v>
      </c>
      <c r="M601" s="344">
        <f>'цена(1,4 цк)'!Y290</f>
        <v>0.88741401599999992</v>
      </c>
      <c r="N601" s="306">
        <f>'цена(1,4 цк)'!Y321</f>
        <v>0.88332073200000005</v>
      </c>
      <c r="O601" s="306">
        <f>'цена(1,4 цк)'!Y352</f>
        <v>0.85947914800000003</v>
      </c>
      <c r="P601" s="351">
        <f>'цена(1,4 цк)'!Y383</f>
        <v>0.84016172</v>
      </c>
      <c r="Q601" s="344">
        <f>'цена(1,4 цк)'!Y414</f>
        <v>0.98268401599999999</v>
      </c>
      <c r="R601" s="306">
        <f>'цена(1,4 цк)'!Y445</f>
        <v>0.97859073200000013</v>
      </c>
      <c r="S601" s="306">
        <f>'цена(1,4 цк)'!Y476</f>
        <v>0.9547491480000001</v>
      </c>
      <c r="T601" s="345">
        <f>'цена(1,4 цк)'!Y507</f>
        <v>0.93543172000000008</v>
      </c>
    </row>
    <row r="602" spans="3:20" x14ac:dyDescent="0.2">
      <c r="C602" s="535"/>
      <c r="D602" s="340">
        <v>21</v>
      </c>
      <c r="E602" s="344">
        <f>'цена(1,4 цк)'!Z42</f>
        <v>0.78098598400000008</v>
      </c>
      <c r="F602" s="306">
        <f>'цена(1,4 цк)'!Z73</f>
        <v>0.77717051800000003</v>
      </c>
      <c r="G602" s="306">
        <f>'цена(1,4 цк)'!Z104</f>
        <v>0.75494710200000004</v>
      </c>
      <c r="H602" s="345">
        <f>'цена(1,4 цк)'!Z135</f>
        <v>0.73694078000000007</v>
      </c>
      <c r="I602" s="344">
        <f>'цена(1,4 цк)'!Z166</f>
        <v>0.80542598399999998</v>
      </c>
      <c r="J602" s="306">
        <f>'цена(1,4 цк)'!Z197</f>
        <v>0.80161051799999994</v>
      </c>
      <c r="K602" s="306">
        <f>'цена(1,4 цк)'!Z228</f>
        <v>0.77938710200000005</v>
      </c>
      <c r="L602" s="345">
        <f>'цена(1,4 цк)'!Z259</f>
        <v>0.76138077999999998</v>
      </c>
      <c r="M602" s="344">
        <f>'цена(1,4 цк)'!Z290</f>
        <v>0.83395598399999993</v>
      </c>
      <c r="N602" s="306">
        <f>'цена(1,4 цк)'!Z321</f>
        <v>0.83014051799999988</v>
      </c>
      <c r="O602" s="306">
        <f>'цена(1,4 цк)'!Z352</f>
        <v>0.807917102</v>
      </c>
      <c r="P602" s="351">
        <f>'цена(1,4 цк)'!Z383</f>
        <v>0.78991077999999992</v>
      </c>
      <c r="Q602" s="344">
        <f>'цена(1,4 цк)'!Z414</f>
        <v>0.929225984</v>
      </c>
      <c r="R602" s="306">
        <f>'цена(1,4 цк)'!Z445</f>
        <v>0.92541051800000007</v>
      </c>
      <c r="S602" s="306">
        <f>'цена(1,4 цк)'!Z476</f>
        <v>0.90318710200000007</v>
      </c>
      <c r="T602" s="345">
        <f>'цена(1,4 цк)'!Z507</f>
        <v>0.88518078</v>
      </c>
    </row>
    <row r="603" spans="3:20" x14ac:dyDescent="0.2">
      <c r="C603" s="535"/>
      <c r="D603" s="340">
        <v>22</v>
      </c>
      <c r="E603" s="344">
        <f>'цена(1,4 цк)'!AA42</f>
        <v>0.57304367200000006</v>
      </c>
      <c r="F603" s="306">
        <f>'цена(1,4 цк)'!AA73</f>
        <v>0.57030886900000011</v>
      </c>
      <c r="G603" s="306">
        <f>'цена(1,4 цк)'!AA104</f>
        <v>0.55437984100000004</v>
      </c>
      <c r="H603" s="345">
        <f>'цена(1,4 цк)'!AA135</f>
        <v>0.54147349</v>
      </c>
      <c r="I603" s="344">
        <f>'цена(1,4 цк)'!AA166</f>
        <v>0.59748367199999997</v>
      </c>
      <c r="J603" s="306">
        <f>'цена(1,4 цк)'!AA197</f>
        <v>0.59474886900000001</v>
      </c>
      <c r="K603" s="306">
        <f>'цена(1,4 цк)'!AA228</f>
        <v>0.57881984099999995</v>
      </c>
      <c r="L603" s="345">
        <f>'цена(1,4 цк)'!AA259</f>
        <v>0.56591348999999991</v>
      </c>
      <c r="M603" s="344">
        <f>'цена(1,4 цк)'!AA290</f>
        <v>0.62601367200000002</v>
      </c>
      <c r="N603" s="306">
        <f>'цена(1,4 цк)'!AA321</f>
        <v>0.62327886900000007</v>
      </c>
      <c r="O603" s="306">
        <f>'цена(1,4 цк)'!AA352</f>
        <v>0.60734984100000011</v>
      </c>
      <c r="P603" s="351">
        <f>'цена(1,4 цк)'!AA383</f>
        <v>0.59444348999999996</v>
      </c>
      <c r="Q603" s="344">
        <f>'цена(1,4 цк)'!AA414</f>
        <v>0.72128367199999999</v>
      </c>
      <c r="R603" s="306">
        <f>'цена(1,4 цк)'!AA445</f>
        <v>0.71854886900000003</v>
      </c>
      <c r="S603" s="306">
        <f>'цена(1,4 цк)'!AA476</f>
        <v>0.70261984100000008</v>
      </c>
      <c r="T603" s="345">
        <f>'цена(1,4 цк)'!AA507</f>
        <v>0.68971348999999993</v>
      </c>
    </row>
    <row r="604" spans="3:20" ht="13.5" thickBot="1" x14ac:dyDescent="0.25">
      <c r="C604" s="536"/>
      <c r="D604" s="341">
        <v>23</v>
      </c>
      <c r="E604" s="346">
        <f>'цена(1,4 цк)'!AB42</f>
        <v>0.56861259999999991</v>
      </c>
      <c r="F604" s="309">
        <f>'цена(1,4 цк)'!AB73</f>
        <v>0.56590082499999994</v>
      </c>
      <c r="G604" s="309">
        <f>'цена(1,4 цк)'!AB104</f>
        <v>0.550105925</v>
      </c>
      <c r="H604" s="347">
        <f>'цена(1,4 цк)'!AB135</f>
        <v>0.53730824999999993</v>
      </c>
      <c r="I604" s="346">
        <f>'цена(1,4 цк)'!AB166</f>
        <v>0.59305259999999993</v>
      </c>
      <c r="J604" s="309">
        <f>'цена(1,4 цк)'!AB197</f>
        <v>0.59034082499999996</v>
      </c>
      <c r="K604" s="309">
        <f>'цена(1,4 цк)'!AB228</f>
        <v>0.57454592500000001</v>
      </c>
      <c r="L604" s="347">
        <f>'цена(1,4 цк)'!AB259</f>
        <v>0.56174824999999995</v>
      </c>
      <c r="M604" s="346">
        <f>'цена(1,4 цк)'!AB290</f>
        <v>0.62158259999999999</v>
      </c>
      <c r="N604" s="309">
        <f>'цена(1,4 цк)'!AB321</f>
        <v>0.61887082500000001</v>
      </c>
      <c r="O604" s="309">
        <f>'цена(1,4 цк)'!AB352</f>
        <v>0.60307592499999996</v>
      </c>
      <c r="P604" s="352">
        <f>'цена(1,4 цк)'!AB383</f>
        <v>0.59027825</v>
      </c>
      <c r="Q604" s="346">
        <f>'цена(1,4 цк)'!AB414</f>
        <v>0.71685259999999995</v>
      </c>
      <c r="R604" s="309">
        <f>'цена(1,4 цк)'!AB445</f>
        <v>0.71414082499999998</v>
      </c>
      <c r="S604" s="309">
        <f>'цена(1,4 цк)'!AB476</f>
        <v>0.69834592499999992</v>
      </c>
      <c r="T604" s="347">
        <f>'цена(1,4 цк)'!AB507</f>
        <v>0.68554824999999997</v>
      </c>
    </row>
    <row r="605" spans="3:20" x14ac:dyDescent="0.2">
      <c r="C605" s="534">
        <v>26</v>
      </c>
      <c r="D605" s="339">
        <v>0</v>
      </c>
      <c r="E605" s="342">
        <f>'цена(1,4 цк)'!E43</f>
        <v>0.867139624</v>
      </c>
      <c r="F605" s="308">
        <f>'цена(1,4 цк)'!E74</f>
        <v>0.862876423</v>
      </c>
      <c r="G605" s="308">
        <f>'цена(1,4 цк)'!E105</f>
        <v>0.83804514699999999</v>
      </c>
      <c r="H605" s="343">
        <f>'цена(1,4 цк)'!E136</f>
        <v>0.81792582999999996</v>
      </c>
      <c r="I605" s="342">
        <f>'цена(1,4 цк)'!E167</f>
        <v>0.89157962400000002</v>
      </c>
      <c r="J605" s="308">
        <f>'цена(1,4 цк)'!E198</f>
        <v>0.88731642300000002</v>
      </c>
      <c r="K605" s="308">
        <f>'цена(1,4 цк)'!E229</f>
        <v>0.86248514700000001</v>
      </c>
      <c r="L605" s="343">
        <f>'цена(1,4 цк)'!E260</f>
        <v>0.84236582999999998</v>
      </c>
      <c r="M605" s="342">
        <f>'цена(1,4 цк)'!E291</f>
        <v>0.92010962399999996</v>
      </c>
      <c r="N605" s="308">
        <f>'цена(1,4 цк)'!E322</f>
        <v>0.91584642299999997</v>
      </c>
      <c r="O605" s="308">
        <f>'цена(1,4 цк)'!E353</f>
        <v>0.89101514699999995</v>
      </c>
      <c r="P605" s="353">
        <f>'цена(1,4 цк)'!E384</f>
        <v>0.87089582999999993</v>
      </c>
      <c r="Q605" s="348">
        <f>'цена(1,4 цк)'!E415</f>
        <v>1.0153796239999999</v>
      </c>
      <c r="R605" s="349">
        <f>'цена(1,4 цк)'!E446</f>
        <v>1.011116423</v>
      </c>
      <c r="S605" s="349">
        <f>'цена(1,4 цк)'!E477</f>
        <v>0.98628514700000003</v>
      </c>
      <c r="T605" s="350">
        <f>'цена(1,4 цк)'!E508</f>
        <v>0.96616583</v>
      </c>
    </row>
    <row r="606" spans="3:20" x14ac:dyDescent="0.2">
      <c r="C606" s="535"/>
      <c r="D606" s="340">
        <v>1</v>
      </c>
      <c r="E606" s="344">
        <f>'цена(1,4 цк)'!F43</f>
        <v>0.81775072000000004</v>
      </c>
      <c r="F606" s="306">
        <f>'цена(1,4 цк)'!F74</f>
        <v>0.81374418999999998</v>
      </c>
      <c r="G606" s="306">
        <f>'цена(1,4 цк)'!F105</f>
        <v>0.79040790999999999</v>
      </c>
      <c r="H606" s="345">
        <f>'цена(1,4 цк)'!F136</f>
        <v>0.77149990000000002</v>
      </c>
      <c r="I606" s="344">
        <f>'цена(1,4 цк)'!F167</f>
        <v>0.84219071999999995</v>
      </c>
      <c r="J606" s="306">
        <f>'цена(1,4 цк)'!F198</f>
        <v>0.83818419</v>
      </c>
      <c r="K606" s="306">
        <f>'цена(1,4 цк)'!F229</f>
        <v>0.81484791000000001</v>
      </c>
      <c r="L606" s="345">
        <f>'цена(1,4 цк)'!F260</f>
        <v>0.79593989999999992</v>
      </c>
      <c r="M606" s="344">
        <f>'цена(1,4 цк)'!F291</f>
        <v>0.87072071999999989</v>
      </c>
      <c r="N606" s="306">
        <f>'цена(1,4 цк)'!F322</f>
        <v>0.86671418999999994</v>
      </c>
      <c r="O606" s="306">
        <f>'цена(1,4 цк)'!F353</f>
        <v>0.84337790999999995</v>
      </c>
      <c r="P606" s="351">
        <f>'цена(1,4 цк)'!F384</f>
        <v>0.82446989999999998</v>
      </c>
      <c r="Q606" s="344">
        <f>'цена(1,4 цк)'!F415</f>
        <v>0.96599071999999997</v>
      </c>
      <c r="R606" s="306">
        <f>'цена(1,4 цк)'!F446</f>
        <v>0.96198419000000002</v>
      </c>
      <c r="S606" s="306">
        <f>'цена(1,4 цк)'!F477</f>
        <v>0.93864791000000003</v>
      </c>
      <c r="T606" s="345">
        <f>'цена(1,4 цк)'!F508</f>
        <v>0.91973990000000005</v>
      </c>
    </row>
    <row r="607" spans="3:20" x14ac:dyDescent="0.2">
      <c r="C607" s="535"/>
      <c r="D607" s="340">
        <v>2</v>
      </c>
      <c r="E607" s="344">
        <f>'цена(1,4 цк)'!G43</f>
        <v>0.84383262400000003</v>
      </c>
      <c r="F607" s="306">
        <f>'цена(1,4 цк)'!G74</f>
        <v>0.83969054799999998</v>
      </c>
      <c r="G607" s="306">
        <f>'цена(1,4 цк)'!G105</f>
        <v>0.81556477199999999</v>
      </c>
      <c r="H607" s="345">
        <f>'цена(1,4 цк)'!G136</f>
        <v>0.79601707999999993</v>
      </c>
      <c r="I607" s="344">
        <f>'цена(1,4 цк)'!G167</f>
        <v>0.86827262399999994</v>
      </c>
      <c r="J607" s="306">
        <f>'цена(1,4 цк)'!G198</f>
        <v>0.864130548</v>
      </c>
      <c r="K607" s="306">
        <f>'цена(1,4 цк)'!G229</f>
        <v>0.84000477200000001</v>
      </c>
      <c r="L607" s="345">
        <f>'цена(1,4 цк)'!G260</f>
        <v>0.82045707999999995</v>
      </c>
      <c r="M607" s="344">
        <f>'цена(1,4 цк)'!G291</f>
        <v>0.89680262399999988</v>
      </c>
      <c r="N607" s="306">
        <f>'цена(1,4 цк)'!G322</f>
        <v>0.89266054799999994</v>
      </c>
      <c r="O607" s="306">
        <f>'цена(1,4 цк)'!G353</f>
        <v>0.86853477199999995</v>
      </c>
      <c r="P607" s="351">
        <f>'цена(1,4 цк)'!G384</f>
        <v>0.84898707999999989</v>
      </c>
      <c r="Q607" s="344">
        <f>'цена(1,4 цк)'!G415</f>
        <v>0.99207262400000007</v>
      </c>
      <c r="R607" s="306">
        <f>'цена(1,4 цк)'!G446</f>
        <v>0.98793054800000002</v>
      </c>
      <c r="S607" s="306">
        <f>'цена(1,4 цк)'!G477</f>
        <v>0.96380477199999992</v>
      </c>
      <c r="T607" s="345">
        <f>'цена(1,4 цк)'!G508</f>
        <v>0.94425707999999997</v>
      </c>
    </row>
    <row r="608" spans="3:20" x14ac:dyDescent="0.2">
      <c r="C608" s="535"/>
      <c r="D608" s="340">
        <v>3</v>
      </c>
      <c r="E608" s="344">
        <f>'цена(1,4 цк)'!H43</f>
        <v>0.91604593599999995</v>
      </c>
      <c r="F608" s="306">
        <f>'цена(1,4 цк)'!H74</f>
        <v>0.91152857199999993</v>
      </c>
      <c r="G608" s="306">
        <f>'цена(1,4 цк)'!H105</f>
        <v>0.88521690799999986</v>
      </c>
      <c r="H608" s="345">
        <f>'цена(1,4 цк)'!H136</f>
        <v>0.86389811999999999</v>
      </c>
      <c r="I608" s="344">
        <f>'цена(1,4 цк)'!H167</f>
        <v>0.94048593600000008</v>
      </c>
      <c r="J608" s="306">
        <f>'цена(1,4 цк)'!H198</f>
        <v>0.93596857199999994</v>
      </c>
      <c r="K608" s="306">
        <f>'цена(1,4 цк)'!H229</f>
        <v>0.90965690799999988</v>
      </c>
      <c r="L608" s="345">
        <f>'цена(1,4 цк)'!H260</f>
        <v>0.88833812000000001</v>
      </c>
      <c r="M608" s="344">
        <f>'цена(1,4 цк)'!H291</f>
        <v>0.96901593600000002</v>
      </c>
      <c r="N608" s="306">
        <f>'цена(1,4 цк)'!H322</f>
        <v>0.964498572</v>
      </c>
      <c r="O608" s="306">
        <f>'цена(1,4 цк)'!H353</f>
        <v>0.93818690799999993</v>
      </c>
      <c r="P608" s="351">
        <f>'цена(1,4 цк)'!H384</f>
        <v>0.91686811999999995</v>
      </c>
      <c r="Q608" s="344">
        <f>'цена(1,4 цк)'!H415</f>
        <v>1.0642859360000001</v>
      </c>
      <c r="R608" s="306">
        <f>'цена(1,4 цк)'!H446</f>
        <v>1.0597685719999999</v>
      </c>
      <c r="S608" s="306">
        <f>'цена(1,4 цк)'!H477</f>
        <v>1.0334569079999998</v>
      </c>
      <c r="T608" s="345">
        <f>'цена(1,4 цк)'!H508</f>
        <v>1.0121381199999999</v>
      </c>
    </row>
    <row r="609" spans="3:20" x14ac:dyDescent="0.2">
      <c r="C609" s="535"/>
      <c r="D609" s="340">
        <v>4</v>
      </c>
      <c r="E609" s="344">
        <f>'цена(1,4 цк)'!I43</f>
        <v>0.9102767679999999</v>
      </c>
      <c r="F609" s="306">
        <f>'цена(1,4 цк)'!I74</f>
        <v>0.90578938599999992</v>
      </c>
      <c r="G609" s="306">
        <f>'цена(1,4 цк)'!I105</f>
        <v>0.87965235399999997</v>
      </c>
      <c r="H609" s="345">
        <f>'цена(1,4 цк)'!I136</f>
        <v>0.85847505999999996</v>
      </c>
      <c r="I609" s="344">
        <f>'цена(1,4 цк)'!I167</f>
        <v>0.93471676800000003</v>
      </c>
      <c r="J609" s="306">
        <f>'цена(1,4 цк)'!I198</f>
        <v>0.93022938599999994</v>
      </c>
      <c r="K609" s="306">
        <f>'цена(1,4 цк)'!I229</f>
        <v>0.90409235399999999</v>
      </c>
      <c r="L609" s="345">
        <f>'цена(1,4 цк)'!I260</f>
        <v>0.88291506000000008</v>
      </c>
      <c r="M609" s="344">
        <f>'цена(1,4 цк)'!I291</f>
        <v>0.96324676799999998</v>
      </c>
      <c r="N609" s="306">
        <f>'цена(1,4 цк)'!I322</f>
        <v>0.95875938599999999</v>
      </c>
      <c r="O609" s="306">
        <f>'цена(1,4 цк)'!I353</f>
        <v>0.93262235399999993</v>
      </c>
      <c r="P609" s="351">
        <f>'цена(1,4 цк)'!I384</f>
        <v>0.91144506000000003</v>
      </c>
      <c r="Q609" s="344">
        <f>'цена(1,4 цк)'!I415</f>
        <v>1.0585167680000001</v>
      </c>
      <c r="R609" s="306">
        <f>'цена(1,4 цк)'!I446</f>
        <v>1.0540293859999998</v>
      </c>
      <c r="S609" s="306">
        <f>'цена(1,4 цк)'!I477</f>
        <v>1.0278923539999998</v>
      </c>
      <c r="T609" s="345">
        <f>'цена(1,4 цк)'!I508</f>
        <v>1.0067150599999999</v>
      </c>
    </row>
    <row r="610" spans="3:20" x14ac:dyDescent="0.2">
      <c r="C610" s="535"/>
      <c r="D610" s="340">
        <v>5</v>
      </c>
      <c r="E610" s="344">
        <f>'цена(1,4 цк)'!J43</f>
        <v>0.92387708800000012</v>
      </c>
      <c r="F610" s="306">
        <f>'цена(1,4 цк)'!J74</f>
        <v>0.91931902600000004</v>
      </c>
      <c r="G610" s="306">
        <f>'цена(1,4 цк)'!J105</f>
        <v>0.89277031399999995</v>
      </c>
      <c r="H610" s="345">
        <f>'цена(1,4 цк)'!J136</f>
        <v>0.87125945999999999</v>
      </c>
      <c r="I610" s="344">
        <f>'цена(1,4 цк)'!J167</f>
        <v>0.94831708800000003</v>
      </c>
      <c r="J610" s="306">
        <f>'цена(1,4 цк)'!J198</f>
        <v>0.94375902599999995</v>
      </c>
      <c r="K610" s="306">
        <f>'цена(1,4 цк)'!J229</f>
        <v>0.91721031399999997</v>
      </c>
      <c r="L610" s="345">
        <f>'цена(1,4 цк)'!J260</f>
        <v>0.89569945999999989</v>
      </c>
      <c r="M610" s="344">
        <f>'цена(1,4 цк)'!J291</f>
        <v>0.97684708799999997</v>
      </c>
      <c r="N610" s="306">
        <f>'цена(1,4 цк)'!J322</f>
        <v>0.97228902599999989</v>
      </c>
      <c r="O610" s="306">
        <f>'цена(1,4 цк)'!J353</f>
        <v>0.94574031399999992</v>
      </c>
      <c r="P610" s="351">
        <f>'цена(1,4 цк)'!J384</f>
        <v>0.92422945999999995</v>
      </c>
      <c r="Q610" s="344">
        <f>'цена(1,4 цк)'!J415</f>
        <v>1.0721170879999999</v>
      </c>
      <c r="R610" s="306">
        <f>'цена(1,4 цк)'!J446</f>
        <v>1.0675590260000001</v>
      </c>
      <c r="S610" s="306">
        <f>'цена(1,4 цк)'!J477</f>
        <v>1.0410103140000002</v>
      </c>
      <c r="T610" s="345">
        <f>'цена(1,4 цк)'!J508</f>
        <v>1.01949946</v>
      </c>
    </row>
    <row r="611" spans="3:20" x14ac:dyDescent="0.2">
      <c r="C611" s="535"/>
      <c r="D611" s="340">
        <v>6</v>
      </c>
      <c r="E611" s="344">
        <f>'цена(1,4 цк)'!K43</f>
        <v>0.922703512</v>
      </c>
      <c r="F611" s="306">
        <f>'цена(1,4 цк)'!K74</f>
        <v>0.91815154900000007</v>
      </c>
      <c r="G611" s="306">
        <f>'цена(1,4 цк)'!K105</f>
        <v>0.89163836100000016</v>
      </c>
      <c r="H611" s="345">
        <f>'цена(1,4 цк)'!K136</f>
        <v>0.87015629000000017</v>
      </c>
      <c r="I611" s="344">
        <f>'цена(1,4 цк)'!K167</f>
        <v>0.94714351200000002</v>
      </c>
      <c r="J611" s="306">
        <f>'цена(1,4 цк)'!K198</f>
        <v>0.94259154899999997</v>
      </c>
      <c r="K611" s="306">
        <f>'цена(1,4 цк)'!K229</f>
        <v>0.91607836100000006</v>
      </c>
      <c r="L611" s="345">
        <f>'цена(1,4 цк)'!K260</f>
        <v>0.89459629000000007</v>
      </c>
      <c r="M611" s="344">
        <f>'цена(1,4 цк)'!K291</f>
        <v>0.97567351199999997</v>
      </c>
      <c r="N611" s="306">
        <f>'цена(1,4 цк)'!K322</f>
        <v>0.97112154899999992</v>
      </c>
      <c r="O611" s="306">
        <f>'цена(1,4 цк)'!K353</f>
        <v>0.94460836100000001</v>
      </c>
      <c r="P611" s="351">
        <f>'цена(1,4 цк)'!K384</f>
        <v>0.92312629000000002</v>
      </c>
      <c r="Q611" s="344">
        <f>'цена(1,4 цк)'!K415</f>
        <v>1.0709435120000002</v>
      </c>
      <c r="R611" s="306">
        <f>'цена(1,4 цк)'!K446</f>
        <v>1.0663915490000002</v>
      </c>
      <c r="S611" s="306">
        <f>'цена(1,4 цк)'!K477</f>
        <v>1.039878361</v>
      </c>
      <c r="T611" s="345">
        <f>'цена(1,4 цк)'!K508</f>
        <v>1.0183962900000001</v>
      </c>
    </row>
    <row r="612" spans="3:20" x14ac:dyDescent="0.2">
      <c r="C612" s="535"/>
      <c r="D612" s="340">
        <v>7</v>
      </c>
      <c r="E612" s="344">
        <f>'цена(1,4 цк)'!L43</f>
        <v>0.9210692800000001</v>
      </c>
      <c r="F612" s="306">
        <f>'цена(1,4 цк)'!L74</f>
        <v>0.91652581000000011</v>
      </c>
      <c r="G612" s="306">
        <f>'цена(1,4 цк)'!L105</f>
        <v>0.89006209000000014</v>
      </c>
      <c r="H612" s="345">
        <f>'цена(1,4 цк)'!L136</f>
        <v>0.86862010000000012</v>
      </c>
      <c r="I612" s="344">
        <f>'цена(1,4 цк)'!L167</f>
        <v>0.94550928000000001</v>
      </c>
      <c r="J612" s="306">
        <f>'цена(1,4 цк)'!L198</f>
        <v>0.94096581000000001</v>
      </c>
      <c r="K612" s="306">
        <f>'цена(1,4 цк)'!L229</f>
        <v>0.91450209000000005</v>
      </c>
      <c r="L612" s="345">
        <f>'цена(1,4 цк)'!L260</f>
        <v>0.89306010000000002</v>
      </c>
      <c r="M612" s="344">
        <f>'цена(1,4 цк)'!L291</f>
        <v>0.97403927999999995</v>
      </c>
      <c r="N612" s="306">
        <f>'цена(1,4 цк)'!L322</f>
        <v>0.96949580999999996</v>
      </c>
      <c r="O612" s="306">
        <f>'цена(1,4 цк)'!L353</f>
        <v>0.94303208999999999</v>
      </c>
      <c r="P612" s="351">
        <f>'цена(1,4 цк)'!L384</f>
        <v>0.92159009999999997</v>
      </c>
      <c r="Q612" s="344">
        <f>'цена(1,4 цк)'!L415</f>
        <v>1.0693092800000001</v>
      </c>
      <c r="R612" s="306">
        <f>'цена(1,4 цк)'!L446</f>
        <v>1.0647658100000001</v>
      </c>
      <c r="S612" s="306">
        <f>'цена(1,4 цк)'!L477</f>
        <v>1.0383020900000002</v>
      </c>
      <c r="T612" s="345">
        <f>'цена(1,4 цк)'!L508</f>
        <v>1.0168601000000002</v>
      </c>
    </row>
    <row r="613" spans="3:20" x14ac:dyDescent="0.2">
      <c r="C613" s="535"/>
      <c r="D613" s="340">
        <v>8</v>
      </c>
      <c r="E613" s="344">
        <f>'цена(1,4 цк)'!M43</f>
        <v>0.91941311200000009</v>
      </c>
      <c r="F613" s="306">
        <f>'цена(1,4 цк)'!M74</f>
        <v>0.91487824900000014</v>
      </c>
      <c r="G613" s="306">
        <f>'цена(1,4 цк)'!M105</f>
        <v>0.8884646610000001</v>
      </c>
      <c r="H613" s="345">
        <f>'цена(1,4 цк)'!M136</f>
        <v>0.86706329000000004</v>
      </c>
      <c r="I613" s="344">
        <f>'цена(1,4 цк)'!M167</f>
        <v>0.94385311199999999</v>
      </c>
      <c r="J613" s="306">
        <f>'цена(1,4 цк)'!M198</f>
        <v>0.93931824900000005</v>
      </c>
      <c r="K613" s="306">
        <f>'цена(1,4 цк)'!M229</f>
        <v>0.91290466100000001</v>
      </c>
      <c r="L613" s="345">
        <f>'цена(1,4 цк)'!M260</f>
        <v>0.89150328999999995</v>
      </c>
      <c r="M613" s="344">
        <f>'цена(1,4 цк)'!M291</f>
        <v>0.97238311199999994</v>
      </c>
      <c r="N613" s="306">
        <f>'цена(1,4 цк)'!M322</f>
        <v>0.96784824899999999</v>
      </c>
      <c r="O613" s="306">
        <f>'цена(1,4 цк)'!M353</f>
        <v>0.94143466099999995</v>
      </c>
      <c r="P613" s="351">
        <f>'цена(1,4 цк)'!M384</f>
        <v>0.92003329</v>
      </c>
      <c r="Q613" s="344">
        <f>'цена(1,4 цк)'!M415</f>
        <v>1.0676531120000001</v>
      </c>
      <c r="R613" s="306">
        <f>'цена(1,4 цк)'!M446</f>
        <v>1.0631182490000002</v>
      </c>
      <c r="S613" s="306">
        <f>'цена(1,4 цк)'!M477</f>
        <v>1.0367046610000001</v>
      </c>
      <c r="T613" s="345">
        <f>'цена(1,4 цк)'!M508</f>
        <v>1.0153032900000001</v>
      </c>
    </row>
    <row r="614" spans="3:20" x14ac:dyDescent="0.2">
      <c r="C614" s="535"/>
      <c r="D614" s="340">
        <v>9</v>
      </c>
      <c r="E614" s="344">
        <f>'цена(1,4 цк)'!N43</f>
        <v>0.92564293599999992</v>
      </c>
      <c r="F614" s="306">
        <f>'цена(1,4 цк)'!N74</f>
        <v>0.92107569699999992</v>
      </c>
      <c r="G614" s="306">
        <f>'цена(1,4 цк)'!N105</f>
        <v>0.89447353299999999</v>
      </c>
      <c r="H614" s="345">
        <f>'цена(1,4 цк)'!N136</f>
        <v>0.87291936999999997</v>
      </c>
      <c r="I614" s="344">
        <f>'цена(1,4 цк)'!N167</f>
        <v>0.95008293600000004</v>
      </c>
      <c r="J614" s="306">
        <f>'цена(1,4 цк)'!N198</f>
        <v>0.94551569699999993</v>
      </c>
      <c r="K614" s="306">
        <f>'цена(1,4 цк)'!N229</f>
        <v>0.918913533</v>
      </c>
      <c r="L614" s="345">
        <f>'цена(1,4 цк)'!N260</f>
        <v>0.89735936999999999</v>
      </c>
      <c r="M614" s="344">
        <f>'цена(1,4 цк)'!N291</f>
        <v>0.97861293599999999</v>
      </c>
      <c r="N614" s="306">
        <f>'цена(1,4 цк)'!N322</f>
        <v>0.97404569699999988</v>
      </c>
      <c r="O614" s="306">
        <f>'цена(1,4 цк)'!N353</f>
        <v>0.94744353299999995</v>
      </c>
      <c r="P614" s="351">
        <f>'цена(1,4 цк)'!N384</f>
        <v>0.92588936999999993</v>
      </c>
      <c r="Q614" s="344">
        <f>'цена(1,4 цк)'!N415</f>
        <v>1.073882936</v>
      </c>
      <c r="R614" s="306">
        <f>'цена(1,4 цк)'!N446</f>
        <v>1.069315697</v>
      </c>
      <c r="S614" s="306">
        <f>'цена(1,4 цк)'!N477</f>
        <v>1.0427135329999999</v>
      </c>
      <c r="T614" s="345">
        <f>'цена(1,4 цк)'!N508</f>
        <v>1.0211593699999999</v>
      </c>
    </row>
    <row r="615" spans="3:20" x14ac:dyDescent="0.2">
      <c r="C615" s="535"/>
      <c r="D615" s="340">
        <v>10</v>
      </c>
      <c r="E615" s="344">
        <f>'цена(1,4 цк)'!O43</f>
        <v>0.93606253599999989</v>
      </c>
      <c r="F615" s="306">
        <f>'цена(1,4 цк)'!O74</f>
        <v>0.93144114699999991</v>
      </c>
      <c r="G615" s="306">
        <f>'цена(1,4 цк)'!O105</f>
        <v>0.90452358299999991</v>
      </c>
      <c r="H615" s="345">
        <f>'цена(1,4 цк)'!O136</f>
        <v>0.8827138699999999</v>
      </c>
      <c r="I615" s="344">
        <f>'цена(1,4 цк)'!O167</f>
        <v>0.96050253600000002</v>
      </c>
      <c r="J615" s="306">
        <f>'цена(1,4 цк)'!O198</f>
        <v>0.95588114699999993</v>
      </c>
      <c r="K615" s="306">
        <f>'цена(1,4 цк)'!O229</f>
        <v>0.92896358299999993</v>
      </c>
      <c r="L615" s="345">
        <f>'цена(1,4 цк)'!O260</f>
        <v>0.90715387000000003</v>
      </c>
      <c r="M615" s="344">
        <f>'цена(1,4 цк)'!O291</f>
        <v>0.98903253599999996</v>
      </c>
      <c r="N615" s="306">
        <f>'цена(1,4 цк)'!O322</f>
        <v>0.98441114699999988</v>
      </c>
      <c r="O615" s="306">
        <f>'цена(1,4 цк)'!O353</f>
        <v>0.95749358299999998</v>
      </c>
      <c r="P615" s="351">
        <f>'цена(1,4 цк)'!O384</f>
        <v>0.93568386999999997</v>
      </c>
      <c r="Q615" s="344">
        <f>'цена(1,4 цк)'!O415</f>
        <v>1.0843025359999998</v>
      </c>
      <c r="R615" s="306">
        <f>'цена(1,4 цк)'!O446</f>
        <v>1.0796811470000001</v>
      </c>
      <c r="S615" s="306">
        <f>'цена(1,4 цк)'!O477</f>
        <v>1.0527635829999999</v>
      </c>
      <c r="T615" s="345">
        <f>'цена(1,4 цк)'!O508</f>
        <v>1.0309538699999998</v>
      </c>
    </row>
    <row r="616" spans="3:20" x14ac:dyDescent="0.2">
      <c r="C616" s="535"/>
      <c r="D616" s="340">
        <v>11</v>
      </c>
      <c r="E616" s="344">
        <f>'цена(1,4 цк)'!P43</f>
        <v>0.93265148799999997</v>
      </c>
      <c r="F616" s="306">
        <f>'цена(1,4 цк)'!P74</f>
        <v>0.92804782600000002</v>
      </c>
      <c r="G616" s="306">
        <f>'цена(1,4 цк)'!P105</f>
        <v>0.90123351400000007</v>
      </c>
      <c r="H616" s="345">
        <f>'цена(1,4 цк)'!P136</f>
        <v>0.87950746000000002</v>
      </c>
      <c r="I616" s="344">
        <f>'цена(1,4 цк)'!P167</f>
        <v>0.95709148799999999</v>
      </c>
      <c r="J616" s="306">
        <f>'цена(1,4 цк)'!P198</f>
        <v>0.95248782599999993</v>
      </c>
      <c r="K616" s="306">
        <f>'цена(1,4 цк)'!P229</f>
        <v>0.92567351399999998</v>
      </c>
      <c r="L616" s="345">
        <f>'цена(1,4 цк)'!P260</f>
        <v>0.90394745999999992</v>
      </c>
      <c r="M616" s="344">
        <f>'цена(1,4 цк)'!P291</f>
        <v>0.98562148800000005</v>
      </c>
      <c r="N616" s="306">
        <f>'цена(1,4 цк)'!P322</f>
        <v>0.98101782599999987</v>
      </c>
      <c r="O616" s="306">
        <f>'цена(1,4 цк)'!P353</f>
        <v>0.95420351399999992</v>
      </c>
      <c r="P616" s="351">
        <f>'цена(1,4 цк)'!P384</f>
        <v>0.93247745999999998</v>
      </c>
      <c r="Q616" s="344">
        <f>'цена(1,4 цк)'!P415</f>
        <v>1.080891488</v>
      </c>
      <c r="R616" s="306">
        <f>'цена(1,4 цк)'!P446</f>
        <v>1.0762878259999999</v>
      </c>
      <c r="S616" s="306">
        <f>'цена(1,4 цк)'!P477</f>
        <v>1.049473514</v>
      </c>
      <c r="T616" s="345">
        <f>'цена(1,4 цк)'!P508</f>
        <v>1.0277474600000001</v>
      </c>
    </row>
    <row r="617" spans="3:20" x14ac:dyDescent="0.2">
      <c r="C617" s="535"/>
      <c r="D617" s="340">
        <v>12</v>
      </c>
      <c r="E617" s="344">
        <f>'цена(1,4 цк)'!Q43</f>
        <v>0.9371483679999999</v>
      </c>
      <c r="F617" s="306">
        <f>'цена(1,4 цк)'!Q74</f>
        <v>0.93252133599999987</v>
      </c>
      <c r="G617" s="306">
        <f>'цена(1,4 цк)'!Q105</f>
        <v>0.90557090399999995</v>
      </c>
      <c r="H617" s="345">
        <f>'цена(1,4 цк)'!Q136</f>
        <v>0.88373455999999995</v>
      </c>
      <c r="I617" s="344">
        <f>'цена(1,4 цк)'!Q167</f>
        <v>0.96158836799999992</v>
      </c>
      <c r="J617" s="306">
        <f>'цена(1,4 цк)'!Q198</f>
        <v>0.956961336</v>
      </c>
      <c r="K617" s="306">
        <f>'цена(1,4 цк)'!Q229</f>
        <v>0.93001090399999997</v>
      </c>
      <c r="L617" s="345">
        <f>'цена(1,4 цк)'!Q260</f>
        <v>0.90817456000000008</v>
      </c>
      <c r="M617" s="344">
        <f>'цена(1,4 цк)'!Q291</f>
        <v>0.99011836799999997</v>
      </c>
      <c r="N617" s="306">
        <f>'цена(1,4 цк)'!Q322</f>
        <v>0.98549133599999994</v>
      </c>
      <c r="O617" s="306">
        <f>'цена(1,4 цк)'!Q353</f>
        <v>0.95854090399999992</v>
      </c>
      <c r="P617" s="351">
        <f>'цена(1,4 цк)'!Q384</f>
        <v>0.93670456000000002</v>
      </c>
      <c r="Q617" s="344">
        <f>'цена(1,4 цк)'!Q415</f>
        <v>1.0853883679999998</v>
      </c>
      <c r="R617" s="306">
        <f>'цена(1,4 цк)'!Q446</f>
        <v>1.0807613360000001</v>
      </c>
      <c r="S617" s="306">
        <f>'цена(1,4 цк)'!Q477</f>
        <v>1.0538109039999999</v>
      </c>
      <c r="T617" s="345">
        <f>'цена(1,4 цк)'!Q508</f>
        <v>1.0319745599999999</v>
      </c>
    </row>
    <row r="618" spans="3:20" x14ac:dyDescent="0.2">
      <c r="C618" s="535"/>
      <c r="D618" s="340">
        <v>13</v>
      </c>
      <c r="E618" s="344">
        <f>'цена(1,4 цк)'!R43</f>
        <v>0.89804744800000003</v>
      </c>
      <c r="F618" s="306">
        <f>'цена(1,4 цк)'!R74</f>
        <v>0.89362362100000003</v>
      </c>
      <c r="G618" s="306">
        <f>'цена(1,4 цк)'!R105</f>
        <v>0.86785676900000008</v>
      </c>
      <c r="H618" s="345">
        <f>'цена(1,4 цк)'!R136</f>
        <v>0.84697940999999999</v>
      </c>
      <c r="I618" s="344">
        <f>'цена(1,4 цк)'!R167</f>
        <v>0.92248744799999993</v>
      </c>
      <c r="J618" s="306">
        <f>'цена(1,4 цк)'!R198</f>
        <v>0.91806362100000005</v>
      </c>
      <c r="K618" s="306">
        <f>'цена(1,4 цк)'!R229</f>
        <v>0.89229676899999999</v>
      </c>
      <c r="L618" s="345">
        <f>'цена(1,4 цк)'!R260</f>
        <v>0.87141941000000001</v>
      </c>
      <c r="M618" s="344">
        <f>'цена(1,4 цк)'!R291</f>
        <v>0.95101744799999999</v>
      </c>
      <c r="N618" s="306">
        <f>'цена(1,4 цк)'!R322</f>
        <v>0.946593621</v>
      </c>
      <c r="O618" s="306">
        <f>'цена(1,4 цк)'!R353</f>
        <v>0.92082676900000004</v>
      </c>
      <c r="P618" s="351">
        <f>'цена(1,4 цк)'!R384</f>
        <v>0.89994940999999995</v>
      </c>
      <c r="Q618" s="344">
        <f>'цена(1,4 цк)'!R415</f>
        <v>1.046287448</v>
      </c>
      <c r="R618" s="306">
        <f>'цена(1,4 цк)'!R446</f>
        <v>1.0418636210000001</v>
      </c>
      <c r="S618" s="306">
        <f>'цена(1,4 цк)'!R477</f>
        <v>1.016096769</v>
      </c>
      <c r="T618" s="345">
        <f>'цена(1,4 цк)'!R508</f>
        <v>0.99521941000000003</v>
      </c>
    </row>
    <row r="619" spans="3:20" x14ac:dyDescent="0.2">
      <c r="C619" s="535"/>
      <c r="D619" s="340">
        <v>14</v>
      </c>
      <c r="E619" s="344">
        <f>'цена(1,4 цк)'!S43</f>
        <v>0.92637779200000003</v>
      </c>
      <c r="F619" s="306">
        <f>'цена(1,4 цк)'!S74</f>
        <v>0.92180673400000002</v>
      </c>
      <c r="G619" s="306">
        <f>'цена(1,4 цк)'!S105</f>
        <v>0.89518232600000003</v>
      </c>
      <c r="H619" s="345">
        <f>'цена(1,4 цк)'!S136</f>
        <v>0.87361014000000003</v>
      </c>
      <c r="I619" s="344">
        <f>'цена(1,4 цк)'!S167</f>
        <v>0.95081779200000005</v>
      </c>
      <c r="J619" s="306">
        <f>'цена(1,4 цк)'!S198</f>
        <v>0.94624673400000003</v>
      </c>
      <c r="K619" s="306">
        <f>'цена(1,4 цк)'!S229</f>
        <v>0.91962232600000005</v>
      </c>
      <c r="L619" s="345">
        <f>'цена(1,4 цк)'!S260</f>
        <v>0.89805014000000005</v>
      </c>
      <c r="M619" s="344">
        <f>'цена(1,4 цк)'!S291</f>
        <v>0.97934779199999999</v>
      </c>
      <c r="N619" s="306">
        <f>'цена(1,4 цк)'!S322</f>
        <v>0.97477673399999998</v>
      </c>
      <c r="O619" s="306">
        <f>'цена(1,4 цк)'!S353</f>
        <v>0.94815232599999999</v>
      </c>
      <c r="P619" s="351">
        <f>'цена(1,4 цк)'!S384</f>
        <v>0.92658014</v>
      </c>
      <c r="Q619" s="344">
        <f>'цена(1,4 цк)'!S415</f>
        <v>1.074617792</v>
      </c>
      <c r="R619" s="306">
        <f>'цена(1,4 цк)'!S446</f>
        <v>1.0700467339999999</v>
      </c>
      <c r="S619" s="306">
        <f>'цена(1,4 цк)'!S477</f>
        <v>1.0434223260000002</v>
      </c>
      <c r="T619" s="345">
        <f>'цена(1,4 цк)'!S508</f>
        <v>1.02185014</v>
      </c>
    </row>
    <row r="620" spans="3:20" x14ac:dyDescent="0.2">
      <c r="C620" s="535"/>
      <c r="D620" s="340">
        <v>15</v>
      </c>
      <c r="E620" s="344">
        <f>'цена(1,4 цк)'!T43</f>
        <v>0.94172202400000005</v>
      </c>
      <c r="F620" s="306">
        <f>'цена(1,4 цк)'!T74</f>
        <v>0.93707122300000001</v>
      </c>
      <c r="G620" s="306">
        <f>'цена(1,4 цк)'!T105</f>
        <v>0.90998234700000002</v>
      </c>
      <c r="H620" s="345">
        <f>'цена(1,4 цк)'!T136</f>
        <v>0.88803382999999991</v>
      </c>
      <c r="I620" s="344">
        <f>'цена(1,4 цк)'!T167</f>
        <v>0.96616202399999995</v>
      </c>
      <c r="J620" s="306">
        <f>'цена(1,4 цк)'!T198</f>
        <v>0.96151122300000003</v>
      </c>
      <c r="K620" s="306">
        <f>'цена(1,4 цк)'!T229</f>
        <v>0.93442234699999993</v>
      </c>
      <c r="L620" s="345">
        <f>'цена(1,4 цк)'!T260</f>
        <v>0.91247382999999993</v>
      </c>
      <c r="M620" s="344">
        <f>'цена(1,4 цк)'!T291</f>
        <v>0.9946920239999999</v>
      </c>
      <c r="N620" s="306">
        <f>'цена(1,4 цк)'!T322</f>
        <v>0.99004122299999997</v>
      </c>
      <c r="O620" s="306">
        <f>'цена(1,4 цк)'!T353</f>
        <v>0.96295234699999988</v>
      </c>
      <c r="P620" s="351">
        <f>'цена(1,4 цк)'!T384</f>
        <v>0.94100382999999987</v>
      </c>
      <c r="Q620" s="344">
        <f>'цена(1,4 цк)'!T415</f>
        <v>1.0899620239999999</v>
      </c>
      <c r="R620" s="306">
        <f>'цена(1,4 цк)'!T446</f>
        <v>1.0853112229999999</v>
      </c>
      <c r="S620" s="306">
        <f>'цена(1,4 цк)'!T477</f>
        <v>1.0582223469999998</v>
      </c>
      <c r="T620" s="345">
        <f>'цена(1,4 цк)'!T508</f>
        <v>1.0362738300000001</v>
      </c>
    </row>
    <row r="621" spans="3:20" x14ac:dyDescent="0.2">
      <c r="C621" s="535"/>
      <c r="D621" s="340">
        <v>16</v>
      </c>
      <c r="E621" s="344">
        <f>'цена(1,4 цк)'!U43</f>
        <v>0.93419797600000021</v>
      </c>
      <c r="F621" s="306">
        <f>'цена(1,4 цк)'!U74</f>
        <v>0.92958627700000007</v>
      </c>
      <c r="G621" s="306">
        <f>'цена(1,4 цк)'!U105</f>
        <v>0.90272515300000011</v>
      </c>
      <c r="H621" s="345">
        <f>'цена(1,4 цк)'!U136</f>
        <v>0.88096117000000018</v>
      </c>
      <c r="I621" s="344">
        <f>'цена(1,4 цк)'!U167</f>
        <v>0.95863797600000011</v>
      </c>
      <c r="J621" s="306">
        <f>'цена(1,4 цк)'!U198</f>
        <v>0.95402627700000009</v>
      </c>
      <c r="K621" s="306">
        <f>'цена(1,4 цк)'!U229</f>
        <v>0.92716515300000002</v>
      </c>
      <c r="L621" s="345">
        <f>'цена(1,4 цк)'!U260</f>
        <v>0.90540117000000009</v>
      </c>
      <c r="M621" s="344">
        <f>'цена(1,4 цк)'!U291</f>
        <v>0.98716797600000006</v>
      </c>
      <c r="N621" s="306">
        <f>'цена(1,4 цк)'!U322</f>
        <v>0.98255627700000003</v>
      </c>
      <c r="O621" s="306">
        <f>'цена(1,4 цк)'!U353</f>
        <v>0.95569515299999996</v>
      </c>
      <c r="P621" s="351">
        <f>'цена(1,4 цк)'!U384</f>
        <v>0.93393117000000003</v>
      </c>
      <c r="Q621" s="344">
        <f>'цена(1,4 цк)'!U415</f>
        <v>1.0824379760000002</v>
      </c>
      <c r="R621" s="306">
        <f>'цена(1,4 цк)'!U446</f>
        <v>1.0778262770000002</v>
      </c>
      <c r="S621" s="306">
        <f>'цена(1,4 цк)'!U477</f>
        <v>1.0509651530000002</v>
      </c>
      <c r="T621" s="345">
        <f>'цена(1,4 цк)'!U508</f>
        <v>1.0292011700000001</v>
      </c>
    </row>
    <row r="622" spans="3:20" x14ac:dyDescent="0.2">
      <c r="C622" s="535"/>
      <c r="D622" s="340">
        <v>17</v>
      </c>
      <c r="E622" s="344">
        <f>'цена(1,4 цк)'!V43</f>
        <v>0.94716215200000009</v>
      </c>
      <c r="F622" s="306">
        <f>'цена(1,4 цк)'!V74</f>
        <v>0.94248307900000006</v>
      </c>
      <c r="G622" s="306">
        <f>'цена(1,4 цк)'!V105</f>
        <v>0.91522953100000004</v>
      </c>
      <c r="H622" s="345">
        <f>'цена(1,4 цк)'!V136</f>
        <v>0.89314758999999999</v>
      </c>
      <c r="I622" s="344">
        <f>'цена(1,4 цк)'!V167</f>
        <v>0.97160215199999989</v>
      </c>
      <c r="J622" s="306">
        <f>'цена(1,4 цк)'!V198</f>
        <v>0.96692307900000007</v>
      </c>
      <c r="K622" s="306">
        <f>'цена(1,4 цк)'!V229</f>
        <v>0.93966953100000006</v>
      </c>
      <c r="L622" s="345">
        <f>'цена(1,4 цк)'!V260</f>
        <v>0.91758759000000001</v>
      </c>
      <c r="M622" s="344">
        <f>'цена(1,4 цк)'!V291</f>
        <v>1.0001321519999999</v>
      </c>
      <c r="N622" s="306">
        <f>'цена(1,4 цк)'!V322</f>
        <v>0.99545307900000002</v>
      </c>
      <c r="O622" s="306">
        <f>'цена(1,4 цк)'!V353</f>
        <v>0.968199531</v>
      </c>
      <c r="P622" s="351">
        <f>'цена(1,4 цк)'!V384</f>
        <v>0.94611758999999995</v>
      </c>
      <c r="Q622" s="344">
        <f>'цена(1,4 цк)'!V415</f>
        <v>1.0954021520000001</v>
      </c>
      <c r="R622" s="306">
        <f>'цена(1,4 цк)'!V446</f>
        <v>1.0907230790000002</v>
      </c>
      <c r="S622" s="306">
        <f>'цена(1,4 цк)'!V477</f>
        <v>1.063469531</v>
      </c>
      <c r="T622" s="345">
        <f>'цена(1,4 цк)'!V508</f>
        <v>1.04138759</v>
      </c>
    </row>
    <row r="623" spans="3:20" x14ac:dyDescent="0.2">
      <c r="C623" s="535"/>
      <c r="D623" s="340">
        <v>18</v>
      </c>
      <c r="E623" s="344">
        <f>'цена(1,4 цк)'!W43</f>
        <v>0.93727998400000001</v>
      </c>
      <c r="F623" s="306">
        <f>'цена(1,4 цк)'!W74</f>
        <v>0.93265226800000001</v>
      </c>
      <c r="G623" s="306">
        <f>'цена(1,4 цк)'!W105</f>
        <v>0.90569785199999997</v>
      </c>
      <c r="H623" s="345">
        <f>'цена(1,4 цк)'!W136</f>
        <v>0.88385828</v>
      </c>
      <c r="I623" s="344">
        <f>'цена(1,4 цк)'!W167</f>
        <v>0.96171998399999992</v>
      </c>
      <c r="J623" s="306">
        <f>'цена(1,4 цк)'!W198</f>
        <v>0.95709226800000002</v>
      </c>
      <c r="K623" s="306">
        <f>'цена(1,4 цк)'!W229</f>
        <v>0.93013785199999999</v>
      </c>
      <c r="L623" s="345">
        <f>'цена(1,4 цк)'!W260</f>
        <v>0.90829828000000001</v>
      </c>
      <c r="M623" s="344">
        <f>'цена(1,4 цк)'!W291</f>
        <v>0.99024998399999997</v>
      </c>
      <c r="N623" s="306">
        <f>'цена(1,4 цк)'!W322</f>
        <v>0.98562226799999997</v>
      </c>
      <c r="O623" s="306">
        <f>'цена(1,4 цк)'!W353</f>
        <v>0.95866785199999993</v>
      </c>
      <c r="P623" s="351">
        <f>'цена(1,4 цк)'!W384</f>
        <v>0.93682827999999996</v>
      </c>
      <c r="Q623" s="344">
        <f>'цена(1,4 цк)'!W415</f>
        <v>1.085519984</v>
      </c>
      <c r="R623" s="306">
        <f>'цена(1,4 цк)'!W446</f>
        <v>1.0808922680000002</v>
      </c>
      <c r="S623" s="306">
        <f>'цена(1,4 цк)'!W477</f>
        <v>1.053937852</v>
      </c>
      <c r="T623" s="345">
        <f>'цена(1,4 цк)'!W508</f>
        <v>1.0320982800000003</v>
      </c>
    </row>
    <row r="624" spans="3:20" x14ac:dyDescent="0.2">
      <c r="C624" s="535"/>
      <c r="D624" s="340">
        <v>19</v>
      </c>
      <c r="E624" s="344">
        <f>'цена(1,4 цк)'!X43</f>
        <v>0.8642879440000002</v>
      </c>
      <c r="F624" s="306">
        <f>'цена(1,4 цк)'!X74</f>
        <v>0.86003956300000006</v>
      </c>
      <c r="G624" s="306">
        <f>'цена(1,4 цк)'!X105</f>
        <v>0.83529460700000013</v>
      </c>
      <c r="H624" s="345">
        <f>'цена(1,4 цк)'!X136</f>
        <v>0.81524523000000015</v>
      </c>
      <c r="I624" s="344">
        <f>'цена(1,4 цк)'!X167</f>
        <v>0.88872794399999999</v>
      </c>
      <c r="J624" s="306">
        <f>'цена(1,4 цк)'!X198</f>
        <v>0.88447956300000008</v>
      </c>
      <c r="K624" s="306">
        <f>'цена(1,4 цк)'!X229</f>
        <v>0.85973460700000015</v>
      </c>
      <c r="L624" s="345">
        <f>'цена(1,4 цк)'!X260</f>
        <v>0.83968523000000006</v>
      </c>
      <c r="M624" s="344">
        <f>'цена(1,4 цк)'!X291</f>
        <v>0.91725794399999994</v>
      </c>
      <c r="N624" s="306">
        <f>'цена(1,4 цк)'!X322</f>
        <v>0.91300956300000002</v>
      </c>
      <c r="O624" s="306">
        <f>'цена(1,4 цк)'!X353</f>
        <v>0.88826460700000009</v>
      </c>
      <c r="P624" s="351">
        <f>'цена(1,4 цк)'!X384</f>
        <v>0.86821523</v>
      </c>
      <c r="Q624" s="344">
        <f>'цена(1,4 цк)'!X415</f>
        <v>1.0125279440000001</v>
      </c>
      <c r="R624" s="306">
        <f>'цена(1,4 цк)'!X446</f>
        <v>1.0082795630000001</v>
      </c>
      <c r="S624" s="306">
        <f>'цена(1,4 цк)'!X477</f>
        <v>0.98353460700000017</v>
      </c>
      <c r="T624" s="345">
        <f>'цена(1,4 цк)'!X508</f>
        <v>0.96348523000000008</v>
      </c>
    </row>
    <row r="625" spans="3:20" x14ac:dyDescent="0.2">
      <c r="C625" s="535"/>
      <c r="D625" s="340">
        <v>20</v>
      </c>
      <c r="E625" s="344">
        <f>'цена(1,4 цк)'!Y43</f>
        <v>0.88624588000000004</v>
      </c>
      <c r="F625" s="306">
        <f>'цена(1,4 цк)'!Y74</f>
        <v>0.88188338500000008</v>
      </c>
      <c r="G625" s="306">
        <f>'цена(1,4 цк)'!Y105</f>
        <v>0.85647376500000005</v>
      </c>
      <c r="H625" s="345">
        <f>'цена(1,4 цк)'!Y136</f>
        <v>0.83588585000000015</v>
      </c>
      <c r="I625" s="344">
        <f>'цена(1,4 цк)'!Y167</f>
        <v>0.91068587999999995</v>
      </c>
      <c r="J625" s="306">
        <f>'цена(1,4 цк)'!Y198</f>
        <v>0.90632338499999998</v>
      </c>
      <c r="K625" s="306">
        <f>'цена(1,4 цк)'!Y229</f>
        <v>0.88091376499999996</v>
      </c>
      <c r="L625" s="345">
        <f>'цена(1,4 цк)'!Y260</f>
        <v>0.86032585000000006</v>
      </c>
      <c r="M625" s="344">
        <f>'цена(1,4 цк)'!Y291</f>
        <v>0.93921588</v>
      </c>
      <c r="N625" s="306">
        <f>'цена(1,4 цк)'!Y322</f>
        <v>0.93485338500000004</v>
      </c>
      <c r="O625" s="306">
        <f>'цена(1,4 цк)'!Y353</f>
        <v>0.90944376500000002</v>
      </c>
      <c r="P625" s="351">
        <f>'цена(1,4 цк)'!Y384</f>
        <v>0.88885585</v>
      </c>
      <c r="Q625" s="344">
        <f>'цена(1,4 цк)'!Y415</f>
        <v>1.0344858800000001</v>
      </c>
      <c r="R625" s="306">
        <f>'цена(1,4 цк)'!Y446</f>
        <v>1.030123385</v>
      </c>
      <c r="S625" s="306">
        <f>'цена(1,4 цк)'!Y477</f>
        <v>1.004713765</v>
      </c>
      <c r="T625" s="345">
        <f>'цена(1,4 цк)'!Y508</f>
        <v>0.98412585000000008</v>
      </c>
    </row>
    <row r="626" spans="3:20" x14ac:dyDescent="0.2">
      <c r="C626" s="535"/>
      <c r="D626" s="340">
        <v>21</v>
      </c>
      <c r="E626" s="344">
        <f>'цена(1,4 цк)'!Z43</f>
        <v>0.87033131200000013</v>
      </c>
      <c r="F626" s="306">
        <f>'цена(1,4 цк)'!Z74</f>
        <v>0.86605152400000007</v>
      </c>
      <c r="G626" s="306">
        <f>'цена(1,4 цк)'!Z105</f>
        <v>0.84112363600000006</v>
      </c>
      <c r="H626" s="345">
        <f>'цена(1,4 цк)'!Z136</f>
        <v>0.82092604000000002</v>
      </c>
      <c r="I626" s="344">
        <f>'цена(1,4 цк)'!Z167</f>
        <v>0.89477131200000004</v>
      </c>
      <c r="J626" s="306">
        <f>'цена(1,4 цк)'!Z198</f>
        <v>0.89049152399999998</v>
      </c>
      <c r="K626" s="306">
        <f>'цена(1,4 цк)'!Z229</f>
        <v>0.86556363600000008</v>
      </c>
      <c r="L626" s="345">
        <f>'цена(1,4 цк)'!Z260</f>
        <v>0.84536604000000004</v>
      </c>
      <c r="M626" s="344">
        <f>'цена(1,4 цк)'!Z291</f>
        <v>0.9233013120000001</v>
      </c>
      <c r="N626" s="306">
        <f>'цена(1,4 цк)'!Z322</f>
        <v>0.91902152400000003</v>
      </c>
      <c r="O626" s="306">
        <f>'цена(1,4 цк)'!Z353</f>
        <v>0.89409363600000002</v>
      </c>
      <c r="P626" s="351">
        <f>'цена(1,4 цк)'!Z384</f>
        <v>0.87389603999999999</v>
      </c>
      <c r="Q626" s="344">
        <f>'цена(1,4 цк)'!Z415</f>
        <v>1.0185713120000002</v>
      </c>
      <c r="R626" s="306">
        <f>'цена(1,4 цк)'!Z446</f>
        <v>1.0142915240000001</v>
      </c>
      <c r="S626" s="306">
        <f>'цена(1,4 цк)'!Z477</f>
        <v>0.98936363599999999</v>
      </c>
      <c r="T626" s="345">
        <f>'цена(1,4 цк)'!Z508</f>
        <v>0.96916604000000006</v>
      </c>
    </row>
    <row r="627" spans="3:20" x14ac:dyDescent="0.2">
      <c r="C627" s="535"/>
      <c r="D627" s="340">
        <v>22</v>
      </c>
      <c r="E627" s="344">
        <f>'цена(1,4 цк)'!AA43</f>
        <v>0.85078633599999987</v>
      </c>
      <c r="F627" s="306">
        <f>'цена(1,4 цк)'!AA74</f>
        <v>0.84660812199999991</v>
      </c>
      <c r="G627" s="306">
        <f>'цена(1,4 цк)'!AA105</f>
        <v>0.82227185799999991</v>
      </c>
      <c r="H627" s="345">
        <f>'цена(1,4 цк)'!AA136</f>
        <v>0.80255361999999986</v>
      </c>
      <c r="I627" s="344">
        <f>'цена(1,4 цк)'!AA167</f>
        <v>0.87522633599999999</v>
      </c>
      <c r="J627" s="306">
        <f>'цена(1,4 цк)'!AA198</f>
        <v>0.87104812199999992</v>
      </c>
      <c r="K627" s="306">
        <f>'цена(1,4 цк)'!AA229</f>
        <v>0.84671185800000004</v>
      </c>
      <c r="L627" s="345">
        <f>'цена(1,4 цк)'!AA260</f>
        <v>0.82699361999999998</v>
      </c>
      <c r="M627" s="344">
        <f>'цена(1,4 цк)'!AA291</f>
        <v>0.90375633599999994</v>
      </c>
      <c r="N627" s="306">
        <f>'цена(1,4 цк)'!AA322</f>
        <v>0.89957812199999987</v>
      </c>
      <c r="O627" s="306">
        <f>'цена(1,4 цк)'!AA353</f>
        <v>0.87524185799999998</v>
      </c>
      <c r="P627" s="351">
        <f>'цена(1,4 цк)'!AA384</f>
        <v>0.85552361999999993</v>
      </c>
      <c r="Q627" s="344">
        <f>'цена(1,4 цк)'!AA415</f>
        <v>0.9990263359999999</v>
      </c>
      <c r="R627" s="306">
        <f>'цена(1,4 цк)'!AA446</f>
        <v>0.99484812199999983</v>
      </c>
      <c r="S627" s="306">
        <f>'цена(1,4 цк)'!AA477</f>
        <v>0.97051185799999995</v>
      </c>
      <c r="T627" s="345">
        <f>'цена(1,4 цк)'!AA508</f>
        <v>0.95079361999999989</v>
      </c>
    </row>
    <row r="628" spans="3:20" ht="13.5" thickBot="1" x14ac:dyDescent="0.25">
      <c r="C628" s="536"/>
      <c r="D628" s="341">
        <v>23</v>
      </c>
      <c r="E628" s="346">
        <f>'цена(1,4 цк)'!AB43</f>
        <v>0.85130183199999998</v>
      </c>
      <c r="F628" s="309">
        <f>'цена(1,4 цк)'!AB74</f>
        <v>0.84712093899999996</v>
      </c>
      <c r="G628" s="309">
        <f>'цена(1,4 цк)'!AB105</f>
        <v>0.82276907099999996</v>
      </c>
      <c r="H628" s="347">
        <f>'цена(1,4 цк)'!AB136</f>
        <v>0.80303818999999999</v>
      </c>
      <c r="I628" s="346">
        <f>'цена(1,4 цк)'!AB167</f>
        <v>0.875741832</v>
      </c>
      <c r="J628" s="309">
        <f>'цена(1,4 цк)'!AB198</f>
        <v>0.87156093899999998</v>
      </c>
      <c r="K628" s="309">
        <f>'цена(1,4 цк)'!AB229</f>
        <v>0.84720907099999998</v>
      </c>
      <c r="L628" s="347">
        <f>'цена(1,4 цк)'!AB260</f>
        <v>0.82747819</v>
      </c>
      <c r="M628" s="346">
        <f>'цена(1,4 цк)'!AB291</f>
        <v>0.90427183200000005</v>
      </c>
      <c r="N628" s="309">
        <f>'цена(1,4 цк)'!AB322</f>
        <v>0.90009093899999992</v>
      </c>
      <c r="O628" s="309">
        <f>'цена(1,4 цк)'!AB353</f>
        <v>0.87573907099999992</v>
      </c>
      <c r="P628" s="352">
        <f>'цена(1,4 цк)'!AB384</f>
        <v>0.85600819000000006</v>
      </c>
      <c r="Q628" s="365">
        <f>'цена(1,4 цк)'!AB415</f>
        <v>0.99954183200000002</v>
      </c>
      <c r="R628" s="307">
        <f>'цена(1,4 цк)'!AB446</f>
        <v>0.99536093899999989</v>
      </c>
      <c r="S628" s="307">
        <f>'цена(1,4 цк)'!AB477</f>
        <v>0.971009071</v>
      </c>
      <c r="T628" s="366">
        <f>'цена(1,4 цк)'!AB508</f>
        <v>0.95127819000000002</v>
      </c>
    </row>
    <row r="629" spans="3:20" x14ac:dyDescent="0.2">
      <c r="C629" s="534">
        <v>27</v>
      </c>
      <c r="D629" s="339">
        <v>0</v>
      </c>
      <c r="E629" s="342">
        <f>'цена(1,4 цк)'!E44</f>
        <v>5.563924E-2</v>
      </c>
      <c r="F629" s="308">
        <f>'цена(1,4 цк)'!E75</f>
        <v>5.5593355000000004E-2</v>
      </c>
      <c r="G629" s="308">
        <f>'цена(1,4 цк)'!E106</f>
        <v>5.5326095000000006E-2</v>
      </c>
      <c r="H629" s="343">
        <f>'цена(1,4 цк)'!E137</f>
        <v>5.510955E-2</v>
      </c>
      <c r="I629" s="342">
        <f>'цена(1,4 цк)'!E168</f>
        <v>8.0079239999999996E-2</v>
      </c>
      <c r="J629" s="308">
        <f>'цена(1,4 цк)'!E199</f>
        <v>8.0033355E-2</v>
      </c>
      <c r="K629" s="308">
        <f>'цена(1,4 цк)'!E230</f>
        <v>7.9766094999999995E-2</v>
      </c>
      <c r="L629" s="343">
        <f>'цена(1,4 цк)'!E261</f>
        <v>7.9549549999999997E-2</v>
      </c>
      <c r="M629" s="342">
        <f>'цена(1,4 цк)'!E292</f>
        <v>0.10860924</v>
      </c>
      <c r="N629" s="308">
        <f>'цена(1,4 цк)'!E323</f>
        <v>0.108563355</v>
      </c>
      <c r="O629" s="308">
        <f>'цена(1,4 цк)'!E354</f>
        <v>0.108296095</v>
      </c>
      <c r="P629" s="353">
        <f>'цена(1,4 цк)'!E385</f>
        <v>0.10807955</v>
      </c>
      <c r="Q629" s="342">
        <f>'цена(1,4 цк)'!E416</f>
        <v>0.20387924000000002</v>
      </c>
      <c r="R629" s="308">
        <f>'цена(1,4 цк)'!E447</f>
        <v>0.20383335500000002</v>
      </c>
      <c r="S629" s="308">
        <f>'цена(1,4 цк)'!E478</f>
        <v>0.20356609500000003</v>
      </c>
      <c r="T629" s="343">
        <f>'цена(1,4 цк)'!E509</f>
        <v>0.20334955000000002</v>
      </c>
    </row>
    <row r="630" spans="3:20" x14ac:dyDescent="0.2">
      <c r="C630" s="535"/>
      <c r="D630" s="340">
        <v>1</v>
      </c>
      <c r="E630" s="344">
        <f>'цена(1,4 цк)'!F44</f>
        <v>0.70800491200000015</v>
      </c>
      <c r="F630" s="306">
        <f>'цена(1,4 цк)'!F75</f>
        <v>0.70456872400000004</v>
      </c>
      <c r="G630" s="306">
        <f>'цена(1,4 цк)'!F106</f>
        <v>0.6845544360000001</v>
      </c>
      <c r="H630" s="345">
        <f>'цена(1,4 цк)'!F137</f>
        <v>0.66833804000000008</v>
      </c>
      <c r="I630" s="344">
        <f>'цена(1,4 цк)'!F168</f>
        <v>0.73244491200000006</v>
      </c>
      <c r="J630" s="306">
        <f>'цена(1,4 цк)'!F199</f>
        <v>0.72900872400000005</v>
      </c>
      <c r="K630" s="306">
        <f>'цена(1,4 цк)'!F230</f>
        <v>0.70899443600000012</v>
      </c>
      <c r="L630" s="345">
        <f>'цена(1,4 цк)'!F261</f>
        <v>0.69277803999999998</v>
      </c>
      <c r="M630" s="344">
        <f>'цена(1,4 цк)'!F292</f>
        <v>0.760974912</v>
      </c>
      <c r="N630" s="306">
        <f>'цена(1,4 цк)'!F323</f>
        <v>0.757538724</v>
      </c>
      <c r="O630" s="306">
        <f>'цена(1,4 цк)'!F354</f>
        <v>0.73752443600000006</v>
      </c>
      <c r="P630" s="351">
        <f>'цена(1,4 цк)'!F385</f>
        <v>0.72130804000000004</v>
      </c>
      <c r="Q630" s="344">
        <f>'цена(1,4 цк)'!F416</f>
        <v>0.85624491200000008</v>
      </c>
      <c r="R630" s="306">
        <f>'цена(1,4 цк)'!F447</f>
        <v>0.85280872400000007</v>
      </c>
      <c r="S630" s="306">
        <f>'цена(1,4 цк)'!F478</f>
        <v>0.83279443600000014</v>
      </c>
      <c r="T630" s="345">
        <f>'цена(1,4 цк)'!F509</f>
        <v>0.81657804000000012</v>
      </c>
    </row>
    <row r="631" spans="3:20" x14ac:dyDescent="0.2">
      <c r="C631" s="535"/>
      <c r="D631" s="340">
        <v>2</v>
      </c>
      <c r="E631" s="344">
        <f>'цена(1,4 цк)'!G44</f>
        <v>0.71072497600000006</v>
      </c>
      <c r="F631" s="306">
        <f>'цена(1,4 цк)'!G75</f>
        <v>0.70727465200000006</v>
      </c>
      <c r="G631" s="306">
        <f>'цена(1,4 цк)'!G106</f>
        <v>0.68717802800000016</v>
      </c>
      <c r="H631" s="345">
        <f>'цена(1,4 цк)'!G137</f>
        <v>0.67089492000000006</v>
      </c>
      <c r="I631" s="344">
        <f>'цена(1,4 цк)'!G168</f>
        <v>0.73516497599999997</v>
      </c>
      <c r="J631" s="306">
        <f>'цена(1,4 цк)'!G199</f>
        <v>0.73171465200000008</v>
      </c>
      <c r="K631" s="306">
        <f>'цена(1,4 цк)'!G230</f>
        <v>0.71161802800000007</v>
      </c>
      <c r="L631" s="345">
        <f>'цена(1,4 цк)'!G261</f>
        <v>0.69533491999999997</v>
      </c>
      <c r="M631" s="344">
        <f>'цена(1,4 цк)'!G292</f>
        <v>0.76369497600000003</v>
      </c>
      <c r="N631" s="306">
        <f>'цена(1,4 цк)'!G323</f>
        <v>0.76024465200000013</v>
      </c>
      <c r="O631" s="306">
        <f>'цена(1,4 цк)'!G354</f>
        <v>0.74014802800000001</v>
      </c>
      <c r="P631" s="351">
        <f>'цена(1,4 цк)'!G385</f>
        <v>0.72386492000000002</v>
      </c>
      <c r="Q631" s="344">
        <f>'цена(1,4 цк)'!G416</f>
        <v>0.8589649760000001</v>
      </c>
      <c r="R631" s="306">
        <f>'цена(1,4 цк)'!G447</f>
        <v>0.8555146520000001</v>
      </c>
      <c r="S631" s="306">
        <f>'цена(1,4 цк)'!G478</f>
        <v>0.8354180280000002</v>
      </c>
      <c r="T631" s="345">
        <f>'цена(1,4 цк)'!G509</f>
        <v>0.8191349200000001</v>
      </c>
    </row>
    <row r="632" spans="3:20" x14ac:dyDescent="0.2">
      <c r="C632" s="535"/>
      <c r="D632" s="340">
        <v>3</v>
      </c>
      <c r="E632" s="344">
        <f>'цена(1,4 цк)'!H44</f>
        <v>0.74192893599999987</v>
      </c>
      <c r="F632" s="306">
        <f>'цена(1,4 цк)'!H75</f>
        <v>0.73831644699999988</v>
      </c>
      <c r="G632" s="306">
        <f>'цена(1,4 цк)'!H106</f>
        <v>0.71727528299999999</v>
      </c>
      <c r="H632" s="345">
        <f>'цена(1,4 цк)'!H137</f>
        <v>0.70022686999999995</v>
      </c>
      <c r="I632" s="344">
        <f>'цена(1,4 цк)'!H168</f>
        <v>0.766368936</v>
      </c>
      <c r="J632" s="306">
        <f>'цена(1,4 цк)'!H199</f>
        <v>0.762756447</v>
      </c>
      <c r="K632" s="306">
        <f>'цена(1,4 цк)'!H230</f>
        <v>0.741715283</v>
      </c>
      <c r="L632" s="345">
        <f>'цена(1,4 цк)'!H261</f>
        <v>0.72466686999999996</v>
      </c>
      <c r="M632" s="344">
        <f>'цена(1,4 цк)'!H292</f>
        <v>0.79489893599999994</v>
      </c>
      <c r="N632" s="306">
        <f>'цена(1,4 цк)'!H323</f>
        <v>0.79128644699999995</v>
      </c>
      <c r="O632" s="306">
        <f>'цена(1,4 цк)'!H354</f>
        <v>0.77024528299999995</v>
      </c>
      <c r="P632" s="351">
        <f>'цена(1,4 цк)'!H385</f>
        <v>0.75319687000000002</v>
      </c>
      <c r="Q632" s="344">
        <f>'цена(1,4 цк)'!H416</f>
        <v>0.89016893599999991</v>
      </c>
      <c r="R632" s="306">
        <f>'цена(1,4 цк)'!H447</f>
        <v>0.88655644699999991</v>
      </c>
      <c r="S632" s="306">
        <f>'цена(1,4 цк)'!H478</f>
        <v>0.86551528299999991</v>
      </c>
      <c r="T632" s="345">
        <f>'цена(1,4 цк)'!H509</f>
        <v>0.84846686999999998</v>
      </c>
    </row>
    <row r="633" spans="3:20" x14ac:dyDescent="0.2">
      <c r="C633" s="535"/>
      <c r="D633" s="340">
        <v>4</v>
      </c>
      <c r="E633" s="344">
        <f>'цена(1,4 цк)'!I44</f>
        <v>0.70621712800000003</v>
      </c>
      <c r="F633" s="306">
        <f>'цена(1,4 цк)'!I75</f>
        <v>0.70279023099999993</v>
      </c>
      <c r="G633" s="306">
        <f>'цена(1,4 цк)'!I106</f>
        <v>0.68283005900000004</v>
      </c>
      <c r="H633" s="345">
        <f>'цена(1,4 цк)'!I137</f>
        <v>0.66665750999999995</v>
      </c>
      <c r="I633" s="344">
        <f>'цена(1,4 цк)'!I168</f>
        <v>0.73065712800000004</v>
      </c>
      <c r="J633" s="306">
        <f>'цена(1,4 цк)'!I199</f>
        <v>0.72723023099999995</v>
      </c>
      <c r="K633" s="306">
        <f>'цена(1,4 цк)'!I230</f>
        <v>0.70727005900000006</v>
      </c>
      <c r="L633" s="345">
        <f>'цена(1,4 цк)'!I261</f>
        <v>0.69109751000000008</v>
      </c>
      <c r="M633" s="344">
        <f>'цена(1,4 цк)'!I292</f>
        <v>0.75918712799999999</v>
      </c>
      <c r="N633" s="306">
        <f>'цена(1,4 цк)'!I323</f>
        <v>0.755760231</v>
      </c>
      <c r="O633" s="306">
        <f>'цена(1,4 цк)'!I354</f>
        <v>0.73580005900000001</v>
      </c>
      <c r="P633" s="351">
        <f>'цена(1,4 цк)'!I385</f>
        <v>0.71962751000000003</v>
      </c>
      <c r="Q633" s="344">
        <f>'цена(1,4 цк)'!I416</f>
        <v>0.85445712800000007</v>
      </c>
      <c r="R633" s="306">
        <f>'цена(1,4 цк)'!I447</f>
        <v>0.85103023099999997</v>
      </c>
      <c r="S633" s="306">
        <f>'цена(1,4 цк)'!I478</f>
        <v>0.83107005899999997</v>
      </c>
      <c r="T633" s="345">
        <f>'цена(1,4 цк)'!I509</f>
        <v>0.81489750999999999</v>
      </c>
    </row>
    <row r="634" spans="3:20" x14ac:dyDescent="0.2">
      <c r="C634" s="535"/>
      <c r="D634" s="340">
        <v>5</v>
      </c>
      <c r="E634" s="344">
        <f>'цена(1,4 цк)'!J44</f>
        <v>0.71267728000000008</v>
      </c>
      <c r="F634" s="306">
        <f>'цена(1,4 цк)'!J75</f>
        <v>0.70921681000000014</v>
      </c>
      <c r="G634" s="306">
        <f>'цена(1,4 цк)'!J106</f>
        <v>0.68906109000000004</v>
      </c>
      <c r="H634" s="345">
        <f>'цена(1,4 цк)'!J137</f>
        <v>0.67273010000000011</v>
      </c>
      <c r="I634" s="344">
        <f>'цена(1,4 цк)'!J168</f>
        <v>0.7371172800000001</v>
      </c>
      <c r="J634" s="306">
        <f>'цена(1,4 цк)'!J199</f>
        <v>0.73365681000000005</v>
      </c>
      <c r="K634" s="306">
        <f>'цена(1,4 цк)'!J230</f>
        <v>0.71350108999999995</v>
      </c>
      <c r="L634" s="345">
        <f>'цена(1,4 цк)'!J261</f>
        <v>0.69717010000000001</v>
      </c>
      <c r="M634" s="344">
        <f>'цена(1,4 цк)'!J292</f>
        <v>0.76564728000000004</v>
      </c>
      <c r="N634" s="306">
        <f>'цена(1,4 цк)'!J323</f>
        <v>0.76218680999999999</v>
      </c>
      <c r="O634" s="306">
        <f>'цена(1,4 цк)'!J354</f>
        <v>0.74203109</v>
      </c>
      <c r="P634" s="351">
        <f>'цена(1,4 цк)'!J385</f>
        <v>0.72570010000000007</v>
      </c>
      <c r="Q634" s="344">
        <f>'цена(1,4 цк)'!J416</f>
        <v>0.86091728000000012</v>
      </c>
      <c r="R634" s="306">
        <f>'цена(1,4 цк)'!J447</f>
        <v>0.85745681000000018</v>
      </c>
      <c r="S634" s="306">
        <f>'цена(1,4 цк)'!J478</f>
        <v>0.83730109000000008</v>
      </c>
      <c r="T634" s="345">
        <f>'цена(1,4 цк)'!J509</f>
        <v>0.82097010000000015</v>
      </c>
    </row>
    <row r="635" spans="3:20" x14ac:dyDescent="0.2">
      <c r="C635" s="535"/>
      <c r="D635" s="340">
        <v>6</v>
      </c>
      <c r="E635" s="344">
        <f>'цена(1,4 цк)'!K44</f>
        <v>0.82504443999999988</v>
      </c>
      <c r="F635" s="306">
        <f>'цена(1,4 цк)'!K75</f>
        <v>0.82100000499999992</v>
      </c>
      <c r="G635" s="306">
        <f>'цена(1,4 цк)'!K106</f>
        <v>0.7974429449999999</v>
      </c>
      <c r="H635" s="345">
        <f>'цена(1,4 цк)'!K137</f>
        <v>0.77835604999999985</v>
      </c>
      <c r="I635" s="344">
        <f>'цена(1,4 цк)'!K168</f>
        <v>0.8494844399999999</v>
      </c>
      <c r="J635" s="306">
        <f>'цена(1,4 цк)'!K199</f>
        <v>0.84544000499999994</v>
      </c>
      <c r="K635" s="306">
        <f>'цена(1,4 цк)'!K230</f>
        <v>0.82188294499999992</v>
      </c>
      <c r="L635" s="345">
        <f>'цена(1,4 цк)'!K261</f>
        <v>0.80279604999999987</v>
      </c>
      <c r="M635" s="344">
        <f>'цена(1,4 цк)'!K292</f>
        <v>0.87801443999999995</v>
      </c>
      <c r="N635" s="306">
        <f>'цена(1,4 цк)'!K323</f>
        <v>0.87397000499999988</v>
      </c>
      <c r="O635" s="306">
        <f>'цена(1,4 цк)'!K354</f>
        <v>0.85041294499999998</v>
      </c>
      <c r="P635" s="351">
        <f>'цена(1,4 цк)'!K385</f>
        <v>0.83132604999999993</v>
      </c>
      <c r="Q635" s="344">
        <f>'цена(1,4 цк)'!K416</f>
        <v>0.97328443999999992</v>
      </c>
      <c r="R635" s="306">
        <f>'цена(1,4 цк)'!K447</f>
        <v>0.96924000499999985</v>
      </c>
      <c r="S635" s="306">
        <f>'цена(1,4 цк)'!K478</f>
        <v>0.94568294499999994</v>
      </c>
      <c r="T635" s="345">
        <f>'цена(1,4 цк)'!K509</f>
        <v>0.92659604999999989</v>
      </c>
    </row>
    <row r="636" spans="3:20" x14ac:dyDescent="0.2">
      <c r="C636" s="535"/>
      <c r="D636" s="340">
        <v>7</v>
      </c>
      <c r="E636" s="344">
        <f>'цена(1,4 цк)'!L44</f>
        <v>0.86969516800000002</v>
      </c>
      <c r="F636" s="306">
        <f>'цена(1,4 цк)'!L75</f>
        <v>0.86541868599999994</v>
      </c>
      <c r="G636" s="306">
        <f>'цена(1,4 цк)'!L106</f>
        <v>0.84051005400000001</v>
      </c>
      <c r="H636" s="345">
        <f>'цена(1,4 цк)'!L137</f>
        <v>0.82032805999999991</v>
      </c>
      <c r="I636" s="344">
        <f>'цена(1,4 цк)'!L168</f>
        <v>0.89413516800000004</v>
      </c>
      <c r="J636" s="306">
        <f>'цена(1,4 цк)'!L199</f>
        <v>0.88985868600000007</v>
      </c>
      <c r="K636" s="306">
        <f>'цена(1,4 цк)'!L230</f>
        <v>0.86495005400000002</v>
      </c>
      <c r="L636" s="345">
        <f>'цена(1,4 цк)'!L261</f>
        <v>0.84476806000000004</v>
      </c>
      <c r="M636" s="344">
        <f>'цена(1,4 цк)'!L292</f>
        <v>0.92266516799999998</v>
      </c>
      <c r="N636" s="306">
        <f>'цена(1,4 цк)'!L323</f>
        <v>0.91838868600000001</v>
      </c>
      <c r="O636" s="306">
        <f>'цена(1,4 цк)'!L354</f>
        <v>0.89348005399999997</v>
      </c>
      <c r="P636" s="351">
        <f>'цена(1,4 цк)'!L385</f>
        <v>0.87329805999999999</v>
      </c>
      <c r="Q636" s="344">
        <f>'цена(1,4 цк)'!L416</f>
        <v>1.0179351679999999</v>
      </c>
      <c r="R636" s="306">
        <f>'цена(1,4 цк)'!L447</f>
        <v>1.0136586860000001</v>
      </c>
      <c r="S636" s="306">
        <f>'цена(1,4 цк)'!L478</f>
        <v>0.98875005399999993</v>
      </c>
      <c r="T636" s="345">
        <f>'цена(1,4 цк)'!L509</f>
        <v>0.96856805999999995</v>
      </c>
    </row>
    <row r="637" spans="3:20" x14ac:dyDescent="0.2">
      <c r="C637" s="535"/>
      <c r="D637" s="340">
        <v>8</v>
      </c>
      <c r="E637" s="344">
        <f>'цена(1,4 цк)'!M44</f>
        <v>0.90082235200000005</v>
      </c>
      <c r="F637" s="306">
        <f>'цена(1,4 цк)'!M75</f>
        <v>0.89638410400000013</v>
      </c>
      <c r="G637" s="306">
        <f>'цена(1,4 цк)'!M106</f>
        <v>0.87053325600000009</v>
      </c>
      <c r="H637" s="345">
        <f>'цена(1,4 цк)'!M137</f>
        <v>0.84958783999999998</v>
      </c>
      <c r="I637" s="344">
        <f>'цена(1,4 цк)'!M168</f>
        <v>0.92526235199999995</v>
      </c>
      <c r="J637" s="306">
        <f>'цена(1,4 цк)'!M199</f>
        <v>0.92082410400000003</v>
      </c>
      <c r="K637" s="306">
        <f>'цена(1,4 цк)'!M230</f>
        <v>0.89497325599999999</v>
      </c>
      <c r="L637" s="345">
        <f>'цена(1,4 цк)'!M261</f>
        <v>0.87402784</v>
      </c>
      <c r="M637" s="344">
        <f>'цена(1,4 цк)'!M292</f>
        <v>0.9537923519999999</v>
      </c>
      <c r="N637" s="306">
        <f>'цена(1,4 цк)'!M323</f>
        <v>0.94935410399999998</v>
      </c>
      <c r="O637" s="306">
        <f>'цена(1,4 цк)'!M354</f>
        <v>0.92350325599999994</v>
      </c>
      <c r="P637" s="351">
        <f>'цена(1,4 цк)'!M385</f>
        <v>0.90255783999999994</v>
      </c>
      <c r="Q637" s="344">
        <f>'цена(1,4 цк)'!M416</f>
        <v>1.0490623520000002</v>
      </c>
      <c r="R637" s="306">
        <f>'цена(1,4 цк)'!M447</f>
        <v>1.0446241039999999</v>
      </c>
      <c r="S637" s="306">
        <f>'цена(1,4 цк)'!M478</f>
        <v>1.018773256</v>
      </c>
      <c r="T637" s="345">
        <f>'цена(1,4 цк)'!M509</f>
        <v>0.99782784000000002</v>
      </c>
    </row>
    <row r="638" spans="3:20" x14ac:dyDescent="0.2">
      <c r="C638" s="535"/>
      <c r="D638" s="340">
        <v>9</v>
      </c>
      <c r="E638" s="344">
        <f>'цена(1,4 цк)'!N44</f>
        <v>0.92407451200000013</v>
      </c>
      <c r="F638" s="306">
        <f>'цена(1,4 цк)'!N75</f>
        <v>0.91951542400000008</v>
      </c>
      <c r="G638" s="306">
        <f>'цена(1,4 цк)'!N106</f>
        <v>0.89296073600000014</v>
      </c>
      <c r="H638" s="345">
        <f>'цена(1,4 цк)'!N137</f>
        <v>0.87144504000000012</v>
      </c>
      <c r="I638" s="344">
        <f>'цена(1,4 цк)'!N168</f>
        <v>0.94851451200000003</v>
      </c>
      <c r="J638" s="306">
        <f>'цена(1,4 цк)'!N199</f>
        <v>0.94395542399999999</v>
      </c>
      <c r="K638" s="306">
        <f>'цена(1,4 цк)'!N230</f>
        <v>0.91740073600000005</v>
      </c>
      <c r="L638" s="345">
        <f>'цена(1,4 цк)'!N261</f>
        <v>0.89588504000000002</v>
      </c>
      <c r="M638" s="344">
        <f>'цена(1,4 цк)'!N292</f>
        <v>0.97704451200000009</v>
      </c>
      <c r="N638" s="306">
        <f>'цена(1,4 цк)'!N323</f>
        <v>0.97248542399999993</v>
      </c>
      <c r="O638" s="306">
        <f>'цена(1,4 цк)'!N354</f>
        <v>0.94593073599999999</v>
      </c>
      <c r="P638" s="351">
        <f>'цена(1,4 цк)'!N385</f>
        <v>0.92441503999999997</v>
      </c>
      <c r="Q638" s="344">
        <f>'цена(1,4 цк)'!N416</f>
        <v>1.0723145120000002</v>
      </c>
      <c r="R638" s="306">
        <f>'цена(1,4 цк)'!N447</f>
        <v>1.0677554240000002</v>
      </c>
      <c r="S638" s="306">
        <f>'цена(1,4 цк)'!N478</f>
        <v>1.041200736</v>
      </c>
      <c r="T638" s="345">
        <f>'цена(1,4 цк)'!N509</f>
        <v>1.0196850400000002</v>
      </c>
    </row>
    <row r="639" spans="3:20" x14ac:dyDescent="0.2">
      <c r="C639" s="535"/>
      <c r="D639" s="340">
        <v>10</v>
      </c>
      <c r="E639" s="344">
        <f>'цена(1,4 цк)'!O44</f>
        <v>0.93097338399999996</v>
      </c>
      <c r="F639" s="306">
        <f>'цена(1,4 цк)'!O75</f>
        <v>0.92637844300000005</v>
      </c>
      <c r="G639" s="306">
        <f>'цена(1,4 цк)'!O106</f>
        <v>0.89961492700000012</v>
      </c>
      <c r="H639" s="345">
        <f>'цена(1,4 цк)'!O137</f>
        <v>0.87793003000000014</v>
      </c>
      <c r="I639" s="344">
        <f>'цена(1,4 цк)'!O168</f>
        <v>0.95541338399999998</v>
      </c>
      <c r="J639" s="306">
        <f>'цена(1,4 цк)'!O199</f>
        <v>0.95081844299999996</v>
      </c>
      <c r="K639" s="306">
        <f>'цена(1,4 цк)'!O230</f>
        <v>0.92405492700000003</v>
      </c>
      <c r="L639" s="345">
        <f>'цена(1,4 цк)'!O261</f>
        <v>0.90237003000000005</v>
      </c>
      <c r="M639" s="344">
        <f>'цена(1,4 цк)'!O292</f>
        <v>0.98394338399999992</v>
      </c>
      <c r="N639" s="306">
        <f>'цена(1,4 цк)'!O323</f>
        <v>0.97934844300000001</v>
      </c>
      <c r="O639" s="306">
        <f>'цена(1,4 цк)'!O354</f>
        <v>0.95258492699999997</v>
      </c>
      <c r="P639" s="351">
        <f>'цена(1,4 цк)'!O385</f>
        <v>0.93090002999999999</v>
      </c>
      <c r="Q639" s="344">
        <f>'цена(1,4 цк)'!O416</f>
        <v>1.0792133840000002</v>
      </c>
      <c r="R639" s="306">
        <f>'цена(1,4 цк)'!O447</f>
        <v>1.0746184430000001</v>
      </c>
      <c r="S639" s="306">
        <f>'цена(1,4 цк)'!O478</f>
        <v>1.0478549270000002</v>
      </c>
      <c r="T639" s="345">
        <f>'цена(1,4 цк)'!O509</f>
        <v>1.0261700300000001</v>
      </c>
    </row>
    <row r="640" spans="3:20" x14ac:dyDescent="0.2">
      <c r="C640" s="535"/>
      <c r="D640" s="340">
        <v>11</v>
      </c>
      <c r="E640" s="344">
        <f>'цена(1,4 цк)'!P44</f>
        <v>0.87417011200000017</v>
      </c>
      <c r="F640" s="306">
        <f>'цена(1,4 цк)'!P75</f>
        <v>0.86987037400000011</v>
      </c>
      <c r="G640" s="306">
        <f>'цена(1,4 цк)'!P106</f>
        <v>0.84482628600000009</v>
      </c>
      <c r="H640" s="345">
        <f>'цена(1,4 цк)'!P137</f>
        <v>0.82453454000000015</v>
      </c>
      <c r="I640" s="344">
        <f>'цена(1,4 цк)'!P168</f>
        <v>0.89861011200000007</v>
      </c>
      <c r="J640" s="306">
        <f>'цена(1,4 цк)'!P199</f>
        <v>0.89431037400000002</v>
      </c>
      <c r="K640" s="306">
        <f>'цена(1,4 цк)'!P230</f>
        <v>0.869266286</v>
      </c>
      <c r="L640" s="345">
        <f>'цена(1,4 цк)'!P261</f>
        <v>0.84897454000000006</v>
      </c>
      <c r="M640" s="344">
        <f>'цена(1,4 цк)'!P292</f>
        <v>0.92714011200000002</v>
      </c>
      <c r="N640" s="306">
        <f>'цена(1,4 цк)'!P323</f>
        <v>0.92284037399999996</v>
      </c>
      <c r="O640" s="306">
        <f>'цена(1,4 цк)'!P354</f>
        <v>0.89779628600000005</v>
      </c>
      <c r="P640" s="351">
        <f>'цена(1,4 цк)'!P385</f>
        <v>0.87750454</v>
      </c>
      <c r="Q640" s="344">
        <f>'цена(1,4 цк)'!P416</f>
        <v>1.0224101120000002</v>
      </c>
      <c r="R640" s="306">
        <f>'цена(1,4 цк)'!P447</f>
        <v>1.0181103740000002</v>
      </c>
      <c r="S640" s="306">
        <f>'цена(1,4 цк)'!P478</f>
        <v>0.99306628600000013</v>
      </c>
      <c r="T640" s="345">
        <f>'цена(1,4 цк)'!P509</f>
        <v>0.97277454000000008</v>
      </c>
    </row>
    <row r="641" spans="3:20" x14ac:dyDescent="0.2">
      <c r="C641" s="535"/>
      <c r="D641" s="340">
        <v>12</v>
      </c>
      <c r="E641" s="344">
        <f>'цена(1,4 цк)'!Q44</f>
        <v>0.87345719199999994</v>
      </c>
      <c r="F641" s="306">
        <f>'цена(1,4 цк)'!Q75</f>
        <v>0.86916115900000002</v>
      </c>
      <c r="G641" s="306">
        <f>'цена(1,4 цк)'!Q106</f>
        <v>0.84413865099999996</v>
      </c>
      <c r="H641" s="345">
        <f>'цена(1,4 цк)'!Q137</f>
        <v>0.82386439</v>
      </c>
      <c r="I641" s="344">
        <f>'цена(1,4 цк)'!Q168</f>
        <v>0.89789719200000007</v>
      </c>
      <c r="J641" s="306">
        <f>'цена(1,4 цк)'!Q199</f>
        <v>0.89360115900000003</v>
      </c>
      <c r="K641" s="306">
        <f>'цена(1,4 цк)'!Q230</f>
        <v>0.86857865100000009</v>
      </c>
      <c r="L641" s="345">
        <f>'цена(1,4 цк)'!Q261</f>
        <v>0.84830439000000002</v>
      </c>
      <c r="M641" s="344">
        <f>'цена(1,4 цк)'!Q292</f>
        <v>0.92642719200000001</v>
      </c>
      <c r="N641" s="306">
        <f>'цена(1,4 цк)'!Q323</f>
        <v>0.92213115899999998</v>
      </c>
      <c r="O641" s="306">
        <f>'цена(1,4 цк)'!Q354</f>
        <v>0.89710865100000003</v>
      </c>
      <c r="P641" s="351">
        <f>'цена(1,4 цк)'!Q385</f>
        <v>0.87683438999999996</v>
      </c>
      <c r="Q641" s="344">
        <f>'цена(1,4 цк)'!Q416</f>
        <v>1.021697192</v>
      </c>
      <c r="R641" s="306">
        <f>'цена(1,4 цк)'!Q447</f>
        <v>1.0174011590000001</v>
      </c>
      <c r="S641" s="306">
        <f>'цена(1,4 цк)'!Q478</f>
        <v>0.992378651</v>
      </c>
      <c r="T641" s="345">
        <f>'цена(1,4 цк)'!Q509</f>
        <v>0.97210438999999993</v>
      </c>
    </row>
    <row r="642" spans="3:20" x14ac:dyDescent="0.2">
      <c r="C642" s="535"/>
      <c r="D642" s="340">
        <v>13</v>
      </c>
      <c r="E642" s="344">
        <f>'цена(1,4 цк)'!R44</f>
        <v>0.8143067679999999</v>
      </c>
      <c r="F642" s="306">
        <f>'цена(1,4 цк)'!R75</f>
        <v>0.81031813600000002</v>
      </c>
      <c r="G642" s="306">
        <f>'цена(1,4 цк)'!R106</f>
        <v>0.78708610400000001</v>
      </c>
      <c r="H642" s="345">
        <f>'цена(1,4 цк)'!R137</f>
        <v>0.76826255999999993</v>
      </c>
      <c r="I642" s="344">
        <f>'цена(1,4 цк)'!R168</f>
        <v>0.83874676799999992</v>
      </c>
      <c r="J642" s="306">
        <f>'цена(1,4 цк)'!R199</f>
        <v>0.83475813600000004</v>
      </c>
      <c r="K642" s="306">
        <f>'цена(1,4 цк)'!R230</f>
        <v>0.81152610400000003</v>
      </c>
      <c r="L642" s="345">
        <f>'цена(1,4 цк)'!R261</f>
        <v>0.79270255999999995</v>
      </c>
      <c r="M642" s="344">
        <f>'цена(1,4 цк)'!R292</f>
        <v>0.86727676799999998</v>
      </c>
      <c r="N642" s="306">
        <f>'цена(1,4 цк)'!R323</f>
        <v>0.86328813599999998</v>
      </c>
      <c r="O642" s="306">
        <f>'цена(1,4 цк)'!R354</f>
        <v>0.84005610399999997</v>
      </c>
      <c r="P642" s="351">
        <f>'цена(1,4 цк)'!R385</f>
        <v>0.82123255999999989</v>
      </c>
      <c r="Q642" s="344">
        <f>'цена(1,4 цк)'!R416</f>
        <v>0.96254676799999994</v>
      </c>
      <c r="R642" s="306">
        <f>'цена(1,4 цк)'!R447</f>
        <v>0.95855813599999995</v>
      </c>
      <c r="S642" s="306">
        <f>'цена(1,4 цк)'!R478</f>
        <v>0.93532610399999994</v>
      </c>
      <c r="T642" s="345">
        <f>'цена(1,4 цк)'!R509</f>
        <v>0.91650255999999986</v>
      </c>
    </row>
    <row r="643" spans="3:20" x14ac:dyDescent="0.2">
      <c r="C643" s="535"/>
      <c r="D643" s="340">
        <v>14</v>
      </c>
      <c r="E643" s="344">
        <f>'цена(1,4 цк)'!S44</f>
        <v>0.85585355200000002</v>
      </c>
      <c r="F643" s="306">
        <f>'цена(1,4 цк)'!S75</f>
        <v>0.8516490040000001</v>
      </c>
      <c r="G643" s="306">
        <f>'цена(1,4 цк)'!S106</f>
        <v>0.82715935600000001</v>
      </c>
      <c r="H643" s="345">
        <f>'цена(1,4 цк)'!S137</f>
        <v>0.80731684000000004</v>
      </c>
      <c r="I643" s="344">
        <f>'цена(1,4 цк)'!S168</f>
        <v>0.88029355199999992</v>
      </c>
      <c r="J643" s="306">
        <f>'цена(1,4 цк)'!S199</f>
        <v>0.87608900399999989</v>
      </c>
      <c r="K643" s="306">
        <f>'цена(1,4 цк)'!S230</f>
        <v>0.85159935599999992</v>
      </c>
      <c r="L643" s="345">
        <f>'цена(1,4 цк)'!S261</f>
        <v>0.83175684000000005</v>
      </c>
      <c r="M643" s="344">
        <f>'цена(1,4 цк)'!S292</f>
        <v>0.90882355199999998</v>
      </c>
      <c r="N643" s="306">
        <f>'цена(1,4 цк)'!S323</f>
        <v>0.90461900399999995</v>
      </c>
      <c r="O643" s="306">
        <f>'цена(1,4 цк)'!S354</f>
        <v>0.88012935599999986</v>
      </c>
      <c r="P643" s="351">
        <f>'цена(1,4 цк)'!S385</f>
        <v>0.86028684</v>
      </c>
      <c r="Q643" s="344">
        <f>'цена(1,4 цк)'!S416</f>
        <v>1.0040935520000001</v>
      </c>
      <c r="R643" s="306">
        <f>'цена(1,4 цк)'!S447</f>
        <v>0.99988900400000014</v>
      </c>
      <c r="S643" s="306">
        <f>'цена(1,4 цк)'!S478</f>
        <v>0.97539935600000005</v>
      </c>
      <c r="T643" s="345">
        <f>'цена(1,4 цк)'!S509</f>
        <v>0.95555684000000007</v>
      </c>
    </row>
    <row r="644" spans="3:20" x14ac:dyDescent="0.2">
      <c r="C644" s="535"/>
      <c r="D644" s="340">
        <v>15</v>
      </c>
      <c r="E644" s="344">
        <f>'цена(1,4 цк)'!T44</f>
        <v>0.88318580799999979</v>
      </c>
      <c r="F644" s="306">
        <f>'цена(1,4 цк)'!T75</f>
        <v>0.87883921599999981</v>
      </c>
      <c r="G644" s="306">
        <f>'цена(1,4 цк)'!T106</f>
        <v>0.85352222399999989</v>
      </c>
      <c r="H644" s="345">
        <f>'цена(1,4 цк)'!T137</f>
        <v>0.83300935999999992</v>
      </c>
      <c r="I644" s="344">
        <f>'цена(1,4 цк)'!T186</f>
        <v>0.95364439200000006</v>
      </c>
      <c r="J644" s="306">
        <f>'цена(1,4 цк)'!T199</f>
        <v>0.90327921599999994</v>
      </c>
      <c r="K644" s="306">
        <f>'цена(1,4 цк)'!T230</f>
        <v>0.87796222400000001</v>
      </c>
      <c r="L644" s="345">
        <f>'цена(1,4 цк)'!T261</f>
        <v>0.85744935999999994</v>
      </c>
      <c r="M644" s="344">
        <f>'цена(1,4 цк)'!T292</f>
        <v>0.93615580799999987</v>
      </c>
      <c r="N644" s="306">
        <f>'цена(1,4 цк)'!T323</f>
        <v>0.93180921599999988</v>
      </c>
      <c r="O644" s="306">
        <f>'цена(1,4 цк)'!T354</f>
        <v>0.90649222399999996</v>
      </c>
      <c r="P644" s="351">
        <f>'цена(1,4 цк)'!T385</f>
        <v>0.88597935999999988</v>
      </c>
      <c r="Q644" s="344">
        <f>'цена(1,4 цк)'!T416</f>
        <v>1.0314258080000001</v>
      </c>
      <c r="R644" s="306">
        <f>'цена(1,4 цк)'!T447</f>
        <v>1.027079216</v>
      </c>
      <c r="S644" s="306">
        <f>'цена(1,4 цк)'!T478</f>
        <v>1.0017622239999999</v>
      </c>
      <c r="T644" s="345">
        <f>'цена(1,4 цк)'!T509</f>
        <v>0.98124935999999996</v>
      </c>
    </row>
    <row r="645" spans="3:20" x14ac:dyDescent="0.2">
      <c r="C645" s="535"/>
      <c r="D645" s="340">
        <v>16</v>
      </c>
      <c r="E645" s="344">
        <f>'цена(1,4 цк)'!U44</f>
        <v>0.89707129599999991</v>
      </c>
      <c r="F645" s="306">
        <f>'цена(1,4 цк)'!U75</f>
        <v>0.89265254199999999</v>
      </c>
      <c r="G645" s="306">
        <f>'цена(1,4 цк)'!U106</f>
        <v>0.86691523799999992</v>
      </c>
      <c r="H645" s="345">
        <f>'цена(1,4 цк)'!U137</f>
        <v>0.84606181999999996</v>
      </c>
      <c r="I645" s="344">
        <f>'цена(1,4 цк)'!U168</f>
        <v>0.92151129600000004</v>
      </c>
      <c r="J645" s="306">
        <f>'цена(1,4 цк)'!U199</f>
        <v>0.91709254200000012</v>
      </c>
      <c r="K645" s="306">
        <f>'цена(1,4 цк)'!U230</f>
        <v>0.89135523799999994</v>
      </c>
      <c r="L645" s="345">
        <f>'цена(1,4 цк)'!U261</f>
        <v>0.87050182000000009</v>
      </c>
      <c r="M645" s="344">
        <f>'цена(1,4 цк)'!U292</f>
        <v>0.95004129599999998</v>
      </c>
      <c r="N645" s="306">
        <f>'цена(1,4 цк)'!U323</f>
        <v>0.94562254200000007</v>
      </c>
      <c r="O645" s="306">
        <f>'цена(1,4 цк)'!U354</f>
        <v>0.91988523799999999</v>
      </c>
      <c r="P645" s="351">
        <f>'цена(1,4 цк)'!U385</f>
        <v>0.89903182000000004</v>
      </c>
      <c r="Q645" s="344">
        <f>'цена(1,4 цк)'!U416</f>
        <v>1.0453112960000002</v>
      </c>
      <c r="R645" s="306">
        <f>'цена(1,4 цк)'!U447</f>
        <v>1.0408925420000001</v>
      </c>
      <c r="S645" s="306">
        <f>'цена(1,4 цк)'!U478</f>
        <v>1.015155238</v>
      </c>
      <c r="T645" s="345">
        <f>'цена(1,4 цк)'!U509</f>
        <v>0.99430182</v>
      </c>
    </row>
    <row r="646" spans="3:20" x14ac:dyDescent="0.2">
      <c r="C646" s="535"/>
      <c r="D646" s="340">
        <v>17</v>
      </c>
      <c r="E646" s="344">
        <f>'цена(1,4 цк)'!V44</f>
        <v>0.87566175999999996</v>
      </c>
      <c r="F646" s="306">
        <f>'цена(1,4 цк)'!V75</f>
        <v>0.8713542700000001</v>
      </c>
      <c r="G646" s="306">
        <f>'цена(1,4 цк)'!V106</f>
        <v>0.84626502999999997</v>
      </c>
      <c r="H646" s="345">
        <f>'цена(1,4 цк)'!V137</f>
        <v>0.82593669999999997</v>
      </c>
      <c r="I646" s="344">
        <f>'цена(1,4 цк)'!V186</f>
        <v>0.88324661999999998</v>
      </c>
      <c r="J646" s="306">
        <f>'цена(1,4 цк)'!V199</f>
        <v>0.89579427000000011</v>
      </c>
      <c r="K646" s="306">
        <f>'цена(1,4 цк)'!V230</f>
        <v>0.8707050300000001</v>
      </c>
      <c r="L646" s="345">
        <f>'цена(1,4 цк)'!V261</f>
        <v>0.85037669999999999</v>
      </c>
      <c r="M646" s="344">
        <f>'цена(1,4 цк)'!V292</f>
        <v>0.92863176000000003</v>
      </c>
      <c r="N646" s="306">
        <f>'цена(1,4 цк)'!V323</f>
        <v>0.92432427000000006</v>
      </c>
      <c r="O646" s="306">
        <f>'цена(1,4 цк)'!V354</f>
        <v>0.89923503000000005</v>
      </c>
      <c r="P646" s="351">
        <f>'цена(1,4 цк)'!V385</f>
        <v>0.87890670000000004</v>
      </c>
      <c r="Q646" s="344">
        <f>'цена(1,4 цк)'!V416</f>
        <v>1.02390176</v>
      </c>
      <c r="R646" s="306">
        <f>'цена(1,4 цк)'!V447</f>
        <v>1.01959427</v>
      </c>
      <c r="S646" s="306">
        <f>'цена(1,4 цк)'!V478</f>
        <v>0.99450503000000001</v>
      </c>
      <c r="T646" s="345">
        <f>'цена(1,4 цк)'!V509</f>
        <v>0.97417670000000001</v>
      </c>
    </row>
    <row r="647" spans="3:20" x14ac:dyDescent="0.2">
      <c r="C647" s="535"/>
      <c r="D647" s="340">
        <v>18</v>
      </c>
      <c r="E647" s="344">
        <f>'цена(1,4 цк)'!W44</f>
        <v>0.83649503199999997</v>
      </c>
      <c r="F647" s="306">
        <f>'цена(1,4 цк)'!W75</f>
        <v>0.83239108899999992</v>
      </c>
      <c r="G647" s="306">
        <f>'цена(1,4 цк)'!W106</f>
        <v>0.80848742099999993</v>
      </c>
      <c r="H647" s="345">
        <f>'цена(1,4 цк)'!W137</f>
        <v>0.78911969000000004</v>
      </c>
      <c r="I647" s="344">
        <f>'цена(1,4 цк)'!W168</f>
        <v>0.86093503199999999</v>
      </c>
      <c r="J647" s="306">
        <f>'цена(1,4 цк)'!W199</f>
        <v>0.85683108900000005</v>
      </c>
      <c r="K647" s="306">
        <f>'цена(1,4 цк)'!W230</f>
        <v>0.83292742099999995</v>
      </c>
      <c r="L647" s="345">
        <f>'цена(1,4 цк)'!W261</f>
        <v>0.81355969000000006</v>
      </c>
      <c r="M647" s="344">
        <f>'цена(1,4 цк)'!W292</f>
        <v>0.88946503199999993</v>
      </c>
      <c r="N647" s="306">
        <f>'цена(1,4 цк)'!W323</f>
        <v>0.88536108899999999</v>
      </c>
      <c r="O647" s="306">
        <f>'цена(1,4 цк)'!W354</f>
        <v>0.861457421</v>
      </c>
      <c r="P647" s="351">
        <f>'цена(1,4 цк)'!W385</f>
        <v>0.84208969</v>
      </c>
      <c r="Q647" s="344">
        <f>'цена(1,4 цк)'!W416</f>
        <v>0.9847350319999999</v>
      </c>
      <c r="R647" s="306">
        <f>'цена(1,4 цк)'!W447</f>
        <v>0.98063108899999996</v>
      </c>
      <c r="S647" s="306">
        <f>'цена(1,4 цк)'!W478</f>
        <v>0.95672742099999997</v>
      </c>
      <c r="T647" s="345">
        <f>'цена(1,4 цк)'!W509</f>
        <v>0.93735968999999997</v>
      </c>
    </row>
    <row r="648" spans="3:20" x14ac:dyDescent="0.2">
      <c r="C648" s="535"/>
      <c r="D648" s="340">
        <v>19</v>
      </c>
      <c r="E648" s="344">
        <f>'цена(1,4 цк)'!X44</f>
        <v>0.71339019999999997</v>
      </c>
      <c r="F648" s="306">
        <f>'цена(1,4 цк)'!X75</f>
        <v>0.70992602500000002</v>
      </c>
      <c r="G648" s="306">
        <f>'цена(1,4 цк)'!X106</f>
        <v>0.68974872499999995</v>
      </c>
      <c r="H648" s="345">
        <f>'цена(1,4 цк)'!X137</f>
        <v>0.67340024999999992</v>
      </c>
      <c r="I648" s="344">
        <f>'цена(1,4 цк)'!X168</f>
        <v>0.73783019999999999</v>
      </c>
      <c r="J648" s="306">
        <f>'цена(1,4 цк)'!X199</f>
        <v>0.73436602500000003</v>
      </c>
      <c r="K648" s="306">
        <f>'цена(1,4 цк)'!X230</f>
        <v>0.71418872499999997</v>
      </c>
      <c r="L648" s="345">
        <f>'цена(1,4 цк)'!X261</f>
        <v>0.69784024999999994</v>
      </c>
      <c r="M648" s="344">
        <f>'цена(1,4 цк)'!X292</f>
        <v>0.76636019999999994</v>
      </c>
      <c r="N648" s="306">
        <f>'цена(1,4 цк)'!X323</f>
        <v>0.76289602499999998</v>
      </c>
      <c r="O648" s="306">
        <f>'цена(1,4 цк)'!X354</f>
        <v>0.74271872499999991</v>
      </c>
      <c r="P648" s="351">
        <f>'цена(1,4 цк)'!X385</f>
        <v>0.72637025</v>
      </c>
      <c r="Q648" s="344">
        <f>'цена(1,4 цк)'!X416</f>
        <v>0.8616301999999999</v>
      </c>
      <c r="R648" s="306">
        <f>'цена(1,4 цк)'!X447</f>
        <v>0.85816602499999994</v>
      </c>
      <c r="S648" s="306">
        <f>'цена(1,4 цк)'!X478</f>
        <v>0.83798872499999988</v>
      </c>
      <c r="T648" s="345">
        <f>'цена(1,4 цк)'!X509</f>
        <v>0.82164024999999996</v>
      </c>
    </row>
    <row r="649" spans="3:20" x14ac:dyDescent="0.2">
      <c r="C649" s="535"/>
      <c r="D649" s="340">
        <v>20</v>
      </c>
      <c r="E649" s="344">
        <f>'цена(1,4 цк)'!Y44</f>
        <v>0.72391948000000017</v>
      </c>
      <c r="F649" s="306">
        <f>'цена(1,4 цк)'!Y75</f>
        <v>0.72040058500000004</v>
      </c>
      <c r="G649" s="306">
        <f>'цена(1,4 цк)'!Y106</f>
        <v>0.69990456500000009</v>
      </c>
      <c r="H649" s="345">
        <f>'цена(1,4 цк)'!Y137</f>
        <v>0.68329784999999998</v>
      </c>
      <c r="I649" s="344">
        <f>'цена(1,4 цк)'!Y168</f>
        <v>0.74835948000000008</v>
      </c>
      <c r="J649" s="306">
        <f>'цена(1,4 цк)'!Y199</f>
        <v>0.74484058500000005</v>
      </c>
      <c r="K649" s="306">
        <f>'цена(1,4 цк)'!Y230</f>
        <v>0.724344565</v>
      </c>
      <c r="L649" s="345">
        <f>'цена(1,4 цк)'!Y261</f>
        <v>0.70773785</v>
      </c>
      <c r="M649" s="344">
        <f>'цена(1,4 цк)'!Y292</f>
        <v>0.77688948000000002</v>
      </c>
      <c r="N649" s="306">
        <f>'цена(1,4 цк)'!Y323</f>
        <v>0.773370585</v>
      </c>
      <c r="O649" s="306">
        <f>'цена(1,4 цк)'!Y354</f>
        <v>0.75287456499999994</v>
      </c>
      <c r="P649" s="351">
        <f>'цена(1,4 цк)'!Y385</f>
        <v>0.73626784999999995</v>
      </c>
      <c r="Q649" s="344">
        <f>'цена(1,4 цк)'!Y416</f>
        <v>0.8721594800000001</v>
      </c>
      <c r="R649" s="306">
        <f>'цена(1,4 цк)'!Y447</f>
        <v>0.86864058500000008</v>
      </c>
      <c r="S649" s="306">
        <f>'цена(1,4 цк)'!Y478</f>
        <v>0.84814456500000002</v>
      </c>
      <c r="T649" s="345">
        <f>'цена(1,4 цк)'!Y509</f>
        <v>0.83153785000000002</v>
      </c>
    </row>
    <row r="650" spans="3:20" x14ac:dyDescent="0.2">
      <c r="C650" s="535"/>
      <c r="D650" s="340">
        <v>21</v>
      </c>
      <c r="E650" s="344">
        <f>'цена(1,4 цк)'!Z44</f>
        <v>0.72287752000000005</v>
      </c>
      <c r="F650" s="306">
        <f>'цена(1,4 цк)'!Z75</f>
        <v>0.71936404000000009</v>
      </c>
      <c r="G650" s="306">
        <f>'цена(1,4 цк)'!Z106</f>
        <v>0.69889956000000009</v>
      </c>
      <c r="H650" s="345">
        <f>'цена(1,4 цк)'!Z137</f>
        <v>0.68231839999999999</v>
      </c>
      <c r="I650" s="344">
        <f>'цена(1,4 цк)'!Z168</f>
        <v>0.74731751999999996</v>
      </c>
      <c r="J650" s="306">
        <f>'цена(1,4 цк)'!Z199</f>
        <v>0.74380404</v>
      </c>
      <c r="K650" s="306">
        <f>'цена(1,4 цк)'!Z230</f>
        <v>0.72333955999999999</v>
      </c>
      <c r="L650" s="345">
        <f>'цена(1,4 цк)'!Z261</f>
        <v>0.7067583999999999</v>
      </c>
      <c r="M650" s="344">
        <f>'цена(1,4 цк)'!Z292</f>
        <v>0.7758475199999999</v>
      </c>
      <c r="N650" s="306">
        <f>'цена(1,4 цк)'!Z323</f>
        <v>0.77233403999999994</v>
      </c>
      <c r="O650" s="306">
        <f>'цена(1,4 цк)'!Z354</f>
        <v>0.75186955999999994</v>
      </c>
      <c r="P650" s="351">
        <f>'цена(1,4 цк)'!Z385</f>
        <v>0.73528839999999995</v>
      </c>
      <c r="Q650" s="344">
        <f>'цена(1,4 цк)'!Z416</f>
        <v>0.87111751999999998</v>
      </c>
      <c r="R650" s="306">
        <f>'цена(1,4 цк)'!Z447</f>
        <v>0.86760404000000002</v>
      </c>
      <c r="S650" s="306">
        <f>'цена(1,4 цк)'!Z478</f>
        <v>0.84713956000000012</v>
      </c>
      <c r="T650" s="345">
        <f>'цена(1,4 цк)'!Z509</f>
        <v>0.83055840000000003</v>
      </c>
    </row>
    <row r="651" spans="3:20" x14ac:dyDescent="0.2">
      <c r="C651" s="535"/>
      <c r="D651" s="340">
        <v>22</v>
      </c>
      <c r="E651" s="344">
        <f>'цена(1,4 цк)'!AA44</f>
        <v>0.73092803199999989</v>
      </c>
      <c r="F651" s="306">
        <f>'цена(1,4 цк)'!AA75</f>
        <v>0.72737271399999992</v>
      </c>
      <c r="G651" s="306">
        <f>'цена(1,4 цк)'!AA106</f>
        <v>0.70666454599999995</v>
      </c>
      <c r="H651" s="345">
        <f>'цена(1,4 цк)'!AA137</f>
        <v>0.68988594000000003</v>
      </c>
      <c r="I651" s="344">
        <f>'цена(1,4 цк)'!AA168</f>
        <v>0.75536803200000002</v>
      </c>
      <c r="J651" s="306">
        <f>'цена(1,4 цк)'!AA199</f>
        <v>0.75181271400000005</v>
      </c>
      <c r="K651" s="306">
        <f>'цена(1,4 цк)'!AA230</f>
        <v>0.73110454600000008</v>
      </c>
      <c r="L651" s="345">
        <f>'цена(1,4 цк)'!AA261</f>
        <v>0.71432594000000005</v>
      </c>
      <c r="M651" s="344">
        <f>'цена(1,4 цк)'!AA292</f>
        <v>0.78389803199999997</v>
      </c>
      <c r="N651" s="306">
        <f>'цена(1,4 цк)'!AA323</f>
        <v>0.78034271399999999</v>
      </c>
      <c r="O651" s="306">
        <f>'цена(1,4 цк)'!AA354</f>
        <v>0.75963454600000002</v>
      </c>
      <c r="P651" s="351">
        <f>'цена(1,4 цк)'!AA385</f>
        <v>0.74285593999999999</v>
      </c>
      <c r="Q651" s="344">
        <f>'цена(1,4 цк)'!AA416</f>
        <v>0.87916803199999993</v>
      </c>
      <c r="R651" s="306">
        <f>'цена(1,4 цк)'!AA447</f>
        <v>0.87561271399999996</v>
      </c>
      <c r="S651" s="306">
        <f>'цена(1,4 цк)'!AA478</f>
        <v>0.85490454599999999</v>
      </c>
      <c r="T651" s="345">
        <f>'цена(1,4 цк)'!AA509</f>
        <v>0.83812594000000007</v>
      </c>
    </row>
    <row r="652" spans="3:20" ht="13.5" thickBot="1" x14ac:dyDescent="0.25">
      <c r="C652" s="536"/>
      <c r="D652" s="341">
        <v>23</v>
      </c>
      <c r="E652" s="346">
        <f>'цена(1,4 цк)'!AB44</f>
        <v>0.70557001600000002</v>
      </c>
      <c r="F652" s="309">
        <f>'цена(1,4 цк)'!AB75</f>
        <v>0.70214648200000007</v>
      </c>
      <c r="G652" s="309">
        <f>'цена(1,4 цк)'!AB106</f>
        <v>0.68220589800000009</v>
      </c>
      <c r="H652" s="347">
        <f>'цена(1,4 цк)'!AB137</f>
        <v>0.66604922000000011</v>
      </c>
      <c r="I652" s="346">
        <f>'цена(1,4 цк)'!AB168</f>
        <v>0.73001001599999993</v>
      </c>
      <c r="J652" s="309">
        <f>'цена(1,4 цк)'!AB199</f>
        <v>0.72658648200000009</v>
      </c>
      <c r="K652" s="309">
        <f>'цена(1,4 цк)'!AB230</f>
        <v>0.70664589799999999</v>
      </c>
      <c r="L652" s="347">
        <f>'цена(1,4 цк)'!AB261</f>
        <v>0.69048922000000001</v>
      </c>
      <c r="M652" s="346">
        <f>'цена(1,4 цк)'!AB292</f>
        <v>0.75854001599999987</v>
      </c>
      <c r="N652" s="309">
        <f>'цена(1,4 цк)'!AB323</f>
        <v>0.75511648200000003</v>
      </c>
      <c r="O652" s="309">
        <f>'цена(1,4 цк)'!AB354</f>
        <v>0.73517589799999994</v>
      </c>
      <c r="P652" s="352">
        <f>'цена(1,4 цк)'!AB385</f>
        <v>0.71901922000000007</v>
      </c>
      <c r="Q652" s="346">
        <f>'цена(1,4 цк)'!AB416</f>
        <v>0.85381001600000006</v>
      </c>
      <c r="R652" s="309">
        <f>'цена(1,4 цк)'!AB447</f>
        <v>0.85038648200000011</v>
      </c>
      <c r="S652" s="309">
        <f>'цена(1,4 цк)'!AB478</f>
        <v>0.83044589800000002</v>
      </c>
      <c r="T652" s="347">
        <f>'цена(1,4 цк)'!AB509</f>
        <v>0.81428922000000015</v>
      </c>
    </row>
    <row r="653" spans="3:20" x14ac:dyDescent="0.2">
      <c r="C653" s="534">
        <v>28</v>
      </c>
      <c r="D653" s="339">
        <v>0</v>
      </c>
      <c r="E653" s="342">
        <f>'цена(1,4 цк)'!E45</f>
        <v>0.85260702399999999</v>
      </c>
      <c r="F653" s="308">
        <f>'цена(1,4 цк)'!E76</f>
        <v>0.84841934799999996</v>
      </c>
      <c r="G653" s="308">
        <f>'цена(1,4 цк)'!E107</f>
        <v>0.824027972</v>
      </c>
      <c r="H653" s="343">
        <f>'цена(1,4 цк)'!E138</f>
        <v>0.80426507999999997</v>
      </c>
      <c r="I653" s="342">
        <f>'цена(1,4 цк)'!E169</f>
        <v>0.87704702400000001</v>
      </c>
      <c r="J653" s="308">
        <f>'цена(1,4 цк)'!E200</f>
        <v>0.87285934799999998</v>
      </c>
      <c r="K653" s="308">
        <f>'цена(1,4 цк)'!E231</f>
        <v>0.8484679719999999</v>
      </c>
      <c r="L653" s="343">
        <f>'цена(1,4 цк)'!E262</f>
        <v>0.82870507999999998</v>
      </c>
      <c r="M653" s="342">
        <f>'цена(1,4 цк)'!E293</f>
        <v>0.90557702399999995</v>
      </c>
      <c r="N653" s="308">
        <f>'цена(1,4 цк)'!E324</f>
        <v>0.90138934799999992</v>
      </c>
      <c r="O653" s="308">
        <f>'цена(1,4 цк)'!E355</f>
        <v>0.87699797199999985</v>
      </c>
      <c r="P653" s="353">
        <f>'цена(1,4 цк)'!E386</f>
        <v>0.85723507999999993</v>
      </c>
      <c r="Q653" s="348">
        <f>'цена(1,4 цк)'!E417</f>
        <v>1.000847024</v>
      </c>
      <c r="R653" s="349">
        <f>'цена(1,4 цк)'!E448</f>
        <v>0.996659348</v>
      </c>
      <c r="S653" s="349">
        <f>'цена(1,4 цк)'!E479</f>
        <v>0.97226797200000004</v>
      </c>
      <c r="T653" s="350">
        <f>'цена(1,4 цк)'!E510</f>
        <v>0.95250508</v>
      </c>
    </row>
    <row r="654" spans="3:20" x14ac:dyDescent="0.2">
      <c r="C654" s="535"/>
      <c r="D654" s="340">
        <v>1</v>
      </c>
      <c r="E654" s="344">
        <f>'цена(1,4 цк)'!F45</f>
        <v>0.80888857600000008</v>
      </c>
      <c r="F654" s="306">
        <f>'цена(1,4 цк)'!F76</f>
        <v>0.80492810200000009</v>
      </c>
      <c r="G654" s="306">
        <f>'цена(1,4 цк)'!F107</f>
        <v>0.78186007800000012</v>
      </c>
      <c r="H654" s="345">
        <f>'цена(1,4 цк)'!F138</f>
        <v>0.7631694200000001</v>
      </c>
      <c r="I654" s="344">
        <f>'цена(1,4 цк)'!F169</f>
        <v>0.8333285760000001</v>
      </c>
      <c r="J654" s="306">
        <f>'цена(1,4 цк)'!F200</f>
        <v>0.829368102</v>
      </c>
      <c r="K654" s="306">
        <f>'цена(1,4 цк)'!F231</f>
        <v>0.80630007800000014</v>
      </c>
      <c r="L654" s="345">
        <f>'цена(1,4 цк)'!F262</f>
        <v>0.78760942</v>
      </c>
      <c r="M654" s="344">
        <f>'цена(1,4 цк)'!F293</f>
        <v>0.86185857600000004</v>
      </c>
      <c r="N654" s="306">
        <f>'цена(1,4 цк)'!F324</f>
        <v>0.85789810199999994</v>
      </c>
      <c r="O654" s="306">
        <f>'цена(1,4 цк)'!F355</f>
        <v>0.83483007800000009</v>
      </c>
      <c r="P654" s="351">
        <f>'цена(1,4 цк)'!F386</f>
        <v>0.81613941999999995</v>
      </c>
      <c r="Q654" s="344">
        <f>'цена(1,4 цк)'!F417</f>
        <v>0.95712857600000012</v>
      </c>
      <c r="R654" s="306">
        <f>'цена(1,4 цк)'!F448</f>
        <v>0.95316810200000013</v>
      </c>
      <c r="S654" s="306">
        <f>'цена(1,4 цк)'!F479</f>
        <v>0.93010007800000016</v>
      </c>
      <c r="T654" s="345">
        <f>'цена(1,4 цк)'!F510</f>
        <v>0.91140942000000003</v>
      </c>
    </row>
    <row r="655" spans="3:20" x14ac:dyDescent="0.2">
      <c r="C655" s="535"/>
      <c r="D655" s="340">
        <v>2</v>
      </c>
      <c r="E655" s="344">
        <f>'цена(1,4 цк)'!G45</f>
        <v>0.867973192</v>
      </c>
      <c r="F655" s="306">
        <f>'цена(1,4 цк)'!G76</f>
        <v>0.86370565899999996</v>
      </c>
      <c r="G655" s="306">
        <f>'цена(1,4 цк)'!G107</f>
        <v>0.83884915100000002</v>
      </c>
      <c r="H655" s="345">
        <f>'цена(1,4 цк)'!G138</f>
        <v>0.81870938999999998</v>
      </c>
      <c r="I655" s="344">
        <f>'цена(1,4 цк)'!G169</f>
        <v>0.89241319200000013</v>
      </c>
      <c r="J655" s="306">
        <f>'цена(1,4 цк)'!G200</f>
        <v>0.88814565899999998</v>
      </c>
      <c r="K655" s="306">
        <f>'цена(1,4 цк)'!G231</f>
        <v>0.86328915100000003</v>
      </c>
      <c r="L655" s="345">
        <f>'цена(1,4 цк)'!G262</f>
        <v>0.84314939</v>
      </c>
      <c r="M655" s="344">
        <f>'цена(1,4 цк)'!G293</f>
        <v>0.92094319200000008</v>
      </c>
      <c r="N655" s="306">
        <f>'цена(1,4 цк)'!G324</f>
        <v>0.91667565900000003</v>
      </c>
      <c r="O655" s="306">
        <f>'цена(1,4 цк)'!G355</f>
        <v>0.89181915100000009</v>
      </c>
      <c r="P655" s="351">
        <f>'цена(1,4 цк)'!G386</f>
        <v>0.87167939000000005</v>
      </c>
      <c r="Q655" s="344">
        <f>'цена(1,4 цк)'!G417</f>
        <v>1.0162131920000002</v>
      </c>
      <c r="R655" s="306">
        <f>'цена(1,4 цк)'!G448</f>
        <v>1.011945659</v>
      </c>
      <c r="S655" s="306">
        <f>'цена(1,4 цк)'!G479</f>
        <v>0.98708915100000005</v>
      </c>
      <c r="T655" s="345">
        <f>'цена(1,4 цк)'!G510</f>
        <v>0.96694939000000002</v>
      </c>
    </row>
    <row r="656" spans="3:20" x14ac:dyDescent="0.2">
      <c r="C656" s="535"/>
      <c r="D656" s="340">
        <v>3</v>
      </c>
      <c r="E656" s="344">
        <f>'цена(1,4 цк)'!H45</f>
        <v>0.85506385600000001</v>
      </c>
      <c r="F656" s="306">
        <f>'цена(1,4 цк)'!H76</f>
        <v>0.85086341200000004</v>
      </c>
      <c r="G656" s="306">
        <f>'цена(1,4 цк)'!H107</f>
        <v>0.82639766800000003</v>
      </c>
      <c r="H656" s="345">
        <f>'цена(1,4 цк)'!H138</f>
        <v>0.80657451999999996</v>
      </c>
      <c r="I656" s="344">
        <f>'цена(1,4 цк)'!H169</f>
        <v>0.87950385599999992</v>
      </c>
      <c r="J656" s="306">
        <f>'цена(1,4 цк)'!H200</f>
        <v>0.87530341199999995</v>
      </c>
      <c r="K656" s="306">
        <f>'цена(1,4 цк)'!H231</f>
        <v>0.85083766800000005</v>
      </c>
      <c r="L656" s="345">
        <f>'цена(1,4 цк)'!H262</f>
        <v>0.83101451999999998</v>
      </c>
      <c r="M656" s="344">
        <f>'цена(1,4 цк)'!H293</f>
        <v>0.90803385599999986</v>
      </c>
      <c r="N656" s="306">
        <f>'цена(1,4 цк)'!H324</f>
        <v>0.903833412</v>
      </c>
      <c r="O656" s="306">
        <f>'цена(1,4 цк)'!H355</f>
        <v>0.87936766799999999</v>
      </c>
      <c r="P656" s="351">
        <f>'цена(1,4 цк)'!H386</f>
        <v>0.85954451999999992</v>
      </c>
      <c r="Q656" s="344">
        <f>'цена(1,4 цк)'!H417</f>
        <v>1.003303856</v>
      </c>
      <c r="R656" s="306">
        <f>'цена(1,4 цк)'!H448</f>
        <v>0.99910341200000008</v>
      </c>
      <c r="S656" s="306">
        <f>'цена(1,4 цк)'!H479</f>
        <v>0.97463766800000007</v>
      </c>
      <c r="T656" s="345">
        <f>'цена(1,4 цк)'!H510</f>
        <v>0.95481452</v>
      </c>
    </row>
    <row r="657" spans="3:20" x14ac:dyDescent="0.2">
      <c r="C657" s="535"/>
      <c r="D657" s="340">
        <v>4</v>
      </c>
      <c r="E657" s="344">
        <f>'цена(1,4 цк)'!I45</f>
        <v>0.90330112000000007</v>
      </c>
      <c r="F657" s="306">
        <f>'цена(1,4 цк)'!I76</f>
        <v>0.8988499900000001</v>
      </c>
      <c r="G657" s="306">
        <f>'цена(1,4 цк)'!I107</f>
        <v>0.87292411000000003</v>
      </c>
      <c r="H657" s="345">
        <f>'цена(1,4 цк)'!I138</f>
        <v>0.85191790000000001</v>
      </c>
      <c r="I657" s="344">
        <f>'цена(1,4 цк)'!I169</f>
        <v>0.92774111999999986</v>
      </c>
      <c r="J657" s="306">
        <f>'цена(1,4 цк)'!I200</f>
        <v>0.92328999</v>
      </c>
      <c r="K657" s="306">
        <f>'цена(1,4 цк)'!I231</f>
        <v>0.89736410999999994</v>
      </c>
      <c r="L657" s="345">
        <f>'цена(1,4 цк)'!I262</f>
        <v>0.87635790000000002</v>
      </c>
      <c r="M657" s="344">
        <f>'цена(1,4 цк)'!I293</f>
        <v>0.95627111999999992</v>
      </c>
      <c r="N657" s="306">
        <f>'цена(1,4 цк)'!I324</f>
        <v>0.95181998999999995</v>
      </c>
      <c r="O657" s="306">
        <f>'цена(1,4 цк)'!I355</f>
        <v>0.92589410999999999</v>
      </c>
      <c r="P657" s="351">
        <f>'цена(1,4 цк)'!I386</f>
        <v>0.90488789999999997</v>
      </c>
      <c r="Q657" s="344">
        <f>'цена(1,4 цк)'!I417</f>
        <v>1.05154112</v>
      </c>
      <c r="R657" s="306">
        <f>'цена(1,4 цк)'!I448</f>
        <v>1.0470899899999999</v>
      </c>
      <c r="S657" s="306">
        <f>'цена(1,4 цк)'!I479</f>
        <v>1.02116411</v>
      </c>
      <c r="T657" s="345">
        <f>'цена(1,4 цк)'!I510</f>
        <v>1.0001579</v>
      </c>
    </row>
    <row r="658" spans="3:20" x14ac:dyDescent="0.2">
      <c r="C658" s="535"/>
      <c r="D658" s="340">
        <v>5</v>
      </c>
      <c r="E658" s="344">
        <f>'цена(1,4 цк)'!J45</f>
        <v>0.90583472800000009</v>
      </c>
      <c r="F658" s="306">
        <f>'цена(1,4 цк)'!J76</f>
        <v>0.90137043099999992</v>
      </c>
      <c r="G658" s="306">
        <f>'цена(1,4 цк)'!J107</f>
        <v>0.87536785899999991</v>
      </c>
      <c r="H658" s="345">
        <f>'цена(1,4 цк)'!J138</f>
        <v>0.85429950999999993</v>
      </c>
      <c r="I658" s="344">
        <f>'цена(1,4 цк)'!J169</f>
        <v>0.93027472800000011</v>
      </c>
      <c r="J658" s="306">
        <f>'цена(1,4 цк)'!J200</f>
        <v>0.92581043100000004</v>
      </c>
      <c r="K658" s="306">
        <f>'цена(1,4 цк)'!J231</f>
        <v>0.89980785900000004</v>
      </c>
      <c r="L658" s="345">
        <f>'цена(1,4 цк)'!J262</f>
        <v>0.87873950999999995</v>
      </c>
      <c r="M658" s="344">
        <f>'цена(1,4 цк)'!J293</f>
        <v>0.95880472800000005</v>
      </c>
      <c r="N658" s="306">
        <f>'цена(1,4 цк)'!J324</f>
        <v>0.95434043099999999</v>
      </c>
      <c r="O658" s="306">
        <f>'цена(1,4 цк)'!J355</f>
        <v>0.92833785899999999</v>
      </c>
      <c r="P658" s="351">
        <f>'цена(1,4 цк)'!J386</f>
        <v>0.90726951</v>
      </c>
      <c r="Q658" s="344">
        <f>'цена(1,4 цк)'!J417</f>
        <v>1.054074728</v>
      </c>
      <c r="R658" s="306">
        <f>'цена(1,4 цк)'!J448</f>
        <v>1.0496104310000001</v>
      </c>
      <c r="S658" s="306">
        <f>'цена(1,4 цк)'!J479</f>
        <v>1.023607859</v>
      </c>
      <c r="T658" s="345">
        <f>'цена(1,4 цк)'!J510</f>
        <v>1.0025395099999999</v>
      </c>
    </row>
    <row r="659" spans="3:20" x14ac:dyDescent="0.2">
      <c r="C659" s="535"/>
      <c r="D659" s="340">
        <v>6</v>
      </c>
      <c r="E659" s="344">
        <f>'цена(1,4 цк)'!K45</f>
        <v>0.93074305600000007</v>
      </c>
      <c r="F659" s="306">
        <f>'цена(1,4 цк)'!K76</f>
        <v>0.92614931200000006</v>
      </c>
      <c r="G659" s="306">
        <f>'цена(1,4 цк)'!K107</f>
        <v>0.89939276800000001</v>
      </c>
      <c r="H659" s="345">
        <f>'цена(1,4 цк)'!K138</f>
        <v>0.87771352000000002</v>
      </c>
      <c r="I659" s="344">
        <f>'цена(1,4 цк)'!K169</f>
        <v>0.95518305599999997</v>
      </c>
      <c r="J659" s="306">
        <f>'цена(1,4 цк)'!K200</f>
        <v>0.95058931199999996</v>
      </c>
      <c r="K659" s="306">
        <f>'цена(1,4 цк)'!K231</f>
        <v>0.92383276800000003</v>
      </c>
      <c r="L659" s="345">
        <f>'цена(1,4 цк)'!K262</f>
        <v>0.90215351999999993</v>
      </c>
      <c r="M659" s="344">
        <f>'цена(1,4 цк)'!K293</f>
        <v>0.98371305599999992</v>
      </c>
      <c r="N659" s="306">
        <f>'цена(1,4 цк)'!K324</f>
        <v>0.97911931199999991</v>
      </c>
      <c r="O659" s="306">
        <f>'цена(1,4 цк)'!K355</f>
        <v>0.95236276799999997</v>
      </c>
      <c r="P659" s="351">
        <f>'цена(1,4 цк)'!K386</f>
        <v>0.93068351999999988</v>
      </c>
      <c r="Q659" s="344">
        <f>'цена(1,4 цк)'!K417</f>
        <v>1.078983056</v>
      </c>
      <c r="R659" s="306">
        <f>'цена(1,4 цк)'!K448</f>
        <v>1.0743893120000001</v>
      </c>
      <c r="S659" s="306">
        <f>'цена(1,4 цк)'!K479</f>
        <v>1.0476327679999999</v>
      </c>
      <c r="T659" s="345">
        <f>'цена(1,4 цк)'!K510</f>
        <v>1.0259535200000001</v>
      </c>
    </row>
    <row r="660" spans="3:20" x14ac:dyDescent="0.2">
      <c r="C660" s="535"/>
      <c r="D660" s="340">
        <v>7</v>
      </c>
      <c r="E660" s="344">
        <f>'цена(1,4 цк)'!L45</f>
        <v>0.89822293599999992</v>
      </c>
      <c r="F660" s="306">
        <f>'цена(1,4 цк)'!L76</f>
        <v>0.89379819699999996</v>
      </c>
      <c r="G660" s="306">
        <f>'цена(1,4 цк)'!L107</f>
        <v>0.86802603299999992</v>
      </c>
      <c r="H660" s="345">
        <f>'цена(1,4 цк)'!L138</f>
        <v>0.84714436999999998</v>
      </c>
      <c r="I660" s="344">
        <f>'цена(1,4 цк)'!L169</f>
        <v>0.92266293599999993</v>
      </c>
      <c r="J660" s="306">
        <f>'цена(1,4 цк)'!L200</f>
        <v>0.91823819699999998</v>
      </c>
      <c r="K660" s="306">
        <f>'цена(1,4 цк)'!L231</f>
        <v>0.89246603299999994</v>
      </c>
      <c r="L660" s="345">
        <f>'цена(1,4 цк)'!L262</f>
        <v>0.87158437</v>
      </c>
      <c r="M660" s="344">
        <f>'цена(1,4 цк)'!L293</f>
        <v>0.95119293599999988</v>
      </c>
      <c r="N660" s="306">
        <f>'цена(1,4 цк)'!L324</f>
        <v>0.94676819700000003</v>
      </c>
      <c r="O660" s="306">
        <f>'цена(1,4 цк)'!L355</f>
        <v>0.92099603299999988</v>
      </c>
      <c r="P660" s="351">
        <f>'цена(1,4 цк)'!L386</f>
        <v>0.90011437000000005</v>
      </c>
      <c r="Q660" s="344">
        <f>'цена(1,4 цк)'!L417</f>
        <v>1.046462936</v>
      </c>
      <c r="R660" s="306">
        <f>'цена(1,4 цк)'!L448</f>
        <v>1.0420381969999999</v>
      </c>
      <c r="S660" s="306">
        <f>'цена(1,4 цк)'!L479</f>
        <v>1.016266033</v>
      </c>
      <c r="T660" s="345">
        <f>'цена(1,4 цк)'!L510</f>
        <v>0.99538437000000002</v>
      </c>
    </row>
    <row r="661" spans="3:20" x14ac:dyDescent="0.2">
      <c r="C661" s="535"/>
      <c r="D661" s="340">
        <v>8</v>
      </c>
      <c r="E661" s="344">
        <f>'цена(1,4 цк)'!M45</f>
        <v>0.93305730399999998</v>
      </c>
      <c r="F661" s="306">
        <f>'цена(1,4 цк)'!M76</f>
        <v>0.92845153299999994</v>
      </c>
      <c r="G661" s="306">
        <f>'цена(1,4 цк)'!M107</f>
        <v>0.9016249369999999</v>
      </c>
      <c r="H661" s="345">
        <f>'цена(1,4 цк)'!M138</f>
        <v>0.87988893000000001</v>
      </c>
      <c r="I661" s="344">
        <f>'цена(1,4 цк)'!M169</f>
        <v>0.95749730399999999</v>
      </c>
      <c r="J661" s="306">
        <f>'цена(1,4 цк)'!M200</f>
        <v>0.95289153299999996</v>
      </c>
      <c r="K661" s="306">
        <f>'цена(1,4 цк)'!M231</f>
        <v>0.92606493700000003</v>
      </c>
      <c r="L661" s="345">
        <f>'цена(1,4 цк)'!M262</f>
        <v>0.90432893000000003</v>
      </c>
      <c r="M661" s="344">
        <f>'цена(1,4 цк)'!M293</f>
        <v>0.98602730399999994</v>
      </c>
      <c r="N661" s="306">
        <f>'цена(1,4 цк)'!M324</f>
        <v>0.9814215329999999</v>
      </c>
      <c r="O661" s="306">
        <f>'цена(1,4 цк)'!M355</f>
        <v>0.95459493699999998</v>
      </c>
      <c r="P661" s="351">
        <f>'цена(1,4 цк)'!M386</f>
        <v>0.93285892999999998</v>
      </c>
      <c r="Q661" s="344">
        <f>'цена(1,4 цк)'!M417</f>
        <v>1.081297304</v>
      </c>
      <c r="R661" s="306">
        <f>'цена(1,4 цк)'!M448</f>
        <v>1.076691533</v>
      </c>
      <c r="S661" s="306">
        <f>'цена(1,4 цк)'!M479</f>
        <v>1.0498649369999997</v>
      </c>
      <c r="T661" s="345">
        <f>'цена(1,4 цк)'!M510</f>
        <v>1.0281289299999998</v>
      </c>
    </row>
    <row r="662" spans="3:20" x14ac:dyDescent="0.2">
      <c r="C662" s="535"/>
      <c r="D662" s="340">
        <v>9</v>
      </c>
      <c r="E662" s="344">
        <f>'цена(1,4 цк)'!N45</f>
        <v>0.90119526399999994</v>
      </c>
      <c r="F662" s="306">
        <f>'цена(1,4 цк)'!N76</f>
        <v>0.89675507799999987</v>
      </c>
      <c r="G662" s="306">
        <f>'цена(1,4 цк)'!N107</f>
        <v>0.870892942</v>
      </c>
      <c r="H662" s="345">
        <f>'цена(1,4 цк)'!N138</f>
        <v>0.84993837999999999</v>
      </c>
      <c r="I662" s="344">
        <f>'цена(1,4 цк)'!N169</f>
        <v>0.92563526399999996</v>
      </c>
      <c r="J662" s="306">
        <f>'цена(1,4 цк)'!N200</f>
        <v>0.921195078</v>
      </c>
      <c r="K662" s="306">
        <f>'цена(1,4 цк)'!N231</f>
        <v>0.89533294200000002</v>
      </c>
      <c r="L662" s="345">
        <f>'цена(1,4 цк)'!N262</f>
        <v>0.87437838000000001</v>
      </c>
      <c r="M662" s="344">
        <f>'цена(1,4 цк)'!N293</f>
        <v>0.95416526400000001</v>
      </c>
      <c r="N662" s="306">
        <f>'цена(1,4 цк)'!N324</f>
        <v>0.94972507799999994</v>
      </c>
      <c r="O662" s="306">
        <f>'цена(1,4 цк)'!N355</f>
        <v>0.92386294199999996</v>
      </c>
      <c r="P662" s="351">
        <f>'цена(1,4 цк)'!N386</f>
        <v>0.90290837999999995</v>
      </c>
      <c r="Q662" s="344">
        <f>'цена(1,4 цк)'!N417</f>
        <v>1.049435264</v>
      </c>
      <c r="R662" s="306">
        <f>'цена(1,4 цк)'!N448</f>
        <v>1.0449950779999999</v>
      </c>
      <c r="S662" s="306">
        <f>'цена(1,4 цк)'!N479</f>
        <v>1.0191329419999999</v>
      </c>
      <c r="T662" s="345">
        <f>'цена(1,4 цк)'!N510</f>
        <v>0.99817837999999992</v>
      </c>
    </row>
    <row r="663" spans="3:20" x14ac:dyDescent="0.2">
      <c r="C663" s="535"/>
      <c r="D663" s="340">
        <v>10</v>
      </c>
      <c r="E663" s="344">
        <f>'цена(1,4 цк)'!O45</f>
        <v>0.90617473599999998</v>
      </c>
      <c r="F663" s="306">
        <f>'цена(1,4 цк)'!O76</f>
        <v>0.90170867199999993</v>
      </c>
      <c r="G663" s="306">
        <f>'цена(1,4 цк)'!O107</f>
        <v>0.87569580799999991</v>
      </c>
      <c r="H663" s="345">
        <f>'цена(1,4 цк)'!O138</f>
        <v>0.85461911999999995</v>
      </c>
      <c r="I663" s="344">
        <f>'цена(1,4 цк)'!O169</f>
        <v>0.930614736</v>
      </c>
      <c r="J663" s="306">
        <f>'цена(1,4 цк)'!O200</f>
        <v>0.92614867200000006</v>
      </c>
      <c r="K663" s="306">
        <f>'цена(1,4 цк)'!O231</f>
        <v>0.90013580800000004</v>
      </c>
      <c r="L663" s="345">
        <f>'цена(1,4 цк)'!O262</f>
        <v>0.87905911999999997</v>
      </c>
      <c r="M663" s="344">
        <f>'цена(1,4 цк)'!O293</f>
        <v>0.95914473599999994</v>
      </c>
      <c r="N663" s="306">
        <f>'цена(1,4 цк)'!O324</f>
        <v>0.95467867200000001</v>
      </c>
      <c r="O663" s="306">
        <f>'цена(1,4 цк)'!O355</f>
        <v>0.92866580799999998</v>
      </c>
      <c r="P663" s="351">
        <f>'цена(1,4 цк)'!O386</f>
        <v>0.90758912000000003</v>
      </c>
      <c r="Q663" s="344">
        <f>'цена(1,4 цк)'!O417</f>
        <v>1.054414736</v>
      </c>
      <c r="R663" s="306">
        <f>'цена(1,4 цк)'!O448</f>
        <v>1.049948672</v>
      </c>
      <c r="S663" s="306">
        <f>'цена(1,4 цк)'!O479</f>
        <v>1.0239358080000001</v>
      </c>
      <c r="T663" s="345">
        <f>'цена(1,4 цк)'!O510</f>
        <v>1.0028591199999999</v>
      </c>
    </row>
    <row r="664" spans="3:20" x14ac:dyDescent="0.2">
      <c r="C664" s="535"/>
      <c r="D664" s="340">
        <v>11</v>
      </c>
      <c r="E664" s="344">
        <f>'цена(1,4 цк)'!P45</f>
        <v>0.93835484800000002</v>
      </c>
      <c r="F664" s="306">
        <f>'цена(1,4 цк)'!P76</f>
        <v>0.93372154600000012</v>
      </c>
      <c r="G664" s="306">
        <f>'цена(1,4 цк)'!P107</f>
        <v>0.906734594</v>
      </c>
      <c r="H664" s="345">
        <f>'цена(1,4 цк)'!P138</f>
        <v>0.88486866000000008</v>
      </c>
      <c r="I664" s="344">
        <f>'цена(1,4 цк)'!P169</f>
        <v>0.96279484800000004</v>
      </c>
      <c r="J664" s="306">
        <f>'цена(1,4 цк)'!P200</f>
        <v>0.95816154600000003</v>
      </c>
      <c r="K664" s="306">
        <f>'цена(1,4 цк)'!P231</f>
        <v>0.93117459400000002</v>
      </c>
      <c r="L664" s="345">
        <f>'цена(1,4 цк)'!P262</f>
        <v>0.90930865999999999</v>
      </c>
      <c r="M664" s="344">
        <f>'цена(1,4 цк)'!P293</f>
        <v>0.99132484799999998</v>
      </c>
      <c r="N664" s="306">
        <f>'цена(1,4 цк)'!P324</f>
        <v>0.98669154599999997</v>
      </c>
      <c r="O664" s="306">
        <f>'цена(1,4 цк)'!P355</f>
        <v>0.95970459400000008</v>
      </c>
      <c r="P664" s="351">
        <f>'цена(1,4 цк)'!P386</f>
        <v>0.93783866000000005</v>
      </c>
      <c r="Q664" s="344">
        <f>'цена(1,4 цк)'!P417</f>
        <v>1.0865948480000003</v>
      </c>
      <c r="R664" s="306">
        <f>'цена(1,4 цк)'!P448</f>
        <v>1.0819615460000001</v>
      </c>
      <c r="S664" s="306">
        <f>'цена(1,4 цк)'!P479</f>
        <v>1.0549745939999999</v>
      </c>
      <c r="T664" s="345">
        <f>'цена(1,4 цк)'!P510</f>
        <v>1.0331086600000001</v>
      </c>
    </row>
    <row r="665" spans="3:20" x14ac:dyDescent="0.2">
      <c r="C665" s="535"/>
      <c r="D665" s="340">
        <v>12</v>
      </c>
      <c r="E665" s="344">
        <f>'цена(1,4 цк)'!Q45</f>
        <v>0.9070741120000001</v>
      </c>
      <c r="F665" s="306">
        <f>'цена(1,4 цк)'!Q76</f>
        <v>0.90260337400000001</v>
      </c>
      <c r="G665" s="306">
        <f>'цена(1,4 цк)'!Q107</f>
        <v>0.87656328600000011</v>
      </c>
      <c r="H665" s="345">
        <f>'цена(1,4 цк)'!Q138</f>
        <v>0.85546454000000005</v>
      </c>
      <c r="I665" s="344">
        <f>'цена(1,4 цк)'!Q169</f>
        <v>0.93151411200000012</v>
      </c>
      <c r="J665" s="306">
        <f>'цена(1,4 цк)'!Q200</f>
        <v>0.92704337400000003</v>
      </c>
      <c r="K665" s="306">
        <f>'цена(1,4 цк)'!Q231</f>
        <v>0.90100328600000001</v>
      </c>
      <c r="L665" s="345">
        <f>'цена(1,4 цк)'!Q262</f>
        <v>0.87990453999999996</v>
      </c>
      <c r="M665" s="344">
        <f>'цена(1,4 цк)'!Q293</f>
        <v>0.96004411200000006</v>
      </c>
      <c r="N665" s="306">
        <f>'цена(1,4 цк)'!Q324</f>
        <v>0.95557337400000009</v>
      </c>
      <c r="O665" s="306">
        <f>'цена(1,4 цк)'!Q355</f>
        <v>0.92953328599999996</v>
      </c>
      <c r="P665" s="351">
        <f>'цена(1,4 цк)'!Q386</f>
        <v>0.90843454000000001</v>
      </c>
      <c r="Q665" s="344">
        <f>'цена(1,4 цк)'!Q417</f>
        <v>1.055314112</v>
      </c>
      <c r="R665" s="306">
        <f>'цена(1,4 цк)'!Q448</f>
        <v>1.0508433740000001</v>
      </c>
      <c r="S665" s="306">
        <f>'цена(1,4 цк)'!Q479</f>
        <v>1.024803286</v>
      </c>
      <c r="T665" s="345">
        <f>'цена(1,4 цк)'!Q510</f>
        <v>1.00370454</v>
      </c>
    </row>
    <row r="666" spans="3:20" x14ac:dyDescent="0.2">
      <c r="C666" s="535"/>
      <c r="D666" s="340">
        <v>13</v>
      </c>
      <c r="E666" s="344">
        <f>'цена(1,4 цк)'!R45</f>
        <v>0.91057290399999991</v>
      </c>
      <c r="F666" s="306">
        <f>'цена(1,4 цк)'!R76</f>
        <v>0.90608398299999993</v>
      </c>
      <c r="G666" s="306">
        <f>'цена(1,4 цк)'!R107</f>
        <v>0.87993798699999992</v>
      </c>
      <c r="H666" s="345">
        <f>'цена(1,4 цк)'!R138</f>
        <v>0.85875342999999982</v>
      </c>
      <c r="I666" s="344">
        <f>'цена(1,4 цк)'!R169</f>
        <v>0.93501290399999992</v>
      </c>
      <c r="J666" s="306">
        <f>'цена(1,4 цк)'!R200</f>
        <v>0.93052398299999994</v>
      </c>
      <c r="K666" s="306">
        <f>'цена(1,4 цк)'!R231</f>
        <v>0.90437798699999994</v>
      </c>
      <c r="L666" s="345">
        <f>'цена(1,4 цк)'!R262</f>
        <v>0.88319342999999995</v>
      </c>
      <c r="M666" s="344">
        <f>'цена(1,4 цк)'!R293</f>
        <v>0.96354290399999987</v>
      </c>
      <c r="N666" s="306">
        <f>'цена(1,4 цк)'!R324</f>
        <v>0.95905398299999989</v>
      </c>
      <c r="O666" s="306">
        <f>'цена(1,4 цк)'!R355</f>
        <v>0.93290798699999988</v>
      </c>
      <c r="P666" s="351">
        <f>'цена(1,4 цк)'!R386</f>
        <v>0.91172342999999989</v>
      </c>
      <c r="Q666" s="344">
        <f>'цена(1,4 цк)'!R417</f>
        <v>1.0588129039999998</v>
      </c>
      <c r="R666" s="306">
        <f>'цена(1,4 цк)'!R448</f>
        <v>1.054323983</v>
      </c>
      <c r="S666" s="306">
        <f>'цена(1,4 цк)'!R479</f>
        <v>1.0281779870000001</v>
      </c>
      <c r="T666" s="345">
        <f>'цена(1,4 цк)'!R510</f>
        <v>1.0069934299999999</v>
      </c>
    </row>
    <row r="667" spans="3:20" x14ac:dyDescent="0.2">
      <c r="C667" s="535"/>
      <c r="D667" s="340">
        <v>14</v>
      </c>
      <c r="E667" s="344">
        <f>'цена(1,4 цк)'!S45</f>
        <v>0.94803959199999999</v>
      </c>
      <c r="F667" s="306">
        <f>'цена(1,4 цк)'!S76</f>
        <v>0.94335595900000002</v>
      </c>
      <c r="G667" s="306">
        <f>'цена(1,4 цк)'!S107</f>
        <v>0.91607585100000011</v>
      </c>
      <c r="H667" s="345">
        <f>'цена(1,4 цк)'!S138</f>
        <v>0.89397239000000006</v>
      </c>
      <c r="I667" s="344">
        <f>'цена(1,4 цк)'!S169</f>
        <v>0.972479592</v>
      </c>
      <c r="J667" s="306">
        <f>'цена(1,4 цк)'!S200</f>
        <v>0.96779595900000004</v>
      </c>
      <c r="K667" s="306">
        <f>'цена(1,4 цк)'!S231</f>
        <v>0.94051585100000012</v>
      </c>
      <c r="L667" s="345">
        <f>'цена(1,4 цк)'!S262</f>
        <v>0.91841239000000008</v>
      </c>
      <c r="M667" s="344">
        <f>'цена(1,4 цк)'!S293</f>
        <v>1.0010095919999999</v>
      </c>
      <c r="N667" s="306">
        <f>'цена(1,4 цк)'!S324</f>
        <v>0.99632595899999998</v>
      </c>
      <c r="O667" s="306">
        <f>'цена(1,4 цк)'!S355</f>
        <v>0.96904585100000007</v>
      </c>
      <c r="P667" s="351">
        <f>'цена(1,4 цк)'!S386</f>
        <v>0.94694239000000002</v>
      </c>
      <c r="Q667" s="344">
        <f>'цена(1,4 цк)'!S417</f>
        <v>1.0962795920000001</v>
      </c>
      <c r="R667" s="306">
        <f>'цена(1,4 цк)'!S448</f>
        <v>1.0915959589999999</v>
      </c>
      <c r="S667" s="306">
        <f>'цена(1,4 цк)'!S479</f>
        <v>1.0643158510000001</v>
      </c>
      <c r="T667" s="345">
        <f>'цена(1,4 цк)'!S510</f>
        <v>1.04221239</v>
      </c>
    </row>
    <row r="668" spans="3:20" x14ac:dyDescent="0.2">
      <c r="C668" s="535"/>
      <c r="D668" s="340">
        <v>15</v>
      </c>
      <c r="E668" s="344">
        <f>'цена(1,4 цк)'!T45</f>
        <v>0.90286239999999995</v>
      </c>
      <c r="F668" s="306">
        <f>'цена(1,4 цк)'!T76</f>
        <v>0.89841355000000001</v>
      </c>
      <c r="G668" s="306">
        <f>'цена(1,4 цк)'!T107</f>
        <v>0.87250094999999994</v>
      </c>
      <c r="H668" s="345">
        <f>'цена(1,4 цк)'!T138</f>
        <v>0.85150550000000003</v>
      </c>
      <c r="I668" s="344">
        <f>'цена(1,4 цк)'!T169</f>
        <v>0.92730240000000008</v>
      </c>
      <c r="J668" s="306">
        <f>'цена(1,4 цк)'!T200</f>
        <v>0.92285355000000002</v>
      </c>
      <c r="K668" s="306">
        <f>'цена(1,4 цк)'!T231</f>
        <v>0.89694095000000007</v>
      </c>
      <c r="L668" s="345">
        <f>'цена(1,4 цк)'!T262</f>
        <v>0.87594550000000004</v>
      </c>
      <c r="M668" s="344">
        <f>'цена(1,4 цк)'!T293</f>
        <v>0.95583240000000003</v>
      </c>
      <c r="N668" s="306">
        <f>'цена(1,4 цк)'!T324</f>
        <v>0.95138354999999997</v>
      </c>
      <c r="O668" s="306">
        <f>'цена(1,4 цк)'!T355</f>
        <v>0.92547095000000001</v>
      </c>
      <c r="P668" s="351">
        <f>'цена(1,4 цк)'!T386</f>
        <v>0.90447549999999999</v>
      </c>
      <c r="Q668" s="344">
        <f>'цена(1,4 цк)'!T417</f>
        <v>1.0511024</v>
      </c>
      <c r="R668" s="306">
        <f>'цена(1,4 цк)'!T448</f>
        <v>1.04665355</v>
      </c>
      <c r="S668" s="306">
        <f>'цена(1,4 цк)'!T479</f>
        <v>1.02074095</v>
      </c>
      <c r="T668" s="345">
        <f>'цена(1,4 цк)'!T510</f>
        <v>0.99974549999999995</v>
      </c>
    </row>
    <row r="669" spans="3:20" x14ac:dyDescent="0.2">
      <c r="C669" s="535"/>
      <c r="D669" s="340">
        <v>16</v>
      </c>
      <c r="E669" s="344">
        <f>'цена(1,4 цк)'!U45</f>
        <v>0.94779829599999998</v>
      </c>
      <c r="F669" s="306">
        <f>'цена(1,4 цк)'!U76</f>
        <v>0.94311591699999997</v>
      </c>
      <c r="G669" s="306">
        <f>'цена(1,4 цк)'!U107</f>
        <v>0.91584311299999999</v>
      </c>
      <c r="H669" s="345">
        <f>'цена(1,4 цк)'!U138</f>
        <v>0.89374556999999988</v>
      </c>
      <c r="I669" s="344">
        <f>'цена(1,4 цк)'!U169</f>
        <v>0.972238296</v>
      </c>
      <c r="J669" s="306">
        <f>'цена(1,4 цк)'!U200</f>
        <v>0.96755591699999999</v>
      </c>
      <c r="K669" s="306">
        <f>'цена(1,4 цк)'!U231</f>
        <v>0.94028311300000011</v>
      </c>
      <c r="L669" s="345">
        <f>'цена(1,4 цк)'!U262</f>
        <v>0.91818557000000001</v>
      </c>
      <c r="M669" s="344">
        <f>'цена(1,4 цк)'!U293</f>
        <v>1.0007682959999999</v>
      </c>
      <c r="N669" s="306">
        <f>'цена(1,4 цк)'!U324</f>
        <v>0.99608591700000004</v>
      </c>
      <c r="O669" s="306">
        <f>'цена(1,4 цк)'!U355</f>
        <v>0.96881311300000006</v>
      </c>
      <c r="P669" s="351">
        <f>'цена(1,4 цк)'!U386</f>
        <v>0.94671556999999995</v>
      </c>
      <c r="Q669" s="344">
        <f>'цена(1,4 цк)'!U417</f>
        <v>1.0960382959999999</v>
      </c>
      <c r="R669" s="306">
        <f>'цена(1,4 цк)'!U448</f>
        <v>1.091355917</v>
      </c>
      <c r="S669" s="306">
        <f>'цена(1,4 цк)'!U479</f>
        <v>1.0640831129999999</v>
      </c>
      <c r="T669" s="345">
        <f>'цена(1,4 цк)'!U510</f>
        <v>1.04198557</v>
      </c>
    </row>
    <row r="670" spans="3:20" x14ac:dyDescent="0.2">
      <c r="C670" s="535"/>
      <c r="D670" s="340">
        <v>17</v>
      </c>
      <c r="E670" s="344">
        <f>'цена(1,4 цк)'!V45</f>
        <v>0.90095396799999994</v>
      </c>
      <c r="F670" s="306">
        <f>'цена(1,4 цк)'!V76</f>
        <v>0.89651503599999993</v>
      </c>
      <c r="G670" s="306">
        <f>'цена(1,4 цк)'!V107</f>
        <v>0.87066020399999988</v>
      </c>
      <c r="H670" s="345">
        <f>'цена(1,4 цк)'!V138</f>
        <v>0.84971155999999992</v>
      </c>
      <c r="I670" s="344">
        <f>'цена(1,4 цк)'!V169</f>
        <v>0.92539396799999996</v>
      </c>
      <c r="J670" s="306">
        <f>'цена(1,4 цк)'!V200</f>
        <v>0.92095503599999995</v>
      </c>
      <c r="K670" s="306">
        <f>'цена(1,4 цк)'!V231</f>
        <v>0.89510020400000001</v>
      </c>
      <c r="L670" s="345">
        <f>'цена(1,4 цк)'!V262</f>
        <v>0.87415156000000005</v>
      </c>
      <c r="M670" s="344">
        <f>'цена(1,4 цк)'!V293</f>
        <v>0.9539239679999999</v>
      </c>
      <c r="N670" s="306">
        <f>'цена(1,4 цк)'!V324</f>
        <v>0.94948503599999989</v>
      </c>
      <c r="O670" s="306">
        <f>'цена(1,4 цк)'!V355</f>
        <v>0.92363020399999995</v>
      </c>
      <c r="P670" s="351">
        <f>'цена(1,4 цк)'!V386</f>
        <v>0.90268155999999999</v>
      </c>
      <c r="Q670" s="344">
        <f>'цена(1,4 цк)'!V417</f>
        <v>1.049193968</v>
      </c>
      <c r="R670" s="306">
        <f>'цена(1,4 цк)'!V448</f>
        <v>1.044755036</v>
      </c>
      <c r="S670" s="306">
        <f>'цена(1,4 цк)'!V479</f>
        <v>1.0189002039999999</v>
      </c>
      <c r="T670" s="345">
        <f>'цена(1,4 цк)'!V510</f>
        <v>0.99795155999999996</v>
      </c>
    </row>
    <row r="671" spans="3:20" x14ac:dyDescent="0.2">
      <c r="C671" s="535"/>
      <c r="D671" s="340">
        <v>18</v>
      </c>
      <c r="E671" s="344">
        <f>'цена(1,4 цк)'!W45</f>
        <v>0.895140928</v>
      </c>
      <c r="F671" s="306">
        <f>'цена(1,4 цк)'!W76</f>
        <v>0.89073220600000003</v>
      </c>
      <c r="G671" s="306">
        <f>'цена(1,4 цк)'!W107</f>
        <v>0.86505333399999995</v>
      </c>
      <c r="H671" s="345">
        <f>'цена(1,4 цк)'!W138</f>
        <v>0.84424725999999994</v>
      </c>
      <c r="I671" s="344">
        <f>'цена(1,4 цк)'!W169</f>
        <v>0.91958092800000013</v>
      </c>
      <c r="J671" s="306">
        <f>'цена(1,4 цк)'!W200</f>
        <v>0.91517220600000004</v>
      </c>
      <c r="K671" s="306">
        <f>'цена(1,4 цк)'!W231</f>
        <v>0.88949333399999997</v>
      </c>
      <c r="L671" s="345">
        <f>'цена(1,4 цк)'!W262</f>
        <v>0.86868726000000007</v>
      </c>
      <c r="M671" s="344">
        <f>'цена(1,4 цк)'!W293</f>
        <v>0.94811092800000007</v>
      </c>
      <c r="N671" s="306">
        <f>'цена(1,4 цк)'!W324</f>
        <v>0.9437022060000001</v>
      </c>
      <c r="O671" s="306">
        <f>'цена(1,4 цк)'!W355</f>
        <v>0.91802333400000002</v>
      </c>
      <c r="P671" s="351">
        <f>'цена(1,4 цк)'!W386</f>
        <v>0.89721726000000002</v>
      </c>
      <c r="Q671" s="344">
        <f>'цена(1,4 цк)'!W417</f>
        <v>1.0433809279999999</v>
      </c>
      <c r="R671" s="306">
        <f>'цена(1,4 цк)'!W448</f>
        <v>1.038972206</v>
      </c>
      <c r="S671" s="306">
        <f>'цена(1,4 цк)'!W479</f>
        <v>1.0132933339999999</v>
      </c>
      <c r="T671" s="345">
        <f>'цена(1,4 цк)'!W510</f>
        <v>0.99248725999999998</v>
      </c>
    </row>
    <row r="672" spans="3:20" x14ac:dyDescent="0.2">
      <c r="C672" s="535"/>
      <c r="D672" s="340">
        <v>19</v>
      </c>
      <c r="E672" s="344">
        <f>'цена(1,4 цк)'!X45</f>
        <v>0.87808568799999998</v>
      </c>
      <c r="F672" s="306">
        <f>'цена(1,4 цк)'!X76</f>
        <v>0.87376560100000011</v>
      </c>
      <c r="G672" s="306">
        <f>'цена(1,4 цк)'!X107</f>
        <v>0.84860298899999997</v>
      </c>
      <c r="H672" s="345">
        <f>'цена(1,4 цк)'!X138</f>
        <v>0.82821521000000009</v>
      </c>
      <c r="I672" s="344">
        <f>'цена(1,4 цк)'!X169</f>
        <v>0.90252568799999999</v>
      </c>
      <c r="J672" s="306">
        <f>'цена(1,4 цк)'!X200</f>
        <v>0.89820560100000002</v>
      </c>
      <c r="K672" s="306">
        <f>'цена(1,4 цк)'!X231</f>
        <v>0.87304298899999988</v>
      </c>
      <c r="L672" s="345">
        <f>'цена(1,4 цк)'!X262</f>
        <v>0.85265521</v>
      </c>
      <c r="M672" s="344">
        <f>'цена(1,4 цк)'!X293</f>
        <v>0.93105568799999994</v>
      </c>
      <c r="N672" s="306">
        <f>'цена(1,4 цк)'!X324</f>
        <v>0.92673560099999996</v>
      </c>
      <c r="O672" s="306">
        <f>'цена(1,4 цк)'!X355</f>
        <v>0.90157298899999994</v>
      </c>
      <c r="P672" s="351">
        <f>'цена(1,4 цк)'!X386</f>
        <v>0.88118520999999994</v>
      </c>
      <c r="Q672" s="344">
        <f>'цена(1,4 цк)'!X417</f>
        <v>1.0263256880000002</v>
      </c>
      <c r="R672" s="306">
        <f>'цена(1,4 цк)'!X448</f>
        <v>1.022005601</v>
      </c>
      <c r="S672" s="306">
        <f>'цена(1,4 цк)'!X479</f>
        <v>0.99684298900000001</v>
      </c>
      <c r="T672" s="345">
        <f>'цена(1,4 цк)'!X510</f>
        <v>0.97645521000000013</v>
      </c>
    </row>
    <row r="673" spans="3:20" x14ac:dyDescent="0.2">
      <c r="C673" s="535"/>
      <c r="D673" s="340">
        <v>20</v>
      </c>
      <c r="E673" s="344">
        <f>'цена(1,4 цк)'!Y45</f>
        <v>0.86036140000000005</v>
      </c>
      <c r="F673" s="306">
        <f>'цена(1,4 цк)'!Y76</f>
        <v>0.856133425</v>
      </c>
      <c r="G673" s="306">
        <f>'цена(1,4 цк)'!Y107</f>
        <v>0.83150732499999991</v>
      </c>
      <c r="H673" s="345">
        <f>'цена(1,4 цк)'!Y138</f>
        <v>0.81155424999999992</v>
      </c>
      <c r="I673" s="344">
        <f>'цена(1,4 цк)'!Y169</f>
        <v>0.88480140000000007</v>
      </c>
      <c r="J673" s="306">
        <f>'цена(1,4 цк)'!Y200</f>
        <v>0.88057342500000002</v>
      </c>
      <c r="K673" s="306">
        <f>'цена(1,4 цк)'!Y231</f>
        <v>0.85594732499999993</v>
      </c>
      <c r="L673" s="345">
        <f>'цена(1,4 цк)'!Y262</f>
        <v>0.83599424999999994</v>
      </c>
      <c r="M673" s="344">
        <f>'цена(1,4 цк)'!Y293</f>
        <v>0.91333140000000002</v>
      </c>
      <c r="N673" s="306">
        <f>'цена(1,4 цк)'!Y324</f>
        <v>0.90910342499999997</v>
      </c>
      <c r="O673" s="306">
        <f>'цена(1,4 цк)'!Y355</f>
        <v>0.88447732499999998</v>
      </c>
      <c r="P673" s="351">
        <f>'цена(1,4 цк)'!Y386</f>
        <v>0.86452424999999988</v>
      </c>
      <c r="Q673" s="344">
        <f>'цена(1,4 цк)'!Y417</f>
        <v>1.0086014000000001</v>
      </c>
      <c r="R673" s="306">
        <f>'цена(1,4 цк)'!Y448</f>
        <v>1.004373425</v>
      </c>
      <c r="S673" s="306">
        <f>'цена(1,4 цк)'!Y479</f>
        <v>0.97974732499999995</v>
      </c>
      <c r="T673" s="345">
        <f>'цена(1,4 цк)'!Y510</f>
        <v>0.95979424999999996</v>
      </c>
    </row>
    <row r="674" spans="3:20" x14ac:dyDescent="0.2">
      <c r="C674" s="535"/>
      <c r="D674" s="340">
        <v>21</v>
      </c>
      <c r="E674" s="344">
        <f>'цена(1,4 цк)'!Z45</f>
        <v>0.84310873599999991</v>
      </c>
      <c r="F674" s="306">
        <f>'цена(1,4 цк)'!Z76</f>
        <v>0.83897042199999983</v>
      </c>
      <c r="G674" s="306">
        <f>'цена(1,4 цк)'!Z107</f>
        <v>0.81486655799999996</v>
      </c>
      <c r="H674" s="345">
        <f>'цена(1,4 цк)'!Z138</f>
        <v>0.79533661999999994</v>
      </c>
      <c r="I674" s="344">
        <f>'цена(1,4 цк)'!Z169</f>
        <v>0.86754873599999993</v>
      </c>
      <c r="J674" s="306">
        <f>'цена(1,4 цк)'!Z200</f>
        <v>0.86341042199999996</v>
      </c>
      <c r="K674" s="306">
        <f>'цена(1,4 цк)'!Z231</f>
        <v>0.83930655799999998</v>
      </c>
      <c r="L674" s="345">
        <f>'цена(1,4 цк)'!Z262</f>
        <v>0.81977661999999996</v>
      </c>
      <c r="M674" s="344">
        <f>'цена(1,4 цк)'!Z293</f>
        <v>0.89607873599999999</v>
      </c>
      <c r="N674" s="306">
        <f>'цена(1,4 цк)'!Z324</f>
        <v>0.8919404219999999</v>
      </c>
      <c r="O674" s="306">
        <f>'цена(1,4 цк)'!Z355</f>
        <v>0.86783655799999992</v>
      </c>
      <c r="P674" s="351">
        <f>'цена(1,4 цк)'!Z386</f>
        <v>0.8483066199999999</v>
      </c>
      <c r="Q674" s="344">
        <f>'цена(1,4 цк)'!Z417</f>
        <v>0.99134873599999995</v>
      </c>
      <c r="R674" s="306">
        <f>'цена(1,4 цк)'!Z448</f>
        <v>0.98721042199999987</v>
      </c>
      <c r="S674" s="306">
        <f>'цена(1,4 цк)'!Z479</f>
        <v>0.963106558</v>
      </c>
      <c r="T674" s="345">
        <f>'цена(1,4 цк)'!Z510</f>
        <v>0.94357661999999998</v>
      </c>
    </row>
    <row r="675" spans="3:20" x14ac:dyDescent="0.2">
      <c r="C675" s="535"/>
      <c r="D675" s="340">
        <v>22</v>
      </c>
      <c r="E675" s="344">
        <f>'цена(1,4 цк)'!AA45</f>
        <v>0.82998003999999992</v>
      </c>
      <c r="F675" s="306">
        <f>'цена(1,4 цк)'!AA76</f>
        <v>0.82590995499999986</v>
      </c>
      <c r="G675" s="306">
        <f>'цена(1,4 цк)'!AA107</f>
        <v>0.80220349499999988</v>
      </c>
      <c r="H675" s="345">
        <f>'цена(1,4 цк)'!AA138</f>
        <v>0.78299554999999987</v>
      </c>
      <c r="I675" s="344">
        <f>'цена(1,4 цк)'!AA169</f>
        <v>0.85442003999999994</v>
      </c>
      <c r="J675" s="306">
        <f>'цена(1,4 цк)'!AA200</f>
        <v>0.85034995499999988</v>
      </c>
      <c r="K675" s="306">
        <f>'цена(1,4 цк)'!AA231</f>
        <v>0.82664349499999989</v>
      </c>
      <c r="L675" s="345">
        <f>'цена(1,4 цк)'!AA262</f>
        <v>0.80743554999999989</v>
      </c>
      <c r="M675" s="344">
        <f>'цена(1,4 цк)'!AA293</f>
        <v>0.88295003999999999</v>
      </c>
      <c r="N675" s="306">
        <f>'цена(1,4 цк)'!AA324</f>
        <v>0.87887995499999993</v>
      </c>
      <c r="O675" s="306">
        <f>'цена(1,4 цк)'!AA355</f>
        <v>0.85517349499999984</v>
      </c>
      <c r="P675" s="351">
        <f>'цена(1,4 цк)'!AA386</f>
        <v>0.83596554999999995</v>
      </c>
      <c r="Q675" s="344">
        <f>'цена(1,4 цк)'!AA417</f>
        <v>0.97822003999999996</v>
      </c>
      <c r="R675" s="306">
        <f>'цена(1,4 цк)'!AA448</f>
        <v>0.9741499549999999</v>
      </c>
      <c r="S675" s="306">
        <f>'цена(1,4 цк)'!AA479</f>
        <v>0.95044349499999992</v>
      </c>
      <c r="T675" s="345">
        <f>'цена(1,4 цк)'!AA510</f>
        <v>0.93123554999999991</v>
      </c>
    </row>
    <row r="676" spans="3:20" ht="13.5" thickBot="1" x14ac:dyDescent="0.25">
      <c r="C676" s="536"/>
      <c r="D676" s="341">
        <v>23</v>
      </c>
      <c r="E676" s="346">
        <f>'цена(1,4 цк)'!AB45</f>
        <v>0.77868270399999995</v>
      </c>
      <c r="F676" s="309">
        <f>'цена(1,4 цк)'!AB76</f>
        <v>0.77487920799999999</v>
      </c>
      <c r="G676" s="309">
        <f>'цена(1,4 цк)'!AB107</f>
        <v>0.75272551199999982</v>
      </c>
      <c r="H676" s="347">
        <f>'цена(1,4 цк)'!AB138</f>
        <v>0.73477567999999993</v>
      </c>
      <c r="I676" s="346">
        <f>'цена(1,4 цк)'!AB169</f>
        <v>0.80312270399999997</v>
      </c>
      <c r="J676" s="309">
        <f>'цена(1,4 цк)'!AB200</f>
        <v>0.799319208</v>
      </c>
      <c r="K676" s="309">
        <f>'цена(1,4 цк)'!AB231</f>
        <v>0.77716551199999995</v>
      </c>
      <c r="L676" s="347">
        <f>'цена(1,4 цк)'!AB262</f>
        <v>0.75921568000000006</v>
      </c>
      <c r="M676" s="346">
        <f>'цена(1,4 цк)'!AB293</f>
        <v>0.83165270400000002</v>
      </c>
      <c r="N676" s="309">
        <f>'цена(1,4 цк)'!AB324</f>
        <v>0.82784920799999995</v>
      </c>
      <c r="O676" s="309">
        <f>'цена(1,4 цк)'!AB355</f>
        <v>0.80569551199999989</v>
      </c>
      <c r="P676" s="352">
        <f>'цена(1,4 цк)'!AB386</f>
        <v>0.78774568</v>
      </c>
      <c r="Q676" s="365">
        <f>'цена(1,4 цк)'!AB417</f>
        <v>0.92692270399999999</v>
      </c>
      <c r="R676" s="307">
        <f>'цена(1,4 цк)'!AB448</f>
        <v>0.92311920799999991</v>
      </c>
      <c r="S676" s="307">
        <f>'цена(1,4 цк)'!AB479</f>
        <v>0.90096551199999986</v>
      </c>
      <c r="T676" s="366">
        <f>'цена(1,4 цк)'!AB510</f>
        <v>0.88301567999999997</v>
      </c>
    </row>
    <row r="677" spans="3:20" x14ac:dyDescent="0.2">
      <c r="C677" s="534">
        <v>29</v>
      </c>
      <c r="D677" s="339">
        <v>0</v>
      </c>
      <c r="E677" s="342">
        <f>'цена(1,4 цк)'!E46</f>
        <v>0.80742000000000003</v>
      </c>
      <c r="F677" s="308">
        <f>'цена(1,4 цк)'!E77</f>
        <v>0.87671157100000008</v>
      </c>
      <c r="G677" s="308">
        <f>'цена(1,4 цк)'!E108</f>
        <v>0.85145931900000005</v>
      </c>
      <c r="H677" s="343">
        <f>'цена(1,4 цк)'!E139</f>
        <v>0.83099891000000004</v>
      </c>
      <c r="I677" s="342">
        <f>'цена(1,4 цк)'!E170</f>
        <v>0.90548704799999991</v>
      </c>
      <c r="J677" s="308">
        <f>'цена(1,4 цк)'!E201</f>
        <v>0.90115157099999998</v>
      </c>
      <c r="K677" s="308">
        <f>'цена(1,4 цк)'!E232</f>
        <v>0.87589931899999995</v>
      </c>
      <c r="L677" s="343">
        <f>'цена(1,4 цк)'!E263</f>
        <v>0.85543890999999994</v>
      </c>
      <c r="M677" s="342">
        <f>'цена(1,4 цк)'!E294</f>
        <v>0.93401704799999996</v>
      </c>
      <c r="N677" s="308">
        <f>'цена(1,4 цк)'!E325</f>
        <v>0.92968157099999993</v>
      </c>
      <c r="O677" s="308">
        <f>'цена(1,4 цк)'!E356</f>
        <v>0.90442931900000001</v>
      </c>
      <c r="P677" s="353">
        <f>'цена(1,4 цк)'!E387</f>
        <v>0.88396890999999989</v>
      </c>
      <c r="Q677" s="342">
        <f>'цена(1,4 цк)'!E418</f>
        <v>1.029287048</v>
      </c>
      <c r="R677" s="308">
        <f>'цена(1,4 цк)'!E449</f>
        <v>1.0249515710000001</v>
      </c>
      <c r="S677" s="308">
        <f>'цена(1,4 цк)'!E480</f>
        <v>0.99969931900000009</v>
      </c>
      <c r="T677" s="343">
        <f>'цена(1,4 цк)'!E511</f>
        <v>0.97923891000000007</v>
      </c>
    </row>
    <row r="678" spans="3:20" x14ac:dyDescent="0.2">
      <c r="C678" s="535"/>
      <c r="D678" s="340">
        <v>1</v>
      </c>
      <c r="E678" s="344">
        <f>'цена(1,4 цк)'!F46</f>
        <v>0.79320000000000002</v>
      </c>
      <c r="F678" s="306">
        <f>'цена(1,4 цк)'!F77</f>
        <v>0.86119612900000009</v>
      </c>
      <c r="G678" s="306">
        <f>'цена(1,4 цк)'!F108</f>
        <v>0.83641598100000014</v>
      </c>
      <c r="H678" s="345">
        <f>'цена(1,4 цк)'!F139</f>
        <v>0.81633809000000013</v>
      </c>
      <c r="I678" s="344">
        <f>'цена(1,4 цк)'!F170</f>
        <v>0.889890552</v>
      </c>
      <c r="J678" s="306">
        <f>'цена(1,4 цк)'!F201</f>
        <v>0.88563612899999999</v>
      </c>
      <c r="K678" s="306">
        <f>'цена(1,4 цк)'!F232</f>
        <v>0.86085598099999994</v>
      </c>
      <c r="L678" s="345">
        <f>'цена(1,4 цк)'!F263</f>
        <v>0.84077809000000003</v>
      </c>
      <c r="M678" s="344">
        <f>'цена(1,4 цк)'!F294</f>
        <v>0.91842055199999995</v>
      </c>
      <c r="N678" s="306">
        <f>'цена(1,4 цк)'!F325</f>
        <v>0.91416612899999994</v>
      </c>
      <c r="O678" s="306">
        <f>'цена(1,4 цк)'!F356</f>
        <v>0.88938598099999988</v>
      </c>
      <c r="P678" s="351">
        <f>'цена(1,4 цк)'!F387</f>
        <v>0.86930808999999998</v>
      </c>
      <c r="Q678" s="344">
        <f>'цена(1,4 цк)'!F418</f>
        <v>1.0136905520000001</v>
      </c>
      <c r="R678" s="306">
        <f>'цена(1,4 цк)'!F449</f>
        <v>1.009436129</v>
      </c>
      <c r="S678" s="306">
        <f>'цена(1,4 цк)'!F480</f>
        <v>0.98465598100000007</v>
      </c>
      <c r="T678" s="345">
        <f>'цена(1,4 цк)'!F511</f>
        <v>0.96457809000000005</v>
      </c>
    </row>
    <row r="679" spans="3:20" x14ac:dyDescent="0.2">
      <c r="C679" s="535"/>
      <c r="D679" s="340">
        <v>2</v>
      </c>
      <c r="E679" s="344">
        <f>'цена(1,4 цк)'!G46</f>
        <v>0.77827000000000002</v>
      </c>
      <c r="F679" s="306">
        <f>'цена(1,4 цк)'!G77</f>
        <v>0.84490600599999999</v>
      </c>
      <c r="G679" s="306">
        <f>'цена(1,4 цк)'!G108</f>
        <v>0.82062153400000004</v>
      </c>
      <c r="H679" s="345">
        <f>'цена(1,4 цк)'!G139</f>
        <v>0.80094525999999999</v>
      </c>
      <c r="I679" s="344">
        <f>'цена(1,4 цк)'!G170</f>
        <v>0.87351532800000009</v>
      </c>
      <c r="J679" s="306">
        <f>'цена(1,4 цк)'!G201</f>
        <v>0.869346006</v>
      </c>
      <c r="K679" s="306">
        <f>'цена(1,4 цк)'!G232</f>
        <v>0.84506153400000006</v>
      </c>
      <c r="L679" s="345">
        <f>'цена(1,4 цк)'!G263</f>
        <v>0.82538526000000001</v>
      </c>
      <c r="M679" s="344">
        <f>'цена(1,4 цк)'!G294</f>
        <v>0.90204532800000004</v>
      </c>
      <c r="N679" s="306">
        <f>'цена(1,4 цк)'!G325</f>
        <v>0.89787600599999995</v>
      </c>
      <c r="O679" s="306">
        <f>'цена(1,4 цк)'!G356</f>
        <v>0.873591534</v>
      </c>
      <c r="P679" s="351">
        <f>'цена(1,4 цк)'!G387</f>
        <v>0.85391525999999995</v>
      </c>
      <c r="Q679" s="344">
        <f>'цена(1,4 цк)'!G418</f>
        <v>0.997315328</v>
      </c>
      <c r="R679" s="306">
        <f>'цена(1,4 цк)'!G449</f>
        <v>0.99314600599999991</v>
      </c>
      <c r="S679" s="306">
        <f>'цена(1,4 цк)'!G480</f>
        <v>0.96886153399999997</v>
      </c>
      <c r="T679" s="345">
        <f>'цена(1,4 цк)'!G511</f>
        <v>0.94918525999999992</v>
      </c>
    </row>
    <row r="680" spans="3:20" x14ac:dyDescent="0.2">
      <c r="C680" s="535"/>
      <c r="D680" s="340">
        <v>3</v>
      </c>
      <c r="E680" s="344">
        <f>'цена(1,4 цк)'!H46</f>
        <v>0.77929999999999999</v>
      </c>
      <c r="F680" s="306">
        <f>'цена(1,4 цк)'!H77</f>
        <v>0.84602983899999995</v>
      </c>
      <c r="G680" s="306">
        <f>'цена(1,4 цк)'!H108</f>
        <v>0.82171117099999991</v>
      </c>
      <c r="H680" s="345">
        <f>'цена(1,4 цк)'!H139</f>
        <v>0.80200718999999987</v>
      </c>
      <c r="I680" s="344">
        <f>'цена(1,4 цк)'!H170</f>
        <v>0.87464503199999999</v>
      </c>
      <c r="J680" s="306">
        <f>'цена(1,4 цк)'!H201</f>
        <v>0.87046983899999997</v>
      </c>
      <c r="K680" s="306">
        <f>'цена(1,4 цк)'!H232</f>
        <v>0.84615117099999992</v>
      </c>
      <c r="L680" s="345">
        <f>'цена(1,4 цк)'!H263</f>
        <v>0.82644719</v>
      </c>
      <c r="M680" s="344">
        <f>'цена(1,4 цк)'!H294</f>
        <v>0.90317503199999993</v>
      </c>
      <c r="N680" s="306">
        <f>'цена(1,4 цк)'!H325</f>
        <v>0.89899983899999991</v>
      </c>
      <c r="O680" s="306">
        <f>'цена(1,4 цк)'!H356</f>
        <v>0.87468117099999998</v>
      </c>
      <c r="P680" s="351">
        <f>'цена(1,4 цк)'!H387</f>
        <v>0.85497718999999994</v>
      </c>
      <c r="Q680" s="344">
        <f>'цена(1,4 цк)'!H418</f>
        <v>0.99844503200000001</v>
      </c>
      <c r="R680" s="306">
        <f>'цена(1,4 цк)'!H449</f>
        <v>0.99426983899999999</v>
      </c>
      <c r="S680" s="306">
        <f>'цена(1,4 цк)'!H480</f>
        <v>0.96995117099999995</v>
      </c>
      <c r="T680" s="345">
        <f>'цена(1,4 цк)'!H511</f>
        <v>0.95024718999999991</v>
      </c>
    </row>
    <row r="681" spans="3:20" x14ac:dyDescent="0.2">
      <c r="C681" s="535"/>
      <c r="D681" s="340">
        <v>4</v>
      </c>
      <c r="E681" s="344">
        <f>'цена(1,4 цк)'!I46</f>
        <v>0.8233299999999999</v>
      </c>
      <c r="F681" s="306">
        <f>'цена(1,4 цк)'!I77</f>
        <v>0.89407097199999996</v>
      </c>
      <c r="G681" s="306">
        <f>'цена(1,4 цк)'!I108</f>
        <v>0.86829050799999996</v>
      </c>
      <c r="H681" s="345">
        <f>'цена(1,4 цк)'!I139</f>
        <v>0.84740211999999993</v>
      </c>
      <c r="I681" s="344">
        <f>'цена(1,4 цк)'!I170</f>
        <v>0.92293713600000005</v>
      </c>
      <c r="J681" s="306">
        <f>'цена(1,4 цк)'!I201</f>
        <v>0.91851097200000009</v>
      </c>
      <c r="K681" s="306">
        <f>'цена(1,4 цк)'!I232</f>
        <v>0.89273050799999998</v>
      </c>
      <c r="L681" s="345">
        <f>'цена(1,4 цк)'!I263</f>
        <v>0.87184212000000005</v>
      </c>
      <c r="M681" s="344">
        <f>'цена(1,4 цк)'!I294</f>
        <v>0.95146713599999999</v>
      </c>
      <c r="N681" s="306">
        <f>'цена(1,4 цк)'!I325</f>
        <v>0.94704097200000004</v>
      </c>
      <c r="O681" s="306">
        <f>'цена(1,4 цк)'!I356</f>
        <v>0.92126050799999992</v>
      </c>
      <c r="P681" s="351">
        <f>'цена(1,4 цк)'!I387</f>
        <v>0.90037212</v>
      </c>
      <c r="Q681" s="344">
        <f>'цена(1,4 цк)'!I418</f>
        <v>1.046737136</v>
      </c>
      <c r="R681" s="306">
        <f>'цена(1,4 цк)'!I449</f>
        <v>1.0423109719999999</v>
      </c>
      <c r="S681" s="306">
        <f>'цена(1,4 цк)'!I480</f>
        <v>1.016530508</v>
      </c>
      <c r="T681" s="345">
        <f>'цена(1,4 цк)'!I511</f>
        <v>0.99564211999999996</v>
      </c>
    </row>
    <row r="682" spans="3:20" x14ac:dyDescent="0.2">
      <c r="C682" s="535"/>
      <c r="D682" s="340">
        <v>5</v>
      </c>
      <c r="E682" s="344">
        <f>'цена(1,4 цк)'!J46</f>
        <v>0.82072000000000001</v>
      </c>
      <c r="F682" s="306">
        <f>'цена(1,4 цк)'!J77</f>
        <v>0.89122320099999996</v>
      </c>
      <c r="G682" s="306">
        <f>'цена(1,4 цк)'!J108</f>
        <v>0.86552938899999998</v>
      </c>
      <c r="H682" s="345">
        <f>'цена(1,4 цк)'!J139</f>
        <v>0.84471121000000005</v>
      </c>
      <c r="I682" s="344">
        <f>'цена(1,4 цк)'!J170</f>
        <v>0.92007448800000002</v>
      </c>
      <c r="J682" s="306">
        <f>'цена(1,4 цк)'!J201</f>
        <v>0.91566320099999998</v>
      </c>
      <c r="K682" s="306">
        <f>'цена(1,4 цк)'!J232</f>
        <v>0.889969389</v>
      </c>
      <c r="L682" s="345">
        <f>'цена(1,4 цк)'!J263</f>
        <v>0.86915120999999995</v>
      </c>
      <c r="M682" s="344">
        <f>'цена(1,4 цк)'!J294</f>
        <v>0.94860448799999997</v>
      </c>
      <c r="N682" s="306">
        <f>'цена(1,4 цк)'!J325</f>
        <v>0.94419320099999993</v>
      </c>
      <c r="O682" s="306">
        <f>'цена(1,4 цк)'!J356</f>
        <v>0.91849938899999994</v>
      </c>
      <c r="P682" s="351">
        <f>'цена(1,4 цк)'!J387</f>
        <v>0.89768121000000001</v>
      </c>
      <c r="Q682" s="344">
        <f>'цена(1,4 цк)'!J418</f>
        <v>1.0438744879999999</v>
      </c>
      <c r="R682" s="306">
        <f>'цена(1,4 цк)'!J449</f>
        <v>1.039463201</v>
      </c>
      <c r="S682" s="306">
        <f>'цена(1,4 цк)'!J480</f>
        <v>1.0137693890000001</v>
      </c>
      <c r="T682" s="345">
        <f>'цена(1,4 цк)'!J511</f>
        <v>0.99295121000000008</v>
      </c>
    </row>
    <row r="683" spans="3:20" x14ac:dyDescent="0.2">
      <c r="C683" s="535"/>
      <c r="D683" s="340">
        <v>6</v>
      </c>
      <c r="E683" s="344">
        <f>'цена(1,4 цк)'!K46</f>
        <v>0.81696000000000002</v>
      </c>
      <c r="F683" s="306">
        <f>'цена(1,4 цк)'!K77</f>
        <v>0.88712066500000009</v>
      </c>
      <c r="G683" s="306">
        <f>'цена(1,4 цк)'!K108</f>
        <v>0.86155168500000001</v>
      </c>
      <c r="H683" s="345">
        <f>'цена(1,4 цк)'!K139</f>
        <v>0.84083465000000002</v>
      </c>
      <c r="I683" s="344">
        <f>'цена(1,4 цк)'!K170</f>
        <v>0.91595051999999999</v>
      </c>
      <c r="J683" s="306">
        <f>'цена(1,4 цк)'!K201</f>
        <v>0.91156066499999999</v>
      </c>
      <c r="K683" s="306">
        <f>'цена(1,4 цк)'!K232</f>
        <v>0.88599168499999992</v>
      </c>
      <c r="L683" s="345">
        <f>'цена(1,4 цк)'!K263</f>
        <v>0.86527464999999992</v>
      </c>
      <c r="M683" s="344">
        <f>'цена(1,4 цк)'!K294</f>
        <v>0.94448051999999993</v>
      </c>
      <c r="N683" s="306">
        <f>'цена(1,4 цк)'!K325</f>
        <v>0.94009066499999994</v>
      </c>
      <c r="O683" s="306">
        <f>'цена(1,4 цк)'!K356</f>
        <v>0.91452168499999997</v>
      </c>
      <c r="P683" s="351">
        <f>'цена(1,4 цк)'!K387</f>
        <v>0.89380464999999998</v>
      </c>
      <c r="Q683" s="344">
        <f>'цена(1,4 цк)'!K418</f>
        <v>1.0397505200000001</v>
      </c>
      <c r="R683" s="306">
        <f>'цена(1,4 цк)'!K449</f>
        <v>1.0353606650000002</v>
      </c>
      <c r="S683" s="306">
        <f>'цена(1,4 цк)'!K480</f>
        <v>1.0097916849999999</v>
      </c>
      <c r="T683" s="345">
        <f>'цена(1,4 цк)'!K511</f>
        <v>0.98907465000000006</v>
      </c>
    </row>
    <row r="684" spans="3:20" x14ac:dyDescent="0.2">
      <c r="C684" s="535"/>
      <c r="D684" s="340">
        <v>7</v>
      </c>
      <c r="E684" s="344">
        <f>'цена(1,4 цк)'!L46</f>
        <v>0.93352000000000002</v>
      </c>
      <c r="F684" s="306">
        <f>'цена(1,4 цк)'!L77</f>
        <v>1.014299281</v>
      </c>
      <c r="G684" s="306">
        <f>'цена(1,4 цк)'!L108</f>
        <v>0.984860509</v>
      </c>
      <c r="H684" s="345">
        <f>'цена(1,4 цк)'!L139</f>
        <v>0.96100801000000002</v>
      </c>
      <c r="I684" s="344">
        <f>'цена(1,4 цк)'!L170</f>
        <v>1.0437935280000001</v>
      </c>
      <c r="J684" s="306">
        <f>'цена(1,4 цк)'!L201</f>
        <v>1.038739281</v>
      </c>
      <c r="K684" s="306">
        <f>'цена(1,4 цк)'!L232</f>
        <v>1.009300509</v>
      </c>
      <c r="L684" s="345">
        <f>'цена(1,4 цк)'!L263</f>
        <v>0.98544801000000004</v>
      </c>
      <c r="M684" s="344">
        <f>'цена(1,4 цк)'!L294</f>
        <v>1.0723235279999999</v>
      </c>
      <c r="N684" s="306">
        <f>'цена(1,4 цк)'!L325</f>
        <v>1.0672692810000002</v>
      </c>
      <c r="O684" s="306">
        <f>'цена(1,4 цк)'!L356</f>
        <v>1.0378305090000002</v>
      </c>
      <c r="P684" s="351">
        <f>'цена(1,4 цк)'!L387</f>
        <v>1.01397801</v>
      </c>
      <c r="Q684" s="344">
        <f>'цена(1,4 цк)'!L418</f>
        <v>1.1675935279999998</v>
      </c>
      <c r="R684" s="306">
        <f>'цена(1,4 цк)'!L449</f>
        <v>1.1625392810000001</v>
      </c>
      <c r="S684" s="306">
        <f>'цена(1,4 цк)'!L480</f>
        <v>1.1331005090000001</v>
      </c>
      <c r="T684" s="345">
        <f>'цена(1,4 цк)'!L511</f>
        <v>1.10924801</v>
      </c>
    </row>
    <row r="685" spans="3:20" x14ac:dyDescent="0.2">
      <c r="C685" s="535"/>
      <c r="D685" s="340">
        <v>8</v>
      </c>
      <c r="E685" s="344">
        <f>'цена(1,4 цк)'!M46</f>
        <v>0.91665000000000008</v>
      </c>
      <c r="F685" s="306">
        <f>'цена(1,4 цк)'!M77</f>
        <v>0.99589242400000011</v>
      </c>
      <c r="G685" s="306">
        <f>'цена(1,4 цк)'!M108</f>
        <v>0.96701373600000007</v>
      </c>
      <c r="H685" s="345">
        <f>'цена(1,4 цк)'!M139</f>
        <v>0.94361504000000018</v>
      </c>
      <c r="I685" s="344">
        <f>'цена(1,4 цк)'!M170</f>
        <v>1.025290512</v>
      </c>
      <c r="J685" s="306">
        <f>'цена(1,4 цк)'!M201</f>
        <v>1.020332424</v>
      </c>
      <c r="K685" s="306">
        <f>'цена(1,4 цк)'!M232</f>
        <v>0.99145373600000009</v>
      </c>
      <c r="L685" s="345">
        <f>'цена(1,4 цк)'!M263</f>
        <v>0.96805504000000009</v>
      </c>
      <c r="M685" s="344">
        <f>'цена(1,4 цк)'!M294</f>
        <v>1.0538205119999999</v>
      </c>
      <c r="N685" s="306">
        <f>'цена(1,4 цк)'!M325</f>
        <v>1.048862424</v>
      </c>
      <c r="O685" s="306">
        <f>'цена(1,4 цк)'!M356</f>
        <v>1.0199837359999999</v>
      </c>
      <c r="P685" s="351">
        <f>'цена(1,4 цк)'!M387</f>
        <v>0.99658504000000003</v>
      </c>
      <c r="Q685" s="344">
        <f>'цена(1,4 цк)'!M418</f>
        <v>1.1490905120000001</v>
      </c>
      <c r="R685" s="306">
        <f>'цена(1,4 цк)'!M449</f>
        <v>1.1441324240000001</v>
      </c>
      <c r="S685" s="306">
        <f>'цена(1,4 цк)'!M480</f>
        <v>1.1152537360000001</v>
      </c>
      <c r="T685" s="345">
        <f>'цена(1,4 цк)'!M511</f>
        <v>1.0918550400000002</v>
      </c>
    </row>
    <row r="686" spans="3:20" x14ac:dyDescent="0.2">
      <c r="C686" s="535"/>
      <c r="D686" s="340">
        <v>9</v>
      </c>
      <c r="E686" s="344">
        <f>'цена(1,4 цк)'!N46</f>
        <v>0.84344000000000008</v>
      </c>
      <c r="F686" s="306">
        <f>'цена(1,4 цк)'!N77</f>
        <v>0.91601299300000005</v>
      </c>
      <c r="G686" s="306">
        <f>'цена(1,4 цк)'!N108</f>
        <v>0.88956487699999998</v>
      </c>
      <c r="H686" s="345">
        <f>'цена(1,4 цк)'!N139</f>
        <v>0.86813552999999999</v>
      </c>
      <c r="I686" s="344">
        <f>'цена(1,4 цк)'!N170</f>
        <v>0.944993784</v>
      </c>
      <c r="J686" s="306">
        <f>'цена(1,4 цк)'!N201</f>
        <v>0.94045299299999996</v>
      </c>
      <c r="K686" s="306">
        <f>'цена(1,4 цк)'!N232</f>
        <v>0.91400487699999999</v>
      </c>
      <c r="L686" s="345">
        <f>'цена(1,4 цк)'!N263</f>
        <v>0.89257553000000001</v>
      </c>
      <c r="M686" s="344">
        <f>'цена(1,4 цк)'!N294</f>
        <v>0.97352378399999995</v>
      </c>
      <c r="N686" s="306">
        <f>'цена(1,4 цк)'!N325</f>
        <v>0.96898299300000001</v>
      </c>
      <c r="O686" s="306">
        <f>'цена(1,4 цк)'!N356</f>
        <v>0.94253487699999994</v>
      </c>
      <c r="P686" s="351">
        <f>'цена(1,4 цк)'!N387</f>
        <v>0.92110552999999995</v>
      </c>
      <c r="Q686" s="344">
        <f>'цена(1,4 цк)'!N418</f>
        <v>1.0687937839999999</v>
      </c>
      <c r="R686" s="306">
        <f>'цена(1,4 цк)'!N449</f>
        <v>1.064252993</v>
      </c>
      <c r="S686" s="306">
        <f>'цена(1,4 цк)'!N480</f>
        <v>1.0378048770000001</v>
      </c>
      <c r="T686" s="345">
        <f>'цена(1,4 цк)'!N511</f>
        <v>1.0163755299999999</v>
      </c>
    </row>
    <row r="687" spans="3:20" x14ac:dyDescent="0.2">
      <c r="C687" s="535"/>
      <c r="D687" s="340">
        <v>10</v>
      </c>
      <c r="E687" s="344">
        <f>'цена(1,4 цк)'!O46</f>
        <v>0.8448199999999999</v>
      </c>
      <c r="F687" s="306">
        <f>'цена(1,4 цк)'!O77</f>
        <v>0.91751871099999993</v>
      </c>
      <c r="G687" s="306">
        <f>'цена(1,4 цк)'!O108</f>
        <v>0.89102477899999999</v>
      </c>
      <c r="H687" s="345">
        <f>'цена(1,4 цк)'!O139</f>
        <v>0.86955830999999995</v>
      </c>
      <c r="I687" s="344">
        <f>'цена(1,4 цк)'!O170</f>
        <v>0.94650736800000002</v>
      </c>
      <c r="J687" s="306">
        <f>'цена(1,4 цк)'!O201</f>
        <v>0.94195871099999995</v>
      </c>
      <c r="K687" s="306">
        <f>'цена(1,4 цк)'!O232</f>
        <v>0.91546477900000001</v>
      </c>
      <c r="L687" s="345">
        <f>'цена(1,4 цк)'!O263</f>
        <v>0.89399830999999996</v>
      </c>
      <c r="M687" s="344">
        <f>'цена(1,4 цк)'!O294</f>
        <v>0.97503736799999996</v>
      </c>
      <c r="N687" s="306">
        <f>'цена(1,4 цк)'!O325</f>
        <v>0.970488711</v>
      </c>
      <c r="O687" s="306">
        <f>'цена(1,4 цк)'!O356</f>
        <v>0.94399477899999995</v>
      </c>
      <c r="P687" s="351">
        <f>'цена(1,4 цк)'!O387</f>
        <v>0.92252830999999991</v>
      </c>
      <c r="Q687" s="344">
        <f>'цена(1,4 цк)'!O418</f>
        <v>1.0703073679999999</v>
      </c>
      <c r="R687" s="306">
        <f>'цена(1,4 цк)'!O449</f>
        <v>1.065758711</v>
      </c>
      <c r="S687" s="306">
        <f>'цена(1,4 цк)'!O480</f>
        <v>1.0392647789999998</v>
      </c>
      <c r="T687" s="345">
        <f>'цена(1,4 цк)'!O511</f>
        <v>1.0177983099999999</v>
      </c>
    </row>
    <row r="688" spans="3:20" x14ac:dyDescent="0.2">
      <c r="C688" s="535"/>
      <c r="D688" s="340">
        <v>11</v>
      </c>
      <c r="E688" s="344">
        <f>'цена(1,4 цк)'!P46</f>
        <v>0.81691000000000014</v>
      </c>
      <c r="F688" s="306">
        <f>'цена(1,4 цк)'!P77</f>
        <v>0.88706611000000013</v>
      </c>
      <c r="G688" s="306">
        <f>'цена(1,4 цк)'!P108</f>
        <v>0.86149879000000007</v>
      </c>
      <c r="H688" s="345">
        <f>'цена(1,4 цк)'!P139</f>
        <v>0.84078310000000012</v>
      </c>
      <c r="I688" s="344">
        <f>'цена(1,4 цк)'!P170</f>
        <v>0.9158956800000001</v>
      </c>
      <c r="J688" s="306">
        <f>'цена(1,4 цк)'!P201</f>
        <v>0.91150611000000004</v>
      </c>
      <c r="K688" s="306">
        <f>'цена(1,4 цк)'!P232</f>
        <v>0.88593879000000009</v>
      </c>
      <c r="L688" s="345">
        <f>'цена(1,4 цк)'!P263</f>
        <v>0.86522310000000002</v>
      </c>
      <c r="M688" s="344">
        <f>'цена(1,4 цк)'!P294</f>
        <v>0.94442568000000005</v>
      </c>
      <c r="N688" s="306">
        <f>'цена(1,4 цк)'!P325</f>
        <v>0.94003610999999998</v>
      </c>
      <c r="O688" s="306">
        <f>'цена(1,4 цк)'!P356</f>
        <v>0.91446879000000003</v>
      </c>
      <c r="P688" s="351">
        <f>'цена(1,4 цк)'!P387</f>
        <v>0.89375309999999997</v>
      </c>
      <c r="Q688" s="344">
        <f>'цена(1,4 цк)'!P418</f>
        <v>1.0396956800000001</v>
      </c>
      <c r="R688" s="306">
        <f>'цена(1,4 цк)'!P449</f>
        <v>1.0353061100000001</v>
      </c>
      <c r="S688" s="306">
        <f>'цена(1,4 цк)'!P480</f>
        <v>1.0097387900000001</v>
      </c>
      <c r="T688" s="345">
        <f>'цена(1,4 цк)'!P511</f>
        <v>0.98902310000000015</v>
      </c>
    </row>
    <row r="689" spans="3:20" x14ac:dyDescent="0.2">
      <c r="C689" s="535"/>
      <c r="D689" s="340">
        <v>12</v>
      </c>
      <c r="E689" s="344">
        <f>'цена(1,4 цк)'!Q46</f>
        <v>0.84884999999999988</v>
      </c>
      <c r="F689" s="306">
        <f>'цена(1,4 цк)'!Q77</f>
        <v>0.92191584399999993</v>
      </c>
      <c r="G689" s="306">
        <f>'цена(1,4 цк)'!Q108</f>
        <v>0.89528811599999991</v>
      </c>
      <c r="H689" s="345">
        <f>'цена(1,4 цк)'!Q139</f>
        <v>0.87371323999999995</v>
      </c>
      <c r="I689" s="344">
        <f>'цена(1,4 цк)'!Q170</f>
        <v>0.95092747199999994</v>
      </c>
      <c r="J689" s="306">
        <f>'цена(1,4 цк)'!Q201</f>
        <v>0.94635584399999995</v>
      </c>
      <c r="K689" s="306">
        <f>'цена(1,4 цк)'!Q232</f>
        <v>0.91972811600000004</v>
      </c>
      <c r="L689" s="345">
        <f>'цена(1,4 цк)'!Q263</f>
        <v>0.89815323999999996</v>
      </c>
      <c r="M689" s="344">
        <f>'цена(1,4 цк)'!Q294</f>
        <v>0.97945747199999988</v>
      </c>
      <c r="N689" s="306">
        <f>'цена(1,4 цк)'!Q325</f>
        <v>0.97488584399999989</v>
      </c>
      <c r="O689" s="306">
        <f>'цена(1,4 цк)'!Q356</f>
        <v>0.94825811599999998</v>
      </c>
      <c r="P689" s="351">
        <f>'цена(1,4 цк)'!Q387</f>
        <v>0.92668323999999991</v>
      </c>
      <c r="Q689" s="344">
        <f>'цена(1,4 цк)'!Q418</f>
        <v>1.0747274719999997</v>
      </c>
      <c r="R689" s="306">
        <f>'цена(1,4 цк)'!Q449</f>
        <v>1.0701558439999999</v>
      </c>
      <c r="S689" s="306">
        <f>'цена(1,4 цк)'!Q480</f>
        <v>1.0435281160000001</v>
      </c>
      <c r="T689" s="345">
        <f>'цена(1,4 цк)'!Q511</f>
        <v>1.02195324</v>
      </c>
    </row>
    <row r="690" spans="3:20" x14ac:dyDescent="0.2">
      <c r="C690" s="535"/>
      <c r="D690" s="340">
        <v>13</v>
      </c>
      <c r="E690" s="344">
        <f>'цена(1,4 цк)'!R46</f>
        <v>0.82828000000000002</v>
      </c>
      <c r="F690" s="306">
        <f>'цена(1,4 цк)'!R77</f>
        <v>0.89947191699999995</v>
      </c>
      <c r="G690" s="306">
        <f>'цена(1,4 цк)'!R108</f>
        <v>0.87352711299999997</v>
      </c>
      <c r="H690" s="345">
        <f>'цена(1,4 цк)'!R139</f>
        <v>0.85250556999999993</v>
      </c>
      <c r="I690" s="344">
        <f>'цена(1,4 цк)'!R170</f>
        <v>0.92836629599999998</v>
      </c>
      <c r="J690" s="306">
        <f>'цена(1,4 цк)'!R201</f>
        <v>0.92391191699999997</v>
      </c>
      <c r="K690" s="306">
        <f>'цена(1,4 цк)'!R232</f>
        <v>0.89796711300000009</v>
      </c>
      <c r="L690" s="345">
        <f>'цена(1,4 цк)'!R263</f>
        <v>0.87694556999999995</v>
      </c>
      <c r="M690" s="344">
        <f>'цена(1,4 цк)'!R294</f>
        <v>0.95689629600000004</v>
      </c>
      <c r="N690" s="306">
        <f>'цена(1,4 цк)'!R325</f>
        <v>0.95244191700000003</v>
      </c>
      <c r="O690" s="306">
        <f>'цена(1,4 цк)'!R356</f>
        <v>0.92649711300000004</v>
      </c>
      <c r="P690" s="351">
        <f>'цена(1,4 цк)'!R387</f>
        <v>0.9054755699999999</v>
      </c>
      <c r="Q690" s="344">
        <f>'цена(1,4 цк)'!R418</f>
        <v>1.0521662959999998</v>
      </c>
      <c r="R690" s="306">
        <f>'цена(1,4 цк)'!R449</f>
        <v>1.047711917</v>
      </c>
      <c r="S690" s="306">
        <f>'цена(1,4 цк)'!R480</f>
        <v>1.0217671129999999</v>
      </c>
      <c r="T690" s="345">
        <f>'цена(1,4 цк)'!R511</f>
        <v>1.0007455699999999</v>
      </c>
    </row>
    <row r="691" spans="3:20" x14ac:dyDescent="0.2">
      <c r="C691" s="535"/>
      <c r="D691" s="340">
        <v>14</v>
      </c>
      <c r="E691" s="344">
        <f>'цена(1,4 цк)'!S46</f>
        <v>0.85702</v>
      </c>
      <c r="F691" s="306">
        <f>'цена(1,4 цк)'!S77</f>
        <v>0.93083013099999989</v>
      </c>
      <c r="G691" s="306">
        <f>'цена(1,4 цк)'!S108</f>
        <v>0.90393115899999998</v>
      </c>
      <c r="H691" s="345">
        <f>'цена(1,4 цк)'!S139</f>
        <v>0.88213650999999993</v>
      </c>
      <c r="I691" s="344">
        <f>'цена(1,4 цк)'!S170</f>
        <v>0.95988832800000001</v>
      </c>
      <c r="J691" s="306">
        <f>'цена(1,4 цк)'!S201</f>
        <v>0.95527013100000002</v>
      </c>
      <c r="K691" s="306">
        <f>'цена(1,4 цк)'!S232</f>
        <v>0.928371159</v>
      </c>
      <c r="L691" s="345">
        <f>'цена(1,4 цк)'!S263</f>
        <v>0.90657650999999995</v>
      </c>
      <c r="M691" s="344">
        <f>'цена(1,4 цк)'!S294</f>
        <v>0.98841832799999996</v>
      </c>
      <c r="N691" s="306">
        <f>'цена(1,4 цк)'!S325</f>
        <v>0.98380013099999997</v>
      </c>
      <c r="O691" s="306">
        <f>'цена(1,4 цк)'!S356</f>
        <v>0.95690115900000006</v>
      </c>
      <c r="P691" s="351">
        <f>'цена(1,4 цк)'!S387</f>
        <v>0.93510651</v>
      </c>
      <c r="Q691" s="344">
        <f>'цена(1,4 цк)'!S418</f>
        <v>1.083688328</v>
      </c>
      <c r="R691" s="306">
        <f>'цена(1,4 цк)'!S449</f>
        <v>1.0790701309999999</v>
      </c>
      <c r="S691" s="306">
        <f>'цена(1,4 цк)'!S480</f>
        <v>1.052171159</v>
      </c>
      <c r="T691" s="345">
        <f>'цена(1,4 цк)'!S511</f>
        <v>1.03037651</v>
      </c>
    </row>
    <row r="692" spans="3:20" x14ac:dyDescent="0.2">
      <c r="C692" s="535"/>
      <c r="D692" s="340">
        <v>15</v>
      </c>
      <c r="E692" s="344">
        <f>'цена(1,4 цк)'!T46</f>
        <v>0.86077000000000004</v>
      </c>
      <c r="F692" s="306">
        <f>'цена(1,4 цк)'!T77</f>
        <v>0.93492175599999994</v>
      </c>
      <c r="G692" s="306">
        <f>'цена(1,4 цк)'!T108</f>
        <v>0.90789828399999994</v>
      </c>
      <c r="H692" s="345">
        <f>'цена(1,4 цк)'!T139</f>
        <v>0.88600276</v>
      </c>
      <c r="I692" s="344">
        <f>'цена(1,4 цк)'!T170</f>
        <v>0.96400132800000005</v>
      </c>
      <c r="J692" s="306">
        <f>'цена(1,4 цк)'!T201</f>
        <v>0.95936175600000007</v>
      </c>
      <c r="K692" s="306">
        <f>'цена(1,4 цк)'!T232</f>
        <v>0.93233828400000007</v>
      </c>
      <c r="L692" s="345">
        <f>'цена(1,4 цк)'!T263</f>
        <v>0.91044276000000002</v>
      </c>
      <c r="M692" s="344">
        <f>'цена(1,4 цк)'!T294</f>
        <v>0.99253132799999999</v>
      </c>
      <c r="N692" s="306">
        <f>'цена(1,4 цк)'!T325</f>
        <v>0.98789175600000001</v>
      </c>
      <c r="O692" s="306">
        <f>'цена(1,4 цк)'!T356</f>
        <v>0.96086828400000002</v>
      </c>
      <c r="P692" s="351">
        <f>'цена(1,4 цк)'!T387</f>
        <v>0.93897275999999996</v>
      </c>
      <c r="Q692" s="344">
        <f>'цена(1,4 цк)'!T418</f>
        <v>1.0878013280000001</v>
      </c>
      <c r="R692" s="306">
        <f>'цена(1,4 цк)'!T449</f>
        <v>1.083161756</v>
      </c>
      <c r="S692" s="306">
        <f>'цена(1,4 цк)'!T480</f>
        <v>1.056138284</v>
      </c>
      <c r="T692" s="345">
        <f>'цена(1,4 цк)'!T511</f>
        <v>1.0342427600000001</v>
      </c>
    </row>
    <row r="693" spans="3:20" x14ac:dyDescent="0.2">
      <c r="C693" s="535"/>
      <c r="D693" s="340">
        <v>16</v>
      </c>
      <c r="E693" s="344">
        <f>'цена(1,4 цк)'!U46</f>
        <v>0.96558999999999995</v>
      </c>
      <c r="F693" s="306">
        <f>'цена(1,4 цк)'!U77</f>
        <v>1.0492908579999998</v>
      </c>
      <c r="G693" s="306">
        <f>'цена(1,4 цк)'!U108</f>
        <v>1.0187873619999999</v>
      </c>
      <c r="H693" s="345">
        <f>'цена(1,4 цк)'!U139</f>
        <v>0.99407217999999986</v>
      </c>
      <c r="I693" s="344">
        <f>'цена(1,4 цк)'!U170</f>
        <v>1.0789679039999998</v>
      </c>
      <c r="J693" s="306">
        <f>'цена(1,4 цк)'!U201</f>
        <v>1.0737308579999998</v>
      </c>
      <c r="K693" s="306">
        <f>'цена(1,4 цк)'!U232</f>
        <v>1.0432273620000001</v>
      </c>
      <c r="L693" s="345">
        <f>'цена(1,4 цк)'!U263</f>
        <v>1.0185121799999999</v>
      </c>
      <c r="M693" s="344">
        <f>'цена(1,4 цк)'!U294</f>
        <v>1.1074979039999999</v>
      </c>
      <c r="N693" s="306">
        <f>'цена(1,4 цк)'!U325</f>
        <v>1.102260858</v>
      </c>
      <c r="O693" s="306">
        <f>'цена(1,4 цк)'!U356</f>
        <v>1.0717573619999998</v>
      </c>
      <c r="P693" s="351">
        <f>'цена(1,4 цк)'!U387</f>
        <v>1.0470421799999998</v>
      </c>
      <c r="Q693" s="344">
        <f>'цена(1,4 цк)'!U418</f>
        <v>1.2027679039999999</v>
      </c>
      <c r="R693" s="306">
        <f>'цена(1,4 цк)'!U449</f>
        <v>1.1975308579999999</v>
      </c>
      <c r="S693" s="306">
        <f>'цена(1,4 цк)'!U480</f>
        <v>1.1670273619999998</v>
      </c>
      <c r="T693" s="345">
        <f>'цена(1,4 цк)'!U511</f>
        <v>1.1423121799999998</v>
      </c>
    </row>
    <row r="694" spans="3:20" x14ac:dyDescent="0.2">
      <c r="C694" s="535"/>
      <c r="D694" s="340">
        <v>17</v>
      </c>
      <c r="E694" s="344">
        <f>'цена(1,4 цк)'!V46</f>
        <v>0.81925999999999999</v>
      </c>
      <c r="F694" s="306">
        <f>'цена(1,4 цк)'!V77</f>
        <v>0.88963019499999996</v>
      </c>
      <c r="G694" s="306">
        <f>'цена(1,4 цк)'!V108</f>
        <v>0.863984855</v>
      </c>
      <c r="H694" s="345">
        <f>'цена(1,4 цк)'!V139</f>
        <v>0.84320594999999998</v>
      </c>
      <c r="I694" s="344">
        <f>'цена(1,4 цк)'!V170</f>
        <v>0.91847316000000001</v>
      </c>
      <c r="J694" s="306">
        <f>'цена(1,4 цк)'!V201</f>
        <v>0.91407019499999997</v>
      </c>
      <c r="K694" s="306">
        <f>'цена(1,4 цк)'!V232</f>
        <v>0.88842485500000012</v>
      </c>
      <c r="L694" s="345">
        <f>'цена(1,4 цк)'!V263</f>
        <v>0.86764595000000011</v>
      </c>
      <c r="M694" s="344">
        <f>'цена(1,4 цк)'!V294</f>
        <v>0.94700315999999995</v>
      </c>
      <c r="N694" s="306">
        <f>'цена(1,4 цк)'!V325</f>
        <v>0.94260019500000003</v>
      </c>
      <c r="O694" s="306">
        <f>'цена(1,4 цк)'!V356</f>
        <v>0.91695485500000007</v>
      </c>
      <c r="P694" s="351">
        <f>'цена(1,4 цк)'!V387</f>
        <v>0.89617595000000005</v>
      </c>
      <c r="Q694" s="344">
        <f>'цена(1,4 цк)'!V418</f>
        <v>1.0422731599999999</v>
      </c>
      <c r="R694" s="306">
        <f>'цена(1,4 цк)'!V449</f>
        <v>1.037870195</v>
      </c>
      <c r="S694" s="306">
        <f>'цена(1,4 цк)'!V480</f>
        <v>1.0122248550000001</v>
      </c>
      <c r="T694" s="345">
        <f>'цена(1,4 цк)'!V511</f>
        <v>0.99144595000000002</v>
      </c>
    </row>
    <row r="695" spans="3:20" x14ac:dyDescent="0.2">
      <c r="C695" s="535"/>
      <c r="D695" s="340">
        <v>18</v>
      </c>
      <c r="E695" s="344">
        <f>'цена(1,4 цк)'!W46</f>
        <v>0.82625000000000004</v>
      </c>
      <c r="F695" s="306">
        <f>'цена(1,4 цк)'!W77</f>
        <v>0.89725698399999998</v>
      </c>
      <c r="G695" s="306">
        <f>'цена(1,4 цк)'!W108</f>
        <v>0.87137957600000004</v>
      </c>
      <c r="H695" s="345">
        <f>'цена(1,4 цк)'!W139</f>
        <v>0.85041264000000005</v>
      </c>
      <c r="I695" s="344">
        <f>'цена(1,4 цк)'!W170</f>
        <v>0.92613979200000007</v>
      </c>
      <c r="J695" s="306">
        <f>'цена(1,4 цк)'!W201</f>
        <v>0.921696984</v>
      </c>
      <c r="K695" s="306">
        <f>'цена(1,4 цк)'!W232</f>
        <v>0.89581957600000006</v>
      </c>
      <c r="L695" s="345">
        <f>'цена(1,4 цк)'!W263</f>
        <v>0.87485264000000007</v>
      </c>
      <c r="M695" s="344">
        <f>'цена(1,4 цк)'!W294</f>
        <v>0.95466979200000002</v>
      </c>
      <c r="N695" s="306">
        <f>'цена(1,4 цк)'!W325</f>
        <v>0.95022698400000005</v>
      </c>
      <c r="O695" s="306">
        <f>'цена(1,4 цк)'!W356</f>
        <v>0.92434957600000012</v>
      </c>
      <c r="P695" s="351">
        <f>'цена(1,4 цк)'!W387</f>
        <v>0.90338264000000001</v>
      </c>
      <c r="Q695" s="344">
        <f>'цена(1,4 цк)'!W418</f>
        <v>1.0499397920000002</v>
      </c>
      <c r="R695" s="306">
        <f>'цена(1,4 цк)'!W449</f>
        <v>1.0454969840000001</v>
      </c>
      <c r="S695" s="306">
        <f>'цена(1,4 цк)'!W480</f>
        <v>1.019619576</v>
      </c>
      <c r="T695" s="345">
        <f>'цена(1,4 цк)'!W511</f>
        <v>0.99865263999999998</v>
      </c>
    </row>
    <row r="696" spans="3:20" x14ac:dyDescent="0.2">
      <c r="C696" s="535"/>
      <c r="D696" s="340">
        <v>19</v>
      </c>
      <c r="E696" s="344">
        <f>'цена(1,4 цк)'!X46</f>
        <v>0.80245</v>
      </c>
      <c r="F696" s="306">
        <f>'цена(1,4 цк)'!X77</f>
        <v>0.87128880399999997</v>
      </c>
      <c r="G696" s="306">
        <f>'цена(1,4 цк)'!X108</f>
        <v>0.84620155600000013</v>
      </c>
      <c r="H696" s="345">
        <f>'цена(1,4 цк)'!X139</f>
        <v>0.82587484000000011</v>
      </c>
      <c r="I696" s="344">
        <f>'цена(1,4 цк)'!X170</f>
        <v>0.90003595199999997</v>
      </c>
      <c r="J696" s="306">
        <f>'цена(1,4 цк)'!X201</f>
        <v>0.89572880399999999</v>
      </c>
      <c r="K696" s="306">
        <f>'цена(1,4 цк)'!X232</f>
        <v>0.87064155600000004</v>
      </c>
      <c r="L696" s="345">
        <f>'цена(1,4 цк)'!X263</f>
        <v>0.85031484000000002</v>
      </c>
      <c r="M696" s="344">
        <f>'цена(1,4 цк)'!X294</f>
        <v>0.92856595199999992</v>
      </c>
      <c r="N696" s="306">
        <f>'цена(1,4 цк)'!X325</f>
        <v>0.92425880399999993</v>
      </c>
      <c r="O696" s="306">
        <f>'цена(1,4 цк)'!X356</f>
        <v>0.89917155599999998</v>
      </c>
      <c r="P696" s="351">
        <f>'цена(1,4 цк)'!X387</f>
        <v>0.87884483999999996</v>
      </c>
      <c r="Q696" s="344">
        <f>'цена(1,4 цк)'!X418</f>
        <v>1.023835952</v>
      </c>
      <c r="R696" s="306">
        <f>'цена(1,4 цк)'!X449</f>
        <v>1.0195288040000001</v>
      </c>
      <c r="S696" s="306">
        <f>'цена(1,4 цк)'!X480</f>
        <v>0.99444155600000006</v>
      </c>
      <c r="T696" s="345">
        <f>'цена(1,4 цк)'!X511</f>
        <v>0.97411484000000004</v>
      </c>
    </row>
    <row r="697" spans="3:20" x14ac:dyDescent="0.2">
      <c r="C697" s="535"/>
      <c r="D697" s="340">
        <v>20</v>
      </c>
      <c r="E697" s="344">
        <f>'цена(1,4 цк)'!Y46</f>
        <v>0.80913000000000013</v>
      </c>
      <c r="F697" s="306">
        <f>'цена(1,4 цк)'!Y77</f>
        <v>0.87857735200000009</v>
      </c>
      <c r="G697" s="306">
        <f>'цена(1,4 цк)'!Y108</f>
        <v>0.85326832800000008</v>
      </c>
      <c r="H697" s="345">
        <f>'цена(1,4 цк)'!Y139</f>
        <v>0.83276192000000016</v>
      </c>
      <c r="I697" s="344">
        <f>'цена(1,4 цк)'!Y170</f>
        <v>0.90736257600000003</v>
      </c>
      <c r="J697" s="306">
        <f>'цена(1,4 цк)'!Y201</f>
        <v>0.90301735200000011</v>
      </c>
      <c r="K697" s="306">
        <f>'цена(1,4 цк)'!Y232</f>
        <v>0.87770832800000009</v>
      </c>
      <c r="L697" s="345">
        <f>'цена(1,4 цк)'!Y263</f>
        <v>0.85720192000000006</v>
      </c>
      <c r="M697" s="344">
        <f>'цена(1,4 цк)'!Y294</f>
        <v>0.93589257599999998</v>
      </c>
      <c r="N697" s="306">
        <f>'цена(1,4 цк)'!Y325</f>
        <v>0.93154735200000005</v>
      </c>
      <c r="O697" s="306">
        <f>'цена(1,4 цк)'!Y356</f>
        <v>0.90623832800000004</v>
      </c>
      <c r="P697" s="351">
        <f>'цена(1,4 цк)'!Y387</f>
        <v>0.88573192000000001</v>
      </c>
      <c r="Q697" s="344">
        <f>'цена(1,4 цк)'!Y418</f>
        <v>1.0311625760000003</v>
      </c>
      <c r="R697" s="306">
        <f>'цена(1,4 цк)'!Y449</f>
        <v>1.0268173520000001</v>
      </c>
      <c r="S697" s="306">
        <f>'цена(1,4 цк)'!Y480</f>
        <v>1.0015083280000001</v>
      </c>
      <c r="T697" s="345">
        <f>'цена(1,4 цк)'!Y511</f>
        <v>0.98100192000000019</v>
      </c>
    </row>
    <row r="698" spans="3:20" x14ac:dyDescent="0.2">
      <c r="C698" s="535"/>
      <c r="D698" s="340">
        <v>21</v>
      </c>
      <c r="E698" s="344">
        <f>'цена(1,4 цк)'!Z46</f>
        <v>0.72724999999999995</v>
      </c>
      <c r="F698" s="306">
        <f>'цена(1,4 цк)'!Z77</f>
        <v>0.78923808399999995</v>
      </c>
      <c r="G698" s="306">
        <f>'цена(1,4 цк)'!Z108</f>
        <v>0.76664747599999994</v>
      </c>
      <c r="H698" s="345">
        <f>'цена(1,4 цк)'!Z139</f>
        <v>0.74834364000000009</v>
      </c>
      <c r="I698" s="344">
        <f>'цена(1,4 цк)'!Z170</f>
        <v>0.81755659199999997</v>
      </c>
      <c r="J698" s="306">
        <f>'цена(1,4 цк)'!Z201</f>
        <v>0.81367808399999997</v>
      </c>
      <c r="K698" s="306">
        <f>'цена(1,4 цк)'!Z232</f>
        <v>0.79108747600000007</v>
      </c>
      <c r="L698" s="345">
        <f>'цена(1,4 цк)'!Z263</f>
        <v>0.7727836400000001</v>
      </c>
      <c r="M698" s="344">
        <f>'цена(1,4 цк)'!Z294</f>
        <v>0.84608659200000003</v>
      </c>
      <c r="N698" s="306">
        <f>'цена(1,4 цк)'!Z325</f>
        <v>0.84220808400000002</v>
      </c>
      <c r="O698" s="306">
        <f>'цена(1,4 цк)'!Z356</f>
        <v>0.81961747600000001</v>
      </c>
      <c r="P698" s="351">
        <f>'цена(1,4 цк)'!Z387</f>
        <v>0.80131364000000005</v>
      </c>
      <c r="Q698" s="344">
        <f>'цена(1,4 цк)'!Z418</f>
        <v>0.94135659199999999</v>
      </c>
      <c r="R698" s="306">
        <f>'цена(1,4 цк)'!Z449</f>
        <v>0.93747808399999999</v>
      </c>
      <c r="S698" s="306">
        <f>'цена(1,4 цк)'!Z480</f>
        <v>0.91488747599999998</v>
      </c>
      <c r="T698" s="345">
        <f>'цена(1,4 цк)'!Z511</f>
        <v>0.89658364000000002</v>
      </c>
    </row>
    <row r="699" spans="3:20" x14ac:dyDescent="0.2">
      <c r="C699" s="535"/>
      <c r="D699" s="340">
        <v>22</v>
      </c>
      <c r="E699" s="344">
        <f>'цена(1,4 цк)'!AA46</f>
        <v>0.65090000000000015</v>
      </c>
      <c r="F699" s="306">
        <f>'цена(1,4 цк)'!AA77</f>
        <v>0.70593259900000005</v>
      </c>
      <c r="G699" s="306">
        <f>'цена(1,4 цк)'!AA108</f>
        <v>0.68587681100000009</v>
      </c>
      <c r="H699" s="306">
        <f>'цена(1,4 цк)'!AA139</f>
        <v>0.66962679000000014</v>
      </c>
      <c r="I699" s="344">
        <f>'цена(1,4 цк)'!AA170</f>
        <v>0.73381591200000007</v>
      </c>
      <c r="J699" s="306">
        <f>'цена(1,4 цк)'!AA201</f>
        <v>0.73037259900000007</v>
      </c>
      <c r="K699" s="306">
        <f>'цена(1,4 цк)'!AA232</f>
        <v>0.71031681099999999</v>
      </c>
      <c r="L699" s="345">
        <f>'цена(1,4 цк)'!AA263</f>
        <v>0.69406679000000004</v>
      </c>
      <c r="M699" s="344">
        <f>'цена(1,4 цк)'!AA294</f>
        <v>0.76234591200000001</v>
      </c>
      <c r="N699" s="306">
        <f>'цена(1,4 цк)'!AA325</f>
        <v>0.75890259900000001</v>
      </c>
      <c r="O699" s="306">
        <f>'цена(1,4 цк)'!AA356</f>
        <v>0.73884681100000005</v>
      </c>
      <c r="P699" s="351">
        <f>'цена(1,4 цк)'!AA387</f>
        <v>0.7225967900000001</v>
      </c>
      <c r="Q699" s="344">
        <f>'цена(1,4 цк)'!AA418</f>
        <v>0.85761591200000009</v>
      </c>
      <c r="R699" s="306">
        <f>'цена(1,4 цк)'!AA449</f>
        <v>0.85417259900000009</v>
      </c>
      <c r="S699" s="306">
        <f>'цена(1,4 цк)'!AA480</f>
        <v>0.83411681100000012</v>
      </c>
      <c r="T699" s="345">
        <f>'цена(1,4 цк)'!AA511</f>
        <v>0.81786679000000018</v>
      </c>
    </row>
    <row r="700" spans="3:20" ht="13.5" thickBot="1" x14ac:dyDescent="0.25">
      <c r="C700" s="536"/>
      <c r="D700" s="341">
        <v>23</v>
      </c>
      <c r="E700" s="346">
        <f>'цена(1,4 цк)'!AB46</f>
        <v>0.51871</v>
      </c>
      <c r="F700" s="309">
        <f>'цена(1,4 цк)'!AB77</f>
        <v>0.5617000900000001</v>
      </c>
      <c r="G700" s="309">
        <f>'цена(1,4 цк)'!AB108</f>
        <v>0.54603301000000004</v>
      </c>
      <c r="H700" s="347">
        <f>'цена(1,4 цк)'!AB139</f>
        <v>0.53333890000000006</v>
      </c>
      <c r="I700" s="346">
        <f>'цена(1,4 цк)'!AB170</f>
        <v>0.58882992000000001</v>
      </c>
      <c r="J700" s="309">
        <f>'цена(1,4 цк)'!AB201</f>
        <v>0.58614009</v>
      </c>
      <c r="K700" s="309">
        <f>'цена(1,4 цк)'!AB232</f>
        <v>0.57047300999999995</v>
      </c>
      <c r="L700" s="347">
        <f>'цена(1,4 цк)'!AB263</f>
        <v>0.55777889999999997</v>
      </c>
      <c r="M700" s="346">
        <f>'цена(1,4 цк)'!AB294</f>
        <v>0.61735991999999995</v>
      </c>
      <c r="N700" s="309">
        <f>'цена(1,4 цк)'!AB325</f>
        <v>0.61467008999999995</v>
      </c>
      <c r="O700" s="309">
        <f>'цена(1,4 цк)'!AB356</f>
        <v>0.59900300999999989</v>
      </c>
      <c r="P700" s="352">
        <f>'цена(1,4 цк)'!AB387</f>
        <v>0.58630890000000002</v>
      </c>
      <c r="Q700" s="346">
        <f>'цена(1,4 цк)'!AB418</f>
        <v>0.71262992000000014</v>
      </c>
      <c r="R700" s="309">
        <f>'цена(1,4 цк)'!AB449</f>
        <v>0.70994009000000002</v>
      </c>
      <c r="S700" s="309">
        <f>'цена(1,4 цк)'!AB480</f>
        <v>0.69427300999999997</v>
      </c>
      <c r="T700" s="347">
        <f>'цена(1,4 цк)'!AB511</f>
        <v>0.6815789000000001</v>
      </c>
    </row>
    <row r="701" spans="3:20" x14ac:dyDescent="0.2">
      <c r="C701" s="534">
        <v>30</v>
      </c>
      <c r="D701" s="339">
        <v>0</v>
      </c>
      <c r="E701" s="342">
        <f>'цена(1,4 цк)'!E47</f>
        <v>0.71126240799999996</v>
      </c>
      <c r="F701" s="308">
        <f>'цена(1,4 цк)'!E78</f>
        <v>0.7078092909999999</v>
      </c>
      <c r="G701" s="308">
        <f>'цена(1,4 цк)'!E109</f>
        <v>0.6876963989999999</v>
      </c>
      <c r="H701" s="343">
        <f>'цена(1,4 цк)'!E140</f>
        <v>0.67140010999999988</v>
      </c>
      <c r="I701" s="342">
        <f>'цена(1,4 цк)'!E171</f>
        <v>0.73570240799999997</v>
      </c>
      <c r="J701" s="308">
        <f>'цена(1,4 цк)'!E202</f>
        <v>0.73224929100000002</v>
      </c>
      <c r="K701" s="308">
        <f>'цена(1,4 цк)'!E233</f>
        <v>0.71213639900000003</v>
      </c>
      <c r="L701" s="343">
        <f>'цена(1,4 цк)'!E264</f>
        <v>0.69584011000000001</v>
      </c>
      <c r="M701" s="342">
        <f>'цена(1,4 цк)'!E295</f>
        <v>0.76423240799999992</v>
      </c>
      <c r="N701" s="308">
        <f>'цена(1,4 цк)'!E326</f>
        <v>0.76077929099999997</v>
      </c>
      <c r="O701" s="308">
        <f>'цена(1,4 цк)'!E357</f>
        <v>0.74066639899999998</v>
      </c>
      <c r="P701" s="353">
        <f>'цена(1,4 цк)'!E388</f>
        <v>0.72437010999999996</v>
      </c>
      <c r="Q701" s="348">
        <f>'цена(1,4 цк)'!E419</f>
        <v>0.859502408</v>
      </c>
      <c r="R701" s="349">
        <f>'цена(1,4 цк)'!E450</f>
        <v>0.85604929099999993</v>
      </c>
      <c r="S701" s="349">
        <f>'цена(1,4 цк)'!E481</f>
        <v>0.83593639899999994</v>
      </c>
      <c r="T701" s="350">
        <f>'цена(1,4 цк)'!E512</f>
        <v>0.81964010999999992</v>
      </c>
    </row>
    <row r="702" spans="3:20" x14ac:dyDescent="0.2">
      <c r="C702" s="535"/>
      <c r="D702" s="340">
        <v>1</v>
      </c>
      <c r="E702" s="344">
        <f>'цена(1,4 цк)'!F47</f>
        <v>0.75696606399999999</v>
      </c>
      <c r="F702" s="306">
        <f>'цена(1,4 цк)'!F78</f>
        <v>0.75327542799999991</v>
      </c>
      <c r="G702" s="306">
        <f>'цена(1,4 цк)'!F109</f>
        <v>0.73177909200000002</v>
      </c>
      <c r="H702" s="345">
        <f>'цена(1,4 цк)'!F140</f>
        <v>0.71436187999999989</v>
      </c>
      <c r="I702" s="344">
        <f>'цена(1,4 цк)'!F171</f>
        <v>0.78140606400000001</v>
      </c>
      <c r="J702" s="306">
        <f>'цена(1,4 цк)'!F202</f>
        <v>0.77771542799999993</v>
      </c>
      <c r="K702" s="306">
        <f>'цена(1,4 цк)'!F233</f>
        <v>0.75621909200000004</v>
      </c>
      <c r="L702" s="345">
        <f>'цена(1,4 цк)'!F264</f>
        <v>0.73880188000000002</v>
      </c>
      <c r="M702" s="344">
        <f>'цена(1,4 цк)'!F295</f>
        <v>0.80993606399999996</v>
      </c>
      <c r="N702" s="306">
        <f>'цена(1,4 цк)'!F326</f>
        <v>0.80624542799999999</v>
      </c>
      <c r="O702" s="306">
        <f>'цена(1,4 цк)'!F357</f>
        <v>0.78474909199999998</v>
      </c>
      <c r="P702" s="351">
        <f>'цена(1,4 цк)'!F388</f>
        <v>0.76733187999999997</v>
      </c>
      <c r="Q702" s="344">
        <f>'цена(1,4 цк)'!F419</f>
        <v>0.90520606399999992</v>
      </c>
      <c r="R702" s="306">
        <f>'цена(1,4 цк)'!F450</f>
        <v>0.90151542799999995</v>
      </c>
      <c r="S702" s="306">
        <f>'цена(1,4 цк)'!F481</f>
        <v>0.88001909199999995</v>
      </c>
      <c r="T702" s="345">
        <f>'цена(1,4 цк)'!F512</f>
        <v>0.86260187999999993</v>
      </c>
    </row>
    <row r="703" spans="3:20" x14ac:dyDescent="0.2">
      <c r="C703" s="535"/>
      <c r="D703" s="340">
        <v>2</v>
      </c>
      <c r="E703" s="344">
        <f>'цена(1,4 цк)'!G47</f>
        <v>0.83625373599999986</v>
      </c>
      <c r="F703" s="306">
        <f>'цена(1,4 цк)'!G78</f>
        <v>0.83215104699999998</v>
      </c>
      <c r="G703" s="306">
        <f>'цена(1,4 цк)'!G109</f>
        <v>0.80825468299999992</v>
      </c>
      <c r="H703" s="345">
        <f>'цена(1,4 цк)'!G140</f>
        <v>0.78889286999999986</v>
      </c>
      <c r="I703" s="344">
        <f>'цена(1,4 цк)'!G171</f>
        <v>0.86069373599999999</v>
      </c>
      <c r="J703" s="306">
        <f>'цена(1,4 цк)'!G202</f>
        <v>0.85659104699999999</v>
      </c>
      <c r="K703" s="306">
        <f>'цена(1,4 цк)'!G233</f>
        <v>0.83269468299999994</v>
      </c>
      <c r="L703" s="345">
        <f>'цена(1,4 цк)'!G264</f>
        <v>0.81333286999999999</v>
      </c>
      <c r="M703" s="344">
        <f>'цена(1,4 цк)'!G295</f>
        <v>0.88922373599999993</v>
      </c>
      <c r="N703" s="306">
        <f>'цена(1,4 цк)'!G326</f>
        <v>0.88512104699999994</v>
      </c>
      <c r="O703" s="306">
        <f>'цена(1,4 цк)'!G357</f>
        <v>0.86122468299999988</v>
      </c>
      <c r="P703" s="351">
        <f>'цена(1,4 цк)'!G388</f>
        <v>0.84186286999999993</v>
      </c>
      <c r="Q703" s="344">
        <f>'цена(1,4 цк)'!G419</f>
        <v>0.9844937359999999</v>
      </c>
      <c r="R703" s="306">
        <f>'цена(1,4 цк)'!G450</f>
        <v>0.9803910469999999</v>
      </c>
      <c r="S703" s="306">
        <f>'цена(1,4 цк)'!G481</f>
        <v>0.95649468299999985</v>
      </c>
      <c r="T703" s="345">
        <f>'цена(1,4 цк)'!G512</f>
        <v>0.9371328699999999</v>
      </c>
    </row>
    <row r="704" spans="3:20" x14ac:dyDescent="0.2">
      <c r="C704" s="535"/>
      <c r="D704" s="340">
        <v>3</v>
      </c>
      <c r="E704" s="344">
        <f>'цена(1,4 цк)'!H47</f>
        <v>0.89410993599999999</v>
      </c>
      <c r="F704" s="306">
        <f>'цена(1,4 цк)'!H78</f>
        <v>0.88970657199999992</v>
      </c>
      <c r="G704" s="306">
        <f>'цена(1,4 цк)'!H109</f>
        <v>0.86405890799999996</v>
      </c>
      <c r="H704" s="345">
        <f>'цена(1,4 цк)'!H140</f>
        <v>0.84327811999999991</v>
      </c>
      <c r="I704" s="344">
        <f>'цена(1,4 цк)'!H171</f>
        <v>0.91854993600000001</v>
      </c>
      <c r="J704" s="306">
        <f>'цена(1,4 цк)'!H202</f>
        <v>0.91414657200000005</v>
      </c>
      <c r="K704" s="306">
        <f>'цена(1,4 цк)'!H233</f>
        <v>0.88849890799999998</v>
      </c>
      <c r="L704" s="345">
        <f>'цена(1,4 цк)'!H264</f>
        <v>0.86771812000000004</v>
      </c>
      <c r="M704" s="344">
        <f>'цена(1,4 цк)'!H295</f>
        <v>0.94707993599999996</v>
      </c>
      <c r="N704" s="306">
        <f>'цена(1,4 цк)'!H326</f>
        <v>0.94267657199999999</v>
      </c>
      <c r="O704" s="306">
        <f>'цена(1,4 цк)'!H357</f>
        <v>0.91702890800000003</v>
      </c>
      <c r="P704" s="351">
        <f>'цена(1,4 цк)'!H388</f>
        <v>0.89624811999999998</v>
      </c>
      <c r="Q704" s="344">
        <f>'цена(1,4 цк)'!H419</f>
        <v>1.0423499359999999</v>
      </c>
      <c r="R704" s="306">
        <f>'цена(1,4 цк)'!H450</f>
        <v>1.0379465719999998</v>
      </c>
      <c r="S704" s="306">
        <f>'цена(1,4 цк)'!H481</f>
        <v>1.012298908</v>
      </c>
      <c r="T704" s="345">
        <f>'цена(1,4 цк)'!H512</f>
        <v>0.99151811999999995</v>
      </c>
    </row>
    <row r="705" spans="3:20" x14ac:dyDescent="0.2">
      <c r="C705" s="535"/>
      <c r="D705" s="340">
        <v>4</v>
      </c>
      <c r="E705" s="344">
        <f>'цена(1,4 цк)'!I47</f>
        <v>0.81565583199999991</v>
      </c>
      <c r="F705" s="306">
        <f>'цена(1,4 цк)'!I78</f>
        <v>0.81166018899999992</v>
      </c>
      <c r="G705" s="306">
        <f>'цена(1,4 цк)'!I109</f>
        <v>0.78838732099999997</v>
      </c>
      <c r="H705" s="345">
        <f>'цена(1,4 цк)'!I140</f>
        <v>0.76953068999999996</v>
      </c>
      <c r="I705" s="344">
        <f>'цена(1,4 цк)'!I171</f>
        <v>0.84009583199999993</v>
      </c>
      <c r="J705" s="306">
        <f>'цена(1,4 цк)'!I202</f>
        <v>0.83610018900000005</v>
      </c>
      <c r="K705" s="306">
        <f>'цена(1,4 цк)'!I233</f>
        <v>0.81282732099999999</v>
      </c>
      <c r="L705" s="345">
        <f>'цена(1,4 цк)'!I264</f>
        <v>0.79397068999999998</v>
      </c>
      <c r="M705" s="344">
        <f>'цена(1,4 цк)'!I295</f>
        <v>0.86862583199999999</v>
      </c>
      <c r="N705" s="306">
        <f>'цена(1,4 цк)'!I326</f>
        <v>0.86463018899999999</v>
      </c>
      <c r="O705" s="306">
        <f>'цена(1,4 цк)'!I357</f>
        <v>0.84135732099999994</v>
      </c>
      <c r="P705" s="351">
        <f>'цена(1,4 цк)'!I388</f>
        <v>0.82250068999999992</v>
      </c>
      <c r="Q705" s="344">
        <f>'цена(1,4 цк)'!I419</f>
        <v>0.96389583199999995</v>
      </c>
      <c r="R705" s="306">
        <f>'цена(1,4 цк)'!I450</f>
        <v>0.95990018899999996</v>
      </c>
      <c r="S705" s="306">
        <f>'цена(1,4 цк)'!I481</f>
        <v>0.9366273209999999</v>
      </c>
      <c r="T705" s="345">
        <f>'цена(1,4 цк)'!I512</f>
        <v>0.91777069</v>
      </c>
    </row>
    <row r="706" spans="3:20" x14ac:dyDescent="0.2">
      <c r="C706" s="535"/>
      <c r="D706" s="340">
        <v>5</v>
      </c>
      <c r="E706" s="344">
        <f>'цена(1,4 цк)'!J47</f>
        <v>0.81928623999999994</v>
      </c>
      <c r="F706" s="306">
        <f>'цена(1,4 цк)'!J78</f>
        <v>0.81527172999999997</v>
      </c>
      <c r="G706" s="306">
        <f>'цена(1,4 цк)'!J109</f>
        <v>0.7918889699999998</v>
      </c>
      <c r="H706" s="345">
        <f>'цена(1,4 цк)'!J140</f>
        <v>0.77294329999999989</v>
      </c>
      <c r="I706" s="344">
        <f>'цена(1,4 цк)'!J171</f>
        <v>0.84372623999999996</v>
      </c>
      <c r="J706" s="306">
        <f>'цена(1,4 цк)'!J202</f>
        <v>0.83971172999999999</v>
      </c>
      <c r="K706" s="306">
        <f>'цена(1,4 цк)'!J233</f>
        <v>0.81632896999999993</v>
      </c>
      <c r="L706" s="345">
        <f>'цена(1,4 цк)'!J264</f>
        <v>0.79738330000000002</v>
      </c>
      <c r="M706" s="344">
        <f>'цена(1,4 цк)'!J295</f>
        <v>0.8722562399999999</v>
      </c>
      <c r="N706" s="306">
        <f>'цена(1,4 цк)'!J326</f>
        <v>0.86824172999999993</v>
      </c>
      <c r="O706" s="306">
        <f>'цена(1,4 цк)'!J357</f>
        <v>0.84485896999999988</v>
      </c>
      <c r="P706" s="351">
        <f>'цена(1,4 цк)'!J388</f>
        <v>0.82591329999999996</v>
      </c>
      <c r="Q706" s="344">
        <f>'цена(1,4 цк)'!J419</f>
        <v>0.96752623999999987</v>
      </c>
      <c r="R706" s="306">
        <f>'цена(1,4 цк)'!J450</f>
        <v>0.9635117299999999</v>
      </c>
      <c r="S706" s="306">
        <f>'цена(1,4 цк)'!J481</f>
        <v>0.94012896999999984</v>
      </c>
      <c r="T706" s="345">
        <f>'цена(1,4 цк)'!J512</f>
        <v>0.92118329999999993</v>
      </c>
    </row>
    <row r="707" spans="3:20" x14ac:dyDescent="0.2">
      <c r="C707" s="535"/>
      <c r="D707" s="340">
        <v>6</v>
      </c>
      <c r="E707" s="344">
        <f>'цена(1,4 цк)'!K47</f>
        <v>0.85595226400000002</v>
      </c>
      <c r="F707" s="306">
        <f>'цена(1,4 цк)'!K78</f>
        <v>0.85174720300000006</v>
      </c>
      <c r="G707" s="306">
        <f>'цена(1,4 цк)'!K109</f>
        <v>0.827254567</v>
      </c>
      <c r="H707" s="345">
        <f>'цена(1,4 цк)'!K140</f>
        <v>0.80740962999999999</v>
      </c>
      <c r="I707" s="344">
        <f>'цена(1,4 цк)'!K171</f>
        <v>0.88039226400000004</v>
      </c>
      <c r="J707" s="306">
        <f>'цена(1,4 цк)'!K202</f>
        <v>0.87618720300000008</v>
      </c>
      <c r="K707" s="306">
        <f>'цена(1,4 цк)'!K233</f>
        <v>0.85169456700000001</v>
      </c>
      <c r="L707" s="345">
        <f>'цена(1,4 цк)'!K264</f>
        <v>0.83184963000000001</v>
      </c>
      <c r="M707" s="344">
        <f>'цена(1,4 цк)'!K295</f>
        <v>0.90892226400000009</v>
      </c>
      <c r="N707" s="306">
        <f>'цена(1,4 цк)'!K326</f>
        <v>0.90471720300000003</v>
      </c>
      <c r="O707" s="306">
        <f>'цена(1,4 цк)'!K357</f>
        <v>0.88022456699999996</v>
      </c>
      <c r="P707" s="351">
        <f>'цена(1,4 цк)'!K388</f>
        <v>0.86037963000000006</v>
      </c>
      <c r="Q707" s="344">
        <f>'цена(1,4 цк)'!K419</f>
        <v>1.0041922640000001</v>
      </c>
      <c r="R707" s="306">
        <f>'цена(1,4 цк)'!K450</f>
        <v>0.99998720299999999</v>
      </c>
      <c r="S707" s="306">
        <f>'цена(1,4 цк)'!K481</f>
        <v>0.97549456699999992</v>
      </c>
      <c r="T707" s="345">
        <f>'цена(1,4 цк)'!K512</f>
        <v>0.95564963000000003</v>
      </c>
    </row>
    <row r="708" spans="3:20" x14ac:dyDescent="0.2">
      <c r="C708" s="535"/>
      <c r="D708" s="340">
        <v>7</v>
      </c>
      <c r="E708" s="344">
        <f>'цена(1,4 цк)'!L47</f>
        <v>0.85011728800000008</v>
      </c>
      <c r="F708" s="306">
        <f>'цена(1,4 цк)'!L78</f>
        <v>0.84594255099999993</v>
      </c>
      <c r="G708" s="306">
        <f>'цена(1,4 цк)'!L109</f>
        <v>0.82162653899999993</v>
      </c>
      <c r="H708" s="345">
        <f>'цена(1,4 цк)'!L140</f>
        <v>0.80192470999999999</v>
      </c>
      <c r="I708" s="344">
        <f>'цена(1,4 цк)'!L171</f>
        <v>0.87455728799999999</v>
      </c>
      <c r="J708" s="306">
        <f>'цена(1,4 цк)'!L202</f>
        <v>0.87038255099999995</v>
      </c>
      <c r="K708" s="306">
        <f>'цена(1,4 цк)'!L233</f>
        <v>0.84606653899999995</v>
      </c>
      <c r="L708" s="345">
        <f>'цена(1,4 цк)'!L264</f>
        <v>0.82636470999999989</v>
      </c>
      <c r="M708" s="344">
        <f>'цена(1,4 цк)'!L295</f>
        <v>0.90308728799999993</v>
      </c>
      <c r="N708" s="306">
        <f>'цена(1,4 цк)'!L326</f>
        <v>0.89891255099999989</v>
      </c>
      <c r="O708" s="306">
        <f>'цена(1,4 цк)'!L357</f>
        <v>0.8745965389999999</v>
      </c>
      <c r="P708" s="351">
        <f>'цена(1,4 цк)'!L388</f>
        <v>0.85489470999999995</v>
      </c>
      <c r="Q708" s="344">
        <f>'цена(1,4 цк)'!L419</f>
        <v>0.99835728800000001</v>
      </c>
      <c r="R708" s="306">
        <f>'цена(1,4 цк)'!L450</f>
        <v>0.99418255099999997</v>
      </c>
      <c r="S708" s="306">
        <f>'цена(1,4 цк)'!L481</f>
        <v>0.96986653899999997</v>
      </c>
      <c r="T708" s="345">
        <f>'цена(1,4 цк)'!L512</f>
        <v>0.95016471000000002</v>
      </c>
    </row>
    <row r="709" spans="3:20" x14ac:dyDescent="0.2">
      <c r="C709" s="535"/>
      <c r="D709" s="340">
        <v>8</v>
      </c>
      <c r="E709" s="344">
        <f>'цена(1,4 цк)'!M47</f>
        <v>0.85444964800000001</v>
      </c>
      <c r="F709" s="306">
        <f>'цена(1,4 цк)'!M78</f>
        <v>0.85025239600000013</v>
      </c>
      <c r="G709" s="306">
        <f>'цена(1,4 цк)'!M109</f>
        <v>0.8258052440000001</v>
      </c>
      <c r="H709" s="345">
        <f>'цена(1,4 цк)'!M140</f>
        <v>0.8059971600000001</v>
      </c>
      <c r="I709" s="344">
        <f>'цена(1,4 цк)'!M171</f>
        <v>0.87888964799999991</v>
      </c>
      <c r="J709" s="306">
        <f>'цена(1,4 цк)'!M202</f>
        <v>0.87469239600000004</v>
      </c>
      <c r="K709" s="306">
        <f>'цена(1,4 цк)'!M233</f>
        <v>0.85024524400000001</v>
      </c>
      <c r="L709" s="345">
        <f>'цена(1,4 цк)'!M264</f>
        <v>0.83043716000000001</v>
      </c>
      <c r="M709" s="344">
        <f>'цена(1,4 цк)'!M295</f>
        <v>0.90741964799999997</v>
      </c>
      <c r="N709" s="306">
        <f>'цена(1,4 цк)'!M326</f>
        <v>0.90322239599999998</v>
      </c>
      <c r="O709" s="306">
        <f>'цена(1,4 цк)'!M357</f>
        <v>0.87877524399999996</v>
      </c>
      <c r="P709" s="351">
        <f>'цена(1,4 цк)'!M388</f>
        <v>0.85896716000000006</v>
      </c>
      <c r="Q709" s="344">
        <f>'цена(1,4 цк)'!M419</f>
        <v>1.002689648</v>
      </c>
      <c r="R709" s="306">
        <f>'цена(1,4 цк)'!M450</f>
        <v>0.99849239600000006</v>
      </c>
      <c r="S709" s="306">
        <f>'цена(1,4 цк)'!M481</f>
        <v>0.97404524400000014</v>
      </c>
      <c r="T709" s="345">
        <f>'цена(1,4 цк)'!M512</f>
        <v>0.95423716000000014</v>
      </c>
    </row>
    <row r="710" spans="3:20" x14ac:dyDescent="0.2">
      <c r="C710" s="535"/>
      <c r="D710" s="340">
        <v>9</v>
      </c>
      <c r="E710" s="344">
        <f>'цена(1,4 цк)'!N47</f>
        <v>0.83800861600000009</v>
      </c>
      <c r="F710" s="306">
        <f>'цена(1,4 цк)'!N78</f>
        <v>0.83389680700000013</v>
      </c>
      <c r="G710" s="306">
        <f>'цена(1,4 цк)'!N109</f>
        <v>0.80994732300000005</v>
      </c>
      <c r="H710" s="345">
        <f>'цена(1,4 цк)'!N140</f>
        <v>0.79054247000000011</v>
      </c>
      <c r="I710" s="344">
        <f>'цена(1,4 цк)'!N171</f>
        <v>0.862448616</v>
      </c>
      <c r="J710" s="306">
        <f>'цена(1,4 цк)'!N202</f>
        <v>0.85833680700000003</v>
      </c>
      <c r="K710" s="306">
        <f>'цена(1,4 цк)'!N233</f>
        <v>0.83438732300000007</v>
      </c>
      <c r="L710" s="345">
        <f>'цена(1,4 цк)'!N264</f>
        <v>0.81498247000000001</v>
      </c>
      <c r="M710" s="344">
        <f>'цена(1,4 цк)'!N295</f>
        <v>0.89097861599999995</v>
      </c>
      <c r="N710" s="306">
        <f>'цена(1,4 цк)'!N326</f>
        <v>0.88686680699999998</v>
      </c>
      <c r="O710" s="306">
        <f>'цена(1,4 цк)'!N357</f>
        <v>0.86291732300000001</v>
      </c>
      <c r="P710" s="351">
        <f>'цена(1,4 цк)'!N388</f>
        <v>0.84351246999999996</v>
      </c>
      <c r="Q710" s="344">
        <f>'цена(1,4 цк)'!N419</f>
        <v>0.98624861600000013</v>
      </c>
      <c r="R710" s="306">
        <f>'цена(1,4 цк)'!N450</f>
        <v>0.98213680700000006</v>
      </c>
      <c r="S710" s="306">
        <f>'цена(1,4 цк)'!N481</f>
        <v>0.95818732300000009</v>
      </c>
      <c r="T710" s="345">
        <f>'цена(1,4 цк)'!N512</f>
        <v>0.93878247000000015</v>
      </c>
    </row>
    <row r="711" spans="3:20" x14ac:dyDescent="0.2">
      <c r="C711" s="535"/>
      <c r="D711" s="340">
        <v>10</v>
      </c>
      <c r="E711" s="344">
        <f>'цена(1,4 цк)'!O47</f>
        <v>0.83409303999999984</v>
      </c>
      <c r="F711" s="306">
        <f>'цена(1,4 цк)'!O78</f>
        <v>0.83000157999999991</v>
      </c>
      <c r="G711" s="306">
        <f>'цена(1,4 цк)'!O109</f>
        <v>0.80617061999999984</v>
      </c>
      <c r="H711" s="345">
        <f>'цена(1,4 цк)'!O140</f>
        <v>0.78686179999999994</v>
      </c>
      <c r="I711" s="344">
        <f>'цена(1,4 цк)'!O171</f>
        <v>0.85853303999999997</v>
      </c>
      <c r="J711" s="306">
        <f>'цена(1,4 цк)'!O202</f>
        <v>0.85444157999999992</v>
      </c>
      <c r="K711" s="306">
        <f>'цена(1,4 цк)'!O233</f>
        <v>0.83061061999999997</v>
      </c>
      <c r="L711" s="345">
        <f>'цена(1,4 цк)'!O264</f>
        <v>0.81130179999999996</v>
      </c>
      <c r="M711" s="344">
        <f>'цена(1,4 цк)'!O295</f>
        <v>0.88706303999999991</v>
      </c>
      <c r="N711" s="306">
        <f>'цена(1,4 цк)'!O326</f>
        <v>0.88297157999999987</v>
      </c>
      <c r="O711" s="306">
        <f>'цена(1,4 цк)'!O357</f>
        <v>0.85914061999999991</v>
      </c>
      <c r="P711" s="351">
        <f>'цена(1,4 цк)'!O388</f>
        <v>0.83983179999999991</v>
      </c>
      <c r="Q711" s="344">
        <f>'цена(1,4 цк)'!O419</f>
        <v>0.98233303999999988</v>
      </c>
      <c r="R711" s="306">
        <f>'цена(1,4 цк)'!O450</f>
        <v>0.97824157999999983</v>
      </c>
      <c r="S711" s="306">
        <f>'цена(1,4 цк)'!O481</f>
        <v>0.95441061999999988</v>
      </c>
      <c r="T711" s="345">
        <f>'цена(1,4 цк)'!O512</f>
        <v>0.93510179999999987</v>
      </c>
    </row>
    <row r="712" spans="3:20" x14ac:dyDescent="0.2">
      <c r="C712" s="535"/>
      <c r="D712" s="340">
        <v>11</v>
      </c>
      <c r="E712" s="344">
        <f>'цена(1,4 цк)'!P47</f>
        <v>0.82128241599999996</v>
      </c>
      <c r="F712" s="306">
        <f>'цена(1,4 цк)'!P78</f>
        <v>0.81725753200000006</v>
      </c>
      <c r="G712" s="306">
        <f>'цена(1,4 цк)'!P109</f>
        <v>0.79381434800000006</v>
      </c>
      <c r="H712" s="345">
        <f>'цена(1,4 цк)'!P140</f>
        <v>0.7748197200000001</v>
      </c>
      <c r="I712" s="344">
        <f>'цена(1,4 цк)'!P171</f>
        <v>0.84572241600000009</v>
      </c>
      <c r="J712" s="306">
        <f>'цена(1,4 цк)'!P202</f>
        <v>0.84169753199999997</v>
      </c>
      <c r="K712" s="306">
        <f>'цена(1,4 цк)'!P233</f>
        <v>0.81825434800000008</v>
      </c>
      <c r="L712" s="345">
        <f>'цена(1,4 цк)'!P264</f>
        <v>0.79925972000000001</v>
      </c>
      <c r="M712" s="344">
        <f>'цена(1,4 цк)'!P295</f>
        <v>0.87425241600000003</v>
      </c>
      <c r="N712" s="306">
        <f>'цена(1,4 цк)'!P326</f>
        <v>0.87022753200000003</v>
      </c>
      <c r="O712" s="306">
        <f>'цена(1,4 цк)'!P357</f>
        <v>0.84678434800000002</v>
      </c>
      <c r="P712" s="351">
        <f>'цена(1,4 цк)'!P388</f>
        <v>0.82778971999999995</v>
      </c>
      <c r="Q712" s="344">
        <f>'цена(1,4 цк)'!P419</f>
        <v>0.969522416</v>
      </c>
      <c r="R712" s="306">
        <f>'цена(1,4 цк)'!P450</f>
        <v>0.9654975320000001</v>
      </c>
      <c r="S712" s="306">
        <f>'цена(1,4 цк)'!P481</f>
        <v>0.9420543480000001</v>
      </c>
      <c r="T712" s="345">
        <f>'цена(1,4 цк)'!P512</f>
        <v>0.92305972000000014</v>
      </c>
    </row>
    <row r="713" spans="3:20" x14ac:dyDescent="0.2">
      <c r="C713" s="535"/>
      <c r="D713" s="340">
        <v>12</v>
      </c>
      <c r="E713" s="344">
        <f>'цена(1,4 цк)'!Q47</f>
        <v>0.825932848</v>
      </c>
      <c r="F713" s="306">
        <f>'цена(1,4 цк)'!Q78</f>
        <v>0.82188379600000006</v>
      </c>
      <c r="G713" s="306">
        <f>'цена(1,4 цк)'!Q109</f>
        <v>0.79829984400000009</v>
      </c>
      <c r="H713" s="345">
        <f>'цена(1,4 цк)'!Q140</f>
        <v>0.7791911600000001</v>
      </c>
      <c r="I713" s="344">
        <f>'цена(1,4 цк)'!Q171</f>
        <v>0.85037284800000001</v>
      </c>
      <c r="J713" s="306">
        <f>'цена(1,4 цк)'!Q202</f>
        <v>0.84632379599999996</v>
      </c>
      <c r="K713" s="306">
        <f>'цена(1,4 цк)'!Q233</f>
        <v>0.82273984400000011</v>
      </c>
      <c r="L713" s="345">
        <f>'цена(1,4 цк)'!Q264</f>
        <v>0.80363116000000001</v>
      </c>
      <c r="M713" s="344">
        <f>'цена(1,4 цк)'!Q295</f>
        <v>0.87890284799999996</v>
      </c>
      <c r="N713" s="306">
        <f>'цена(1,4 цк)'!Q326</f>
        <v>0.87485379600000002</v>
      </c>
      <c r="O713" s="306">
        <f>'цена(1,4 цк)'!Q357</f>
        <v>0.85126984400000005</v>
      </c>
      <c r="P713" s="351">
        <f>'цена(1,4 цк)'!Q388</f>
        <v>0.83216115999999996</v>
      </c>
      <c r="Q713" s="344">
        <f>'цена(1,4 цк)'!Q419</f>
        <v>0.97417284800000004</v>
      </c>
      <c r="R713" s="306">
        <f>'цена(1,4 цк)'!Q450</f>
        <v>0.97012379600000009</v>
      </c>
      <c r="S713" s="306">
        <f>'цена(1,4 цк)'!Q481</f>
        <v>0.94653984400000013</v>
      </c>
      <c r="T713" s="345">
        <f>'цена(1,4 цк)'!Q512</f>
        <v>0.92743116000000014</v>
      </c>
    </row>
    <row r="714" spans="3:20" x14ac:dyDescent="0.2">
      <c r="C714" s="535"/>
      <c r="D714" s="340">
        <v>13</v>
      </c>
      <c r="E714" s="344">
        <f>'цена(1,4 цк)'!R47</f>
        <v>0.85633614400000013</v>
      </c>
      <c r="F714" s="306">
        <f>'цена(1,4 цк)'!R78</f>
        <v>0.85212908800000009</v>
      </c>
      <c r="G714" s="306">
        <f>'цена(1,4 цк)'!R109</f>
        <v>0.82762483200000003</v>
      </c>
      <c r="H714" s="345">
        <f>'цена(1,4 цк)'!R140</f>
        <v>0.80777048000000018</v>
      </c>
      <c r="I714" s="344">
        <f>'цена(1,4 цк)'!R171</f>
        <v>0.88077614400000004</v>
      </c>
      <c r="J714" s="306">
        <f>'цена(1,4 цк)'!R202</f>
        <v>0.87656908800000011</v>
      </c>
      <c r="K714" s="306">
        <f>'цена(1,4 цк)'!R233</f>
        <v>0.85206483200000005</v>
      </c>
      <c r="L714" s="345">
        <f>'цена(1,4 цк)'!R264</f>
        <v>0.83221048000000009</v>
      </c>
      <c r="M714" s="344">
        <f>'цена(1,4 цк)'!R295</f>
        <v>0.90930614399999998</v>
      </c>
      <c r="N714" s="306">
        <f>'цена(1,4 цк)'!R326</f>
        <v>0.90509908800000005</v>
      </c>
      <c r="O714" s="306">
        <f>'цена(1,4 цк)'!R357</f>
        <v>0.88059483199999999</v>
      </c>
      <c r="P714" s="351">
        <f>'цена(1,4 цк)'!R388</f>
        <v>0.86074048000000003</v>
      </c>
      <c r="Q714" s="344">
        <f>'цена(1,4 цк)'!R419</f>
        <v>1.0045761440000001</v>
      </c>
      <c r="R714" s="306">
        <f>'цена(1,4 цк)'!R450</f>
        <v>1.0003690880000002</v>
      </c>
      <c r="S714" s="306">
        <f>'цена(1,4 цк)'!R481</f>
        <v>0.97586483200000007</v>
      </c>
      <c r="T714" s="345">
        <f>'цена(1,4 цк)'!R512</f>
        <v>0.95601048000000011</v>
      </c>
    </row>
    <row r="715" spans="3:20" x14ac:dyDescent="0.2">
      <c r="C715" s="535"/>
      <c r="D715" s="340">
        <v>14</v>
      </c>
      <c r="E715" s="344">
        <f>'цена(1,4 цк)'!S47</f>
        <v>0.84544492000000004</v>
      </c>
      <c r="F715" s="306">
        <f>'цена(1,4 цк)'!S78</f>
        <v>0.84129446500000005</v>
      </c>
      <c r="G715" s="306">
        <f>'цена(1,4 цк)'!S109</f>
        <v>0.8171198850000001</v>
      </c>
      <c r="H715" s="345">
        <f>'цена(1,4 цк)'!S140</f>
        <v>0.79753264999999995</v>
      </c>
      <c r="I715" s="344">
        <f>'цена(1,4 цк)'!S171</f>
        <v>0.86988491999999995</v>
      </c>
      <c r="J715" s="306">
        <f>'цена(1,4 цк)'!S202</f>
        <v>0.86573446499999995</v>
      </c>
      <c r="K715" s="306">
        <f>'цена(1,4 цк)'!S233</f>
        <v>0.84155988500000001</v>
      </c>
      <c r="L715" s="345">
        <f>'цена(1,4 цк)'!S264</f>
        <v>0.82197264999999997</v>
      </c>
      <c r="M715" s="344">
        <f>'цена(1,4 цк)'!S295</f>
        <v>0.89841491999999989</v>
      </c>
      <c r="N715" s="306">
        <f>'цена(1,4 цк)'!S326</f>
        <v>0.89426446500000001</v>
      </c>
      <c r="O715" s="306">
        <f>'цена(1,4 цк)'!S357</f>
        <v>0.87008988499999995</v>
      </c>
      <c r="P715" s="351">
        <f>'цена(1,4 цк)'!S388</f>
        <v>0.85050264999999992</v>
      </c>
      <c r="Q715" s="344">
        <f>'цена(1,4 цк)'!S419</f>
        <v>0.99368492000000008</v>
      </c>
      <c r="R715" s="306">
        <f>'цена(1,4 цк)'!S450</f>
        <v>0.98953446500000009</v>
      </c>
      <c r="S715" s="306">
        <f>'цена(1,4 цк)'!S481</f>
        <v>0.96535988500000003</v>
      </c>
      <c r="T715" s="345">
        <f>'цена(1,4 цк)'!S512</f>
        <v>0.94577264999999999</v>
      </c>
    </row>
    <row r="716" spans="3:20" x14ac:dyDescent="0.2">
      <c r="C716" s="535"/>
      <c r="D716" s="340">
        <v>15</v>
      </c>
      <c r="E716" s="344">
        <f>'цена(1,4 цк)'!T47</f>
        <v>0.85076439999999987</v>
      </c>
      <c r="F716" s="306">
        <f>'цена(1,4 цк)'!T78</f>
        <v>0.8465862999999999</v>
      </c>
      <c r="G716" s="306">
        <f>'цена(1,4 цк)'!T109</f>
        <v>0.82225069999999989</v>
      </c>
      <c r="H716" s="345">
        <f>'цена(1,4 цк)'!T140</f>
        <v>0.80253299999999994</v>
      </c>
      <c r="I716" s="344">
        <f>'цена(1,4 цк)'!T171</f>
        <v>0.87520439999999999</v>
      </c>
      <c r="J716" s="306">
        <f>'цена(1,4 цк)'!T202</f>
        <v>0.87102630000000003</v>
      </c>
      <c r="K716" s="306">
        <f>'цена(1,4 цк)'!T233</f>
        <v>0.84669070000000002</v>
      </c>
      <c r="L716" s="345">
        <f>'цена(1,4 цк)'!T264</f>
        <v>0.82697299999999996</v>
      </c>
      <c r="M716" s="344">
        <f>'цена(1,4 цк)'!T295</f>
        <v>0.90373439999999994</v>
      </c>
      <c r="N716" s="306">
        <f>'цена(1,4 цк)'!T326</f>
        <v>0.89955629999999998</v>
      </c>
      <c r="O716" s="306">
        <f>'цена(1,4 цк)'!T357</f>
        <v>0.87522069999999996</v>
      </c>
      <c r="P716" s="351">
        <f>'цена(1,4 цк)'!T388</f>
        <v>0.8555029999999999</v>
      </c>
      <c r="Q716" s="344">
        <f>'цена(1,4 цк)'!T419</f>
        <v>0.9990043999999999</v>
      </c>
      <c r="R716" s="306">
        <f>'цена(1,4 цк)'!T450</f>
        <v>0.99482629999999994</v>
      </c>
      <c r="S716" s="306">
        <f>'цена(1,4 цк)'!T481</f>
        <v>0.97049069999999993</v>
      </c>
      <c r="T716" s="345">
        <f>'цена(1,4 цк)'!T512</f>
        <v>0.95077299999999987</v>
      </c>
    </row>
    <row r="717" spans="3:20" x14ac:dyDescent="0.2">
      <c r="C717" s="535"/>
      <c r="D717" s="340">
        <v>16</v>
      </c>
      <c r="E717" s="344">
        <f>'цена(1,4 цк)'!U47</f>
        <v>0.86062463199999995</v>
      </c>
      <c r="F717" s="306">
        <f>'цена(1,4 цк)'!U78</f>
        <v>0.85639528899999995</v>
      </c>
      <c r="G717" s="306">
        <f>'цена(1,4 цк)'!U109</f>
        <v>0.83176122099999994</v>
      </c>
      <c r="H717" s="345">
        <f>'цена(1,4 цк)'!U140</f>
        <v>0.81180169000000002</v>
      </c>
      <c r="I717" s="344">
        <f>'цена(1,4 цк)'!U171</f>
        <v>0.88506463199999996</v>
      </c>
      <c r="J717" s="306">
        <f>'цена(1,4 цк)'!U202</f>
        <v>0.88083528899999997</v>
      </c>
      <c r="K717" s="306">
        <f>'цена(1,4 цк)'!U233</f>
        <v>0.85620122100000007</v>
      </c>
      <c r="L717" s="345">
        <f>'цена(1,4 цк)'!U264</f>
        <v>0.83624169000000004</v>
      </c>
      <c r="M717" s="344">
        <f>'цена(1,4 цк)'!U295</f>
        <v>0.91359463199999991</v>
      </c>
      <c r="N717" s="306">
        <f>'цена(1,4 цк)'!U326</f>
        <v>0.90936528899999991</v>
      </c>
      <c r="O717" s="306">
        <f>'цена(1,4 цк)'!U357</f>
        <v>0.88473122100000001</v>
      </c>
      <c r="P717" s="351">
        <f>'цена(1,4 цк)'!U388</f>
        <v>0.86477168999999998</v>
      </c>
      <c r="Q717" s="344">
        <f>'цена(1,4 цк)'!U419</f>
        <v>1.0088646319999999</v>
      </c>
      <c r="R717" s="306">
        <f>'цена(1,4 цк)'!U450</f>
        <v>1.0046352889999999</v>
      </c>
      <c r="S717" s="306">
        <f>'цена(1,4 цк)'!U481</f>
        <v>0.98000122099999998</v>
      </c>
      <c r="T717" s="345">
        <f>'цена(1,4 цк)'!U512</f>
        <v>0.96004169000000006</v>
      </c>
    </row>
    <row r="718" spans="3:20" x14ac:dyDescent="0.2">
      <c r="C718" s="535"/>
      <c r="D718" s="340">
        <v>17</v>
      </c>
      <c r="E718" s="344">
        <f>'цена(1,4 цк)'!V47</f>
        <v>0.88486391200000014</v>
      </c>
      <c r="F718" s="306">
        <f>'цена(1,4 цк)'!V78</f>
        <v>0.88050859900000011</v>
      </c>
      <c r="G718" s="306">
        <f>'цена(1,4 цк)'!V109</f>
        <v>0.85514081100000006</v>
      </c>
      <c r="H718" s="345">
        <f>'цена(1,4 цк)'!V140</f>
        <v>0.83458679000000002</v>
      </c>
      <c r="I718" s="344">
        <f>'цена(1,4 цк)'!V171</f>
        <v>0.90930391200000005</v>
      </c>
      <c r="J718" s="306">
        <f>'цена(1,4 цк)'!V202</f>
        <v>0.90494859900000002</v>
      </c>
      <c r="K718" s="306">
        <f>'цена(1,4 цк)'!V233</f>
        <v>0.87958081100000007</v>
      </c>
      <c r="L718" s="345">
        <f>'цена(1,4 цк)'!V264</f>
        <v>0.85902679000000004</v>
      </c>
      <c r="M718" s="344">
        <f>'цена(1,4 цк)'!V295</f>
        <v>0.9378339120000001</v>
      </c>
      <c r="N718" s="306">
        <f>'цена(1,4 цк)'!V326</f>
        <v>0.93347859900000008</v>
      </c>
      <c r="O718" s="306">
        <f>'цена(1,4 цк)'!V357</f>
        <v>0.90811081100000002</v>
      </c>
      <c r="P718" s="351">
        <f>'цена(1,4 цк)'!V388</f>
        <v>0.88755678999999998</v>
      </c>
      <c r="Q718" s="344">
        <f>'цена(1,4 цк)'!V419</f>
        <v>1.0331039120000001</v>
      </c>
      <c r="R718" s="306">
        <f>'цена(1,4 цк)'!V450</f>
        <v>1.028748599</v>
      </c>
      <c r="S718" s="306">
        <f>'цена(1,4 цк)'!V481</f>
        <v>1.0033808110000002</v>
      </c>
      <c r="T718" s="345">
        <f>'цена(1,4 цк)'!V512</f>
        <v>0.98282679000000006</v>
      </c>
    </row>
    <row r="719" spans="3:20" x14ac:dyDescent="0.2">
      <c r="C719" s="535"/>
      <c r="D719" s="340">
        <v>18</v>
      </c>
      <c r="E719" s="344">
        <f>'цена(1,4 цк)'!W47</f>
        <v>0.85730132800000003</v>
      </c>
      <c r="F719" s="306">
        <f>'цена(1,4 цк)'!W78</f>
        <v>0.85308925599999996</v>
      </c>
      <c r="G719" s="306">
        <f>'цена(1,4 цк)'!W109</f>
        <v>0.82855578399999996</v>
      </c>
      <c r="H719" s="345">
        <f>'цена(1,4 цк)'!W140</f>
        <v>0.80867776000000002</v>
      </c>
      <c r="I719" s="344">
        <f>'цена(1,4 цк)'!W171</f>
        <v>0.88174132800000005</v>
      </c>
      <c r="J719" s="306">
        <f>'цена(1,4 цк)'!W202</f>
        <v>0.87752925599999998</v>
      </c>
      <c r="K719" s="306">
        <f>'цена(1,4 цк)'!W233</f>
        <v>0.85299578400000009</v>
      </c>
      <c r="L719" s="345">
        <f>'цена(1,4 цк)'!W264</f>
        <v>0.83311776000000004</v>
      </c>
      <c r="M719" s="344">
        <f>'цена(1,4 цк)'!W295</f>
        <v>0.91027132799999999</v>
      </c>
      <c r="N719" s="306">
        <f>'цена(1,4 цк)'!W326</f>
        <v>0.90605925600000004</v>
      </c>
      <c r="O719" s="306">
        <f>'цена(1,4 цк)'!W357</f>
        <v>0.88152578400000003</v>
      </c>
      <c r="P719" s="351">
        <f>'цена(1,4 цк)'!W388</f>
        <v>0.8616477600000001</v>
      </c>
      <c r="Q719" s="344">
        <f>'цена(1,4 цк)'!W419</f>
        <v>1.0055413280000001</v>
      </c>
      <c r="R719" s="306">
        <f>'цена(1,4 цк)'!W450</f>
        <v>1.001329256</v>
      </c>
      <c r="S719" s="306">
        <f>'цена(1,4 цк)'!W481</f>
        <v>0.976795784</v>
      </c>
      <c r="T719" s="345">
        <f>'цена(1,4 цк)'!W512</f>
        <v>0.95691776000000006</v>
      </c>
    </row>
    <row r="720" spans="3:20" x14ac:dyDescent="0.2">
      <c r="C720" s="535"/>
      <c r="D720" s="340">
        <v>19</v>
      </c>
      <c r="E720" s="344">
        <f>'цена(1,4 цк)'!X47</f>
        <v>0.82393667199999998</v>
      </c>
      <c r="F720" s="306">
        <f>'цена(1,4 цк)'!X78</f>
        <v>0.81989799399999996</v>
      </c>
      <c r="G720" s="306">
        <f>'цена(1,4 цк)'!X109</f>
        <v>0.79637446599999984</v>
      </c>
      <c r="H720" s="345">
        <f>'цена(1,4 цк)'!X140</f>
        <v>0.77731473999999989</v>
      </c>
      <c r="I720" s="344">
        <f>'цена(1,4 цк)'!X171</f>
        <v>0.848376672</v>
      </c>
      <c r="J720" s="306">
        <f>'цена(1,4 цк)'!X202</f>
        <v>0.84433799399999998</v>
      </c>
      <c r="K720" s="306">
        <f>'цена(1,4 цк)'!X233</f>
        <v>0.82081446599999996</v>
      </c>
      <c r="L720" s="345">
        <f>'цена(1,4 цк)'!X264</f>
        <v>0.80175474000000002</v>
      </c>
      <c r="M720" s="344">
        <f>'цена(1,4 цк)'!X295</f>
        <v>0.87690667199999994</v>
      </c>
      <c r="N720" s="306">
        <f>'цена(1,4 цк)'!X326</f>
        <v>0.87286799399999992</v>
      </c>
      <c r="O720" s="306">
        <f>'цена(1,4 цк)'!X357</f>
        <v>0.84934446599999991</v>
      </c>
      <c r="P720" s="351">
        <f>'цена(1,4 цк)'!X388</f>
        <v>0.83028473999999997</v>
      </c>
      <c r="Q720" s="344">
        <f>'цена(1,4 цк)'!X419</f>
        <v>0.97217667199999991</v>
      </c>
      <c r="R720" s="306">
        <f>'цена(1,4 цк)'!X450</f>
        <v>0.96813799399999989</v>
      </c>
      <c r="S720" s="306">
        <f>'цена(1,4 цк)'!X481</f>
        <v>0.94461446599999987</v>
      </c>
      <c r="T720" s="345">
        <f>'цена(1,4 цк)'!X512</f>
        <v>0.92555473999999993</v>
      </c>
    </row>
    <row r="721" spans="3:20" x14ac:dyDescent="0.2">
      <c r="C721" s="535"/>
      <c r="D721" s="340">
        <v>20</v>
      </c>
      <c r="E721" s="344">
        <f>'цена(1,4 цк)'!Y47</f>
        <v>0.87102229600000003</v>
      </c>
      <c r="F721" s="306">
        <f>'цена(1,4 цк)'!Y78</f>
        <v>0.86673891700000005</v>
      </c>
      <c r="G721" s="306">
        <f>'цена(1,4 цк)'!Y109</f>
        <v>0.84179011300000006</v>
      </c>
      <c r="H721" s="345">
        <f>'цена(1,4 цк)'!Y140</f>
        <v>0.82157556999999992</v>
      </c>
      <c r="I721" s="344">
        <f>'цена(1,4 цк)'!Y171</f>
        <v>0.89546229600000005</v>
      </c>
      <c r="J721" s="306">
        <f>'цена(1,4 цк)'!Y202</f>
        <v>0.89117891700000007</v>
      </c>
      <c r="K721" s="306">
        <f>'цена(1,4 цк)'!Y233</f>
        <v>0.86623011300000008</v>
      </c>
      <c r="L721" s="345">
        <f>'цена(1,4 цк)'!Y264</f>
        <v>0.84601557000000005</v>
      </c>
      <c r="M721" s="344">
        <f>'цена(1,4 цк)'!Y295</f>
        <v>0.92399229599999999</v>
      </c>
      <c r="N721" s="306">
        <f>'цена(1,4 цк)'!Y326</f>
        <v>0.91970891700000001</v>
      </c>
      <c r="O721" s="306">
        <f>'цена(1,4 цк)'!Y357</f>
        <v>0.89476011300000002</v>
      </c>
      <c r="P721" s="351">
        <f>'цена(1,4 цк)'!Y388</f>
        <v>0.87454556999999999</v>
      </c>
      <c r="Q721" s="344">
        <f>'цена(1,4 цк)'!Y419</f>
        <v>1.019262296</v>
      </c>
      <c r="R721" s="306">
        <f>'цена(1,4 цк)'!Y450</f>
        <v>1.0149789170000001</v>
      </c>
      <c r="S721" s="306">
        <f>'цена(1,4 цк)'!Y481</f>
        <v>0.99003011299999999</v>
      </c>
      <c r="T721" s="345">
        <f>'цена(1,4 цк)'!Y512</f>
        <v>0.96981556999999996</v>
      </c>
    </row>
    <row r="722" spans="3:20" x14ac:dyDescent="0.2">
      <c r="C722" s="535"/>
      <c r="D722" s="340">
        <v>21</v>
      </c>
      <c r="E722" s="344">
        <f>'цена(1,4 цк)'!Z47</f>
        <v>0.7151670160000001</v>
      </c>
      <c r="F722" s="306">
        <f>'цена(1,4 цк)'!Z78</f>
        <v>0.71169360700000006</v>
      </c>
      <c r="G722" s="306">
        <f>'цена(1,4 цк)'!Z109</f>
        <v>0.691462523</v>
      </c>
      <c r="H722" s="345">
        <f>'цена(1,4 цк)'!Z140</f>
        <v>0.67507047000000009</v>
      </c>
      <c r="I722" s="344">
        <f>'цена(1,4 цк)'!Z171</f>
        <v>0.73960701600000001</v>
      </c>
      <c r="J722" s="306">
        <f>'цена(1,4 цк)'!Z202</f>
        <v>0.73613360699999997</v>
      </c>
      <c r="K722" s="306">
        <f>'цена(1,4 цк)'!Z233</f>
        <v>0.71590252300000001</v>
      </c>
      <c r="L722" s="345">
        <f>'цена(1,4 цк)'!Z264</f>
        <v>0.69951047000000011</v>
      </c>
      <c r="M722" s="344">
        <f>'цена(1,4 цк)'!Z295</f>
        <v>0.76813701600000006</v>
      </c>
      <c r="N722" s="306">
        <f>'цена(1,4 цк)'!Z326</f>
        <v>0.76466360699999991</v>
      </c>
      <c r="O722" s="306">
        <f>'цена(1,4 цк)'!Z357</f>
        <v>0.74443252299999996</v>
      </c>
      <c r="P722" s="351">
        <f>'цена(1,4 цк)'!Z388</f>
        <v>0.72804047000000005</v>
      </c>
      <c r="Q722" s="344">
        <f>'цена(1,4 цк)'!Z419</f>
        <v>0.86340701600000014</v>
      </c>
      <c r="R722" s="306">
        <f>'цена(1,4 цк)'!Z450</f>
        <v>0.8599336070000001</v>
      </c>
      <c r="S722" s="306">
        <f>'цена(1,4 цк)'!Z481</f>
        <v>0.83970252300000003</v>
      </c>
      <c r="T722" s="345">
        <f>'цена(1,4 цк)'!Z512</f>
        <v>0.82331047000000013</v>
      </c>
    </row>
    <row r="723" spans="3:20" x14ac:dyDescent="0.2">
      <c r="C723" s="535"/>
      <c r="D723" s="340">
        <v>22</v>
      </c>
      <c r="E723" s="344">
        <f>'цена(1,4 цк)'!AA47</f>
        <v>0.69765111999999996</v>
      </c>
      <c r="F723" s="306">
        <f>'цена(1,4 цк)'!AA78</f>
        <v>0.69426873999999994</v>
      </c>
      <c r="G723" s="306">
        <f>'цена(1,4 цк)'!AA109</f>
        <v>0.67456786000000002</v>
      </c>
      <c r="H723" s="345">
        <f>'цена(1,4 цк)'!AA140</f>
        <v>0.65860540000000001</v>
      </c>
      <c r="I723" s="344">
        <f>'цена(1,4 цк)'!AA171</f>
        <v>0.72209111999999998</v>
      </c>
      <c r="J723" s="306">
        <f>'цена(1,4 цк)'!AA202</f>
        <v>0.71870874000000007</v>
      </c>
      <c r="K723" s="306">
        <f>'цена(1,4 цк)'!AA233</f>
        <v>0.69900785999999993</v>
      </c>
      <c r="L723" s="345">
        <f>'цена(1,4 цк)'!AA264</f>
        <v>0.68304540000000002</v>
      </c>
      <c r="M723" s="344">
        <f>'цена(1,4 цк)'!AA295</f>
        <v>0.75062111999999992</v>
      </c>
      <c r="N723" s="306">
        <f>'цена(1,4 цк)'!AA326</f>
        <v>0.74723874000000001</v>
      </c>
      <c r="O723" s="306">
        <f>'цена(1,4 цк)'!AA357</f>
        <v>0.72753785999999987</v>
      </c>
      <c r="P723" s="351">
        <f>'цена(1,4 цк)'!AA388</f>
        <v>0.71157539999999997</v>
      </c>
      <c r="Q723" s="344">
        <f>'цена(1,4 цк)'!AA419</f>
        <v>0.84589112</v>
      </c>
      <c r="R723" s="306">
        <f>'цена(1,4 цк)'!AA450</f>
        <v>0.84250873999999998</v>
      </c>
      <c r="S723" s="306">
        <f>'цена(1,4 цк)'!AA481</f>
        <v>0.82280786000000006</v>
      </c>
      <c r="T723" s="345">
        <f>'цена(1,4 цк)'!AA512</f>
        <v>0.80684540000000005</v>
      </c>
    </row>
    <row r="724" spans="3:20" ht="13.5" thickBot="1" x14ac:dyDescent="0.25">
      <c r="C724" s="536"/>
      <c r="D724" s="341">
        <v>23</v>
      </c>
      <c r="E724" s="365">
        <f>'цена(1,4 цк)'!AB47</f>
        <v>0.56680288000000012</v>
      </c>
      <c r="F724" s="307">
        <f>'цена(1,4 цк)'!AB78</f>
        <v>0.56410051000000005</v>
      </c>
      <c r="G724" s="307">
        <f>'цена(1,4 цк)'!AB109</f>
        <v>0.54836039000000003</v>
      </c>
      <c r="H724" s="366">
        <f>'цена(1,4 цк)'!AB140</f>
        <v>0.53560710000000011</v>
      </c>
      <c r="I724" s="346">
        <f>'цена(1,4 цк)'!AB171</f>
        <v>0.59124288000000003</v>
      </c>
      <c r="J724" s="309">
        <f>'цена(1,4 цк)'!AB202</f>
        <v>0.58854051000000007</v>
      </c>
      <c r="K724" s="309">
        <f>'цена(1,4 цк)'!AB233</f>
        <v>0.57280039000000005</v>
      </c>
      <c r="L724" s="347">
        <f>'цена(1,4 цк)'!AB264</f>
        <v>0.56004710000000002</v>
      </c>
      <c r="M724" s="346">
        <f>'цена(1,4 цк)'!AB295</f>
        <v>0.61977287999999997</v>
      </c>
      <c r="N724" s="309">
        <f>'цена(1,4 цк)'!AB326</f>
        <v>0.61707051000000002</v>
      </c>
      <c r="O724" s="309">
        <f>'цена(1,4 цк)'!AB357</f>
        <v>0.60133038999999999</v>
      </c>
      <c r="P724" s="352">
        <f>'цена(1,4 цк)'!AB388</f>
        <v>0.58857709999999996</v>
      </c>
      <c r="Q724" s="365">
        <f>'цена(1,4 цк)'!AB419</f>
        <v>0.71504288000000005</v>
      </c>
      <c r="R724" s="307">
        <f>'цена(1,4 цк)'!AB450</f>
        <v>0.71234051000000009</v>
      </c>
      <c r="S724" s="307">
        <f>'цена(1,4 цк)'!AB481</f>
        <v>0.69660039000000007</v>
      </c>
      <c r="T724" s="366">
        <f>'цена(1,4 цк)'!AB512</f>
        <v>0.68384710000000004</v>
      </c>
    </row>
    <row r="725" spans="3:20" x14ac:dyDescent="0.2">
      <c r="C725" s="537">
        <v>31</v>
      </c>
      <c r="D725" s="367">
        <v>0</v>
      </c>
      <c r="E725" s="342">
        <f>'цена(1,4 цк)'!E48</f>
        <v>0.97026076000000006</v>
      </c>
      <c r="F725" s="308">
        <f>'цена(1,4 цк)'!E79</f>
        <v>0.96546164499999998</v>
      </c>
      <c r="G725" s="308">
        <f>'цена(1,4 цк)'!E110</f>
        <v>0.93750890500000006</v>
      </c>
      <c r="H725" s="343">
        <f>'цена(1,4 цк)'!E141</f>
        <v>0.91486045000000005</v>
      </c>
      <c r="I725" s="368">
        <f>'цена(1,4 цк)'!E172</f>
        <v>0.99470076000000007</v>
      </c>
      <c r="J725" s="349">
        <f>'цена(1,4 цк)'!E203</f>
        <v>0.989901645</v>
      </c>
      <c r="K725" s="349">
        <f>'цена(1,4 цк)'!E234</f>
        <v>0.96194890500000008</v>
      </c>
      <c r="L725" s="350">
        <f>'цена(1,4 цк)'!E265</f>
        <v>0.93930045000000006</v>
      </c>
      <c r="M725" s="348">
        <f>'цена(1,4 цк)'!E296</f>
        <v>1.0232307600000001</v>
      </c>
      <c r="N725" s="349">
        <f>'цена(1,4 цк)'!E327</f>
        <v>1.0184316449999999</v>
      </c>
      <c r="O725" s="349">
        <f>'цена(1,4 цк)'!E358</f>
        <v>0.99047890500000002</v>
      </c>
      <c r="P725" s="361">
        <f>'цена(1,4 цк)'!E389</f>
        <v>0.96783045000000001</v>
      </c>
      <c r="Q725" s="342">
        <f>'цена(1,4 цк)'!E420</f>
        <v>1.1185007599999999</v>
      </c>
      <c r="R725" s="308">
        <f>'цена(1,4 цк)'!E451</f>
        <v>1.1137016450000001</v>
      </c>
      <c r="S725" s="308">
        <f>'цена(1,4 цк)'!E482</f>
        <v>1.085748905</v>
      </c>
      <c r="T725" s="343">
        <f>'цена(1,4 цк)'!E513</f>
        <v>1.0631004499999999</v>
      </c>
    </row>
    <row r="726" spans="3:20" x14ac:dyDescent="0.2">
      <c r="C726" s="538"/>
      <c r="D726" s="356">
        <v>1</v>
      </c>
      <c r="E726" s="344">
        <f>'цена(1,4 цк)'!F48</f>
        <v>0.97017301600000005</v>
      </c>
      <c r="F726" s="306">
        <f>'цена(1,4 цк)'!F79</f>
        <v>0.96537435700000007</v>
      </c>
      <c r="G726" s="306">
        <f>'цена(1,4 цк)'!F110</f>
        <v>0.93742427300000009</v>
      </c>
      <c r="H726" s="345">
        <f>'цена(1,4 цк)'!F141</f>
        <v>0.91477797000000005</v>
      </c>
      <c r="I726" s="369">
        <f>'цена(1,4 цк)'!F172</f>
        <v>0.99461301599999996</v>
      </c>
      <c r="J726" s="306">
        <f>'цена(1,4 цк)'!F203</f>
        <v>0.98981435699999998</v>
      </c>
      <c r="K726" s="306">
        <f>'цена(1,4 цк)'!F234</f>
        <v>0.96186427299999999</v>
      </c>
      <c r="L726" s="345">
        <f>'цена(1,4 цк)'!F265</f>
        <v>0.93921797000000007</v>
      </c>
      <c r="M726" s="344">
        <f>'цена(1,4 цк)'!F296</f>
        <v>1.0231430159999999</v>
      </c>
      <c r="N726" s="306">
        <f>'цена(1,4 цк)'!F327</f>
        <v>1.0183443569999999</v>
      </c>
      <c r="O726" s="306">
        <f>'цена(1,4 цк)'!F358</f>
        <v>0.99039427300000005</v>
      </c>
      <c r="P726" s="351">
        <f>'цена(1,4 цк)'!F389</f>
        <v>0.96774797000000001</v>
      </c>
      <c r="Q726" s="344">
        <f>'цена(1,4 цк)'!F420</f>
        <v>1.1184130159999999</v>
      </c>
      <c r="R726" s="306">
        <f>'цена(1,4 цк)'!F451</f>
        <v>1.1136143570000001</v>
      </c>
      <c r="S726" s="306">
        <f>'цена(1,4 цк)'!F482</f>
        <v>1.0856642730000001</v>
      </c>
      <c r="T726" s="345">
        <f>'цена(1,4 цк)'!F513</f>
        <v>1.0630179700000002</v>
      </c>
    </row>
    <row r="727" spans="3:20" x14ac:dyDescent="0.2">
      <c r="C727" s="538"/>
      <c r="D727" s="356">
        <v>2</v>
      </c>
      <c r="E727" s="344">
        <f>'цена(1,4 цк)'!G48</f>
        <v>0.94598857600000008</v>
      </c>
      <c r="F727" s="306">
        <f>'цена(1,4 цк)'!G79</f>
        <v>0.94131560200000008</v>
      </c>
      <c r="G727" s="306">
        <f>'цена(1,4 цк)'!G110</f>
        <v>0.91409757800000013</v>
      </c>
      <c r="H727" s="345">
        <f>'цена(1,4 цк)'!G141</f>
        <v>0.89204442000000006</v>
      </c>
      <c r="I727" s="369">
        <f>'цена(1,4 цк)'!G172</f>
        <v>0.97042857599999999</v>
      </c>
      <c r="J727" s="306">
        <f>'цена(1,4 цк)'!G203</f>
        <v>0.9657556020000001</v>
      </c>
      <c r="K727" s="306">
        <f>'цена(1,4 цк)'!G234</f>
        <v>0.93853757800000004</v>
      </c>
      <c r="L727" s="345">
        <f>'цена(1,4 цк)'!G265</f>
        <v>0.91648441999999997</v>
      </c>
      <c r="M727" s="344">
        <f>'цена(1,4 цк)'!G296</f>
        <v>0.99895857600000004</v>
      </c>
      <c r="N727" s="306">
        <f>'цена(1,4 цк)'!G327</f>
        <v>0.99428560200000005</v>
      </c>
      <c r="O727" s="306">
        <f>'цена(1,4 цк)'!G358</f>
        <v>0.96706757799999998</v>
      </c>
      <c r="P727" s="351">
        <f>'цена(1,4 цк)'!G389</f>
        <v>0.94501442000000002</v>
      </c>
      <c r="Q727" s="344">
        <f>'цена(1,4 цк)'!G420</f>
        <v>1.0942285760000001</v>
      </c>
      <c r="R727" s="306">
        <f>'цена(1,4 цк)'!G451</f>
        <v>1.0895556020000001</v>
      </c>
      <c r="S727" s="306">
        <f>'цена(1,4 цк)'!G482</f>
        <v>1.0623375780000002</v>
      </c>
      <c r="T727" s="345">
        <f>'цена(1,4 цк)'!G513</f>
        <v>1.0402844200000001</v>
      </c>
    </row>
    <row r="728" spans="3:20" x14ac:dyDescent="0.2">
      <c r="C728" s="538"/>
      <c r="D728" s="356">
        <v>3</v>
      </c>
      <c r="E728" s="344">
        <f>'цена(1,4 цк)'!H48</f>
        <v>1.1575174240000001</v>
      </c>
      <c r="F728" s="306">
        <f>'цена(1,4 цк)'!H79</f>
        <v>1.1517451480000001</v>
      </c>
      <c r="G728" s="306">
        <f>'цена(1,4 цк)'!H110</f>
        <v>1.1181241720000001</v>
      </c>
      <c r="H728" s="345">
        <f>'цена(1,4 цк)'!H141</f>
        <v>1.09088308</v>
      </c>
      <c r="I728" s="369">
        <f>'цена(1,4 цк)'!H172</f>
        <v>1.1819574239999997</v>
      </c>
      <c r="J728" s="306">
        <f>'цена(1,4 цк)'!H203</f>
        <v>1.1761851479999998</v>
      </c>
      <c r="K728" s="306">
        <f>'цена(1,4 цк)'!H234</f>
        <v>1.1425641719999999</v>
      </c>
      <c r="L728" s="345">
        <f>'цена(1,4 цк)'!H265</f>
        <v>1.1153230799999998</v>
      </c>
      <c r="M728" s="344">
        <f>'цена(1,4 цк)'!H296</f>
        <v>1.2104874239999999</v>
      </c>
      <c r="N728" s="306">
        <f>'цена(1,4 цк)'!H327</f>
        <v>1.204715148</v>
      </c>
      <c r="O728" s="306">
        <f>'цена(1,4 цк)'!H358</f>
        <v>1.1710941720000001</v>
      </c>
      <c r="P728" s="351">
        <f>'цена(1,4 цк)'!H389</f>
        <v>1.1438530800000002</v>
      </c>
      <c r="Q728" s="344">
        <f>'цена(1,4 цк)'!H420</f>
        <v>1.3057574239999998</v>
      </c>
      <c r="R728" s="306">
        <f>'цена(1,4 цк)'!H451</f>
        <v>1.299985148</v>
      </c>
      <c r="S728" s="306">
        <f>'цена(1,4 цк)'!H482</f>
        <v>1.2663641720000001</v>
      </c>
      <c r="T728" s="345">
        <f>'цена(1,4 цк)'!H513</f>
        <v>1.2391230800000002</v>
      </c>
    </row>
    <row r="729" spans="3:20" x14ac:dyDescent="0.2">
      <c r="C729" s="538"/>
      <c r="D729" s="356">
        <v>4</v>
      </c>
      <c r="E729" s="344">
        <f>'цена(1,4 цк)'!I48</f>
        <v>0.92642166399999992</v>
      </c>
      <c r="F729" s="306">
        <f>'цена(1,4 цк)'!I79</f>
        <v>0.92185037800000003</v>
      </c>
      <c r="G729" s="306">
        <f>'цена(1,4 цк)'!I110</f>
        <v>0.89522464200000007</v>
      </c>
      <c r="H729" s="345">
        <f>'цена(1,4 цк)'!I141</f>
        <v>0.87365137999999998</v>
      </c>
      <c r="I729" s="369">
        <f>'цена(1,4 цк)'!I172</f>
        <v>0.95086166400000005</v>
      </c>
      <c r="J729" s="306">
        <f>'цена(1,4 цк)'!I203</f>
        <v>0.94629037800000004</v>
      </c>
      <c r="K729" s="306">
        <f>'цена(1,4 цк)'!I234</f>
        <v>0.91966464200000009</v>
      </c>
      <c r="L729" s="345">
        <f>'цена(1,4 цк)'!I265</f>
        <v>0.89809138000000011</v>
      </c>
      <c r="M729" s="344">
        <f>'цена(1,4 цк)'!I296</f>
        <v>0.979391664</v>
      </c>
      <c r="N729" s="306">
        <f>'цена(1,4 цк)'!I327</f>
        <v>0.97482037799999999</v>
      </c>
      <c r="O729" s="306">
        <f>'цена(1,4 цк)'!I358</f>
        <v>0.94819464200000003</v>
      </c>
      <c r="P729" s="351">
        <f>'цена(1,4 цк)'!I389</f>
        <v>0.92662138000000005</v>
      </c>
      <c r="Q729" s="344">
        <f>'цена(1,4 цк)'!I420</f>
        <v>1.074661664</v>
      </c>
      <c r="R729" s="306">
        <f>'цена(1,4 цк)'!I451</f>
        <v>1.070090378</v>
      </c>
      <c r="S729" s="306">
        <f>'цена(1,4 цк)'!I482</f>
        <v>1.043464642</v>
      </c>
      <c r="T729" s="345">
        <f>'цена(1,4 цк)'!I513</f>
        <v>1.02189138</v>
      </c>
    </row>
    <row r="730" spans="3:20" x14ac:dyDescent="0.2">
      <c r="C730" s="538"/>
      <c r="D730" s="356">
        <v>5</v>
      </c>
      <c r="E730" s="344">
        <f>'цена(1,4 цк)'!J48</f>
        <v>0.91494913599999994</v>
      </c>
      <c r="F730" s="306">
        <f>'цена(1,4 цк)'!J79</f>
        <v>0.91043747199999991</v>
      </c>
      <c r="G730" s="306">
        <f>'цена(1,4 цк)'!J110</f>
        <v>0.88415900800000002</v>
      </c>
      <c r="H730" s="345">
        <f>'цена(1,4 цк)'!J141</f>
        <v>0.86286711999999988</v>
      </c>
      <c r="I730" s="369">
        <f>'цена(1,4 цк)'!J172</f>
        <v>0.93938913599999996</v>
      </c>
      <c r="J730" s="306">
        <f>'цена(1,4 цк)'!J203</f>
        <v>0.93487747200000004</v>
      </c>
      <c r="K730" s="306">
        <f>'цена(1,4 цк)'!J234</f>
        <v>0.90859900800000004</v>
      </c>
      <c r="L730" s="345">
        <f>'цена(1,4 цк)'!J265</f>
        <v>0.88730711999999989</v>
      </c>
      <c r="M730" s="344">
        <f>'цена(1,4 цк)'!J296</f>
        <v>0.96791913600000001</v>
      </c>
      <c r="N730" s="306">
        <f>'цена(1,4 цк)'!J327</f>
        <v>0.96340747199999999</v>
      </c>
      <c r="O730" s="306">
        <f>'цена(1,4 цк)'!J358</f>
        <v>0.93712900799999999</v>
      </c>
      <c r="P730" s="351">
        <f>'цена(1,4 цк)'!J389</f>
        <v>0.91583711999999995</v>
      </c>
      <c r="Q730" s="344">
        <f>'цена(1,4 цк)'!J420</f>
        <v>1.0631891359999999</v>
      </c>
      <c r="R730" s="306">
        <f>'цена(1,4 цк)'!J451</f>
        <v>1.0586774719999998</v>
      </c>
      <c r="S730" s="306">
        <f>'цена(1,4 цк)'!J482</f>
        <v>1.0323990079999998</v>
      </c>
      <c r="T730" s="345">
        <f>'цена(1,4 цк)'!J513</f>
        <v>1.0111071199999999</v>
      </c>
    </row>
    <row r="731" spans="3:20" x14ac:dyDescent="0.2">
      <c r="C731" s="538"/>
      <c r="D731" s="356">
        <v>6</v>
      </c>
      <c r="E731" s="344">
        <f>'цена(1,4 цк)'!K48</f>
        <v>0.93725804800000001</v>
      </c>
      <c r="F731" s="306">
        <f>'цена(1,4 цк)'!K79</f>
        <v>0.93263044600000011</v>
      </c>
      <c r="G731" s="306">
        <f>'цена(1,4 цк)'!K110</f>
        <v>0.90567669400000006</v>
      </c>
      <c r="H731" s="345">
        <f>'цена(1,4 цк)'!K141</f>
        <v>0.88383766000000008</v>
      </c>
      <c r="I731" s="369">
        <f>'цена(1,4 цк)'!K172</f>
        <v>0.96169804799999992</v>
      </c>
      <c r="J731" s="306">
        <f>'цена(1,4 цк)'!K203</f>
        <v>0.95707044600000002</v>
      </c>
      <c r="K731" s="306">
        <f>'цена(1,4 цк)'!K234</f>
        <v>0.93011669400000008</v>
      </c>
      <c r="L731" s="345">
        <f>'цена(1,4 цк)'!K265</f>
        <v>0.90827765999999999</v>
      </c>
      <c r="M731" s="344">
        <f>'цена(1,4 цк)'!K296</f>
        <v>0.99022804799999997</v>
      </c>
      <c r="N731" s="306">
        <f>'цена(1,4 цк)'!K327</f>
        <v>0.98560044600000007</v>
      </c>
      <c r="O731" s="306">
        <f>'цена(1,4 цк)'!K358</f>
        <v>0.95864669400000002</v>
      </c>
      <c r="P731" s="351">
        <f>'цена(1,4 цк)'!K389</f>
        <v>0.93680765999999993</v>
      </c>
      <c r="Q731" s="344">
        <f>'цена(1,4 цк)'!K420</f>
        <v>1.085498048</v>
      </c>
      <c r="R731" s="306">
        <f>'цена(1,4 цк)'!K451</f>
        <v>1.080870446</v>
      </c>
      <c r="S731" s="306">
        <f>'цена(1,4 цк)'!K482</f>
        <v>1.053916694</v>
      </c>
      <c r="T731" s="345">
        <f>'цена(1,4 цк)'!K513</f>
        <v>1.0320776600000001</v>
      </c>
    </row>
    <row r="732" spans="3:20" x14ac:dyDescent="0.2">
      <c r="C732" s="538"/>
      <c r="D732" s="356">
        <v>7</v>
      </c>
      <c r="E732" s="344">
        <f>'цена(1,4 цк)'!L48</f>
        <v>0.91009031200000001</v>
      </c>
      <c r="F732" s="306">
        <f>'цена(1,4 цк)'!L79</f>
        <v>0.90560389900000005</v>
      </c>
      <c r="G732" s="306">
        <f>'цена(1,4 цк)'!L110</f>
        <v>0.87947251100000001</v>
      </c>
      <c r="H732" s="345">
        <f>'цена(1,4 цк)'!L141</f>
        <v>0.85829979000000012</v>
      </c>
      <c r="I732" s="369">
        <f>'цена(1,4 цк)'!L172</f>
        <v>0.93453031200000014</v>
      </c>
      <c r="J732" s="306">
        <f>'цена(1,4 цк)'!L203</f>
        <v>0.93004389900000006</v>
      </c>
      <c r="K732" s="306">
        <f>'цена(1,4 цк)'!L234</f>
        <v>0.90391251100000003</v>
      </c>
      <c r="L732" s="345">
        <f>'цена(1,4 цк)'!L265</f>
        <v>0.88273979000000014</v>
      </c>
      <c r="M732" s="344">
        <f>'цена(1,4 цк)'!L296</f>
        <v>0.96306031200000008</v>
      </c>
      <c r="N732" s="306">
        <f>'цена(1,4 цк)'!L327</f>
        <v>0.95857389900000001</v>
      </c>
      <c r="O732" s="306">
        <f>'цена(1,4 цк)'!L358</f>
        <v>0.93244251099999997</v>
      </c>
      <c r="P732" s="351">
        <f>'цена(1,4 цк)'!L389</f>
        <v>0.91126979000000008</v>
      </c>
      <c r="Q732" s="344">
        <f>'цена(1,4 цк)'!L420</f>
        <v>1.0583303120000001</v>
      </c>
      <c r="R732" s="306">
        <f>'цена(1,4 цк)'!L451</f>
        <v>1.0538438990000001</v>
      </c>
      <c r="S732" s="306">
        <f>'цена(1,4 цк)'!L482</f>
        <v>1.0277125110000003</v>
      </c>
      <c r="T732" s="345">
        <f>'цена(1,4 цк)'!L513</f>
        <v>1.0065397900000002</v>
      </c>
    </row>
    <row r="733" spans="3:20" x14ac:dyDescent="0.2">
      <c r="C733" s="538"/>
      <c r="D733" s="356">
        <v>8</v>
      </c>
      <c r="E733" s="344">
        <f>'цена(1,4 цк)'!M48</f>
        <v>0.91251423999999981</v>
      </c>
      <c r="F733" s="306">
        <f>'цена(1,4 цк)'!M79</f>
        <v>0.90801522999999984</v>
      </c>
      <c r="G733" s="306">
        <f>'цена(1,4 цк)'!M110</f>
        <v>0.8818104699999999</v>
      </c>
      <c r="H733" s="345">
        <f>'цена(1,4 цк)'!M141</f>
        <v>0.86057829999999991</v>
      </c>
      <c r="I733" s="369">
        <f>'цена(1,4 цк)'!M172</f>
        <v>0.93695423999999994</v>
      </c>
      <c r="J733" s="306">
        <f>'цена(1,4 цк)'!M203</f>
        <v>0.93245522999999997</v>
      </c>
      <c r="K733" s="306">
        <f>'цена(1,4 цк)'!M234</f>
        <v>0.90625046999999992</v>
      </c>
      <c r="L733" s="345">
        <f>'цена(1,4 цк)'!M265</f>
        <v>0.88501829999999992</v>
      </c>
      <c r="M733" s="344">
        <f>'цена(1,4 цк)'!M296</f>
        <v>0.96548423999999988</v>
      </c>
      <c r="N733" s="306">
        <f>'цена(1,4 цк)'!M327</f>
        <v>0.96098522999999991</v>
      </c>
      <c r="O733" s="306">
        <f>'цена(1,4 цк)'!M358</f>
        <v>0.93478046999999997</v>
      </c>
      <c r="P733" s="351">
        <f>'цена(1,4 цк)'!M389</f>
        <v>0.91354829999999998</v>
      </c>
      <c r="Q733" s="344">
        <f>'цена(1,4 цк)'!M420</f>
        <v>1.0607542400000001</v>
      </c>
      <c r="R733" s="306">
        <f>'цена(1,4 цк)'!M451</f>
        <v>1.0562552299999999</v>
      </c>
      <c r="S733" s="306">
        <f>'цена(1,4 цк)'!M482</f>
        <v>1.0300504699999999</v>
      </c>
      <c r="T733" s="345">
        <f>'цена(1,4 цк)'!M513</f>
        <v>1.0088182999999999</v>
      </c>
    </row>
    <row r="734" spans="3:20" x14ac:dyDescent="0.2">
      <c r="C734" s="538"/>
      <c r="D734" s="356">
        <v>9</v>
      </c>
      <c r="E734" s="344">
        <f>'цена(1,4 цк)'!N48</f>
        <v>0.91984086399999998</v>
      </c>
      <c r="F734" s="306">
        <f>'цена(1,4 цк)'!N79</f>
        <v>0.91530377799999996</v>
      </c>
      <c r="G734" s="306">
        <f>'цена(1,4 цк)'!N110</f>
        <v>0.88887724200000007</v>
      </c>
      <c r="H734" s="345">
        <f>'цена(1,4 цк)'!N141</f>
        <v>0.86746537999999995</v>
      </c>
      <c r="I734" s="369">
        <f>'цена(1,4 цк)'!N172</f>
        <v>0.94428086400000011</v>
      </c>
      <c r="J734" s="306">
        <f>'цена(1,4 цк)'!N203</f>
        <v>0.93974377799999997</v>
      </c>
      <c r="K734" s="306">
        <f>'цена(1,4 цк)'!N234</f>
        <v>0.91331724200000008</v>
      </c>
      <c r="L734" s="345">
        <f>'цена(1,4 цк)'!N265</f>
        <v>0.89190538000000008</v>
      </c>
      <c r="M734" s="344">
        <f>'цена(1,4 цк)'!N296</f>
        <v>0.97281086400000005</v>
      </c>
      <c r="N734" s="306">
        <f>'цена(1,4 цк)'!N327</f>
        <v>0.96827377800000003</v>
      </c>
      <c r="O734" s="306">
        <f>'цена(1,4 цк)'!N358</f>
        <v>0.94184724200000003</v>
      </c>
      <c r="P734" s="351">
        <f>'цена(1,4 цк)'!N389</f>
        <v>0.92043538000000003</v>
      </c>
      <c r="Q734" s="344">
        <f>'цена(1,4 цк)'!N420</f>
        <v>1.0680808640000001</v>
      </c>
      <c r="R734" s="306">
        <f>'цена(1,4 цк)'!N451</f>
        <v>1.0635437779999999</v>
      </c>
      <c r="S734" s="306">
        <f>'цена(1,4 цк)'!N482</f>
        <v>1.0371172420000001</v>
      </c>
      <c r="T734" s="345">
        <f>'цена(1,4 цк)'!N513</f>
        <v>1.01570538</v>
      </c>
    </row>
    <row r="735" spans="3:20" x14ac:dyDescent="0.2">
      <c r="C735" s="538"/>
      <c r="D735" s="356">
        <v>10</v>
      </c>
      <c r="E735" s="344">
        <f>'цена(1,4 цк)'!O48</f>
        <v>0.91619948799999995</v>
      </c>
      <c r="F735" s="306">
        <f>'цена(1,4 цк)'!O79</f>
        <v>0.91168132599999996</v>
      </c>
      <c r="G735" s="306">
        <f>'цена(1,4 цк)'!O110</f>
        <v>0.88536501400000001</v>
      </c>
      <c r="H735" s="345">
        <f>'цена(1,4 цк)'!O141</f>
        <v>0.86404245999999996</v>
      </c>
      <c r="I735" s="369">
        <f>'цена(1,4 цк)'!O172</f>
        <v>0.94063948799999997</v>
      </c>
      <c r="J735" s="306">
        <f>'цена(1,4 цк)'!O203</f>
        <v>0.93612132599999998</v>
      </c>
      <c r="K735" s="306">
        <f>'цена(1,4 цк)'!O234</f>
        <v>0.90980501399999991</v>
      </c>
      <c r="L735" s="345">
        <f>'цена(1,4 цк)'!O265</f>
        <v>0.88848245999999997</v>
      </c>
      <c r="M735" s="344">
        <f>'цена(1,4 цк)'!O296</f>
        <v>0.96916948799999991</v>
      </c>
      <c r="N735" s="306">
        <f>'цена(1,4 цк)'!O327</f>
        <v>0.96465132599999992</v>
      </c>
      <c r="O735" s="306">
        <f>'цена(1,4 цк)'!O358</f>
        <v>0.93833501399999986</v>
      </c>
      <c r="P735" s="351">
        <f>'цена(1,4 цк)'!O389</f>
        <v>0.91701245999999992</v>
      </c>
      <c r="Q735" s="344">
        <f>'цена(1,4 цк)'!O420</f>
        <v>1.0644394879999999</v>
      </c>
      <c r="R735" s="306">
        <f>'цена(1,4 цк)'!O451</f>
        <v>1.0599213260000002</v>
      </c>
      <c r="S735" s="306">
        <f>'цена(1,4 цк)'!O482</f>
        <v>1.0336050139999999</v>
      </c>
      <c r="T735" s="345">
        <f>'цена(1,4 цк)'!O513</f>
        <v>1.01228246</v>
      </c>
    </row>
    <row r="736" spans="3:20" x14ac:dyDescent="0.2">
      <c r="C736" s="538"/>
      <c r="D736" s="356">
        <v>11</v>
      </c>
      <c r="E736" s="344">
        <f>'цена(1,4 цк)'!P48</f>
        <v>0.9100574079999999</v>
      </c>
      <c r="F736" s="306">
        <f>'цена(1,4 цк)'!P79</f>
        <v>0.90557116599999998</v>
      </c>
      <c r="G736" s="306">
        <f>'цена(1,4 цк)'!P110</f>
        <v>0.87944077399999987</v>
      </c>
      <c r="H736" s="345">
        <f>'цена(1,4 цк)'!P141</f>
        <v>0.85826885999999991</v>
      </c>
      <c r="I736" s="369">
        <f>'цена(1,4 цк)'!P172</f>
        <v>0.93449740799999992</v>
      </c>
      <c r="J736" s="306">
        <f>'цена(1,4 цк)'!P203</f>
        <v>0.930011166</v>
      </c>
      <c r="K736" s="306">
        <f>'цена(1,4 цк)'!P234</f>
        <v>0.903880774</v>
      </c>
      <c r="L736" s="345">
        <f>'цена(1,4 цк)'!P265</f>
        <v>0.88270885999999993</v>
      </c>
      <c r="M736" s="344">
        <f>'цена(1,4 цк)'!P296</f>
        <v>0.96302740799999997</v>
      </c>
      <c r="N736" s="306">
        <f>'цена(1,4 цк)'!P327</f>
        <v>0.95854116599999994</v>
      </c>
      <c r="O736" s="306">
        <f>'цена(1,4 цк)'!P358</f>
        <v>0.93241077399999994</v>
      </c>
      <c r="P736" s="351">
        <f>'цена(1,4 цк)'!P389</f>
        <v>0.91123885999999998</v>
      </c>
      <c r="Q736" s="344">
        <f>'цена(1,4 цк)'!P420</f>
        <v>1.0582974079999998</v>
      </c>
      <c r="R736" s="306">
        <f>'цена(1,4 цк)'!P451</f>
        <v>1.053811166</v>
      </c>
      <c r="S736" s="306">
        <f>'цена(1,4 цк)'!P482</f>
        <v>1.027680774</v>
      </c>
      <c r="T736" s="345">
        <f>'цена(1,4 цк)'!P513</f>
        <v>1.0065088599999998</v>
      </c>
    </row>
    <row r="737" spans="3:20" x14ac:dyDescent="0.2">
      <c r="C737" s="538"/>
      <c r="D737" s="356">
        <v>12</v>
      </c>
      <c r="E737" s="344">
        <f>'цена(1,4 цк)'!Q48</f>
        <v>0.92069636799999988</v>
      </c>
      <c r="F737" s="306">
        <f>'цена(1,4 цк)'!Q79</f>
        <v>0.91615483599999992</v>
      </c>
      <c r="G737" s="306">
        <f>'цена(1,4 цк)'!Q110</f>
        <v>0.88970240399999989</v>
      </c>
      <c r="H737" s="345">
        <f>'цена(1,4 цк)'!Q141</f>
        <v>0.86826956</v>
      </c>
      <c r="I737" s="369">
        <f>'цена(1,4 цк)'!Q172</f>
        <v>0.94513636799999989</v>
      </c>
      <c r="J737" s="306">
        <f>'цена(1,4 цк)'!Q203</f>
        <v>0.94059483599999993</v>
      </c>
      <c r="K737" s="306">
        <f>'цена(1,4 цк)'!Q234</f>
        <v>0.91414240399999991</v>
      </c>
      <c r="L737" s="345">
        <f>'цена(1,4 цк)'!Q265</f>
        <v>0.89270956000000001</v>
      </c>
      <c r="M737" s="344">
        <f>'цена(1,4 цк)'!Q296</f>
        <v>0.97366636799999995</v>
      </c>
      <c r="N737" s="306">
        <f>'цена(1,4 цк)'!Q327</f>
        <v>0.96912483599999999</v>
      </c>
      <c r="O737" s="306">
        <f>'цена(1,4 цк)'!Q358</f>
        <v>0.94267240399999996</v>
      </c>
      <c r="P737" s="351">
        <f>'цена(1,4 цк)'!Q389</f>
        <v>0.92123955999999996</v>
      </c>
      <c r="Q737" s="344">
        <f>'цена(1,4 цк)'!Q420</f>
        <v>1.0689363679999999</v>
      </c>
      <c r="R737" s="306">
        <f>'цена(1,4 цк)'!Q451</f>
        <v>1.064394836</v>
      </c>
      <c r="S737" s="306">
        <f>'цена(1,4 цк)'!Q482</f>
        <v>1.0379424039999998</v>
      </c>
      <c r="T737" s="345">
        <f>'цена(1,4 цк)'!Q513</f>
        <v>1.01650956</v>
      </c>
    </row>
    <row r="738" spans="3:20" x14ac:dyDescent="0.2">
      <c r="C738" s="538"/>
      <c r="D738" s="356">
        <v>13</v>
      </c>
      <c r="E738" s="344">
        <f>'цена(1,4 цк)'!R48</f>
        <v>0.94531952799999996</v>
      </c>
      <c r="F738" s="306">
        <f>'цена(1,4 цк)'!R79</f>
        <v>0.940650031</v>
      </c>
      <c r="G738" s="306">
        <f>'цена(1,4 цк)'!R110</f>
        <v>0.91345225900000004</v>
      </c>
      <c r="H738" s="345">
        <f>'цена(1,4 цк)'!R141</f>
        <v>0.89141551000000008</v>
      </c>
      <c r="I738" s="369">
        <f>'цена(1,4 цк)'!R172</f>
        <v>0.96975952800000009</v>
      </c>
      <c r="J738" s="306">
        <f>'цена(1,4 цк)'!R203</f>
        <v>0.96509003100000001</v>
      </c>
      <c r="K738" s="306">
        <f>'цена(1,4 цк)'!R234</f>
        <v>0.93789225900000006</v>
      </c>
      <c r="L738" s="345">
        <f>'цена(1,4 цк)'!R265</f>
        <v>0.91585551000000009</v>
      </c>
      <c r="M738" s="344">
        <f>'цена(1,4 цк)'!R296</f>
        <v>0.99828952800000004</v>
      </c>
      <c r="N738" s="306">
        <f>'цена(1,4 цк)'!R327</f>
        <v>0.99362003100000007</v>
      </c>
      <c r="O738" s="306">
        <f>'цена(1,4 цк)'!R358</f>
        <v>0.96642225900000001</v>
      </c>
      <c r="P738" s="351">
        <f>'цена(1,4 цк)'!R389</f>
        <v>0.94438551000000004</v>
      </c>
      <c r="Q738" s="344">
        <f>'цена(1,4 цк)'!R420</f>
        <v>1.0935595279999999</v>
      </c>
      <c r="R738" s="306">
        <f>'цена(1,4 цк)'!R451</f>
        <v>1.0888900309999998</v>
      </c>
      <c r="S738" s="306">
        <f>'цена(1,4 цк)'!R482</f>
        <v>1.061692259</v>
      </c>
      <c r="T738" s="345">
        <f>'цена(1,4 цк)'!R513</f>
        <v>1.03965551</v>
      </c>
    </row>
    <row r="739" spans="3:20" x14ac:dyDescent="0.2">
      <c r="C739" s="538"/>
      <c r="D739" s="356">
        <v>14</v>
      </c>
      <c r="E739" s="344">
        <f>'цена(1,4 цк)'!S48</f>
        <v>0.92996432800000006</v>
      </c>
      <c r="F739" s="306">
        <f>'цена(1,4 цк)'!S79</f>
        <v>0.92537463100000006</v>
      </c>
      <c r="G739" s="306">
        <f>'цена(1,4 цк)'!S110</f>
        <v>0.89864165900000004</v>
      </c>
      <c r="H739" s="345">
        <f>'цена(1,4 цк)'!S141</f>
        <v>0.87698150999999991</v>
      </c>
      <c r="I739" s="369">
        <f>'цена(1,4 цк)'!S172</f>
        <v>0.95440432800000008</v>
      </c>
      <c r="J739" s="306">
        <f>'цена(1,4 цк)'!S203</f>
        <v>0.94981463100000008</v>
      </c>
      <c r="K739" s="306">
        <f>'цена(1,4 цк)'!S234</f>
        <v>0.92308165900000005</v>
      </c>
      <c r="L739" s="345">
        <f>'цена(1,4 цк)'!S265</f>
        <v>0.90142151000000004</v>
      </c>
      <c r="M739" s="344">
        <f>'цена(1,4 цк)'!S296</f>
        <v>0.98293432800000002</v>
      </c>
      <c r="N739" s="306">
        <f>'цена(1,4 цк)'!S327</f>
        <v>0.97834463100000002</v>
      </c>
      <c r="O739" s="306">
        <f>'цена(1,4 цк)'!S358</f>
        <v>0.951611659</v>
      </c>
      <c r="P739" s="351">
        <f>'цена(1,4 цк)'!S389</f>
        <v>0.92995150999999998</v>
      </c>
      <c r="Q739" s="344">
        <f>'цена(1,4 цк)'!S420</f>
        <v>1.078204328</v>
      </c>
      <c r="R739" s="306">
        <f>'цена(1,4 цк)'!S451</f>
        <v>1.0736146309999999</v>
      </c>
      <c r="S739" s="306">
        <f>'цена(1,4 цк)'!S482</f>
        <v>1.0468816589999999</v>
      </c>
      <c r="T739" s="345">
        <f>'цена(1,4 цк)'!S513</f>
        <v>1.0252215100000002</v>
      </c>
    </row>
    <row r="740" spans="3:20" x14ac:dyDescent="0.2">
      <c r="C740" s="538"/>
      <c r="D740" s="356">
        <v>15</v>
      </c>
      <c r="E740" s="344">
        <f>'цена(1,4 цк)'!T48</f>
        <v>0.94303818399999995</v>
      </c>
      <c r="F740" s="306">
        <f>'цена(1,4 цк)'!T79</f>
        <v>0.93838054300000007</v>
      </c>
      <c r="G740" s="306">
        <f>'цена(1,4 цк)'!T110</f>
        <v>0.91125182700000007</v>
      </c>
      <c r="H740" s="345">
        <f>'цена(1,4 цк)'!T141</f>
        <v>0.88927103000000007</v>
      </c>
      <c r="I740" s="369">
        <f>'цена(1,4 цк)'!T172</f>
        <v>0.96747818400000007</v>
      </c>
      <c r="J740" s="306">
        <f>'цена(1,4 цк)'!T203</f>
        <v>0.96282054300000008</v>
      </c>
      <c r="K740" s="306">
        <f>'цена(1,4 цк)'!T234</f>
        <v>0.93569182699999998</v>
      </c>
      <c r="L740" s="345">
        <f>'цена(1,4 цк)'!T265</f>
        <v>0.91371102999999998</v>
      </c>
      <c r="M740" s="344">
        <f>'цена(1,4 цк)'!T296</f>
        <v>0.99600818400000002</v>
      </c>
      <c r="N740" s="306">
        <f>'цена(1,4 цк)'!T327</f>
        <v>0.99135054300000003</v>
      </c>
      <c r="O740" s="306">
        <f>'цена(1,4 цк)'!T358</f>
        <v>0.96422182699999992</v>
      </c>
      <c r="P740" s="351">
        <f>'цена(1,4 цк)'!T389</f>
        <v>0.94224102999999992</v>
      </c>
      <c r="Q740" s="344">
        <f>'цена(1,4 цк)'!T420</f>
        <v>1.0912781840000001</v>
      </c>
      <c r="R740" s="306">
        <f>'цена(1,4 цк)'!T451</f>
        <v>1.086620543</v>
      </c>
      <c r="S740" s="306">
        <f>'цена(1,4 цк)'!T482</f>
        <v>1.059491827</v>
      </c>
      <c r="T740" s="345">
        <f>'цена(1,4 цк)'!T513</f>
        <v>1.0375110300000001</v>
      </c>
    </row>
    <row r="741" spans="3:20" x14ac:dyDescent="0.2">
      <c r="C741" s="538"/>
      <c r="D741" s="356">
        <v>16</v>
      </c>
      <c r="E741" s="344">
        <f>'цена(1,4 цк)'!U48</f>
        <v>0.9514177359999999</v>
      </c>
      <c r="F741" s="306">
        <f>'цена(1,4 цк)'!U79</f>
        <v>0.94671654699999985</v>
      </c>
      <c r="G741" s="306">
        <f>'цена(1,4 цк)'!U110</f>
        <v>0.91933418299999992</v>
      </c>
      <c r="H741" s="345">
        <f>'цена(1,4 цк)'!U141</f>
        <v>0.89714786999999985</v>
      </c>
      <c r="I741" s="369">
        <f>'цена(1,4 цк)'!U172</f>
        <v>0.97585773599999992</v>
      </c>
      <c r="J741" s="306">
        <f>'цена(1,4 цк)'!U203</f>
        <v>0.97115654699999998</v>
      </c>
      <c r="K741" s="306">
        <f>'цена(1,4 цк)'!U234</f>
        <v>0.94377418300000004</v>
      </c>
      <c r="L741" s="345">
        <f>'цена(1,4 цк)'!U265</f>
        <v>0.92158786999999998</v>
      </c>
      <c r="M741" s="344">
        <f>'цена(1,4 цк)'!U296</f>
        <v>1.004387736</v>
      </c>
      <c r="N741" s="306">
        <f>'цена(1,4 цк)'!U327</f>
        <v>0.99968654699999993</v>
      </c>
      <c r="O741" s="306">
        <f>'цена(1,4 цк)'!U358</f>
        <v>0.97230418299999999</v>
      </c>
      <c r="P741" s="351">
        <f>'цена(1,4 цк)'!U389</f>
        <v>0.95011786999999992</v>
      </c>
      <c r="Q741" s="344">
        <f>'цена(1,4 цк)'!U420</f>
        <v>1.0996577359999999</v>
      </c>
      <c r="R741" s="306">
        <f>'цена(1,4 цк)'!U451</f>
        <v>1.094956547</v>
      </c>
      <c r="S741" s="306">
        <f>'цена(1,4 цк)'!U482</f>
        <v>1.0675741829999998</v>
      </c>
      <c r="T741" s="345">
        <f>'цена(1,4 цк)'!U513</f>
        <v>1.0453878700000001</v>
      </c>
    </row>
    <row r="742" spans="3:20" x14ac:dyDescent="0.2">
      <c r="C742" s="538"/>
      <c r="D742" s="356">
        <v>17</v>
      </c>
      <c r="E742" s="344">
        <f>'цена(1,4 цк)'!V48</f>
        <v>0.97981388800000002</v>
      </c>
      <c r="F742" s="306">
        <f>'цена(1,4 цк)'!V79</f>
        <v>0.97496512600000007</v>
      </c>
      <c r="G742" s="306">
        <f>'цена(1,4 цк)'!V110</f>
        <v>0.94672321400000004</v>
      </c>
      <c r="H742" s="345">
        <f>'цена(1,4 цк)'!V141</f>
        <v>0.92384045999999997</v>
      </c>
      <c r="I742" s="369">
        <f>'цена(1,4 цк)'!V172</f>
        <v>1.004253888</v>
      </c>
      <c r="J742" s="306">
        <f>'цена(1,4 цк)'!V203</f>
        <v>0.99940512599999998</v>
      </c>
      <c r="K742" s="306">
        <f>'цена(1,4 цк)'!V234</f>
        <v>0.97116321399999994</v>
      </c>
      <c r="L742" s="345">
        <f>'цена(1,4 цк)'!V265</f>
        <v>0.94828045999999999</v>
      </c>
      <c r="M742" s="344">
        <f>'цена(1,4 цк)'!V296</f>
        <v>1.032783888</v>
      </c>
      <c r="N742" s="306">
        <f>'цена(1,4 цк)'!V327</f>
        <v>1.0279351259999998</v>
      </c>
      <c r="O742" s="306">
        <f>'цена(1,4 цк)'!V358</f>
        <v>0.99969321399999989</v>
      </c>
      <c r="P742" s="351">
        <f>'цена(1,4 цк)'!V389</f>
        <v>0.97681045999999994</v>
      </c>
      <c r="Q742" s="344">
        <f>'цена(1,4 цк)'!V420</f>
        <v>1.1280538879999999</v>
      </c>
      <c r="R742" s="306">
        <f>'цена(1,4 цк)'!V451</f>
        <v>1.123205126</v>
      </c>
      <c r="S742" s="306">
        <f>'цена(1,4 цк)'!V482</f>
        <v>1.0949632140000001</v>
      </c>
      <c r="T742" s="345">
        <f>'цена(1,4 цк)'!V513</f>
        <v>1.0720804600000002</v>
      </c>
    </row>
    <row r="743" spans="3:20" x14ac:dyDescent="0.2">
      <c r="C743" s="538"/>
      <c r="D743" s="356">
        <v>18</v>
      </c>
      <c r="E743" s="344">
        <f>'цена(1,4 цк)'!W48</f>
        <v>0.99532263999999981</v>
      </c>
      <c r="F743" s="306">
        <f>'цена(1,4 цк)'!W79</f>
        <v>0.99039327999999993</v>
      </c>
      <c r="G743" s="306">
        <f>'цена(1,4 цк)'!W110</f>
        <v>0.96168191999999986</v>
      </c>
      <c r="H743" s="345">
        <f>'цена(1,4 цк)'!W141</f>
        <v>0.93841879999999989</v>
      </c>
      <c r="I743" s="369">
        <f>'цена(1,4 цк)'!W172</f>
        <v>1.0197626399999999</v>
      </c>
      <c r="J743" s="306">
        <f>'цена(1,4 цк)'!W203</f>
        <v>1.0148332799999999</v>
      </c>
      <c r="K743" s="306">
        <f>'цена(1,4 цк)'!W234</f>
        <v>0.98612191999999999</v>
      </c>
      <c r="L743" s="345">
        <f>'цена(1,4 цк)'!W265</f>
        <v>0.96285880000000001</v>
      </c>
      <c r="M743" s="344">
        <f>'цена(1,4 цк)'!W296</f>
        <v>1.0482926399999999</v>
      </c>
      <c r="N743" s="306">
        <f>'цена(1,4 цк)'!W327</f>
        <v>1.0433632800000001</v>
      </c>
      <c r="O743" s="306">
        <f>'цена(1,4 цк)'!W358</f>
        <v>1.0146519199999999</v>
      </c>
      <c r="P743" s="351">
        <f>'цена(1,4 цк)'!W389</f>
        <v>0.99138879999999996</v>
      </c>
      <c r="Q743" s="344">
        <f>'цена(1,4 цк)'!W420</f>
        <v>1.1435626399999999</v>
      </c>
      <c r="R743" s="306">
        <f>'цена(1,4 цк)'!W451</f>
        <v>1.1386332800000001</v>
      </c>
      <c r="S743" s="306">
        <f>'цена(1,4 цк)'!W482</f>
        <v>1.1099219199999999</v>
      </c>
      <c r="T743" s="345">
        <f>'цена(1,4 цк)'!W513</f>
        <v>1.0866587999999999</v>
      </c>
    </row>
    <row r="744" spans="3:20" x14ac:dyDescent="0.2">
      <c r="C744" s="538"/>
      <c r="D744" s="356">
        <v>19</v>
      </c>
      <c r="E744" s="344">
        <f>'цена(1,4 цк)'!X48</f>
        <v>1.3348590159999998</v>
      </c>
      <c r="F744" s="306">
        <f>'цена(1,4 цк)'!X79</f>
        <v>1.3281651069999998</v>
      </c>
      <c r="G744" s="306">
        <f>'цена(1,4 цк)'!X110</f>
        <v>1.2891760229999998</v>
      </c>
      <c r="H744" s="345">
        <f>'цена(1,4 цк)'!X141</f>
        <v>1.2575854699999998</v>
      </c>
      <c r="I744" s="369">
        <f>'цена(1,4 цк)'!X172</f>
        <v>1.359299016</v>
      </c>
      <c r="J744" s="306">
        <f>'цена(1,4 цк)'!X203</f>
        <v>1.3526051069999998</v>
      </c>
      <c r="K744" s="306">
        <f>'цена(1,4 цк)'!X234</f>
        <v>1.3136160229999998</v>
      </c>
      <c r="L744" s="345">
        <f>'цена(1,4 цк)'!X265</f>
        <v>1.2820254699999998</v>
      </c>
      <c r="M744" s="344">
        <f>'цена(1,4 цк)'!X296</f>
        <v>1.387829016</v>
      </c>
      <c r="N744" s="306">
        <f>'цена(1,4 цк)'!X327</f>
        <v>1.3811351069999998</v>
      </c>
      <c r="O744" s="306">
        <f>'цена(1,4 цк)'!X358</f>
        <v>1.3421460229999997</v>
      </c>
      <c r="P744" s="351">
        <f>'цена(1,4 цк)'!X389</f>
        <v>1.3105554699999997</v>
      </c>
      <c r="Q744" s="344">
        <f>'цена(1,4 цк)'!X420</f>
        <v>1.4830990159999999</v>
      </c>
      <c r="R744" s="306">
        <f>'цена(1,4 цк)'!X451</f>
        <v>1.4764051069999997</v>
      </c>
      <c r="S744" s="306">
        <f>'цена(1,4 цк)'!X482</f>
        <v>1.4374160229999997</v>
      </c>
      <c r="T744" s="345">
        <f>'цена(1,4 цк)'!X513</f>
        <v>1.4058254699999997</v>
      </c>
    </row>
    <row r="745" spans="3:20" x14ac:dyDescent="0.2">
      <c r="C745" s="538"/>
      <c r="D745" s="356">
        <v>20</v>
      </c>
      <c r="E745" s="344">
        <f>'цена(1,4 цк)'!Y48</f>
        <v>1.2387793359999999</v>
      </c>
      <c r="F745" s="306">
        <f>'цена(1,4 цк)'!Y79</f>
        <v>1.232584747</v>
      </c>
      <c r="G745" s="306">
        <f>'цена(1,4 цк)'!Y110</f>
        <v>1.1965039829999999</v>
      </c>
      <c r="H745" s="345">
        <f>'цена(1,4 цк)'!Y141</f>
        <v>1.1672698699999999</v>
      </c>
      <c r="I745" s="369">
        <f>'цена(1,4 цк)'!Y172</f>
        <v>1.2632193359999999</v>
      </c>
      <c r="J745" s="306">
        <f>'цена(1,4 цк)'!Y203</f>
        <v>1.257024747</v>
      </c>
      <c r="K745" s="306">
        <f>'цена(1,4 цк)'!Y234</f>
        <v>1.220943983</v>
      </c>
      <c r="L745" s="345">
        <f>'цена(1,4 цк)'!Y265</f>
        <v>1.1917098699999999</v>
      </c>
      <c r="M745" s="344">
        <f>'цена(1,4 цк)'!Y296</f>
        <v>1.2917493359999999</v>
      </c>
      <c r="N745" s="306">
        <f>'цена(1,4 цк)'!Y327</f>
        <v>1.2855547469999999</v>
      </c>
      <c r="O745" s="306">
        <f>'цена(1,4 цк)'!Y358</f>
        <v>1.2494739829999999</v>
      </c>
      <c r="P745" s="351">
        <f>'цена(1,4 цк)'!Y389</f>
        <v>1.2202398699999999</v>
      </c>
      <c r="Q745" s="344">
        <f>'цена(1,4 цк)'!Y420</f>
        <v>1.3870193359999998</v>
      </c>
      <c r="R745" s="306">
        <f>'цена(1,4 цк)'!Y451</f>
        <v>1.3808247469999999</v>
      </c>
      <c r="S745" s="306">
        <f>'цена(1,4 цк)'!Y482</f>
        <v>1.3447439829999999</v>
      </c>
      <c r="T745" s="345">
        <f>'цена(1,4 цк)'!Y513</f>
        <v>1.3155098699999999</v>
      </c>
    </row>
    <row r="746" spans="3:20" x14ac:dyDescent="0.2">
      <c r="C746" s="538"/>
      <c r="D746" s="356">
        <v>21</v>
      </c>
      <c r="E746" s="344">
        <f>'цена(1,4 цк)'!Z48</f>
        <v>0.976830592</v>
      </c>
      <c r="F746" s="306">
        <f>'цена(1,4 цк)'!Z79</f>
        <v>0.97199733399999999</v>
      </c>
      <c r="G746" s="306">
        <f>'цена(1,4 цк)'!Z110</f>
        <v>0.94384572600000005</v>
      </c>
      <c r="H746" s="345">
        <f>'цена(1,4 цк)'!Z141</f>
        <v>0.92103614</v>
      </c>
      <c r="I746" s="369">
        <f>'цена(1,4 цк)'!Z172</f>
        <v>1.001270592</v>
      </c>
      <c r="J746" s="306">
        <f>'цена(1,4 цк)'!Z203</f>
        <v>0.99643733400000012</v>
      </c>
      <c r="K746" s="306">
        <f>'цена(1,4 цк)'!Z234</f>
        <v>0.96828572600000007</v>
      </c>
      <c r="L746" s="345">
        <f>'цена(1,4 цк)'!Z265</f>
        <v>0.94547614000000013</v>
      </c>
      <c r="M746" s="344">
        <f>'цена(1,4 цк)'!Z296</f>
        <v>1.029800592</v>
      </c>
      <c r="N746" s="306">
        <f>'цена(1,4 цк)'!Z327</f>
        <v>1.0249673339999998</v>
      </c>
      <c r="O746" s="306">
        <f>'цена(1,4 цк)'!Z358</f>
        <v>0.99681572600000001</v>
      </c>
      <c r="P746" s="351">
        <f>'цена(1,4 цк)'!Z389</f>
        <v>0.97400614000000008</v>
      </c>
      <c r="Q746" s="344">
        <f>'цена(1,4 цк)'!Z420</f>
        <v>1.1250705919999999</v>
      </c>
      <c r="R746" s="306">
        <f>'цена(1,4 цк)'!Z451</f>
        <v>1.120237334</v>
      </c>
      <c r="S746" s="306">
        <f>'цена(1,4 цк)'!Z482</f>
        <v>1.0920857260000001</v>
      </c>
      <c r="T746" s="345">
        <f>'цена(1,4 цк)'!Z513</f>
        <v>1.0692761399999999</v>
      </c>
    </row>
    <row r="747" spans="3:20" x14ac:dyDescent="0.2">
      <c r="C747" s="538"/>
      <c r="D747" s="356">
        <v>22</v>
      </c>
      <c r="E747" s="344">
        <f>'цена(1,4 цк)'!AA48</f>
        <v>0.93560188</v>
      </c>
      <c r="F747" s="306">
        <f>'цена(1,4 цк)'!AA79</f>
        <v>0.93098288500000015</v>
      </c>
      <c r="G747" s="306">
        <f>'цена(1,4 цк)'!AA110</f>
        <v>0.90407926500000013</v>
      </c>
      <c r="H747" s="345">
        <f>'цена(1,4 цк)'!AA141</f>
        <v>0.88228085000000012</v>
      </c>
      <c r="I747" s="369">
        <f>'цена(1,4 цк)'!AA172</f>
        <v>0.96004188000000001</v>
      </c>
      <c r="J747" s="306">
        <f>'цена(1,4 цк)'!AA203</f>
        <v>0.95542288500000006</v>
      </c>
      <c r="K747" s="306">
        <f>'цена(1,4 цк)'!AA234</f>
        <v>0.92851926500000004</v>
      </c>
      <c r="L747" s="345">
        <f>'цена(1,4 цк)'!AA265</f>
        <v>0.90672085000000002</v>
      </c>
      <c r="M747" s="344">
        <f>'цена(1,4 цк)'!AA296</f>
        <v>0.98857187999999996</v>
      </c>
      <c r="N747" s="306">
        <f>'цена(1,4 цк)'!AA327</f>
        <v>0.983952885</v>
      </c>
      <c r="O747" s="306">
        <f>'цена(1,4 цк)'!AA358</f>
        <v>0.95704926499999998</v>
      </c>
      <c r="P747" s="351">
        <f>'цена(1,4 цк)'!AA389</f>
        <v>0.93525084999999997</v>
      </c>
      <c r="Q747" s="344">
        <f>'цена(1,4 цк)'!AA420</f>
        <v>1.0838418800000003</v>
      </c>
      <c r="R747" s="306">
        <f>'цена(1,4 цк)'!AA451</f>
        <v>1.0792228850000001</v>
      </c>
      <c r="S747" s="306">
        <f>'цена(1,4 цк)'!AA482</f>
        <v>1.0523192650000002</v>
      </c>
      <c r="T747" s="345">
        <f>'цена(1,4 цк)'!AA513</f>
        <v>1.03052085</v>
      </c>
    </row>
    <row r="748" spans="3:20" ht="13.5" thickBot="1" x14ac:dyDescent="0.25">
      <c r="C748" s="539"/>
      <c r="D748" s="358">
        <v>23</v>
      </c>
      <c r="E748" s="346">
        <f>'цена(1,4 цк)'!AB48</f>
        <v>0.91578270399999995</v>
      </c>
      <c r="F748" s="309">
        <f>'цена(1,4 цк)'!AB79</f>
        <v>0.91126670799999987</v>
      </c>
      <c r="G748" s="309">
        <f>'цена(1,4 цк)'!AB110</f>
        <v>0.88496301199999994</v>
      </c>
      <c r="H748" s="347">
        <f>'цена(1,4 цк)'!AB141</f>
        <v>0.86365068</v>
      </c>
      <c r="I748" s="370">
        <f>'цена(1,4 цк)'!AB172</f>
        <v>0.94022270400000008</v>
      </c>
      <c r="J748" s="309">
        <f>'цена(1,4 цк)'!AB203</f>
        <v>0.93570670799999989</v>
      </c>
      <c r="K748" s="309">
        <f>'цена(1,4 цк)'!AB234</f>
        <v>0.90940301199999996</v>
      </c>
      <c r="L748" s="347">
        <f>'цена(1,4 цк)'!AB265</f>
        <v>0.88809068000000002</v>
      </c>
      <c r="M748" s="346">
        <f>'цена(1,4 цк)'!AB296</f>
        <v>0.96875270400000002</v>
      </c>
      <c r="N748" s="309">
        <f>'цена(1,4 цк)'!AB327</f>
        <v>0.96423670799999994</v>
      </c>
      <c r="O748" s="309">
        <f>'цена(1,4 цк)'!AB358</f>
        <v>0.93793301200000001</v>
      </c>
      <c r="P748" s="352">
        <f>'цена(1,4 цк)'!AB389</f>
        <v>0.91662067999999997</v>
      </c>
      <c r="Q748" s="346">
        <f>'цена(1,4 цк)'!AB420</f>
        <v>1.0640227039999999</v>
      </c>
      <c r="R748" s="309">
        <f>'цена(1,4 цк)'!AB451</f>
        <v>1.0595067079999998</v>
      </c>
      <c r="S748" s="309">
        <f>'цена(1,4 цк)'!AB482</f>
        <v>1.033203012</v>
      </c>
      <c r="T748" s="347">
        <f>'цена(1,4 цк)'!AB513</f>
        <v>1.01189068</v>
      </c>
    </row>
  </sheetData>
  <mergeCells count="35">
    <mergeCell ref="C701:C724"/>
    <mergeCell ref="C725:C748"/>
    <mergeCell ref="C557:C580"/>
    <mergeCell ref="C581:C604"/>
    <mergeCell ref="C605:C628"/>
    <mergeCell ref="I3:L3"/>
    <mergeCell ref="E3:H3"/>
    <mergeCell ref="C485:C508"/>
    <mergeCell ref="C509:C532"/>
    <mergeCell ref="C533:C556"/>
    <mergeCell ref="C341:C364"/>
    <mergeCell ref="C365:C388"/>
    <mergeCell ref="C389:C412"/>
    <mergeCell ref="C413:C436"/>
    <mergeCell ref="C437:C460"/>
    <mergeCell ref="C461:C484"/>
    <mergeCell ref="C173:C196"/>
    <mergeCell ref="C5:C28"/>
    <mergeCell ref="C29:C52"/>
    <mergeCell ref="M3:P3"/>
    <mergeCell ref="Q3:T3"/>
    <mergeCell ref="C629:C652"/>
    <mergeCell ref="C653:C676"/>
    <mergeCell ref="C677:C700"/>
    <mergeCell ref="C197:C220"/>
    <mergeCell ref="C221:C244"/>
    <mergeCell ref="C245:C268"/>
    <mergeCell ref="C269:C292"/>
    <mergeCell ref="C293:C316"/>
    <mergeCell ref="C317:C340"/>
    <mergeCell ref="C53:C76"/>
    <mergeCell ref="C77:C100"/>
    <mergeCell ref="C101:C124"/>
    <mergeCell ref="C125:C148"/>
    <mergeCell ref="C149:C17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topLeftCell="A25" zoomScale="70" zoomScaleNormal="100" zoomScaleSheetLayoutView="70" workbookViewId="0">
      <selection activeCell="M31" sqref="M31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94" t="s">
        <v>218</v>
      </c>
      <c r="B2" s="394"/>
      <c r="C2" s="394"/>
      <c r="D2" s="394"/>
      <c r="E2" s="394"/>
      <c r="F2" s="394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94" t="s">
        <v>56</v>
      </c>
      <c r="B4" s="394"/>
      <c r="C4" s="394"/>
      <c r="D4" s="394"/>
      <c r="E4" s="394"/>
      <c r="F4" s="394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95" t="s">
        <v>2</v>
      </c>
      <c r="B6" s="398" t="s">
        <v>54</v>
      </c>
      <c r="C6" s="401" t="s">
        <v>58</v>
      </c>
      <c r="D6" s="402"/>
      <c r="E6" s="402"/>
      <c r="F6" s="402"/>
    </row>
    <row r="7" spans="1:11" s="7" customFormat="1" ht="18.75" customHeight="1" x14ac:dyDescent="0.2">
      <c r="A7" s="396"/>
      <c r="B7" s="399"/>
      <c r="C7" s="403" t="s">
        <v>20</v>
      </c>
      <c r="D7" s="404"/>
      <c r="E7" s="404"/>
      <c r="F7" s="405"/>
    </row>
    <row r="8" spans="1:11" s="7" customFormat="1" ht="18.75" customHeight="1" thickBot="1" x14ac:dyDescent="0.25">
      <c r="A8" s="397"/>
      <c r="B8" s="400"/>
      <c r="C8" s="175" t="s">
        <v>3</v>
      </c>
      <c r="D8" s="176" t="s">
        <v>19</v>
      </c>
      <c r="E8" s="176" t="s">
        <v>18</v>
      </c>
      <c r="F8" s="177" t="s">
        <v>4</v>
      </c>
    </row>
    <row r="9" spans="1:11" s="1" customFormat="1" ht="30" customHeight="1" thickBot="1" x14ac:dyDescent="0.25">
      <c r="A9" s="414" t="s">
        <v>57</v>
      </c>
      <c r="B9" s="415"/>
      <c r="C9" s="415"/>
      <c r="D9" s="415"/>
      <c r="E9" s="415"/>
      <c r="F9" s="416"/>
    </row>
    <row r="10" spans="1:11" s="43" customFormat="1" ht="22.5" customHeight="1" thickBot="1" x14ac:dyDescent="0.25">
      <c r="A10" s="153" t="s">
        <v>0</v>
      </c>
      <c r="B10" s="154" t="s">
        <v>91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12</v>
      </c>
      <c r="C11" s="87">
        <f>C12+C13+C14+C15</f>
        <v>330.73721032504847</v>
      </c>
      <c r="D11" s="87">
        <f>D12+D13+C14+C15</f>
        <v>605.20721032504844</v>
      </c>
      <c r="E11" s="88">
        <f>E12+E13+C14+C15</f>
        <v>749.32721032504844</v>
      </c>
      <c r="F11" s="89">
        <f>F12+F13+C14+C15</f>
        <v>872.69721032504845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56">
        <v>298.12</v>
      </c>
      <c r="D13" s="256">
        <v>572.59</v>
      </c>
      <c r="E13" s="256">
        <v>716.71</v>
      </c>
      <c r="F13" s="257">
        <v>840.08</v>
      </c>
    </row>
    <row r="14" spans="1:11" s="7" customFormat="1" ht="15" customHeight="1" outlineLevel="1" x14ac:dyDescent="0.2">
      <c r="A14" s="12"/>
      <c r="B14" s="14" t="s">
        <v>10</v>
      </c>
      <c r="C14" s="424">
        <v>28.92</v>
      </c>
      <c r="D14" s="424"/>
      <c r="E14" s="424"/>
      <c r="F14" s="425"/>
    </row>
    <row r="15" spans="1:11" s="7" customFormat="1" ht="15" customHeight="1" outlineLevel="1" thickBot="1" x14ac:dyDescent="0.25">
      <c r="A15" s="18"/>
      <c r="B15" s="125" t="s">
        <v>255</v>
      </c>
      <c r="C15" s="406">
        <f>'октябрь (1 цк)'!C21:F21</f>
        <v>3.6972103250484545</v>
      </c>
      <c r="D15" s="406"/>
      <c r="E15" s="406"/>
      <c r="F15" s="407"/>
    </row>
    <row r="16" spans="1:11" s="7" customFormat="1" ht="15" customHeight="1" thickBot="1" x14ac:dyDescent="0.25">
      <c r="A16" s="15" t="s">
        <v>5</v>
      </c>
      <c r="B16" s="16" t="s">
        <v>13</v>
      </c>
      <c r="C16" s="87">
        <f>C17+C18+C19+C20</f>
        <v>330.73721032504847</v>
      </c>
      <c r="D16" s="87">
        <f>D17+D18+C19+C20</f>
        <v>605.20721032504844</v>
      </c>
      <c r="E16" s="88">
        <f>E17+E18+C19+C20</f>
        <v>749.32721032504844</v>
      </c>
      <c r="F16" s="89">
        <f>F17+F18+C19+C20</f>
        <v>872.69721032504845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56">
        <f>C13</f>
        <v>298.12</v>
      </c>
      <c r="D18" s="256">
        <f>D13</f>
        <v>572.59</v>
      </c>
      <c r="E18" s="256">
        <f>E13</f>
        <v>716.71</v>
      </c>
      <c r="F18" s="257">
        <f>F13</f>
        <v>840.08</v>
      </c>
    </row>
    <row r="19" spans="1:8" s="7" customFormat="1" ht="15" customHeight="1" outlineLevel="1" x14ac:dyDescent="0.2">
      <c r="A19" s="12"/>
      <c r="B19" s="14" t="s">
        <v>10</v>
      </c>
      <c r="C19" s="424">
        <v>28.92</v>
      </c>
      <c r="D19" s="424"/>
      <c r="E19" s="424"/>
      <c r="F19" s="425"/>
    </row>
    <row r="20" spans="1:8" s="7" customFormat="1" ht="15" customHeight="1" outlineLevel="1" thickBot="1" x14ac:dyDescent="0.25">
      <c r="A20" s="18"/>
      <c r="B20" s="125" t="s">
        <v>255</v>
      </c>
      <c r="C20" s="406">
        <f>C15</f>
        <v>3.6972103250484545</v>
      </c>
      <c r="D20" s="406"/>
      <c r="E20" s="406"/>
      <c r="F20" s="407"/>
    </row>
    <row r="21" spans="1:8" s="7" customFormat="1" ht="15" customHeight="1" thickBot="1" x14ac:dyDescent="0.25">
      <c r="A21" s="15" t="s">
        <v>6</v>
      </c>
      <c r="B21" s="16" t="s">
        <v>14</v>
      </c>
      <c r="C21" s="87">
        <f>C22+C23+C24+C25</f>
        <v>330.73721032504847</v>
      </c>
      <c r="D21" s="87">
        <f>D22+D23+C24+C25</f>
        <v>605.20721032504844</v>
      </c>
      <c r="E21" s="88">
        <f>E22+E23+C24+C25</f>
        <v>749.32721032504844</v>
      </c>
      <c r="F21" s="89">
        <f>F22+F23+C24+C25</f>
        <v>872.69721032504845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56">
        <f>C13</f>
        <v>298.12</v>
      </c>
      <c r="D23" s="256">
        <f>D18</f>
        <v>572.59</v>
      </c>
      <c r="E23" s="256">
        <f>E13</f>
        <v>716.71</v>
      </c>
      <c r="F23" s="257">
        <f>F13</f>
        <v>840.08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424">
        <v>28.92</v>
      </c>
      <c r="D24" s="424"/>
      <c r="E24" s="424"/>
      <c r="F24" s="425"/>
      <c r="G24" s="2"/>
    </row>
    <row r="25" spans="1:8" s="3" customFormat="1" ht="15" customHeight="1" outlineLevel="1" thickBot="1" x14ac:dyDescent="0.25">
      <c r="A25" s="18"/>
      <c r="B25" s="125" t="s">
        <v>255</v>
      </c>
      <c r="C25" s="406">
        <f>C15</f>
        <v>3.6972103250484545</v>
      </c>
      <c r="D25" s="406"/>
      <c r="E25" s="406"/>
      <c r="F25" s="407"/>
      <c r="G25" s="2"/>
    </row>
    <row r="26" spans="1:8" s="47" customFormat="1" ht="22.5" customHeight="1" thickBot="1" x14ac:dyDescent="0.25">
      <c r="A26" s="48" t="s">
        <v>11</v>
      </c>
      <c r="B26" s="116" t="s">
        <v>21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48</v>
      </c>
      <c r="B27" s="19" t="s">
        <v>12</v>
      </c>
      <c r="C27" s="96">
        <f>C28+C29+C30</f>
        <v>29.542166150798941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f>'октябрь (1 цк)'!C25:F25</f>
        <v>25.844955825750485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255</v>
      </c>
      <c r="C30" s="93">
        <f>C15</f>
        <v>3.6972103250484545</v>
      </c>
      <c r="D30" s="28"/>
      <c r="E30" s="30"/>
      <c r="F30" s="30"/>
    </row>
    <row r="31" spans="1:8" s="7" customFormat="1" ht="15" customHeight="1" thickBot="1" x14ac:dyDescent="0.25">
      <c r="A31" s="15" t="s">
        <v>49</v>
      </c>
      <c r="B31" s="19" t="s">
        <v>13</v>
      </c>
      <c r="C31" s="96">
        <f>C32+C33+C34</f>
        <v>29.542166150798941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f>C29</f>
        <v>25.844955825750485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255</v>
      </c>
      <c r="C34" s="93">
        <f>C15</f>
        <v>3.6972103250484545</v>
      </c>
      <c r="D34" s="28"/>
      <c r="E34" s="30"/>
      <c r="F34" s="30"/>
    </row>
    <row r="35" spans="1:7" s="7" customFormat="1" ht="15" customHeight="1" thickBot="1" x14ac:dyDescent="0.25">
      <c r="A35" s="15" t="s">
        <v>50</v>
      </c>
      <c r="B35" s="19" t="s">
        <v>14</v>
      </c>
      <c r="C35" s="96">
        <f>C36+C37+C38</f>
        <v>29.542166150798941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f>C29</f>
        <v>25.844955825750485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255</v>
      </c>
      <c r="C38" s="93">
        <f>C15</f>
        <v>3.6972103250484545</v>
      </c>
      <c r="D38" s="28"/>
      <c r="E38" s="30"/>
      <c r="F38" s="30"/>
      <c r="G38" s="2"/>
    </row>
    <row r="39" spans="1:7" s="51" customFormat="1" ht="45" customHeight="1" thickBot="1" x14ac:dyDescent="0.25">
      <c r="A39" s="189" t="s">
        <v>15</v>
      </c>
      <c r="B39" s="186" t="s">
        <v>92</v>
      </c>
      <c r="C39" s="187"/>
      <c r="D39" s="187"/>
      <c r="E39" s="187"/>
      <c r="F39" s="188"/>
    </row>
    <row r="40" spans="1:7" s="7" customFormat="1" ht="15" customHeight="1" thickBot="1" x14ac:dyDescent="0.25">
      <c r="A40" s="15" t="s">
        <v>51</v>
      </c>
      <c r="B40" s="19" t="s">
        <v>12</v>
      </c>
      <c r="C40" s="31"/>
      <c r="D40" s="31"/>
      <c r="E40" s="31"/>
      <c r="F40" s="89">
        <f>F41+F42+F43+F44</f>
        <v>872.69721032504845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840.08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255</v>
      </c>
      <c r="C44" s="34"/>
      <c r="D44" s="34"/>
      <c r="E44" s="34"/>
      <c r="F44" s="182">
        <f>C15</f>
        <v>3.6972103250484545</v>
      </c>
    </row>
    <row r="45" spans="1:7" s="7" customFormat="1" ht="15" customHeight="1" thickBot="1" x14ac:dyDescent="0.25">
      <c r="A45" s="15" t="s">
        <v>52</v>
      </c>
      <c r="B45" s="19" t="s">
        <v>13</v>
      </c>
      <c r="C45" s="31"/>
      <c r="D45" s="31"/>
      <c r="E45" s="31"/>
      <c r="F45" s="89">
        <f>F46+F47+F48+F49</f>
        <v>872.69721032504845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840.08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255</v>
      </c>
      <c r="C49" s="129"/>
      <c r="D49" s="129"/>
      <c r="E49" s="129"/>
      <c r="F49" s="183">
        <f>C15</f>
        <v>3.6972103250484545</v>
      </c>
    </row>
    <row r="50" spans="1:8" s="7" customFormat="1" ht="15" customHeight="1" thickBot="1" x14ac:dyDescent="0.25">
      <c r="A50" s="15" t="s">
        <v>53</v>
      </c>
      <c r="B50" s="19" t="s">
        <v>14</v>
      </c>
      <c r="C50" s="31"/>
      <c r="D50" s="31"/>
      <c r="E50" s="31"/>
      <c r="F50" s="89">
        <f>F51+F52+F53+F54</f>
        <v>872.69721032504845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840.08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255</v>
      </c>
      <c r="C54" s="34"/>
      <c r="D54" s="34"/>
      <c r="E54" s="34"/>
      <c r="F54" s="182">
        <f>C15</f>
        <v>3.6972103250484545</v>
      </c>
      <c r="G54" s="2"/>
    </row>
    <row r="55" spans="1:8" s="1" customFormat="1" ht="39" customHeight="1" thickBot="1" x14ac:dyDescent="0.25">
      <c r="A55" s="414" t="s">
        <v>93</v>
      </c>
      <c r="B55" s="415"/>
      <c r="C55" s="415"/>
      <c r="D55" s="415"/>
      <c r="E55" s="415"/>
      <c r="F55" s="416"/>
    </row>
    <row r="56" spans="1:8" s="7" customFormat="1" ht="15" customHeight="1" thickBot="1" x14ac:dyDescent="0.25">
      <c r="A56" s="15" t="s">
        <v>16</v>
      </c>
      <c r="B56" s="19" t="s">
        <v>12</v>
      </c>
      <c r="C56" s="96">
        <f>C57+C58+C59</f>
        <v>22.387210325048457</v>
      </c>
      <c r="D56" s="190"/>
      <c r="E56" s="190"/>
      <c r="F56" s="191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2"/>
      <c r="E57" s="192"/>
      <c r="F57" s="193"/>
    </row>
    <row r="58" spans="1:8" s="7" customFormat="1" ht="15" customHeight="1" outlineLevel="1" x14ac:dyDescent="0.2">
      <c r="A58" s="17"/>
      <c r="B58" s="127" t="s">
        <v>10</v>
      </c>
      <c r="C58" s="97">
        <f>'октябрь (1 цк)'!C35:F35</f>
        <v>18.690000000000001</v>
      </c>
      <c r="D58" s="192"/>
      <c r="E58" s="192"/>
      <c r="F58" s="193"/>
    </row>
    <row r="59" spans="1:8" s="7" customFormat="1" ht="15" customHeight="1" outlineLevel="1" thickBot="1" x14ac:dyDescent="0.25">
      <c r="A59" s="23"/>
      <c r="B59" s="32" t="s">
        <v>255</v>
      </c>
      <c r="C59" s="94">
        <f>C15</f>
        <v>3.6972103250484545</v>
      </c>
      <c r="D59" s="194"/>
      <c r="E59" s="194"/>
      <c r="F59" s="195"/>
    </row>
    <row r="60" spans="1:8" s="7" customFormat="1" ht="15" customHeight="1" thickBot="1" x14ac:dyDescent="0.25">
      <c r="A60" s="15" t="s">
        <v>7</v>
      </c>
      <c r="B60" s="19" t="s">
        <v>13</v>
      </c>
      <c r="C60" s="96">
        <f>C61+C62+C63</f>
        <v>22.387210325048457</v>
      </c>
      <c r="D60" s="190"/>
      <c r="E60" s="190"/>
      <c r="F60" s="191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2"/>
      <c r="E61" s="192"/>
      <c r="F61" s="193"/>
    </row>
    <row r="62" spans="1:8" s="7" customFormat="1" ht="15" customHeight="1" outlineLevel="1" x14ac:dyDescent="0.2">
      <c r="A62" s="17"/>
      <c r="B62" s="127" t="s">
        <v>10</v>
      </c>
      <c r="C62" s="97">
        <f>C58</f>
        <v>18.690000000000001</v>
      </c>
      <c r="D62" s="192"/>
      <c r="E62" s="192"/>
      <c r="F62" s="193"/>
    </row>
    <row r="63" spans="1:8" s="7" customFormat="1" ht="15" customHeight="1" outlineLevel="1" thickBot="1" x14ac:dyDescent="0.25">
      <c r="A63" s="23"/>
      <c r="B63" s="32" t="s">
        <v>255</v>
      </c>
      <c r="C63" s="94">
        <f>C15</f>
        <v>3.6972103250484545</v>
      </c>
      <c r="D63" s="194"/>
      <c r="E63" s="194"/>
      <c r="F63" s="195"/>
    </row>
    <row r="64" spans="1:8" s="7" customFormat="1" ht="15" customHeight="1" thickBot="1" x14ac:dyDescent="0.25">
      <c r="A64" s="15" t="s">
        <v>17</v>
      </c>
      <c r="B64" s="19" t="s">
        <v>14</v>
      </c>
      <c r="C64" s="96">
        <f>C65+C66+C67</f>
        <v>22.387210325048457</v>
      </c>
      <c r="D64" s="190"/>
      <c r="E64" s="190"/>
      <c r="F64" s="191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2"/>
      <c r="E65" s="192"/>
      <c r="F65" s="193"/>
    </row>
    <row r="66" spans="1:7" s="3" customFormat="1" ht="15" customHeight="1" outlineLevel="1" x14ac:dyDescent="0.2">
      <c r="A66" s="17"/>
      <c r="B66" s="127" t="s">
        <v>10</v>
      </c>
      <c r="C66" s="97">
        <f>C58</f>
        <v>18.690000000000001</v>
      </c>
      <c r="D66" s="192"/>
      <c r="E66" s="192"/>
      <c r="F66" s="193"/>
      <c r="G66" s="2"/>
    </row>
    <row r="67" spans="1:7" s="3" customFormat="1" ht="15" customHeight="1" outlineLevel="1" thickBot="1" x14ac:dyDescent="0.25">
      <c r="A67" s="23"/>
      <c r="B67" s="32" t="s">
        <v>255</v>
      </c>
      <c r="C67" s="94">
        <f>C63</f>
        <v>3.6972103250484545</v>
      </c>
      <c r="D67" s="194"/>
      <c r="E67" s="194"/>
      <c r="F67" s="195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7"/>
  <sheetViews>
    <sheetView showZeros="0" view="pageBreakPreview" zoomScale="70" zoomScaleNormal="100" zoomScaleSheetLayoutView="70" workbookViewId="0">
      <selection activeCell="B767" sqref="B767:Y767"/>
    </sheetView>
  </sheetViews>
  <sheetFormatPr defaultRowHeight="14.25" outlineLevelRow="1" x14ac:dyDescent="0.2"/>
  <cols>
    <col min="1" max="1" width="38.85546875" style="61" customWidth="1"/>
    <col min="2" max="2" width="10.5703125" style="61" customWidth="1"/>
    <col min="3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42" t="s">
        <v>219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</row>
    <row r="3" spans="1:25" ht="15" customHeight="1" x14ac:dyDescent="0.2"/>
    <row r="4" spans="1:25" ht="48" customHeight="1" x14ac:dyDescent="0.2">
      <c r="A4" s="443" t="s">
        <v>65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</row>
    <row r="6" spans="1:25" s="99" customFormat="1" ht="15.75" x14ac:dyDescent="0.25">
      <c r="A6" s="98" t="s">
        <v>94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44" t="s">
        <v>46</v>
      </c>
      <c r="B8" s="446" t="s">
        <v>59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</row>
    <row r="9" spans="1:25" s="62" customFormat="1" ht="39" customHeight="1" thickBot="1" x14ac:dyDescent="0.25">
      <c r="A9" s="449"/>
      <c r="B9" s="170" t="s">
        <v>45</v>
      </c>
      <c r="C9" s="178" t="s">
        <v>44</v>
      </c>
      <c r="D9" s="179" t="s">
        <v>43</v>
      </c>
      <c r="E9" s="178" t="s">
        <v>42</v>
      </c>
      <c r="F9" s="178" t="s">
        <v>41</v>
      </c>
      <c r="G9" s="178" t="s">
        <v>40</v>
      </c>
      <c r="H9" s="178" t="s">
        <v>39</v>
      </c>
      <c r="I9" s="178" t="s">
        <v>38</v>
      </c>
      <c r="J9" s="178" t="s">
        <v>37</v>
      </c>
      <c r="K9" s="180" t="s">
        <v>36</v>
      </c>
      <c r="L9" s="178" t="s">
        <v>35</v>
      </c>
      <c r="M9" s="181" t="s">
        <v>34</v>
      </c>
      <c r="N9" s="180" t="s">
        <v>33</v>
      </c>
      <c r="O9" s="178" t="s">
        <v>32</v>
      </c>
      <c r="P9" s="181" t="s">
        <v>31</v>
      </c>
      <c r="Q9" s="179" t="s">
        <v>30</v>
      </c>
      <c r="R9" s="178" t="s">
        <v>29</v>
      </c>
      <c r="S9" s="179" t="s">
        <v>28</v>
      </c>
      <c r="T9" s="178" t="s">
        <v>27</v>
      </c>
      <c r="U9" s="179" t="s">
        <v>26</v>
      </c>
      <c r="V9" s="178" t="s">
        <v>25</v>
      </c>
      <c r="W9" s="179" t="s">
        <v>24</v>
      </c>
      <c r="X9" s="178" t="s">
        <v>23</v>
      </c>
      <c r="Y9" s="174" t="s">
        <v>22</v>
      </c>
    </row>
    <row r="10" spans="1:25" s="108" customFormat="1" ht="18.75" customHeight="1" thickBot="1" x14ac:dyDescent="0.25">
      <c r="A10" s="109">
        <v>1</v>
      </c>
      <c r="B10" s="138">
        <f>SUM(B11:B14)</f>
        <v>946.88</v>
      </c>
      <c r="C10" s="139">
        <f t="shared" ref="C10:Y10" si="0">SUM(C11:C14)</f>
        <v>938.58</v>
      </c>
      <c r="D10" s="139">
        <f t="shared" si="0"/>
        <v>982.22</v>
      </c>
      <c r="E10" s="139">
        <f t="shared" si="0"/>
        <v>1020.49</v>
      </c>
      <c r="F10" s="139">
        <f t="shared" si="0"/>
        <v>1038.92</v>
      </c>
      <c r="G10" s="139">
        <f t="shared" si="0"/>
        <v>1031.47</v>
      </c>
      <c r="H10" s="139">
        <f t="shared" si="0"/>
        <v>1229.03</v>
      </c>
      <c r="I10" s="139">
        <f t="shared" si="0"/>
        <v>1021.09</v>
      </c>
      <c r="J10" s="139">
        <f t="shared" si="0"/>
        <v>926.97</v>
      </c>
      <c r="K10" s="140">
        <f t="shared" si="0"/>
        <v>926.83</v>
      </c>
      <c r="L10" s="139">
        <f t="shared" si="0"/>
        <v>928.18</v>
      </c>
      <c r="M10" s="141">
        <f t="shared" si="0"/>
        <v>930.2</v>
      </c>
      <c r="N10" s="140">
        <f t="shared" si="0"/>
        <v>944.37</v>
      </c>
      <c r="O10" s="139">
        <f t="shared" si="0"/>
        <v>966.61</v>
      </c>
      <c r="P10" s="141">
        <f t="shared" si="0"/>
        <v>969.69</v>
      </c>
      <c r="Q10" s="142">
        <f t="shared" si="0"/>
        <v>978.31000000000006</v>
      </c>
      <c r="R10" s="139">
        <f t="shared" si="0"/>
        <v>1008.26</v>
      </c>
      <c r="S10" s="142">
        <f t="shared" si="0"/>
        <v>977.98</v>
      </c>
      <c r="T10" s="139">
        <f t="shared" si="0"/>
        <v>969.7</v>
      </c>
      <c r="U10" s="139">
        <f t="shared" si="0"/>
        <v>962.47</v>
      </c>
      <c r="V10" s="139">
        <f t="shared" si="0"/>
        <v>958.47</v>
      </c>
      <c r="W10" s="139">
        <f t="shared" si="0"/>
        <v>957.18</v>
      </c>
      <c r="X10" s="139">
        <f t="shared" si="0"/>
        <v>953.89</v>
      </c>
      <c r="Y10" s="143">
        <f t="shared" si="0"/>
        <v>944.64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648.76</v>
      </c>
      <c r="C11" s="71">
        <f>'цена АТС'!F51</f>
        <v>640.46</v>
      </c>
      <c r="D11" s="71">
        <f>'цена АТС'!F52</f>
        <v>684.1</v>
      </c>
      <c r="E11" s="72">
        <f>'цена АТС'!F53</f>
        <v>722.37</v>
      </c>
      <c r="F11" s="71">
        <f>'цена АТС'!F54</f>
        <v>740.8</v>
      </c>
      <c r="G11" s="71">
        <f>'цена АТС'!F55</f>
        <v>733.35</v>
      </c>
      <c r="H11" s="71">
        <f>'цена АТС'!F56</f>
        <v>930.91</v>
      </c>
      <c r="I11" s="71">
        <f>'цена АТС'!F57</f>
        <v>722.97</v>
      </c>
      <c r="J11" s="73">
        <f>'цена АТС'!F58</f>
        <v>628.85</v>
      </c>
      <c r="K11" s="71">
        <f>'цена АТС'!F59</f>
        <v>628.71</v>
      </c>
      <c r="L11" s="71">
        <f>'цена АТС'!F60</f>
        <v>630.05999999999995</v>
      </c>
      <c r="M11" s="71">
        <f>'цена АТС'!F61</f>
        <v>632.08000000000004</v>
      </c>
      <c r="N11" s="71">
        <f>'цена АТС'!F62</f>
        <v>646.25</v>
      </c>
      <c r="O11" s="71">
        <f>'цена АТС'!F63</f>
        <v>668.49</v>
      </c>
      <c r="P11" s="71">
        <f>'цена АТС'!F64</f>
        <v>671.57</v>
      </c>
      <c r="Q11" s="71">
        <f>'цена АТС'!F65</f>
        <v>680.19</v>
      </c>
      <c r="R11" s="71">
        <f>'цена АТС'!F66</f>
        <v>710.14</v>
      </c>
      <c r="S11" s="71">
        <f>'цена АТС'!F67</f>
        <v>679.86</v>
      </c>
      <c r="T11" s="71">
        <f>'цена АТС'!F68</f>
        <v>671.58</v>
      </c>
      <c r="U11" s="71">
        <f>'цена АТС'!F69</f>
        <v>664.35</v>
      </c>
      <c r="V11" s="71">
        <f>'цена АТС'!F70</f>
        <v>660.35</v>
      </c>
      <c r="W11" s="71">
        <f>'цена АТС'!F71</f>
        <v>659.06</v>
      </c>
      <c r="X11" s="71">
        <f>'цена АТС'!F72</f>
        <v>655.77</v>
      </c>
      <c r="Y11" s="79">
        <f>'цена АТС'!F73</f>
        <v>646.52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255</v>
      </c>
      <c r="B14" s="77">
        <f>расчет!AC27</f>
        <v>0</v>
      </c>
      <c r="C14" s="75">
        <f>B14</f>
        <v>0</v>
      </c>
      <c r="D14" s="75">
        <f>C14</f>
        <v>0</v>
      </c>
      <c r="E14" s="75">
        <f t="shared" ref="E14:Y14" si="1">D14</f>
        <v>0</v>
      </c>
      <c r="F14" s="75">
        <f t="shared" si="1"/>
        <v>0</v>
      </c>
      <c r="G14" s="75">
        <f t="shared" si="1"/>
        <v>0</v>
      </c>
      <c r="H14" s="75">
        <f t="shared" si="1"/>
        <v>0</v>
      </c>
      <c r="I14" s="75">
        <f t="shared" si="1"/>
        <v>0</v>
      </c>
      <c r="J14" s="75">
        <f t="shared" si="1"/>
        <v>0</v>
      </c>
      <c r="K14" s="75">
        <f t="shared" si="1"/>
        <v>0</v>
      </c>
      <c r="L14" s="75">
        <f t="shared" si="1"/>
        <v>0</v>
      </c>
      <c r="M14" s="75">
        <f t="shared" si="1"/>
        <v>0</v>
      </c>
      <c r="N14" s="75">
        <f t="shared" si="1"/>
        <v>0</v>
      </c>
      <c r="O14" s="75">
        <f t="shared" si="1"/>
        <v>0</v>
      </c>
      <c r="P14" s="75">
        <f t="shared" si="1"/>
        <v>0</v>
      </c>
      <c r="Q14" s="75">
        <f t="shared" si="1"/>
        <v>0</v>
      </c>
      <c r="R14" s="75">
        <f t="shared" si="1"/>
        <v>0</v>
      </c>
      <c r="S14" s="75">
        <f t="shared" si="1"/>
        <v>0</v>
      </c>
      <c r="T14" s="75">
        <f t="shared" si="1"/>
        <v>0</v>
      </c>
      <c r="U14" s="75">
        <f t="shared" si="1"/>
        <v>0</v>
      </c>
      <c r="V14" s="75">
        <f t="shared" si="1"/>
        <v>0</v>
      </c>
      <c r="W14" s="75">
        <f t="shared" si="1"/>
        <v>0</v>
      </c>
      <c r="X14" s="75">
        <f t="shared" si="1"/>
        <v>0</v>
      </c>
      <c r="Y14" s="75">
        <f t="shared" si="1"/>
        <v>0</v>
      </c>
    </row>
    <row r="15" spans="1:25" s="108" customFormat="1" ht="18.75" customHeight="1" thickBot="1" x14ac:dyDescent="0.25">
      <c r="A15" s="112">
        <v>2</v>
      </c>
      <c r="B15" s="138">
        <f t="shared" ref="B15:Y15" si="2">SUM(B16:B19)</f>
        <v>884.5</v>
      </c>
      <c r="C15" s="139">
        <f t="shared" si="2"/>
        <v>940.04</v>
      </c>
      <c r="D15" s="139">
        <f t="shared" si="2"/>
        <v>941.74</v>
      </c>
      <c r="E15" s="139">
        <f t="shared" si="2"/>
        <v>973.15</v>
      </c>
      <c r="F15" s="139">
        <f t="shared" si="2"/>
        <v>975.84</v>
      </c>
      <c r="G15" s="139">
        <f t="shared" si="2"/>
        <v>983.7</v>
      </c>
      <c r="H15" s="139">
        <f t="shared" si="2"/>
        <v>967.83</v>
      </c>
      <c r="I15" s="139">
        <f t="shared" si="2"/>
        <v>957.23</v>
      </c>
      <c r="J15" s="139">
        <f t="shared" si="2"/>
        <v>965.78</v>
      </c>
      <c r="K15" s="140">
        <f t="shared" si="2"/>
        <v>994.27</v>
      </c>
      <c r="L15" s="139">
        <f t="shared" si="2"/>
        <v>997.02</v>
      </c>
      <c r="M15" s="141">
        <f t="shared" si="2"/>
        <v>965.8</v>
      </c>
      <c r="N15" s="140">
        <f t="shared" si="2"/>
        <v>977.8</v>
      </c>
      <c r="O15" s="139">
        <f t="shared" si="2"/>
        <v>950.95</v>
      </c>
      <c r="P15" s="141">
        <f t="shared" si="2"/>
        <v>957.42</v>
      </c>
      <c r="Q15" s="142">
        <f t="shared" si="2"/>
        <v>987.5</v>
      </c>
      <c r="R15" s="139">
        <f t="shared" si="2"/>
        <v>1334.98</v>
      </c>
      <c r="S15" s="142">
        <f t="shared" si="2"/>
        <v>987.74</v>
      </c>
      <c r="T15" s="139">
        <f t="shared" si="2"/>
        <v>1301.5</v>
      </c>
      <c r="U15" s="139">
        <f t="shared" si="2"/>
        <v>981.05</v>
      </c>
      <c r="V15" s="139">
        <f t="shared" si="2"/>
        <v>960.73</v>
      </c>
      <c r="W15" s="139">
        <f t="shared" si="2"/>
        <v>957.76</v>
      </c>
      <c r="X15" s="139">
        <f t="shared" si="2"/>
        <v>955.96</v>
      </c>
      <c r="Y15" s="143">
        <f t="shared" si="2"/>
        <v>948.36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586.38</v>
      </c>
      <c r="C16" s="71">
        <f>'цена АТС'!F75</f>
        <v>641.91999999999996</v>
      </c>
      <c r="D16" s="71">
        <f>'цена АТС'!F76</f>
        <v>643.62</v>
      </c>
      <c r="E16" s="72">
        <f>'цена АТС'!F77</f>
        <v>675.03</v>
      </c>
      <c r="F16" s="71">
        <f>'цена АТС'!F78</f>
        <v>677.72</v>
      </c>
      <c r="G16" s="71">
        <f>'цена АТС'!F79</f>
        <v>685.58</v>
      </c>
      <c r="H16" s="71">
        <f>'цена АТС'!F80</f>
        <v>669.71</v>
      </c>
      <c r="I16" s="71">
        <f>'цена АТС'!F81</f>
        <v>659.11</v>
      </c>
      <c r="J16" s="73">
        <f>'цена АТС'!F82</f>
        <v>667.66</v>
      </c>
      <c r="K16" s="71">
        <f>'цена АТС'!F83</f>
        <v>696.15</v>
      </c>
      <c r="L16" s="71">
        <f>'цена АТС'!F84</f>
        <v>698.9</v>
      </c>
      <c r="M16" s="71">
        <f>'цена АТС'!F85</f>
        <v>667.68</v>
      </c>
      <c r="N16" s="71">
        <f>'цена АТС'!F86</f>
        <v>679.68</v>
      </c>
      <c r="O16" s="71">
        <f>'цена АТС'!F87</f>
        <v>652.83000000000004</v>
      </c>
      <c r="P16" s="71">
        <f>'цена АТС'!F88</f>
        <v>659.3</v>
      </c>
      <c r="Q16" s="71">
        <f>'цена АТС'!F89</f>
        <v>689.38</v>
      </c>
      <c r="R16" s="71">
        <f>'цена АТС'!F90</f>
        <v>1036.8599999999999</v>
      </c>
      <c r="S16" s="71">
        <f>'цена АТС'!F91</f>
        <v>689.62</v>
      </c>
      <c r="T16" s="71">
        <f>'цена АТС'!F92</f>
        <v>1003.38</v>
      </c>
      <c r="U16" s="71">
        <f>'цена АТС'!F93</f>
        <v>682.93</v>
      </c>
      <c r="V16" s="71">
        <f>'цена АТС'!F94</f>
        <v>662.61</v>
      </c>
      <c r="W16" s="71">
        <f>'цена АТС'!F95</f>
        <v>659.64</v>
      </c>
      <c r="X16" s="71">
        <f>'цена АТС'!F96</f>
        <v>657.84</v>
      </c>
      <c r="Y16" s="79">
        <f>'цена АТС'!F97</f>
        <v>650.24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255</v>
      </c>
      <c r="B19" s="77">
        <f>B14</f>
        <v>0</v>
      </c>
      <c r="C19" s="77">
        <f>C14</f>
        <v>0</v>
      </c>
      <c r="D19" s="77">
        <f t="shared" ref="D19:Y19" si="3">D14</f>
        <v>0</v>
      </c>
      <c r="E19" s="77">
        <f t="shared" si="3"/>
        <v>0</v>
      </c>
      <c r="F19" s="77">
        <f t="shared" si="3"/>
        <v>0</v>
      </c>
      <c r="G19" s="77">
        <f t="shared" si="3"/>
        <v>0</v>
      </c>
      <c r="H19" s="77">
        <f t="shared" si="3"/>
        <v>0</v>
      </c>
      <c r="I19" s="77">
        <f t="shared" si="3"/>
        <v>0</v>
      </c>
      <c r="J19" s="77">
        <f t="shared" si="3"/>
        <v>0</v>
      </c>
      <c r="K19" s="77">
        <f t="shared" si="3"/>
        <v>0</v>
      </c>
      <c r="L19" s="77">
        <f t="shared" si="3"/>
        <v>0</v>
      </c>
      <c r="M19" s="77">
        <f t="shared" si="3"/>
        <v>0</v>
      </c>
      <c r="N19" s="77">
        <f t="shared" si="3"/>
        <v>0</v>
      </c>
      <c r="O19" s="77">
        <f t="shared" si="3"/>
        <v>0</v>
      </c>
      <c r="P19" s="77">
        <f t="shared" si="3"/>
        <v>0</v>
      </c>
      <c r="Q19" s="77">
        <f t="shared" si="3"/>
        <v>0</v>
      </c>
      <c r="R19" s="77">
        <f t="shared" si="3"/>
        <v>0</v>
      </c>
      <c r="S19" s="77">
        <f t="shared" si="3"/>
        <v>0</v>
      </c>
      <c r="T19" s="77">
        <f t="shared" si="3"/>
        <v>0</v>
      </c>
      <c r="U19" s="77">
        <f t="shared" si="3"/>
        <v>0</v>
      </c>
      <c r="V19" s="77">
        <f t="shared" si="3"/>
        <v>0</v>
      </c>
      <c r="W19" s="77">
        <f t="shared" si="3"/>
        <v>0</v>
      </c>
      <c r="X19" s="77">
        <f t="shared" si="3"/>
        <v>0</v>
      </c>
      <c r="Y19" s="77">
        <f t="shared" si="3"/>
        <v>0</v>
      </c>
    </row>
    <row r="20" spans="1:25" s="108" customFormat="1" ht="18.75" customHeight="1" thickBot="1" x14ac:dyDescent="0.25">
      <c r="A20" s="109">
        <v>3</v>
      </c>
      <c r="B20" s="138">
        <f t="shared" ref="B20:Y20" si="4">SUM(B21:B24)</f>
        <v>999.43</v>
      </c>
      <c r="C20" s="139">
        <f t="shared" si="4"/>
        <v>1003.44</v>
      </c>
      <c r="D20" s="139">
        <f t="shared" si="4"/>
        <v>983.71</v>
      </c>
      <c r="E20" s="139">
        <f t="shared" si="4"/>
        <v>984.07</v>
      </c>
      <c r="F20" s="139">
        <f t="shared" si="4"/>
        <v>989.98</v>
      </c>
      <c r="G20" s="139">
        <f t="shared" si="4"/>
        <v>990.63</v>
      </c>
      <c r="H20" s="139">
        <f t="shared" si="4"/>
        <v>995.92</v>
      </c>
      <c r="I20" s="139">
        <f t="shared" si="4"/>
        <v>989.85</v>
      </c>
      <c r="J20" s="139">
        <f t="shared" si="4"/>
        <v>984.62</v>
      </c>
      <c r="K20" s="140">
        <f t="shared" si="4"/>
        <v>987.36</v>
      </c>
      <c r="L20" s="139">
        <f t="shared" si="4"/>
        <v>986.06000000000006</v>
      </c>
      <c r="M20" s="141">
        <f t="shared" si="4"/>
        <v>990.19</v>
      </c>
      <c r="N20" s="140">
        <f t="shared" si="4"/>
        <v>995.55</v>
      </c>
      <c r="O20" s="139">
        <f t="shared" si="4"/>
        <v>1002.41</v>
      </c>
      <c r="P20" s="141">
        <f t="shared" si="4"/>
        <v>1003.7</v>
      </c>
      <c r="Q20" s="142">
        <f t="shared" si="4"/>
        <v>1004.42</v>
      </c>
      <c r="R20" s="139">
        <f t="shared" si="4"/>
        <v>1015.75</v>
      </c>
      <c r="S20" s="142">
        <f t="shared" si="4"/>
        <v>1008.76</v>
      </c>
      <c r="T20" s="139">
        <f t="shared" si="4"/>
        <v>1009.64</v>
      </c>
      <c r="U20" s="139">
        <f t="shared" si="4"/>
        <v>1024.97</v>
      </c>
      <c r="V20" s="139">
        <f t="shared" si="4"/>
        <v>1005.46</v>
      </c>
      <c r="W20" s="139">
        <f t="shared" si="4"/>
        <v>1002.5</v>
      </c>
      <c r="X20" s="139">
        <f t="shared" si="4"/>
        <v>1000.92</v>
      </c>
      <c r="Y20" s="143">
        <f t="shared" si="4"/>
        <v>998.39</v>
      </c>
    </row>
    <row r="21" spans="1:25" s="62" customFormat="1" ht="18.75" customHeight="1" outlineLevel="1" x14ac:dyDescent="0.2">
      <c r="A21" s="56" t="s">
        <v>8</v>
      </c>
      <c r="B21" s="70">
        <f>'цена АТС'!F98</f>
        <v>701.31</v>
      </c>
      <c r="C21" s="71">
        <f>'цена АТС'!F99</f>
        <v>705.32</v>
      </c>
      <c r="D21" s="71">
        <f>'цена АТС'!F100</f>
        <v>685.59</v>
      </c>
      <c r="E21" s="72">
        <f>'цена АТС'!F101</f>
        <v>685.95</v>
      </c>
      <c r="F21" s="71">
        <f>'цена АТС'!F102</f>
        <v>691.86</v>
      </c>
      <c r="G21" s="71">
        <f>'цена АТС'!F103</f>
        <v>692.51</v>
      </c>
      <c r="H21" s="71">
        <f>'цена АТС'!F104</f>
        <v>697.8</v>
      </c>
      <c r="I21" s="71">
        <f>'цена АТС'!F105</f>
        <v>691.73</v>
      </c>
      <c r="J21" s="73">
        <f>'цена АТС'!F106</f>
        <v>686.5</v>
      </c>
      <c r="K21" s="71">
        <f>'цена АТС'!F107</f>
        <v>689.24</v>
      </c>
      <c r="L21" s="71">
        <f>'цена АТС'!F108</f>
        <v>687.94</v>
      </c>
      <c r="M21" s="71">
        <f>'цена АТС'!F109</f>
        <v>692.07</v>
      </c>
      <c r="N21" s="71">
        <f>'цена АТС'!F110</f>
        <v>697.43</v>
      </c>
      <c r="O21" s="71">
        <f>'цена АТС'!F111</f>
        <v>704.29</v>
      </c>
      <c r="P21" s="71">
        <f>'цена АТС'!F112</f>
        <v>705.58</v>
      </c>
      <c r="Q21" s="71">
        <f>'цена АТС'!F113</f>
        <v>706.3</v>
      </c>
      <c r="R21" s="71">
        <f>'цена АТС'!F114</f>
        <v>717.63</v>
      </c>
      <c r="S21" s="71">
        <f>'цена АТС'!F115</f>
        <v>710.64</v>
      </c>
      <c r="T21" s="71">
        <f>'цена АТС'!F116</f>
        <v>711.52</v>
      </c>
      <c r="U21" s="71">
        <f>'цена АТС'!F117</f>
        <v>726.85</v>
      </c>
      <c r="V21" s="71">
        <f>'цена АТС'!F118</f>
        <v>707.34</v>
      </c>
      <c r="W21" s="71">
        <f>'цена АТС'!F119</f>
        <v>704.38</v>
      </c>
      <c r="X21" s="71">
        <f>'цена АТС'!F120</f>
        <v>702.8</v>
      </c>
      <c r="Y21" s="79">
        <f>'цена АТС'!F121</f>
        <v>700.27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255</v>
      </c>
      <c r="B24" s="77">
        <f>B19</f>
        <v>0</v>
      </c>
      <c r="C24" s="77">
        <f t="shared" ref="C24:Y24" si="5">C19</f>
        <v>0</v>
      </c>
      <c r="D24" s="77">
        <f t="shared" si="5"/>
        <v>0</v>
      </c>
      <c r="E24" s="77">
        <f t="shared" si="5"/>
        <v>0</v>
      </c>
      <c r="F24" s="77">
        <f t="shared" si="5"/>
        <v>0</v>
      </c>
      <c r="G24" s="77">
        <f t="shared" si="5"/>
        <v>0</v>
      </c>
      <c r="H24" s="77">
        <f t="shared" si="5"/>
        <v>0</v>
      </c>
      <c r="I24" s="77">
        <f t="shared" si="5"/>
        <v>0</v>
      </c>
      <c r="J24" s="77">
        <f t="shared" si="5"/>
        <v>0</v>
      </c>
      <c r="K24" s="77">
        <f t="shared" si="5"/>
        <v>0</v>
      </c>
      <c r="L24" s="77">
        <f t="shared" si="5"/>
        <v>0</v>
      </c>
      <c r="M24" s="77">
        <f t="shared" si="5"/>
        <v>0</v>
      </c>
      <c r="N24" s="77">
        <f t="shared" si="5"/>
        <v>0</v>
      </c>
      <c r="O24" s="77">
        <f t="shared" si="5"/>
        <v>0</v>
      </c>
      <c r="P24" s="77">
        <f t="shared" si="5"/>
        <v>0</v>
      </c>
      <c r="Q24" s="77">
        <f t="shared" si="5"/>
        <v>0</v>
      </c>
      <c r="R24" s="77">
        <f t="shared" si="5"/>
        <v>0</v>
      </c>
      <c r="S24" s="77">
        <f t="shared" si="5"/>
        <v>0</v>
      </c>
      <c r="T24" s="77">
        <f t="shared" si="5"/>
        <v>0</v>
      </c>
      <c r="U24" s="77">
        <f t="shared" si="5"/>
        <v>0</v>
      </c>
      <c r="V24" s="77">
        <f t="shared" si="5"/>
        <v>0</v>
      </c>
      <c r="W24" s="77">
        <f t="shared" si="5"/>
        <v>0</v>
      </c>
      <c r="X24" s="77">
        <f t="shared" si="5"/>
        <v>0</v>
      </c>
      <c r="Y24" s="77">
        <f t="shared" si="5"/>
        <v>0</v>
      </c>
    </row>
    <row r="25" spans="1:25" s="108" customFormat="1" ht="18.75" customHeight="1" thickBot="1" x14ac:dyDescent="0.25">
      <c r="A25" s="112">
        <v>4</v>
      </c>
      <c r="B25" s="138">
        <f t="shared" ref="B25:Y25" si="6">SUM(B26:B29)</f>
        <v>1035.95</v>
      </c>
      <c r="C25" s="139">
        <f t="shared" si="6"/>
        <v>1022.84</v>
      </c>
      <c r="D25" s="139">
        <f t="shared" si="6"/>
        <v>1025.96</v>
      </c>
      <c r="E25" s="139">
        <f t="shared" si="6"/>
        <v>1171.9000000000001</v>
      </c>
      <c r="F25" s="139">
        <f t="shared" si="6"/>
        <v>1034.9099999999999</v>
      </c>
      <c r="G25" s="139">
        <f t="shared" si="6"/>
        <v>1297.4000000000001</v>
      </c>
      <c r="H25" s="139">
        <f t="shared" si="6"/>
        <v>1291.1199999999999</v>
      </c>
      <c r="I25" s="139">
        <f t="shared" si="6"/>
        <v>1293.6500000000001</v>
      </c>
      <c r="J25" s="139">
        <f t="shared" si="6"/>
        <v>1004.83</v>
      </c>
      <c r="K25" s="140">
        <f t="shared" si="6"/>
        <v>1021.46</v>
      </c>
      <c r="L25" s="139">
        <f t="shared" si="6"/>
        <v>1015.54</v>
      </c>
      <c r="M25" s="141">
        <f t="shared" si="6"/>
        <v>1021.97</v>
      </c>
      <c r="N25" s="140">
        <f t="shared" si="6"/>
        <v>1112.4299999999998</v>
      </c>
      <c r="O25" s="139">
        <f t="shared" si="6"/>
        <v>1030.19</v>
      </c>
      <c r="P25" s="141">
        <f t="shared" si="6"/>
        <v>1014.16</v>
      </c>
      <c r="Q25" s="142">
        <f t="shared" si="6"/>
        <v>1017.26</v>
      </c>
      <c r="R25" s="139">
        <f t="shared" si="6"/>
        <v>1355.71</v>
      </c>
      <c r="S25" s="142">
        <f t="shared" si="6"/>
        <v>1023.43</v>
      </c>
      <c r="T25" s="139">
        <f t="shared" si="6"/>
        <v>1134.1100000000001</v>
      </c>
      <c r="U25" s="139">
        <f t="shared" si="6"/>
        <v>1029.3400000000001</v>
      </c>
      <c r="V25" s="139">
        <f t="shared" si="6"/>
        <v>1020.49</v>
      </c>
      <c r="W25" s="139">
        <f t="shared" si="6"/>
        <v>1023.57</v>
      </c>
      <c r="X25" s="139">
        <f t="shared" si="6"/>
        <v>1028.53</v>
      </c>
      <c r="Y25" s="143">
        <f t="shared" si="6"/>
        <v>1021.8100000000001</v>
      </c>
    </row>
    <row r="26" spans="1:25" s="62" customFormat="1" ht="18.75" customHeight="1" outlineLevel="1" x14ac:dyDescent="0.2">
      <c r="A26" s="56" t="s">
        <v>8</v>
      </c>
      <c r="B26" s="70">
        <f>'цена АТС'!F122</f>
        <v>737.83</v>
      </c>
      <c r="C26" s="71">
        <f>'цена АТС'!F123</f>
        <v>724.72</v>
      </c>
      <c r="D26" s="71">
        <f>'цена АТС'!F124</f>
        <v>727.84</v>
      </c>
      <c r="E26" s="72">
        <f>'цена АТС'!F125</f>
        <v>873.78</v>
      </c>
      <c r="F26" s="71">
        <f>'цена АТС'!F126</f>
        <v>736.79</v>
      </c>
      <c r="G26" s="71">
        <f>'цена АТС'!F127</f>
        <v>999.28</v>
      </c>
      <c r="H26" s="71">
        <f>'цена АТС'!F128</f>
        <v>993</v>
      </c>
      <c r="I26" s="71">
        <f>'цена АТС'!F129</f>
        <v>995.53</v>
      </c>
      <c r="J26" s="73">
        <f>'цена АТС'!F130</f>
        <v>706.71</v>
      </c>
      <c r="K26" s="71">
        <f>'цена АТС'!F131</f>
        <v>723.34</v>
      </c>
      <c r="L26" s="71">
        <f>'цена АТС'!F132</f>
        <v>717.42</v>
      </c>
      <c r="M26" s="71">
        <f>'цена АТС'!F133</f>
        <v>723.85</v>
      </c>
      <c r="N26" s="71">
        <f>'цена АТС'!F134</f>
        <v>814.31</v>
      </c>
      <c r="O26" s="71">
        <f>'цена АТС'!F135</f>
        <v>732.07</v>
      </c>
      <c r="P26" s="71">
        <f>'цена АТС'!F136</f>
        <v>716.04</v>
      </c>
      <c r="Q26" s="71">
        <f>'цена АТС'!F137</f>
        <v>719.14</v>
      </c>
      <c r="R26" s="71">
        <f>'цена АТС'!F138</f>
        <v>1057.5899999999999</v>
      </c>
      <c r="S26" s="71">
        <f>'цена АТС'!F139</f>
        <v>725.31</v>
      </c>
      <c r="T26" s="71">
        <f>'цена АТС'!F140</f>
        <v>835.99</v>
      </c>
      <c r="U26" s="71">
        <f>'цена АТС'!F141</f>
        <v>731.22</v>
      </c>
      <c r="V26" s="71">
        <f>'цена АТС'!F142</f>
        <v>722.37</v>
      </c>
      <c r="W26" s="71">
        <f>'цена АТС'!F143</f>
        <v>725.45</v>
      </c>
      <c r="X26" s="71">
        <f>'цена АТС'!F144</f>
        <v>730.41</v>
      </c>
      <c r="Y26" s="79">
        <f>'цена АТС'!F145</f>
        <v>723.69</v>
      </c>
    </row>
    <row r="27" spans="1:25" s="62" customFormat="1" ht="18.75" customHeight="1" outlineLevel="1" x14ac:dyDescent="0.2">
      <c r="A27" s="57" t="s">
        <v>9</v>
      </c>
      <c r="B27" s="76">
        <v>298.12</v>
      </c>
      <c r="C27" s="74">
        <v>298.12</v>
      </c>
      <c r="D27" s="74">
        <v>298.12</v>
      </c>
      <c r="E27" s="74">
        <v>298.12</v>
      </c>
      <c r="F27" s="74">
        <v>298.12</v>
      </c>
      <c r="G27" s="74">
        <v>298.12</v>
      </c>
      <c r="H27" s="74">
        <v>298.12</v>
      </c>
      <c r="I27" s="74">
        <v>298.12</v>
      </c>
      <c r="J27" s="74">
        <v>298.12</v>
      </c>
      <c r="K27" s="74">
        <v>298.12</v>
      </c>
      <c r="L27" s="74">
        <v>298.12</v>
      </c>
      <c r="M27" s="74">
        <v>298.12</v>
      </c>
      <c r="N27" s="74">
        <v>298.12</v>
      </c>
      <c r="O27" s="74">
        <v>298.12</v>
      </c>
      <c r="P27" s="74">
        <v>298.12</v>
      </c>
      <c r="Q27" s="74">
        <v>298.12</v>
      </c>
      <c r="R27" s="74">
        <v>298.12</v>
      </c>
      <c r="S27" s="74">
        <v>298.12</v>
      </c>
      <c r="T27" s="74">
        <v>298.12</v>
      </c>
      <c r="U27" s="74">
        <v>298.12</v>
      </c>
      <c r="V27" s="74">
        <v>298.12</v>
      </c>
      <c r="W27" s="74">
        <v>298.12</v>
      </c>
      <c r="X27" s="74">
        <v>298.12</v>
      </c>
      <c r="Y27" s="81">
        <v>298.12</v>
      </c>
    </row>
    <row r="28" spans="1:25" s="62" customFormat="1" ht="18.75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customHeight="1" outlineLevel="1" thickBot="1" x14ac:dyDescent="0.25">
      <c r="A29" s="147" t="s">
        <v>255</v>
      </c>
      <c r="B29" s="77">
        <f>B24</f>
        <v>0</v>
      </c>
      <c r="C29" s="77">
        <f t="shared" ref="C29:Y29" si="7">C24</f>
        <v>0</v>
      </c>
      <c r="D29" s="77">
        <f t="shared" si="7"/>
        <v>0</v>
      </c>
      <c r="E29" s="77">
        <f t="shared" si="7"/>
        <v>0</v>
      </c>
      <c r="F29" s="77">
        <f t="shared" si="7"/>
        <v>0</v>
      </c>
      <c r="G29" s="77">
        <f t="shared" si="7"/>
        <v>0</v>
      </c>
      <c r="H29" s="77">
        <f t="shared" si="7"/>
        <v>0</v>
      </c>
      <c r="I29" s="77">
        <f t="shared" si="7"/>
        <v>0</v>
      </c>
      <c r="J29" s="77">
        <f t="shared" si="7"/>
        <v>0</v>
      </c>
      <c r="K29" s="77">
        <f t="shared" si="7"/>
        <v>0</v>
      </c>
      <c r="L29" s="77">
        <f t="shared" si="7"/>
        <v>0</v>
      </c>
      <c r="M29" s="77">
        <f t="shared" si="7"/>
        <v>0</v>
      </c>
      <c r="N29" s="77">
        <f t="shared" si="7"/>
        <v>0</v>
      </c>
      <c r="O29" s="77">
        <f t="shared" si="7"/>
        <v>0</v>
      </c>
      <c r="P29" s="77">
        <f t="shared" si="7"/>
        <v>0</v>
      </c>
      <c r="Q29" s="77">
        <f t="shared" si="7"/>
        <v>0</v>
      </c>
      <c r="R29" s="77">
        <f t="shared" si="7"/>
        <v>0</v>
      </c>
      <c r="S29" s="77">
        <f t="shared" si="7"/>
        <v>0</v>
      </c>
      <c r="T29" s="77">
        <f t="shared" si="7"/>
        <v>0</v>
      </c>
      <c r="U29" s="77">
        <f t="shared" si="7"/>
        <v>0</v>
      </c>
      <c r="V29" s="77">
        <f t="shared" si="7"/>
        <v>0</v>
      </c>
      <c r="W29" s="77">
        <f t="shared" si="7"/>
        <v>0</v>
      </c>
      <c r="X29" s="77">
        <f t="shared" si="7"/>
        <v>0</v>
      </c>
      <c r="Y29" s="77">
        <f t="shared" si="7"/>
        <v>0</v>
      </c>
    </row>
    <row r="30" spans="1:25" s="108" customFormat="1" ht="18.75" customHeight="1" thickBot="1" x14ac:dyDescent="0.25">
      <c r="A30" s="109">
        <v>5</v>
      </c>
      <c r="B30" s="138">
        <f t="shared" ref="B30:Y30" si="8">SUM(B31:B34)</f>
        <v>1031.54</v>
      </c>
      <c r="C30" s="139">
        <f t="shared" si="8"/>
        <v>1020.71</v>
      </c>
      <c r="D30" s="139">
        <f t="shared" si="8"/>
        <v>1017.71</v>
      </c>
      <c r="E30" s="139">
        <f t="shared" si="8"/>
        <v>1027.56</v>
      </c>
      <c r="F30" s="139">
        <f t="shared" si="8"/>
        <v>1027.26</v>
      </c>
      <c r="G30" s="139">
        <f t="shared" si="8"/>
        <v>1049.9000000000001</v>
      </c>
      <c r="H30" s="139">
        <f t="shared" si="8"/>
        <v>1071.79</v>
      </c>
      <c r="I30" s="139">
        <f t="shared" si="8"/>
        <v>1017.76</v>
      </c>
      <c r="J30" s="139">
        <f t="shared" si="8"/>
        <v>1154.23</v>
      </c>
      <c r="K30" s="140">
        <f t="shared" si="8"/>
        <v>1157.51</v>
      </c>
      <c r="L30" s="139">
        <f t="shared" si="8"/>
        <v>1160.03</v>
      </c>
      <c r="M30" s="141">
        <f t="shared" si="8"/>
        <v>1017.52</v>
      </c>
      <c r="N30" s="140">
        <f t="shared" si="8"/>
        <v>1163.8</v>
      </c>
      <c r="O30" s="139">
        <f t="shared" si="8"/>
        <v>1170.01</v>
      </c>
      <c r="P30" s="141">
        <f t="shared" si="8"/>
        <v>1015.73</v>
      </c>
      <c r="Q30" s="142">
        <f t="shared" si="8"/>
        <v>1050.76</v>
      </c>
      <c r="R30" s="139">
        <f t="shared" si="8"/>
        <v>1352.0300000000002</v>
      </c>
      <c r="S30" s="142">
        <f t="shared" si="8"/>
        <v>1049.69</v>
      </c>
      <c r="T30" s="139">
        <f t="shared" si="8"/>
        <v>1326.6399999999999</v>
      </c>
      <c r="U30" s="139">
        <f t="shared" si="8"/>
        <v>1021.34</v>
      </c>
      <c r="V30" s="139">
        <f t="shared" si="8"/>
        <v>1024.42</v>
      </c>
      <c r="W30" s="139">
        <f t="shared" si="8"/>
        <v>1028.92</v>
      </c>
      <c r="X30" s="139">
        <f t="shared" si="8"/>
        <v>1027.54</v>
      </c>
      <c r="Y30" s="143">
        <f t="shared" si="8"/>
        <v>1023.45</v>
      </c>
    </row>
    <row r="31" spans="1:25" s="62" customFormat="1" ht="18.75" customHeight="1" outlineLevel="1" x14ac:dyDescent="0.2">
      <c r="A31" s="56" t="s">
        <v>8</v>
      </c>
      <c r="B31" s="70">
        <f>'цена АТС'!F146</f>
        <v>733.42</v>
      </c>
      <c r="C31" s="71">
        <f>'цена АТС'!F147</f>
        <v>722.59</v>
      </c>
      <c r="D31" s="71">
        <f>'цена АТС'!F148</f>
        <v>719.59</v>
      </c>
      <c r="E31" s="72">
        <f>'цена АТС'!F149</f>
        <v>729.44</v>
      </c>
      <c r="F31" s="71">
        <f>'цена АТС'!F150</f>
        <v>729.14</v>
      </c>
      <c r="G31" s="71">
        <f>'цена АТС'!F151</f>
        <v>751.78</v>
      </c>
      <c r="H31" s="71">
        <f>'цена АТС'!F152</f>
        <v>773.67</v>
      </c>
      <c r="I31" s="71">
        <f>'цена АТС'!F153</f>
        <v>719.64</v>
      </c>
      <c r="J31" s="73">
        <f>'цена АТС'!F154</f>
        <v>856.11</v>
      </c>
      <c r="K31" s="71">
        <f>'цена АТС'!F155</f>
        <v>859.39</v>
      </c>
      <c r="L31" s="71">
        <f>'цена АТС'!F156</f>
        <v>861.91</v>
      </c>
      <c r="M31" s="71">
        <f>'цена АТС'!F157</f>
        <v>719.4</v>
      </c>
      <c r="N31" s="71">
        <f>'цена АТС'!F158</f>
        <v>865.68</v>
      </c>
      <c r="O31" s="71">
        <f>'цена АТС'!F159</f>
        <v>871.89</v>
      </c>
      <c r="P31" s="71">
        <f>'цена АТС'!F160</f>
        <v>717.61</v>
      </c>
      <c r="Q31" s="71">
        <f>'цена АТС'!F161</f>
        <v>752.64</v>
      </c>
      <c r="R31" s="71">
        <f>'цена АТС'!F162</f>
        <v>1053.9100000000001</v>
      </c>
      <c r="S31" s="71">
        <f>'цена АТС'!F163</f>
        <v>751.57</v>
      </c>
      <c r="T31" s="71">
        <f>'цена АТС'!F164</f>
        <v>1028.52</v>
      </c>
      <c r="U31" s="71">
        <f>'цена АТС'!F165</f>
        <v>723.22</v>
      </c>
      <c r="V31" s="71">
        <f>'цена АТС'!F166</f>
        <v>726.3</v>
      </c>
      <c r="W31" s="71">
        <f>'цена АТС'!F167</f>
        <v>730.8</v>
      </c>
      <c r="X31" s="71">
        <f>'цена АТС'!F168</f>
        <v>729.42</v>
      </c>
      <c r="Y31" s="79">
        <f>'цена АТС'!F169</f>
        <v>725.33</v>
      </c>
    </row>
    <row r="32" spans="1:25" s="62" customFormat="1" ht="18.75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customHeight="1" outlineLevel="1" thickBot="1" x14ac:dyDescent="0.25">
      <c r="A34" s="147" t="s">
        <v>255</v>
      </c>
      <c r="B34" s="77">
        <f>B29</f>
        <v>0</v>
      </c>
      <c r="C34" s="77">
        <f t="shared" ref="C34:Y34" si="9">C29</f>
        <v>0</v>
      </c>
      <c r="D34" s="77">
        <f t="shared" si="9"/>
        <v>0</v>
      </c>
      <c r="E34" s="77">
        <f t="shared" si="9"/>
        <v>0</v>
      </c>
      <c r="F34" s="77">
        <f t="shared" si="9"/>
        <v>0</v>
      </c>
      <c r="G34" s="77">
        <f t="shared" si="9"/>
        <v>0</v>
      </c>
      <c r="H34" s="77">
        <f t="shared" si="9"/>
        <v>0</v>
      </c>
      <c r="I34" s="77">
        <f t="shared" si="9"/>
        <v>0</v>
      </c>
      <c r="J34" s="77">
        <f t="shared" si="9"/>
        <v>0</v>
      </c>
      <c r="K34" s="77">
        <f t="shared" si="9"/>
        <v>0</v>
      </c>
      <c r="L34" s="77">
        <f t="shared" si="9"/>
        <v>0</v>
      </c>
      <c r="M34" s="77">
        <f t="shared" si="9"/>
        <v>0</v>
      </c>
      <c r="N34" s="77">
        <f t="shared" si="9"/>
        <v>0</v>
      </c>
      <c r="O34" s="77">
        <f t="shared" si="9"/>
        <v>0</v>
      </c>
      <c r="P34" s="77">
        <f t="shared" si="9"/>
        <v>0</v>
      </c>
      <c r="Q34" s="77">
        <f t="shared" si="9"/>
        <v>0</v>
      </c>
      <c r="R34" s="77">
        <f t="shared" si="9"/>
        <v>0</v>
      </c>
      <c r="S34" s="77">
        <f t="shared" si="9"/>
        <v>0</v>
      </c>
      <c r="T34" s="77">
        <f t="shared" si="9"/>
        <v>0</v>
      </c>
      <c r="U34" s="77">
        <f t="shared" si="9"/>
        <v>0</v>
      </c>
      <c r="V34" s="77">
        <f t="shared" si="9"/>
        <v>0</v>
      </c>
      <c r="W34" s="77">
        <f t="shared" si="9"/>
        <v>0</v>
      </c>
      <c r="X34" s="77">
        <f t="shared" si="9"/>
        <v>0</v>
      </c>
      <c r="Y34" s="77">
        <f t="shared" si="9"/>
        <v>0</v>
      </c>
    </row>
    <row r="35" spans="1:25" s="108" customFormat="1" ht="18.75" customHeight="1" thickBot="1" x14ac:dyDescent="0.25">
      <c r="A35" s="112">
        <v>6</v>
      </c>
      <c r="B35" s="138">
        <f t="shared" ref="B35:Y35" si="10">SUM(B36:B39)</f>
        <v>975.23</v>
      </c>
      <c r="C35" s="139">
        <f t="shared" si="10"/>
        <v>865.52</v>
      </c>
      <c r="D35" s="139">
        <f t="shared" si="10"/>
        <v>983.06000000000006</v>
      </c>
      <c r="E35" s="139">
        <f t="shared" si="10"/>
        <v>992.1</v>
      </c>
      <c r="F35" s="139">
        <f t="shared" si="10"/>
        <v>998.94</v>
      </c>
      <c r="G35" s="139">
        <f t="shared" si="10"/>
        <v>1025.5700000000002</v>
      </c>
      <c r="H35" s="139">
        <f t="shared" si="10"/>
        <v>1012.15</v>
      </c>
      <c r="I35" s="139">
        <f t="shared" si="10"/>
        <v>976.17</v>
      </c>
      <c r="J35" s="139">
        <f t="shared" si="10"/>
        <v>970.42</v>
      </c>
      <c r="K35" s="140">
        <f t="shared" si="10"/>
        <v>976.21</v>
      </c>
      <c r="L35" s="139">
        <f t="shared" si="10"/>
        <v>998.53</v>
      </c>
      <c r="M35" s="141">
        <f t="shared" si="10"/>
        <v>971.77</v>
      </c>
      <c r="N35" s="140">
        <f t="shared" si="10"/>
        <v>1371.08</v>
      </c>
      <c r="O35" s="139">
        <f t="shared" si="10"/>
        <v>1390.13</v>
      </c>
      <c r="P35" s="141">
        <f t="shared" si="10"/>
        <v>1011.71</v>
      </c>
      <c r="Q35" s="142">
        <f t="shared" si="10"/>
        <v>1014.54</v>
      </c>
      <c r="R35" s="139">
        <f t="shared" si="10"/>
        <v>1354.63</v>
      </c>
      <c r="S35" s="142">
        <f t="shared" si="10"/>
        <v>1026.3</v>
      </c>
      <c r="T35" s="139">
        <f t="shared" si="10"/>
        <v>1013.1</v>
      </c>
      <c r="U35" s="139">
        <f t="shared" si="10"/>
        <v>1001.08</v>
      </c>
      <c r="V35" s="139">
        <f t="shared" si="10"/>
        <v>999.76</v>
      </c>
      <c r="W35" s="139">
        <f t="shared" si="10"/>
        <v>999.59</v>
      </c>
      <c r="X35" s="139">
        <f t="shared" si="10"/>
        <v>994.83</v>
      </c>
      <c r="Y35" s="143">
        <f t="shared" si="10"/>
        <v>909.49</v>
      </c>
    </row>
    <row r="36" spans="1:25" s="62" customFormat="1" ht="18.75" customHeight="1" outlineLevel="1" x14ac:dyDescent="0.2">
      <c r="A36" s="56" t="s">
        <v>8</v>
      </c>
      <c r="B36" s="70">
        <f>'цена АТС'!F170</f>
        <v>677.11</v>
      </c>
      <c r="C36" s="71">
        <f>'цена АТС'!F171</f>
        <v>567.4</v>
      </c>
      <c r="D36" s="71">
        <f>'цена АТС'!F172</f>
        <v>684.94</v>
      </c>
      <c r="E36" s="72">
        <f>'цена АТС'!F173</f>
        <v>693.98</v>
      </c>
      <c r="F36" s="71">
        <f>'цена АТС'!F174</f>
        <v>700.82</v>
      </c>
      <c r="G36" s="71">
        <f>'цена АТС'!F175</f>
        <v>727.45</v>
      </c>
      <c r="H36" s="71">
        <f>'цена АТС'!F176</f>
        <v>714.03</v>
      </c>
      <c r="I36" s="71">
        <f>'цена АТС'!F177</f>
        <v>678.05</v>
      </c>
      <c r="J36" s="73">
        <f>'цена АТС'!F178</f>
        <v>672.3</v>
      </c>
      <c r="K36" s="71">
        <f>'цена АТС'!F179</f>
        <v>678.09</v>
      </c>
      <c r="L36" s="71">
        <f>'цена АТС'!F180</f>
        <v>700.41</v>
      </c>
      <c r="M36" s="71">
        <f>'цена АТС'!F181</f>
        <v>673.65</v>
      </c>
      <c r="N36" s="71">
        <f>'цена АТС'!F182</f>
        <v>1072.96</v>
      </c>
      <c r="O36" s="71">
        <f>'цена АТС'!F183</f>
        <v>1092.01</v>
      </c>
      <c r="P36" s="71">
        <f>'цена АТС'!F184</f>
        <v>713.59</v>
      </c>
      <c r="Q36" s="71">
        <f>'цена АТС'!F185</f>
        <v>716.42</v>
      </c>
      <c r="R36" s="71">
        <f>'цена АТС'!F186</f>
        <v>1056.51</v>
      </c>
      <c r="S36" s="71">
        <f>'цена АТС'!F187</f>
        <v>728.18</v>
      </c>
      <c r="T36" s="71">
        <f>'цена АТС'!F188</f>
        <v>714.98</v>
      </c>
      <c r="U36" s="71">
        <f>'цена АТС'!F189</f>
        <v>702.96</v>
      </c>
      <c r="V36" s="71">
        <f>'цена АТС'!F190</f>
        <v>701.64</v>
      </c>
      <c r="W36" s="71">
        <f>'цена АТС'!F191</f>
        <v>701.47</v>
      </c>
      <c r="X36" s="71">
        <f>'цена АТС'!F192</f>
        <v>696.71</v>
      </c>
      <c r="Y36" s="79">
        <f>'цена АТС'!F193</f>
        <v>611.37</v>
      </c>
    </row>
    <row r="37" spans="1:25" s="62" customFormat="1" ht="18.75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customHeight="1" outlineLevel="1" thickBot="1" x14ac:dyDescent="0.25">
      <c r="A39" s="147" t="s">
        <v>255</v>
      </c>
      <c r="B39" s="77">
        <f>B34</f>
        <v>0</v>
      </c>
      <c r="C39" s="77">
        <f t="shared" ref="C39:Y39" si="11">C34</f>
        <v>0</v>
      </c>
      <c r="D39" s="77">
        <f t="shared" si="11"/>
        <v>0</v>
      </c>
      <c r="E39" s="77">
        <f t="shared" si="11"/>
        <v>0</v>
      </c>
      <c r="F39" s="77">
        <f t="shared" si="11"/>
        <v>0</v>
      </c>
      <c r="G39" s="77">
        <f t="shared" si="11"/>
        <v>0</v>
      </c>
      <c r="H39" s="77">
        <f t="shared" si="11"/>
        <v>0</v>
      </c>
      <c r="I39" s="77">
        <f t="shared" si="11"/>
        <v>0</v>
      </c>
      <c r="J39" s="77">
        <f t="shared" si="11"/>
        <v>0</v>
      </c>
      <c r="K39" s="77">
        <f t="shared" si="11"/>
        <v>0</v>
      </c>
      <c r="L39" s="77">
        <f t="shared" si="11"/>
        <v>0</v>
      </c>
      <c r="M39" s="77">
        <f t="shared" si="11"/>
        <v>0</v>
      </c>
      <c r="N39" s="77">
        <f t="shared" si="11"/>
        <v>0</v>
      </c>
      <c r="O39" s="77">
        <f t="shared" si="11"/>
        <v>0</v>
      </c>
      <c r="P39" s="77">
        <f t="shared" si="11"/>
        <v>0</v>
      </c>
      <c r="Q39" s="77">
        <f t="shared" si="11"/>
        <v>0</v>
      </c>
      <c r="R39" s="77">
        <f t="shared" si="11"/>
        <v>0</v>
      </c>
      <c r="S39" s="77">
        <f t="shared" si="11"/>
        <v>0</v>
      </c>
      <c r="T39" s="77">
        <f t="shared" si="11"/>
        <v>0</v>
      </c>
      <c r="U39" s="77">
        <f t="shared" si="11"/>
        <v>0</v>
      </c>
      <c r="V39" s="77">
        <f t="shared" si="11"/>
        <v>0</v>
      </c>
      <c r="W39" s="77">
        <f t="shared" si="11"/>
        <v>0</v>
      </c>
      <c r="X39" s="77">
        <f t="shared" si="11"/>
        <v>0</v>
      </c>
      <c r="Y39" s="77">
        <f t="shared" si="11"/>
        <v>0</v>
      </c>
    </row>
    <row r="40" spans="1:25" s="108" customFormat="1" ht="18.75" customHeight="1" thickBot="1" x14ac:dyDescent="0.25">
      <c r="A40" s="109">
        <v>7</v>
      </c>
      <c r="B40" s="138">
        <f t="shared" ref="B40:Y40" si="12">SUM(B41:B44)</f>
        <v>859.87</v>
      </c>
      <c r="C40" s="139">
        <f t="shared" si="12"/>
        <v>955.84</v>
      </c>
      <c r="D40" s="139">
        <f t="shared" si="12"/>
        <v>1020.94</v>
      </c>
      <c r="E40" s="139">
        <f t="shared" si="12"/>
        <v>1086.6799999999998</v>
      </c>
      <c r="F40" s="139">
        <f t="shared" si="12"/>
        <v>1086.44</v>
      </c>
      <c r="G40" s="139">
        <f t="shared" si="12"/>
        <v>1094.27</v>
      </c>
      <c r="H40" s="139">
        <f t="shared" si="12"/>
        <v>1372.0900000000001</v>
      </c>
      <c r="I40" s="139">
        <f t="shared" si="12"/>
        <v>1073.24</v>
      </c>
      <c r="J40" s="139">
        <f t="shared" si="12"/>
        <v>1068.3800000000001</v>
      </c>
      <c r="K40" s="140">
        <f t="shared" si="12"/>
        <v>1063.4000000000001</v>
      </c>
      <c r="L40" s="139">
        <f t="shared" si="12"/>
        <v>1044.4000000000001</v>
      </c>
      <c r="M40" s="141">
        <f t="shared" si="12"/>
        <v>1055.77</v>
      </c>
      <c r="N40" s="140">
        <f t="shared" si="12"/>
        <v>1128.48</v>
      </c>
      <c r="O40" s="139">
        <f t="shared" si="12"/>
        <v>1162.4000000000001</v>
      </c>
      <c r="P40" s="141">
        <f t="shared" si="12"/>
        <v>1140.6399999999999</v>
      </c>
      <c r="Q40" s="142">
        <f t="shared" si="12"/>
        <v>1199.1399999999999</v>
      </c>
      <c r="R40" s="139">
        <f t="shared" si="12"/>
        <v>1187.95</v>
      </c>
      <c r="S40" s="142">
        <f t="shared" si="12"/>
        <v>1146.5</v>
      </c>
      <c r="T40" s="139">
        <f t="shared" si="12"/>
        <v>1251.0999999999999</v>
      </c>
      <c r="U40" s="139">
        <f t="shared" si="12"/>
        <v>1111.47</v>
      </c>
      <c r="V40" s="139">
        <f t="shared" si="12"/>
        <v>1105.92</v>
      </c>
      <c r="W40" s="139">
        <f t="shared" si="12"/>
        <v>1050.31</v>
      </c>
      <c r="X40" s="139">
        <f t="shared" si="12"/>
        <v>1063.75</v>
      </c>
      <c r="Y40" s="143">
        <f t="shared" si="12"/>
        <v>923.8</v>
      </c>
    </row>
    <row r="41" spans="1:25" s="62" customFormat="1" ht="18.75" customHeight="1" outlineLevel="1" x14ac:dyDescent="0.2">
      <c r="A41" s="56" t="s">
        <v>8</v>
      </c>
      <c r="B41" s="70">
        <f>'цена АТС'!F194</f>
        <v>561.75</v>
      </c>
      <c r="C41" s="71">
        <f>'цена АТС'!F195</f>
        <v>657.72</v>
      </c>
      <c r="D41" s="71">
        <f>'цена АТС'!F196</f>
        <v>722.82</v>
      </c>
      <c r="E41" s="72">
        <f>'цена АТС'!F197</f>
        <v>788.56</v>
      </c>
      <c r="F41" s="71">
        <f>'цена АТС'!F198</f>
        <v>788.32</v>
      </c>
      <c r="G41" s="71">
        <f>'цена АТС'!F199</f>
        <v>796.15</v>
      </c>
      <c r="H41" s="71">
        <f>'цена АТС'!F200</f>
        <v>1073.97</v>
      </c>
      <c r="I41" s="71">
        <f>'цена АТС'!F201</f>
        <v>775.12</v>
      </c>
      <c r="J41" s="73">
        <f>'цена АТС'!F202</f>
        <v>770.26</v>
      </c>
      <c r="K41" s="71">
        <f>'цена АТС'!F203</f>
        <v>765.28</v>
      </c>
      <c r="L41" s="71">
        <f>'цена АТС'!F204</f>
        <v>746.28</v>
      </c>
      <c r="M41" s="71">
        <f>'цена АТС'!F205</f>
        <v>757.65</v>
      </c>
      <c r="N41" s="71">
        <f>'цена АТС'!F206</f>
        <v>830.36</v>
      </c>
      <c r="O41" s="71">
        <f>'цена АТС'!F207</f>
        <v>864.28</v>
      </c>
      <c r="P41" s="71">
        <f>'цена АТС'!F208</f>
        <v>842.52</v>
      </c>
      <c r="Q41" s="71">
        <f>'цена АТС'!F209</f>
        <v>901.02</v>
      </c>
      <c r="R41" s="71">
        <f>'цена АТС'!F210</f>
        <v>889.83</v>
      </c>
      <c r="S41" s="71">
        <f>'цена АТС'!F211</f>
        <v>848.38</v>
      </c>
      <c r="T41" s="71">
        <f>'цена АТС'!F212</f>
        <v>952.98</v>
      </c>
      <c r="U41" s="71">
        <f>'цена АТС'!F213</f>
        <v>813.35</v>
      </c>
      <c r="V41" s="71">
        <f>'цена АТС'!F214</f>
        <v>807.8</v>
      </c>
      <c r="W41" s="71">
        <f>'цена АТС'!F215</f>
        <v>752.19</v>
      </c>
      <c r="X41" s="71">
        <f>'цена АТС'!F216</f>
        <v>765.63</v>
      </c>
      <c r="Y41" s="79">
        <f>'цена АТС'!F217</f>
        <v>625.67999999999995</v>
      </c>
    </row>
    <row r="42" spans="1:25" s="62" customFormat="1" ht="18.75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customHeight="1" outlineLevel="1" thickBot="1" x14ac:dyDescent="0.25">
      <c r="A44" s="147" t="s">
        <v>255</v>
      </c>
      <c r="B44" s="77">
        <f>B39</f>
        <v>0</v>
      </c>
      <c r="C44" s="77">
        <f t="shared" ref="C44:Y44" si="13">C39</f>
        <v>0</v>
      </c>
      <c r="D44" s="77">
        <f t="shared" si="13"/>
        <v>0</v>
      </c>
      <c r="E44" s="77">
        <f t="shared" si="13"/>
        <v>0</v>
      </c>
      <c r="F44" s="77">
        <f t="shared" si="13"/>
        <v>0</v>
      </c>
      <c r="G44" s="77">
        <f t="shared" si="13"/>
        <v>0</v>
      </c>
      <c r="H44" s="77">
        <f t="shared" si="13"/>
        <v>0</v>
      </c>
      <c r="I44" s="77">
        <f t="shared" si="13"/>
        <v>0</v>
      </c>
      <c r="J44" s="77">
        <f t="shared" si="13"/>
        <v>0</v>
      </c>
      <c r="K44" s="77">
        <f t="shared" si="13"/>
        <v>0</v>
      </c>
      <c r="L44" s="77">
        <f t="shared" si="13"/>
        <v>0</v>
      </c>
      <c r="M44" s="77">
        <f t="shared" si="13"/>
        <v>0</v>
      </c>
      <c r="N44" s="77">
        <f t="shared" si="13"/>
        <v>0</v>
      </c>
      <c r="O44" s="77">
        <f t="shared" si="13"/>
        <v>0</v>
      </c>
      <c r="P44" s="77">
        <f t="shared" si="13"/>
        <v>0</v>
      </c>
      <c r="Q44" s="77">
        <f t="shared" si="13"/>
        <v>0</v>
      </c>
      <c r="R44" s="77">
        <f t="shared" si="13"/>
        <v>0</v>
      </c>
      <c r="S44" s="77">
        <f t="shared" si="13"/>
        <v>0</v>
      </c>
      <c r="T44" s="77">
        <f t="shared" si="13"/>
        <v>0</v>
      </c>
      <c r="U44" s="77">
        <f t="shared" si="13"/>
        <v>0</v>
      </c>
      <c r="V44" s="77">
        <f t="shared" si="13"/>
        <v>0</v>
      </c>
      <c r="W44" s="77">
        <f t="shared" si="13"/>
        <v>0</v>
      </c>
      <c r="X44" s="77">
        <f t="shared" si="13"/>
        <v>0</v>
      </c>
      <c r="Y44" s="77">
        <f t="shared" si="13"/>
        <v>0</v>
      </c>
    </row>
    <row r="45" spans="1:25" s="108" customFormat="1" ht="18.75" customHeight="1" thickBot="1" x14ac:dyDescent="0.25">
      <c r="A45" s="112">
        <v>8</v>
      </c>
      <c r="B45" s="138">
        <f t="shared" ref="B45:Y45" si="14">SUM(B46:B49)</f>
        <v>1013.3100000000001</v>
      </c>
      <c r="C45" s="139">
        <f t="shared" si="14"/>
        <v>991.1</v>
      </c>
      <c r="D45" s="139">
        <f t="shared" si="14"/>
        <v>1078.1100000000001</v>
      </c>
      <c r="E45" s="139">
        <f t="shared" si="14"/>
        <v>1081.42</v>
      </c>
      <c r="F45" s="139">
        <f t="shared" si="14"/>
        <v>1332.08</v>
      </c>
      <c r="G45" s="139">
        <f t="shared" si="14"/>
        <v>1330.9899999999998</v>
      </c>
      <c r="H45" s="139">
        <f t="shared" si="14"/>
        <v>1360.1100000000001</v>
      </c>
      <c r="I45" s="139">
        <f t="shared" si="14"/>
        <v>1340.8200000000002</v>
      </c>
      <c r="J45" s="139">
        <f t="shared" si="14"/>
        <v>1307.48</v>
      </c>
      <c r="K45" s="140">
        <f t="shared" si="14"/>
        <v>1298.08</v>
      </c>
      <c r="L45" s="139">
        <f t="shared" si="14"/>
        <v>1288.03</v>
      </c>
      <c r="M45" s="141">
        <f t="shared" si="14"/>
        <v>1289.94</v>
      </c>
      <c r="N45" s="140">
        <f t="shared" si="14"/>
        <v>1294.6399999999999</v>
      </c>
      <c r="O45" s="139">
        <f t="shared" si="14"/>
        <v>1167.6399999999999</v>
      </c>
      <c r="P45" s="141">
        <f t="shared" si="14"/>
        <v>1078.27</v>
      </c>
      <c r="Q45" s="142">
        <f t="shared" si="14"/>
        <v>1173.05</v>
      </c>
      <c r="R45" s="139">
        <f t="shared" si="14"/>
        <v>1372.69</v>
      </c>
      <c r="S45" s="142">
        <f t="shared" si="14"/>
        <v>1356.23</v>
      </c>
      <c r="T45" s="139">
        <f t="shared" si="14"/>
        <v>1326.37</v>
      </c>
      <c r="U45" s="139">
        <f t="shared" si="14"/>
        <v>1144</v>
      </c>
      <c r="V45" s="139">
        <f t="shared" si="14"/>
        <v>1065.45</v>
      </c>
      <c r="W45" s="139">
        <f t="shared" si="14"/>
        <v>1050.97</v>
      </c>
      <c r="X45" s="139">
        <f t="shared" si="14"/>
        <v>1196.9000000000001</v>
      </c>
      <c r="Y45" s="143">
        <f t="shared" si="14"/>
        <v>896.65</v>
      </c>
    </row>
    <row r="46" spans="1:25" s="62" customFormat="1" ht="18.75" customHeight="1" outlineLevel="1" x14ac:dyDescent="0.2">
      <c r="A46" s="56" t="s">
        <v>8</v>
      </c>
      <c r="B46" s="70">
        <f>'цена АТС'!F218</f>
        <v>715.19</v>
      </c>
      <c r="C46" s="71">
        <f>'цена АТС'!F219</f>
        <v>692.98</v>
      </c>
      <c r="D46" s="71">
        <f>'цена АТС'!F220</f>
        <v>779.99</v>
      </c>
      <c r="E46" s="72">
        <f>'цена АТС'!F221</f>
        <v>783.3</v>
      </c>
      <c r="F46" s="71">
        <f>'цена АТС'!F222</f>
        <v>1033.96</v>
      </c>
      <c r="G46" s="71">
        <f>'цена АТС'!F223</f>
        <v>1032.8699999999999</v>
      </c>
      <c r="H46" s="71">
        <f>'цена АТС'!F224</f>
        <v>1061.99</v>
      </c>
      <c r="I46" s="71">
        <f>'цена АТС'!F225</f>
        <v>1042.7</v>
      </c>
      <c r="J46" s="73">
        <f>'цена АТС'!F226</f>
        <v>1009.36</v>
      </c>
      <c r="K46" s="71">
        <f>'цена АТС'!F227</f>
        <v>999.96</v>
      </c>
      <c r="L46" s="71">
        <f>'цена АТС'!F228</f>
        <v>989.91</v>
      </c>
      <c r="M46" s="71">
        <f>'цена АТС'!F229</f>
        <v>991.82</v>
      </c>
      <c r="N46" s="71">
        <f>'цена АТС'!F230</f>
        <v>996.52</v>
      </c>
      <c r="O46" s="71">
        <f>'цена АТС'!F231</f>
        <v>869.52</v>
      </c>
      <c r="P46" s="71">
        <f>'цена АТС'!F232</f>
        <v>780.15</v>
      </c>
      <c r="Q46" s="71">
        <f>'цена АТС'!F233</f>
        <v>874.93</v>
      </c>
      <c r="R46" s="71">
        <f>'цена АТС'!F234</f>
        <v>1074.57</v>
      </c>
      <c r="S46" s="71">
        <f>'цена АТС'!F235</f>
        <v>1058.1099999999999</v>
      </c>
      <c r="T46" s="71">
        <f>'цена АТС'!F236</f>
        <v>1028.25</v>
      </c>
      <c r="U46" s="71">
        <f>'цена АТС'!F237</f>
        <v>845.88</v>
      </c>
      <c r="V46" s="71">
        <f>'цена АТС'!F238</f>
        <v>767.33</v>
      </c>
      <c r="W46" s="71">
        <f>'цена АТС'!F239</f>
        <v>752.85</v>
      </c>
      <c r="X46" s="71">
        <f>'цена АТС'!F240</f>
        <v>898.78</v>
      </c>
      <c r="Y46" s="79">
        <f>'цена АТС'!F241</f>
        <v>598.53</v>
      </c>
    </row>
    <row r="47" spans="1:25" s="62" customFormat="1" ht="18.75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customHeight="1" outlineLevel="1" thickBot="1" x14ac:dyDescent="0.25">
      <c r="A49" s="147" t="s">
        <v>255</v>
      </c>
      <c r="B49" s="77">
        <f>B44</f>
        <v>0</v>
      </c>
      <c r="C49" s="77">
        <f t="shared" ref="C49:Y49" si="15">C44</f>
        <v>0</v>
      </c>
      <c r="D49" s="77">
        <f t="shared" si="15"/>
        <v>0</v>
      </c>
      <c r="E49" s="77">
        <f t="shared" si="15"/>
        <v>0</v>
      </c>
      <c r="F49" s="77">
        <f t="shared" si="15"/>
        <v>0</v>
      </c>
      <c r="G49" s="77">
        <f t="shared" si="15"/>
        <v>0</v>
      </c>
      <c r="H49" s="77">
        <f t="shared" si="15"/>
        <v>0</v>
      </c>
      <c r="I49" s="77">
        <f t="shared" si="15"/>
        <v>0</v>
      </c>
      <c r="J49" s="77">
        <f t="shared" si="15"/>
        <v>0</v>
      </c>
      <c r="K49" s="77">
        <f t="shared" si="15"/>
        <v>0</v>
      </c>
      <c r="L49" s="77">
        <f t="shared" si="15"/>
        <v>0</v>
      </c>
      <c r="M49" s="77">
        <f t="shared" si="15"/>
        <v>0</v>
      </c>
      <c r="N49" s="77">
        <f t="shared" si="15"/>
        <v>0</v>
      </c>
      <c r="O49" s="77">
        <f t="shared" si="15"/>
        <v>0</v>
      </c>
      <c r="P49" s="77">
        <f t="shared" si="15"/>
        <v>0</v>
      </c>
      <c r="Q49" s="77">
        <f t="shared" si="15"/>
        <v>0</v>
      </c>
      <c r="R49" s="77">
        <f t="shared" si="15"/>
        <v>0</v>
      </c>
      <c r="S49" s="77">
        <f t="shared" si="15"/>
        <v>0</v>
      </c>
      <c r="T49" s="77">
        <f t="shared" si="15"/>
        <v>0</v>
      </c>
      <c r="U49" s="77">
        <f t="shared" si="15"/>
        <v>0</v>
      </c>
      <c r="V49" s="77">
        <f t="shared" si="15"/>
        <v>0</v>
      </c>
      <c r="W49" s="77">
        <f t="shared" si="15"/>
        <v>0</v>
      </c>
      <c r="X49" s="77">
        <f t="shared" si="15"/>
        <v>0</v>
      </c>
      <c r="Y49" s="77">
        <f t="shared" si="15"/>
        <v>0</v>
      </c>
    </row>
    <row r="50" spans="1:25" s="108" customFormat="1" ht="18.75" customHeight="1" thickBot="1" x14ac:dyDescent="0.25">
      <c r="A50" s="109">
        <v>9</v>
      </c>
      <c r="B50" s="138">
        <f t="shared" ref="B50:Y50" si="16">SUM(B51:B54)</f>
        <v>976.72</v>
      </c>
      <c r="C50" s="139">
        <f t="shared" si="16"/>
        <v>989.58</v>
      </c>
      <c r="D50" s="139">
        <f t="shared" si="16"/>
        <v>1050.27</v>
      </c>
      <c r="E50" s="139">
        <f t="shared" si="16"/>
        <v>1073.97</v>
      </c>
      <c r="F50" s="139">
        <f t="shared" si="16"/>
        <v>1075.81</v>
      </c>
      <c r="G50" s="139">
        <f t="shared" si="16"/>
        <v>1078.31</v>
      </c>
      <c r="H50" s="139">
        <f t="shared" si="16"/>
        <v>1068.26</v>
      </c>
      <c r="I50" s="139">
        <f t="shared" si="16"/>
        <v>1065.56</v>
      </c>
      <c r="J50" s="139">
        <f t="shared" si="16"/>
        <v>1066.31</v>
      </c>
      <c r="K50" s="140">
        <f t="shared" si="16"/>
        <v>1073.5999999999999</v>
      </c>
      <c r="L50" s="139">
        <f t="shared" si="16"/>
        <v>1070.24</v>
      </c>
      <c r="M50" s="141">
        <f t="shared" si="16"/>
        <v>1070.45</v>
      </c>
      <c r="N50" s="140">
        <f t="shared" si="16"/>
        <v>1074</v>
      </c>
      <c r="O50" s="139">
        <f t="shared" si="16"/>
        <v>1082.53</v>
      </c>
      <c r="P50" s="141">
        <f t="shared" si="16"/>
        <v>1076.1399999999999</v>
      </c>
      <c r="Q50" s="142">
        <f t="shared" si="16"/>
        <v>1188.45</v>
      </c>
      <c r="R50" s="139">
        <f t="shared" si="16"/>
        <v>1337.81</v>
      </c>
      <c r="S50" s="142">
        <f t="shared" si="16"/>
        <v>1323.71</v>
      </c>
      <c r="T50" s="139">
        <f t="shared" si="16"/>
        <v>1093.27</v>
      </c>
      <c r="U50" s="139">
        <f t="shared" si="16"/>
        <v>1060.46</v>
      </c>
      <c r="V50" s="139">
        <f t="shared" si="16"/>
        <v>1048.8899999999999</v>
      </c>
      <c r="W50" s="139">
        <f t="shared" si="16"/>
        <v>1049.3699999999999</v>
      </c>
      <c r="X50" s="139">
        <f t="shared" si="16"/>
        <v>900.61</v>
      </c>
      <c r="Y50" s="143">
        <f t="shared" si="16"/>
        <v>898.26</v>
      </c>
    </row>
    <row r="51" spans="1:25" s="62" customFormat="1" ht="18.75" customHeight="1" outlineLevel="1" x14ac:dyDescent="0.2">
      <c r="A51" s="56" t="s">
        <v>8</v>
      </c>
      <c r="B51" s="70">
        <f>'цена АТС'!F242</f>
        <v>678.6</v>
      </c>
      <c r="C51" s="71">
        <f>'цена АТС'!F243</f>
        <v>691.46</v>
      </c>
      <c r="D51" s="71">
        <f>'цена АТС'!F244</f>
        <v>752.15</v>
      </c>
      <c r="E51" s="72">
        <f>'цена АТС'!F245</f>
        <v>775.85</v>
      </c>
      <c r="F51" s="71">
        <f>'цена АТС'!F246</f>
        <v>777.69</v>
      </c>
      <c r="G51" s="71">
        <f>'цена АТС'!F247</f>
        <v>780.19</v>
      </c>
      <c r="H51" s="71">
        <f>'цена АТС'!F248</f>
        <v>770.14</v>
      </c>
      <c r="I51" s="71">
        <f>'цена АТС'!F249</f>
        <v>767.44</v>
      </c>
      <c r="J51" s="73">
        <f>'цена АТС'!F250</f>
        <v>768.19</v>
      </c>
      <c r="K51" s="71">
        <f>'цена АТС'!F251</f>
        <v>775.48</v>
      </c>
      <c r="L51" s="71">
        <f>'цена АТС'!F252</f>
        <v>772.12</v>
      </c>
      <c r="M51" s="71">
        <f>'цена АТС'!F253</f>
        <v>772.33</v>
      </c>
      <c r="N51" s="71">
        <f>'цена АТС'!F254</f>
        <v>775.88</v>
      </c>
      <c r="O51" s="71">
        <f>'цена АТС'!F255</f>
        <v>784.41</v>
      </c>
      <c r="P51" s="71">
        <f>'цена АТС'!F256</f>
        <v>778.02</v>
      </c>
      <c r="Q51" s="71">
        <f>'цена АТС'!F257</f>
        <v>890.33</v>
      </c>
      <c r="R51" s="71">
        <f>'цена АТС'!F258</f>
        <v>1039.69</v>
      </c>
      <c r="S51" s="71">
        <f>'цена АТС'!F259</f>
        <v>1025.5899999999999</v>
      </c>
      <c r="T51" s="71">
        <f>'цена АТС'!F260</f>
        <v>795.15</v>
      </c>
      <c r="U51" s="71">
        <f>'цена АТС'!F261</f>
        <v>762.34</v>
      </c>
      <c r="V51" s="71">
        <f>'цена АТС'!F262</f>
        <v>750.77</v>
      </c>
      <c r="W51" s="71">
        <f>'цена АТС'!F263</f>
        <v>751.25</v>
      </c>
      <c r="X51" s="71">
        <f>'цена АТС'!F264</f>
        <v>602.49</v>
      </c>
      <c r="Y51" s="79">
        <f>'цена АТС'!F265</f>
        <v>600.14</v>
      </c>
    </row>
    <row r="52" spans="1:25" s="62" customFormat="1" ht="18.75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customHeight="1" outlineLevel="1" thickBot="1" x14ac:dyDescent="0.25">
      <c r="A54" s="147" t="s">
        <v>255</v>
      </c>
      <c r="B54" s="77">
        <f>B49</f>
        <v>0</v>
      </c>
      <c r="C54" s="77">
        <f t="shared" ref="C54:Y54" si="17">C49</f>
        <v>0</v>
      </c>
      <c r="D54" s="77">
        <f t="shared" si="17"/>
        <v>0</v>
      </c>
      <c r="E54" s="77">
        <f t="shared" si="17"/>
        <v>0</v>
      </c>
      <c r="F54" s="77">
        <f t="shared" si="17"/>
        <v>0</v>
      </c>
      <c r="G54" s="77">
        <f t="shared" si="17"/>
        <v>0</v>
      </c>
      <c r="H54" s="77">
        <f t="shared" si="17"/>
        <v>0</v>
      </c>
      <c r="I54" s="77">
        <f t="shared" si="17"/>
        <v>0</v>
      </c>
      <c r="J54" s="77">
        <f t="shared" si="17"/>
        <v>0</v>
      </c>
      <c r="K54" s="77">
        <f t="shared" si="17"/>
        <v>0</v>
      </c>
      <c r="L54" s="77">
        <f t="shared" si="17"/>
        <v>0</v>
      </c>
      <c r="M54" s="77">
        <f t="shared" si="17"/>
        <v>0</v>
      </c>
      <c r="N54" s="77">
        <f t="shared" si="17"/>
        <v>0</v>
      </c>
      <c r="O54" s="77">
        <f t="shared" si="17"/>
        <v>0</v>
      </c>
      <c r="P54" s="77">
        <f t="shared" si="17"/>
        <v>0</v>
      </c>
      <c r="Q54" s="77">
        <f t="shared" si="17"/>
        <v>0</v>
      </c>
      <c r="R54" s="77">
        <f t="shared" si="17"/>
        <v>0</v>
      </c>
      <c r="S54" s="77">
        <f t="shared" si="17"/>
        <v>0</v>
      </c>
      <c r="T54" s="77">
        <f t="shared" si="17"/>
        <v>0</v>
      </c>
      <c r="U54" s="77">
        <f t="shared" si="17"/>
        <v>0</v>
      </c>
      <c r="V54" s="77">
        <f t="shared" si="17"/>
        <v>0</v>
      </c>
      <c r="W54" s="77">
        <f t="shared" si="17"/>
        <v>0</v>
      </c>
      <c r="X54" s="77">
        <f t="shared" si="17"/>
        <v>0</v>
      </c>
      <c r="Y54" s="77">
        <f t="shared" si="17"/>
        <v>0</v>
      </c>
    </row>
    <row r="55" spans="1:25" s="108" customFormat="1" ht="18.75" customHeight="1" thickBot="1" x14ac:dyDescent="0.25">
      <c r="A55" s="112">
        <v>10</v>
      </c>
      <c r="B55" s="138">
        <f t="shared" ref="B55:Y55" si="18">SUM(B56:B59)</f>
        <v>670.67000000000007</v>
      </c>
      <c r="C55" s="139">
        <f t="shared" si="18"/>
        <v>666.84</v>
      </c>
      <c r="D55" s="139">
        <f t="shared" si="18"/>
        <v>779.06999999999994</v>
      </c>
      <c r="E55" s="139">
        <f t="shared" si="18"/>
        <v>799.89</v>
      </c>
      <c r="F55" s="139">
        <f t="shared" si="18"/>
        <v>1101.49</v>
      </c>
      <c r="G55" s="139">
        <f t="shared" si="18"/>
        <v>1112.1799999999998</v>
      </c>
      <c r="H55" s="139">
        <f t="shared" si="18"/>
        <v>1111.45</v>
      </c>
      <c r="I55" s="139">
        <f t="shared" si="18"/>
        <v>1109.21</v>
      </c>
      <c r="J55" s="139">
        <f t="shared" si="18"/>
        <v>1131.8499999999999</v>
      </c>
      <c r="K55" s="140">
        <f t="shared" si="18"/>
        <v>1129.48</v>
      </c>
      <c r="L55" s="139">
        <f t="shared" si="18"/>
        <v>1138.31</v>
      </c>
      <c r="M55" s="141">
        <f t="shared" si="18"/>
        <v>1167.22</v>
      </c>
      <c r="N55" s="140">
        <f t="shared" si="18"/>
        <v>1160.05</v>
      </c>
      <c r="O55" s="139">
        <f t="shared" si="18"/>
        <v>1156.03</v>
      </c>
      <c r="P55" s="141">
        <f t="shared" si="18"/>
        <v>1150.8499999999999</v>
      </c>
      <c r="Q55" s="142">
        <f t="shared" si="18"/>
        <v>1174.3800000000001</v>
      </c>
      <c r="R55" s="139">
        <f t="shared" si="18"/>
        <v>1192.22</v>
      </c>
      <c r="S55" s="142">
        <f t="shared" si="18"/>
        <v>1163.25</v>
      </c>
      <c r="T55" s="139">
        <f t="shared" si="18"/>
        <v>1181.75</v>
      </c>
      <c r="U55" s="139">
        <f t="shared" si="18"/>
        <v>1125.6599999999999</v>
      </c>
      <c r="V55" s="139">
        <f t="shared" si="18"/>
        <v>1059.51</v>
      </c>
      <c r="W55" s="139">
        <f t="shared" si="18"/>
        <v>868.37</v>
      </c>
      <c r="X55" s="139">
        <f t="shared" si="18"/>
        <v>769.78</v>
      </c>
      <c r="Y55" s="143">
        <f t="shared" si="18"/>
        <v>763.66000000000008</v>
      </c>
    </row>
    <row r="56" spans="1:25" s="62" customFormat="1" ht="18.75" customHeight="1" outlineLevel="1" x14ac:dyDescent="0.2">
      <c r="A56" s="56" t="s">
        <v>8</v>
      </c>
      <c r="B56" s="70">
        <f>'цена АТС'!F266</f>
        <v>372.55</v>
      </c>
      <c r="C56" s="71">
        <f>'цена АТС'!F267</f>
        <v>368.72</v>
      </c>
      <c r="D56" s="71">
        <f>'цена АТС'!F268</f>
        <v>480.95</v>
      </c>
      <c r="E56" s="72">
        <f>'цена АТС'!F269</f>
        <v>501.77</v>
      </c>
      <c r="F56" s="71">
        <f>'цена АТС'!F270</f>
        <v>803.37</v>
      </c>
      <c r="G56" s="71">
        <f>'цена АТС'!F271</f>
        <v>814.06</v>
      </c>
      <c r="H56" s="71">
        <f>'цена АТС'!F272</f>
        <v>813.33</v>
      </c>
      <c r="I56" s="71">
        <f>'цена АТС'!F273</f>
        <v>811.09</v>
      </c>
      <c r="J56" s="73">
        <f>'цена АТС'!F274</f>
        <v>833.73</v>
      </c>
      <c r="K56" s="71">
        <f>'цена АТС'!F275</f>
        <v>831.36</v>
      </c>
      <c r="L56" s="71">
        <f>'цена АТС'!F276</f>
        <v>840.19</v>
      </c>
      <c r="M56" s="71">
        <f>'цена АТС'!F277</f>
        <v>869.1</v>
      </c>
      <c r="N56" s="71">
        <f>'цена АТС'!F278</f>
        <v>861.93</v>
      </c>
      <c r="O56" s="71">
        <f>'цена АТС'!F279</f>
        <v>857.91</v>
      </c>
      <c r="P56" s="71">
        <f>'цена АТС'!F280</f>
        <v>852.73</v>
      </c>
      <c r="Q56" s="71">
        <f>'цена АТС'!F281</f>
        <v>876.26</v>
      </c>
      <c r="R56" s="71">
        <f>'цена АТС'!F282</f>
        <v>894.1</v>
      </c>
      <c r="S56" s="71">
        <f>'цена АТС'!F283</f>
        <v>865.13</v>
      </c>
      <c r="T56" s="71">
        <f>'цена АТС'!F284</f>
        <v>883.63</v>
      </c>
      <c r="U56" s="71">
        <f>'цена АТС'!F285</f>
        <v>827.54</v>
      </c>
      <c r="V56" s="71">
        <f>'цена АТС'!F286</f>
        <v>761.39</v>
      </c>
      <c r="W56" s="71">
        <f>'цена АТС'!F287</f>
        <v>570.25</v>
      </c>
      <c r="X56" s="71">
        <f>'цена АТС'!F288</f>
        <v>471.66</v>
      </c>
      <c r="Y56" s="79">
        <f>'цена АТС'!F289</f>
        <v>465.54</v>
      </c>
    </row>
    <row r="57" spans="1:25" s="62" customFormat="1" ht="18.75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customHeight="1" outlineLevel="1" thickBot="1" x14ac:dyDescent="0.25">
      <c r="A59" s="147" t="s">
        <v>255</v>
      </c>
      <c r="B59" s="77">
        <f>B54</f>
        <v>0</v>
      </c>
      <c r="C59" s="77">
        <f t="shared" ref="C59:Y59" si="19">C54</f>
        <v>0</v>
      </c>
      <c r="D59" s="77">
        <f t="shared" si="19"/>
        <v>0</v>
      </c>
      <c r="E59" s="77">
        <f t="shared" si="19"/>
        <v>0</v>
      </c>
      <c r="F59" s="77">
        <f t="shared" si="19"/>
        <v>0</v>
      </c>
      <c r="G59" s="77">
        <f t="shared" si="19"/>
        <v>0</v>
      </c>
      <c r="H59" s="77">
        <f t="shared" si="19"/>
        <v>0</v>
      </c>
      <c r="I59" s="77">
        <f t="shared" si="19"/>
        <v>0</v>
      </c>
      <c r="J59" s="77">
        <f t="shared" si="19"/>
        <v>0</v>
      </c>
      <c r="K59" s="77">
        <f t="shared" si="19"/>
        <v>0</v>
      </c>
      <c r="L59" s="77">
        <f t="shared" si="19"/>
        <v>0</v>
      </c>
      <c r="M59" s="77">
        <f t="shared" si="19"/>
        <v>0</v>
      </c>
      <c r="N59" s="77">
        <f t="shared" si="19"/>
        <v>0</v>
      </c>
      <c r="O59" s="77">
        <f t="shared" si="19"/>
        <v>0</v>
      </c>
      <c r="P59" s="77">
        <f t="shared" si="19"/>
        <v>0</v>
      </c>
      <c r="Q59" s="77">
        <f t="shared" si="19"/>
        <v>0</v>
      </c>
      <c r="R59" s="77">
        <f t="shared" si="19"/>
        <v>0</v>
      </c>
      <c r="S59" s="77">
        <f t="shared" si="19"/>
        <v>0</v>
      </c>
      <c r="T59" s="77">
        <f t="shared" si="19"/>
        <v>0</v>
      </c>
      <c r="U59" s="77">
        <f t="shared" si="19"/>
        <v>0</v>
      </c>
      <c r="V59" s="77">
        <f t="shared" si="19"/>
        <v>0</v>
      </c>
      <c r="W59" s="77">
        <f t="shared" si="19"/>
        <v>0</v>
      </c>
      <c r="X59" s="77">
        <f t="shared" si="19"/>
        <v>0</v>
      </c>
      <c r="Y59" s="77">
        <f t="shared" si="19"/>
        <v>0</v>
      </c>
    </row>
    <row r="60" spans="1:25" s="108" customFormat="1" ht="18.75" customHeight="1" thickBot="1" x14ac:dyDescent="0.25">
      <c r="A60" s="109">
        <v>11</v>
      </c>
      <c r="B60" s="138">
        <f t="shared" ref="B60:Y60" si="20">SUM(B61:B64)</f>
        <v>1002.05</v>
      </c>
      <c r="C60" s="139">
        <f t="shared" si="20"/>
        <v>888.29</v>
      </c>
      <c r="D60" s="139">
        <f t="shared" si="20"/>
        <v>977.58</v>
      </c>
      <c r="E60" s="139">
        <f t="shared" si="20"/>
        <v>881.51</v>
      </c>
      <c r="F60" s="139">
        <f t="shared" si="20"/>
        <v>1013.38</v>
      </c>
      <c r="G60" s="139">
        <f t="shared" si="20"/>
        <v>1023.65</v>
      </c>
      <c r="H60" s="139">
        <f t="shared" si="20"/>
        <v>1062.02</v>
      </c>
      <c r="I60" s="139">
        <f t="shared" si="20"/>
        <v>1044.8899999999999</v>
      </c>
      <c r="J60" s="139">
        <f t="shared" si="20"/>
        <v>1031.42</v>
      </c>
      <c r="K60" s="140">
        <f t="shared" si="20"/>
        <v>1034.3899999999999</v>
      </c>
      <c r="L60" s="139">
        <f t="shared" si="20"/>
        <v>1030.4299999999998</v>
      </c>
      <c r="M60" s="141">
        <f t="shared" si="20"/>
        <v>1072.17</v>
      </c>
      <c r="N60" s="140">
        <f t="shared" si="20"/>
        <v>1023.37</v>
      </c>
      <c r="O60" s="139">
        <f t="shared" si="20"/>
        <v>1045.52</v>
      </c>
      <c r="P60" s="141">
        <f t="shared" si="20"/>
        <v>1056.3400000000001</v>
      </c>
      <c r="Q60" s="142">
        <f t="shared" si="20"/>
        <v>1102.31</v>
      </c>
      <c r="R60" s="139">
        <f t="shared" si="20"/>
        <v>1114.22</v>
      </c>
      <c r="S60" s="142">
        <f t="shared" si="20"/>
        <v>1103.06</v>
      </c>
      <c r="T60" s="139">
        <f t="shared" si="20"/>
        <v>1077.53</v>
      </c>
      <c r="U60" s="139">
        <f t="shared" si="20"/>
        <v>1071.94</v>
      </c>
      <c r="V60" s="139">
        <f t="shared" si="20"/>
        <v>1066.5</v>
      </c>
      <c r="W60" s="139">
        <f t="shared" si="20"/>
        <v>1060.44</v>
      </c>
      <c r="X60" s="139">
        <f t="shared" si="20"/>
        <v>1021.89</v>
      </c>
      <c r="Y60" s="143">
        <f t="shared" si="20"/>
        <v>919.06000000000006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703.93</v>
      </c>
      <c r="C61" s="71">
        <f>'цена АТС'!F291</f>
        <v>590.16999999999996</v>
      </c>
      <c r="D61" s="71">
        <f>'цена АТС'!F292</f>
        <v>679.46</v>
      </c>
      <c r="E61" s="72">
        <f>'цена АТС'!F293</f>
        <v>583.39</v>
      </c>
      <c r="F61" s="71">
        <f>'цена АТС'!F294</f>
        <v>715.26</v>
      </c>
      <c r="G61" s="71">
        <f>'цена АТС'!F295</f>
        <v>725.53</v>
      </c>
      <c r="H61" s="71">
        <f>'цена АТС'!F296</f>
        <v>763.9</v>
      </c>
      <c r="I61" s="71">
        <f>'цена АТС'!F297</f>
        <v>746.77</v>
      </c>
      <c r="J61" s="73">
        <f>'цена АТС'!F298</f>
        <v>733.3</v>
      </c>
      <c r="K61" s="71">
        <f>'цена АТС'!F299</f>
        <v>736.27</v>
      </c>
      <c r="L61" s="71">
        <f>'цена АТС'!F300</f>
        <v>732.31</v>
      </c>
      <c r="M61" s="71">
        <f>'цена АТС'!F301</f>
        <v>774.05</v>
      </c>
      <c r="N61" s="71">
        <f>'цена АТС'!F302</f>
        <v>725.25</v>
      </c>
      <c r="O61" s="71">
        <f>'цена АТС'!F303</f>
        <v>747.4</v>
      </c>
      <c r="P61" s="71">
        <f>'цена АТС'!F304</f>
        <v>758.22</v>
      </c>
      <c r="Q61" s="71">
        <f>'цена АТС'!F305</f>
        <v>804.19</v>
      </c>
      <c r="R61" s="71">
        <f>'цена АТС'!F306</f>
        <v>816.1</v>
      </c>
      <c r="S61" s="71">
        <f>'цена АТС'!F307</f>
        <v>804.94</v>
      </c>
      <c r="T61" s="71">
        <f>'цена АТС'!F308</f>
        <v>779.41</v>
      </c>
      <c r="U61" s="71">
        <f>'цена АТС'!F309</f>
        <v>773.82</v>
      </c>
      <c r="V61" s="71">
        <f>'цена АТС'!F310</f>
        <v>768.38</v>
      </c>
      <c r="W61" s="71">
        <f>'цена АТС'!F311</f>
        <v>762.32</v>
      </c>
      <c r="X61" s="71">
        <f>'цена АТС'!F312</f>
        <v>723.77</v>
      </c>
      <c r="Y61" s="79">
        <f>'цена АТС'!F313</f>
        <v>620.94000000000005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255</v>
      </c>
      <c r="B64" s="77">
        <f>B59</f>
        <v>0</v>
      </c>
      <c r="C64" s="77">
        <f t="shared" ref="C64:Y64" si="21">C59</f>
        <v>0</v>
      </c>
      <c r="D64" s="77">
        <f t="shared" si="21"/>
        <v>0</v>
      </c>
      <c r="E64" s="77">
        <f t="shared" si="21"/>
        <v>0</v>
      </c>
      <c r="F64" s="77">
        <f t="shared" si="21"/>
        <v>0</v>
      </c>
      <c r="G64" s="77">
        <f t="shared" si="21"/>
        <v>0</v>
      </c>
      <c r="H64" s="77">
        <f t="shared" si="21"/>
        <v>0</v>
      </c>
      <c r="I64" s="77">
        <f t="shared" si="21"/>
        <v>0</v>
      </c>
      <c r="J64" s="77">
        <f t="shared" si="21"/>
        <v>0</v>
      </c>
      <c r="K64" s="77">
        <f t="shared" si="21"/>
        <v>0</v>
      </c>
      <c r="L64" s="77">
        <f t="shared" si="21"/>
        <v>0</v>
      </c>
      <c r="M64" s="77">
        <f t="shared" si="21"/>
        <v>0</v>
      </c>
      <c r="N64" s="77">
        <f t="shared" si="21"/>
        <v>0</v>
      </c>
      <c r="O64" s="77">
        <f t="shared" si="21"/>
        <v>0</v>
      </c>
      <c r="P64" s="77">
        <f t="shared" si="21"/>
        <v>0</v>
      </c>
      <c r="Q64" s="77">
        <f t="shared" si="21"/>
        <v>0</v>
      </c>
      <c r="R64" s="77">
        <f t="shared" si="21"/>
        <v>0</v>
      </c>
      <c r="S64" s="77">
        <f t="shared" si="21"/>
        <v>0</v>
      </c>
      <c r="T64" s="77">
        <f t="shared" si="21"/>
        <v>0</v>
      </c>
      <c r="U64" s="77">
        <f t="shared" si="21"/>
        <v>0</v>
      </c>
      <c r="V64" s="77">
        <f t="shared" si="21"/>
        <v>0</v>
      </c>
      <c r="W64" s="77">
        <f t="shared" si="21"/>
        <v>0</v>
      </c>
      <c r="X64" s="77">
        <f t="shared" si="21"/>
        <v>0</v>
      </c>
      <c r="Y64" s="77">
        <f t="shared" si="21"/>
        <v>0</v>
      </c>
    </row>
    <row r="65" spans="1:25" s="108" customFormat="1" ht="18.75" customHeight="1" thickBot="1" x14ac:dyDescent="0.25">
      <c r="A65" s="112">
        <v>12</v>
      </c>
      <c r="B65" s="138">
        <f t="shared" ref="B65:Y65" si="22">SUM(B66:B69)</f>
        <v>999.4</v>
      </c>
      <c r="C65" s="139">
        <f t="shared" si="22"/>
        <v>995.03</v>
      </c>
      <c r="D65" s="139">
        <f t="shared" si="22"/>
        <v>983.02</v>
      </c>
      <c r="E65" s="139">
        <f t="shared" si="22"/>
        <v>992.29</v>
      </c>
      <c r="F65" s="139">
        <f t="shared" si="22"/>
        <v>1016.91</v>
      </c>
      <c r="G65" s="139">
        <f t="shared" si="22"/>
        <v>1009.0600000000001</v>
      </c>
      <c r="H65" s="139">
        <f t="shared" si="22"/>
        <v>1014.8</v>
      </c>
      <c r="I65" s="139">
        <f t="shared" si="22"/>
        <v>1008.38</v>
      </c>
      <c r="J65" s="139">
        <f t="shared" si="22"/>
        <v>1011.1</v>
      </c>
      <c r="K65" s="140">
        <f t="shared" si="22"/>
        <v>993.93</v>
      </c>
      <c r="L65" s="139">
        <f t="shared" si="22"/>
        <v>992.45</v>
      </c>
      <c r="M65" s="141">
        <f t="shared" si="22"/>
        <v>999.38</v>
      </c>
      <c r="N65" s="140">
        <f t="shared" si="22"/>
        <v>999.87</v>
      </c>
      <c r="O65" s="139">
        <f t="shared" si="22"/>
        <v>1002.48</v>
      </c>
      <c r="P65" s="141">
        <f t="shared" si="22"/>
        <v>1021.58</v>
      </c>
      <c r="Q65" s="142">
        <f t="shared" si="22"/>
        <v>1036.3</v>
      </c>
      <c r="R65" s="139">
        <f t="shared" si="22"/>
        <v>1060.3699999999999</v>
      </c>
      <c r="S65" s="142">
        <f t="shared" si="22"/>
        <v>1035.9000000000001</v>
      </c>
      <c r="T65" s="139">
        <f t="shared" si="22"/>
        <v>1054.28</v>
      </c>
      <c r="U65" s="139">
        <f t="shared" si="22"/>
        <v>1067</v>
      </c>
      <c r="V65" s="139">
        <f t="shared" si="22"/>
        <v>1060.5900000000001</v>
      </c>
      <c r="W65" s="139">
        <f t="shared" si="22"/>
        <v>996.67</v>
      </c>
      <c r="X65" s="139">
        <f t="shared" si="22"/>
        <v>999.06000000000006</v>
      </c>
      <c r="Y65" s="143">
        <f t="shared" si="22"/>
        <v>975.93</v>
      </c>
    </row>
    <row r="66" spans="1:25" s="62" customFormat="1" ht="18.75" customHeight="1" outlineLevel="1" x14ac:dyDescent="0.2">
      <c r="A66" s="56" t="s">
        <v>8</v>
      </c>
      <c r="B66" s="70">
        <f>'цена АТС'!F314</f>
        <v>701.28</v>
      </c>
      <c r="C66" s="71">
        <f>'цена АТС'!F315</f>
        <v>696.91</v>
      </c>
      <c r="D66" s="71">
        <f>'цена АТС'!F316</f>
        <v>684.9</v>
      </c>
      <c r="E66" s="72">
        <f>'цена АТС'!F317</f>
        <v>694.17</v>
      </c>
      <c r="F66" s="71">
        <f>'цена АТС'!F318</f>
        <v>718.79</v>
      </c>
      <c r="G66" s="71">
        <f>'цена АТС'!F319</f>
        <v>710.94</v>
      </c>
      <c r="H66" s="71">
        <f>'цена АТС'!F320</f>
        <v>716.68</v>
      </c>
      <c r="I66" s="71">
        <f>'цена АТС'!F321</f>
        <v>710.26</v>
      </c>
      <c r="J66" s="73">
        <f>'цена АТС'!F322</f>
        <v>712.98</v>
      </c>
      <c r="K66" s="71">
        <f>'цена АТС'!F323</f>
        <v>695.81</v>
      </c>
      <c r="L66" s="71">
        <f>'цена АТС'!F324</f>
        <v>694.33</v>
      </c>
      <c r="M66" s="71">
        <f>'цена АТС'!F325</f>
        <v>701.26</v>
      </c>
      <c r="N66" s="71">
        <f>'цена АТС'!F326</f>
        <v>701.75</v>
      </c>
      <c r="O66" s="71">
        <f>'цена АТС'!F327</f>
        <v>704.36</v>
      </c>
      <c r="P66" s="71">
        <f>'цена АТС'!F328</f>
        <v>723.46</v>
      </c>
      <c r="Q66" s="71">
        <f>'цена АТС'!F329</f>
        <v>738.18</v>
      </c>
      <c r="R66" s="71">
        <f>'цена АТС'!F330</f>
        <v>762.25</v>
      </c>
      <c r="S66" s="71">
        <f>'цена АТС'!F331</f>
        <v>737.78</v>
      </c>
      <c r="T66" s="71">
        <f>'цена АТС'!F332</f>
        <v>756.16</v>
      </c>
      <c r="U66" s="71">
        <f>'цена АТС'!F333</f>
        <v>768.88</v>
      </c>
      <c r="V66" s="71">
        <f>'цена АТС'!F334</f>
        <v>762.47</v>
      </c>
      <c r="W66" s="71">
        <f>'цена АТС'!F335</f>
        <v>698.55</v>
      </c>
      <c r="X66" s="71">
        <f>'цена АТС'!F336</f>
        <v>700.94</v>
      </c>
      <c r="Y66" s="79">
        <f>'цена АТС'!F337</f>
        <v>677.81</v>
      </c>
    </row>
    <row r="67" spans="1:25" s="62" customFormat="1" ht="18.75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customHeight="1" outlineLevel="1" thickBot="1" x14ac:dyDescent="0.25">
      <c r="A69" s="147" t="s">
        <v>255</v>
      </c>
      <c r="B69" s="77">
        <f>B64</f>
        <v>0</v>
      </c>
      <c r="C69" s="77">
        <f t="shared" ref="C69:Y69" si="23">C64</f>
        <v>0</v>
      </c>
      <c r="D69" s="77">
        <f t="shared" si="23"/>
        <v>0</v>
      </c>
      <c r="E69" s="77">
        <f t="shared" si="23"/>
        <v>0</v>
      </c>
      <c r="F69" s="77">
        <f t="shared" si="23"/>
        <v>0</v>
      </c>
      <c r="G69" s="77">
        <f t="shared" si="23"/>
        <v>0</v>
      </c>
      <c r="H69" s="77">
        <f t="shared" si="23"/>
        <v>0</v>
      </c>
      <c r="I69" s="77">
        <f t="shared" si="23"/>
        <v>0</v>
      </c>
      <c r="J69" s="77">
        <f t="shared" si="23"/>
        <v>0</v>
      </c>
      <c r="K69" s="77">
        <f t="shared" si="23"/>
        <v>0</v>
      </c>
      <c r="L69" s="77">
        <f t="shared" si="23"/>
        <v>0</v>
      </c>
      <c r="M69" s="77">
        <f t="shared" si="23"/>
        <v>0</v>
      </c>
      <c r="N69" s="77">
        <f t="shared" si="23"/>
        <v>0</v>
      </c>
      <c r="O69" s="77">
        <f t="shared" si="23"/>
        <v>0</v>
      </c>
      <c r="P69" s="77">
        <f t="shared" si="23"/>
        <v>0</v>
      </c>
      <c r="Q69" s="77">
        <f t="shared" si="23"/>
        <v>0</v>
      </c>
      <c r="R69" s="77">
        <f t="shared" si="23"/>
        <v>0</v>
      </c>
      <c r="S69" s="77">
        <f t="shared" si="23"/>
        <v>0</v>
      </c>
      <c r="T69" s="77">
        <f t="shared" si="23"/>
        <v>0</v>
      </c>
      <c r="U69" s="77">
        <f t="shared" si="23"/>
        <v>0</v>
      </c>
      <c r="V69" s="77">
        <f t="shared" si="23"/>
        <v>0</v>
      </c>
      <c r="W69" s="77">
        <f t="shared" si="23"/>
        <v>0</v>
      </c>
      <c r="X69" s="77">
        <f t="shared" si="23"/>
        <v>0</v>
      </c>
      <c r="Y69" s="77">
        <f t="shared" si="23"/>
        <v>0</v>
      </c>
    </row>
    <row r="70" spans="1:25" s="108" customFormat="1" ht="18.75" customHeight="1" thickBot="1" x14ac:dyDescent="0.25">
      <c r="A70" s="109">
        <v>13</v>
      </c>
      <c r="B70" s="138">
        <f t="shared" ref="B70:Y70" si="24">SUM(B71:B74)</f>
        <v>892.86</v>
      </c>
      <c r="C70" s="139">
        <f t="shared" si="24"/>
        <v>898.97</v>
      </c>
      <c r="D70" s="139">
        <f t="shared" si="24"/>
        <v>902.48</v>
      </c>
      <c r="E70" s="139">
        <f t="shared" si="24"/>
        <v>771.11</v>
      </c>
      <c r="F70" s="139">
        <f t="shared" si="24"/>
        <v>885.21</v>
      </c>
      <c r="G70" s="139">
        <f t="shared" si="24"/>
        <v>886.24</v>
      </c>
      <c r="H70" s="139">
        <f t="shared" si="24"/>
        <v>1251.98</v>
      </c>
      <c r="I70" s="139">
        <f t="shared" si="24"/>
        <v>892</v>
      </c>
      <c r="J70" s="139">
        <f t="shared" si="24"/>
        <v>886.39</v>
      </c>
      <c r="K70" s="140">
        <f t="shared" si="24"/>
        <v>977.22</v>
      </c>
      <c r="L70" s="139">
        <f t="shared" si="24"/>
        <v>968.4</v>
      </c>
      <c r="M70" s="141">
        <f t="shared" si="24"/>
        <v>962.34</v>
      </c>
      <c r="N70" s="140">
        <f t="shared" si="24"/>
        <v>974.82</v>
      </c>
      <c r="O70" s="139">
        <f t="shared" si="24"/>
        <v>955.64</v>
      </c>
      <c r="P70" s="141">
        <f t="shared" si="24"/>
        <v>1014.68</v>
      </c>
      <c r="Q70" s="142">
        <f t="shared" si="24"/>
        <v>1100.4299999999998</v>
      </c>
      <c r="R70" s="139">
        <f t="shared" si="24"/>
        <v>1147.8499999999999</v>
      </c>
      <c r="S70" s="142">
        <f t="shared" si="24"/>
        <v>1084.71</v>
      </c>
      <c r="T70" s="139">
        <f t="shared" si="24"/>
        <v>1076.78</v>
      </c>
      <c r="U70" s="139">
        <f t="shared" si="24"/>
        <v>1086.2</v>
      </c>
      <c r="V70" s="139">
        <f t="shared" si="24"/>
        <v>1066.6599999999999</v>
      </c>
      <c r="W70" s="139">
        <f t="shared" si="24"/>
        <v>1018.65</v>
      </c>
      <c r="X70" s="139">
        <f t="shared" si="24"/>
        <v>1036.95</v>
      </c>
      <c r="Y70" s="143">
        <f t="shared" si="24"/>
        <v>906.79</v>
      </c>
    </row>
    <row r="71" spans="1:25" s="62" customFormat="1" ht="18.75" customHeight="1" outlineLevel="1" x14ac:dyDescent="0.2">
      <c r="A71" s="56" t="s">
        <v>8</v>
      </c>
      <c r="B71" s="70">
        <f>'цена АТС'!F338</f>
        <v>594.74</v>
      </c>
      <c r="C71" s="71">
        <f>'цена АТС'!F339</f>
        <v>600.85</v>
      </c>
      <c r="D71" s="71">
        <f>'цена АТС'!F340</f>
        <v>604.36</v>
      </c>
      <c r="E71" s="72">
        <f>'цена АТС'!F341</f>
        <v>472.99</v>
      </c>
      <c r="F71" s="71">
        <f>'цена АТС'!F342</f>
        <v>587.09</v>
      </c>
      <c r="G71" s="71">
        <f>'цена АТС'!F343</f>
        <v>588.12</v>
      </c>
      <c r="H71" s="71">
        <f>'цена АТС'!F344</f>
        <v>625.99</v>
      </c>
      <c r="I71" s="71">
        <f>'цена АТС'!F345</f>
        <v>593.88</v>
      </c>
      <c r="J71" s="73">
        <f>'цена АТС'!F346</f>
        <v>588.27</v>
      </c>
      <c r="K71" s="71">
        <f>'цена АТС'!F347</f>
        <v>679.1</v>
      </c>
      <c r="L71" s="71">
        <f>'цена АТС'!F348</f>
        <v>670.28</v>
      </c>
      <c r="M71" s="71">
        <f>'цена АТС'!F349</f>
        <v>664.22</v>
      </c>
      <c r="N71" s="71">
        <f>'цена АТС'!F350</f>
        <v>676.7</v>
      </c>
      <c r="O71" s="71">
        <f>'цена АТС'!F351</f>
        <v>657.52</v>
      </c>
      <c r="P71" s="71">
        <f>'цена АТС'!F352</f>
        <v>716.56</v>
      </c>
      <c r="Q71" s="71">
        <f>'цена АТС'!F353</f>
        <v>802.31</v>
      </c>
      <c r="R71" s="71">
        <f>'цена АТС'!F354</f>
        <v>849.73</v>
      </c>
      <c r="S71" s="71">
        <f>'цена АТС'!F355</f>
        <v>786.59</v>
      </c>
      <c r="T71" s="71">
        <f>'цена АТС'!F356</f>
        <v>778.66</v>
      </c>
      <c r="U71" s="71">
        <f>'цена АТС'!F357</f>
        <v>788.08</v>
      </c>
      <c r="V71" s="71">
        <f>'цена АТС'!F358</f>
        <v>768.54</v>
      </c>
      <c r="W71" s="71">
        <f>'цена АТС'!F359</f>
        <v>720.53</v>
      </c>
      <c r="X71" s="71">
        <f>'цена АТС'!F360</f>
        <v>738.83</v>
      </c>
      <c r="Y71" s="79">
        <f>'цена АТС'!F361</f>
        <v>608.66999999999996</v>
      </c>
    </row>
    <row r="72" spans="1:25" s="62" customFormat="1" ht="18.75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f>'цена АТС'!F344</f>
        <v>625.99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customHeight="1" outlineLevel="1" thickBot="1" x14ac:dyDescent="0.25">
      <c r="A74" s="147" t="s">
        <v>255</v>
      </c>
      <c r="B74" s="77">
        <f>B69</f>
        <v>0</v>
      </c>
      <c r="C74" s="77">
        <f t="shared" ref="C74:Y74" si="25">C69</f>
        <v>0</v>
      </c>
      <c r="D74" s="77">
        <f t="shared" si="25"/>
        <v>0</v>
      </c>
      <c r="E74" s="77">
        <f t="shared" si="25"/>
        <v>0</v>
      </c>
      <c r="F74" s="77">
        <f t="shared" si="25"/>
        <v>0</v>
      </c>
      <c r="G74" s="77">
        <f t="shared" si="25"/>
        <v>0</v>
      </c>
      <c r="H74" s="77">
        <f t="shared" si="25"/>
        <v>0</v>
      </c>
      <c r="I74" s="77">
        <f t="shared" si="25"/>
        <v>0</v>
      </c>
      <c r="J74" s="77">
        <f t="shared" si="25"/>
        <v>0</v>
      </c>
      <c r="K74" s="77">
        <f t="shared" si="25"/>
        <v>0</v>
      </c>
      <c r="L74" s="77">
        <f t="shared" si="25"/>
        <v>0</v>
      </c>
      <c r="M74" s="77">
        <f t="shared" si="25"/>
        <v>0</v>
      </c>
      <c r="N74" s="77">
        <f t="shared" si="25"/>
        <v>0</v>
      </c>
      <c r="O74" s="77">
        <f t="shared" si="25"/>
        <v>0</v>
      </c>
      <c r="P74" s="77">
        <f t="shared" si="25"/>
        <v>0</v>
      </c>
      <c r="Q74" s="77">
        <f t="shared" si="25"/>
        <v>0</v>
      </c>
      <c r="R74" s="77">
        <f t="shared" si="25"/>
        <v>0</v>
      </c>
      <c r="S74" s="77">
        <f t="shared" si="25"/>
        <v>0</v>
      </c>
      <c r="T74" s="77">
        <f t="shared" si="25"/>
        <v>0</v>
      </c>
      <c r="U74" s="77">
        <f t="shared" si="25"/>
        <v>0</v>
      </c>
      <c r="V74" s="77">
        <f t="shared" si="25"/>
        <v>0</v>
      </c>
      <c r="W74" s="77">
        <f t="shared" si="25"/>
        <v>0</v>
      </c>
      <c r="X74" s="77">
        <f t="shared" si="25"/>
        <v>0</v>
      </c>
      <c r="Y74" s="77">
        <f t="shared" si="25"/>
        <v>0</v>
      </c>
    </row>
    <row r="75" spans="1:25" s="108" customFormat="1" ht="18.75" customHeight="1" thickBot="1" x14ac:dyDescent="0.25">
      <c r="A75" s="112">
        <v>14</v>
      </c>
      <c r="B75" s="138">
        <f t="shared" ref="B75:Y75" si="26">SUM(B76:B79)</f>
        <v>1019.54</v>
      </c>
      <c r="C75" s="139">
        <f t="shared" si="26"/>
        <v>1009.04</v>
      </c>
      <c r="D75" s="139">
        <f t="shared" si="26"/>
        <v>1023.63</v>
      </c>
      <c r="E75" s="139">
        <f t="shared" si="26"/>
        <v>1044.8</v>
      </c>
      <c r="F75" s="139">
        <f t="shared" si="26"/>
        <v>1045.81</v>
      </c>
      <c r="G75" s="139">
        <f t="shared" si="26"/>
        <v>1051.04</v>
      </c>
      <c r="H75" s="139">
        <f t="shared" si="26"/>
        <v>1039.46</v>
      </c>
      <c r="I75" s="139">
        <f t="shared" si="26"/>
        <v>1030.53</v>
      </c>
      <c r="J75" s="139">
        <f t="shared" si="26"/>
        <v>1038.27</v>
      </c>
      <c r="K75" s="140">
        <f t="shared" si="26"/>
        <v>1037.1799999999998</v>
      </c>
      <c r="L75" s="139">
        <f t="shared" si="26"/>
        <v>1013.72</v>
      </c>
      <c r="M75" s="141">
        <f t="shared" si="26"/>
        <v>1013.5</v>
      </c>
      <c r="N75" s="140">
        <f t="shared" si="26"/>
        <v>1021.29</v>
      </c>
      <c r="O75" s="139">
        <f t="shared" si="26"/>
        <v>1049.1599999999999</v>
      </c>
      <c r="P75" s="141">
        <f t="shared" si="26"/>
        <v>1034.83</v>
      </c>
      <c r="Q75" s="142">
        <f t="shared" si="26"/>
        <v>1106.8400000000001</v>
      </c>
      <c r="R75" s="139">
        <f t="shared" si="26"/>
        <v>1098.0999999999999</v>
      </c>
      <c r="S75" s="142">
        <f t="shared" si="26"/>
        <v>1042.3200000000002</v>
      </c>
      <c r="T75" s="139">
        <f t="shared" si="26"/>
        <v>1019.41</v>
      </c>
      <c r="U75" s="139">
        <f t="shared" si="26"/>
        <v>1011.16</v>
      </c>
      <c r="V75" s="139">
        <f t="shared" si="26"/>
        <v>1008.87</v>
      </c>
      <c r="W75" s="139">
        <f t="shared" si="26"/>
        <v>1007.96</v>
      </c>
      <c r="X75" s="139">
        <f t="shared" si="26"/>
        <v>1008.89</v>
      </c>
      <c r="Y75" s="143">
        <f t="shared" si="26"/>
        <v>1001.3</v>
      </c>
    </row>
    <row r="76" spans="1:25" s="62" customFormat="1" ht="18.75" customHeight="1" outlineLevel="1" x14ac:dyDescent="0.2">
      <c r="A76" s="56" t="s">
        <v>8</v>
      </c>
      <c r="B76" s="70">
        <f>'цена АТС'!F362</f>
        <v>721.42</v>
      </c>
      <c r="C76" s="71">
        <f>'цена АТС'!F363</f>
        <v>710.92</v>
      </c>
      <c r="D76" s="71">
        <f>'цена АТС'!F364</f>
        <v>725.51</v>
      </c>
      <c r="E76" s="72">
        <f>'цена АТС'!F365</f>
        <v>746.68</v>
      </c>
      <c r="F76" s="71">
        <f>'цена АТС'!F366</f>
        <v>747.69</v>
      </c>
      <c r="G76" s="71">
        <f>'цена АТС'!F367</f>
        <v>752.92</v>
      </c>
      <c r="H76" s="71">
        <f>'цена АТС'!F368</f>
        <v>741.34</v>
      </c>
      <c r="I76" s="71">
        <f>'цена АТС'!F369</f>
        <v>732.41</v>
      </c>
      <c r="J76" s="73">
        <f>'цена АТС'!F370</f>
        <v>740.15</v>
      </c>
      <c r="K76" s="71">
        <f>'цена АТС'!F371</f>
        <v>739.06</v>
      </c>
      <c r="L76" s="71">
        <f>'цена АТС'!F372</f>
        <v>715.6</v>
      </c>
      <c r="M76" s="71">
        <f>'цена АТС'!F373</f>
        <v>715.38</v>
      </c>
      <c r="N76" s="71">
        <f>'цена АТС'!F374</f>
        <v>723.17</v>
      </c>
      <c r="O76" s="71">
        <f>'цена АТС'!F375</f>
        <v>751.04</v>
      </c>
      <c r="P76" s="71">
        <f>'цена АТС'!F376</f>
        <v>736.71</v>
      </c>
      <c r="Q76" s="71">
        <f>'цена АТС'!F377</f>
        <v>808.72</v>
      </c>
      <c r="R76" s="71">
        <f>'цена АТС'!F378</f>
        <v>799.98</v>
      </c>
      <c r="S76" s="71">
        <f>'цена АТС'!F379</f>
        <v>744.2</v>
      </c>
      <c r="T76" s="71">
        <f>'цена АТС'!F380</f>
        <v>721.29</v>
      </c>
      <c r="U76" s="71">
        <f>'цена АТС'!F381</f>
        <v>713.04</v>
      </c>
      <c r="V76" s="71">
        <f>'цена АТС'!F382</f>
        <v>710.75</v>
      </c>
      <c r="W76" s="71">
        <f>'цена АТС'!F383</f>
        <v>709.84</v>
      </c>
      <c r="X76" s="71">
        <f>'цена АТС'!F384</f>
        <v>710.77</v>
      </c>
      <c r="Y76" s="79">
        <f>'цена АТС'!F385</f>
        <v>703.18</v>
      </c>
    </row>
    <row r="77" spans="1:25" s="62" customFormat="1" ht="18.75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255</v>
      </c>
      <c r="B79" s="77">
        <f>B74</f>
        <v>0</v>
      </c>
      <c r="C79" s="77">
        <f t="shared" ref="C79:Y79" si="27">C74</f>
        <v>0</v>
      </c>
      <c r="D79" s="77">
        <f t="shared" si="27"/>
        <v>0</v>
      </c>
      <c r="E79" s="77">
        <f t="shared" si="27"/>
        <v>0</v>
      </c>
      <c r="F79" s="77">
        <f t="shared" si="27"/>
        <v>0</v>
      </c>
      <c r="G79" s="77">
        <f t="shared" si="27"/>
        <v>0</v>
      </c>
      <c r="H79" s="77">
        <f t="shared" si="27"/>
        <v>0</v>
      </c>
      <c r="I79" s="77">
        <f t="shared" si="27"/>
        <v>0</v>
      </c>
      <c r="J79" s="77">
        <f t="shared" si="27"/>
        <v>0</v>
      </c>
      <c r="K79" s="77">
        <f t="shared" si="27"/>
        <v>0</v>
      </c>
      <c r="L79" s="77">
        <f t="shared" si="27"/>
        <v>0</v>
      </c>
      <c r="M79" s="77">
        <f t="shared" si="27"/>
        <v>0</v>
      </c>
      <c r="N79" s="77">
        <f t="shared" si="27"/>
        <v>0</v>
      </c>
      <c r="O79" s="77">
        <f t="shared" si="27"/>
        <v>0</v>
      </c>
      <c r="P79" s="77">
        <f t="shared" si="27"/>
        <v>0</v>
      </c>
      <c r="Q79" s="77">
        <f t="shared" si="27"/>
        <v>0</v>
      </c>
      <c r="R79" s="77">
        <f t="shared" si="27"/>
        <v>0</v>
      </c>
      <c r="S79" s="77">
        <f t="shared" si="27"/>
        <v>0</v>
      </c>
      <c r="T79" s="77">
        <f t="shared" si="27"/>
        <v>0</v>
      </c>
      <c r="U79" s="77">
        <f t="shared" si="27"/>
        <v>0</v>
      </c>
      <c r="V79" s="77">
        <f t="shared" si="27"/>
        <v>0</v>
      </c>
      <c r="W79" s="77">
        <f t="shared" si="27"/>
        <v>0</v>
      </c>
      <c r="X79" s="77">
        <f t="shared" si="27"/>
        <v>0</v>
      </c>
      <c r="Y79" s="77">
        <f t="shared" si="27"/>
        <v>0</v>
      </c>
    </row>
    <row r="80" spans="1:25" s="108" customFormat="1" ht="18.75" customHeight="1" thickBot="1" x14ac:dyDescent="0.25">
      <c r="A80" s="109">
        <v>15</v>
      </c>
      <c r="B80" s="138">
        <f t="shared" ref="B80:Y80" si="28">SUM(B81:B84)</f>
        <v>983.85</v>
      </c>
      <c r="C80" s="139">
        <f t="shared" si="28"/>
        <v>984.56000000000006</v>
      </c>
      <c r="D80" s="139">
        <f t="shared" si="28"/>
        <v>982.59</v>
      </c>
      <c r="E80" s="139">
        <f t="shared" si="28"/>
        <v>994.39</v>
      </c>
      <c r="F80" s="139">
        <f t="shared" si="28"/>
        <v>1020.93</v>
      </c>
      <c r="G80" s="139">
        <f t="shared" si="28"/>
        <v>1038.28</v>
      </c>
      <c r="H80" s="139">
        <f t="shared" si="28"/>
        <v>1026.94</v>
      </c>
      <c r="I80" s="139">
        <f t="shared" si="28"/>
        <v>1024.01</v>
      </c>
      <c r="J80" s="139">
        <f t="shared" si="28"/>
        <v>1025.6599999999999</v>
      </c>
      <c r="K80" s="140">
        <f t="shared" si="28"/>
        <v>1019.45</v>
      </c>
      <c r="L80" s="139">
        <f t="shared" si="28"/>
        <v>1007.72</v>
      </c>
      <c r="M80" s="141">
        <f t="shared" si="28"/>
        <v>1024.27</v>
      </c>
      <c r="N80" s="140">
        <f t="shared" si="28"/>
        <v>1016.01</v>
      </c>
      <c r="O80" s="139">
        <f t="shared" si="28"/>
        <v>1040.98</v>
      </c>
      <c r="P80" s="141">
        <f t="shared" si="28"/>
        <v>1053.0900000000001</v>
      </c>
      <c r="Q80" s="142">
        <f t="shared" si="28"/>
        <v>1063.3499999999999</v>
      </c>
      <c r="R80" s="139">
        <f t="shared" si="28"/>
        <v>1077.73</v>
      </c>
      <c r="S80" s="142">
        <f t="shared" si="28"/>
        <v>1035.1599999999999</v>
      </c>
      <c r="T80" s="139">
        <f t="shared" si="28"/>
        <v>1021.35</v>
      </c>
      <c r="U80" s="139">
        <f t="shared" si="28"/>
        <v>974.74</v>
      </c>
      <c r="V80" s="139">
        <f t="shared" si="28"/>
        <v>994.73</v>
      </c>
      <c r="W80" s="139">
        <f t="shared" si="28"/>
        <v>992.55</v>
      </c>
      <c r="X80" s="139">
        <f t="shared" si="28"/>
        <v>993.52</v>
      </c>
      <c r="Y80" s="143">
        <f t="shared" si="28"/>
        <v>984.52</v>
      </c>
    </row>
    <row r="81" spans="1:25" s="62" customFormat="1" ht="18.75" customHeight="1" outlineLevel="1" x14ac:dyDescent="0.2">
      <c r="A81" s="56" t="s">
        <v>8</v>
      </c>
      <c r="B81" s="70">
        <f>'цена АТС'!F386</f>
        <v>685.73</v>
      </c>
      <c r="C81" s="71">
        <f>'цена АТС'!F387</f>
        <v>686.44</v>
      </c>
      <c r="D81" s="71">
        <f>'цена АТС'!F388</f>
        <v>684.47</v>
      </c>
      <c r="E81" s="72">
        <f>'цена АТС'!F389</f>
        <v>696.27</v>
      </c>
      <c r="F81" s="71">
        <f>'цена АТС'!F390</f>
        <v>722.81</v>
      </c>
      <c r="G81" s="71">
        <f>'цена АТС'!F391</f>
        <v>740.16</v>
      </c>
      <c r="H81" s="71">
        <f>'цена АТС'!F392</f>
        <v>728.82</v>
      </c>
      <c r="I81" s="71">
        <f>'цена АТС'!F393</f>
        <v>725.89</v>
      </c>
      <c r="J81" s="73">
        <f>'цена АТС'!F394</f>
        <v>727.54</v>
      </c>
      <c r="K81" s="71">
        <f>'цена АТС'!F395</f>
        <v>721.33</v>
      </c>
      <c r="L81" s="71">
        <f>'цена АТС'!F396</f>
        <v>709.6</v>
      </c>
      <c r="M81" s="71">
        <f>'цена АТС'!F397</f>
        <v>726.15</v>
      </c>
      <c r="N81" s="71">
        <f>'цена АТС'!F398</f>
        <v>717.89</v>
      </c>
      <c r="O81" s="71">
        <f>'цена АТС'!F399</f>
        <v>742.86</v>
      </c>
      <c r="P81" s="71">
        <f>'цена АТС'!F400</f>
        <v>754.97</v>
      </c>
      <c r="Q81" s="71">
        <f>'цена АТС'!F401</f>
        <v>765.23</v>
      </c>
      <c r="R81" s="71">
        <f>'цена АТС'!F402</f>
        <v>779.61</v>
      </c>
      <c r="S81" s="71">
        <f>'цена АТС'!F403</f>
        <v>737.04</v>
      </c>
      <c r="T81" s="71">
        <f>'цена АТС'!F404</f>
        <v>723.23</v>
      </c>
      <c r="U81" s="71">
        <f>'цена АТС'!F405</f>
        <v>676.62</v>
      </c>
      <c r="V81" s="71">
        <f>'цена АТС'!F406</f>
        <v>696.61</v>
      </c>
      <c r="W81" s="71">
        <f>'цена АТС'!F407</f>
        <v>694.43</v>
      </c>
      <c r="X81" s="71">
        <f>'цена АТС'!F408</f>
        <v>695.4</v>
      </c>
      <c r="Y81" s="79">
        <f>'цена АТС'!F409</f>
        <v>686.4</v>
      </c>
    </row>
    <row r="82" spans="1:25" s="62" customFormat="1" ht="18.75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customHeight="1" outlineLevel="1" thickBot="1" x14ac:dyDescent="0.25">
      <c r="A84" s="147" t="s">
        <v>255</v>
      </c>
      <c r="B84" s="77">
        <f>B79</f>
        <v>0</v>
      </c>
      <c r="C84" s="77">
        <f t="shared" ref="C84:Y84" si="29">C79</f>
        <v>0</v>
      </c>
      <c r="D84" s="77">
        <f t="shared" si="29"/>
        <v>0</v>
      </c>
      <c r="E84" s="77">
        <f t="shared" si="29"/>
        <v>0</v>
      </c>
      <c r="F84" s="77">
        <f t="shared" si="29"/>
        <v>0</v>
      </c>
      <c r="G84" s="77">
        <f t="shared" si="29"/>
        <v>0</v>
      </c>
      <c r="H84" s="77">
        <f t="shared" si="29"/>
        <v>0</v>
      </c>
      <c r="I84" s="77">
        <f t="shared" si="29"/>
        <v>0</v>
      </c>
      <c r="J84" s="77">
        <f t="shared" si="29"/>
        <v>0</v>
      </c>
      <c r="K84" s="77">
        <f t="shared" si="29"/>
        <v>0</v>
      </c>
      <c r="L84" s="77">
        <f t="shared" si="29"/>
        <v>0</v>
      </c>
      <c r="M84" s="77">
        <f t="shared" si="29"/>
        <v>0</v>
      </c>
      <c r="N84" s="77">
        <f t="shared" si="29"/>
        <v>0</v>
      </c>
      <c r="O84" s="77">
        <f t="shared" si="29"/>
        <v>0</v>
      </c>
      <c r="P84" s="77">
        <f t="shared" si="29"/>
        <v>0</v>
      </c>
      <c r="Q84" s="77">
        <f t="shared" si="29"/>
        <v>0</v>
      </c>
      <c r="R84" s="77">
        <f t="shared" si="29"/>
        <v>0</v>
      </c>
      <c r="S84" s="77">
        <f t="shared" si="29"/>
        <v>0</v>
      </c>
      <c r="T84" s="77">
        <f t="shared" si="29"/>
        <v>0</v>
      </c>
      <c r="U84" s="77">
        <f t="shared" si="29"/>
        <v>0</v>
      </c>
      <c r="V84" s="77">
        <f t="shared" si="29"/>
        <v>0</v>
      </c>
      <c r="W84" s="77">
        <f t="shared" si="29"/>
        <v>0</v>
      </c>
      <c r="X84" s="77">
        <f t="shared" si="29"/>
        <v>0</v>
      </c>
      <c r="Y84" s="77">
        <f t="shared" si="29"/>
        <v>0</v>
      </c>
    </row>
    <row r="85" spans="1:25" s="108" customFormat="1" ht="18.75" customHeight="1" thickBot="1" x14ac:dyDescent="0.25">
      <c r="A85" s="112">
        <v>16</v>
      </c>
      <c r="B85" s="138">
        <f t="shared" ref="B85:Y85" si="30">SUM(B86:B89)</f>
        <v>995.89</v>
      </c>
      <c r="C85" s="139">
        <f t="shared" si="30"/>
        <v>1003.8100000000001</v>
      </c>
      <c r="D85" s="139">
        <f t="shared" si="30"/>
        <v>990.54</v>
      </c>
      <c r="E85" s="139">
        <f t="shared" si="30"/>
        <v>1031.8899999999999</v>
      </c>
      <c r="F85" s="139">
        <f t="shared" si="30"/>
        <v>1032.24</v>
      </c>
      <c r="G85" s="139">
        <f t="shared" si="30"/>
        <v>1044.5900000000001</v>
      </c>
      <c r="H85" s="139">
        <f t="shared" si="30"/>
        <v>1083.83</v>
      </c>
      <c r="I85" s="139">
        <f t="shared" si="30"/>
        <v>1061.79</v>
      </c>
      <c r="J85" s="139">
        <f t="shared" si="30"/>
        <v>1051.21</v>
      </c>
      <c r="K85" s="140">
        <f t="shared" si="30"/>
        <v>1036.0900000000001</v>
      </c>
      <c r="L85" s="139">
        <f t="shared" si="30"/>
        <v>1040.44</v>
      </c>
      <c r="M85" s="141">
        <f t="shared" si="30"/>
        <v>1053.6399999999999</v>
      </c>
      <c r="N85" s="140">
        <f t="shared" si="30"/>
        <v>1064.77</v>
      </c>
      <c r="O85" s="139">
        <f t="shared" si="30"/>
        <v>1065.73</v>
      </c>
      <c r="P85" s="141">
        <f t="shared" si="30"/>
        <v>1060.6399999999999</v>
      </c>
      <c r="Q85" s="142">
        <f t="shared" si="30"/>
        <v>1064.83</v>
      </c>
      <c r="R85" s="139">
        <f t="shared" si="30"/>
        <v>1059.56</v>
      </c>
      <c r="S85" s="142">
        <f t="shared" si="30"/>
        <v>1064.48</v>
      </c>
      <c r="T85" s="139">
        <f t="shared" si="30"/>
        <v>1067.49</v>
      </c>
      <c r="U85" s="139">
        <f t="shared" si="30"/>
        <v>1008.3100000000001</v>
      </c>
      <c r="V85" s="139">
        <f t="shared" si="30"/>
        <v>1005.0600000000001</v>
      </c>
      <c r="W85" s="139">
        <f t="shared" si="30"/>
        <v>1007.65</v>
      </c>
      <c r="X85" s="139">
        <f t="shared" si="30"/>
        <v>1008.91</v>
      </c>
      <c r="Y85" s="143">
        <f t="shared" si="30"/>
        <v>1002.8100000000001</v>
      </c>
    </row>
    <row r="86" spans="1:25" s="62" customFormat="1" ht="18.75" customHeight="1" outlineLevel="1" x14ac:dyDescent="0.2">
      <c r="A86" s="157" t="s">
        <v>8</v>
      </c>
      <c r="B86" s="70">
        <f>'цена АТС'!F410</f>
        <v>697.77</v>
      </c>
      <c r="C86" s="71">
        <f>'цена АТС'!F411</f>
        <v>705.69</v>
      </c>
      <c r="D86" s="71">
        <f>'цена АТС'!F412</f>
        <v>692.42</v>
      </c>
      <c r="E86" s="72">
        <f>'цена АТС'!F413</f>
        <v>733.77</v>
      </c>
      <c r="F86" s="71">
        <f>'цена АТС'!F414</f>
        <v>734.12</v>
      </c>
      <c r="G86" s="71">
        <f>'цена АТС'!F415</f>
        <v>746.47</v>
      </c>
      <c r="H86" s="71">
        <f>'цена АТС'!F416</f>
        <v>785.71</v>
      </c>
      <c r="I86" s="71">
        <f>'цена АТС'!F417</f>
        <v>763.67</v>
      </c>
      <c r="J86" s="73">
        <f>'цена АТС'!F418</f>
        <v>753.09</v>
      </c>
      <c r="K86" s="71">
        <f>'цена АТС'!F419</f>
        <v>737.97</v>
      </c>
      <c r="L86" s="71">
        <f>'цена АТС'!F420</f>
        <v>742.32</v>
      </c>
      <c r="M86" s="71">
        <f>'цена АТС'!F421</f>
        <v>755.52</v>
      </c>
      <c r="N86" s="71">
        <f>'цена АТС'!F422</f>
        <v>766.65</v>
      </c>
      <c r="O86" s="71">
        <f>'цена АТС'!F423</f>
        <v>767.61</v>
      </c>
      <c r="P86" s="71">
        <f>'цена АТС'!F424</f>
        <v>762.52</v>
      </c>
      <c r="Q86" s="71">
        <f>'цена АТС'!F425</f>
        <v>766.71</v>
      </c>
      <c r="R86" s="71">
        <f>'цена АТС'!F426</f>
        <v>761.44</v>
      </c>
      <c r="S86" s="71">
        <f>'цена АТС'!F427</f>
        <v>766.36</v>
      </c>
      <c r="T86" s="71">
        <f>'цена АТС'!F428</f>
        <v>769.37</v>
      </c>
      <c r="U86" s="71">
        <f>'цена АТС'!F429</f>
        <v>710.19</v>
      </c>
      <c r="V86" s="71">
        <f>'цена АТС'!F430</f>
        <v>706.94</v>
      </c>
      <c r="W86" s="71">
        <f>'цена АТС'!F431</f>
        <v>709.53</v>
      </c>
      <c r="X86" s="71">
        <f>'цена АТС'!F432</f>
        <v>710.79</v>
      </c>
      <c r="Y86" s="79">
        <f>'цена АТС'!F433</f>
        <v>704.69</v>
      </c>
    </row>
    <row r="87" spans="1:25" s="62" customFormat="1" ht="18.75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customHeight="1" outlineLevel="1" thickBot="1" x14ac:dyDescent="0.25">
      <c r="A89" s="158" t="s">
        <v>255</v>
      </c>
      <c r="B89" s="77">
        <f>B84</f>
        <v>0</v>
      </c>
      <c r="C89" s="77">
        <f t="shared" ref="C89:Y89" si="31">C84</f>
        <v>0</v>
      </c>
      <c r="D89" s="77">
        <f t="shared" si="31"/>
        <v>0</v>
      </c>
      <c r="E89" s="77">
        <f t="shared" si="31"/>
        <v>0</v>
      </c>
      <c r="F89" s="77">
        <f t="shared" si="31"/>
        <v>0</v>
      </c>
      <c r="G89" s="77">
        <f t="shared" si="31"/>
        <v>0</v>
      </c>
      <c r="H89" s="77">
        <f t="shared" si="31"/>
        <v>0</v>
      </c>
      <c r="I89" s="77">
        <f t="shared" si="31"/>
        <v>0</v>
      </c>
      <c r="J89" s="77">
        <f t="shared" si="31"/>
        <v>0</v>
      </c>
      <c r="K89" s="77">
        <f t="shared" si="31"/>
        <v>0</v>
      </c>
      <c r="L89" s="77">
        <f t="shared" si="31"/>
        <v>0</v>
      </c>
      <c r="M89" s="77">
        <f t="shared" si="31"/>
        <v>0</v>
      </c>
      <c r="N89" s="77">
        <f t="shared" si="31"/>
        <v>0</v>
      </c>
      <c r="O89" s="77">
        <f t="shared" si="31"/>
        <v>0</v>
      </c>
      <c r="P89" s="77">
        <f t="shared" si="31"/>
        <v>0</v>
      </c>
      <c r="Q89" s="77">
        <f t="shared" si="31"/>
        <v>0</v>
      </c>
      <c r="R89" s="77">
        <f t="shared" si="31"/>
        <v>0</v>
      </c>
      <c r="S89" s="77">
        <f t="shared" si="31"/>
        <v>0</v>
      </c>
      <c r="T89" s="77">
        <f t="shared" si="31"/>
        <v>0</v>
      </c>
      <c r="U89" s="77">
        <f t="shared" si="31"/>
        <v>0</v>
      </c>
      <c r="V89" s="77">
        <f t="shared" si="31"/>
        <v>0</v>
      </c>
      <c r="W89" s="77">
        <f t="shared" si="31"/>
        <v>0</v>
      </c>
      <c r="X89" s="77">
        <f t="shared" si="31"/>
        <v>0</v>
      </c>
      <c r="Y89" s="77">
        <f t="shared" si="31"/>
        <v>0</v>
      </c>
    </row>
    <row r="90" spans="1:25" s="108" customFormat="1" ht="18.75" customHeight="1" thickBot="1" x14ac:dyDescent="0.25">
      <c r="A90" s="109">
        <v>17</v>
      </c>
      <c r="B90" s="138">
        <f t="shared" ref="B90:Y90" si="32">SUM(B91:B94)</f>
        <v>1007.33</v>
      </c>
      <c r="C90" s="139">
        <f t="shared" si="32"/>
        <v>1007.32</v>
      </c>
      <c r="D90" s="139">
        <f t="shared" si="32"/>
        <v>1021.97</v>
      </c>
      <c r="E90" s="139">
        <f t="shared" si="32"/>
        <v>1060.6199999999999</v>
      </c>
      <c r="F90" s="139">
        <f t="shared" si="32"/>
        <v>1049.9000000000001</v>
      </c>
      <c r="G90" s="139">
        <f t="shared" si="32"/>
        <v>1042.33</v>
      </c>
      <c r="H90" s="139">
        <f t="shared" si="32"/>
        <v>1049.1500000000001</v>
      </c>
      <c r="I90" s="139">
        <f t="shared" si="32"/>
        <v>1037.28</v>
      </c>
      <c r="J90" s="139">
        <f t="shared" si="32"/>
        <v>1036.3699999999999</v>
      </c>
      <c r="K90" s="140">
        <f t="shared" si="32"/>
        <v>1042.0900000000001</v>
      </c>
      <c r="L90" s="139">
        <f t="shared" si="32"/>
        <v>1049.03</v>
      </c>
      <c r="M90" s="141">
        <f t="shared" si="32"/>
        <v>1044.74</v>
      </c>
      <c r="N90" s="140">
        <f t="shared" si="32"/>
        <v>1056.19</v>
      </c>
      <c r="O90" s="139">
        <f t="shared" si="32"/>
        <v>1064.08</v>
      </c>
      <c r="P90" s="141">
        <f t="shared" si="32"/>
        <v>1064.5900000000001</v>
      </c>
      <c r="Q90" s="142">
        <f t="shared" si="32"/>
        <v>1086.27</v>
      </c>
      <c r="R90" s="139">
        <f t="shared" si="32"/>
        <v>1098.33</v>
      </c>
      <c r="S90" s="142">
        <f t="shared" si="32"/>
        <v>1057.5700000000002</v>
      </c>
      <c r="T90" s="139">
        <f t="shared" si="32"/>
        <v>1035.52</v>
      </c>
      <c r="U90" s="139">
        <f t="shared" si="32"/>
        <v>1001.54</v>
      </c>
      <c r="V90" s="139">
        <f t="shared" si="32"/>
        <v>1006.8100000000001</v>
      </c>
      <c r="W90" s="139">
        <f t="shared" si="32"/>
        <v>1004.32</v>
      </c>
      <c r="X90" s="139">
        <f t="shared" si="32"/>
        <v>997.49</v>
      </c>
      <c r="Y90" s="143">
        <f t="shared" si="32"/>
        <v>1006.19</v>
      </c>
    </row>
    <row r="91" spans="1:25" s="62" customFormat="1" ht="18.75" customHeight="1" outlineLevel="1" x14ac:dyDescent="0.2">
      <c r="A91" s="157" t="s">
        <v>8</v>
      </c>
      <c r="B91" s="70">
        <f>'цена АТС'!F434</f>
        <v>709.21</v>
      </c>
      <c r="C91" s="71">
        <f>'цена АТС'!F435</f>
        <v>709.2</v>
      </c>
      <c r="D91" s="71">
        <f>'цена АТС'!F436</f>
        <v>723.85</v>
      </c>
      <c r="E91" s="72">
        <f>'цена АТС'!F437</f>
        <v>762.5</v>
      </c>
      <c r="F91" s="71">
        <f>'цена АТС'!F438</f>
        <v>751.78</v>
      </c>
      <c r="G91" s="71">
        <f>'цена АТС'!F439</f>
        <v>744.21</v>
      </c>
      <c r="H91" s="71">
        <f>'цена АТС'!F440</f>
        <v>751.03</v>
      </c>
      <c r="I91" s="71">
        <f>'цена АТС'!F441</f>
        <v>739.16</v>
      </c>
      <c r="J91" s="73">
        <f>'цена АТС'!F442</f>
        <v>738.25</v>
      </c>
      <c r="K91" s="71">
        <f>'цена АТС'!F443</f>
        <v>743.97</v>
      </c>
      <c r="L91" s="71">
        <f>'цена АТС'!F444</f>
        <v>750.91</v>
      </c>
      <c r="M91" s="71">
        <f>'цена АТС'!F445</f>
        <v>746.62</v>
      </c>
      <c r="N91" s="71">
        <f>'цена АТС'!F446</f>
        <v>758.07</v>
      </c>
      <c r="O91" s="71">
        <f>'цена АТС'!F447</f>
        <v>765.96</v>
      </c>
      <c r="P91" s="71">
        <f>'цена АТС'!F448</f>
        <v>766.47</v>
      </c>
      <c r="Q91" s="71">
        <f>'цена АТС'!F449</f>
        <v>788.15</v>
      </c>
      <c r="R91" s="71">
        <f>'цена АТС'!F450</f>
        <v>800.21</v>
      </c>
      <c r="S91" s="71">
        <f>'цена АТС'!F451</f>
        <v>759.45</v>
      </c>
      <c r="T91" s="71">
        <f>'цена АТС'!F452</f>
        <v>737.4</v>
      </c>
      <c r="U91" s="71">
        <f>'цена АТС'!F453</f>
        <v>703.42</v>
      </c>
      <c r="V91" s="71">
        <f>'цена АТС'!F454</f>
        <v>708.69</v>
      </c>
      <c r="W91" s="71">
        <f>'цена АТС'!F455</f>
        <v>706.2</v>
      </c>
      <c r="X91" s="71">
        <f>'цена АТС'!F456</f>
        <v>699.37</v>
      </c>
      <c r="Y91" s="79">
        <f>'цена АТС'!F457</f>
        <v>708.07</v>
      </c>
    </row>
    <row r="92" spans="1:25" s="62" customFormat="1" ht="18.75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customHeight="1" outlineLevel="1" thickBot="1" x14ac:dyDescent="0.25">
      <c r="A94" s="158" t="s">
        <v>255</v>
      </c>
      <c r="B94" s="77">
        <f>B89</f>
        <v>0</v>
      </c>
      <c r="C94" s="77">
        <f t="shared" ref="C94:Y94" si="33">C89</f>
        <v>0</v>
      </c>
      <c r="D94" s="77">
        <f t="shared" si="33"/>
        <v>0</v>
      </c>
      <c r="E94" s="77">
        <f t="shared" si="33"/>
        <v>0</v>
      </c>
      <c r="F94" s="77">
        <f t="shared" si="33"/>
        <v>0</v>
      </c>
      <c r="G94" s="77">
        <f t="shared" si="33"/>
        <v>0</v>
      </c>
      <c r="H94" s="77">
        <f t="shared" si="33"/>
        <v>0</v>
      </c>
      <c r="I94" s="77">
        <f t="shared" si="33"/>
        <v>0</v>
      </c>
      <c r="J94" s="77">
        <f t="shared" si="33"/>
        <v>0</v>
      </c>
      <c r="K94" s="77">
        <f t="shared" si="33"/>
        <v>0</v>
      </c>
      <c r="L94" s="77">
        <f t="shared" si="33"/>
        <v>0</v>
      </c>
      <c r="M94" s="77">
        <f t="shared" si="33"/>
        <v>0</v>
      </c>
      <c r="N94" s="77">
        <f t="shared" si="33"/>
        <v>0</v>
      </c>
      <c r="O94" s="77">
        <f t="shared" si="33"/>
        <v>0</v>
      </c>
      <c r="P94" s="77">
        <f t="shared" si="33"/>
        <v>0</v>
      </c>
      <c r="Q94" s="77">
        <f t="shared" si="33"/>
        <v>0</v>
      </c>
      <c r="R94" s="77">
        <f t="shared" si="33"/>
        <v>0</v>
      </c>
      <c r="S94" s="77">
        <f t="shared" si="33"/>
        <v>0</v>
      </c>
      <c r="T94" s="77">
        <f t="shared" si="33"/>
        <v>0</v>
      </c>
      <c r="U94" s="77">
        <f t="shared" si="33"/>
        <v>0</v>
      </c>
      <c r="V94" s="77">
        <f t="shared" si="33"/>
        <v>0</v>
      </c>
      <c r="W94" s="77">
        <f t="shared" si="33"/>
        <v>0</v>
      </c>
      <c r="X94" s="77">
        <f t="shared" si="33"/>
        <v>0</v>
      </c>
      <c r="Y94" s="77">
        <f t="shared" si="33"/>
        <v>0</v>
      </c>
    </row>
    <row r="95" spans="1:25" s="108" customFormat="1" ht="18.75" customHeight="1" thickBot="1" x14ac:dyDescent="0.25">
      <c r="A95" s="110">
        <v>18</v>
      </c>
      <c r="B95" s="138">
        <f t="shared" ref="B95:Y95" si="34">SUM(B96:B99)</f>
        <v>945.68</v>
      </c>
      <c r="C95" s="139">
        <f t="shared" si="34"/>
        <v>937.18</v>
      </c>
      <c r="D95" s="139">
        <f t="shared" si="34"/>
        <v>947.54</v>
      </c>
      <c r="E95" s="139">
        <f t="shared" si="34"/>
        <v>965.65</v>
      </c>
      <c r="F95" s="139">
        <f t="shared" si="34"/>
        <v>977.33</v>
      </c>
      <c r="G95" s="139">
        <f t="shared" si="34"/>
        <v>999.24</v>
      </c>
      <c r="H95" s="139">
        <f t="shared" si="34"/>
        <v>989.95</v>
      </c>
      <c r="I95" s="139">
        <f t="shared" si="34"/>
        <v>989.82</v>
      </c>
      <c r="J95" s="139">
        <f t="shared" si="34"/>
        <v>974.05</v>
      </c>
      <c r="K95" s="140">
        <f t="shared" si="34"/>
        <v>1006.68</v>
      </c>
      <c r="L95" s="139">
        <f t="shared" si="34"/>
        <v>1009.65</v>
      </c>
      <c r="M95" s="141">
        <f t="shared" si="34"/>
        <v>1035.73</v>
      </c>
      <c r="N95" s="140">
        <f t="shared" si="34"/>
        <v>1000.87</v>
      </c>
      <c r="O95" s="139">
        <f t="shared" si="34"/>
        <v>995.89</v>
      </c>
      <c r="P95" s="141">
        <f t="shared" si="34"/>
        <v>1002.6</v>
      </c>
      <c r="Q95" s="142">
        <f t="shared" si="34"/>
        <v>1020.65</v>
      </c>
      <c r="R95" s="139">
        <f t="shared" si="34"/>
        <v>1034.8200000000002</v>
      </c>
      <c r="S95" s="142">
        <f t="shared" si="34"/>
        <v>1029.95</v>
      </c>
      <c r="T95" s="139">
        <f t="shared" si="34"/>
        <v>994.95</v>
      </c>
      <c r="U95" s="139">
        <f t="shared" si="34"/>
        <v>965.32</v>
      </c>
      <c r="V95" s="139">
        <f t="shared" si="34"/>
        <v>948.34</v>
      </c>
      <c r="W95" s="139">
        <f t="shared" si="34"/>
        <v>946.27</v>
      </c>
      <c r="X95" s="139">
        <f t="shared" si="34"/>
        <v>958.98</v>
      </c>
      <c r="Y95" s="143">
        <f t="shared" si="34"/>
        <v>942.26</v>
      </c>
    </row>
    <row r="96" spans="1:25" s="62" customFormat="1" ht="18.75" customHeight="1" outlineLevel="1" x14ac:dyDescent="0.2">
      <c r="A96" s="56" t="s">
        <v>8</v>
      </c>
      <c r="B96" s="70">
        <f>'цена АТС'!F458</f>
        <v>647.55999999999995</v>
      </c>
      <c r="C96" s="71">
        <f>'цена АТС'!F459</f>
        <v>639.05999999999995</v>
      </c>
      <c r="D96" s="71">
        <f>'цена АТС'!F460</f>
        <v>649.41999999999996</v>
      </c>
      <c r="E96" s="72">
        <f>'цена АТС'!F461</f>
        <v>667.53</v>
      </c>
      <c r="F96" s="71">
        <f>'цена АТС'!F462</f>
        <v>679.21</v>
      </c>
      <c r="G96" s="71">
        <f>'цена АТС'!F463</f>
        <v>701.12</v>
      </c>
      <c r="H96" s="71">
        <f>'цена АТС'!F464</f>
        <v>691.83</v>
      </c>
      <c r="I96" s="71">
        <f>'цена АТС'!F465</f>
        <v>691.7</v>
      </c>
      <c r="J96" s="73">
        <f>'цена АТС'!F466</f>
        <v>675.93</v>
      </c>
      <c r="K96" s="71">
        <f>'цена АТС'!F467</f>
        <v>708.56</v>
      </c>
      <c r="L96" s="71">
        <f>'цена АТС'!F468</f>
        <v>711.53</v>
      </c>
      <c r="M96" s="71">
        <f>'цена АТС'!F469</f>
        <v>737.61</v>
      </c>
      <c r="N96" s="71">
        <f>'цена АТС'!F470</f>
        <v>702.75</v>
      </c>
      <c r="O96" s="71">
        <f>'цена АТС'!F471</f>
        <v>697.77</v>
      </c>
      <c r="P96" s="71">
        <f>'цена АТС'!F472</f>
        <v>704.48</v>
      </c>
      <c r="Q96" s="71">
        <f>'цена АТС'!F473</f>
        <v>722.53</v>
      </c>
      <c r="R96" s="71">
        <f>'цена АТС'!F474</f>
        <v>736.7</v>
      </c>
      <c r="S96" s="71">
        <f>'цена АТС'!F475</f>
        <v>731.83</v>
      </c>
      <c r="T96" s="71">
        <f>'цена АТС'!F476</f>
        <v>696.83</v>
      </c>
      <c r="U96" s="71">
        <f>'цена АТС'!F477</f>
        <v>667.2</v>
      </c>
      <c r="V96" s="71">
        <f>'цена АТС'!F478</f>
        <v>650.22</v>
      </c>
      <c r="W96" s="71">
        <f>'цена АТС'!F479</f>
        <v>648.15</v>
      </c>
      <c r="X96" s="71">
        <f>'цена АТС'!F480</f>
        <v>660.86</v>
      </c>
      <c r="Y96" s="79">
        <f>'цена АТС'!F481</f>
        <v>644.14</v>
      </c>
    </row>
    <row r="97" spans="1:25" s="62" customFormat="1" ht="18.75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customHeight="1" outlineLevel="1" thickBot="1" x14ac:dyDescent="0.25">
      <c r="A99" s="147" t="s">
        <v>255</v>
      </c>
      <c r="B99" s="77">
        <f>B94</f>
        <v>0</v>
      </c>
      <c r="C99" s="77">
        <f t="shared" ref="C99:Y99" si="35">C94</f>
        <v>0</v>
      </c>
      <c r="D99" s="77">
        <f t="shared" si="35"/>
        <v>0</v>
      </c>
      <c r="E99" s="77">
        <f t="shared" si="35"/>
        <v>0</v>
      </c>
      <c r="F99" s="77">
        <f t="shared" si="35"/>
        <v>0</v>
      </c>
      <c r="G99" s="77">
        <f t="shared" si="35"/>
        <v>0</v>
      </c>
      <c r="H99" s="77">
        <f t="shared" si="35"/>
        <v>0</v>
      </c>
      <c r="I99" s="77">
        <f t="shared" si="35"/>
        <v>0</v>
      </c>
      <c r="J99" s="77">
        <f t="shared" si="35"/>
        <v>0</v>
      </c>
      <c r="K99" s="77">
        <f t="shared" si="35"/>
        <v>0</v>
      </c>
      <c r="L99" s="77">
        <f t="shared" si="35"/>
        <v>0</v>
      </c>
      <c r="M99" s="77">
        <f t="shared" si="35"/>
        <v>0</v>
      </c>
      <c r="N99" s="77">
        <f t="shared" si="35"/>
        <v>0</v>
      </c>
      <c r="O99" s="77">
        <f t="shared" si="35"/>
        <v>0</v>
      </c>
      <c r="P99" s="77">
        <f t="shared" si="35"/>
        <v>0</v>
      </c>
      <c r="Q99" s="77">
        <f t="shared" si="35"/>
        <v>0</v>
      </c>
      <c r="R99" s="77">
        <f t="shared" si="35"/>
        <v>0</v>
      </c>
      <c r="S99" s="77">
        <f t="shared" si="35"/>
        <v>0</v>
      </c>
      <c r="T99" s="77">
        <f t="shared" si="35"/>
        <v>0</v>
      </c>
      <c r="U99" s="77">
        <f t="shared" si="35"/>
        <v>0</v>
      </c>
      <c r="V99" s="77">
        <f t="shared" si="35"/>
        <v>0</v>
      </c>
      <c r="W99" s="77">
        <f t="shared" si="35"/>
        <v>0</v>
      </c>
      <c r="X99" s="77">
        <f t="shared" si="35"/>
        <v>0</v>
      </c>
      <c r="Y99" s="77">
        <f t="shared" si="35"/>
        <v>0</v>
      </c>
    </row>
    <row r="100" spans="1:25" s="108" customFormat="1" ht="18.75" customHeight="1" thickBot="1" x14ac:dyDescent="0.25">
      <c r="A100" s="112">
        <v>19</v>
      </c>
      <c r="B100" s="138">
        <f t="shared" ref="B100:Y100" si="36">SUM(B101:B104)</f>
        <v>1011.84</v>
      </c>
      <c r="C100" s="139">
        <f t="shared" si="36"/>
        <v>1000.7</v>
      </c>
      <c r="D100" s="139">
        <f t="shared" si="36"/>
        <v>994.55</v>
      </c>
      <c r="E100" s="139">
        <f t="shared" si="36"/>
        <v>1014.43</v>
      </c>
      <c r="F100" s="139">
        <f t="shared" si="36"/>
        <v>1041.27</v>
      </c>
      <c r="G100" s="139">
        <f t="shared" si="36"/>
        <v>1049.19</v>
      </c>
      <c r="H100" s="139">
        <f t="shared" si="36"/>
        <v>1068.06</v>
      </c>
      <c r="I100" s="139">
        <f t="shared" si="36"/>
        <v>1014.27</v>
      </c>
      <c r="J100" s="139">
        <f t="shared" si="36"/>
        <v>997.19</v>
      </c>
      <c r="K100" s="140">
        <f t="shared" si="36"/>
        <v>1013.51</v>
      </c>
      <c r="L100" s="139">
        <f t="shared" si="36"/>
        <v>1011.82</v>
      </c>
      <c r="M100" s="141">
        <f t="shared" si="36"/>
        <v>1047.94</v>
      </c>
      <c r="N100" s="140">
        <f t="shared" si="36"/>
        <v>1075.99</v>
      </c>
      <c r="O100" s="139">
        <f t="shared" si="36"/>
        <v>1088.8400000000001</v>
      </c>
      <c r="P100" s="141">
        <f t="shared" si="36"/>
        <v>1066.25</v>
      </c>
      <c r="Q100" s="142">
        <f t="shared" si="36"/>
        <v>1074.54</v>
      </c>
      <c r="R100" s="139">
        <f t="shared" si="36"/>
        <v>1087.6100000000001</v>
      </c>
      <c r="S100" s="142">
        <f t="shared" si="36"/>
        <v>1055.51</v>
      </c>
      <c r="T100" s="139">
        <f t="shared" si="36"/>
        <v>1062.4099999999999</v>
      </c>
      <c r="U100" s="139">
        <f t="shared" si="36"/>
        <v>1007.86</v>
      </c>
      <c r="V100" s="139">
        <f t="shared" si="36"/>
        <v>1014.52</v>
      </c>
      <c r="W100" s="139">
        <f t="shared" si="36"/>
        <v>1015.61</v>
      </c>
      <c r="X100" s="139">
        <f t="shared" si="36"/>
        <v>1013.13</v>
      </c>
      <c r="Y100" s="143">
        <f t="shared" si="36"/>
        <v>1006.51</v>
      </c>
    </row>
    <row r="101" spans="1:25" s="62" customFormat="1" ht="18.75" customHeight="1" outlineLevel="1" x14ac:dyDescent="0.2">
      <c r="A101" s="157" t="s">
        <v>8</v>
      </c>
      <c r="B101" s="70">
        <f>'цена АТС'!F482</f>
        <v>713.72</v>
      </c>
      <c r="C101" s="71">
        <f>'цена АТС'!F483</f>
        <v>702.58</v>
      </c>
      <c r="D101" s="71">
        <f>'цена АТС'!F484</f>
        <v>696.43</v>
      </c>
      <c r="E101" s="72">
        <f>'цена АТС'!F485</f>
        <v>716.31</v>
      </c>
      <c r="F101" s="71">
        <f>'цена АТС'!F486</f>
        <v>743.15</v>
      </c>
      <c r="G101" s="71">
        <f>'цена АТС'!F487</f>
        <v>751.07</v>
      </c>
      <c r="H101" s="71">
        <f>'цена АТС'!F488</f>
        <v>769.94</v>
      </c>
      <c r="I101" s="71">
        <f>'цена АТС'!F489</f>
        <v>716.15</v>
      </c>
      <c r="J101" s="73">
        <f>'цена АТС'!F490</f>
        <v>699.07</v>
      </c>
      <c r="K101" s="71">
        <f>'цена АТС'!F491</f>
        <v>715.39</v>
      </c>
      <c r="L101" s="71">
        <f>'цена АТС'!F492</f>
        <v>713.7</v>
      </c>
      <c r="M101" s="71">
        <f>'цена АТС'!F493</f>
        <v>749.82</v>
      </c>
      <c r="N101" s="71">
        <f>'цена АТС'!F494</f>
        <v>777.87</v>
      </c>
      <c r="O101" s="71">
        <f>'цена АТС'!F495</f>
        <v>790.72</v>
      </c>
      <c r="P101" s="71">
        <f>'цена АТС'!F496</f>
        <v>768.13</v>
      </c>
      <c r="Q101" s="71">
        <f>'цена АТС'!F497</f>
        <v>776.42</v>
      </c>
      <c r="R101" s="71">
        <f>'цена АТС'!F498</f>
        <v>789.49</v>
      </c>
      <c r="S101" s="71">
        <f>'цена АТС'!F499</f>
        <v>757.39</v>
      </c>
      <c r="T101" s="71">
        <f>'цена АТС'!F500</f>
        <v>764.29</v>
      </c>
      <c r="U101" s="71">
        <f>'цена АТС'!F501</f>
        <v>709.74</v>
      </c>
      <c r="V101" s="71">
        <f>'цена АТС'!F502</f>
        <v>716.4</v>
      </c>
      <c r="W101" s="71">
        <f>'цена АТС'!F503</f>
        <v>717.49</v>
      </c>
      <c r="X101" s="71">
        <f>'цена АТС'!F504</f>
        <v>715.01</v>
      </c>
      <c r="Y101" s="79">
        <f>'цена АТС'!F505</f>
        <v>708.39</v>
      </c>
    </row>
    <row r="102" spans="1:25" s="62" customFormat="1" ht="18.75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customHeight="1" outlineLevel="1" thickBot="1" x14ac:dyDescent="0.25">
      <c r="A104" s="158" t="s">
        <v>255</v>
      </c>
      <c r="B104" s="77">
        <f>B99</f>
        <v>0</v>
      </c>
      <c r="C104" s="77">
        <f t="shared" ref="C104:Y104" si="37">C99</f>
        <v>0</v>
      </c>
      <c r="D104" s="77">
        <f t="shared" si="37"/>
        <v>0</v>
      </c>
      <c r="E104" s="77">
        <f t="shared" si="37"/>
        <v>0</v>
      </c>
      <c r="F104" s="77">
        <f t="shared" si="37"/>
        <v>0</v>
      </c>
      <c r="G104" s="77">
        <f t="shared" si="37"/>
        <v>0</v>
      </c>
      <c r="H104" s="77">
        <f t="shared" si="37"/>
        <v>0</v>
      </c>
      <c r="I104" s="77">
        <f t="shared" si="37"/>
        <v>0</v>
      </c>
      <c r="J104" s="77">
        <f t="shared" si="37"/>
        <v>0</v>
      </c>
      <c r="K104" s="77">
        <f t="shared" si="37"/>
        <v>0</v>
      </c>
      <c r="L104" s="77">
        <f t="shared" si="37"/>
        <v>0</v>
      </c>
      <c r="M104" s="77">
        <f t="shared" si="37"/>
        <v>0</v>
      </c>
      <c r="N104" s="77">
        <f t="shared" si="37"/>
        <v>0</v>
      </c>
      <c r="O104" s="77">
        <f t="shared" si="37"/>
        <v>0</v>
      </c>
      <c r="P104" s="77">
        <f t="shared" si="37"/>
        <v>0</v>
      </c>
      <c r="Q104" s="77">
        <f t="shared" si="37"/>
        <v>0</v>
      </c>
      <c r="R104" s="77">
        <f t="shared" si="37"/>
        <v>0</v>
      </c>
      <c r="S104" s="77">
        <f t="shared" si="37"/>
        <v>0</v>
      </c>
      <c r="T104" s="77">
        <f t="shared" si="37"/>
        <v>0</v>
      </c>
      <c r="U104" s="77">
        <f t="shared" si="37"/>
        <v>0</v>
      </c>
      <c r="V104" s="77">
        <f t="shared" si="37"/>
        <v>0</v>
      </c>
      <c r="W104" s="77">
        <f t="shared" si="37"/>
        <v>0</v>
      </c>
      <c r="X104" s="77">
        <f t="shared" si="37"/>
        <v>0</v>
      </c>
      <c r="Y104" s="77">
        <f t="shared" si="37"/>
        <v>0</v>
      </c>
    </row>
    <row r="105" spans="1:25" s="108" customFormat="1" ht="18.75" customHeight="1" thickBot="1" x14ac:dyDescent="0.25">
      <c r="A105" s="109">
        <v>20</v>
      </c>
      <c r="B105" s="138">
        <f t="shared" ref="B105:Y105" si="38">SUM(B106:B109)</f>
        <v>854.09</v>
      </c>
      <c r="C105" s="139">
        <f t="shared" si="38"/>
        <v>853.13</v>
      </c>
      <c r="D105" s="139">
        <f t="shared" si="38"/>
        <v>858.11</v>
      </c>
      <c r="E105" s="139">
        <f t="shared" si="38"/>
        <v>865.85</v>
      </c>
      <c r="F105" s="139">
        <f t="shared" si="38"/>
        <v>826.02</v>
      </c>
      <c r="G105" s="139">
        <f t="shared" si="38"/>
        <v>818.28</v>
      </c>
      <c r="H105" s="139">
        <f t="shared" si="38"/>
        <v>885.85</v>
      </c>
      <c r="I105" s="139">
        <f t="shared" si="38"/>
        <v>880.42</v>
      </c>
      <c r="J105" s="139">
        <f t="shared" si="38"/>
        <v>874</v>
      </c>
      <c r="K105" s="140">
        <f t="shared" si="38"/>
        <v>879.02</v>
      </c>
      <c r="L105" s="139">
        <f t="shared" si="38"/>
        <v>882.08</v>
      </c>
      <c r="M105" s="141">
        <f t="shared" si="38"/>
        <v>870.53</v>
      </c>
      <c r="N105" s="140">
        <f t="shared" si="38"/>
        <v>873.49</v>
      </c>
      <c r="O105" s="139">
        <f t="shared" si="38"/>
        <v>894.2</v>
      </c>
      <c r="P105" s="141">
        <f t="shared" si="38"/>
        <v>891.81000000000006</v>
      </c>
      <c r="Q105" s="142">
        <f t="shared" si="38"/>
        <v>1137.1500000000001</v>
      </c>
      <c r="R105" s="139">
        <f t="shared" si="38"/>
        <v>1156.6199999999999</v>
      </c>
      <c r="S105" s="142">
        <f t="shared" si="38"/>
        <v>1168.6300000000001</v>
      </c>
      <c r="T105" s="139">
        <f t="shared" si="38"/>
        <v>1151.2</v>
      </c>
      <c r="U105" s="139">
        <f t="shared" si="38"/>
        <v>882.26</v>
      </c>
      <c r="V105" s="139">
        <f t="shared" si="38"/>
        <v>886.16</v>
      </c>
      <c r="W105" s="139">
        <f t="shared" si="38"/>
        <v>889.46</v>
      </c>
      <c r="X105" s="139">
        <f t="shared" si="38"/>
        <v>897.33</v>
      </c>
      <c r="Y105" s="143">
        <f t="shared" si="38"/>
        <v>871.39</v>
      </c>
    </row>
    <row r="106" spans="1:25" s="62" customFormat="1" ht="18.75" customHeight="1" outlineLevel="1" x14ac:dyDescent="0.2">
      <c r="A106" s="157" t="s">
        <v>8</v>
      </c>
      <c r="B106" s="70">
        <f>'цена АТС'!F506</f>
        <v>555.97</v>
      </c>
      <c r="C106" s="71">
        <f>'цена АТС'!F507</f>
        <v>555.01</v>
      </c>
      <c r="D106" s="71">
        <f>'цена АТС'!F508</f>
        <v>559.99</v>
      </c>
      <c r="E106" s="72">
        <f>'цена АТС'!F509</f>
        <v>567.73</v>
      </c>
      <c r="F106" s="71">
        <f>'цена АТС'!F510</f>
        <v>527.9</v>
      </c>
      <c r="G106" s="71">
        <f>'цена АТС'!F511</f>
        <v>520.16</v>
      </c>
      <c r="H106" s="71">
        <f>'цена АТС'!F512</f>
        <v>587.73</v>
      </c>
      <c r="I106" s="71">
        <f>'цена АТС'!F513</f>
        <v>582.29999999999995</v>
      </c>
      <c r="J106" s="73">
        <f>'цена АТС'!F514</f>
        <v>575.88</v>
      </c>
      <c r="K106" s="71">
        <f>'цена АТС'!F515</f>
        <v>580.9</v>
      </c>
      <c r="L106" s="71">
        <f>'цена АТС'!F516</f>
        <v>583.96</v>
      </c>
      <c r="M106" s="71">
        <f>'цена АТС'!F517</f>
        <v>572.41</v>
      </c>
      <c r="N106" s="71">
        <f>'цена АТС'!F518</f>
        <v>575.37</v>
      </c>
      <c r="O106" s="71">
        <f>'цена АТС'!F519</f>
        <v>596.08000000000004</v>
      </c>
      <c r="P106" s="71">
        <f>'цена АТС'!F520</f>
        <v>593.69000000000005</v>
      </c>
      <c r="Q106" s="71">
        <f>'цена АТС'!F521</f>
        <v>839.03</v>
      </c>
      <c r="R106" s="71">
        <f>'цена АТС'!F522</f>
        <v>858.5</v>
      </c>
      <c r="S106" s="71">
        <f>'цена АТС'!F523</f>
        <v>870.51</v>
      </c>
      <c r="T106" s="71">
        <f>'цена АТС'!F524</f>
        <v>853.08</v>
      </c>
      <c r="U106" s="71">
        <f>'цена АТС'!F525</f>
        <v>584.14</v>
      </c>
      <c r="V106" s="71">
        <f>'цена АТС'!F526</f>
        <v>588.04</v>
      </c>
      <c r="W106" s="71">
        <f>'цена АТС'!F527</f>
        <v>591.34</v>
      </c>
      <c r="X106" s="71">
        <f>'цена АТС'!F528</f>
        <v>599.21</v>
      </c>
      <c r="Y106" s="79">
        <f>'цена АТС'!F529</f>
        <v>573.27</v>
      </c>
    </row>
    <row r="107" spans="1:25" s="62" customFormat="1" ht="18.75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customHeight="1" outlineLevel="1" thickBot="1" x14ac:dyDescent="0.25">
      <c r="A109" s="158" t="s">
        <v>255</v>
      </c>
      <c r="B109" s="77">
        <f>B104</f>
        <v>0</v>
      </c>
      <c r="C109" s="77">
        <f t="shared" ref="C109:Y109" si="39">C104</f>
        <v>0</v>
      </c>
      <c r="D109" s="77">
        <f t="shared" si="39"/>
        <v>0</v>
      </c>
      <c r="E109" s="77">
        <f t="shared" si="39"/>
        <v>0</v>
      </c>
      <c r="F109" s="77">
        <f t="shared" si="39"/>
        <v>0</v>
      </c>
      <c r="G109" s="77">
        <f t="shared" si="39"/>
        <v>0</v>
      </c>
      <c r="H109" s="77">
        <f t="shared" si="39"/>
        <v>0</v>
      </c>
      <c r="I109" s="77">
        <f t="shared" si="39"/>
        <v>0</v>
      </c>
      <c r="J109" s="77">
        <f t="shared" si="39"/>
        <v>0</v>
      </c>
      <c r="K109" s="77">
        <f t="shared" si="39"/>
        <v>0</v>
      </c>
      <c r="L109" s="77">
        <f t="shared" si="39"/>
        <v>0</v>
      </c>
      <c r="M109" s="77">
        <f t="shared" si="39"/>
        <v>0</v>
      </c>
      <c r="N109" s="77">
        <f t="shared" si="39"/>
        <v>0</v>
      </c>
      <c r="O109" s="77">
        <f t="shared" si="39"/>
        <v>0</v>
      </c>
      <c r="P109" s="77">
        <f t="shared" si="39"/>
        <v>0</v>
      </c>
      <c r="Q109" s="77">
        <f t="shared" si="39"/>
        <v>0</v>
      </c>
      <c r="R109" s="77">
        <f t="shared" si="39"/>
        <v>0</v>
      </c>
      <c r="S109" s="77">
        <f t="shared" si="39"/>
        <v>0</v>
      </c>
      <c r="T109" s="77">
        <f t="shared" si="39"/>
        <v>0</v>
      </c>
      <c r="U109" s="77">
        <f t="shared" si="39"/>
        <v>0</v>
      </c>
      <c r="V109" s="77">
        <f t="shared" si="39"/>
        <v>0</v>
      </c>
      <c r="W109" s="77">
        <f t="shared" si="39"/>
        <v>0</v>
      </c>
      <c r="X109" s="77">
        <f t="shared" si="39"/>
        <v>0</v>
      </c>
      <c r="Y109" s="77">
        <f t="shared" si="39"/>
        <v>0</v>
      </c>
    </row>
    <row r="110" spans="1:25" s="108" customFormat="1" ht="18.75" customHeight="1" thickBot="1" x14ac:dyDescent="0.25">
      <c r="A110" s="100">
        <v>21</v>
      </c>
      <c r="B110" s="138">
        <f t="shared" ref="B110:Y110" si="40">SUM(B111:B114)</f>
        <v>1023.09</v>
      </c>
      <c r="C110" s="139">
        <f t="shared" si="40"/>
        <v>1021.76</v>
      </c>
      <c r="D110" s="139">
        <f t="shared" si="40"/>
        <v>1052.3400000000001</v>
      </c>
      <c r="E110" s="139">
        <f t="shared" si="40"/>
        <v>1064</v>
      </c>
      <c r="F110" s="139">
        <f t="shared" si="40"/>
        <v>1057.23</v>
      </c>
      <c r="G110" s="139">
        <f t="shared" si="40"/>
        <v>1115.9000000000001</v>
      </c>
      <c r="H110" s="139">
        <f t="shared" si="40"/>
        <v>1396.2399999999998</v>
      </c>
      <c r="I110" s="139">
        <f t="shared" si="40"/>
        <v>1061.3200000000002</v>
      </c>
      <c r="J110" s="139">
        <f t="shared" si="40"/>
        <v>1377.6100000000001</v>
      </c>
      <c r="K110" s="140">
        <f t="shared" si="40"/>
        <v>1162.58</v>
      </c>
      <c r="L110" s="139">
        <f t="shared" si="40"/>
        <v>1075.83</v>
      </c>
      <c r="M110" s="141">
        <f t="shared" si="40"/>
        <v>1077.28</v>
      </c>
      <c r="N110" s="140">
        <f t="shared" si="40"/>
        <v>1073.6100000000001</v>
      </c>
      <c r="O110" s="139">
        <f t="shared" si="40"/>
        <v>1086.56</v>
      </c>
      <c r="P110" s="141">
        <f t="shared" si="40"/>
        <v>1117.51</v>
      </c>
      <c r="Q110" s="142">
        <f t="shared" si="40"/>
        <v>1124.24</v>
      </c>
      <c r="R110" s="139">
        <f t="shared" si="40"/>
        <v>1412.42</v>
      </c>
      <c r="S110" s="142">
        <f t="shared" si="40"/>
        <v>1079.2</v>
      </c>
      <c r="T110" s="139">
        <f t="shared" si="40"/>
        <v>1061.8400000000001</v>
      </c>
      <c r="U110" s="139">
        <f t="shared" si="40"/>
        <v>1036.5</v>
      </c>
      <c r="V110" s="139">
        <f t="shared" si="40"/>
        <v>1022.48</v>
      </c>
      <c r="W110" s="139">
        <f t="shared" si="40"/>
        <v>1021.72</v>
      </c>
      <c r="X110" s="139">
        <f t="shared" si="40"/>
        <v>1020.49</v>
      </c>
      <c r="Y110" s="143">
        <f t="shared" si="40"/>
        <v>1016.47</v>
      </c>
    </row>
    <row r="111" spans="1:25" s="62" customFormat="1" ht="18.75" customHeight="1" outlineLevel="1" x14ac:dyDescent="0.2">
      <c r="A111" s="157" t="s">
        <v>8</v>
      </c>
      <c r="B111" s="70">
        <f>'цена АТС'!F530</f>
        <v>724.97</v>
      </c>
      <c r="C111" s="71">
        <f>'цена АТС'!F531</f>
        <v>723.64</v>
      </c>
      <c r="D111" s="71">
        <f>'цена АТС'!F532</f>
        <v>754.22</v>
      </c>
      <c r="E111" s="72">
        <f>'цена АТС'!F533</f>
        <v>765.88</v>
      </c>
      <c r="F111" s="71">
        <f>'цена АТС'!F534</f>
        <v>759.11</v>
      </c>
      <c r="G111" s="71">
        <f>'цена АТС'!F535</f>
        <v>817.78</v>
      </c>
      <c r="H111" s="71">
        <f>'цена АТС'!F536</f>
        <v>1098.1199999999999</v>
      </c>
      <c r="I111" s="71">
        <f>'цена АТС'!F537</f>
        <v>763.2</v>
      </c>
      <c r="J111" s="73">
        <f>'цена АТС'!F538</f>
        <v>1079.49</v>
      </c>
      <c r="K111" s="71">
        <f>'цена АТС'!F539</f>
        <v>864.46</v>
      </c>
      <c r="L111" s="71">
        <f>'цена АТС'!F540</f>
        <v>777.71</v>
      </c>
      <c r="M111" s="71">
        <f>'цена АТС'!F541</f>
        <v>779.16</v>
      </c>
      <c r="N111" s="71">
        <f>'цена АТС'!F542</f>
        <v>775.49</v>
      </c>
      <c r="O111" s="71">
        <f>'цена АТС'!F543</f>
        <v>788.44</v>
      </c>
      <c r="P111" s="71">
        <f>'цена АТС'!F544</f>
        <v>819.39</v>
      </c>
      <c r="Q111" s="71">
        <f>'цена АТС'!F545</f>
        <v>826.12</v>
      </c>
      <c r="R111" s="71">
        <f>'цена АТС'!F546</f>
        <v>1114.3</v>
      </c>
      <c r="S111" s="71">
        <f>'цена АТС'!F547</f>
        <v>781.08</v>
      </c>
      <c r="T111" s="71">
        <f>'цена АТС'!F548</f>
        <v>763.72</v>
      </c>
      <c r="U111" s="71">
        <f>'цена АТС'!F549</f>
        <v>738.38</v>
      </c>
      <c r="V111" s="71">
        <f>'цена АТС'!F550</f>
        <v>724.36</v>
      </c>
      <c r="W111" s="71">
        <f>'цена АТС'!F551</f>
        <v>723.6</v>
      </c>
      <c r="X111" s="71">
        <f>'цена АТС'!F552</f>
        <v>722.37</v>
      </c>
      <c r="Y111" s="79">
        <f>'цена АТС'!F553</f>
        <v>718.35</v>
      </c>
    </row>
    <row r="112" spans="1:25" s="62" customFormat="1" ht="18.75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customHeight="1" outlineLevel="1" thickBot="1" x14ac:dyDescent="0.25">
      <c r="A114" s="158" t="s">
        <v>255</v>
      </c>
      <c r="B114" s="77">
        <f>B109</f>
        <v>0</v>
      </c>
      <c r="C114" s="77">
        <f t="shared" ref="C114:Y114" si="41">C109</f>
        <v>0</v>
      </c>
      <c r="D114" s="77">
        <f t="shared" si="41"/>
        <v>0</v>
      </c>
      <c r="E114" s="77">
        <f t="shared" si="41"/>
        <v>0</v>
      </c>
      <c r="F114" s="77">
        <f t="shared" si="41"/>
        <v>0</v>
      </c>
      <c r="G114" s="77">
        <f t="shared" si="41"/>
        <v>0</v>
      </c>
      <c r="H114" s="77">
        <f t="shared" si="41"/>
        <v>0</v>
      </c>
      <c r="I114" s="77">
        <f t="shared" si="41"/>
        <v>0</v>
      </c>
      <c r="J114" s="77">
        <f t="shared" si="41"/>
        <v>0</v>
      </c>
      <c r="K114" s="77">
        <f t="shared" si="41"/>
        <v>0</v>
      </c>
      <c r="L114" s="77">
        <f t="shared" si="41"/>
        <v>0</v>
      </c>
      <c r="M114" s="77">
        <f t="shared" si="41"/>
        <v>0</v>
      </c>
      <c r="N114" s="77">
        <f t="shared" si="41"/>
        <v>0</v>
      </c>
      <c r="O114" s="77">
        <f t="shared" si="41"/>
        <v>0</v>
      </c>
      <c r="P114" s="77">
        <f t="shared" si="41"/>
        <v>0</v>
      </c>
      <c r="Q114" s="77">
        <f t="shared" si="41"/>
        <v>0</v>
      </c>
      <c r="R114" s="77">
        <f t="shared" si="41"/>
        <v>0</v>
      </c>
      <c r="S114" s="77">
        <f t="shared" si="41"/>
        <v>0</v>
      </c>
      <c r="T114" s="77">
        <f t="shared" si="41"/>
        <v>0</v>
      </c>
      <c r="U114" s="77">
        <f t="shared" si="41"/>
        <v>0</v>
      </c>
      <c r="V114" s="77">
        <f t="shared" si="41"/>
        <v>0</v>
      </c>
      <c r="W114" s="77">
        <f t="shared" si="41"/>
        <v>0</v>
      </c>
      <c r="X114" s="77">
        <f t="shared" si="41"/>
        <v>0</v>
      </c>
      <c r="Y114" s="77">
        <f t="shared" si="41"/>
        <v>0</v>
      </c>
    </row>
    <row r="115" spans="1:25" s="108" customFormat="1" ht="18.75" customHeight="1" thickBot="1" x14ac:dyDescent="0.25">
      <c r="A115" s="109">
        <v>22</v>
      </c>
      <c r="B115" s="138">
        <f t="shared" ref="B115:Y115" si="42">SUM(B116:B119)</f>
        <v>1020.3100000000001</v>
      </c>
      <c r="C115" s="139">
        <f t="shared" si="42"/>
        <v>1038.1199999999999</v>
      </c>
      <c r="D115" s="139">
        <f t="shared" si="42"/>
        <v>984.57</v>
      </c>
      <c r="E115" s="139">
        <f t="shared" si="42"/>
        <v>1037.1500000000001</v>
      </c>
      <c r="F115" s="139">
        <f t="shared" si="42"/>
        <v>1045.83</v>
      </c>
      <c r="G115" s="139">
        <f t="shared" si="42"/>
        <v>1049.02</v>
      </c>
      <c r="H115" s="139">
        <f t="shared" si="42"/>
        <v>1054.72</v>
      </c>
      <c r="I115" s="139">
        <f t="shared" si="42"/>
        <v>1041.6300000000001</v>
      </c>
      <c r="J115" s="139">
        <f t="shared" si="42"/>
        <v>1043.3200000000002</v>
      </c>
      <c r="K115" s="140">
        <f t="shared" si="42"/>
        <v>1048.6300000000001</v>
      </c>
      <c r="L115" s="139">
        <f t="shared" si="42"/>
        <v>1049.96</v>
      </c>
      <c r="M115" s="141">
        <f t="shared" si="42"/>
        <v>1049.1300000000001</v>
      </c>
      <c r="N115" s="140">
        <f t="shared" si="42"/>
        <v>1047.74</v>
      </c>
      <c r="O115" s="139">
        <f t="shared" si="42"/>
        <v>1057.6199999999999</v>
      </c>
      <c r="P115" s="141">
        <f t="shared" si="42"/>
        <v>1065.17</v>
      </c>
      <c r="Q115" s="142">
        <f t="shared" si="42"/>
        <v>1046.25</v>
      </c>
      <c r="R115" s="139">
        <f t="shared" si="42"/>
        <v>1067.94</v>
      </c>
      <c r="S115" s="142">
        <f t="shared" si="42"/>
        <v>1054.76</v>
      </c>
      <c r="T115" s="139">
        <f t="shared" si="42"/>
        <v>1045.04</v>
      </c>
      <c r="U115" s="139">
        <f t="shared" si="42"/>
        <v>1028.9000000000001</v>
      </c>
      <c r="V115" s="139">
        <f t="shared" si="42"/>
        <v>1040.8699999999999</v>
      </c>
      <c r="W115" s="139">
        <f t="shared" si="42"/>
        <v>1107.5700000000002</v>
      </c>
      <c r="X115" s="139">
        <f t="shared" si="42"/>
        <v>1039.1199999999999</v>
      </c>
      <c r="Y115" s="143">
        <f t="shared" si="42"/>
        <v>1028.1599999999999</v>
      </c>
    </row>
    <row r="116" spans="1:25" s="62" customFormat="1" ht="18.75" customHeight="1" outlineLevel="1" x14ac:dyDescent="0.2">
      <c r="A116" s="157" t="s">
        <v>8</v>
      </c>
      <c r="B116" s="70">
        <f>'цена АТС'!F554</f>
        <v>722.19</v>
      </c>
      <c r="C116" s="71">
        <f>'цена АТС'!F555</f>
        <v>740</v>
      </c>
      <c r="D116" s="71">
        <f>'цена АТС'!F556</f>
        <v>686.45</v>
      </c>
      <c r="E116" s="72">
        <f>'цена АТС'!F557</f>
        <v>739.03</v>
      </c>
      <c r="F116" s="71">
        <f>'цена АТС'!F558</f>
        <v>747.71</v>
      </c>
      <c r="G116" s="71">
        <f>'цена АТС'!F559</f>
        <v>750.9</v>
      </c>
      <c r="H116" s="71">
        <f>'цена АТС'!F560</f>
        <v>756.6</v>
      </c>
      <c r="I116" s="71">
        <f>'цена АТС'!F561</f>
        <v>743.51</v>
      </c>
      <c r="J116" s="73">
        <f>'цена АТС'!F562</f>
        <v>745.2</v>
      </c>
      <c r="K116" s="71">
        <f>'цена АТС'!F563</f>
        <v>750.51</v>
      </c>
      <c r="L116" s="71">
        <f>'цена АТС'!F564</f>
        <v>751.84</v>
      </c>
      <c r="M116" s="71">
        <f>'цена АТС'!F565</f>
        <v>751.01</v>
      </c>
      <c r="N116" s="71">
        <f>'цена АТС'!F566</f>
        <v>749.62</v>
      </c>
      <c r="O116" s="71">
        <f>'цена АТС'!F567</f>
        <v>759.5</v>
      </c>
      <c r="P116" s="71">
        <f>'цена АТС'!F568</f>
        <v>767.05</v>
      </c>
      <c r="Q116" s="71">
        <f>'цена АТС'!F569</f>
        <v>748.13</v>
      </c>
      <c r="R116" s="71">
        <f>'цена АТС'!F570</f>
        <v>769.82</v>
      </c>
      <c r="S116" s="71">
        <f>'цена АТС'!F571</f>
        <v>756.64</v>
      </c>
      <c r="T116" s="71">
        <f>'цена АТС'!F572</f>
        <v>746.92</v>
      </c>
      <c r="U116" s="71">
        <f>'цена АТС'!F573</f>
        <v>730.78</v>
      </c>
      <c r="V116" s="71">
        <f>'цена АТС'!F574</f>
        <v>742.75</v>
      </c>
      <c r="W116" s="71">
        <f>'цена АТС'!F575</f>
        <v>809.45</v>
      </c>
      <c r="X116" s="71">
        <f>'цена АТС'!F576</f>
        <v>741</v>
      </c>
      <c r="Y116" s="79">
        <f>'цена АТС'!F577</f>
        <v>730.04</v>
      </c>
    </row>
    <row r="117" spans="1:25" s="62" customFormat="1" ht="18.75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customHeight="1" outlineLevel="1" thickBot="1" x14ac:dyDescent="0.25">
      <c r="A119" s="158" t="s">
        <v>255</v>
      </c>
      <c r="B119" s="77">
        <f>B114</f>
        <v>0</v>
      </c>
      <c r="C119" s="77">
        <f t="shared" ref="C119:Y119" si="43">C114</f>
        <v>0</v>
      </c>
      <c r="D119" s="77">
        <f t="shared" si="43"/>
        <v>0</v>
      </c>
      <c r="E119" s="77">
        <f t="shared" si="43"/>
        <v>0</v>
      </c>
      <c r="F119" s="77">
        <f t="shared" si="43"/>
        <v>0</v>
      </c>
      <c r="G119" s="77">
        <f t="shared" si="43"/>
        <v>0</v>
      </c>
      <c r="H119" s="77">
        <f t="shared" si="43"/>
        <v>0</v>
      </c>
      <c r="I119" s="77">
        <f t="shared" si="43"/>
        <v>0</v>
      </c>
      <c r="J119" s="77">
        <f t="shared" si="43"/>
        <v>0</v>
      </c>
      <c r="K119" s="77">
        <f t="shared" si="43"/>
        <v>0</v>
      </c>
      <c r="L119" s="77">
        <f t="shared" si="43"/>
        <v>0</v>
      </c>
      <c r="M119" s="77">
        <f t="shared" si="43"/>
        <v>0</v>
      </c>
      <c r="N119" s="77">
        <f t="shared" si="43"/>
        <v>0</v>
      </c>
      <c r="O119" s="77">
        <f t="shared" si="43"/>
        <v>0</v>
      </c>
      <c r="P119" s="77">
        <f t="shared" si="43"/>
        <v>0</v>
      </c>
      <c r="Q119" s="77">
        <f t="shared" si="43"/>
        <v>0</v>
      </c>
      <c r="R119" s="77">
        <f t="shared" si="43"/>
        <v>0</v>
      </c>
      <c r="S119" s="77">
        <f t="shared" si="43"/>
        <v>0</v>
      </c>
      <c r="T119" s="77">
        <f t="shared" si="43"/>
        <v>0</v>
      </c>
      <c r="U119" s="77">
        <f t="shared" si="43"/>
        <v>0</v>
      </c>
      <c r="V119" s="77">
        <f t="shared" si="43"/>
        <v>0</v>
      </c>
      <c r="W119" s="77">
        <f t="shared" si="43"/>
        <v>0</v>
      </c>
      <c r="X119" s="77">
        <f t="shared" si="43"/>
        <v>0</v>
      </c>
      <c r="Y119" s="77">
        <f t="shared" si="43"/>
        <v>0</v>
      </c>
    </row>
    <row r="120" spans="1:25" s="108" customFormat="1" ht="18.75" customHeight="1" thickBot="1" x14ac:dyDescent="0.25">
      <c r="A120" s="100">
        <v>23</v>
      </c>
      <c r="B120" s="138">
        <f t="shared" ref="B120:Y120" si="44">SUM(B121:B124)</f>
        <v>940.54</v>
      </c>
      <c r="C120" s="139">
        <f t="shared" si="44"/>
        <v>937.62</v>
      </c>
      <c r="D120" s="139">
        <f t="shared" si="44"/>
        <v>964.89</v>
      </c>
      <c r="E120" s="139">
        <f t="shared" si="44"/>
        <v>975.94</v>
      </c>
      <c r="F120" s="139">
        <f t="shared" si="44"/>
        <v>1037.8899999999999</v>
      </c>
      <c r="G120" s="139">
        <f t="shared" si="44"/>
        <v>1035.3499999999999</v>
      </c>
      <c r="H120" s="139">
        <f t="shared" si="44"/>
        <v>1092.8800000000001</v>
      </c>
      <c r="I120" s="139">
        <f t="shared" si="44"/>
        <v>1045.47</v>
      </c>
      <c r="J120" s="139">
        <f t="shared" si="44"/>
        <v>306.17</v>
      </c>
      <c r="K120" s="140">
        <f t="shared" si="44"/>
        <v>1051.8400000000001</v>
      </c>
      <c r="L120" s="139">
        <f t="shared" si="44"/>
        <v>1054.53</v>
      </c>
      <c r="M120" s="141">
        <f t="shared" si="44"/>
        <v>1047.9099999999999</v>
      </c>
      <c r="N120" s="140">
        <f t="shared" si="44"/>
        <v>1155.08</v>
      </c>
      <c r="O120" s="139">
        <f t="shared" si="44"/>
        <v>961.74</v>
      </c>
      <c r="P120" s="141">
        <f t="shared" si="44"/>
        <v>1024.0900000000001</v>
      </c>
      <c r="Q120" s="142">
        <f t="shared" si="44"/>
        <v>1073.17</v>
      </c>
      <c r="R120" s="139">
        <f t="shared" si="44"/>
        <v>1067.26</v>
      </c>
      <c r="S120" s="142">
        <f t="shared" si="44"/>
        <v>1073.8600000000001</v>
      </c>
      <c r="T120" s="139">
        <f t="shared" si="44"/>
        <v>1041.71</v>
      </c>
      <c r="U120" s="139">
        <f t="shared" si="44"/>
        <v>306.17</v>
      </c>
      <c r="V120" s="139">
        <f t="shared" si="44"/>
        <v>752.16000000000008</v>
      </c>
      <c r="W120" s="139">
        <f t="shared" si="44"/>
        <v>942.26</v>
      </c>
      <c r="X120" s="139">
        <f t="shared" si="44"/>
        <v>943.88</v>
      </c>
      <c r="Y120" s="143">
        <f t="shared" si="44"/>
        <v>624.56999999999994</v>
      </c>
    </row>
    <row r="121" spans="1:25" s="62" customFormat="1" ht="18.75" customHeight="1" outlineLevel="1" x14ac:dyDescent="0.2">
      <c r="A121" s="157" t="s">
        <v>8</v>
      </c>
      <c r="B121" s="70">
        <f>'цена АТС'!F578</f>
        <v>642.41999999999996</v>
      </c>
      <c r="C121" s="71">
        <f>'цена АТС'!F579</f>
        <v>639.5</v>
      </c>
      <c r="D121" s="71">
        <f>'цена АТС'!F580</f>
        <v>666.77</v>
      </c>
      <c r="E121" s="72">
        <f>'цена АТС'!F581</f>
        <v>677.82</v>
      </c>
      <c r="F121" s="71">
        <f>'цена АТС'!F582</f>
        <v>739.77</v>
      </c>
      <c r="G121" s="71">
        <f>'цена АТС'!F583</f>
        <v>737.23</v>
      </c>
      <c r="H121" s="71">
        <f>'цена АТС'!F584</f>
        <v>794.76</v>
      </c>
      <c r="I121" s="71">
        <f>'цена АТС'!F585</f>
        <v>747.35</v>
      </c>
      <c r="J121" s="73">
        <f>'цена АТС'!F586</f>
        <v>8.0500000000000007</v>
      </c>
      <c r="K121" s="71">
        <f>'цена АТС'!F587</f>
        <v>753.72</v>
      </c>
      <c r="L121" s="71">
        <f>'цена АТС'!F588</f>
        <v>756.41</v>
      </c>
      <c r="M121" s="71">
        <f>'цена АТС'!F589</f>
        <v>749.79</v>
      </c>
      <c r="N121" s="71">
        <f>'цена АТС'!F590</f>
        <v>856.96</v>
      </c>
      <c r="O121" s="71">
        <f>'цена АТС'!F591</f>
        <v>663.62</v>
      </c>
      <c r="P121" s="71">
        <f>'цена АТС'!F592</f>
        <v>725.97</v>
      </c>
      <c r="Q121" s="71">
        <f>'цена АТС'!F593</f>
        <v>775.05</v>
      </c>
      <c r="R121" s="71">
        <f>'цена АТС'!F594</f>
        <v>769.14</v>
      </c>
      <c r="S121" s="71">
        <f>'цена АТС'!F595</f>
        <v>775.74</v>
      </c>
      <c r="T121" s="71">
        <f>'цена АТС'!F596</f>
        <v>743.59</v>
      </c>
      <c r="U121" s="71">
        <f>'цена АТС'!F597</f>
        <v>8.0500000000000007</v>
      </c>
      <c r="V121" s="71">
        <f>'цена АТС'!F598</f>
        <v>454.04</v>
      </c>
      <c r="W121" s="71">
        <f>'цена АТС'!F599</f>
        <v>644.14</v>
      </c>
      <c r="X121" s="71">
        <f>'цена АТС'!F600</f>
        <v>645.76</v>
      </c>
      <c r="Y121" s="79">
        <f>'цена АТС'!F601</f>
        <v>326.45</v>
      </c>
    </row>
    <row r="122" spans="1:25" s="62" customFormat="1" ht="18.75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customHeight="1" outlineLevel="1" thickBot="1" x14ac:dyDescent="0.25">
      <c r="A124" s="158" t="s">
        <v>255</v>
      </c>
      <c r="B124" s="77">
        <f>B119</f>
        <v>0</v>
      </c>
      <c r="C124" s="77">
        <f t="shared" ref="C124:Y124" si="45">C119</f>
        <v>0</v>
      </c>
      <c r="D124" s="77">
        <f t="shared" si="45"/>
        <v>0</v>
      </c>
      <c r="E124" s="77">
        <f t="shared" si="45"/>
        <v>0</v>
      </c>
      <c r="F124" s="77">
        <f t="shared" si="45"/>
        <v>0</v>
      </c>
      <c r="G124" s="77">
        <f t="shared" si="45"/>
        <v>0</v>
      </c>
      <c r="H124" s="77">
        <f t="shared" si="45"/>
        <v>0</v>
      </c>
      <c r="I124" s="77">
        <f t="shared" si="45"/>
        <v>0</v>
      </c>
      <c r="J124" s="77">
        <f t="shared" si="45"/>
        <v>0</v>
      </c>
      <c r="K124" s="77">
        <f t="shared" si="45"/>
        <v>0</v>
      </c>
      <c r="L124" s="77">
        <f t="shared" si="45"/>
        <v>0</v>
      </c>
      <c r="M124" s="77">
        <f t="shared" si="45"/>
        <v>0</v>
      </c>
      <c r="N124" s="77">
        <f t="shared" si="45"/>
        <v>0</v>
      </c>
      <c r="O124" s="77">
        <f t="shared" si="45"/>
        <v>0</v>
      </c>
      <c r="P124" s="77">
        <f t="shared" si="45"/>
        <v>0</v>
      </c>
      <c r="Q124" s="77">
        <f t="shared" si="45"/>
        <v>0</v>
      </c>
      <c r="R124" s="77">
        <f t="shared" si="45"/>
        <v>0</v>
      </c>
      <c r="S124" s="77">
        <f t="shared" si="45"/>
        <v>0</v>
      </c>
      <c r="T124" s="77">
        <f t="shared" si="45"/>
        <v>0</v>
      </c>
      <c r="U124" s="77">
        <f t="shared" si="45"/>
        <v>0</v>
      </c>
      <c r="V124" s="77">
        <f t="shared" si="45"/>
        <v>0</v>
      </c>
      <c r="W124" s="77">
        <f t="shared" si="45"/>
        <v>0</v>
      </c>
      <c r="X124" s="77">
        <f t="shared" si="45"/>
        <v>0</v>
      </c>
      <c r="Y124" s="77">
        <f t="shared" si="45"/>
        <v>0</v>
      </c>
    </row>
    <row r="125" spans="1:25" s="108" customFormat="1" ht="18.75" customHeight="1" thickBot="1" x14ac:dyDescent="0.25">
      <c r="A125" s="111">
        <v>24</v>
      </c>
      <c r="B125" s="138">
        <f t="shared" ref="B125:Y125" si="46">SUM(B126:B129)</f>
        <v>874.41</v>
      </c>
      <c r="C125" s="139">
        <f t="shared" si="46"/>
        <v>815.53</v>
      </c>
      <c r="D125" s="139">
        <f t="shared" si="46"/>
        <v>815.53</v>
      </c>
      <c r="E125" s="139">
        <f t="shared" si="46"/>
        <v>887.06000000000006</v>
      </c>
      <c r="F125" s="139">
        <f t="shared" si="46"/>
        <v>1065.2</v>
      </c>
      <c r="G125" s="139">
        <f t="shared" si="46"/>
        <v>1091.97</v>
      </c>
      <c r="H125" s="139">
        <f t="shared" si="46"/>
        <v>1059.44</v>
      </c>
      <c r="I125" s="139">
        <f t="shared" si="46"/>
        <v>1068.24</v>
      </c>
      <c r="J125" s="139">
        <f t="shared" si="46"/>
        <v>1056.8200000000002</v>
      </c>
      <c r="K125" s="140">
        <f t="shared" si="46"/>
        <v>1073.23</v>
      </c>
      <c r="L125" s="139">
        <f t="shared" si="46"/>
        <v>1069.24</v>
      </c>
      <c r="M125" s="141">
        <f t="shared" si="46"/>
        <v>1111.98</v>
      </c>
      <c r="N125" s="140">
        <f t="shared" si="46"/>
        <v>1071.48</v>
      </c>
      <c r="O125" s="139">
        <f t="shared" si="46"/>
        <v>1061.9000000000001</v>
      </c>
      <c r="P125" s="141">
        <f t="shared" si="46"/>
        <v>1077.3400000000001</v>
      </c>
      <c r="Q125" s="142">
        <f t="shared" si="46"/>
        <v>1098.8699999999999</v>
      </c>
      <c r="R125" s="139">
        <f t="shared" si="46"/>
        <v>1101.33</v>
      </c>
      <c r="S125" s="142">
        <f t="shared" si="46"/>
        <v>1100.6199999999999</v>
      </c>
      <c r="T125" s="139">
        <f t="shared" si="46"/>
        <v>1048.0700000000002</v>
      </c>
      <c r="U125" s="139">
        <f t="shared" si="46"/>
        <v>867.49</v>
      </c>
      <c r="V125" s="139">
        <f t="shared" si="46"/>
        <v>877.53</v>
      </c>
      <c r="W125" s="139">
        <f t="shared" si="46"/>
        <v>866.93</v>
      </c>
      <c r="X125" s="139">
        <f t="shared" si="46"/>
        <v>771.25</v>
      </c>
      <c r="Y125" s="143">
        <f t="shared" si="46"/>
        <v>768.42000000000007</v>
      </c>
    </row>
    <row r="126" spans="1:25" s="62" customFormat="1" ht="18.75" customHeight="1" outlineLevel="1" x14ac:dyDescent="0.2">
      <c r="A126" s="157" t="s">
        <v>8</v>
      </c>
      <c r="B126" s="70">
        <f>'цена АТС'!F602</f>
        <v>576.29</v>
      </c>
      <c r="C126" s="71">
        <f>'цена АТС'!F603</f>
        <v>517.41</v>
      </c>
      <c r="D126" s="71">
        <f>'цена АТС'!F603</f>
        <v>517.41</v>
      </c>
      <c r="E126" s="72">
        <f>'цена АТС'!F605</f>
        <v>588.94000000000005</v>
      </c>
      <c r="F126" s="71">
        <f>'цена АТС'!F606</f>
        <v>767.08</v>
      </c>
      <c r="G126" s="71">
        <f>'цена АТС'!F607</f>
        <v>793.85</v>
      </c>
      <c r="H126" s="71">
        <f>'цена АТС'!F608</f>
        <v>761.32</v>
      </c>
      <c r="I126" s="71">
        <f>'цена АТС'!F609</f>
        <v>770.12</v>
      </c>
      <c r="J126" s="73">
        <f>'цена АТС'!F610</f>
        <v>758.7</v>
      </c>
      <c r="K126" s="71">
        <f>'цена АТС'!F611</f>
        <v>775.11</v>
      </c>
      <c r="L126" s="71">
        <f>'цена АТС'!F612</f>
        <v>771.12</v>
      </c>
      <c r="M126" s="71">
        <f>'цена АТС'!F613</f>
        <v>813.86</v>
      </c>
      <c r="N126" s="71">
        <f>'цена АТС'!F614</f>
        <v>773.36</v>
      </c>
      <c r="O126" s="71">
        <f>'цена АТС'!F615</f>
        <v>763.78</v>
      </c>
      <c r="P126" s="71">
        <f>'цена АТС'!F616</f>
        <v>779.22</v>
      </c>
      <c r="Q126" s="71">
        <f>'цена АТС'!F617</f>
        <v>800.75</v>
      </c>
      <c r="R126" s="71">
        <f>'цена АТС'!F618</f>
        <v>803.21</v>
      </c>
      <c r="S126" s="71">
        <f>'цена АТС'!F619</f>
        <v>802.5</v>
      </c>
      <c r="T126" s="71">
        <f>'цена АТС'!F620</f>
        <v>749.95</v>
      </c>
      <c r="U126" s="71">
        <f>'цена АТС'!F621</f>
        <v>569.37</v>
      </c>
      <c r="V126" s="71">
        <f>'цена АТС'!F622</f>
        <v>579.41</v>
      </c>
      <c r="W126" s="71">
        <f>'цена АТС'!F623</f>
        <v>568.80999999999995</v>
      </c>
      <c r="X126" s="71">
        <f>'цена АТС'!F624</f>
        <v>473.13</v>
      </c>
      <c r="Y126" s="79">
        <f>'цена АТС'!F625</f>
        <v>470.3</v>
      </c>
    </row>
    <row r="127" spans="1:25" s="62" customFormat="1" ht="18.75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customHeight="1" outlineLevel="1" thickBot="1" x14ac:dyDescent="0.25">
      <c r="A129" s="158" t="s">
        <v>255</v>
      </c>
      <c r="B129" s="77">
        <f>B124</f>
        <v>0</v>
      </c>
      <c r="C129" s="77">
        <f t="shared" ref="C129:Y129" si="47">C124</f>
        <v>0</v>
      </c>
      <c r="D129" s="77">
        <f t="shared" si="47"/>
        <v>0</v>
      </c>
      <c r="E129" s="77">
        <f t="shared" si="47"/>
        <v>0</v>
      </c>
      <c r="F129" s="77">
        <f t="shared" si="47"/>
        <v>0</v>
      </c>
      <c r="G129" s="77">
        <f t="shared" si="47"/>
        <v>0</v>
      </c>
      <c r="H129" s="77">
        <f t="shared" si="47"/>
        <v>0</v>
      </c>
      <c r="I129" s="77">
        <f t="shared" si="47"/>
        <v>0</v>
      </c>
      <c r="J129" s="77">
        <f t="shared" si="47"/>
        <v>0</v>
      </c>
      <c r="K129" s="77">
        <f t="shared" si="47"/>
        <v>0</v>
      </c>
      <c r="L129" s="77">
        <f t="shared" si="47"/>
        <v>0</v>
      </c>
      <c r="M129" s="77">
        <f t="shared" si="47"/>
        <v>0</v>
      </c>
      <c r="N129" s="77">
        <f t="shared" si="47"/>
        <v>0</v>
      </c>
      <c r="O129" s="77">
        <f t="shared" si="47"/>
        <v>0</v>
      </c>
      <c r="P129" s="77">
        <f t="shared" si="47"/>
        <v>0</v>
      </c>
      <c r="Q129" s="77">
        <f t="shared" si="47"/>
        <v>0</v>
      </c>
      <c r="R129" s="77">
        <f t="shared" si="47"/>
        <v>0</v>
      </c>
      <c r="S129" s="77">
        <f t="shared" si="47"/>
        <v>0</v>
      </c>
      <c r="T129" s="77">
        <f t="shared" si="47"/>
        <v>0</v>
      </c>
      <c r="U129" s="77">
        <f t="shared" si="47"/>
        <v>0</v>
      </c>
      <c r="V129" s="77">
        <f t="shared" si="47"/>
        <v>0</v>
      </c>
      <c r="W129" s="77">
        <f t="shared" si="47"/>
        <v>0</v>
      </c>
      <c r="X129" s="77">
        <f t="shared" si="47"/>
        <v>0</v>
      </c>
      <c r="Y129" s="77">
        <f t="shared" si="47"/>
        <v>0</v>
      </c>
    </row>
    <row r="130" spans="1:25" s="108" customFormat="1" ht="18.75" customHeight="1" thickBot="1" x14ac:dyDescent="0.25">
      <c r="A130" s="109">
        <v>25</v>
      </c>
      <c r="B130" s="138">
        <f t="shared" ref="B130:Y130" si="48">SUM(B131:B134)</f>
        <v>999.67</v>
      </c>
      <c r="C130" s="139">
        <f t="shared" si="48"/>
        <v>946.08</v>
      </c>
      <c r="D130" s="139">
        <f t="shared" si="48"/>
        <v>982.83</v>
      </c>
      <c r="E130" s="139">
        <f t="shared" si="48"/>
        <v>1032.58</v>
      </c>
      <c r="F130" s="139">
        <f t="shared" si="48"/>
        <v>1075.05</v>
      </c>
      <c r="G130" s="139">
        <f t="shared" si="48"/>
        <v>1084.45</v>
      </c>
      <c r="H130" s="139">
        <f t="shared" si="48"/>
        <v>1088.1399999999999</v>
      </c>
      <c r="I130" s="139">
        <f t="shared" si="48"/>
        <v>1079.46</v>
      </c>
      <c r="J130" s="139">
        <f t="shared" si="48"/>
        <v>1116.17</v>
      </c>
      <c r="K130" s="140">
        <f t="shared" si="48"/>
        <v>1117.27</v>
      </c>
      <c r="L130" s="139">
        <f t="shared" si="48"/>
        <v>1052.48</v>
      </c>
      <c r="M130" s="141">
        <f t="shared" si="48"/>
        <v>1049.1399999999999</v>
      </c>
      <c r="N130" s="140">
        <f t="shared" si="48"/>
        <v>1047.79</v>
      </c>
      <c r="O130" s="139">
        <f t="shared" si="48"/>
        <v>1059.7</v>
      </c>
      <c r="P130" s="141">
        <f t="shared" si="48"/>
        <v>1041.01</v>
      </c>
      <c r="Q130" s="142">
        <f t="shared" si="48"/>
        <v>1075.17</v>
      </c>
      <c r="R130" s="139">
        <f t="shared" si="48"/>
        <v>1071.58</v>
      </c>
      <c r="S130" s="142">
        <f t="shared" si="48"/>
        <v>1071.53</v>
      </c>
      <c r="T130" s="139">
        <f t="shared" si="48"/>
        <v>1050.3400000000001</v>
      </c>
      <c r="U130" s="139">
        <f t="shared" si="48"/>
        <v>991.55</v>
      </c>
      <c r="V130" s="139">
        <f t="shared" si="48"/>
        <v>1016.24</v>
      </c>
      <c r="W130" s="139">
        <f t="shared" si="48"/>
        <v>967.5</v>
      </c>
      <c r="X130" s="139">
        <f t="shared" si="48"/>
        <v>777.91000000000008</v>
      </c>
      <c r="Y130" s="143">
        <f t="shared" si="48"/>
        <v>773.87</v>
      </c>
    </row>
    <row r="131" spans="1:25" s="62" customFormat="1" ht="18.75" customHeight="1" outlineLevel="1" x14ac:dyDescent="0.2">
      <c r="A131" s="157" t="s">
        <v>8</v>
      </c>
      <c r="B131" s="70">
        <f>'цена АТС'!F626</f>
        <v>701.55</v>
      </c>
      <c r="C131" s="71">
        <f>'цена АТС'!F627</f>
        <v>647.96</v>
      </c>
      <c r="D131" s="71">
        <f>'цена АТС'!F628</f>
        <v>684.71</v>
      </c>
      <c r="E131" s="72">
        <f>'цена АТС'!F629</f>
        <v>734.46</v>
      </c>
      <c r="F131" s="71">
        <f>'цена АТС'!F630</f>
        <v>776.93</v>
      </c>
      <c r="G131" s="71">
        <f>'цена АТС'!F631</f>
        <v>786.33</v>
      </c>
      <c r="H131" s="71">
        <f>'цена АТС'!F632</f>
        <v>790.02</v>
      </c>
      <c r="I131" s="71">
        <f>'цена АТС'!F633</f>
        <v>781.34</v>
      </c>
      <c r="J131" s="73">
        <f>'цена АТС'!F634</f>
        <v>818.05</v>
      </c>
      <c r="K131" s="71">
        <f>'цена АТС'!F635</f>
        <v>819.15</v>
      </c>
      <c r="L131" s="71">
        <f>'цена АТС'!F636</f>
        <v>754.36</v>
      </c>
      <c r="M131" s="71">
        <f>'цена АТС'!F637</f>
        <v>751.02</v>
      </c>
      <c r="N131" s="71">
        <f>'цена АТС'!F638</f>
        <v>749.67</v>
      </c>
      <c r="O131" s="71">
        <f>'цена АТС'!F639</f>
        <v>761.58</v>
      </c>
      <c r="P131" s="71">
        <f>'цена АТС'!F640</f>
        <v>742.89</v>
      </c>
      <c r="Q131" s="71">
        <f>'цена АТС'!F641</f>
        <v>777.05</v>
      </c>
      <c r="R131" s="71">
        <f>'цена АТС'!F642</f>
        <v>773.46</v>
      </c>
      <c r="S131" s="71">
        <f>'цена АТС'!F643</f>
        <v>773.41</v>
      </c>
      <c r="T131" s="71">
        <f>'цена АТС'!F644</f>
        <v>752.22</v>
      </c>
      <c r="U131" s="71">
        <f>'цена АТС'!F645</f>
        <v>693.43</v>
      </c>
      <c r="V131" s="71">
        <f>'цена АТС'!F646</f>
        <v>718.12</v>
      </c>
      <c r="W131" s="71">
        <f>'цена АТС'!F647</f>
        <v>669.38</v>
      </c>
      <c r="X131" s="71">
        <f>'цена АТС'!F648</f>
        <v>479.79</v>
      </c>
      <c r="Y131" s="79">
        <f>'цена АТС'!F649</f>
        <v>475.75</v>
      </c>
    </row>
    <row r="132" spans="1:25" s="62" customFormat="1" ht="18.75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customHeight="1" outlineLevel="1" thickBot="1" x14ac:dyDescent="0.25">
      <c r="A134" s="158" t="s">
        <v>255</v>
      </c>
      <c r="B134" s="77">
        <f>B129</f>
        <v>0</v>
      </c>
      <c r="C134" s="77">
        <f t="shared" ref="C134:Y134" si="49">C129</f>
        <v>0</v>
      </c>
      <c r="D134" s="77">
        <f t="shared" si="49"/>
        <v>0</v>
      </c>
      <c r="E134" s="77">
        <f t="shared" si="49"/>
        <v>0</v>
      </c>
      <c r="F134" s="77">
        <f t="shared" si="49"/>
        <v>0</v>
      </c>
      <c r="G134" s="77">
        <f t="shared" si="49"/>
        <v>0</v>
      </c>
      <c r="H134" s="77">
        <f t="shared" si="49"/>
        <v>0</v>
      </c>
      <c r="I134" s="77">
        <f t="shared" si="49"/>
        <v>0</v>
      </c>
      <c r="J134" s="77">
        <f t="shared" si="49"/>
        <v>0</v>
      </c>
      <c r="K134" s="77">
        <f t="shared" si="49"/>
        <v>0</v>
      </c>
      <c r="L134" s="77">
        <f t="shared" si="49"/>
        <v>0</v>
      </c>
      <c r="M134" s="77">
        <f t="shared" si="49"/>
        <v>0</v>
      </c>
      <c r="N134" s="77">
        <f t="shared" si="49"/>
        <v>0</v>
      </c>
      <c r="O134" s="77">
        <f t="shared" si="49"/>
        <v>0</v>
      </c>
      <c r="P134" s="77">
        <f t="shared" si="49"/>
        <v>0</v>
      </c>
      <c r="Q134" s="77">
        <f t="shared" si="49"/>
        <v>0</v>
      </c>
      <c r="R134" s="77">
        <f t="shared" si="49"/>
        <v>0</v>
      </c>
      <c r="S134" s="77">
        <f t="shared" si="49"/>
        <v>0</v>
      </c>
      <c r="T134" s="77">
        <f t="shared" si="49"/>
        <v>0</v>
      </c>
      <c r="U134" s="77">
        <f t="shared" si="49"/>
        <v>0</v>
      </c>
      <c r="V134" s="77">
        <f t="shared" si="49"/>
        <v>0</v>
      </c>
      <c r="W134" s="77">
        <f t="shared" si="49"/>
        <v>0</v>
      </c>
      <c r="X134" s="77">
        <f t="shared" si="49"/>
        <v>0</v>
      </c>
      <c r="Y134" s="77">
        <f t="shared" si="49"/>
        <v>0</v>
      </c>
    </row>
    <row r="135" spans="1:25" s="108" customFormat="1" ht="18.75" customHeight="1" thickBot="1" x14ac:dyDescent="0.25">
      <c r="A135" s="110">
        <v>26</v>
      </c>
      <c r="B135" s="138">
        <f t="shared" ref="B135:Y135" si="50">SUM(B136:B139)</f>
        <v>1046.05</v>
      </c>
      <c r="C135" s="139">
        <f t="shared" si="50"/>
        <v>1001.02</v>
      </c>
      <c r="D135" s="139">
        <f t="shared" si="50"/>
        <v>1024.8</v>
      </c>
      <c r="E135" s="139">
        <f t="shared" si="50"/>
        <v>1090.6399999999999</v>
      </c>
      <c r="F135" s="139">
        <f t="shared" si="50"/>
        <v>1085.3800000000001</v>
      </c>
      <c r="G135" s="139">
        <f t="shared" si="50"/>
        <v>1097.78</v>
      </c>
      <c r="H135" s="139">
        <f t="shared" si="50"/>
        <v>1096.71</v>
      </c>
      <c r="I135" s="139">
        <f t="shared" si="50"/>
        <v>1095.22</v>
      </c>
      <c r="J135" s="139">
        <f t="shared" si="50"/>
        <v>1093.71</v>
      </c>
      <c r="K135" s="140">
        <f t="shared" si="50"/>
        <v>1099.3899999999999</v>
      </c>
      <c r="L135" s="139">
        <f t="shared" si="50"/>
        <v>1108.8899999999999</v>
      </c>
      <c r="M135" s="141">
        <f t="shared" si="50"/>
        <v>1105.78</v>
      </c>
      <c r="N135" s="140">
        <f t="shared" si="50"/>
        <v>1109.8800000000001</v>
      </c>
      <c r="O135" s="139">
        <f t="shared" si="50"/>
        <v>1074.23</v>
      </c>
      <c r="P135" s="141">
        <f t="shared" si="50"/>
        <v>1100.06</v>
      </c>
      <c r="Q135" s="142">
        <f t="shared" si="50"/>
        <v>1114.05</v>
      </c>
      <c r="R135" s="139">
        <f t="shared" si="50"/>
        <v>1107.19</v>
      </c>
      <c r="S135" s="142">
        <f t="shared" si="50"/>
        <v>1119.01</v>
      </c>
      <c r="T135" s="139">
        <f t="shared" si="50"/>
        <v>1110</v>
      </c>
      <c r="U135" s="139">
        <f t="shared" si="50"/>
        <v>1043.45</v>
      </c>
      <c r="V135" s="139">
        <f t="shared" si="50"/>
        <v>1063.47</v>
      </c>
      <c r="W135" s="139">
        <f t="shared" si="50"/>
        <v>1048.96</v>
      </c>
      <c r="X135" s="139">
        <f t="shared" si="50"/>
        <v>1031.1399999999999</v>
      </c>
      <c r="Y135" s="143">
        <f t="shared" si="50"/>
        <v>1031.6100000000001</v>
      </c>
    </row>
    <row r="136" spans="1:25" s="62" customFormat="1" ht="18.75" customHeight="1" outlineLevel="1" x14ac:dyDescent="0.2">
      <c r="A136" s="56" t="s">
        <v>8</v>
      </c>
      <c r="B136" s="70">
        <f>'цена АТС'!F650</f>
        <v>747.93</v>
      </c>
      <c r="C136" s="71">
        <f>'цена АТС'!F651</f>
        <v>702.9</v>
      </c>
      <c r="D136" s="71">
        <f>'цена АТС'!F652</f>
        <v>726.68</v>
      </c>
      <c r="E136" s="72">
        <f>'цена АТС'!F653</f>
        <v>792.52</v>
      </c>
      <c r="F136" s="71">
        <f>'цена АТС'!F654</f>
        <v>787.26</v>
      </c>
      <c r="G136" s="71">
        <f>'цена АТС'!F655</f>
        <v>799.66</v>
      </c>
      <c r="H136" s="71">
        <f>'цена АТС'!F656</f>
        <v>798.59</v>
      </c>
      <c r="I136" s="71">
        <f>'цена АТС'!F657</f>
        <v>797.1</v>
      </c>
      <c r="J136" s="73">
        <f>'цена АТС'!F658</f>
        <v>795.59</v>
      </c>
      <c r="K136" s="71">
        <f>'цена АТС'!F659</f>
        <v>801.27</v>
      </c>
      <c r="L136" s="71">
        <f>'цена АТС'!F660</f>
        <v>810.77</v>
      </c>
      <c r="M136" s="71">
        <f>'цена АТС'!F661</f>
        <v>807.66</v>
      </c>
      <c r="N136" s="71">
        <f>'цена АТС'!F662</f>
        <v>811.76</v>
      </c>
      <c r="O136" s="71">
        <f>'цена АТС'!F663</f>
        <v>776.11</v>
      </c>
      <c r="P136" s="71">
        <f>'цена АТС'!F664</f>
        <v>801.94</v>
      </c>
      <c r="Q136" s="71">
        <f>'цена АТС'!F665</f>
        <v>815.93</v>
      </c>
      <c r="R136" s="71">
        <f>'цена АТС'!F666</f>
        <v>809.07</v>
      </c>
      <c r="S136" s="71">
        <f>'цена АТС'!F667</f>
        <v>820.89</v>
      </c>
      <c r="T136" s="71">
        <f>'цена АТС'!F668</f>
        <v>811.88</v>
      </c>
      <c r="U136" s="71">
        <f>'цена АТС'!F669</f>
        <v>745.33</v>
      </c>
      <c r="V136" s="71">
        <f>'цена АТС'!F670</f>
        <v>765.35</v>
      </c>
      <c r="W136" s="71">
        <f>'цена АТС'!F671</f>
        <v>750.84</v>
      </c>
      <c r="X136" s="71">
        <f>'цена АТС'!F672</f>
        <v>733.02</v>
      </c>
      <c r="Y136" s="79">
        <f>'цена АТС'!F673</f>
        <v>733.49</v>
      </c>
    </row>
    <row r="137" spans="1:25" s="62" customFormat="1" ht="18.75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customHeight="1" outlineLevel="1" thickBot="1" x14ac:dyDescent="0.25">
      <c r="A139" s="147" t="s">
        <v>255</v>
      </c>
      <c r="B139" s="77">
        <f>B134</f>
        <v>0</v>
      </c>
      <c r="C139" s="77">
        <f t="shared" ref="C139:Y139" si="51">C134</f>
        <v>0</v>
      </c>
      <c r="D139" s="77">
        <f t="shared" si="51"/>
        <v>0</v>
      </c>
      <c r="E139" s="77">
        <f t="shared" si="51"/>
        <v>0</v>
      </c>
      <c r="F139" s="77">
        <f t="shared" si="51"/>
        <v>0</v>
      </c>
      <c r="G139" s="77">
        <f t="shared" si="51"/>
        <v>0</v>
      </c>
      <c r="H139" s="77">
        <f t="shared" si="51"/>
        <v>0</v>
      </c>
      <c r="I139" s="77">
        <f t="shared" si="51"/>
        <v>0</v>
      </c>
      <c r="J139" s="77">
        <f t="shared" si="51"/>
        <v>0</v>
      </c>
      <c r="K139" s="77">
        <f t="shared" si="51"/>
        <v>0</v>
      </c>
      <c r="L139" s="77">
        <f t="shared" si="51"/>
        <v>0</v>
      </c>
      <c r="M139" s="77">
        <f t="shared" si="51"/>
        <v>0</v>
      </c>
      <c r="N139" s="77">
        <f t="shared" si="51"/>
        <v>0</v>
      </c>
      <c r="O139" s="77">
        <f t="shared" si="51"/>
        <v>0</v>
      </c>
      <c r="P139" s="77">
        <f t="shared" si="51"/>
        <v>0</v>
      </c>
      <c r="Q139" s="77">
        <f t="shared" si="51"/>
        <v>0</v>
      </c>
      <c r="R139" s="77">
        <f t="shared" si="51"/>
        <v>0</v>
      </c>
      <c r="S139" s="77">
        <f t="shared" si="51"/>
        <v>0</v>
      </c>
      <c r="T139" s="77">
        <f t="shared" si="51"/>
        <v>0</v>
      </c>
      <c r="U139" s="77">
        <f t="shared" si="51"/>
        <v>0</v>
      </c>
      <c r="V139" s="77">
        <f t="shared" si="51"/>
        <v>0</v>
      </c>
      <c r="W139" s="77">
        <f t="shared" si="51"/>
        <v>0</v>
      </c>
      <c r="X139" s="77">
        <f t="shared" si="51"/>
        <v>0</v>
      </c>
      <c r="Y139" s="77">
        <f t="shared" si="51"/>
        <v>0</v>
      </c>
    </row>
    <row r="140" spans="1:25" s="108" customFormat="1" ht="18.75" customHeight="1" thickBot="1" x14ac:dyDescent="0.25">
      <c r="A140" s="112">
        <v>27</v>
      </c>
      <c r="B140" s="138">
        <f t="shared" ref="B140:Y140" si="52">SUM(B141:B144)</f>
        <v>306.17</v>
      </c>
      <c r="C140" s="139">
        <f t="shared" si="52"/>
        <v>900.96</v>
      </c>
      <c r="D140" s="139">
        <f t="shared" si="52"/>
        <v>903.44</v>
      </c>
      <c r="E140" s="139">
        <f t="shared" si="52"/>
        <v>931.89</v>
      </c>
      <c r="F140" s="139">
        <f t="shared" si="52"/>
        <v>899.33</v>
      </c>
      <c r="G140" s="139">
        <f t="shared" si="52"/>
        <v>905.22</v>
      </c>
      <c r="H140" s="139">
        <f t="shared" si="52"/>
        <v>1007.67</v>
      </c>
      <c r="I140" s="139">
        <f t="shared" si="52"/>
        <v>1048.3800000000001</v>
      </c>
      <c r="J140" s="139">
        <f t="shared" si="52"/>
        <v>1076.76</v>
      </c>
      <c r="K140" s="140">
        <f t="shared" si="52"/>
        <v>1097.96</v>
      </c>
      <c r="L140" s="139">
        <f t="shared" si="52"/>
        <v>1104.25</v>
      </c>
      <c r="M140" s="141">
        <f t="shared" si="52"/>
        <v>1052.46</v>
      </c>
      <c r="N140" s="140">
        <f t="shared" si="52"/>
        <v>1051.81</v>
      </c>
      <c r="O140" s="139">
        <f t="shared" si="52"/>
        <v>997.88</v>
      </c>
      <c r="P140" s="141">
        <f t="shared" si="52"/>
        <v>1035.76</v>
      </c>
      <c r="Q140" s="142">
        <f t="shared" si="52"/>
        <v>1060.6799999999998</v>
      </c>
      <c r="R140" s="139">
        <f t="shared" si="52"/>
        <v>1073.3400000000001</v>
      </c>
      <c r="S140" s="142">
        <f t="shared" si="52"/>
        <v>1053.8200000000002</v>
      </c>
      <c r="T140" s="139">
        <f t="shared" si="52"/>
        <v>1018.11</v>
      </c>
      <c r="U140" s="139">
        <f t="shared" si="52"/>
        <v>905.87</v>
      </c>
      <c r="V140" s="139">
        <f t="shared" si="52"/>
        <v>915.47</v>
      </c>
      <c r="W140" s="139">
        <f t="shared" si="52"/>
        <v>914.52</v>
      </c>
      <c r="X140" s="139">
        <f t="shared" si="52"/>
        <v>921.86</v>
      </c>
      <c r="Y140" s="143">
        <f t="shared" si="52"/>
        <v>898.74</v>
      </c>
    </row>
    <row r="141" spans="1:25" s="62" customFormat="1" ht="18.75" customHeight="1" outlineLevel="1" x14ac:dyDescent="0.2">
      <c r="A141" s="56" t="s">
        <v>8</v>
      </c>
      <c r="B141" s="70">
        <f>'цена АТС'!F674</f>
        <v>8.0500000000000007</v>
      </c>
      <c r="C141" s="71">
        <f>'цена АТС'!F675</f>
        <v>602.84</v>
      </c>
      <c r="D141" s="71">
        <f>'цена АТС'!F676</f>
        <v>605.32000000000005</v>
      </c>
      <c r="E141" s="72">
        <f>'цена АТС'!F677</f>
        <v>633.77</v>
      </c>
      <c r="F141" s="71">
        <f>'цена АТС'!F678</f>
        <v>601.21</v>
      </c>
      <c r="G141" s="71">
        <f>'цена АТС'!F679</f>
        <v>607.1</v>
      </c>
      <c r="H141" s="71">
        <f>'цена АТС'!F680</f>
        <v>709.55</v>
      </c>
      <c r="I141" s="71">
        <f>'цена АТС'!F681</f>
        <v>750.26</v>
      </c>
      <c r="J141" s="73">
        <f>'цена АТС'!F682</f>
        <v>778.64</v>
      </c>
      <c r="K141" s="71">
        <f>'цена АТС'!F683</f>
        <v>799.84</v>
      </c>
      <c r="L141" s="71">
        <f>'цена АТС'!F684</f>
        <v>806.13</v>
      </c>
      <c r="M141" s="71">
        <f>'цена АТС'!F685</f>
        <v>754.34</v>
      </c>
      <c r="N141" s="71">
        <f>'цена АТС'!F686</f>
        <v>753.69</v>
      </c>
      <c r="O141" s="71">
        <f>'цена АТС'!F687</f>
        <v>699.76</v>
      </c>
      <c r="P141" s="71">
        <f>'цена АТС'!F688</f>
        <v>737.64</v>
      </c>
      <c r="Q141" s="71">
        <f>'цена АТС'!F689</f>
        <v>762.56</v>
      </c>
      <c r="R141" s="71">
        <f>'цена АТС'!F690</f>
        <v>775.22</v>
      </c>
      <c r="S141" s="71">
        <f>'цена АТС'!F691</f>
        <v>755.7</v>
      </c>
      <c r="T141" s="71">
        <f>'цена АТС'!F692</f>
        <v>719.99</v>
      </c>
      <c r="U141" s="71">
        <f>'цена АТС'!F693</f>
        <v>607.75</v>
      </c>
      <c r="V141" s="71">
        <f>'цена АТС'!F694</f>
        <v>617.35</v>
      </c>
      <c r="W141" s="71">
        <f>'цена АТС'!F695</f>
        <v>616.4</v>
      </c>
      <c r="X141" s="71">
        <f>'цена АТС'!F696</f>
        <v>623.74</v>
      </c>
      <c r="Y141" s="79">
        <f>'цена АТС'!F697</f>
        <v>600.62</v>
      </c>
    </row>
    <row r="142" spans="1:25" s="62" customFormat="1" ht="18.75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customHeight="1" outlineLevel="1" thickBot="1" x14ac:dyDescent="0.25">
      <c r="A144" s="147" t="s">
        <v>255</v>
      </c>
      <c r="B144" s="77">
        <f>B139</f>
        <v>0</v>
      </c>
      <c r="C144" s="77">
        <f t="shared" ref="C144:Y144" si="53">C139</f>
        <v>0</v>
      </c>
      <c r="D144" s="77">
        <f t="shared" si="53"/>
        <v>0</v>
      </c>
      <c r="E144" s="77">
        <f t="shared" si="53"/>
        <v>0</v>
      </c>
      <c r="F144" s="77">
        <f t="shared" si="53"/>
        <v>0</v>
      </c>
      <c r="G144" s="77">
        <f t="shared" si="53"/>
        <v>0</v>
      </c>
      <c r="H144" s="77">
        <f t="shared" si="53"/>
        <v>0</v>
      </c>
      <c r="I144" s="77">
        <f t="shared" si="53"/>
        <v>0</v>
      </c>
      <c r="J144" s="77">
        <f t="shared" si="53"/>
        <v>0</v>
      </c>
      <c r="K144" s="77">
        <f t="shared" si="53"/>
        <v>0</v>
      </c>
      <c r="L144" s="77">
        <f t="shared" si="53"/>
        <v>0</v>
      </c>
      <c r="M144" s="77">
        <f t="shared" si="53"/>
        <v>0</v>
      </c>
      <c r="N144" s="77">
        <f t="shared" si="53"/>
        <v>0</v>
      </c>
      <c r="O144" s="77">
        <f t="shared" si="53"/>
        <v>0</v>
      </c>
      <c r="P144" s="77">
        <f t="shared" si="53"/>
        <v>0</v>
      </c>
      <c r="Q144" s="77">
        <f t="shared" si="53"/>
        <v>0</v>
      </c>
      <c r="R144" s="77">
        <f t="shared" si="53"/>
        <v>0</v>
      </c>
      <c r="S144" s="77">
        <f t="shared" si="53"/>
        <v>0</v>
      </c>
      <c r="T144" s="77">
        <f t="shared" si="53"/>
        <v>0</v>
      </c>
      <c r="U144" s="77">
        <f t="shared" si="53"/>
        <v>0</v>
      </c>
      <c r="V144" s="77">
        <f t="shared" si="53"/>
        <v>0</v>
      </c>
      <c r="W144" s="77">
        <f t="shared" si="53"/>
        <v>0</v>
      </c>
      <c r="X144" s="77">
        <f t="shared" si="53"/>
        <v>0</v>
      </c>
      <c r="Y144" s="77">
        <f t="shared" si="53"/>
        <v>0</v>
      </c>
    </row>
    <row r="145" spans="1:25" s="108" customFormat="1" ht="18.75" customHeight="1" thickBot="1" x14ac:dyDescent="0.25">
      <c r="A145" s="111">
        <v>28</v>
      </c>
      <c r="B145" s="138">
        <f t="shared" ref="B145:Y145" si="54">SUM(B146:B149)</f>
        <v>1032.8</v>
      </c>
      <c r="C145" s="139">
        <f t="shared" si="54"/>
        <v>992.94</v>
      </c>
      <c r="D145" s="139">
        <f t="shared" si="54"/>
        <v>1046.81</v>
      </c>
      <c r="E145" s="139">
        <f t="shared" si="54"/>
        <v>1035.04</v>
      </c>
      <c r="F145" s="139">
        <f t="shared" si="54"/>
        <v>1079.02</v>
      </c>
      <c r="G145" s="139">
        <f t="shared" si="54"/>
        <v>1081.33</v>
      </c>
      <c r="H145" s="139">
        <f t="shared" si="54"/>
        <v>1104.04</v>
      </c>
      <c r="I145" s="139">
        <f t="shared" si="54"/>
        <v>1074.3899999999999</v>
      </c>
      <c r="J145" s="139">
        <f t="shared" si="54"/>
        <v>1106.1500000000001</v>
      </c>
      <c r="K145" s="140">
        <f t="shared" si="54"/>
        <v>1077.0999999999999</v>
      </c>
      <c r="L145" s="139">
        <f t="shared" si="54"/>
        <v>1081.6399999999999</v>
      </c>
      <c r="M145" s="141">
        <f t="shared" si="54"/>
        <v>1110.98</v>
      </c>
      <c r="N145" s="140">
        <f t="shared" si="54"/>
        <v>1082.46</v>
      </c>
      <c r="O145" s="139">
        <f t="shared" si="54"/>
        <v>1085.6500000000001</v>
      </c>
      <c r="P145" s="141">
        <f t="shared" si="54"/>
        <v>1119.81</v>
      </c>
      <c r="Q145" s="142">
        <f t="shared" si="54"/>
        <v>1078.6199999999999</v>
      </c>
      <c r="R145" s="139">
        <f t="shared" si="54"/>
        <v>1119.5900000000001</v>
      </c>
      <c r="S145" s="142">
        <f t="shared" si="54"/>
        <v>1076.8800000000001</v>
      </c>
      <c r="T145" s="139">
        <f t="shared" si="54"/>
        <v>1071.58</v>
      </c>
      <c r="U145" s="139">
        <f t="shared" si="54"/>
        <v>1056.03</v>
      </c>
      <c r="V145" s="139">
        <f t="shared" si="54"/>
        <v>1039.8699999999999</v>
      </c>
      <c r="W145" s="139">
        <f t="shared" si="54"/>
        <v>1024.1399999999999</v>
      </c>
      <c r="X145" s="139">
        <f t="shared" si="54"/>
        <v>1012.17</v>
      </c>
      <c r="Y145" s="143">
        <f t="shared" si="54"/>
        <v>965.4</v>
      </c>
    </row>
    <row r="146" spans="1:25" s="62" customFormat="1" ht="18.75" customHeight="1" outlineLevel="1" x14ac:dyDescent="0.2">
      <c r="A146" s="157" t="s">
        <v>8</v>
      </c>
      <c r="B146" s="70">
        <f>'цена АТС'!F698</f>
        <v>734.68</v>
      </c>
      <c r="C146" s="71">
        <f>'цена АТС'!F699</f>
        <v>694.82</v>
      </c>
      <c r="D146" s="71">
        <f>'цена АТС'!F700</f>
        <v>748.69</v>
      </c>
      <c r="E146" s="72">
        <f>'цена АТС'!F701</f>
        <v>736.92</v>
      </c>
      <c r="F146" s="71">
        <f>'цена АТС'!F702</f>
        <v>780.9</v>
      </c>
      <c r="G146" s="71">
        <f>'цена АТС'!F703</f>
        <v>783.21</v>
      </c>
      <c r="H146" s="71">
        <f>'цена АТС'!F704</f>
        <v>805.92</v>
      </c>
      <c r="I146" s="71">
        <f>'цена АТС'!F705</f>
        <v>776.27</v>
      </c>
      <c r="J146" s="73">
        <f>'цена АТС'!F706</f>
        <v>808.03</v>
      </c>
      <c r="K146" s="71">
        <f>'цена АТС'!F707</f>
        <v>778.98</v>
      </c>
      <c r="L146" s="71">
        <f>'цена АТС'!F708</f>
        <v>783.52</v>
      </c>
      <c r="M146" s="71">
        <f>'цена АТС'!F709</f>
        <v>812.86</v>
      </c>
      <c r="N146" s="71">
        <f>'цена АТС'!F710</f>
        <v>784.34</v>
      </c>
      <c r="O146" s="71">
        <f>'цена АТС'!F711</f>
        <v>787.53</v>
      </c>
      <c r="P146" s="71">
        <f>'цена АТС'!F712</f>
        <v>821.69</v>
      </c>
      <c r="Q146" s="71">
        <f>'цена АТС'!F713</f>
        <v>780.5</v>
      </c>
      <c r="R146" s="71">
        <f>'цена АТС'!F714</f>
        <v>821.47</v>
      </c>
      <c r="S146" s="71">
        <f>'цена АТС'!F715</f>
        <v>778.76</v>
      </c>
      <c r="T146" s="71">
        <f>'цена АТС'!F716</f>
        <v>773.46</v>
      </c>
      <c r="U146" s="71">
        <f>'цена АТС'!F717</f>
        <v>757.91</v>
      </c>
      <c r="V146" s="71">
        <f>'цена АТС'!F718</f>
        <v>741.75</v>
      </c>
      <c r="W146" s="71">
        <f>'цена АТС'!F719</f>
        <v>726.02</v>
      </c>
      <c r="X146" s="71">
        <f>'цена АТС'!F720</f>
        <v>714.05</v>
      </c>
      <c r="Y146" s="79">
        <f>'цена АТС'!F721</f>
        <v>667.28</v>
      </c>
    </row>
    <row r="147" spans="1:25" s="62" customFormat="1" ht="18.75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customHeight="1" outlineLevel="1" thickBot="1" x14ac:dyDescent="0.25">
      <c r="A149" s="158" t="s">
        <v>255</v>
      </c>
      <c r="B149" s="77">
        <f>B144</f>
        <v>0</v>
      </c>
      <c r="C149" s="77">
        <f t="shared" ref="C149:Y149" si="55">C144</f>
        <v>0</v>
      </c>
      <c r="D149" s="77">
        <f t="shared" si="55"/>
        <v>0</v>
      </c>
      <c r="E149" s="77">
        <f t="shared" si="55"/>
        <v>0</v>
      </c>
      <c r="F149" s="77">
        <f t="shared" si="55"/>
        <v>0</v>
      </c>
      <c r="G149" s="77">
        <f t="shared" si="55"/>
        <v>0</v>
      </c>
      <c r="H149" s="77">
        <f t="shared" si="55"/>
        <v>0</v>
      </c>
      <c r="I149" s="77">
        <f t="shared" si="55"/>
        <v>0</v>
      </c>
      <c r="J149" s="77">
        <f t="shared" si="55"/>
        <v>0</v>
      </c>
      <c r="K149" s="77">
        <f t="shared" si="55"/>
        <v>0</v>
      </c>
      <c r="L149" s="77">
        <f t="shared" si="55"/>
        <v>0</v>
      </c>
      <c r="M149" s="77">
        <f t="shared" si="55"/>
        <v>0</v>
      </c>
      <c r="N149" s="77">
        <f t="shared" si="55"/>
        <v>0</v>
      </c>
      <c r="O149" s="77">
        <f t="shared" si="55"/>
        <v>0</v>
      </c>
      <c r="P149" s="77">
        <f t="shared" si="55"/>
        <v>0</v>
      </c>
      <c r="Q149" s="77">
        <f t="shared" si="55"/>
        <v>0</v>
      </c>
      <c r="R149" s="77">
        <f t="shared" si="55"/>
        <v>0</v>
      </c>
      <c r="S149" s="77">
        <f t="shared" si="55"/>
        <v>0</v>
      </c>
      <c r="T149" s="77">
        <f t="shared" si="55"/>
        <v>0</v>
      </c>
      <c r="U149" s="77">
        <f t="shared" si="55"/>
        <v>0</v>
      </c>
      <c r="V149" s="77">
        <f t="shared" si="55"/>
        <v>0</v>
      </c>
      <c r="W149" s="77">
        <f t="shared" si="55"/>
        <v>0</v>
      </c>
      <c r="X149" s="77">
        <f t="shared" si="55"/>
        <v>0</v>
      </c>
      <c r="Y149" s="77">
        <f t="shared" si="55"/>
        <v>0</v>
      </c>
    </row>
    <row r="150" spans="1:25" s="108" customFormat="1" ht="18.75" customHeight="1" thickBot="1" x14ac:dyDescent="0.25">
      <c r="A150" s="109">
        <v>29</v>
      </c>
      <c r="B150" s="138">
        <f t="shared" ref="B150:Y150" si="56">SUM(B151:B154)</f>
        <v>1058.73</v>
      </c>
      <c r="C150" s="139">
        <f t="shared" si="56"/>
        <v>1044.51</v>
      </c>
      <c r="D150" s="139">
        <f t="shared" si="56"/>
        <v>1029.58</v>
      </c>
      <c r="E150" s="139">
        <f t="shared" si="56"/>
        <v>1030.6100000000001</v>
      </c>
      <c r="F150" s="139">
        <f t="shared" si="56"/>
        <v>1074.6399999999999</v>
      </c>
      <c r="G150" s="139">
        <f t="shared" si="56"/>
        <v>1072.03</v>
      </c>
      <c r="H150" s="139">
        <f t="shared" si="56"/>
        <v>1068.27</v>
      </c>
      <c r="I150" s="139">
        <f t="shared" si="56"/>
        <v>1184.83</v>
      </c>
      <c r="J150" s="139">
        <f t="shared" si="56"/>
        <v>1167.96</v>
      </c>
      <c r="K150" s="140">
        <f t="shared" si="56"/>
        <v>1094.75</v>
      </c>
      <c r="L150" s="139">
        <f t="shared" si="56"/>
        <v>1096.1300000000001</v>
      </c>
      <c r="M150" s="141">
        <f t="shared" si="56"/>
        <v>1068.22</v>
      </c>
      <c r="N150" s="140">
        <f t="shared" si="56"/>
        <v>1100.1599999999999</v>
      </c>
      <c r="O150" s="139">
        <f t="shared" si="56"/>
        <v>1079.5900000000001</v>
      </c>
      <c r="P150" s="141">
        <f t="shared" si="56"/>
        <v>1108.33</v>
      </c>
      <c r="Q150" s="142">
        <f t="shared" si="56"/>
        <v>1112.08</v>
      </c>
      <c r="R150" s="139">
        <f t="shared" si="56"/>
        <v>1216.9000000000001</v>
      </c>
      <c r="S150" s="142">
        <f t="shared" si="56"/>
        <v>1070.5700000000002</v>
      </c>
      <c r="T150" s="139">
        <f t="shared" si="56"/>
        <v>1077.56</v>
      </c>
      <c r="U150" s="139">
        <f t="shared" si="56"/>
        <v>1053.76</v>
      </c>
      <c r="V150" s="139">
        <f t="shared" si="56"/>
        <v>1060.44</v>
      </c>
      <c r="W150" s="139">
        <f t="shared" si="56"/>
        <v>978.56000000000006</v>
      </c>
      <c r="X150" s="139">
        <f t="shared" si="56"/>
        <v>902.21</v>
      </c>
      <c r="Y150" s="143">
        <f t="shared" si="56"/>
        <v>770.02</v>
      </c>
    </row>
    <row r="151" spans="1:25" s="62" customFormat="1" ht="18.75" customHeight="1" outlineLevel="1" x14ac:dyDescent="0.2">
      <c r="A151" s="157" t="s">
        <v>8</v>
      </c>
      <c r="B151" s="70">
        <f>'цена АТС'!F722</f>
        <v>760.61</v>
      </c>
      <c r="C151" s="71">
        <f>'цена АТС'!F723</f>
        <v>746.39</v>
      </c>
      <c r="D151" s="71">
        <f>'цена АТС'!F724</f>
        <v>731.46</v>
      </c>
      <c r="E151" s="72">
        <f>'цена АТС'!F725</f>
        <v>732.49</v>
      </c>
      <c r="F151" s="71">
        <f>'цена АТС'!F726</f>
        <v>776.52</v>
      </c>
      <c r="G151" s="71">
        <f>'цена АТС'!F727</f>
        <v>773.91</v>
      </c>
      <c r="H151" s="71">
        <f>'цена АТС'!F728</f>
        <v>770.15</v>
      </c>
      <c r="I151" s="71">
        <f>'цена АТС'!F729</f>
        <v>886.71</v>
      </c>
      <c r="J151" s="73">
        <f>'цена АТС'!F730</f>
        <v>869.84</v>
      </c>
      <c r="K151" s="71">
        <f>'цена АТС'!F731</f>
        <v>796.63</v>
      </c>
      <c r="L151" s="71">
        <f>'цена АТС'!F732</f>
        <v>798.01</v>
      </c>
      <c r="M151" s="71">
        <f>'цена АТС'!F733</f>
        <v>770.1</v>
      </c>
      <c r="N151" s="71">
        <f>'цена АТС'!F734</f>
        <v>802.04</v>
      </c>
      <c r="O151" s="71">
        <f>'цена АТС'!F735</f>
        <v>781.47</v>
      </c>
      <c r="P151" s="71">
        <f>'цена АТС'!F736</f>
        <v>810.21</v>
      </c>
      <c r="Q151" s="71">
        <f>'цена АТС'!F737</f>
        <v>813.96</v>
      </c>
      <c r="R151" s="71">
        <f>'цена АТС'!F738</f>
        <v>918.78</v>
      </c>
      <c r="S151" s="71">
        <f>'цена АТС'!F739</f>
        <v>772.45</v>
      </c>
      <c r="T151" s="71">
        <f>'цена АТС'!F740</f>
        <v>779.44</v>
      </c>
      <c r="U151" s="71">
        <f>'цена АТС'!F741</f>
        <v>755.64</v>
      </c>
      <c r="V151" s="71">
        <f>'цена АТС'!F742</f>
        <v>762.32</v>
      </c>
      <c r="W151" s="71">
        <f>'цена АТС'!F743</f>
        <v>680.44</v>
      </c>
      <c r="X151" s="71">
        <f>'цена АТС'!F744</f>
        <v>604.09</v>
      </c>
      <c r="Y151" s="79">
        <f>'цена АТС'!F745</f>
        <v>471.9</v>
      </c>
    </row>
    <row r="152" spans="1:25" s="62" customFormat="1" ht="18.75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customHeight="1" outlineLevel="1" thickBot="1" x14ac:dyDescent="0.25">
      <c r="A154" s="158" t="s">
        <v>255</v>
      </c>
      <c r="B154" s="77">
        <f>B149</f>
        <v>0</v>
      </c>
      <c r="C154" s="77">
        <f t="shared" ref="C154:Y154" si="57">C149</f>
        <v>0</v>
      </c>
      <c r="D154" s="77">
        <f t="shared" si="57"/>
        <v>0</v>
      </c>
      <c r="E154" s="77">
        <f t="shared" si="57"/>
        <v>0</v>
      </c>
      <c r="F154" s="77">
        <f t="shared" si="57"/>
        <v>0</v>
      </c>
      <c r="G154" s="77">
        <f t="shared" si="57"/>
        <v>0</v>
      </c>
      <c r="H154" s="77">
        <f t="shared" si="57"/>
        <v>0</v>
      </c>
      <c r="I154" s="77">
        <f t="shared" si="57"/>
        <v>0</v>
      </c>
      <c r="J154" s="77">
        <f t="shared" si="57"/>
        <v>0</v>
      </c>
      <c r="K154" s="77">
        <f t="shared" si="57"/>
        <v>0</v>
      </c>
      <c r="L154" s="77">
        <f t="shared" si="57"/>
        <v>0</v>
      </c>
      <c r="M154" s="77">
        <f t="shared" si="57"/>
        <v>0</v>
      </c>
      <c r="N154" s="77">
        <f t="shared" si="57"/>
        <v>0</v>
      </c>
      <c r="O154" s="77">
        <f t="shared" si="57"/>
        <v>0</v>
      </c>
      <c r="P154" s="77">
        <f t="shared" si="57"/>
        <v>0</v>
      </c>
      <c r="Q154" s="77">
        <f t="shared" si="57"/>
        <v>0</v>
      </c>
      <c r="R154" s="77">
        <f t="shared" si="57"/>
        <v>0</v>
      </c>
      <c r="S154" s="77">
        <f t="shared" si="57"/>
        <v>0</v>
      </c>
      <c r="T154" s="77">
        <f t="shared" si="57"/>
        <v>0</v>
      </c>
      <c r="U154" s="77">
        <f t="shared" si="57"/>
        <v>0</v>
      </c>
      <c r="V154" s="77">
        <f t="shared" si="57"/>
        <v>0</v>
      </c>
      <c r="W154" s="77">
        <f t="shared" si="57"/>
        <v>0</v>
      </c>
      <c r="X154" s="77">
        <f t="shared" si="57"/>
        <v>0</v>
      </c>
      <c r="Y154" s="77">
        <f t="shared" si="57"/>
        <v>0</v>
      </c>
    </row>
    <row r="155" spans="1:25" s="108" customFormat="1" ht="18.75" customHeight="1" thickBot="1" x14ac:dyDescent="0.25">
      <c r="A155" s="110">
        <v>30</v>
      </c>
      <c r="B155" s="138">
        <f t="shared" ref="B155:Y155" si="58">SUM(B156:B159)</f>
        <v>903.93</v>
      </c>
      <c r="C155" s="139">
        <f t="shared" si="58"/>
        <v>945.6</v>
      </c>
      <c r="D155" s="139">
        <f t="shared" si="58"/>
        <v>1017.89</v>
      </c>
      <c r="E155" s="139">
        <f t="shared" si="58"/>
        <v>1070.6399999999999</v>
      </c>
      <c r="F155" s="139">
        <f t="shared" si="58"/>
        <v>999.11</v>
      </c>
      <c r="G155" s="139">
        <f t="shared" si="58"/>
        <v>1002.42</v>
      </c>
      <c r="H155" s="139">
        <f t="shared" si="58"/>
        <v>1035.8499999999999</v>
      </c>
      <c r="I155" s="139">
        <f t="shared" si="58"/>
        <v>1030.53</v>
      </c>
      <c r="J155" s="139">
        <f t="shared" si="58"/>
        <v>1034.48</v>
      </c>
      <c r="K155" s="140">
        <f t="shared" si="58"/>
        <v>1019.49</v>
      </c>
      <c r="L155" s="139">
        <f t="shared" si="58"/>
        <v>1015.92</v>
      </c>
      <c r="M155" s="141">
        <f t="shared" si="58"/>
        <v>1004.24</v>
      </c>
      <c r="N155" s="140">
        <f t="shared" si="58"/>
        <v>1008.48</v>
      </c>
      <c r="O155" s="139">
        <f t="shared" si="58"/>
        <v>1036.2</v>
      </c>
      <c r="P155" s="141">
        <f t="shared" si="58"/>
        <v>1026.27</v>
      </c>
      <c r="Q155" s="142">
        <f t="shared" si="58"/>
        <v>1031.1199999999999</v>
      </c>
      <c r="R155" s="139">
        <f t="shared" si="58"/>
        <v>1040.1100000000001</v>
      </c>
      <c r="S155" s="142">
        <f t="shared" si="58"/>
        <v>1062.21</v>
      </c>
      <c r="T155" s="139">
        <f t="shared" si="58"/>
        <v>1037.08</v>
      </c>
      <c r="U155" s="139">
        <f t="shared" si="58"/>
        <v>1006.66</v>
      </c>
      <c r="V155" s="139">
        <f t="shared" si="58"/>
        <v>1049.5900000000001</v>
      </c>
      <c r="W155" s="139">
        <f t="shared" si="58"/>
        <v>907.49</v>
      </c>
      <c r="X155" s="139">
        <f t="shared" si="58"/>
        <v>891.52</v>
      </c>
      <c r="Y155" s="143">
        <f t="shared" si="58"/>
        <v>772.22</v>
      </c>
    </row>
    <row r="156" spans="1:25" s="62" customFormat="1" ht="18.75" customHeight="1" outlineLevel="1" x14ac:dyDescent="0.2">
      <c r="A156" s="56" t="s">
        <v>8</v>
      </c>
      <c r="B156" s="70">
        <f>'цена АТС'!F746</f>
        <v>605.80999999999995</v>
      </c>
      <c r="C156" s="71">
        <f>'цена АТС'!F747</f>
        <v>647.48</v>
      </c>
      <c r="D156" s="71">
        <f>'цена АТС'!F748</f>
        <v>719.77</v>
      </c>
      <c r="E156" s="72">
        <f>'цена АТС'!F749</f>
        <v>772.52</v>
      </c>
      <c r="F156" s="71">
        <f>'цена АТС'!F750</f>
        <v>700.99</v>
      </c>
      <c r="G156" s="71">
        <f>'цена АТС'!F751</f>
        <v>704.3</v>
      </c>
      <c r="H156" s="71">
        <f>'цена АТС'!F752</f>
        <v>737.73</v>
      </c>
      <c r="I156" s="71">
        <f>'цена АТС'!F753</f>
        <v>732.41</v>
      </c>
      <c r="J156" s="73">
        <f>'цена АТС'!F754</f>
        <v>736.36</v>
      </c>
      <c r="K156" s="71">
        <f>'цена АТС'!F755</f>
        <v>721.37</v>
      </c>
      <c r="L156" s="71">
        <f>'цена АТС'!F756</f>
        <v>717.8</v>
      </c>
      <c r="M156" s="71">
        <f>'цена АТС'!F757</f>
        <v>706.12</v>
      </c>
      <c r="N156" s="71">
        <f>'цена АТС'!F758</f>
        <v>710.36</v>
      </c>
      <c r="O156" s="71">
        <f>'цена АТС'!F759</f>
        <v>738.08</v>
      </c>
      <c r="P156" s="71">
        <f>'цена АТС'!F760</f>
        <v>728.15</v>
      </c>
      <c r="Q156" s="71">
        <f>'цена АТС'!F761</f>
        <v>733</v>
      </c>
      <c r="R156" s="71">
        <f>'цена АТС'!F762</f>
        <v>741.99</v>
      </c>
      <c r="S156" s="71">
        <f>'цена АТС'!F763</f>
        <v>764.09</v>
      </c>
      <c r="T156" s="71">
        <f>'цена АТС'!F764</f>
        <v>738.96</v>
      </c>
      <c r="U156" s="71">
        <f>'цена АТС'!F765</f>
        <v>708.54</v>
      </c>
      <c r="V156" s="71">
        <f>'цена АТС'!F766</f>
        <v>751.47</v>
      </c>
      <c r="W156" s="71">
        <f>'цена АТС'!F767</f>
        <v>609.37</v>
      </c>
      <c r="X156" s="71">
        <f>'цена АТС'!F768</f>
        <v>593.4</v>
      </c>
      <c r="Y156" s="79">
        <f>'цена АТС'!F769</f>
        <v>474.1</v>
      </c>
    </row>
    <row r="157" spans="1:25" s="62" customFormat="1" ht="18.75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255</v>
      </c>
      <c r="B159" s="77">
        <f>B154</f>
        <v>0</v>
      </c>
      <c r="C159" s="77">
        <f t="shared" ref="C159:Y159" si="59">C154</f>
        <v>0</v>
      </c>
      <c r="D159" s="77">
        <f t="shared" si="59"/>
        <v>0</v>
      </c>
      <c r="E159" s="77">
        <f t="shared" si="59"/>
        <v>0</v>
      </c>
      <c r="F159" s="77">
        <f t="shared" si="59"/>
        <v>0</v>
      </c>
      <c r="G159" s="77">
        <f t="shared" si="59"/>
        <v>0</v>
      </c>
      <c r="H159" s="77">
        <f t="shared" si="59"/>
        <v>0</v>
      </c>
      <c r="I159" s="77">
        <f t="shared" si="59"/>
        <v>0</v>
      </c>
      <c r="J159" s="77">
        <f t="shared" si="59"/>
        <v>0</v>
      </c>
      <c r="K159" s="77">
        <f t="shared" si="59"/>
        <v>0</v>
      </c>
      <c r="L159" s="77">
        <f t="shared" si="59"/>
        <v>0</v>
      </c>
      <c r="M159" s="77">
        <f t="shared" si="59"/>
        <v>0</v>
      </c>
      <c r="N159" s="77">
        <f t="shared" si="59"/>
        <v>0</v>
      </c>
      <c r="O159" s="77">
        <f t="shared" si="59"/>
        <v>0</v>
      </c>
      <c r="P159" s="77">
        <f t="shared" si="59"/>
        <v>0</v>
      </c>
      <c r="Q159" s="77">
        <f t="shared" si="59"/>
        <v>0</v>
      </c>
      <c r="R159" s="77">
        <f t="shared" si="59"/>
        <v>0</v>
      </c>
      <c r="S159" s="77">
        <f t="shared" si="59"/>
        <v>0</v>
      </c>
      <c r="T159" s="77">
        <f t="shared" si="59"/>
        <v>0</v>
      </c>
      <c r="U159" s="77">
        <f t="shared" si="59"/>
        <v>0</v>
      </c>
      <c r="V159" s="77">
        <f t="shared" si="59"/>
        <v>0</v>
      </c>
      <c r="W159" s="77">
        <f t="shared" si="59"/>
        <v>0</v>
      </c>
      <c r="X159" s="77">
        <f t="shared" si="59"/>
        <v>0</v>
      </c>
      <c r="Y159" s="77">
        <f t="shared" si="59"/>
        <v>0</v>
      </c>
    </row>
    <row r="160" spans="1:25" s="108" customFormat="1" ht="18.75" customHeight="1" thickBot="1" x14ac:dyDescent="0.25">
      <c r="A160" s="112">
        <v>31</v>
      </c>
      <c r="B160" s="138">
        <f t="shared" ref="B160:Y160" si="60">SUM(B161:B164)</f>
        <v>1140.0700000000002</v>
      </c>
      <c r="C160" s="139">
        <f t="shared" si="60"/>
        <v>1139.99</v>
      </c>
      <c r="D160" s="139">
        <f t="shared" si="60"/>
        <v>1117.94</v>
      </c>
      <c r="E160" s="139">
        <f t="shared" si="60"/>
        <v>1310.8</v>
      </c>
      <c r="F160" s="139">
        <f t="shared" si="60"/>
        <v>1100.0999999999999</v>
      </c>
      <c r="G160" s="139">
        <f t="shared" si="60"/>
        <v>1089.6399999999999</v>
      </c>
      <c r="H160" s="139">
        <f t="shared" si="60"/>
        <v>1109.98</v>
      </c>
      <c r="I160" s="139">
        <f t="shared" si="60"/>
        <v>1085.21</v>
      </c>
      <c r="J160" s="139">
        <f t="shared" si="60"/>
        <v>1087.42</v>
      </c>
      <c r="K160" s="140">
        <f t="shared" si="60"/>
        <v>1094.0999999999999</v>
      </c>
      <c r="L160" s="139">
        <f t="shared" si="60"/>
        <v>1090.78</v>
      </c>
      <c r="M160" s="141">
        <f t="shared" si="60"/>
        <v>1085.1799999999998</v>
      </c>
      <c r="N160" s="140">
        <f t="shared" si="60"/>
        <v>1094.8800000000001</v>
      </c>
      <c r="O160" s="139">
        <f t="shared" si="60"/>
        <v>1117.33</v>
      </c>
      <c r="P160" s="141">
        <f t="shared" si="60"/>
        <v>1103.33</v>
      </c>
      <c r="Q160" s="142">
        <f t="shared" si="60"/>
        <v>1115.25</v>
      </c>
      <c r="R160" s="139">
        <f t="shared" si="60"/>
        <v>1122.8899999999999</v>
      </c>
      <c r="S160" s="142">
        <f t="shared" si="60"/>
        <v>1148.78</v>
      </c>
      <c r="T160" s="139">
        <f t="shared" si="60"/>
        <v>1162.92</v>
      </c>
      <c r="U160" s="139">
        <f t="shared" si="60"/>
        <v>1472.4899999999998</v>
      </c>
      <c r="V160" s="139">
        <f t="shared" si="60"/>
        <v>1384.8899999999999</v>
      </c>
      <c r="W160" s="139">
        <f t="shared" si="60"/>
        <v>1146.06</v>
      </c>
      <c r="X160" s="139">
        <f t="shared" si="60"/>
        <v>1108.47</v>
      </c>
      <c r="Y160" s="143">
        <f t="shared" si="60"/>
        <v>1090.4000000000001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841.95</v>
      </c>
      <c r="C161" s="71">
        <f>'цена АТС'!F771</f>
        <v>841.87</v>
      </c>
      <c r="D161" s="71">
        <f>'цена АТС'!F772</f>
        <v>819.82</v>
      </c>
      <c r="E161" s="72">
        <f>'цена АТС'!F773</f>
        <v>1012.68</v>
      </c>
      <c r="F161" s="71">
        <f>'цена АТС'!F774</f>
        <v>801.98</v>
      </c>
      <c r="G161" s="71">
        <f>'цена АТС'!F775</f>
        <v>791.52</v>
      </c>
      <c r="H161" s="71">
        <f>'цена АТС'!F776</f>
        <v>811.86</v>
      </c>
      <c r="I161" s="71">
        <f>'цена АТС'!F777</f>
        <v>787.09</v>
      </c>
      <c r="J161" s="73">
        <f>'цена АТС'!F778</f>
        <v>789.3</v>
      </c>
      <c r="K161" s="71">
        <f>'цена АТС'!F779</f>
        <v>795.98</v>
      </c>
      <c r="L161" s="71">
        <f>'цена АТС'!F780</f>
        <v>792.66</v>
      </c>
      <c r="M161" s="71">
        <f>'цена АТС'!F781</f>
        <v>787.06</v>
      </c>
      <c r="N161" s="71">
        <f>'цена АТС'!F782</f>
        <v>796.76</v>
      </c>
      <c r="O161" s="71">
        <f>'цена АТС'!F783</f>
        <v>819.21</v>
      </c>
      <c r="P161" s="71">
        <f>'цена АТС'!F784</f>
        <v>805.21</v>
      </c>
      <c r="Q161" s="71">
        <f>'цена АТС'!F785</f>
        <v>817.13</v>
      </c>
      <c r="R161" s="71">
        <f>'цена АТС'!F786</f>
        <v>824.77</v>
      </c>
      <c r="S161" s="71">
        <f>'цена АТС'!F787</f>
        <v>850.66</v>
      </c>
      <c r="T161" s="71">
        <f>'цена АТС'!F788</f>
        <v>864.8</v>
      </c>
      <c r="U161" s="71">
        <f>'цена АТС'!F789</f>
        <v>1174.3699999999999</v>
      </c>
      <c r="V161" s="71">
        <f>'цена АТС'!F790</f>
        <v>1086.77</v>
      </c>
      <c r="W161" s="71">
        <f>'цена АТС'!F791</f>
        <v>847.94</v>
      </c>
      <c r="X161" s="71">
        <f>'цена АТС'!F792</f>
        <v>810.35</v>
      </c>
      <c r="Y161" s="79">
        <f>'цена АТС'!F793</f>
        <v>792.28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255</v>
      </c>
      <c r="B164" s="77">
        <f>B159</f>
        <v>0</v>
      </c>
      <c r="C164" s="77">
        <f t="shared" ref="C164:Y164" si="61">C159</f>
        <v>0</v>
      </c>
      <c r="D164" s="77">
        <f t="shared" si="61"/>
        <v>0</v>
      </c>
      <c r="E164" s="77">
        <f t="shared" si="61"/>
        <v>0</v>
      </c>
      <c r="F164" s="77">
        <f t="shared" si="61"/>
        <v>0</v>
      </c>
      <c r="G164" s="77">
        <f t="shared" si="61"/>
        <v>0</v>
      </c>
      <c r="H164" s="77">
        <f t="shared" si="61"/>
        <v>0</v>
      </c>
      <c r="I164" s="77">
        <f t="shared" si="61"/>
        <v>0</v>
      </c>
      <c r="J164" s="77">
        <f t="shared" si="61"/>
        <v>0</v>
      </c>
      <c r="K164" s="77">
        <f t="shared" si="61"/>
        <v>0</v>
      </c>
      <c r="L164" s="77">
        <f t="shared" si="61"/>
        <v>0</v>
      </c>
      <c r="M164" s="77">
        <f t="shared" si="61"/>
        <v>0</v>
      </c>
      <c r="N164" s="77">
        <f t="shared" si="61"/>
        <v>0</v>
      </c>
      <c r="O164" s="77">
        <f t="shared" si="61"/>
        <v>0</v>
      </c>
      <c r="P164" s="77">
        <f t="shared" si="61"/>
        <v>0</v>
      </c>
      <c r="Q164" s="77">
        <f t="shared" si="61"/>
        <v>0</v>
      </c>
      <c r="R164" s="77">
        <f t="shared" si="61"/>
        <v>0</v>
      </c>
      <c r="S164" s="77">
        <f t="shared" si="61"/>
        <v>0</v>
      </c>
      <c r="T164" s="77">
        <f t="shared" si="61"/>
        <v>0</v>
      </c>
      <c r="U164" s="77">
        <f t="shared" si="61"/>
        <v>0</v>
      </c>
      <c r="V164" s="77">
        <f t="shared" si="61"/>
        <v>0</v>
      </c>
      <c r="W164" s="77">
        <f t="shared" si="61"/>
        <v>0</v>
      </c>
      <c r="X164" s="77">
        <f t="shared" si="61"/>
        <v>0</v>
      </c>
      <c r="Y164" s="77">
        <f t="shared" si="61"/>
        <v>0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44" t="s">
        <v>46</v>
      </c>
      <c r="B166" s="446" t="s">
        <v>61</v>
      </c>
      <c r="C166" s="447"/>
      <c r="D166" s="447"/>
      <c r="E166" s="447"/>
      <c r="F166" s="447"/>
      <c r="G166" s="447"/>
      <c r="H166" s="447"/>
      <c r="I166" s="447"/>
      <c r="J166" s="447"/>
      <c r="K166" s="447"/>
      <c r="L166" s="447"/>
      <c r="M166" s="447"/>
      <c r="N166" s="447"/>
      <c r="O166" s="447"/>
      <c r="P166" s="447"/>
      <c r="Q166" s="447"/>
      <c r="R166" s="447"/>
      <c r="S166" s="447"/>
      <c r="T166" s="447"/>
      <c r="U166" s="447"/>
      <c r="V166" s="447"/>
      <c r="W166" s="447"/>
      <c r="X166" s="447"/>
      <c r="Y166" s="448"/>
    </row>
    <row r="167" spans="1:25" s="62" customFormat="1" ht="39" customHeight="1" thickBot="1" x14ac:dyDescent="0.25">
      <c r="A167" s="445"/>
      <c r="B167" s="164" t="s">
        <v>45</v>
      </c>
      <c r="C167" s="165" t="s">
        <v>44</v>
      </c>
      <c r="D167" s="166" t="s">
        <v>43</v>
      </c>
      <c r="E167" s="165" t="s">
        <v>42</v>
      </c>
      <c r="F167" s="165" t="s">
        <v>41</v>
      </c>
      <c r="G167" s="165" t="s">
        <v>40</v>
      </c>
      <c r="H167" s="165" t="s">
        <v>39</v>
      </c>
      <c r="I167" s="165" t="s">
        <v>38</v>
      </c>
      <c r="J167" s="165" t="s">
        <v>37</v>
      </c>
      <c r="K167" s="167" t="s">
        <v>36</v>
      </c>
      <c r="L167" s="165" t="s">
        <v>35</v>
      </c>
      <c r="M167" s="168" t="s">
        <v>34</v>
      </c>
      <c r="N167" s="167" t="s">
        <v>33</v>
      </c>
      <c r="O167" s="165" t="s">
        <v>32</v>
      </c>
      <c r="P167" s="168" t="s">
        <v>31</v>
      </c>
      <c r="Q167" s="166" t="s">
        <v>30</v>
      </c>
      <c r="R167" s="165" t="s">
        <v>29</v>
      </c>
      <c r="S167" s="166" t="s">
        <v>28</v>
      </c>
      <c r="T167" s="165" t="s">
        <v>27</v>
      </c>
      <c r="U167" s="166" t="s">
        <v>26</v>
      </c>
      <c r="V167" s="165" t="s">
        <v>25</v>
      </c>
      <c r="W167" s="166" t="s">
        <v>24</v>
      </c>
      <c r="X167" s="165" t="s">
        <v>23</v>
      </c>
      <c r="Y167" s="169" t="s">
        <v>22</v>
      </c>
    </row>
    <row r="168" spans="1:25" s="108" customFormat="1" ht="18.75" customHeight="1" thickBot="1" x14ac:dyDescent="0.25">
      <c r="A168" s="113">
        <v>1</v>
      </c>
      <c r="B168" s="101">
        <f t="shared" ref="B168:Y168" si="62">SUM(B169:B172)</f>
        <v>1221.3499999999999</v>
      </c>
      <c r="C168" s="102">
        <f t="shared" si="62"/>
        <v>1213.0500000000002</v>
      </c>
      <c r="D168" s="102">
        <f t="shared" si="62"/>
        <v>1256.69</v>
      </c>
      <c r="E168" s="103">
        <f t="shared" si="62"/>
        <v>1294.96</v>
      </c>
      <c r="F168" s="103">
        <f t="shared" si="62"/>
        <v>1313.3899999999999</v>
      </c>
      <c r="G168" s="103">
        <f t="shared" si="62"/>
        <v>1305.94</v>
      </c>
      <c r="H168" s="103">
        <f t="shared" si="62"/>
        <v>1503.5</v>
      </c>
      <c r="I168" s="103">
        <f t="shared" si="62"/>
        <v>1295.56</v>
      </c>
      <c r="J168" s="103">
        <f t="shared" si="62"/>
        <v>1201.44</v>
      </c>
      <c r="K168" s="104">
        <f t="shared" si="62"/>
        <v>1201.3000000000002</v>
      </c>
      <c r="L168" s="103">
        <f t="shared" si="62"/>
        <v>1202.6500000000001</v>
      </c>
      <c r="M168" s="105">
        <f t="shared" si="62"/>
        <v>1204.67</v>
      </c>
      <c r="N168" s="104">
        <f t="shared" si="62"/>
        <v>1218.8400000000001</v>
      </c>
      <c r="O168" s="103">
        <f t="shared" si="62"/>
        <v>1241.08</v>
      </c>
      <c r="P168" s="105">
        <f t="shared" si="62"/>
        <v>1244.1600000000001</v>
      </c>
      <c r="Q168" s="106">
        <f t="shared" si="62"/>
        <v>1252.7800000000002</v>
      </c>
      <c r="R168" s="103">
        <f t="shared" si="62"/>
        <v>1282.73</v>
      </c>
      <c r="S168" s="106">
        <f t="shared" si="62"/>
        <v>1252.45</v>
      </c>
      <c r="T168" s="103">
        <f t="shared" si="62"/>
        <v>1244.17</v>
      </c>
      <c r="U168" s="102">
        <f t="shared" si="62"/>
        <v>1236.94</v>
      </c>
      <c r="V168" s="102">
        <f t="shared" si="62"/>
        <v>1232.94</v>
      </c>
      <c r="W168" s="102">
        <f t="shared" si="62"/>
        <v>1231.6500000000001</v>
      </c>
      <c r="X168" s="102">
        <f t="shared" si="62"/>
        <v>1228.3600000000001</v>
      </c>
      <c r="Y168" s="107">
        <f t="shared" si="62"/>
        <v>1219.1100000000001</v>
      </c>
    </row>
    <row r="169" spans="1:25" s="67" customFormat="1" ht="18.75" customHeight="1" outlineLevel="1" x14ac:dyDescent="0.2">
      <c r="A169" s="56" t="s">
        <v>8</v>
      </c>
      <c r="B169" s="70">
        <f>B11</f>
        <v>648.76</v>
      </c>
      <c r="C169" s="70">
        <f t="shared" ref="C169:Y169" si="63">C11</f>
        <v>640.46</v>
      </c>
      <c r="D169" s="70">
        <f t="shared" si="63"/>
        <v>684.1</v>
      </c>
      <c r="E169" s="70">
        <f t="shared" si="63"/>
        <v>722.37</v>
      </c>
      <c r="F169" s="70">
        <f t="shared" si="63"/>
        <v>740.8</v>
      </c>
      <c r="G169" s="70">
        <f t="shared" si="63"/>
        <v>733.35</v>
      </c>
      <c r="H169" s="70">
        <f t="shared" si="63"/>
        <v>930.91</v>
      </c>
      <c r="I169" s="70">
        <f t="shared" si="63"/>
        <v>722.97</v>
      </c>
      <c r="J169" s="70">
        <f t="shared" si="63"/>
        <v>628.85</v>
      </c>
      <c r="K169" s="70">
        <f t="shared" si="63"/>
        <v>628.71</v>
      </c>
      <c r="L169" s="70">
        <f t="shared" si="63"/>
        <v>630.05999999999995</v>
      </c>
      <c r="M169" s="70">
        <f t="shared" si="63"/>
        <v>632.08000000000004</v>
      </c>
      <c r="N169" s="70">
        <f t="shared" si="63"/>
        <v>646.25</v>
      </c>
      <c r="O169" s="70">
        <f t="shared" si="63"/>
        <v>668.49</v>
      </c>
      <c r="P169" s="70">
        <f t="shared" si="63"/>
        <v>671.57</v>
      </c>
      <c r="Q169" s="70">
        <f t="shared" si="63"/>
        <v>680.19</v>
      </c>
      <c r="R169" s="70">
        <f t="shared" si="63"/>
        <v>710.14</v>
      </c>
      <c r="S169" s="70">
        <f t="shared" si="63"/>
        <v>679.86</v>
      </c>
      <c r="T169" s="70">
        <f t="shared" si="63"/>
        <v>671.58</v>
      </c>
      <c r="U169" s="70">
        <f t="shared" si="63"/>
        <v>664.35</v>
      </c>
      <c r="V169" s="70">
        <f t="shared" si="63"/>
        <v>660.35</v>
      </c>
      <c r="W169" s="70">
        <f t="shared" si="63"/>
        <v>659.06</v>
      </c>
      <c r="X169" s="70">
        <f t="shared" si="63"/>
        <v>655.77</v>
      </c>
      <c r="Y169" s="70">
        <f t="shared" si="63"/>
        <v>646.52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255</v>
      </c>
      <c r="B172" s="77">
        <f>B164</f>
        <v>0</v>
      </c>
      <c r="C172" s="77">
        <f t="shared" ref="C172:Y172" si="64">C164</f>
        <v>0</v>
      </c>
      <c r="D172" s="77">
        <f t="shared" si="64"/>
        <v>0</v>
      </c>
      <c r="E172" s="77">
        <f t="shared" si="64"/>
        <v>0</v>
      </c>
      <c r="F172" s="77">
        <f t="shared" si="64"/>
        <v>0</v>
      </c>
      <c r="G172" s="77">
        <f t="shared" si="64"/>
        <v>0</v>
      </c>
      <c r="H172" s="77">
        <f t="shared" si="64"/>
        <v>0</v>
      </c>
      <c r="I172" s="77">
        <f t="shared" si="64"/>
        <v>0</v>
      </c>
      <c r="J172" s="77">
        <f t="shared" si="64"/>
        <v>0</v>
      </c>
      <c r="K172" s="77">
        <f t="shared" si="64"/>
        <v>0</v>
      </c>
      <c r="L172" s="77">
        <f t="shared" si="64"/>
        <v>0</v>
      </c>
      <c r="M172" s="77">
        <f t="shared" si="64"/>
        <v>0</v>
      </c>
      <c r="N172" s="77">
        <f t="shared" si="64"/>
        <v>0</v>
      </c>
      <c r="O172" s="77">
        <f t="shared" si="64"/>
        <v>0</v>
      </c>
      <c r="P172" s="77">
        <f t="shared" si="64"/>
        <v>0</v>
      </c>
      <c r="Q172" s="77">
        <f t="shared" si="64"/>
        <v>0</v>
      </c>
      <c r="R172" s="77">
        <f t="shared" si="64"/>
        <v>0</v>
      </c>
      <c r="S172" s="77">
        <f t="shared" si="64"/>
        <v>0</v>
      </c>
      <c r="T172" s="77">
        <f t="shared" si="64"/>
        <v>0</v>
      </c>
      <c r="U172" s="77">
        <f t="shared" si="64"/>
        <v>0</v>
      </c>
      <c r="V172" s="77">
        <f t="shared" si="64"/>
        <v>0</v>
      </c>
      <c r="W172" s="77">
        <f t="shared" si="64"/>
        <v>0</v>
      </c>
      <c r="X172" s="77">
        <f t="shared" si="64"/>
        <v>0</v>
      </c>
      <c r="Y172" s="77">
        <f t="shared" si="64"/>
        <v>0</v>
      </c>
    </row>
    <row r="173" spans="1:25" s="62" customFormat="1" ht="18.75" customHeight="1" thickBot="1" x14ac:dyDescent="0.25">
      <c r="A173" s="112">
        <v>2</v>
      </c>
      <c r="B173" s="101">
        <f t="shared" ref="B173:Y173" si="65">SUM(B174:B177)</f>
        <v>1161.7</v>
      </c>
      <c r="C173" s="102">
        <f t="shared" si="65"/>
        <v>1217.24</v>
      </c>
      <c r="D173" s="102">
        <f t="shared" si="65"/>
        <v>1218.94</v>
      </c>
      <c r="E173" s="103">
        <f t="shared" si="65"/>
        <v>1250.3499999999999</v>
      </c>
      <c r="F173" s="103">
        <f t="shared" si="65"/>
        <v>1253.04</v>
      </c>
      <c r="G173" s="103">
        <f t="shared" si="65"/>
        <v>1260.9000000000001</v>
      </c>
      <c r="H173" s="103">
        <f t="shared" si="65"/>
        <v>1245.0300000000002</v>
      </c>
      <c r="I173" s="103">
        <f t="shared" si="65"/>
        <v>1234.43</v>
      </c>
      <c r="J173" s="103">
        <f t="shared" si="65"/>
        <v>1242.98</v>
      </c>
      <c r="K173" s="104">
        <f t="shared" si="65"/>
        <v>1271.47</v>
      </c>
      <c r="L173" s="103">
        <f t="shared" si="65"/>
        <v>1274.22</v>
      </c>
      <c r="M173" s="105">
        <f t="shared" si="65"/>
        <v>1243</v>
      </c>
      <c r="N173" s="104">
        <f t="shared" si="65"/>
        <v>1255</v>
      </c>
      <c r="O173" s="103">
        <f t="shared" si="65"/>
        <v>1228.1500000000001</v>
      </c>
      <c r="P173" s="105">
        <f t="shared" si="65"/>
        <v>1234.6199999999999</v>
      </c>
      <c r="Q173" s="106">
        <f t="shared" si="65"/>
        <v>1264.7</v>
      </c>
      <c r="R173" s="103">
        <f t="shared" si="65"/>
        <v>1612.1799999999998</v>
      </c>
      <c r="S173" s="106">
        <f t="shared" si="65"/>
        <v>1264.94</v>
      </c>
      <c r="T173" s="103">
        <f t="shared" si="65"/>
        <v>1578.7</v>
      </c>
      <c r="U173" s="102">
        <f t="shared" si="65"/>
        <v>1258.25</v>
      </c>
      <c r="V173" s="102">
        <f t="shared" si="65"/>
        <v>1237.93</v>
      </c>
      <c r="W173" s="102">
        <f t="shared" si="65"/>
        <v>1234.96</v>
      </c>
      <c r="X173" s="102">
        <f t="shared" si="65"/>
        <v>1233.1600000000001</v>
      </c>
      <c r="Y173" s="107">
        <f t="shared" si="65"/>
        <v>1225.56</v>
      </c>
    </row>
    <row r="174" spans="1:25" s="62" customFormat="1" ht="18.75" hidden="1" customHeight="1" outlineLevel="1" x14ac:dyDescent="0.2">
      <c r="A174" s="56" t="s">
        <v>8</v>
      </c>
      <c r="B174" s="70">
        <f>B16</f>
        <v>586.38</v>
      </c>
      <c r="C174" s="70">
        <f t="shared" ref="C174:Y174" si="66">C16</f>
        <v>641.91999999999996</v>
      </c>
      <c r="D174" s="70">
        <f t="shared" si="66"/>
        <v>643.62</v>
      </c>
      <c r="E174" s="70">
        <f t="shared" si="66"/>
        <v>675.03</v>
      </c>
      <c r="F174" s="70">
        <f t="shared" si="66"/>
        <v>677.72</v>
      </c>
      <c r="G174" s="70">
        <f t="shared" si="66"/>
        <v>685.58</v>
      </c>
      <c r="H174" s="70">
        <f t="shared" si="66"/>
        <v>669.71</v>
      </c>
      <c r="I174" s="70">
        <f t="shared" si="66"/>
        <v>659.11</v>
      </c>
      <c r="J174" s="70">
        <f t="shared" si="66"/>
        <v>667.66</v>
      </c>
      <c r="K174" s="70">
        <f t="shared" si="66"/>
        <v>696.15</v>
      </c>
      <c r="L174" s="70">
        <f t="shared" si="66"/>
        <v>698.9</v>
      </c>
      <c r="M174" s="70">
        <f t="shared" si="66"/>
        <v>667.68</v>
      </c>
      <c r="N174" s="70">
        <f t="shared" si="66"/>
        <v>679.68</v>
      </c>
      <c r="O174" s="70">
        <f t="shared" si="66"/>
        <v>652.83000000000004</v>
      </c>
      <c r="P174" s="70">
        <f t="shared" si="66"/>
        <v>659.3</v>
      </c>
      <c r="Q174" s="70">
        <f t="shared" si="66"/>
        <v>689.38</v>
      </c>
      <c r="R174" s="70">
        <f t="shared" si="66"/>
        <v>1036.8599999999999</v>
      </c>
      <c r="S174" s="70">
        <f t="shared" si="66"/>
        <v>689.62</v>
      </c>
      <c r="T174" s="70">
        <f t="shared" si="66"/>
        <v>1003.38</v>
      </c>
      <c r="U174" s="70">
        <f t="shared" si="66"/>
        <v>682.93</v>
      </c>
      <c r="V174" s="70">
        <f t="shared" si="66"/>
        <v>662.61</v>
      </c>
      <c r="W174" s="70">
        <f t="shared" si="66"/>
        <v>659.64</v>
      </c>
      <c r="X174" s="70">
        <f t="shared" si="66"/>
        <v>657.84</v>
      </c>
      <c r="Y174" s="70">
        <f t="shared" si="66"/>
        <v>650.24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255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67">SUM(B179:B182)</f>
        <v>1273.9000000000001</v>
      </c>
      <c r="C178" s="102">
        <f t="shared" si="67"/>
        <v>1277.9100000000001</v>
      </c>
      <c r="D178" s="102">
        <f t="shared" si="67"/>
        <v>1258.18</v>
      </c>
      <c r="E178" s="103">
        <f t="shared" si="67"/>
        <v>1258.54</v>
      </c>
      <c r="F178" s="103">
        <f t="shared" si="67"/>
        <v>1264.45</v>
      </c>
      <c r="G178" s="103">
        <f t="shared" si="67"/>
        <v>1265.0999999999999</v>
      </c>
      <c r="H178" s="103">
        <f t="shared" si="67"/>
        <v>1270.3899999999999</v>
      </c>
      <c r="I178" s="103">
        <f t="shared" si="67"/>
        <v>1264.3200000000002</v>
      </c>
      <c r="J178" s="103">
        <f t="shared" si="67"/>
        <v>1259.0900000000001</v>
      </c>
      <c r="K178" s="104">
        <f t="shared" si="67"/>
        <v>1261.83</v>
      </c>
      <c r="L178" s="103">
        <f t="shared" si="67"/>
        <v>1260.5300000000002</v>
      </c>
      <c r="M178" s="105">
        <f t="shared" si="67"/>
        <v>1264.6600000000001</v>
      </c>
      <c r="N178" s="104">
        <f t="shared" si="67"/>
        <v>1270.02</v>
      </c>
      <c r="O178" s="103">
        <f t="shared" si="67"/>
        <v>1276.8800000000001</v>
      </c>
      <c r="P178" s="105">
        <f t="shared" si="67"/>
        <v>1278.17</v>
      </c>
      <c r="Q178" s="106">
        <f t="shared" si="67"/>
        <v>1278.8899999999999</v>
      </c>
      <c r="R178" s="103">
        <f t="shared" si="67"/>
        <v>1290.22</v>
      </c>
      <c r="S178" s="106">
        <f t="shared" si="67"/>
        <v>1283.23</v>
      </c>
      <c r="T178" s="103">
        <f t="shared" si="67"/>
        <v>1284.1100000000001</v>
      </c>
      <c r="U178" s="102">
        <f t="shared" si="67"/>
        <v>1299.44</v>
      </c>
      <c r="V178" s="102">
        <f t="shared" si="67"/>
        <v>1279.93</v>
      </c>
      <c r="W178" s="102">
        <f t="shared" si="67"/>
        <v>1276.97</v>
      </c>
      <c r="X178" s="102">
        <f t="shared" si="67"/>
        <v>1275.3899999999999</v>
      </c>
      <c r="Y178" s="107">
        <f t="shared" si="67"/>
        <v>1272.8600000000001</v>
      </c>
    </row>
    <row r="179" spans="1:25" s="62" customFormat="1" ht="18.75" customHeight="1" outlineLevel="1" x14ac:dyDescent="0.2">
      <c r="A179" s="56" t="s">
        <v>8</v>
      </c>
      <c r="B179" s="70">
        <f>B21</f>
        <v>701.31</v>
      </c>
      <c r="C179" s="70">
        <f t="shared" ref="C179:Y179" si="68">C21</f>
        <v>705.32</v>
      </c>
      <c r="D179" s="70">
        <f t="shared" si="68"/>
        <v>685.59</v>
      </c>
      <c r="E179" s="70">
        <f t="shared" si="68"/>
        <v>685.95</v>
      </c>
      <c r="F179" s="70">
        <f t="shared" si="68"/>
        <v>691.86</v>
      </c>
      <c r="G179" s="70">
        <f t="shared" si="68"/>
        <v>692.51</v>
      </c>
      <c r="H179" s="70">
        <f t="shared" si="68"/>
        <v>697.8</v>
      </c>
      <c r="I179" s="70">
        <f t="shared" si="68"/>
        <v>691.73</v>
      </c>
      <c r="J179" s="70">
        <f t="shared" si="68"/>
        <v>686.5</v>
      </c>
      <c r="K179" s="70">
        <f t="shared" si="68"/>
        <v>689.24</v>
      </c>
      <c r="L179" s="70">
        <f t="shared" si="68"/>
        <v>687.94</v>
      </c>
      <c r="M179" s="70">
        <f t="shared" si="68"/>
        <v>692.07</v>
      </c>
      <c r="N179" s="70">
        <f t="shared" si="68"/>
        <v>697.43</v>
      </c>
      <c r="O179" s="70">
        <f t="shared" si="68"/>
        <v>704.29</v>
      </c>
      <c r="P179" s="70">
        <f t="shared" si="68"/>
        <v>705.58</v>
      </c>
      <c r="Q179" s="70">
        <f t="shared" si="68"/>
        <v>706.3</v>
      </c>
      <c r="R179" s="70">
        <f t="shared" si="68"/>
        <v>717.63</v>
      </c>
      <c r="S179" s="70">
        <f t="shared" si="68"/>
        <v>710.64</v>
      </c>
      <c r="T179" s="70">
        <f t="shared" si="68"/>
        <v>711.52</v>
      </c>
      <c r="U179" s="70">
        <f t="shared" si="68"/>
        <v>726.85</v>
      </c>
      <c r="V179" s="70">
        <f t="shared" si="68"/>
        <v>707.34</v>
      </c>
      <c r="W179" s="70">
        <f t="shared" si="68"/>
        <v>704.38</v>
      </c>
      <c r="X179" s="70">
        <f t="shared" si="68"/>
        <v>702.8</v>
      </c>
      <c r="Y179" s="70">
        <f t="shared" si="68"/>
        <v>700.27</v>
      </c>
    </row>
    <row r="180" spans="1:25" s="62" customFormat="1" ht="18.75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customHeight="1" outlineLevel="1" thickBot="1" x14ac:dyDescent="0.25">
      <c r="A182" s="118" t="s">
        <v>255</v>
      </c>
      <c r="B182" s="77">
        <f>B172</f>
        <v>0</v>
      </c>
      <c r="C182" s="77">
        <f t="shared" ref="C182:Y182" si="69">C172</f>
        <v>0</v>
      </c>
      <c r="D182" s="77">
        <f t="shared" si="69"/>
        <v>0</v>
      </c>
      <c r="E182" s="77">
        <f t="shared" si="69"/>
        <v>0</v>
      </c>
      <c r="F182" s="77">
        <f t="shared" si="69"/>
        <v>0</v>
      </c>
      <c r="G182" s="77">
        <f t="shared" si="69"/>
        <v>0</v>
      </c>
      <c r="H182" s="77">
        <f t="shared" si="69"/>
        <v>0</v>
      </c>
      <c r="I182" s="77">
        <f t="shared" si="69"/>
        <v>0</v>
      </c>
      <c r="J182" s="77">
        <f t="shared" si="69"/>
        <v>0</v>
      </c>
      <c r="K182" s="77">
        <f t="shared" si="69"/>
        <v>0</v>
      </c>
      <c r="L182" s="77">
        <f t="shared" si="69"/>
        <v>0</v>
      </c>
      <c r="M182" s="77">
        <f t="shared" si="69"/>
        <v>0</v>
      </c>
      <c r="N182" s="77">
        <f t="shared" si="69"/>
        <v>0</v>
      </c>
      <c r="O182" s="77">
        <f t="shared" si="69"/>
        <v>0</v>
      </c>
      <c r="P182" s="77">
        <f t="shared" si="69"/>
        <v>0</v>
      </c>
      <c r="Q182" s="77">
        <f t="shared" si="69"/>
        <v>0</v>
      </c>
      <c r="R182" s="77">
        <f t="shared" si="69"/>
        <v>0</v>
      </c>
      <c r="S182" s="77">
        <f t="shared" si="69"/>
        <v>0</v>
      </c>
      <c r="T182" s="77">
        <f t="shared" si="69"/>
        <v>0</v>
      </c>
      <c r="U182" s="77">
        <f t="shared" si="69"/>
        <v>0</v>
      </c>
      <c r="V182" s="77">
        <f t="shared" si="69"/>
        <v>0</v>
      </c>
      <c r="W182" s="77">
        <f t="shared" si="69"/>
        <v>0</v>
      </c>
      <c r="X182" s="77">
        <f t="shared" si="69"/>
        <v>0</v>
      </c>
      <c r="Y182" s="77">
        <f t="shared" si="69"/>
        <v>0</v>
      </c>
    </row>
    <row r="183" spans="1:25" s="62" customFormat="1" ht="18.75" customHeight="1" thickBot="1" x14ac:dyDescent="0.25">
      <c r="A183" s="130">
        <v>4</v>
      </c>
      <c r="B183" s="101">
        <f t="shared" ref="B183:Y183" si="70">SUM(B184:B187)</f>
        <v>1310.42</v>
      </c>
      <c r="C183" s="102">
        <f t="shared" si="70"/>
        <v>1297.31</v>
      </c>
      <c r="D183" s="102">
        <f t="shared" si="70"/>
        <v>1300.43</v>
      </c>
      <c r="E183" s="103">
        <f t="shared" si="70"/>
        <v>1446.37</v>
      </c>
      <c r="F183" s="103">
        <f t="shared" si="70"/>
        <v>1309.3800000000001</v>
      </c>
      <c r="G183" s="103">
        <f t="shared" si="70"/>
        <v>1571.87</v>
      </c>
      <c r="H183" s="103">
        <f t="shared" si="70"/>
        <v>1565.5900000000001</v>
      </c>
      <c r="I183" s="103">
        <f t="shared" si="70"/>
        <v>1568.12</v>
      </c>
      <c r="J183" s="103">
        <f t="shared" si="70"/>
        <v>1279.3000000000002</v>
      </c>
      <c r="K183" s="104">
        <f t="shared" si="70"/>
        <v>1295.93</v>
      </c>
      <c r="L183" s="103">
        <f t="shared" si="70"/>
        <v>1290.01</v>
      </c>
      <c r="M183" s="105">
        <f t="shared" si="70"/>
        <v>1296.44</v>
      </c>
      <c r="N183" s="104">
        <f t="shared" si="70"/>
        <v>1386.9</v>
      </c>
      <c r="O183" s="103">
        <f t="shared" si="70"/>
        <v>1304.6600000000001</v>
      </c>
      <c r="P183" s="105">
        <f t="shared" si="70"/>
        <v>1288.6300000000001</v>
      </c>
      <c r="Q183" s="106">
        <f t="shared" si="70"/>
        <v>1291.73</v>
      </c>
      <c r="R183" s="103">
        <f t="shared" si="70"/>
        <v>1630.1799999999998</v>
      </c>
      <c r="S183" s="106">
        <f t="shared" si="70"/>
        <v>1297.9000000000001</v>
      </c>
      <c r="T183" s="103">
        <f t="shared" si="70"/>
        <v>1408.58</v>
      </c>
      <c r="U183" s="102">
        <f t="shared" si="70"/>
        <v>1303.81</v>
      </c>
      <c r="V183" s="102">
        <f t="shared" si="70"/>
        <v>1294.96</v>
      </c>
      <c r="W183" s="102">
        <f t="shared" si="70"/>
        <v>1298.04</v>
      </c>
      <c r="X183" s="102">
        <f t="shared" si="70"/>
        <v>1303</v>
      </c>
      <c r="Y183" s="107">
        <f t="shared" si="70"/>
        <v>1296.2800000000002</v>
      </c>
    </row>
    <row r="184" spans="1:25" s="62" customFormat="1" ht="18.75" customHeight="1" outlineLevel="1" x14ac:dyDescent="0.2">
      <c r="A184" s="58" t="s">
        <v>8</v>
      </c>
      <c r="B184" s="70">
        <f>B26</f>
        <v>737.83</v>
      </c>
      <c r="C184" s="70">
        <f t="shared" ref="C184:Y184" si="71">C26</f>
        <v>724.72</v>
      </c>
      <c r="D184" s="70">
        <f t="shared" si="71"/>
        <v>727.84</v>
      </c>
      <c r="E184" s="70">
        <f t="shared" si="71"/>
        <v>873.78</v>
      </c>
      <c r="F184" s="70">
        <f t="shared" si="71"/>
        <v>736.79</v>
      </c>
      <c r="G184" s="70">
        <f t="shared" si="71"/>
        <v>999.28</v>
      </c>
      <c r="H184" s="70">
        <f t="shared" si="71"/>
        <v>993</v>
      </c>
      <c r="I184" s="70">
        <f t="shared" si="71"/>
        <v>995.53</v>
      </c>
      <c r="J184" s="70">
        <f t="shared" si="71"/>
        <v>706.71</v>
      </c>
      <c r="K184" s="70">
        <f t="shared" si="71"/>
        <v>723.34</v>
      </c>
      <c r="L184" s="70">
        <f t="shared" si="71"/>
        <v>717.42</v>
      </c>
      <c r="M184" s="70">
        <f t="shared" si="71"/>
        <v>723.85</v>
      </c>
      <c r="N184" s="70">
        <f t="shared" si="71"/>
        <v>814.31</v>
      </c>
      <c r="O184" s="70">
        <f t="shared" si="71"/>
        <v>732.07</v>
      </c>
      <c r="P184" s="70">
        <f t="shared" si="71"/>
        <v>716.04</v>
      </c>
      <c r="Q184" s="70">
        <f t="shared" si="71"/>
        <v>719.14</v>
      </c>
      <c r="R184" s="70">
        <f t="shared" si="71"/>
        <v>1057.5899999999999</v>
      </c>
      <c r="S184" s="70">
        <f t="shared" si="71"/>
        <v>725.31</v>
      </c>
      <c r="T184" s="70">
        <f t="shared" si="71"/>
        <v>835.99</v>
      </c>
      <c r="U184" s="70">
        <f t="shared" si="71"/>
        <v>731.22</v>
      </c>
      <c r="V184" s="70">
        <f t="shared" si="71"/>
        <v>722.37</v>
      </c>
      <c r="W184" s="70">
        <f t="shared" si="71"/>
        <v>725.45</v>
      </c>
      <c r="X184" s="70">
        <f t="shared" si="71"/>
        <v>730.41</v>
      </c>
      <c r="Y184" s="70">
        <f t="shared" si="71"/>
        <v>723.69</v>
      </c>
    </row>
    <row r="185" spans="1:25" s="62" customFormat="1" ht="18.75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customHeight="1" outlineLevel="1" thickBot="1" x14ac:dyDescent="0.25">
      <c r="A187" s="118" t="s">
        <v>255</v>
      </c>
      <c r="B187" s="77">
        <f>B182</f>
        <v>0</v>
      </c>
      <c r="C187" s="77">
        <f t="shared" ref="C187:Y187" si="72">C182</f>
        <v>0</v>
      </c>
      <c r="D187" s="77">
        <f t="shared" si="72"/>
        <v>0</v>
      </c>
      <c r="E187" s="77">
        <f t="shared" si="72"/>
        <v>0</v>
      </c>
      <c r="F187" s="77">
        <f t="shared" si="72"/>
        <v>0</v>
      </c>
      <c r="G187" s="77">
        <f t="shared" si="72"/>
        <v>0</v>
      </c>
      <c r="H187" s="77">
        <f t="shared" si="72"/>
        <v>0</v>
      </c>
      <c r="I187" s="77">
        <f t="shared" si="72"/>
        <v>0</v>
      </c>
      <c r="J187" s="77">
        <f t="shared" si="72"/>
        <v>0</v>
      </c>
      <c r="K187" s="77">
        <f t="shared" si="72"/>
        <v>0</v>
      </c>
      <c r="L187" s="77">
        <f t="shared" si="72"/>
        <v>0</v>
      </c>
      <c r="M187" s="77">
        <f t="shared" si="72"/>
        <v>0</v>
      </c>
      <c r="N187" s="77">
        <f t="shared" si="72"/>
        <v>0</v>
      </c>
      <c r="O187" s="77">
        <f t="shared" si="72"/>
        <v>0</v>
      </c>
      <c r="P187" s="77">
        <f t="shared" si="72"/>
        <v>0</v>
      </c>
      <c r="Q187" s="77">
        <f t="shared" si="72"/>
        <v>0</v>
      </c>
      <c r="R187" s="77">
        <f t="shared" si="72"/>
        <v>0</v>
      </c>
      <c r="S187" s="77">
        <f t="shared" si="72"/>
        <v>0</v>
      </c>
      <c r="T187" s="77">
        <f t="shared" si="72"/>
        <v>0</v>
      </c>
      <c r="U187" s="77">
        <f t="shared" si="72"/>
        <v>0</v>
      </c>
      <c r="V187" s="77">
        <f t="shared" si="72"/>
        <v>0</v>
      </c>
      <c r="W187" s="77">
        <f t="shared" si="72"/>
        <v>0</v>
      </c>
      <c r="X187" s="77">
        <f t="shared" si="72"/>
        <v>0</v>
      </c>
      <c r="Y187" s="77">
        <f t="shared" si="72"/>
        <v>0</v>
      </c>
    </row>
    <row r="188" spans="1:25" s="62" customFormat="1" ht="18.75" customHeight="1" thickBot="1" x14ac:dyDescent="0.25">
      <c r="A188" s="109">
        <v>5</v>
      </c>
      <c r="B188" s="101">
        <f t="shared" ref="B188:Y188" si="73">SUM(B189:B192)</f>
        <v>1306.01</v>
      </c>
      <c r="C188" s="102">
        <f t="shared" si="73"/>
        <v>1295.18</v>
      </c>
      <c r="D188" s="102">
        <f t="shared" si="73"/>
        <v>1292.18</v>
      </c>
      <c r="E188" s="103">
        <f t="shared" si="73"/>
        <v>1302.0300000000002</v>
      </c>
      <c r="F188" s="103">
        <f t="shared" si="73"/>
        <v>1301.73</v>
      </c>
      <c r="G188" s="103">
        <f t="shared" si="73"/>
        <v>1324.37</v>
      </c>
      <c r="H188" s="103">
        <f t="shared" si="73"/>
        <v>1346.26</v>
      </c>
      <c r="I188" s="103">
        <f t="shared" si="73"/>
        <v>1292.23</v>
      </c>
      <c r="J188" s="103">
        <f t="shared" si="73"/>
        <v>1428.7</v>
      </c>
      <c r="K188" s="104">
        <f t="shared" si="73"/>
        <v>1431.98</v>
      </c>
      <c r="L188" s="103">
        <f t="shared" si="73"/>
        <v>1434.5</v>
      </c>
      <c r="M188" s="105">
        <f t="shared" si="73"/>
        <v>1291.99</v>
      </c>
      <c r="N188" s="104">
        <f t="shared" si="73"/>
        <v>1438.27</v>
      </c>
      <c r="O188" s="103">
        <f t="shared" si="73"/>
        <v>1444.48</v>
      </c>
      <c r="P188" s="105">
        <f t="shared" si="73"/>
        <v>1290.2</v>
      </c>
      <c r="Q188" s="106">
        <f t="shared" si="73"/>
        <v>1325.23</v>
      </c>
      <c r="R188" s="103">
        <f t="shared" si="73"/>
        <v>1626.5</v>
      </c>
      <c r="S188" s="106">
        <f t="shared" si="73"/>
        <v>1324.16</v>
      </c>
      <c r="T188" s="103">
        <f t="shared" si="73"/>
        <v>1601.1100000000001</v>
      </c>
      <c r="U188" s="102">
        <f t="shared" si="73"/>
        <v>1295.81</v>
      </c>
      <c r="V188" s="102">
        <f t="shared" si="73"/>
        <v>1298.8899999999999</v>
      </c>
      <c r="W188" s="102">
        <f t="shared" si="73"/>
        <v>1303.3899999999999</v>
      </c>
      <c r="X188" s="102">
        <f t="shared" si="73"/>
        <v>1302.01</v>
      </c>
      <c r="Y188" s="107">
        <f t="shared" si="73"/>
        <v>1297.92</v>
      </c>
    </row>
    <row r="189" spans="1:25" s="62" customFormat="1" ht="18.75" customHeight="1" outlineLevel="1" x14ac:dyDescent="0.2">
      <c r="A189" s="56" t="s">
        <v>8</v>
      </c>
      <c r="B189" s="70">
        <f>B31</f>
        <v>733.42</v>
      </c>
      <c r="C189" s="70">
        <f t="shared" ref="C189:Y189" si="74">C31</f>
        <v>722.59</v>
      </c>
      <c r="D189" s="70">
        <f t="shared" si="74"/>
        <v>719.59</v>
      </c>
      <c r="E189" s="70">
        <f t="shared" si="74"/>
        <v>729.44</v>
      </c>
      <c r="F189" s="70">
        <f t="shared" si="74"/>
        <v>729.14</v>
      </c>
      <c r="G189" s="70">
        <f t="shared" si="74"/>
        <v>751.78</v>
      </c>
      <c r="H189" s="70">
        <f t="shared" si="74"/>
        <v>773.67</v>
      </c>
      <c r="I189" s="70">
        <f t="shared" si="74"/>
        <v>719.64</v>
      </c>
      <c r="J189" s="70">
        <f t="shared" si="74"/>
        <v>856.11</v>
      </c>
      <c r="K189" s="70">
        <f t="shared" si="74"/>
        <v>859.39</v>
      </c>
      <c r="L189" s="70">
        <f t="shared" si="74"/>
        <v>861.91</v>
      </c>
      <c r="M189" s="70">
        <f t="shared" si="74"/>
        <v>719.4</v>
      </c>
      <c r="N189" s="70">
        <f t="shared" si="74"/>
        <v>865.68</v>
      </c>
      <c r="O189" s="70">
        <f t="shared" si="74"/>
        <v>871.89</v>
      </c>
      <c r="P189" s="70">
        <f t="shared" si="74"/>
        <v>717.61</v>
      </c>
      <c r="Q189" s="70">
        <f t="shared" si="74"/>
        <v>752.64</v>
      </c>
      <c r="R189" s="70">
        <f t="shared" si="74"/>
        <v>1053.9100000000001</v>
      </c>
      <c r="S189" s="70">
        <f t="shared" si="74"/>
        <v>751.57</v>
      </c>
      <c r="T189" s="70">
        <f t="shared" si="74"/>
        <v>1028.52</v>
      </c>
      <c r="U189" s="70">
        <f t="shared" si="74"/>
        <v>723.22</v>
      </c>
      <c r="V189" s="70">
        <f t="shared" si="74"/>
        <v>726.3</v>
      </c>
      <c r="W189" s="70">
        <f t="shared" si="74"/>
        <v>730.8</v>
      </c>
      <c r="X189" s="70">
        <f t="shared" si="74"/>
        <v>729.42</v>
      </c>
      <c r="Y189" s="70">
        <f t="shared" si="74"/>
        <v>725.33</v>
      </c>
    </row>
    <row r="190" spans="1:25" s="62" customFormat="1" ht="18.75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customHeight="1" outlineLevel="1" thickBot="1" x14ac:dyDescent="0.25">
      <c r="A192" s="118" t="s">
        <v>255</v>
      </c>
      <c r="B192" s="77">
        <f>B187</f>
        <v>0</v>
      </c>
      <c r="C192" s="77">
        <f t="shared" ref="C192:Y192" si="75">C187</f>
        <v>0</v>
      </c>
      <c r="D192" s="77">
        <f t="shared" si="75"/>
        <v>0</v>
      </c>
      <c r="E192" s="77">
        <f t="shared" si="75"/>
        <v>0</v>
      </c>
      <c r="F192" s="77">
        <f t="shared" si="75"/>
        <v>0</v>
      </c>
      <c r="G192" s="77">
        <f t="shared" si="75"/>
        <v>0</v>
      </c>
      <c r="H192" s="77">
        <f t="shared" si="75"/>
        <v>0</v>
      </c>
      <c r="I192" s="77">
        <f t="shared" si="75"/>
        <v>0</v>
      </c>
      <c r="J192" s="77">
        <f t="shared" si="75"/>
        <v>0</v>
      </c>
      <c r="K192" s="77">
        <f t="shared" si="75"/>
        <v>0</v>
      </c>
      <c r="L192" s="77">
        <f t="shared" si="75"/>
        <v>0</v>
      </c>
      <c r="M192" s="77">
        <f t="shared" si="75"/>
        <v>0</v>
      </c>
      <c r="N192" s="77">
        <f t="shared" si="75"/>
        <v>0</v>
      </c>
      <c r="O192" s="77">
        <f t="shared" si="75"/>
        <v>0</v>
      </c>
      <c r="P192" s="77">
        <f t="shared" si="75"/>
        <v>0</v>
      </c>
      <c r="Q192" s="77">
        <f t="shared" si="75"/>
        <v>0</v>
      </c>
      <c r="R192" s="77">
        <f t="shared" si="75"/>
        <v>0</v>
      </c>
      <c r="S192" s="77">
        <f t="shared" si="75"/>
        <v>0</v>
      </c>
      <c r="T192" s="77">
        <f t="shared" si="75"/>
        <v>0</v>
      </c>
      <c r="U192" s="77">
        <f t="shared" si="75"/>
        <v>0</v>
      </c>
      <c r="V192" s="77">
        <f t="shared" si="75"/>
        <v>0</v>
      </c>
      <c r="W192" s="77">
        <f t="shared" si="75"/>
        <v>0</v>
      </c>
      <c r="X192" s="77">
        <f t="shared" si="75"/>
        <v>0</v>
      </c>
      <c r="Y192" s="77">
        <f t="shared" si="75"/>
        <v>0</v>
      </c>
    </row>
    <row r="193" spans="1:25" s="62" customFormat="1" ht="18.75" customHeight="1" thickBot="1" x14ac:dyDescent="0.25">
      <c r="A193" s="112">
        <v>6</v>
      </c>
      <c r="B193" s="101">
        <f t="shared" ref="B193:Y193" si="76">SUM(B194:B197)</f>
        <v>1249.7</v>
      </c>
      <c r="C193" s="102">
        <f t="shared" si="76"/>
        <v>1139.99</v>
      </c>
      <c r="D193" s="102">
        <f t="shared" si="76"/>
        <v>1257.5300000000002</v>
      </c>
      <c r="E193" s="103">
        <f t="shared" si="76"/>
        <v>1266.5700000000002</v>
      </c>
      <c r="F193" s="103">
        <f t="shared" si="76"/>
        <v>1273.4100000000001</v>
      </c>
      <c r="G193" s="103">
        <f t="shared" si="76"/>
        <v>1300.04</v>
      </c>
      <c r="H193" s="103">
        <f t="shared" si="76"/>
        <v>1286.6199999999999</v>
      </c>
      <c r="I193" s="103">
        <f t="shared" si="76"/>
        <v>1250.6399999999999</v>
      </c>
      <c r="J193" s="103">
        <f t="shared" si="76"/>
        <v>1244.8899999999999</v>
      </c>
      <c r="K193" s="104">
        <f t="shared" si="76"/>
        <v>1250.68</v>
      </c>
      <c r="L193" s="103">
        <f t="shared" si="76"/>
        <v>1273</v>
      </c>
      <c r="M193" s="105">
        <f t="shared" si="76"/>
        <v>1246.24</v>
      </c>
      <c r="N193" s="104">
        <f t="shared" si="76"/>
        <v>1645.5500000000002</v>
      </c>
      <c r="O193" s="103">
        <f t="shared" si="76"/>
        <v>1664.6</v>
      </c>
      <c r="P193" s="105">
        <f t="shared" si="76"/>
        <v>1286.18</v>
      </c>
      <c r="Q193" s="106">
        <f t="shared" si="76"/>
        <v>1289.01</v>
      </c>
      <c r="R193" s="103">
        <f t="shared" si="76"/>
        <v>1629.1</v>
      </c>
      <c r="S193" s="106">
        <f t="shared" si="76"/>
        <v>1300.77</v>
      </c>
      <c r="T193" s="103">
        <f t="shared" si="76"/>
        <v>1287.5700000000002</v>
      </c>
      <c r="U193" s="102">
        <f t="shared" si="76"/>
        <v>1275.5500000000002</v>
      </c>
      <c r="V193" s="102">
        <f t="shared" si="76"/>
        <v>1274.23</v>
      </c>
      <c r="W193" s="102">
        <f t="shared" si="76"/>
        <v>1274.06</v>
      </c>
      <c r="X193" s="102">
        <f t="shared" si="76"/>
        <v>1269.3000000000002</v>
      </c>
      <c r="Y193" s="107">
        <f t="shared" si="76"/>
        <v>1183.96</v>
      </c>
    </row>
    <row r="194" spans="1:25" s="62" customFormat="1" ht="18.75" customHeight="1" outlineLevel="1" x14ac:dyDescent="0.2">
      <c r="A194" s="56" t="s">
        <v>8</v>
      </c>
      <c r="B194" s="70">
        <f>B36</f>
        <v>677.11</v>
      </c>
      <c r="C194" s="70">
        <f t="shared" ref="C194:Y194" si="77">C36</f>
        <v>567.4</v>
      </c>
      <c r="D194" s="70">
        <f t="shared" si="77"/>
        <v>684.94</v>
      </c>
      <c r="E194" s="70">
        <f t="shared" si="77"/>
        <v>693.98</v>
      </c>
      <c r="F194" s="70">
        <f t="shared" si="77"/>
        <v>700.82</v>
      </c>
      <c r="G194" s="70">
        <f t="shared" si="77"/>
        <v>727.45</v>
      </c>
      <c r="H194" s="70">
        <f t="shared" si="77"/>
        <v>714.03</v>
      </c>
      <c r="I194" s="70">
        <f t="shared" si="77"/>
        <v>678.05</v>
      </c>
      <c r="J194" s="70">
        <f t="shared" si="77"/>
        <v>672.3</v>
      </c>
      <c r="K194" s="70">
        <f t="shared" si="77"/>
        <v>678.09</v>
      </c>
      <c r="L194" s="70">
        <f t="shared" si="77"/>
        <v>700.41</v>
      </c>
      <c r="M194" s="70">
        <f t="shared" si="77"/>
        <v>673.65</v>
      </c>
      <c r="N194" s="70">
        <f t="shared" si="77"/>
        <v>1072.96</v>
      </c>
      <c r="O194" s="70">
        <f t="shared" si="77"/>
        <v>1092.01</v>
      </c>
      <c r="P194" s="70">
        <f t="shared" si="77"/>
        <v>713.59</v>
      </c>
      <c r="Q194" s="70">
        <f t="shared" si="77"/>
        <v>716.42</v>
      </c>
      <c r="R194" s="70">
        <f t="shared" si="77"/>
        <v>1056.51</v>
      </c>
      <c r="S194" s="70">
        <f t="shared" si="77"/>
        <v>728.18</v>
      </c>
      <c r="T194" s="70">
        <f t="shared" si="77"/>
        <v>714.98</v>
      </c>
      <c r="U194" s="70">
        <f t="shared" si="77"/>
        <v>702.96</v>
      </c>
      <c r="V194" s="70">
        <f t="shared" si="77"/>
        <v>701.64</v>
      </c>
      <c r="W194" s="70">
        <f t="shared" si="77"/>
        <v>701.47</v>
      </c>
      <c r="X194" s="70">
        <f t="shared" si="77"/>
        <v>696.71</v>
      </c>
      <c r="Y194" s="70">
        <f t="shared" si="77"/>
        <v>611.37</v>
      </c>
    </row>
    <row r="195" spans="1:25" s="62" customFormat="1" ht="18.75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customHeight="1" outlineLevel="1" thickBot="1" x14ac:dyDescent="0.25">
      <c r="A197" s="118" t="s">
        <v>255</v>
      </c>
      <c r="B197" s="77">
        <f>B192</f>
        <v>0</v>
      </c>
      <c r="C197" s="77">
        <f t="shared" ref="C197:Y197" si="78">C192</f>
        <v>0</v>
      </c>
      <c r="D197" s="77">
        <f t="shared" si="78"/>
        <v>0</v>
      </c>
      <c r="E197" s="77">
        <f t="shared" si="78"/>
        <v>0</v>
      </c>
      <c r="F197" s="77">
        <f t="shared" si="78"/>
        <v>0</v>
      </c>
      <c r="G197" s="77">
        <f t="shared" si="78"/>
        <v>0</v>
      </c>
      <c r="H197" s="77">
        <f t="shared" si="78"/>
        <v>0</v>
      </c>
      <c r="I197" s="77">
        <f t="shared" si="78"/>
        <v>0</v>
      </c>
      <c r="J197" s="77">
        <f t="shared" si="78"/>
        <v>0</v>
      </c>
      <c r="K197" s="77">
        <f t="shared" si="78"/>
        <v>0</v>
      </c>
      <c r="L197" s="77">
        <f t="shared" si="78"/>
        <v>0</v>
      </c>
      <c r="M197" s="77">
        <f t="shared" si="78"/>
        <v>0</v>
      </c>
      <c r="N197" s="77">
        <f t="shared" si="78"/>
        <v>0</v>
      </c>
      <c r="O197" s="77">
        <f t="shared" si="78"/>
        <v>0</v>
      </c>
      <c r="P197" s="77">
        <f t="shared" si="78"/>
        <v>0</v>
      </c>
      <c r="Q197" s="77">
        <f t="shared" si="78"/>
        <v>0</v>
      </c>
      <c r="R197" s="77">
        <f t="shared" si="78"/>
        <v>0</v>
      </c>
      <c r="S197" s="77">
        <f t="shared" si="78"/>
        <v>0</v>
      </c>
      <c r="T197" s="77">
        <f t="shared" si="78"/>
        <v>0</v>
      </c>
      <c r="U197" s="77">
        <f t="shared" si="78"/>
        <v>0</v>
      </c>
      <c r="V197" s="77">
        <f t="shared" si="78"/>
        <v>0</v>
      </c>
      <c r="W197" s="77">
        <f t="shared" si="78"/>
        <v>0</v>
      </c>
      <c r="X197" s="77">
        <f t="shared" si="78"/>
        <v>0</v>
      </c>
      <c r="Y197" s="77">
        <f t="shared" si="78"/>
        <v>0</v>
      </c>
    </row>
    <row r="198" spans="1:25" s="62" customFormat="1" ht="18.75" customHeight="1" thickBot="1" x14ac:dyDescent="0.25">
      <c r="A198" s="109">
        <v>7</v>
      </c>
      <c r="B198" s="101">
        <f t="shared" ref="B198:Y198" si="79">SUM(B199:B202)</f>
        <v>1134.3400000000001</v>
      </c>
      <c r="C198" s="102">
        <f t="shared" si="79"/>
        <v>1230.31</v>
      </c>
      <c r="D198" s="102">
        <f t="shared" si="79"/>
        <v>1295.4100000000001</v>
      </c>
      <c r="E198" s="103">
        <f t="shared" si="79"/>
        <v>1361.15</v>
      </c>
      <c r="F198" s="103">
        <f t="shared" si="79"/>
        <v>1360.91</v>
      </c>
      <c r="G198" s="103">
        <f t="shared" si="79"/>
        <v>1368.74</v>
      </c>
      <c r="H198" s="103">
        <f t="shared" si="79"/>
        <v>1646.56</v>
      </c>
      <c r="I198" s="103">
        <f t="shared" si="79"/>
        <v>1347.71</v>
      </c>
      <c r="J198" s="103">
        <f t="shared" si="79"/>
        <v>1342.85</v>
      </c>
      <c r="K198" s="104">
        <f t="shared" si="79"/>
        <v>1337.87</v>
      </c>
      <c r="L198" s="103">
        <f t="shared" si="79"/>
        <v>1318.87</v>
      </c>
      <c r="M198" s="105">
        <f t="shared" si="79"/>
        <v>1330.24</v>
      </c>
      <c r="N198" s="104">
        <f t="shared" si="79"/>
        <v>1402.95</v>
      </c>
      <c r="O198" s="103">
        <f t="shared" si="79"/>
        <v>1436.87</v>
      </c>
      <c r="P198" s="105">
        <f t="shared" si="79"/>
        <v>1415.1100000000001</v>
      </c>
      <c r="Q198" s="106">
        <f t="shared" si="79"/>
        <v>1473.6100000000001</v>
      </c>
      <c r="R198" s="103">
        <f t="shared" si="79"/>
        <v>1462.42</v>
      </c>
      <c r="S198" s="106">
        <f t="shared" si="79"/>
        <v>1420.97</v>
      </c>
      <c r="T198" s="103">
        <f t="shared" si="79"/>
        <v>1525.5700000000002</v>
      </c>
      <c r="U198" s="102">
        <f t="shared" si="79"/>
        <v>1385.94</v>
      </c>
      <c r="V198" s="102">
        <f t="shared" si="79"/>
        <v>1380.3899999999999</v>
      </c>
      <c r="W198" s="102">
        <f t="shared" si="79"/>
        <v>1324.7800000000002</v>
      </c>
      <c r="X198" s="102">
        <f t="shared" si="79"/>
        <v>1338.22</v>
      </c>
      <c r="Y198" s="107">
        <f t="shared" si="79"/>
        <v>1198.27</v>
      </c>
    </row>
    <row r="199" spans="1:25" s="62" customFormat="1" ht="18.75" customHeight="1" outlineLevel="1" x14ac:dyDescent="0.2">
      <c r="A199" s="56" t="s">
        <v>8</v>
      </c>
      <c r="B199" s="70">
        <f>B41</f>
        <v>561.75</v>
      </c>
      <c r="C199" s="70">
        <f t="shared" ref="C199:Y199" si="80">C41</f>
        <v>657.72</v>
      </c>
      <c r="D199" s="70">
        <f t="shared" si="80"/>
        <v>722.82</v>
      </c>
      <c r="E199" s="70">
        <f t="shared" si="80"/>
        <v>788.56</v>
      </c>
      <c r="F199" s="70">
        <f t="shared" si="80"/>
        <v>788.32</v>
      </c>
      <c r="G199" s="70">
        <f t="shared" si="80"/>
        <v>796.15</v>
      </c>
      <c r="H199" s="70">
        <f t="shared" si="80"/>
        <v>1073.97</v>
      </c>
      <c r="I199" s="70">
        <f t="shared" si="80"/>
        <v>775.12</v>
      </c>
      <c r="J199" s="70">
        <f t="shared" si="80"/>
        <v>770.26</v>
      </c>
      <c r="K199" s="70">
        <f t="shared" si="80"/>
        <v>765.28</v>
      </c>
      <c r="L199" s="70">
        <f t="shared" si="80"/>
        <v>746.28</v>
      </c>
      <c r="M199" s="70">
        <f t="shared" si="80"/>
        <v>757.65</v>
      </c>
      <c r="N199" s="70">
        <f t="shared" si="80"/>
        <v>830.36</v>
      </c>
      <c r="O199" s="70">
        <f t="shared" si="80"/>
        <v>864.28</v>
      </c>
      <c r="P199" s="70">
        <f t="shared" si="80"/>
        <v>842.52</v>
      </c>
      <c r="Q199" s="70">
        <f t="shared" si="80"/>
        <v>901.02</v>
      </c>
      <c r="R199" s="70">
        <f t="shared" si="80"/>
        <v>889.83</v>
      </c>
      <c r="S199" s="70">
        <f t="shared" si="80"/>
        <v>848.38</v>
      </c>
      <c r="T199" s="70">
        <f t="shared" si="80"/>
        <v>952.98</v>
      </c>
      <c r="U199" s="70">
        <f t="shared" si="80"/>
        <v>813.35</v>
      </c>
      <c r="V199" s="70">
        <f t="shared" si="80"/>
        <v>807.8</v>
      </c>
      <c r="W199" s="70">
        <f t="shared" si="80"/>
        <v>752.19</v>
      </c>
      <c r="X199" s="70">
        <f t="shared" si="80"/>
        <v>765.63</v>
      </c>
      <c r="Y199" s="70">
        <f t="shared" si="80"/>
        <v>625.67999999999995</v>
      </c>
    </row>
    <row r="200" spans="1:25" s="62" customFormat="1" ht="18.75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customHeight="1" outlineLevel="1" thickBot="1" x14ac:dyDescent="0.25">
      <c r="A202" s="118" t="s">
        <v>255</v>
      </c>
      <c r="B202" s="77">
        <f>B197</f>
        <v>0</v>
      </c>
      <c r="C202" s="77">
        <f t="shared" ref="C202:Y202" si="81">C197</f>
        <v>0</v>
      </c>
      <c r="D202" s="77">
        <f t="shared" si="81"/>
        <v>0</v>
      </c>
      <c r="E202" s="77">
        <f t="shared" si="81"/>
        <v>0</v>
      </c>
      <c r="F202" s="77">
        <f t="shared" si="81"/>
        <v>0</v>
      </c>
      <c r="G202" s="77">
        <f t="shared" si="81"/>
        <v>0</v>
      </c>
      <c r="H202" s="77">
        <f t="shared" si="81"/>
        <v>0</v>
      </c>
      <c r="I202" s="77">
        <f t="shared" si="81"/>
        <v>0</v>
      </c>
      <c r="J202" s="77">
        <f t="shared" si="81"/>
        <v>0</v>
      </c>
      <c r="K202" s="77">
        <f t="shared" si="81"/>
        <v>0</v>
      </c>
      <c r="L202" s="77">
        <f t="shared" si="81"/>
        <v>0</v>
      </c>
      <c r="M202" s="77">
        <f t="shared" si="81"/>
        <v>0</v>
      </c>
      <c r="N202" s="77">
        <f t="shared" si="81"/>
        <v>0</v>
      </c>
      <c r="O202" s="77">
        <f t="shared" si="81"/>
        <v>0</v>
      </c>
      <c r="P202" s="77">
        <f t="shared" si="81"/>
        <v>0</v>
      </c>
      <c r="Q202" s="77">
        <f t="shared" si="81"/>
        <v>0</v>
      </c>
      <c r="R202" s="77">
        <f t="shared" si="81"/>
        <v>0</v>
      </c>
      <c r="S202" s="77">
        <f t="shared" si="81"/>
        <v>0</v>
      </c>
      <c r="T202" s="77">
        <f t="shared" si="81"/>
        <v>0</v>
      </c>
      <c r="U202" s="77">
        <f t="shared" si="81"/>
        <v>0</v>
      </c>
      <c r="V202" s="77">
        <f t="shared" si="81"/>
        <v>0</v>
      </c>
      <c r="W202" s="77">
        <f t="shared" si="81"/>
        <v>0</v>
      </c>
      <c r="X202" s="77">
        <f t="shared" si="81"/>
        <v>0</v>
      </c>
      <c r="Y202" s="77">
        <f t="shared" si="81"/>
        <v>0</v>
      </c>
    </row>
    <row r="203" spans="1:25" s="62" customFormat="1" ht="18.75" customHeight="1" thickBot="1" x14ac:dyDescent="0.25">
      <c r="A203" s="112">
        <v>8</v>
      </c>
      <c r="B203" s="101">
        <f t="shared" ref="B203:Y203" si="82">SUM(B204:B207)</f>
        <v>1287.7800000000002</v>
      </c>
      <c r="C203" s="102">
        <f t="shared" si="82"/>
        <v>1265.5700000000002</v>
      </c>
      <c r="D203" s="102">
        <f t="shared" si="82"/>
        <v>1352.58</v>
      </c>
      <c r="E203" s="103">
        <f t="shared" si="82"/>
        <v>1355.8899999999999</v>
      </c>
      <c r="F203" s="103">
        <f t="shared" si="82"/>
        <v>1606.5500000000002</v>
      </c>
      <c r="G203" s="103">
        <f t="shared" si="82"/>
        <v>1605.46</v>
      </c>
      <c r="H203" s="103">
        <f t="shared" si="82"/>
        <v>1634.58</v>
      </c>
      <c r="I203" s="103">
        <f t="shared" si="82"/>
        <v>1615.29</v>
      </c>
      <c r="J203" s="103">
        <f t="shared" si="82"/>
        <v>1581.95</v>
      </c>
      <c r="K203" s="104">
        <f t="shared" si="82"/>
        <v>1572.5500000000002</v>
      </c>
      <c r="L203" s="103">
        <f t="shared" si="82"/>
        <v>1562.5</v>
      </c>
      <c r="M203" s="105">
        <f t="shared" si="82"/>
        <v>1564.41</v>
      </c>
      <c r="N203" s="104">
        <f t="shared" si="82"/>
        <v>1569.1100000000001</v>
      </c>
      <c r="O203" s="103">
        <f t="shared" si="82"/>
        <v>1442.1100000000001</v>
      </c>
      <c r="P203" s="105">
        <f t="shared" si="82"/>
        <v>1352.74</v>
      </c>
      <c r="Q203" s="106">
        <f t="shared" si="82"/>
        <v>1447.52</v>
      </c>
      <c r="R203" s="103">
        <f t="shared" si="82"/>
        <v>1647.1599999999999</v>
      </c>
      <c r="S203" s="106">
        <f t="shared" si="82"/>
        <v>1630.6999999999998</v>
      </c>
      <c r="T203" s="103">
        <f t="shared" si="82"/>
        <v>1600.8400000000001</v>
      </c>
      <c r="U203" s="102">
        <f t="shared" si="82"/>
        <v>1418.47</v>
      </c>
      <c r="V203" s="102">
        <f t="shared" si="82"/>
        <v>1339.92</v>
      </c>
      <c r="W203" s="102">
        <f t="shared" si="82"/>
        <v>1325.44</v>
      </c>
      <c r="X203" s="102">
        <f t="shared" si="82"/>
        <v>1471.37</v>
      </c>
      <c r="Y203" s="107">
        <f t="shared" si="82"/>
        <v>1171.1199999999999</v>
      </c>
    </row>
    <row r="204" spans="1:25" s="62" customFormat="1" ht="18.75" customHeight="1" outlineLevel="1" x14ac:dyDescent="0.2">
      <c r="A204" s="56" t="s">
        <v>8</v>
      </c>
      <c r="B204" s="70">
        <f>B46</f>
        <v>715.19</v>
      </c>
      <c r="C204" s="70">
        <f t="shared" ref="C204:Y204" si="83">C46</f>
        <v>692.98</v>
      </c>
      <c r="D204" s="70">
        <f t="shared" si="83"/>
        <v>779.99</v>
      </c>
      <c r="E204" s="70">
        <f t="shared" si="83"/>
        <v>783.3</v>
      </c>
      <c r="F204" s="70">
        <f t="shared" si="83"/>
        <v>1033.96</v>
      </c>
      <c r="G204" s="70">
        <f t="shared" si="83"/>
        <v>1032.8699999999999</v>
      </c>
      <c r="H204" s="70">
        <f t="shared" si="83"/>
        <v>1061.99</v>
      </c>
      <c r="I204" s="70">
        <f t="shared" si="83"/>
        <v>1042.7</v>
      </c>
      <c r="J204" s="70">
        <f t="shared" si="83"/>
        <v>1009.36</v>
      </c>
      <c r="K204" s="70">
        <f t="shared" si="83"/>
        <v>999.96</v>
      </c>
      <c r="L204" s="70">
        <f t="shared" si="83"/>
        <v>989.91</v>
      </c>
      <c r="M204" s="70">
        <f t="shared" si="83"/>
        <v>991.82</v>
      </c>
      <c r="N204" s="70">
        <f t="shared" si="83"/>
        <v>996.52</v>
      </c>
      <c r="O204" s="70">
        <f t="shared" si="83"/>
        <v>869.52</v>
      </c>
      <c r="P204" s="70">
        <f t="shared" si="83"/>
        <v>780.15</v>
      </c>
      <c r="Q204" s="70">
        <f t="shared" si="83"/>
        <v>874.93</v>
      </c>
      <c r="R204" s="70">
        <f t="shared" si="83"/>
        <v>1074.57</v>
      </c>
      <c r="S204" s="70">
        <f t="shared" si="83"/>
        <v>1058.1099999999999</v>
      </c>
      <c r="T204" s="70">
        <f t="shared" si="83"/>
        <v>1028.25</v>
      </c>
      <c r="U204" s="70">
        <f t="shared" si="83"/>
        <v>845.88</v>
      </c>
      <c r="V204" s="70">
        <f t="shared" si="83"/>
        <v>767.33</v>
      </c>
      <c r="W204" s="70">
        <f t="shared" si="83"/>
        <v>752.85</v>
      </c>
      <c r="X204" s="70">
        <f t="shared" si="83"/>
        <v>898.78</v>
      </c>
      <c r="Y204" s="70">
        <f t="shared" si="83"/>
        <v>598.53</v>
      </c>
    </row>
    <row r="205" spans="1:25" s="62" customFormat="1" ht="18.75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customHeight="1" outlineLevel="1" thickBot="1" x14ac:dyDescent="0.25">
      <c r="A207" s="118" t="s">
        <v>255</v>
      </c>
      <c r="B207" s="77">
        <f>B202</f>
        <v>0</v>
      </c>
      <c r="C207" s="77">
        <f t="shared" ref="C207:Y207" si="84">C202</f>
        <v>0</v>
      </c>
      <c r="D207" s="77">
        <f t="shared" si="84"/>
        <v>0</v>
      </c>
      <c r="E207" s="77">
        <f t="shared" si="84"/>
        <v>0</v>
      </c>
      <c r="F207" s="77">
        <f t="shared" si="84"/>
        <v>0</v>
      </c>
      <c r="G207" s="77">
        <f t="shared" si="84"/>
        <v>0</v>
      </c>
      <c r="H207" s="77">
        <f t="shared" si="84"/>
        <v>0</v>
      </c>
      <c r="I207" s="77">
        <f t="shared" si="84"/>
        <v>0</v>
      </c>
      <c r="J207" s="77">
        <f t="shared" si="84"/>
        <v>0</v>
      </c>
      <c r="K207" s="77">
        <f t="shared" si="84"/>
        <v>0</v>
      </c>
      <c r="L207" s="77">
        <f t="shared" si="84"/>
        <v>0</v>
      </c>
      <c r="M207" s="77">
        <f t="shared" si="84"/>
        <v>0</v>
      </c>
      <c r="N207" s="77">
        <f t="shared" si="84"/>
        <v>0</v>
      </c>
      <c r="O207" s="77">
        <f t="shared" si="84"/>
        <v>0</v>
      </c>
      <c r="P207" s="77">
        <f t="shared" si="84"/>
        <v>0</v>
      </c>
      <c r="Q207" s="77">
        <f t="shared" si="84"/>
        <v>0</v>
      </c>
      <c r="R207" s="77">
        <f t="shared" si="84"/>
        <v>0</v>
      </c>
      <c r="S207" s="77">
        <f t="shared" si="84"/>
        <v>0</v>
      </c>
      <c r="T207" s="77">
        <f t="shared" si="84"/>
        <v>0</v>
      </c>
      <c r="U207" s="77">
        <f t="shared" si="84"/>
        <v>0</v>
      </c>
      <c r="V207" s="77">
        <f t="shared" si="84"/>
        <v>0</v>
      </c>
      <c r="W207" s="77">
        <f t="shared" si="84"/>
        <v>0</v>
      </c>
      <c r="X207" s="77">
        <f t="shared" si="84"/>
        <v>0</v>
      </c>
      <c r="Y207" s="77">
        <f t="shared" si="84"/>
        <v>0</v>
      </c>
    </row>
    <row r="208" spans="1:25" s="62" customFormat="1" ht="18.75" customHeight="1" thickBot="1" x14ac:dyDescent="0.25">
      <c r="A208" s="109">
        <v>9</v>
      </c>
      <c r="B208" s="101">
        <f t="shared" ref="B208:Y208" si="85">SUM(B209:B212)</f>
        <v>1286.31</v>
      </c>
      <c r="C208" s="102">
        <f t="shared" si="85"/>
        <v>1275.17</v>
      </c>
      <c r="D208" s="102">
        <f t="shared" si="85"/>
        <v>1269.02</v>
      </c>
      <c r="E208" s="103">
        <f t="shared" si="85"/>
        <v>1288.9000000000001</v>
      </c>
      <c r="F208" s="103">
        <f t="shared" si="85"/>
        <v>1315.74</v>
      </c>
      <c r="G208" s="103">
        <f t="shared" si="85"/>
        <v>1323.66</v>
      </c>
      <c r="H208" s="103">
        <f>SUM(H209:H212)</f>
        <v>1342.5300000000002</v>
      </c>
      <c r="I208" s="103">
        <f>SUM(I209:I212)</f>
        <v>1288.74</v>
      </c>
      <c r="J208" s="103">
        <f t="shared" si="85"/>
        <v>1271.6600000000001</v>
      </c>
      <c r="K208" s="104">
        <f t="shared" si="85"/>
        <v>1287.98</v>
      </c>
      <c r="L208" s="103">
        <f t="shared" si="85"/>
        <v>1286.29</v>
      </c>
      <c r="M208" s="105">
        <f t="shared" si="85"/>
        <v>1322.41</v>
      </c>
      <c r="N208" s="104">
        <f t="shared" si="85"/>
        <v>1350.46</v>
      </c>
      <c r="O208" s="103">
        <f t="shared" si="85"/>
        <v>1363.31</v>
      </c>
      <c r="P208" s="105">
        <f t="shared" si="85"/>
        <v>1340.72</v>
      </c>
      <c r="Q208" s="106">
        <f t="shared" si="85"/>
        <v>1349.01</v>
      </c>
      <c r="R208" s="103">
        <f t="shared" si="85"/>
        <v>1362.08</v>
      </c>
      <c r="S208" s="106">
        <f t="shared" si="85"/>
        <v>1329.98</v>
      </c>
      <c r="T208" s="103">
        <f t="shared" si="85"/>
        <v>1336.88</v>
      </c>
      <c r="U208" s="102">
        <f t="shared" si="85"/>
        <v>1282.33</v>
      </c>
      <c r="V208" s="102">
        <f t="shared" si="85"/>
        <v>1288.99</v>
      </c>
      <c r="W208" s="102">
        <f t="shared" si="85"/>
        <v>1290.08</v>
      </c>
      <c r="X208" s="102">
        <f t="shared" si="85"/>
        <v>1287.5999999999999</v>
      </c>
      <c r="Y208" s="107">
        <f t="shared" si="85"/>
        <v>1280.98</v>
      </c>
    </row>
    <row r="209" spans="1:25" s="62" customFormat="1" ht="18.75" customHeight="1" outlineLevel="1" x14ac:dyDescent="0.2">
      <c r="A209" s="56" t="s">
        <v>8</v>
      </c>
      <c r="B209" s="70">
        <f>B101</f>
        <v>713.72</v>
      </c>
      <c r="C209" s="70">
        <f t="shared" ref="C209:Y209" si="86">C101</f>
        <v>702.58</v>
      </c>
      <c r="D209" s="70">
        <f t="shared" si="86"/>
        <v>696.43</v>
      </c>
      <c r="E209" s="70">
        <f t="shared" si="86"/>
        <v>716.31</v>
      </c>
      <c r="F209" s="70">
        <f t="shared" si="86"/>
        <v>743.15</v>
      </c>
      <c r="G209" s="70">
        <f t="shared" si="86"/>
        <v>751.07</v>
      </c>
      <c r="H209" s="70">
        <f t="shared" si="86"/>
        <v>769.94</v>
      </c>
      <c r="I209" s="70">
        <f t="shared" si="86"/>
        <v>716.15</v>
      </c>
      <c r="J209" s="70">
        <f t="shared" si="86"/>
        <v>699.07</v>
      </c>
      <c r="K209" s="70">
        <f t="shared" si="86"/>
        <v>715.39</v>
      </c>
      <c r="L209" s="70">
        <f t="shared" si="86"/>
        <v>713.7</v>
      </c>
      <c r="M209" s="70">
        <f t="shared" si="86"/>
        <v>749.82</v>
      </c>
      <c r="N209" s="70">
        <f t="shared" si="86"/>
        <v>777.87</v>
      </c>
      <c r="O209" s="70">
        <f t="shared" si="86"/>
        <v>790.72</v>
      </c>
      <c r="P209" s="70">
        <f t="shared" si="86"/>
        <v>768.13</v>
      </c>
      <c r="Q209" s="70">
        <f t="shared" si="86"/>
        <v>776.42</v>
      </c>
      <c r="R209" s="70">
        <f t="shared" si="86"/>
        <v>789.49</v>
      </c>
      <c r="S209" s="70">
        <f t="shared" si="86"/>
        <v>757.39</v>
      </c>
      <c r="T209" s="70">
        <f t="shared" si="86"/>
        <v>764.29</v>
      </c>
      <c r="U209" s="70">
        <f t="shared" si="86"/>
        <v>709.74</v>
      </c>
      <c r="V209" s="70">
        <f t="shared" si="86"/>
        <v>716.4</v>
      </c>
      <c r="W209" s="70">
        <f t="shared" si="86"/>
        <v>717.49</v>
      </c>
      <c r="X209" s="70">
        <f t="shared" si="86"/>
        <v>715.01</v>
      </c>
      <c r="Y209" s="70">
        <f t="shared" si="86"/>
        <v>708.39</v>
      </c>
    </row>
    <row r="210" spans="1:25" s="62" customFormat="1" ht="18.75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customHeight="1" outlineLevel="1" thickBot="1" x14ac:dyDescent="0.25">
      <c r="A212" s="118" t="s">
        <v>255</v>
      </c>
      <c r="B212" s="77">
        <f>B207</f>
        <v>0</v>
      </c>
      <c r="C212" s="77">
        <f t="shared" ref="C212:Y212" si="87">C207</f>
        <v>0</v>
      </c>
      <c r="D212" s="77">
        <f t="shared" si="87"/>
        <v>0</v>
      </c>
      <c r="E212" s="77">
        <f t="shared" si="87"/>
        <v>0</v>
      </c>
      <c r="F212" s="77">
        <f t="shared" si="87"/>
        <v>0</v>
      </c>
      <c r="G212" s="77">
        <f t="shared" si="87"/>
        <v>0</v>
      </c>
      <c r="H212" s="77">
        <f t="shared" si="87"/>
        <v>0</v>
      </c>
      <c r="I212" s="77">
        <f t="shared" si="87"/>
        <v>0</v>
      </c>
      <c r="J212" s="77">
        <f t="shared" si="87"/>
        <v>0</v>
      </c>
      <c r="K212" s="77">
        <f t="shared" si="87"/>
        <v>0</v>
      </c>
      <c r="L212" s="77">
        <f t="shared" si="87"/>
        <v>0</v>
      </c>
      <c r="M212" s="77">
        <f t="shared" si="87"/>
        <v>0</v>
      </c>
      <c r="N212" s="77">
        <f t="shared" si="87"/>
        <v>0</v>
      </c>
      <c r="O212" s="77">
        <f t="shared" si="87"/>
        <v>0</v>
      </c>
      <c r="P212" s="77">
        <f t="shared" si="87"/>
        <v>0</v>
      </c>
      <c r="Q212" s="77">
        <f t="shared" si="87"/>
        <v>0</v>
      </c>
      <c r="R212" s="77">
        <f t="shared" si="87"/>
        <v>0</v>
      </c>
      <c r="S212" s="77">
        <f t="shared" si="87"/>
        <v>0</v>
      </c>
      <c r="T212" s="77">
        <f t="shared" si="87"/>
        <v>0</v>
      </c>
      <c r="U212" s="77">
        <f t="shared" si="87"/>
        <v>0</v>
      </c>
      <c r="V212" s="77">
        <f t="shared" si="87"/>
        <v>0</v>
      </c>
      <c r="W212" s="77">
        <f t="shared" si="87"/>
        <v>0</v>
      </c>
      <c r="X212" s="77">
        <f t="shared" si="87"/>
        <v>0</v>
      </c>
      <c r="Y212" s="77">
        <f t="shared" si="87"/>
        <v>0</v>
      </c>
    </row>
    <row r="213" spans="1:25" s="62" customFormat="1" ht="18.75" customHeight="1" thickBot="1" x14ac:dyDescent="0.25">
      <c r="A213" s="112">
        <v>10</v>
      </c>
      <c r="B213" s="101">
        <f t="shared" ref="B213:Y213" si="88">SUM(B214:B217)</f>
        <v>945.1400000000001</v>
      </c>
      <c r="C213" s="102">
        <f t="shared" si="88"/>
        <v>941.31000000000006</v>
      </c>
      <c r="D213" s="102">
        <f t="shared" si="88"/>
        <v>1053.54</v>
      </c>
      <c r="E213" s="103">
        <f t="shared" si="88"/>
        <v>1074.3600000000001</v>
      </c>
      <c r="F213" s="103">
        <f t="shared" si="88"/>
        <v>1375.96</v>
      </c>
      <c r="G213" s="103">
        <f t="shared" si="88"/>
        <v>1386.65</v>
      </c>
      <c r="H213" s="103">
        <f t="shared" si="88"/>
        <v>1385.92</v>
      </c>
      <c r="I213" s="103">
        <f t="shared" si="88"/>
        <v>1383.68</v>
      </c>
      <c r="J213" s="103">
        <f t="shared" si="88"/>
        <v>1406.3200000000002</v>
      </c>
      <c r="K213" s="104">
        <f t="shared" si="88"/>
        <v>1403.95</v>
      </c>
      <c r="L213" s="103">
        <f t="shared" si="88"/>
        <v>1412.7800000000002</v>
      </c>
      <c r="M213" s="105">
        <f t="shared" si="88"/>
        <v>1441.69</v>
      </c>
      <c r="N213" s="104">
        <f t="shared" si="88"/>
        <v>1434.52</v>
      </c>
      <c r="O213" s="103">
        <f t="shared" si="88"/>
        <v>1430.5</v>
      </c>
      <c r="P213" s="105">
        <f t="shared" si="88"/>
        <v>1425.3200000000002</v>
      </c>
      <c r="Q213" s="106">
        <f t="shared" si="88"/>
        <v>1448.85</v>
      </c>
      <c r="R213" s="103">
        <f t="shared" si="88"/>
        <v>1466.69</v>
      </c>
      <c r="S213" s="106">
        <f t="shared" si="88"/>
        <v>1437.72</v>
      </c>
      <c r="T213" s="103">
        <f t="shared" si="88"/>
        <v>1456.22</v>
      </c>
      <c r="U213" s="102">
        <f t="shared" si="88"/>
        <v>1400.13</v>
      </c>
      <c r="V213" s="102">
        <f t="shared" si="88"/>
        <v>1333.98</v>
      </c>
      <c r="W213" s="102">
        <f t="shared" si="88"/>
        <v>1142.8400000000001</v>
      </c>
      <c r="X213" s="102">
        <f t="shared" si="88"/>
        <v>1044.25</v>
      </c>
      <c r="Y213" s="107">
        <f t="shared" si="88"/>
        <v>1038.1300000000001</v>
      </c>
    </row>
    <row r="214" spans="1:25" s="62" customFormat="1" ht="18.75" customHeight="1" outlineLevel="1" x14ac:dyDescent="0.2">
      <c r="A214" s="56" t="s">
        <v>8</v>
      </c>
      <c r="B214" s="70">
        <f>B56</f>
        <v>372.55</v>
      </c>
      <c r="C214" s="70">
        <f t="shared" ref="C214:Y214" si="89">C56</f>
        <v>368.72</v>
      </c>
      <c r="D214" s="70">
        <f t="shared" si="89"/>
        <v>480.95</v>
      </c>
      <c r="E214" s="70">
        <f t="shared" si="89"/>
        <v>501.77</v>
      </c>
      <c r="F214" s="70">
        <f t="shared" si="89"/>
        <v>803.37</v>
      </c>
      <c r="G214" s="70">
        <f t="shared" si="89"/>
        <v>814.06</v>
      </c>
      <c r="H214" s="70">
        <f t="shared" si="89"/>
        <v>813.33</v>
      </c>
      <c r="I214" s="70">
        <f t="shared" si="89"/>
        <v>811.09</v>
      </c>
      <c r="J214" s="70">
        <f t="shared" si="89"/>
        <v>833.73</v>
      </c>
      <c r="K214" s="70">
        <f t="shared" si="89"/>
        <v>831.36</v>
      </c>
      <c r="L214" s="70">
        <f t="shared" si="89"/>
        <v>840.19</v>
      </c>
      <c r="M214" s="70">
        <f t="shared" si="89"/>
        <v>869.1</v>
      </c>
      <c r="N214" s="70">
        <f t="shared" si="89"/>
        <v>861.93</v>
      </c>
      <c r="O214" s="70">
        <f t="shared" si="89"/>
        <v>857.91</v>
      </c>
      <c r="P214" s="70">
        <f t="shared" si="89"/>
        <v>852.73</v>
      </c>
      <c r="Q214" s="70">
        <f t="shared" si="89"/>
        <v>876.26</v>
      </c>
      <c r="R214" s="70">
        <f t="shared" si="89"/>
        <v>894.1</v>
      </c>
      <c r="S214" s="70">
        <f t="shared" si="89"/>
        <v>865.13</v>
      </c>
      <c r="T214" s="70">
        <f t="shared" si="89"/>
        <v>883.63</v>
      </c>
      <c r="U214" s="70">
        <f t="shared" si="89"/>
        <v>827.54</v>
      </c>
      <c r="V214" s="70">
        <f t="shared" si="89"/>
        <v>761.39</v>
      </c>
      <c r="W214" s="70">
        <f t="shared" si="89"/>
        <v>570.25</v>
      </c>
      <c r="X214" s="70">
        <f t="shared" si="89"/>
        <v>471.66</v>
      </c>
      <c r="Y214" s="70">
        <f t="shared" si="89"/>
        <v>465.54</v>
      </c>
    </row>
    <row r="215" spans="1:25" s="62" customFormat="1" ht="18.75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customHeight="1" outlineLevel="1" thickBot="1" x14ac:dyDescent="0.25">
      <c r="A217" s="118" t="s">
        <v>255</v>
      </c>
      <c r="B217" s="77">
        <f>B212</f>
        <v>0</v>
      </c>
      <c r="C217" s="77">
        <f t="shared" ref="C217:Y217" si="90">C212</f>
        <v>0</v>
      </c>
      <c r="D217" s="77">
        <f t="shared" si="90"/>
        <v>0</v>
      </c>
      <c r="E217" s="77">
        <f t="shared" si="90"/>
        <v>0</v>
      </c>
      <c r="F217" s="77">
        <f t="shared" si="90"/>
        <v>0</v>
      </c>
      <c r="G217" s="77">
        <f t="shared" si="90"/>
        <v>0</v>
      </c>
      <c r="H217" s="77">
        <f t="shared" si="90"/>
        <v>0</v>
      </c>
      <c r="I217" s="77">
        <f t="shared" si="90"/>
        <v>0</v>
      </c>
      <c r="J217" s="77">
        <f t="shared" si="90"/>
        <v>0</v>
      </c>
      <c r="K217" s="77">
        <f t="shared" si="90"/>
        <v>0</v>
      </c>
      <c r="L217" s="77">
        <f t="shared" si="90"/>
        <v>0</v>
      </c>
      <c r="M217" s="77">
        <f t="shared" si="90"/>
        <v>0</v>
      </c>
      <c r="N217" s="77">
        <f t="shared" si="90"/>
        <v>0</v>
      </c>
      <c r="O217" s="77">
        <f t="shared" si="90"/>
        <v>0</v>
      </c>
      <c r="P217" s="77">
        <f t="shared" si="90"/>
        <v>0</v>
      </c>
      <c r="Q217" s="77">
        <f t="shared" si="90"/>
        <v>0</v>
      </c>
      <c r="R217" s="77">
        <f t="shared" si="90"/>
        <v>0</v>
      </c>
      <c r="S217" s="77">
        <f t="shared" si="90"/>
        <v>0</v>
      </c>
      <c r="T217" s="77">
        <f t="shared" si="90"/>
        <v>0</v>
      </c>
      <c r="U217" s="77">
        <f t="shared" si="90"/>
        <v>0</v>
      </c>
      <c r="V217" s="77">
        <f t="shared" si="90"/>
        <v>0</v>
      </c>
      <c r="W217" s="77">
        <f t="shared" si="90"/>
        <v>0</v>
      </c>
      <c r="X217" s="77">
        <f t="shared" si="90"/>
        <v>0</v>
      </c>
      <c r="Y217" s="77">
        <f t="shared" si="90"/>
        <v>0</v>
      </c>
    </row>
    <row r="218" spans="1:25" s="62" customFormat="1" ht="18.75" customHeight="1" thickBot="1" x14ac:dyDescent="0.25">
      <c r="A218" s="109">
        <v>11</v>
      </c>
      <c r="B218" s="101">
        <f t="shared" ref="B218:Y218" si="91">SUM(B219:B222)</f>
        <v>1276.52</v>
      </c>
      <c r="C218" s="102">
        <f t="shared" si="91"/>
        <v>1162.76</v>
      </c>
      <c r="D218" s="102">
        <f t="shared" si="91"/>
        <v>1252.0500000000002</v>
      </c>
      <c r="E218" s="103">
        <f t="shared" si="91"/>
        <v>1155.98</v>
      </c>
      <c r="F218" s="103">
        <f t="shared" si="91"/>
        <v>1287.8499999999999</v>
      </c>
      <c r="G218" s="103">
        <f t="shared" si="91"/>
        <v>1298.1199999999999</v>
      </c>
      <c r="H218" s="103">
        <f t="shared" si="91"/>
        <v>1336.49</v>
      </c>
      <c r="I218" s="103">
        <f t="shared" si="91"/>
        <v>1319.3600000000001</v>
      </c>
      <c r="J218" s="103">
        <f t="shared" si="91"/>
        <v>1305.8899999999999</v>
      </c>
      <c r="K218" s="104">
        <f t="shared" si="91"/>
        <v>1308.8600000000001</v>
      </c>
      <c r="L218" s="103">
        <f t="shared" si="91"/>
        <v>1304.9000000000001</v>
      </c>
      <c r="M218" s="105">
        <f t="shared" si="91"/>
        <v>1346.6399999999999</v>
      </c>
      <c r="N218" s="104">
        <f t="shared" si="91"/>
        <v>1297.8400000000001</v>
      </c>
      <c r="O218" s="103">
        <f t="shared" si="91"/>
        <v>1319.99</v>
      </c>
      <c r="P218" s="105">
        <f t="shared" si="91"/>
        <v>1330.81</v>
      </c>
      <c r="Q218" s="106">
        <f t="shared" si="91"/>
        <v>1376.7800000000002</v>
      </c>
      <c r="R218" s="103">
        <f t="shared" si="91"/>
        <v>1388.69</v>
      </c>
      <c r="S218" s="106">
        <f t="shared" si="91"/>
        <v>1377.5300000000002</v>
      </c>
      <c r="T218" s="103">
        <f t="shared" si="91"/>
        <v>1352</v>
      </c>
      <c r="U218" s="102">
        <f t="shared" si="91"/>
        <v>1346.41</v>
      </c>
      <c r="V218" s="102">
        <f t="shared" si="91"/>
        <v>1340.97</v>
      </c>
      <c r="W218" s="102">
        <f t="shared" si="91"/>
        <v>1334.91</v>
      </c>
      <c r="X218" s="102">
        <f t="shared" si="91"/>
        <v>1296.3600000000001</v>
      </c>
      <c r="Y218" s="107">
        <f t="shared" si="91"/>
        <v>1193.5300000000002</v>
      </c>
    </row>
    <row r="219" spans="1:25" s="62" customFormat="1" ht="18.75" customHeight="1" outlineLevel="1" x14ac:dyDescent="0.2">
      <c r="A219" s="56" t="s">
        <v>8</v>
      </c>
      <c r="B219" s="70">
        <f>B61</f>
        <v>703.93</v>
      </c>
      <c r="C219" s="70">
        <f t="shared" ref="C219:Y219" si="92">C61</f>
        <v>590.16999999999996</v>
      </c>
      <c r="D219" s="70">
        <f t="shared" si="92"/>
        <v>679.46</v>
      </c>
      <c r="E219" s="70">
        <f t="shared" si="92"/>
        <v>583.39</v>
      </c>
      <c r="F219" s="70">
        <f t="shared" si="92"/>
        <v>715.26</v>
      </c>
      <c r="G219" s="70">
        <f t="shared" si="92"/>
        <v>725.53</v>
      </c>
      <c r="H219" s="70">
        <f t="shared" si="92"/>
        <v>763.9</v>
      </c>
      <c r="I219" s="70">
        <f t="shared" si="92"/>
        <v>746.77</v>
      </c>
      <c r="J219" s="70">
        <f t="shared" si="92"/>
        <v>733.3</v>
      </c>
      <c r="K219" s="70">
        <f t="shared" si="92"/>
        <v>736.27</v>
      </c>
      <c r="L219" s="70">
        <f t="shared" si="92"/>
        <v>732.31</v>
      </c>
      <c r="M219" s="70">
        <f t="shared" si="92"/>
        <v>774.05</v>
      </c>
      <c r="N219" s="70">
        <f t="shared" si="92"/>
        <v>725.25</v>
      </c>
      <c r="O219" s="70">
        <f t="shared" si="92"/>
        <v>747.4</v>
      </c>
      <c r="P219" s="70">
        <f t="shared" si="92"/>
        <v>758.22</v>
      </c>
      <c r="Q219" s="70">
        <f t="shared" si="92"/>
        <v>804.19</v>
      </c>
      <c r="R219" s="70">
        <f t="shared" si="92"/>
        <v>816.1</v>
      </c>
      <c r="S219" s="70">
        <f t="shared" si="92"/>
        <v>804.94</v>
      </c>
      <c r="T219" s="70">
        <f t="shared" si="92"/>
        <v>779.41</v>
      </c>
      <c r="U219" s="70">
        <f t="shared" si="92"/>
        <v>773.82</v>
      </c>
      <c r="V219" s="70">
        <f t="shared" si="92"/>
        <v>768.38</v>
      </c>
      <c r="W219" s="70">
        <f t="shared" si="92"/>
        <v>762.32</v>
      </c>
      <c r="X219" s="70">
        <f t="shared" si="92"/>
        <v>723.77</v>
      </c>
      <c r="Y219" s="70">
        <f t="shared" si="92"/>
        <v>620.94000000000005</v>
      </c>
    </row>
    <row r="220" spans="1:25" s="62" customFormat="1" ht="18.75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customHeight="1" outlineLevel="1" thickBot="1" x14ac:dyDescent="0.25">
      <c r="A222" s="118" t="s">
        <v>255</v>
      </c>
      <c r="B222" s="77">
        <f>B217</f>
        <v>0</v>
      </c>
      <c r="C222" s="77">
        <f t="shared" ref="C222:Y222" si="93">C217</f>
        <v>0</v>
      </c>
      <c r="D222" s="77">
        <f t="shared" si="93"/>
        <v>0</v>
      </c>
      <c r="E222" s="77">
        <f t="shared" si="93"/>
        <v>0</v>
      </c>
      <c r="F222" s="77">
        <f t="shared" si="93"/>
        <v>0</v>
      </c>
      <c r="G222" s="77">
        <f t="shared" si="93"/>
        <v>0</v>
      </c>
      <c r="H222" s="77">
        <f t="shared" si="93"/>
        <v>0</v>
      </c>
      <c r="I222" s="77">
        <f t="shared" si="93"/>
        <v>0</v>
      </c>
      <c r="J222" s="77">
        <f t="shared" si="93"/>
        <v>0</v>
      </c>
      <c r="K222" s="77">
        <f t="shared" si="93"/>
        <v>0</v>
      </c>
      <c r="L222" s="77">
        <f t="shared" si="93"/>
        <v>0</v>
      </c>
      <c r="M222" s="77">
        <f t="shared" si="93"/>
        <v>0</v>
      </c>
      <c r="N222" s="77">
        <f t="shared" si="93"/>
        <v>0</v>
      </c>
      <c r="O222" s="77">
        <f t="shared" si="93"/>
        <v>0</v>
      </c>
      <c r="P222" s="77">
        <f t="shared" si="93"/>
        <v>0</v>
      </c>
      <c r="Q222" s="77">
        <f t="shared" si="93"/>
        <v>0</v>
      </c>
      <c r="R222" s="77">
        <f t="shared" si="93"/>
        <v>0</v>
      </c>
      <c r="S222" s="77">
        <f t="shared" si="93"/>
        <v>0</v>
      </c>
      <c r="T222" s="77">
        <f t="shared" si="93"/>
        <v>0</v>
      </c>
      <c r="U222" s="77">
        <f t="shared" si="93"/>
        <v>0</v>
      </c>
      <c r="V222" s="77">
        <f t="shared" si="93"/>
        <v>0</v>
      </c>
      <c r="W222" s="77">
        <f t="shared" si="93"/>
        <v>0</v>
      </c>
      <c r="X222" s="77">
        <f t="shared" si="93"/>
        <v>0</v>
      </c>
      <c r="Y222" s="77">
        <f t="shared" si="93"/>
        <v>0</v>
      </c>
    </row>
    <row r="223" spans="1:25" s="62" customFormat="1" ht="18.75" customHeight="1" thickBot="1" x14ac:dyDescent="0.25">
      <c r="A223" s="112">
        <v>12</v>
      </c>
      <c r="B223" s="101">
        <f t="shared" ref="B223:Y223" si="94">SUM(B224:B227)</f>
        <v>1273.8699999999999</v>
      </c>
      <c r="C223" s="102">
        <f t="shared" si="94"/>
        <v>1269.5</v>
      </c>
      <c r="D223" s="102">
        <f t="shared" si="94"/>
        <v>1257.49</v>
      </c>
      <c r="E223" s="103">
        <f t="shared" si="94"/>
        <v>1266.76</v>
      </c>
      <c r="F223" s="103">
        <f t="shared" si="94"/>
        <v>1291.3800000000001</v>
      </c>
      <c r="G223" s="103">
        <f t="shared" si="94"/>
        <v>1283.5300000000002</v>
      </c>
      <c r="H223" s="103">
        <f t="shared" si="94"/>
        <v>1289.27</v>
      </c>
      <c r="I223" s="103">
        <f t="shared" si="94"/>
        <v>1282.8499999999999</v>
      </c>
      <c r="J223" s="103">
        <f t="shared" si="94"/>
        <v>1285.5700000000002</v>
      </c>
      <c r="K223" s="104">
        <f t="shared" si="94"/>
        <v>1268.4000000000001</v>
      </c>
      <c r="L223" s="103">
        <f t="shared" si="94"/>
        <v>1266.92</v>
      </c>
      <c r="M223" s="105">
        <f t="shared" si="94"/>
        <v>1273.8499999999999</v>
      </c>
      <c r="N223" s="104">
        <f t="shared" si="94"/>
        <v>1274.3400000000001</v>
      </c>
      <c r="O223" s="103">
        <f t="shared" si="94"/>
        <v>1276.95</v>
      </c>
      <c r="P223" s="105">
        <f t="shared" si="94"/>
        <v>1296.0500000000002</v>
      </c>
      <c r="Q223" s="106">
        <f t="shared" si="94"/>
        <v>1310.77</v>
      </c>
      <c r="R223" s="103">
        <f t="shared" si="94"/>
        <v>1334.8400000000001</v>
      </c>
      <c r="S223" s="106">
        <f t="shared" si="94"/>
        <v>1310.3699999999999</v>
      </c>
      <c r="T223" s="103">
        <f t="shared" si="94"/>
        <v>1328.75</v>
      </c>
      <c r="U223" s="102">
        <f t="shared" si="94"/>
        <v>1341.47</v>
      </c>
      <c r="V223" s="102">
        <f t="shared" si="94"/>
        <v>1335.06</v>
      </c>
      <c r="W223" s="102">
        <f t="shared" si="94"/>
        <v>1271.1399999999999</v>
      </c>
      <c r="X223" s="102">
        <f t="shared" si="94"/>
        <v>1273.5300000000002</v>
      </c>
      <c r="Y223" s="107">
        <f t="shared" si="94"/>
        <v>1250.4000000000001</v>
      </c>
    </row>
    <row r="224" spans="1:25" s="62" customFormat="1" ht="18.75" customHeight="1" outlineLevel="1" x14ac:dyDescent="0.2">
      <c r="A224" s="56" t="s">
        <v>8</v>
      </c>
      <c r="B224" s="70">
        <f>B66</f>
        <v>701.28</v>
      </c>
      <c r="C224" s="70">
        <f t="shared" ref="C224:Y224" si="95">C66</f>
        <v>696.91</v>
      </c>
      <c r="D224" s="70">
        <f t="shared" si="95"/>
        <v>684.9</v>
      </c>
      <c r="E224" s="70">
        <f t="shared" si="95"/>
        <v>694.17</v>
      </c>
      <c r="F224" s="70">
        <f t="shared" si="95"/>
        <v>718.79</v>
      </c>
      <c r="G224" s="70">
        <f t="shared" si="95"/>
        <v>710.94</v>
      </c>
      <c r="H224" s="70">
        <f t="shared" si="95"/>
        <v>716.68</v>
      </c>
      <c r="I224" s="70">
        <f t="shared" si="95"/>
        <v>710.26</v>
      </c>
      <c r="J224" s="70">
        <f t="shared" si="95"/>
        <v>712.98</v>
      </c>
      <c r="K224" s="70">
        <f t="shared" si="95"/>
        <v>695.81</v>
      </c>
      <c r="L224" s="70">
        <f t="shared" si="95"/>
        <v>694.33</v>
      </c>
      <c r="M224" s="70">
        <f t="shared" si="95"/>
        <v>701.26</v>
      </c>
      <c r="N224" s="70">
        <f t="shared" si="95"/>
        <v>701.75</v>
      </c>
      <c r="O224" s="70">
        <f t="shared" si="95"/>
        <v>704.36</v>
      </c>
      <c r="P224" s="70">
        <f t="shared" si="95"/>
        <v>723.46</v>
      </c>
      <c r="Q224" s="70">
        <f t="shared" si="95"/>
        <v>738.18</v>
      </c>
      <c r="R224" s="70">
        <f t="shared" si="95"/>
        <v>762.25</v>
      </c>
      <c r="S224" s="70">
        <f t="shared" si="95"/>
        <v>737.78</v>
      </c>
      <c r="T224" s="70">
        <f t="shared" si="95"/>
        <v>756.16</v>
      </c>
      <c r="U224" s="70">
        <f t="shared" si="95"/>
        <v>768.88</v>
      </c>
      <c r="V224" s="70">
        <f t="shared" si="95"/>
        <v>762.47</v>
      </c>
      <c r="W224" s="70">
        <f t="shared" si="95"/>
        <v>698.55</v>
      </c>
      <c r="X224" s="70">
        <f t="shared" si="95"/>
        <v>700.94</v>
      </c>
      <c r="Y224" s="70">
        <f t="shared" si="95"/>
        <v>677.81</v>
      </c>
    </row>
    <row r="225" spans="1:25" s="62" customFormat="1" ht="18.75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customHeight="1" outlineLevel="1" thickBot="1" x14ac:dyDescent="0.25">
      <c r="A227" s="118" t="s">
        <v>255</v>
      </c>
      <c r="B227" s="77">
        <f>B222</f>
        <v>0</v>
      </c>
      <c r="C227" s="77">
        <f t="shared" ref="C227:Y227" si="96">C222</f>
        <v>0</v>
      </c>
      <c r="D227" s="77">
        <f t="shared" si="96"/>
        <v>0</v>
      </c>
      <c r="E227" s="77">
        <f t="shared" si="96"/>
        <v>0</v>
      </c>
      <c r="F227" s="77">
        <f t="shared" si="96"/>
        <v>0</v>
      </c>
      <c r="G227" s="77">
        <f t="shared" si="96"/>
        <v>0</v>
      </c>
      <c r="H227" s="77">
        <f t="shared" si="96"/>
        <v>0</v>
      </c>
      <c r="I227" s="77">
        <f t="shared" si="96"/>
        <v>0</v>
      </c>
      <c r="J227" s="77">
        <f t="shared" si="96"/>
        <v>0</v>
      </c>
      <c r="K227" s="77">
        <f t="shared" si="96"/>
        <v>0</v>
      </c>
      <c r="L227" s="77">
        <f t="shared" si="96"/>
        <v>0</v>
      </c>
      <c r="M227" s="77">
        <f t="shared" si="96"/>
        <v>0</v>
      </c>
      <c r="N227" s="77">
        <f t="shared" si="96"/>
        <v>0</v>
      </c>
      <c r="O227" s="77">
        <f t="shared" si="96"/>
        <v>0</v>
      </c>
      <c r="P227" s="77">
        <f t="shared" si="96"/>
        <v>0</v>
      </c>
      <c r="Q227" s="77">
        <f t="shared" si="96"/>
        <v>0</v>
      </c>
      <c r="R227" s="77">
        <f t="shared" si="96"/>
        <v>0</v>
      </c>
      <c r="S227" s="77">
        <f t="shared" si="96"/>
        <v>0</v>
      </c>
      <c r="T227" s="77">
        <f t="shared" si="96"/>
        <v>0</v>
      </c>
      <c r="U227" s="77">
        <f t="shared" si="96"/>
        <v>0</v>
      </c>
      <c r="V227" s="77">
        <f t="shared" si="96"/>
        <v>0</v>
      </c>
      <c r="W227" s="77">
        <f t="shared" si="96"/>
        <v>0</v>
      </c>
      <c r="X227" s="77">
        <f t="shared" si="96"/>
        <v>0</v>
      </c>
      <c r="Y227" s="77">
        <f t="shared" si="96"/>
        <v>0</v>
      </c>
    </row>
    <row r="228" spans="1:25" s="62" customFormat="1" ht="18.75" customHeight="1" thickBot="1" x14ac:dyDescent="0.25">
      <c r="A228" s="109">
        <v>13</v>
      </c>
      <c r="B228" s="101">
        <f t="shared" ref="B228:Y228" si="97">SUM(B229:B232)</f>
        <v>1167.33</v>
      </c>
      <c r="C228" s="102">
        <f t="shared" si="97"/>
        <v>1173.44</v>
      </c>
      <c r="D228" s="102">
        <f t="shared" si="97"/>
        <v>1176.95</v>
      </c>
      <c r="E228" s="103">
        <f t="shared" si="97"/>
        <v>1045.58</v>
      </c>
      <c r="F228" s="103">
        <f t="shared" si="97"/>
        <v>1159.68</v>
      </c>
      <c r="G228" s="103">
        <f t="shared" si="97"/>
        <v>1160.71</v>
      </c>
      <c r="H228" s="103">
        <f t="shared" si="97"/>
        <v>1198.58</v>
      </c>
      <c r="I228" s="103">
        <f t="shared" si="97"/>
        <v>1166.47</v>
      </c>
      <c r="J228" s="103">
        <f t="shared" si="97"/>
        <v>1160.8600000000001</v>
      </c>
      <c r="K228" s="104">
        <f t="shared" si="97"/>
        <v>1251.69</v>
      </c>
      <c r="L228" s="103">
        <f t="shared" si="97"/>
        <v>1242.8699999999999</v>
      </c>
      <c r="M228" s="105">
        <f t="shared" si="97"/>
        <v>1236.81</v>
      </c>
      <c r="N228" s="104">
        <f t="shared" si="97"/>
        <v>1249.29</v>
      </c>
      <c r="O228" s="103">
        <f t="shared" si="97"/>
        <v>1230.1100000000001</v>
      </c>
      <c r="P228" s="105">
        <f t="shared" si="97"/>
        <v>1289.1500000000001</v>
      </c>
      <c r="Q228" s="106">
        <f t="shared" si="97"/>
        <v>1374.9</v>
      </c>
      <c r="R228" s="103">
        <f t="shared" si="97"/>
        <v>1422.3200000000002</v>
      </c>
      <c r="S228" s="106">
        <f t="shared" si="97"/>
        <v>1359.18</v>
      </c>
      <c r="T228" s="103">
        <f t="shared" si="97"/>
        <v>1351.25</v>
      </c>
      <c r="U228" s="102">
        <f t="shared" si="97"/>
        <v>1360.67</v>
      </c>
      <c r="V228" s="102">
        <f t="shared" si="97"/>
        <v>1341.13</v>
      </c>
      <c r="W228" s="102">
        <f t="shared" si="97"/>
        <v>1293.1199999999999</v>
      </c>
      <c r="X228" s="102">
        <f t="shared" si="97"/>
        <v>1311.42</v>
      </c>
      <c r="Y228" s="107">
        <f t="shared" si="97"/>
        <v>1181.26</v>
      </c>
    </row>
    <row r="229" spans="1:25" s="62" customFormat="1" ht="18.75" customHeight="1" outlineLevel="1" x14ac:dyDescent="0.2">
      <c r="A229" s="56" t="s">
        <v>8</v>
      </c>
      <c r="B229" s="70">
        <f>B71</f>
        <v>594.74</v>
      </c>
      <c r="C229" s="70">
        <f t="shared" ref="C229:Y229" si="98">C71</f>
        <v>600.85</v>
      </c>
      <c r="D229" s="70">
        <f t="shared" si="98"/>
        <v>604.36</v>
      </c>
      <c r="E229" s="70">
        <f t="shared" si="98"/>
        <v>472.99</v>
      </c>
      <c r="F229" s="70">
        <f t="shared" si="98"/>
        <v>587.09</v>
      </c>
      <c r="G229" s="70">
        <f t="shared" si="98"/>
        <v>588.12</v>
      </c>
      <c r="H229" s="70">
        <f t="shared" si="98"/>
        <v>625.99</v>
      </c>
      <c r="I229" s="70">
        <f t="shared" si="98"/>
        <v>593.88</v>
      </c>
      <c r="J229" s="70">
        <f t="shared" si="98"/>
        <v>588.27</v>
      </c>
      <c r="K229" s="70">
        <f t="shared" si="98"/>
        <v>679.1</v>
      </c>
      <c r="L229" s="70">
        <f t="shared" si="98"/>
        <v>670.28</v>
      </c>
      <c r="M229" s="70">
        <f t="shared" si="98"/>
        <v>664.22</v>
      </c>
      <c r="N229" s="70">
        <f t="shared" si="98"/>
        <v>676.7</v>
      </c>
      <c r="O229" s="70">
        <f t="shared" si="98"/>
        <v>657.52</v>
      </c>
      <c r="P229" s="70">
        <f t="shared" si="98"/>
        <v>716.56</v>
      </c>
      <c r="Q229" s="70">
        <f t="shared" si="98"/>
        <v>802.31</v>
      </c>
      <c r="R229" s="70">
        <f t="shared" si="98"/>
        <v>849.73</v>
      </c>
      <c r="S229" s="70">
        <f t="shared" si="98"/>
        <v>786.59</v>
      </c>
      <c r="T229" s="70">
        <f t="shared" si="98"/>
        <v>778.66</v>
      </c>
      <c r="U229" s="70">
        <f t="shared" si="98"/>
        <v>788.08</v>
      </c>
      <c r="V229" s="70">
        <f t="shared" si="98"/>
        <v>768.54</v>
      </c>
      <c r="W229" s="70">
        <f t="shared" si="98"/>
        <v>720.53</v>
      </c>
      <c r="X229" s="70">
        <f t="shared" si="98"/>
        <v>738.83</v>
      </c>
      <c r="Y229" s="70">
        <f t="shared" si="98"/>
        <v>608.66999999999996</v>
      </c>
    </row>
    <row r="230" spans="1:25" s="62" customFormat="1" ht="18.75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customHeight="1" outlineLevel="1" thickBot="1" x14ac:dyDescent="0.25">
      <c r="A232" s="118" t="s">
        <v>255</v>
      </c>
      <c r="B232" s="77">
        <f>B227</f>
        <v>0</v>
      </c>
      <c r="C232" s="77">
        <f t="shared" ref="C232:Y232" si="99">C227</f>
        <v>0</v>
      </c>
      <c r="D232" s="77">
        <f t="shared" si="99"/>
        <v>0</v>
      </c>
      <c r="E232" s="77">
        <f t="shared" si="99"/>
        <v>0</v>
      </c>
      <c r="F232" s="77">
        <f t="shared" si="99"/>
        <v>0</v>
      </c>
      <c r="G232" s="77">
        <f t="shared" si="99"/>
        <v>0</v>
      </c>
      <c r="H232" s="77">
        <f t="shared" si="99"/>
        <v>0</v>
      </c>
      <c r="I232" s="77">
        <f t="shared" si="99"/>
        <v>0</v>
      </c>
      <c r="J232" s="77">
        <f t="shared" si="99"/>
        <v>0</v>
      </c>
      <c r="K232" s="77">
        <f t="shared" si="99"/>
        <v>0</v>
      </c>
      <c r="L232" s="77">
        <f t="shared" si="99"/>
        <v>0</v>
      </c>
      <c r="M232" s="77">
        <f t="shared" si="99"/>
        <v>0</v>
      </c>
      <c r="N232" s="77">
        <f t="shared" si="99"/>
        <v>0</v>
      </c>
      <c r="O232" s="77">
        <f t="shared" si="99"/>
        <v>0</v>
      </c>
      <c r="P232" s="77">
        <f t="shared" si="99"/>
        <v>0</v>
      </c>
      <c r="Q232" s="77">
        <f t="shared" si="99"/>
        <v>0</v>
      </c>
      <c r="R232" s="77">
        <f t="shared" si="99"/>
        <v>0</v>
      </c>
      <c r="S232" s="77">
        <f t="shared" si="99"/>
        <v>0</v>
      </c>
      <c r="T232" s="77">
        <f t="shared" si="99"/>
        <v>0</v>
      </c>
      <c r="U232" s="77">
        <f t="shared" si="99"/>
        <v>0</v>
      </c>
      <c r="V232" s="77">
        <f t="shared" si="99"/>
        <v>0</v>
      </c>
      <c r="W232" s="77">
        <f t="shared" si="99"/>
        <v>0</v>
      </c>
      <c r="X232" s="77">
        <f t="shared" si="99"/>
        <v>0</v>
      </c>
      <c r="Y232" s="77">
        <f t="shared" si="99"/>
        <v>0</v>
      </c>
    </row>
    <row r="233" spans="1:25" s="62" customFormat="1" ht="18.75" customHeight="1" thickBot="1" x14ac:dyDescent="0.25">
      <c r="A233" s="112">
        <v>14</v>
      </c>
      <c r="B233" s="101">
        <f t="shared" ref="B233:Y233" si="100">SUM(B234:B237)</f>
        <v>1294.01</v>
      </c>
      <c r="C233" s="102">
        <f t="shared" si="100"/>
        <v>1283.51</v>
      </c>
      <c r="D233" s="102">
        <f t="shared" si="100"/>
        <v>1298.0999999999999</v>
      </c>
      <c r="E233" s="103">
        <f t="shared" si="100"/>
        <v>1319.27</v>
      </c>
      <c r="F233" s="103">
        <f t="shared" si="100"/>
        <v>1320.2800000000002</v>
      </c>
      <c r="G233" s="103">
        <f t="shared" si="100"/>
        <v>1325.51</v>
      </c>
      <c r="H233" s="103">
        <f t="shared" si="100"/>
        <v>1313.93</v>
      </c>
      <c r="I233" s="103">
        <f t="shared" si="100"/>
        <v>1305</v>
      </c>
      <c r="J233" s="103">
        <f t="shared" si="100"/>
        <v>1312.74</v>
      </c>
      <c r="K233" s="104">
        <f t="shared" si="100"/>
        <v>1311.65</v>
      </c>
      <c r="L233" s="103">
        <f t="shared" si="100"/>
        <v>1288.19</v>
      </c>
      <c r="M233" s="105">
        <f t="shared" si="100"/>
        <v>1287.97</v>
      </c>
      <c r="N233" s="104">
        <f t="shared" si="100"/>
        <v>1295.76</v>
      </c>
      <c r="O233" s="103">
        <f t="shared" si="100"/>
        <v>1323.63</v>
      </c>
      <c r="P233" s="105">
        <f t="shared" si="100"/>
        <v>1309.3000000000002</v>
      </c>
      <c r="Q233" s="106">
        <f t="shared" si="100"/>
        <v>1381.31</v>
      </c>
      <c r="R233" s="103">
        <f t="shared" si="100"/>
        <v>1372.5700000000002</v>
      </c>
      <c r="S233" s="106">
        <f t="shared" si="100"/>
        <v>1316.79</v>
      </c>
      <c r="T233" s="103">
        <f t="shared" si="100"/>
        <v>1293.8800000000001</v>
      </c>
      <c r="U233" s="102">
        <f t="shared" si="100"/>
        <v>1285.6300000000001</v>
      </c>
      <c r="V233" s="102">
        <f t="shared" si="100"/>
        <v>1283.3400000000001</v>
      </c>
      <c r="W233" s="102">
        <f t="shared" si="100"/>
        <v>1282.43</v>
      </c>
      <c r="X233" s="102">
        <f t="shared" si="100"/>
        <v>1283.3600000000001</v>
      </c>
      <c r="Y233" s="107">
        <f t="shared" si="100"/>
        <v>1275.77</v>
      </c>
    </row>
    <row r="234" spans="1:25" s="62" customFormat="1" ht="18.75" customHeight="1" outlineLevel="1" x14ac:dyDescent="0.2">
      <c r="A234" s="56" t="s">
        <v>8</v>
      </c>
      <c r="B234" s="70">
        <f>B76</f>
        <v>721.42</v>
      </c>
      <c r="C234" s="70">
        <f t="shared" ref="C234:Y234" si="101">C76</f>
        <v>710.92</v>
      </c>
      <c r="D234" s="70">
        <f t="shared" si="101"/>
        <v>725.51</v>
      </c>
      <c r="E234" s="70">
        <f t="shared" si="101"/>
        <v>746.68</v>
      </c>
      <c r="F234" s="70">
        <f t="shared" si="101"/>
        <v>747.69</v>
      </c>
      <c r="G234" s="70">
        <f t="shared" si="101"/>
        <v>752.92</v>
      </c>
      <c r="H234" s="70">
        <f t="shared" si="101"/>
        <v>741.34</v>
      </c>
      <c r="I234" s="70">
        <f t="shared" si="101"/>
        <v>732.41</v>
      </c>
      <c r="J234" s="70">
        <f t="shared" si="101"/>
        <v>740.15</v>
      </c>
      <c r="K234" s="70">
        <f t="shared" si="101"/>
        <v>739.06</v>
      </c>
      <c r="L234" s="70">
        <f t="shared" si="101"/>
        <v>715.6</v>
      </c>
      <c r="M234" s="70">
        <f t="shared" si="101"/>
        <v>715.38</v>
      </c>
      <c r="N234" s="70">
        <f t="shared" si="101"/>
        <v>723.17</v>
      </c>
      <c r="O234" s="70">
        <f t="shared" si="101"/>
        <v>751.04</v>
      </c>
      <c r="P234" s="70">
        <f t="shared" si="101"/>
        <v>736.71</v>
      </c>
      <c r="Q234" s="70">
        <f t="shared" si="101"/>
        <v>808.72</v>
      </c>
      <c r="R234" s="70">
        <f t="shared" si="101"/>
        <v>799.98</v>
      </c>
      <c r="S234" s="70">
        <f t="shared" si="101"/>
        <v>744.2</v>
      </c>
      <c r="T234" s="70">
        <f t="shared" si="101"/>
        <v>721.29</v>
      </c>
      <c r="U234" s="70">
        <f t="shared" si="101"/>
        <v>713.04</v>
      </c>
      <c r="V234" s="70">
        <f t="shared" si="101"/>
        <v>710.75</v>
      </c>
      <c r="W234" s="70">
        <f t="shared" si="101"/>
        <v>709.84</v>
      </c>
      <c r="X234" s="70">
        <f t="shared" si="101"/>
        <v>710.77</v>
      </c>
      <c r="Y234" s="70">
        <f t="shared" si="101"/>
        <v>703.18</v>
      </c>
    </row>
    <row r="235" spans="1:25" s="62" customFormat="1" ht="18.75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customHeight="1" outlineLevel="1" thickBot="1" x14ac:dyDescent="0.25">
      <c r="A237" s="118" t="s">
        <v>255</v>
      </c>
      <c r="B237" s="77">
        <f>B232</f>
        <v>0</v>
      </c>
      <c r="C237" s="77">
        <f t="shared" ref="C237:Y237" si="102">C232</f>
        <v>0</v>
      </c>
      <c r="D237" s="77">
        <f t="shared" si="102"/>
        <v>0</v>
      </c>
      <c r="E237" s="77">
        <f t="shared" si="102"/>
        <v>0</v>
      </c>
      <c r="F237" s="77">
        <f t="shared" si="102"/>
        <v>0</v>
      </c>
      <c r="G237" s="77">
        <f t="shared" si="102"/>
        <v>0</v>
      </c>
      <c r="H237" s="77">
        <f t="shared" si="102"/>
        <v>0</v>
      </c>
      <c r="I237" s="77">
        <f t="shared" si="102"/>
        <v>0</v>
      </c>
      <c r="J237" s="77">
        <f t="shared" si="102"/>
        <v>0</v>
      </c>
      <c r="K237" s="77">
        <f t="shared" si="102"/>
        <v>0</v>
      </c>
      <c r="L237" s="77">
        <f t="shared" si="102"/>
        <v>0</v>
      </c>
      <c r="M237" s="77">
        <f t="shared" si="102"/>
        <v>0</v>
      </c>
      <c r="N237" s="77">
        <f t="shared" si="102"/>
        <v>0</v>
      </c>
      <c r="O237" s="77">
        <f t="shared" si="102"/>
        <v>0</v>
      </c>
      <c r="P237" s="77">
        <f t="shared" si="102"/>
        <v>0</v>
      </c>
      <c r="Q237" s="77">
        <f t="shared" si="102"/>
        <v>0</v>
      </c>
      <c r="R237" s="77">
        <f t="shared" si="102"/>
        <v>0</v>
      </c>
      <c r="S237" s="77">
        <f t="shared" si="102"/>
        <v>0</v>
      </c>
      <c r="T237" s="77">
        <f t="shared" si="102"/>
        <v>0</v>
      </c>
      <c r="U237" s="77">
        <f t="shared" si="102"/>
        <v>0</v>
      </c>
      <c r="V237" s="77">
        <f t="shared" si="102"/>
        <v>0</v>
      </c>
      <c r="W237" s="77">
        <f t="shared" si="102"/>
        <v>0</v>
      </c>
      <c r="X237" s="77">
        <f t="shared" si="102"/>
        <v>0</v>
      </c>
      <c r="Y237" s="77">
        <f t="shared" si="102"/>
        <v>0</v>
      </c>
    </row>
    <row r="238" spans="1:25" s="62" customFormat="1" ht="18.75" customHeight="1" thickBot="1" x14ac:dyDescent="0.25">
      <c r="A238" s="109">
        <v>15</v>
      </c>
      <c r="B238" s="101">
        <f t="shared" ref="B238:Y238" si="103">SUM(B239:B242)</f>
        <v>1258.3200000000002</v>
      </c>
      <c r="C238" s="102">
        <f t="shared" si="103"/>
        <v>1259.0300000000002</v>
      </c>
      <c r="D238" s="102">
        <f t="shared" si="103"/>
        <v>1257.06</v>
      </c>
      <c r="E238" s="103">
        <f t="shared" si="103"/>
        <v>1268.8600000000001</v>
      </c>
      <c r="F238" s="103">
        <f t="shared" si="103"/>
        <v>1295.4000000000001</v>
      </c>
      <c r="G238" s="103">
        <f t="shared" si="103"/>
        <v>1312.75</v>
      </c>
      <c r="H238" s="103">
        <f t="shared" si="103"/>
        <v>1301.4100000000001</v>
      </c>
      <c r="I238" s="103">
        <f t="shared" si="103"/>
        <v>1298.48</v>
      </c>
      <c r="J238" s="103">
        <f t="shared" si="103"/>
        <v>1300.1300000000001</v>
      </c>
      <c r="K238" s="104">
        <f t="shared" si="103"/>
        <v>1293.92</v>
      </c>
      <c r="L238" s="103">
        <f t="shared" si="103"/>
        <v>1282.19</v>
      </c>
      <c r="M238" s="105">
        <f t="shared" si="103"/>
        <v>1298.74</v>
      </c>
      <c r="N238" s="104">
        <f t="shared" si="103"/>
        <v>1290.48</v>
      </c>
      <c r="O238" s="103">
        <f t="shared" si="103"/>
        <v>1315.45</v>
      </c>
      <c r="P238" s="105">
        <f t="shared" si="103"/>
        <v>1327.56</v>
      </c>
      <c r="Q238" s="106">
        <f t="shared" si="103"/>
        <v>1337.8200000000002</v>
      </c>
      <c r="R238" s="103">
        <f t="shared" si="103"/>
        <v>1352.2</v>
      </c>
      <c r="S238" s="106">
        <f t="shared" si="103"/>
        <v>1309.6300000000001</v>
      </c>
      <c r="T238" s="103">
        <f t="shared" si="103"/>
        <v>1295.8200000000002</v>
      </c>
      <c r="U238" s="102">
        <f t="shared" si="103"/>
        <v>1249.21</v>
      </c>
      <c r="V238" s="102">
        <f t="shared" si="103"/>
        <v>1269.2</v>
      </c>
      <c r="W238" s="102">
        <f t="shared" si="103"/>
        <v>1267.02</v>
      </c>
      <c r="X238" s="102">
        <f t="shared" si="103"/>
        <v>1267.99</v>
      </c>
      <c r="Y238" s="107">
        <f t="shared" si="103"/>
        <v>1258.99</v>
      </c>
    </row>
    <row r="239" spans="1:25" s="62" customFormat="1" ht="18.75" customHeight="1" outlineLevel="1" x14ac:dyDescent="0.2">
      <c r="A239" s="56" t="s">
        <v>8</v>
      </c>
      <c r="B239" s="70">
        <f>B81</f>
        <v>685.73</v>
      </c>
      <c r="C239" s="70">
        <f t="shared" ref="C239:Y239" si="104">C81</f>
        <v>686.44</v>
      </c>
      <c r="D239" s="70">
        <f t="shared" si="104"/>
        <v>684.47</v>
      </c>
      <c r="E239" s="70">
        <f t="shared" si="104"/>
        <v>696.27</v>
      </c>
      <c r="F239" s="70">
        <f t="shared" si="104"/>
        <v>722.81</v>
      </c>
      <c r="G239" s="70">
        <f t="shared" si="104"/>
        <v>740.16</v>
      </c>
      <c r="H239" s="70">
        <f t="shared" si="104"/>
        <v>728.82</v>
      </c>
      <c r="I239" s="70">
        <f t="shared" si="104"/>
        <v>725.89</v>
      </c>
      <c r="J239" s="70">
        <f t="shared" si="104"/>
        <v>727.54</v>
      </c>
      <c r="K239" s="70">
        <f t="shared" si="104"/>
        <v>721.33</v>
      </c>
      <c r="L239" s="70">
        <f t="shared" si="104"/>
        <v>709.6</v>
      </c>
      <c r="M239" s="70">
        <f t="shared" si="104"/>
        <v>726.15</v>
      </c>
      <c r="N239" s="70">
        <f t="shared" si="104"/>
        <v>717.89</v>
      </c>
      <c r="O239" s="70">
        <f t="shared" si="104"/>
        <v>742.86</v>
      </c>
      <c r="P239" s="70">
        <f t="shared" si="104"/>
        <v>754.97</v>
      </c>
      <c r="Q239" s="70">
        <f t="shared" si="104"/>
        <v>765.23</v>
      </c>
      <c r="R239" s="70">
        <f t="shared" si="104"/>
        <v>779.61</v>
      </c>
      <c r="S239" s="70">
        <f t="shared" si="104"/>
        <v>737.04</v>
      </c>
      <c r="T239" s="70">
        <f t="shared" si="104"/>
        <v>723.23</v>
      </c>
      <c r="U239" s="70">
        <f t="shared" si="104"/>
        <v>676.62</v>
      </c>
      <c r="V239" s="70">
        <f t="shared" si="104"/>
        <v>696.61</v>
      </c>
      <c r="W239" s="70">
        <f t="shared" si="104"/>
        <v>694.43</v>
      </c>
      <c r="X239" s="70">
        <f t="shared" si="104"/>
        <v>695.4</v>
      </c>
      <c r="Y239" s="70">
        <f t="shared" si="104"/>
        <v>686.4</v>
      </c>
    </row>
    <row r="240" spans="1:25" s="62" customFormat="1" ht="18.75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customHeight="1" outlineLevel="1" thickBot="1" x14ac:dyDescent="0.25">
      <c r="A242" s="118" t="s">
        <v>255</v>
      </c>
      <c r="B242" s="77">
        <f>B237</f>
        <v>0</v>
      </c>
      <c r="C242" s="77">
        <f t="shared" ref="C242:Y242" si="105">C237</f>
        <v>0</v>
      </c>
      <c r="D242" s="77">
        <f t="shared" si="105"/>
        <v>0</v>
      </c>
      <c r="E242" s="77">
        <f t="shared" si="105"/>
        <v>0</v>
      </c>
      <c r="F242" s="77">
        <f t="shared" si="105"/>
        <v>0</v>
      </c>
      <c r="G242" s="77">
        <f t="shared" si="105"/>
        <v>0</v>
      </c>
      <c r="H242" s="77">
        <f t="shared" si="105"/>
        <v>0</v>
      </c>
      <c r="I242" s="77">
        <f t="shared" si="105"/>
        <v>0</v>
      </c>
      <c r="J242" s="77">
        <f t="shared" si="105"/>
        <v>0</v>
      </c>
      <c r="K242" s="77">
        <f t="shared" si="105"/>
        <v>0</v>
      </c>
      <c r="L242" s="77">
        <f t="shared" si="105"/>
        <v>0</v>
      </c>
      <c r="M242" s="77">
        <f t="shared" si="105"/>
        <v>0</v>
      </c>
      <c r="N242" s="77">
        <f t="shared" si="105"/>
        <v>0</v>
      </c>
      <c r="O242" s="77">
        <f t="shared" si="105"/>
        <v>0</v>
      </c>
      <c r="P242" s="77">
        <f t="shared" si="105"/>
        <v>0</v>
      </c>
      <c r="Q242" s="77">
        <f t="shared" si="105"/>
        <v>0</v>
      </c>
      <c r="R242" s="77">
        <f t="shared" si="105"/>
        <v>0</v>
      </c>
      <c r="S242" s="77">
        <f t="shared" si="105"/>
        <v>0</v>
      </c>
      <c r="T242" s="77">
        <f t="shared" si="105"/>
        <v>0</v>
      </c>
      <c r="U242" s="77">
        <f t="shared" si="105"/>
        <v>0</v>
      </c>
      <c r="V242" s="77">
        <f t="shared" si="105"/>
        <v>0</v>
      </c>
      <c r="W242" s="77">
        <f t="shared" si="105"/>
        <v>0</v>
      </c>
      <c r="X242" s="77">
        <f t="shared" si="105"/>
        <v>0</v>
      </c>
      <c r="Y242" s="77">
        <f t="shared" si="105"/>
        <v>0</v>
      </c>
    </row>
    <row r="243" spans="1:25" s="62" customFormat="1" ht="18.75" customHeight="1" thickBot="1" x14ac:dyDescent="0.25">
      <c r="A243" s="112">
        <v>16</v>
      </c>
      <c r="B243" s="101">
        <f t="shared" ref="B243:Y243" si="106">SUM(B244:B247)</f>
        <v>1270.3600000000001</v>
      </c>
      <c r="C243" s="102">
        <f t="shared" si="106"/>
        <v>1278.2800000000002</v>
      </c>
      <c r="D243" s="102">
        <f t="shared" si="106"/>
        <v>1265.01</v>
      </c>
      <c r="E243" s="103">
        <f t="shared" si="106"/>
        <v>1306.3600000000001</v>
      </c>
      <c r="F243" s="103">
        <f t="shared" si="106"/>
        <v>1306.71</v>
      </c>
      <c r="G243" s="103">
        <f t="shared" si="106"/>
        <v>1319.06</v>
      </c>
      <c r="H243" s="103">
        <f t="shared" si="106"/>
        <v>1358.3000000000002</v>
      </c>
      <c r="I243" s="103">
        <f t="shared" si="106"/>
        <v>1336.26</v>
      </c>
      <c r="J243" s="103">
        <f t="shared" si="106"/>
        <v>1325.68</v>
      </c>
      <c r="K243" s="104">
        <f t="shared" si="106"/>
        <v>1310.56</v>
      </c>
      <c r="L243" s="103">
        <f t="shared" si="106"/>
        <v>1314.91</v>
      </c>
      <c r="M243" s="105">
        <f t="shared" si="106"/>
        <v>1328.1100000000001</v>
      </c>
      <c r="N243" s="104">
        <f t="shared" si="106"/>
        <v>1339.24</v>
      </c>
      <c r="O243" s="103">
        <f t="shared" si="106"/>
        <v>1340.2</v>
      </c>
      <c r="P243" s="105">
        <f t="shared" si="106"/>
        <v>1335.1100000000001</v>
      </c>
      <c r="Q243" s="106">
        <f t="shared" si="106"/>
        <v>1339.3000000000002</v>
      </c>
      <c r="R243" s="103">
        <f t="shared" si="106"/>
        <v>1334.0300000000002</v>
      </c>
      <c r="S243" s="106">
        <f t="shared" si="106"/>
        <v>1338.95</v>
      </c>
      <c r="T243" s="103">
        <f t="shared" si="106"/>
        <v>1341.96</v>
      </c>
      <c r="U243" s="102">
        <f t="shared" si="106"/>
        <v>1282.7800000000002</v>
      </c>
      <c r="V243" s="102">
        <f t="shared" si="106"/>
        <v>1279.5300000000002</v>
      </c>
      <c r="W243" s="102">
        <f t="shared" si="106"/>
        <v>1282.1199999999999</v>
      </c>
      <c r="X243" s="102">
        <f t="shared" si="106"/>
        <v>1283.3800000000001</v>
      </c>
      <c r="Y243" s="107">
        <f t="shared" si="106"/>
        <v>1277.2800000000002</v>
      </c>
    </row>
    <row r="244" spans="1:25" s="62" customFormat="1" ht="18.75" customHeight="1" outlineLevel="1" x14ac:dyDescent="0.2">
      <c r="A244" s="52" t="s">
        <v>8</v>
      </c>
      <c r="B244" s="70">
        <f>B86</f>
        <v>697.77</v>
      </c>
      <c r="C244" s="70">
        <f t="shared" ref="C244:Y244" si="107">C86</f>
        <v>705.69</v>
      </c>
      <c r="D244" s="70">
        <f t="shared" si="107"/>
        <v>692.42</v>
      </c>
      <c r="E244" s="70">
        <f t="shared" si="107"/>
        <v>733.77</v>
      </c>
      <c r="F244" s="70">
        <f t="shared" si="107"/>
        <v>734.12</v>
      </c>
      <c r="G244" s="70">
        <f t="shared" si="107"/>
        <v>746.47</v>
      </c>
      <c r="H244" s="70">
        <f t="shared" si="107"/>
        <v>785.71</v>
      </c>
      <c r="I244" s="70">
        <f t="shared" si="107"/>
        <v>763.67</v>
      </c>
      <c r="J244" s="70">
        <f t="shared" si="107"/>
        <v>753.09</v>
      </c>
      <c r="K244" s="70">
        <f t="shared" si="107"/>
        <v>737.97</v>
      </c>
      <c r="L244" s="70">
        <f t="shared" si="107"/>
        <v>742.32</v>
      </c>
      <c r="M244" s="70">
        <f t="shared" si="107"/>
        <v>755.52</v>
      </c>
      <c r="N244" s="70">
        <f t="shared" si="107"/>
        <v>766.65</v>
      </c>
      <c r="O244" s="70">
        <f t="shared" si="107"/>
        <v>767.61</v>
      </c>
      <c r="P244" s="70">
        <f t="shared" si="107"/>
        <v>762.52</v>
      </c>
      <c r="Q244" s="70">
        <f t="shared" si="107"/>
        <v>766.71</v>
      </c>
      <c r="R244" s="70">
        <f t="shared" si="107"/>
        <v>761.44</v>
      </c>
      <c r="S244" s="70">
        <f t="shared" si="107"/>
        <v>766.36</v>
      </c>
      <c r="T244" s="70">
        <f t="shared" si="107"/>
        <v>769.37</v>
      </c>
      <c r="U244" s="70">
        <f t="shared" si="107"/>
        <v>710.19</v>
      </c>
      <c r="V244" s="70">
        <f t="shared" si="107"/>
        <v>706.94</v>
      </c>
      <c r="W244" s="70">
        <f t="shared" si="107"/>
        <v>709.53</v>
      </c>
      <c r="X244" s="70">
        <f t="shared" si="107"/>
        <v>710.79</v>
      </c>
      <c r="Y244" s="70">
        <f t="shared" si="107"/>
        <v>704.69</v>
      </c>
    </row>
    <row r="245" spans="1:25" s="62" customFormat="1" ht="18.75" customHeight="1" outlineLevel="1" x14ac:dyDescent="0.2">
      <c r="A245" s="53" t="s">
        <v>9</v>
      </c>
      <c r="B245" s="76">
        <v>572.59</v>
      </c>
      <c r="C245" s="74">
        <v>572.59</v>
      </c>
      <c r="D245" s="74">
        <v>572.59</v>
      </c>
      <c r="E245" s="74">
        <v>572.59</v>
      </c>
      <c r="F245" s="74">
        <v>572.59</v>
      </c>
      <c r="G245" s="74">
        <v>572.59</v>
      </c>
      <c r="H245" s="74">
        <v>572.59</v>
      </c>
      <c r="I245" s="74">
        <v>572.59</v>
      </c>
      <c r="J245" s="74">
        <v>572.59</v>
      </c>
      <c r="K245" s="74">
        <v>572.59</v>
      </c>
      <c r="L245" s="74">
        <v>572.59</v>
      </c>
      <c r="M245" s="74">
        <v>572.59</v>
      </c>
      <c r="N245" s="74">
        <v>572.59</v>
      </c>
      <c r="O245" s="74">
        <v>572.59</v>
      </c>
      <c r="P245" s="74">
        <v>572.59</v>
      </c>
      <c r="Q245" s="74">
        <v>572.59</v>
      </c>
      <c r="R245" s="74">
        <v>572.59</v>
      </c>
      <c r="S245" s="74">
        <v>572.59</v>
      </c>
      <c r="T245" s="74">
        <v>572.59</v>
      </c>
      <c r="U245" s="74">
        <v>572.59</v>
      </c>
      <c r="V245" s="74">
        <v>572.59</v>
      </c>
      <c r="W245" s="74">
        <v>572.59</v>
      </c>
      <c r="X245" s="74">
        <v>572.59</v>
      </c>
      <c r="Y245" s="81">
        <v>572.59</v>
      </c>
    </row>
    <row r="246" spans="1:25" s="62" customFormat="1" ht="18.75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customHeight="1" outlineLevel="1" thickBot="1" x14ac:dyDescent="0.25">
      <c r="A247" s="55" t="s">
        <v>255</v>
      </c>
      <c r="B247" s="77">
        <f>B242</f>
        <v>0</v>
      </c>
      <c r="C247" s="77">
        <f t="shared" ref="C247:Y247" si="108">C242</f>
        <v>0</v>
      </c>
      <c r="D247" s="77">
        <f t="shared" si="108"/>
        <v>0</v>
      </c>
      <c r="E247" s="77">
        <f t="shared" si="108"/>
        <v>0</v>
      </c>
      <c r="F247" s="77">
        <f t="shared" si="108"/>
        <v>0</v>
      </c>
      <c r="G247" s="77">
        <f t="shared" si="108"/>
        <v>0</v>
      </c>
      <c r="H247" s="77">
        <f t="shared" si="108"/>
        <v>0</v>
      </c>
      <c r="I247" s="77">
        <f t="shared" si="108"/>
        <v>0</v>
      </c>
      <c r="J247" s="77">
        <f t="shared" si="108"/>
        <v>0</v>
      </c>
      <c r="K247" s="77">
        <f t="shared" si="108"/>
        <v>0</v>
      </c>
      <c r="L247" s="77">
        <f t="shared" si="108"/>
        <v>0</v>
      </c>
      <c r="M247" s="77">
        <f t="shared" si="108"/>
        <v>0</v>
      </c>
      <c r="N247" s="77">
        <f t="shared" si="108"/>
        <v>0</v>
      </c>
      <c r="O247" s="77">
        <f t="shared" si="108"/>
        <v>0</v>
      </c>
      <c r="P247" s="77">
        <f t="shared" si="108"/>
        <v>0</v>
      </c>
      <c r="Q247" s="77">
        <f t="shared" si="108"/>
        <v>0</v>
      </c>
      <c r="R247" s="77">
        <f t="shared" si="108"/>
        <v>0</v>
      </c>
      <c r="S247" s="77">
        <f t="shared" si="108"/>
        <v>0</v>
      </c>
      <c r="T247" s="77">
        <f t="shared" si="108"/>
        <v>0</v>
      </c>
      <c r="U247" s="77">
        <f t="shared" si="108"/>
        <v>0</v>
      </c>
      <c r="V247" s="77">
        <f t="shared" si="108"/>
        <v>0</v>
      </c>
      <c r="W247" s="77">
        <f t="shared" si="108"/>
        <v>0</v>
      </c>
      <c r="X247" s="77">
        <f t="shared" si="108"/>
        <v>0</v>
      </c>
      <c r="Y247" s="77">
        <f t="shared" si="108"/>
        <v>0</v>
      </c>
    </row>
    <row r="248" spans="1:25" s="62" customFormat="1" ht="18.75" customHeight="1" thickBot="1" x14ac:dyDescent="0.25">
      <c r="A248" s="109">
        <v>17</v>
      </c>
      <c r="B248" s="101">
        <f t="shared" ref="B248:Y248" si="109">SUM(B249:B252)</f>
        <v>1281.8000000000002</v>
      </c>
      <c r="C248" s="102">
        <f t="shared" si="109"/>
        <v>1281.79</v>
      </c>
      <c r="D248" s="102">
        <f t="shared" si="109"/>
        <v>1296.44</v>
      </c>
      <c r="E248" s="103">
        <f t="shared" si="109"/>
        <v>1335.0900000000001</v>
      </c>
      <c r="F248" s="103">
        <f t="shared" si="109"/>
        <v>1324.37</v>
      </c>
      <c r="G248" s="103">
        <f t="shared" si="109"/>
        <v>1316.8000000000002</v>
      </c>
      <c r="H248" s="103">
        <f t="shared" si="109"/>
        <v>1323.62</v>
      </c>
      <c r="I248" s="103">
        <f t="shared" si="109"/>
        <v>1311.75</v>
      </c>
      <c r="J248" s="103">
        <f t="shared" si="109"/>
        <v>1310.8400000000001</v>
      </c>
      <c r="K248" s="104">
        <f t="shared" si="109"/>
        <v>1316.56</v>
      </c>
      <c r="L248" s="103">
        <f t="shared" si="109"/>
        <v>1323.5</v>
      </c>
      <c r="M248" s="105">
        <f t="shared" si="109"/>
        <v>1319.21</v>
      </c>
      <c r="N248" s="104">
        <f t="shared" si="109"/>
        <v>1330.66</v>
      </c>
      <c r="O248" s="103">
        <f t="shared" si="109"/>
        <v>1338.5500000000002</v>
      </c>
      <c r="P248" s="105">
        <f t="shared" si="109"/>
        <v>1339.06</v>
      </c>
      <c r="Q248" s="106">
        <f t="shared" si="109"/>
        <v>1360.74</v>
      </c>
      <c r="R248" s="103">
        <f t="shared" si="109"/>
        <v>1372.8000000000002</v>
      </c>
      <c r="S248" s="106">
        <f t="shared" si="109"/>
        <v>1332.04</v>
      </c>
      <c r="T248" s="103">
        <f t="shared" si="109"/>
        <v>1309.99</v>
      </c>
      <c r="U248" s="102">
        <f t="shared" si="109"/>
        <v>1276.01</v>
      </c>
      <c r="V248" s="102">
        <f t="shared" si="109"/>
        <v>1281.2800000000002</v>
      </c>
      <c r="W248" s="102">
        <f t="shared" si="109"/>
        <v>1278.79</v>
      </c>
      <c r="X248" s="102">
        <f t="shared" si="109"/>
        <v>1271.96</v>
      </c>
      <c r="Y248" s="107">
        <f t="shared" si="109"/>
        <v>1280.6600000000001</v>
      </c>
    </row>
    <row r="249" spans="1:25" s="62" customFormat="1" ht="18.75" customHeight="1" outlineLevel="1" x14ac:dyDescent="0.2">
      <c r="A249" s="52" t="s">
        <v>8</v>
      </c>
      <c r="B249" s="70">
        <f>B91</f>
        <v>709.21</v>
      </c>
      <c r="C249" s="70">
        <f t="shared" ref="C249:Y249" si="110">C91</f>
        <v>709.2</v>
      </c>
      <c r="D249" s="70">
        <f t="shared" si="110"/>
        <v>723.85</v>
      </c>
      <c r="E249" s="70">
        <f t="shared" si="110"/>
        <v>762.5</v>
      </c>
      <c r="F249" s="70">
        <f t="shared" si="110"/>
        <v>751.78</v>
      </c>
      <c r="G249" s="70">
        <f t="shared" si="110"/>
        <v>744.21</v>
      </c>
      <c r="H249" s="70">
        <f t="shared" si="110"/>
        <v>751.03</v>
      </c>
      <c r="I249" s="70">
        <f t="shared" si="110"/>
        <v>739.16</v>
      </c>
      <c r="J249" s="70">
        <f t="shared" si="110"/>
        <v>738.25</v>
      </c>
      <c r="K249" s="70">
        <f t="shared" si="110"/>
        <v>743.97</v>
      </c>
      <c r="L249" s="70">
        <f t="shared" si="110"/>
        <v>750.91</v>
      </c>
      <c r="M249" s="70">
        <f t="shared" si="110"/>
        <v>746.62</v>
      </c>
      <c r="N249" s="70">
        <f t="shared" si="110"/>
        <v>758.07</v>
      </c>
      <c r="O249" s="70">
        <f t="shared" si="110"/>
        <v>765.96</v>
      </c>
      <c r="P249" s="70">
        <f t="shared" si="110"/>
        <v>766.47</v>
      </c>
      <c r="Q249" s="70">
        <f t="shared" si="110"/>
        <v>788.15</v>
      </c>
      <c r="R249" s="70">
        <f t="shared" si="110"/>
        <v>800.21</v>
      </c>
      <c r="S249" s="70">
        <f t="shared" si="110"/>
        <v>759.45</v>
      </c>
      <c r="T249" s="70">
        <f t="shared" si="110"/>
        <v>737.4</v>
      </c>
      <c r="U249" s="70">
        <f t="shared" si="110"/>
        <v>703.42</v>
      </c>
      <c r="V249" s="70">
        <f t="shared" si="110"/>
        <v>708.69</v>
      </c>
      <c r="W249" s="70">
        <f t="shared" si="110"/>
        <v>706.2</v>
      </c>
      <c r="X249" s="70">
        <f t="shared" si="110"/>
        <v>699.37</v>
      </c>
      <c r="Y249" s="70">
        <f t="shared" si="110"/>
        <v>708.07</v>
      </c>
    </row>
    <row r="250" spans="1:25" s="62" customFormat="1" ht="18.75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customHeight="1" outlineLevel="1" thickBot="1" x14ac:dyDescent="0.25">
      <c r="A252" s="55" t="s">
        <v>255</v>
      </c>
      <c r="B252" s="77">
        <f>B247</f>
        <v>0</v>
      </c>
      <c r="C252" s="77">
        <f t="shared" ref="C252:Y252" si="111">C247</f>
        <v>0</v>
      </c>
      <c r="D252" s="77">
        <f t="shared" si="111"/>
        <v>0</v>
      </c>
      <c r="E252" s="77">
        <f t="shared" si="111"/>
        <v>0</v>
      </c>
      <c r="F252" s="77">
        <f t="shared" si="111"/>
        <v>0</v>
      </c>
      <c r="G252" s="77">
        <f t="shared" si="111"/>
        <v>0</v>
      </c>
      <c r="H252" s="77">
        <f t="shared" si="111"/>
        <v>0</v>
      </c>
      <c r="I252" s="77">
        <f t="shared" si="111"/>
        <v>0</v>
      </c>
      <c r="J252" s="77">
        <f t="shared" si="111"/>
        <v>0</v>
      </c>
      <c r="K252" s="77">
        <f t="shared" si="111"/>
        <v>0</v>
      </c>
      <c r="L252" s="77">
        <f t="shared" si="111"/>
        <v>0</v>
      </c>
      <c r="M252" s="77">
        <f t="shared" si="111"/>
        <v>0</v>
      </c>
      <c r="N252" s="77">
        <f t="shared" si="111"/>
        <v>0</v>
      </c>
      <c r="O252" s="77">
        <f t="shared" si="111"/>
        <v>0</v>
      </c>
      <c r="P252" s="77">
        <f t="shared" si="111"/>
        <v>0</v>
      </c>
      <c r="Q252" s="77">
        <f t="shared" si="111"/>
        <v>0</v>
      </c>
      <c r="R252" s="77">
        <f t="shared" si="111"/>
        <v>0</v>
      </c>
      <c r="S252" s="77">
        <f t="shared" si="111"/>
        <v>0</v>
      </c>
      <c r="T252" s="77">
        <f t="shared" si="111"/>
        <v>0</v>
      </c>
      <c r="U252" s="77">
        <f t="shared" si="111"/>
        <v>0</v>
      </c>
      <c r="V252" s="77">
        <f t="shared" si="111"/>
        <v>0</v>
      </c>
      <c r="W252" s="77">
        <f t="shared" si="111"/>
        <v>0</v>
      </c>
      <c r="X252" s="77">
        <f t="shared" si="111"/>
        <v>0</v>
      </c>
      <c r="Y252" s="77">
        <f t="shared" si="111"/>
        <v>0</v>
      </c>
    </row>
    <row r="253" spans="1:25" s="62" customFormat="1" ht="18.75" customHeight="1" thickBot="1" x14ac:dyDescent="0.25">
      <c r="A253" s="110">
        <v>18</v>
      </c>
      <c r="B253" s="101">
        <f t="shared" ref="B253:Y253" si="112">SUM(B254:B257)</f>
        <v>1220.1500000000001</v>
      </c>
      <c r="C253" s="102">
        <f t="shared" si="112"/>
        <v>1211.6500000000001</v>
      </c>
      <c r="D253" s="102">
        <f t="shared" si="112"/>
        <v>1222.01</v>
      </c>
      <c r="E253" s="103">
        <f t="shared" si="112"/>
        <v>1240.1199999999999</v>
      </c>
      <c r="F253" s="103">
        <f t="shared" si="112"/>
        <v>1251.8000000000002</v>
      </c>
      <c r="G253" s="103">
        <f t="shared" si="112"/>
        <v>1273.71</v>
      </c>
      <c r="H253" s="103">
        <f t="shared" si="112"/>
        <v>1264.42</v>
      </c>
      <c r="I253" s="103">
        <f t="shared" si="112"/>
        <v>1264.29</v>
      </c>
      <c r="J253" s="103">
        <f t="shared" si="112"/>
        <v>1248.52</v>
      </c>
      <c r="K253" s="104">
        <f t="shared" si="112"/>
        <v>1281.1500000000001</v>
      </c>
      <c r="L253" s="103">
        <f t="shared" si="112"/>
        <v>1284.1199999999999</v>
      </c>
      <c r="M253" s="105">
        <f t="shared" si="112"/>
        <v>1310.2</v>
      </c>
      <c r="N253" s="104">
        <f t="shared" si="112"/>
        <v>1275.3400000000001</v>
      </c>
      <c r="O253" s="103">
        <f t="shared" si="112"/>
        <v>1270.3600000000001</v>
      </c>
      <c r="P253" s="105">
        <f t="shared" si="112"/>
        <v>1277.0700000000002</v>
      </c>
      <c r="Q253" s="106">
        <f t="shared" si="112"/>
        <v>1295.1199999999999</v>
      </c>
      <c r="R253" s="103">
        <f t="shared" si="112"/>
        <v>1309.29</v>
      </c>
      <c r="S253" s="106">
        <f t="shared" si="112"/>
        <v>1304.42</v>
      </c>
      <c r="T253" s="103">
        <f t="shared" si="112"/>
        <v>1269.42</v>
      </c>
      <c r="U253" s="102">
        <f t="shared" si="112"/>
        <v>1239.79</v>
      </c>
      <c r="V253" s="102">
        <f t="shared" si="112"/>
        <v>1222.81</v>
      </c>
      <c r="W253" s="102">
        <f t="shared" si="112"/>
        <v>1220.74</v>
      </c>
      <c r="X253" s="102">
        <f t="shared" si="112"/>
        <v>1233.45</v>
      </c>
      <c r="Y253" s="107">
        <f t="shared" si="112"/>
        <v>1216.73</v>
      </c>
    </row>
    <row r="254" spans="1:25" s="62" customFormat="1" ht="18.75" customHeight="1" outlineLevel="1" x14ac:dyDescent="0.2">
      <c r="A254" s="56" t="s">
        <v>8</v>
      </c>
      <c r="B254" s="70">
        <f>B96</f>
        <v>647.55999999999995</v>
      </c>
      <c r="C254" s="70">
        <f t="shared" ref="C254:Y254" si="113">C96</f>
        <v>639.05999999999995</v>
      </c>
      <c r="D254" s="70">
        <f t="shared" si="113"/>
        <v>649.41999999999996</v>
      </c>
      <c r="E254" s="70">
        <f t="shared" si="113"/>
        <v>667.53</v>
      </c>
      <c r="F254" s="70">
        <f t="shared" si="113"/>
        <v>679.21</v>
      </c>
      <c r="G254" s="70">
        <f t="shared" si="113"/>
        <v>701.12</v>
      </c>
      <c r="H254" s="70">
        <f t="shared" si="113"/>
        <v>691.83</v>
      </c>
      <c r="I254" s="70">
        <f t="shared" si="113"/>
        <v>691.7</v>
      </c>
      <c r="J254" s="70">
        <f t="shared" si="113"/>
        <v>675.93</v>
      </c>
      <c r="K254" s="70">
        <f t="shared" si="113"/>
        <v>708.56</v>
      </c>
      <c r="L254" s="70">
        <f t="shared" si="113"/>
        <v>711.53</v>
      </c>
      <c r="M254" s="70">
        <f t="shared" si="113"/>
        <v>737.61</v>
      </c>
      <c r="N254" s="70">
        <f t="shared" si="113"/>
        <v>702.75</v>
      </c>
      <c r="O254" s="70">
        <f t="shared" si="113"/>
        <v>697.77</v>
      </c>
      <c r="P254" s="70">
        <f t="shared" si="113"/>
        <v>704.48</v>
      </c>
      <c r="Q254" s="70">
        <f t="shared" si="113"/>
        <v>722.53</v>
      </c>
      <c r="R254" s="70">
        <f t="shared" si="113"/>
        <v>736.7</v>
      </c>
      <c r="S254" s="70">
        <f t="shared" si="113"/>
        <v>731.83</v>
      </c>
      <c r="T254" s="70">
        <f t="shared" si="113"/>
        <v>696.83</v>
      </c>
      <c r="U254" s="70">
        <f t="shared" si="113"/>
        <v>667.2</v>
      </c>
      <c r="V254" s="70">
        <f t="shared" si="113"/>
        <v>650.22</v>
      </c>
      <c r="W254" s="70">
        <f t="shared" si="113"/>
        <v>648.15</v>
      </c>
      <c r="X254" s="70">
        <f t="shared" si="113"/>
        <v>660.86</v>
      </c>
      <c r="Y254" s="70">
        <f t="shared" si="113"/>
        <v>644.14</v>
      </c>
    </row>
    <row r="255" spans="1:25" s="62" customFormat="1" ht="18.75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customHeight="1" outlineLevel="1" thickBot="1" x14ac:dyDescent="0.25">
      <c r="A257" s="118" t="s">
        <v>255</v>
      </c>
      <c r="B257" s="77">
        <f>B252</f>
        <v>0</v>
      </c>
      <c r="C257" s="77">
        <f t="shared" ref="C257:Y257" si="114">C252</f>
        <v>0</v>
      </c>
      <c r="D257" s="77">
        <f t="shared" si="114"/>
        <v>0</v>
      </c>
      <c r="E257" s="77">
        <f t="shared" si="114"/>
        <v>0</v>
      </c>
      <c r="F257" s="77">
        <f t="shared" si="114"/>
        <v>0</v>
      </c>
      <c r="G257" s="77">
        <f t="shared" si="114"/>
        <v>0</v>
      </c>
      <c r="H257" s="77">
        <f t="shared" si="114"/>
        <v>0</v>
      </c>
      <c r="I257" s="77">
        <f t="shared" si="114"/>
        <v>0</v>
      </c>
      <c r="J257" s="77">
        <f t="shared" si="114"/>
        <v>0</v>
      </c>
      <c r="K257" s="77">
        <f t="shared" si="114"/>
        <v>0</v>
      </c>
      <c r="L257" s="77">
        <f t="shared" si="114"/>
        <v>0</v>
      </c>
      <c r="M257" s="77">
        <f t="shared" si="114"/>
        <v>0</v>
      </c>
      <c r="N257" s="77">
        <f t="shared" si="114"/>
        <v>0</v>
      </c>
      <c r="O257" s="77">
        <f t="shared" si="114"/>
        <v>0</v>
      </c>
      <c r="P257" s="77">
        <f t="shared" si="114"/>
        <v>0</v>
      </c>
      <c r="Q257" s="77">
        <f t="shared" si="114"/>
        <v>0</v>
      </c>
      <c r="R257" s="77">
        <f t="shared" si="114"/>
        <v>0</v>
      </c>
      <c r="S257" s="77">
        <f t="shared" si="114"/>
        <v>0</v>
      </c>
      <c r="T257" s="77">
        <f t="shared" si="114"/>
        <v>0</v>
      </c>
      <c r="U257" s="77">
        <f t="shared" si="114"/>
        <v>0</v>
      </c>
      <c r="V257" s="77">
        <f t="shared" si="114"/>
        <v>0</v>
      </c>
      <c r="W257" s="77">
        <f t="shared" si="114"/>
        <v>0</v>
      </c>
      <c r="X257" s="77">
        <f t="shared" si="114"/>
        <v>0</v>
      </c>
      <c r="Y257" s="77">
        <f t="shared" si="114"/>
        <v>0</v>
      </c>
    </row>
    <row r="258" spans="1:25" s="62" customFormat="1" ht="18.75" customHeight="1" thickBot="1" x14ac:dyDescent="0.25">
      <c r="A258" s="112">
        <v>19</v>
      </c>
      <c r="B258" s="101">
        <f t="shared" ref="B258:Y258" si="115">SUM(B259:B262)</f>
        <v>1286.31</v>
      </c>
      <c r="C258" s="102">
        <f t="shared" si="115"/>
        <v>1275.17</v>
      </c>
      <c r="D258" s="102">
        <f t="shared" si="115"/>
        <v>1269.02</v>
      </c>
      <c r="E258" s="103">
        <f t="shared" si="115"/>
        <v>1288.9000000000001</v>
      </c>
      <c r="F258" s="103">
        <f t="shared" si="115"/>
        <v>1315.74</v>
      </c>
      <c r="G258" s="103">
        <f t="shared" si="115"/>
        <v>1323.66</v>
      </c>
      <c r="H258" s="103">
        <f t="shared" si="115"/>
        <v>1342.5300000000002</v>
      </c>
      <c r="I258" s="103">
        <f t="shared" si="115"/>
        <v>1288.74</v>
      </c>
      <c r="J258" s="103">
        <f t="shared" si="115"/>
        <v>1271.6600000000001</v>
      </c>
      <c r="K258" s="104">
        <f t="shared" si="115"/>
        <v>1287.98</v>
      </c>
      <c r="L258" s="103">
        <f t="shared" si="115"/>
        <v>1286.29</v>
      </c>
      <c r="M258" s="105">
        <f t="shared" si="115"/>
        <v>1322.41</v>
      </c>
      <c r="N258" s="104">
        <f t="shared" si="115"/>
        <v>1350.46</v>
      </c>
      <c r="O258" s="103">
        <f t="shared" si="115"/>
        <v>1363.31</v>
      </c>
      <c r="P258" s="105">
        <f t="shared" si="115"/>
        <v>1340.72</v>
      </c>
      <c r="Q258" s="106">
        <f t="shared" si="115"/>
        <v>1349.01</v>
      </c>
      <c r="R258" s="103">
        <f t="shared" si="115"/>
        <v>1362.08</v>
      </c>
      <c r="S258" s="106">
        <f t="shared" si="115"/>
        <v>1329.98</v>
      </c>
      <c r="T258" s="103">
        <f t="shared" si="115"/>
        <v>1336.88</v>
      </c>
      <c r="U258" s="102">
        <f t="shared" si="115"/>
        <v>1282.33</v>
      </c>
      <c r="V258" s="102">
        <f t="shared" si="115"/>
        <v>1288.99</v>
      </c>
      <c r="W258" s="102">
        <f t="shared" si="115"/>
        <v>1290.08</v>
      </c>
      <c r="X258" s="102">
        <f t="shared" si="115"/>
        <v>1287.5999999999999</v>
      </c>
      <c r="Y258" s="107">
        <f t="shared" si="115"/>
        <v>1280.98</v>
      </c>
    </row>
    <row r="259" spans="1:25" s="62" customFormat="1" ht="18.75" customHeight="1" outlineLevel="1" x14ac:dyDescent="0.2">
      <c r="A259" s="52" t="s">
        <v>8</v>
      </c>
      <c r="B259" s="70">
        <f>B101</f>
        <v>713.72</v>
      </c>
      <c r="C259" s="70">
        <f t="shared" ref="C259:Y259" si="116">C101</f>
        <v>702.58</v>
      </c>
      <c r="D259" s="70">
        <f t="shared" si="116"/>
        <v>696.43</v>
      </c>
      <c r="E259" s="70">
        <f t="shared" si="116"/>
        <v>716.31</v>
      </c>
      <c r="F259" s="70">
        <f t="shared" si="116"/>
        <v>743.15</v>
      </c>
      <c r="G259" s="70">
        <f t="shared" si="116"/>
        <v>751.07</v>
      </c>
      <c r="H259" s="70">
        <f t="shared" si="116"/>
        <v>769.94</v>
      </c>
      <c r="I259" s="70">
        <f t="shared" si="116"/>
        <v>716.15</v>
      </c>
      <c r="J259" s="70">
        <f t="shared" si="116"/>
        <v>699.07</v>
      </c>
      <c r="K259" s="70">
        <f t="shared" si="116"/>
        <v>715.39</v>
      </c>
      <c r="L259" s="70">
        <f t="shared" si="116"/>
        <v>713.7</v>
      </c>
      <c r="M259" s="70">
        <f t="shared" si="116"/>
        <v>749.82</v>
      </c>
      <c r="N259" s="70">
        <f t="shared" si="116"/>
        <v>777.87</v>
      </c>
      <c r="O259" s="70">
        <f t="shared" si="116"/>
        <v>790.72</v>
      </c>
      <c r="P259" s="70">
        <f t="shared" si="116"/>
        <v>768.13</v>
      </c>
      <c r="Q259" s="70">
        <f t="shared" si="116"/>
        <v>776.42</v>
      </c>
      <c r="R259" s="70">
        <f t="shared" si="116"/>
        <v>789.49</v>
      </c>
      <c r="S259" s="70">
        <f t="shared" si="116"/>
        <v>757.39</v>
      </c>
      <c r="T259" s="70">
        <f t="shared" si="116"/>
        <v>764.29</v>
      </c>
      <c r="U259" s="70">
        <f t="shared" si="116"/>
        <v>709.74</v>
      </c>
      <c r="V259" s="70">
        <f t="shared" si="116"/>
        <v>716.4</v>
      </c>
      <c r="W259" s="70">
        <f t="shared" si="116"/>
        <v>717.49</v>
      </c>
      <c r="X259" s="70">
        <f t="shared" si="116"/>
        <v>715.01</v>
      </c>
      <c r="Y259" s="70">
        <f t="shared" si="116"/>
        <v>708.39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255</v>
      </c>
      <c r="B262" s="77">
        <f>B257</f>
        <v>0</v>
      </c>
      <c r="C262" s="77">
        <f t="shared" ref="C262:Y262" si="117">C257</f>
        <v>0</v>
      </c>
      <c r="D262" s="77">
        <f t="shared" si="117"/>
        <v>0</v>
      </c>
      <c r="E262" s="77">
        <f t="shared" si="117"/>
        <v>0</v>
      </c>
      <c r="F262" s="77">
        <f t="shared" si="117"/>
        <v>0</v>
      </c>
      <c r="G262" s="77">
        <f t="shared" si="117"/>
        <v>0</v>
      </c>
      <c r="H262" s="77">
        <f t="shared" si="117"/>
        <v>0</v>
      </c>
      <c r="I262" s="77">
        <f t="shared" si="117"/>
        <v>0</v>
      </c>
      <c r="J262" s="77">
        <f t="shared" si="117"/>
        <v>0</v>
      </c>
      <c r="K262" s="77">
        <f t="shared" si="117"/>
        <v>0</v>
      </c>
      <c r="L262" s="77">
        <f t="shared" si="117"/>
        <v>0</v>
      </c>
      <c r="M262" s="77">
        <f t="shared" si="117"/>
        <v>0</v>
      </c>
      <c r="N262" s="77">
        <f t="shared" si="117"/>
        <v>0</v>
      </c>
      <c r="O262" s="77">
        <f t="shared" si="117"/>
        <v>0</v>
      </c>
      <c r="P262" s="77">
        <f t="shared" si="117"/>
        <v>0</v>
      </c>
      <c r="Q262" s="77">
        <f t="shared" si="117"/>
        <v>0</v>
      </c>
      <c r="R262" s="77">
        <f t="shared" si="117"/>
        <v>0</v>
      </c>
      <c r="S262" s="77">
        <f t="shared" si="117"/>
        <v>0</v>
      </c>
      <c r="T262" s="77">
        <f t="shared" si="117"/>
        <v>0</v>
      </c>
      <c r="U262" s="77">
        <f t="shared" si="117"/>
        <v>0</v>
      </c>
      <c r="V262" s="77">
        <f t="shared" si="117"/>
        <v>0</v>
      </c>
      <c r="W262" s="77">
        <f t="shared" si="117"/>
        <v>0</v>
      </c>
      <c r="X262" s="77">
        <f t="shared" si="117"/>
        <v>0</v>
      </c>
      <c r="Y262" s="77">
        <f t="shared" si="117"/>
        <v>0</v>
      </c>
    </row>
    <row r="263" spans="1:25" s="62" customFormat="1" ht="18.75" customHeight="1" thickBot="1" x14ac:dyDescent="0.25">
      <c r="A263" s="109">
        <v>20</v>
      </c>
      <c r="B263" s="101">
        <f t="shared" ref="B263:Y263" si="118">SUM(B264:B267)</f>
        <v>1128.56</v>
      </c>
      <c r="C263" s="102">
        <f t="shared" si="118"/>
        <v>1127.5999999999999</v>
      </c>
      <c r="D263" s="102">
        <f t="shared" si="118"/>
        <v>1132.58</v>
      </c>
      <c r="E263" s="103">
        <f t="shared" si="118"/>
        <v>1140.3200000000002</v>
      </c>
      <c r="F263" s="103">
        <f t="shared" si="118"/>
        <v>1100.49</v>
      </c>
      <c r="G263" s="103">
        <f t="shared" si="118"/>
        <v>1092.75</v>
      </c>
      <c r="H263" s="103">
        <f t="shared" si="118"/>
        <v>1160.3200000000002</v>
      </c>
      <c r="I263" s="103">
        <f t="shared" si="118"/>
        <v>1154.8899999999999</v>
      </c>
      <c r="J263" s="103">
        <f t="shared" si="118"/>
        <v>1148.47</v>
      </c>
      <c r="K263" s="104">
        <f t="shared" si="118"/>
        <v>1153.49</v>
      </c>
      <c r="L263" s="103">
        <f t="shared" si="118"/>
        <v>1156.5500000000002</v>
      </c>
      <c r="M263" s="105">
        <f t="shared" si="118"/>
        <v>1145</v>
      </c>
      <c r="N263" s="104">
        <f t="shared" si="118"/>
        <v>1147.96</v>
      </c>
      <c r="O263" s="103">
        <f t="shared" si="118"/>
        <v>1168.67</v>
      </c>
      <c r="P263" s="105">
        <f t="shared" si="118"/>
        <v>1166.2800000000002</v>
      </c>
      <c r="Q263" s="106">
        <f t="shared" si="118"/>
        <v>1411.62</v>
      </c>
      <c r="R263" s="103">
        <f t="shared" si="118"/>
        <v>1431.0900000000001</v>
      </c>
      <c r="S263" s="106">
        <f t="shared" si="118"/>
        <v>1443.1</v>
      </c>
      <c r="T263" s="103">
        <f t="shared" si="118"/>
        <v>1425.67</v>
      </c>
      <c r="U263" s="102">
        <f t="shared" si="118"/>
        <v>1156.73</v>
      </c>
      <c r="V263" s="102">
        <f t="shared" si="118"/>
        <v>1160.6300000000001</v>
      </c>
      <c r="W263" s="102">
        <f t="shared" si="118"/>
        <v>1163.93</v>
      </c>
      <c r="X263" s="102">
        <f t="shared" si="118"/>
        <v>1171.8000000000002</v>
      </c>
      <c r="Y263" s="107">
        <f t="shared" si="118"/>
        <v>1145.8600000000001</v>
      </c>
    </row>
    <row r="264" spans="1:25" s="62" customFormat="1" ht="18.75" customHeight="1" outlineLevel="1" x14ac:dyDescent="0.2">
      <c r="A264" s="52" t="s">
        <v>8</v>
      </c>
      <c r="B264" s="70">
        <f>B106</f>
        <v>555.97</v>
      </c>
      <c r="C264" s="70">
        <f t="shared" ref="C264:Y264" si="119">C106</f>
        <v>555.01</v>
      </c>
      <c r="D264" s="70">
        <f t="shared" si="119"/>
        <v>559.99</v>
      </c>
      <c r="E264" s="70">
        <f t="shared" si="119"/>
        <v>567.73</v>
      </c>
      <c r="F264" s="70">
        <f t="shared" si="119"/>
        <v>527.9</v>
      </c>
      <c r="G264" s="70">
        <f t="shared" si="119"/>
        <v>520.16</v>
      </c>
      <c r="H264" s="70">
        <f t="shared" si="119"/>
        <v>587.73</v>
      </c>
      <c r="I264" s="70">
        <f t="shared" si="119"/>
        <v>582.29999999999995</v>
      </c>
      <c r="J264" s="70">
        <f t="shared" si="119"/>
        <v>575.88</v>
      </c>
      <c r="K264" s="70">
        <f t="shared" si="119"/>
        <v>580.9</v>
      </c>
      <c r="L264" s="70">
        <f t="shared" si="119"/>
        <v>583.96</v>
      </c>
      <c r="M264" s="70">
        <f t="shared" si="119"/>
        <v>572.41</v>
      </c>
      <c r="N264" s="70">
        <f t="shared" si="119"/>
        <v>575.37</v>
      </c>
      <c r="O264" s="70">
        <f t="shared" si="119"/>
        <v>596.08000000000004</v>
      </c>
      <c r="P264" s="70">
        <f t="shared" si="119"/>
        <v>593.69000000000005</v>
      </c>
      <c r="Q264" s="70">
        <f t="shared" si="119"/>
        <v>839.03</v>
      </c>
      <c r="R264" s="70">
        <f t="shared" si="119"/>
        <v>858.5</v>
      </c>
      <c r="S264" s="70">
        <f t="shared" si="119"/>
        <v>870.51</v>
      </c>
      <c r="T264" s="70">
        <f t="shared" si="119"/>
        <v>853.08</v>
      </c>
      <c r="U264" s="70">
        <f t="shared" si="119"/>
        <v>584.14</v>
      </c>
      <c r="V264" s="70">
        <f t="shared" si="119"/>
        <v>588.04</v>
      </c>
      <c r="W264" s="70">
        <f t="shared" si="119"/>
        <v>591.34</v>
      </c>
      <c r="X264" s="70">
        <f t="shared" si="119"/>
        <v>599.21</v>
      </c>
      <c r="Y264" s="70">
        <f t="shared" si="119"/>
        <v>573.27</v>
      </c>
    </row>
    <row r="265" spans="1:25" s="62" customFormat="1" ht="18.75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customHeight="1" outlineLevel="1" thickBot="1" x14ac:dyDescent="0.25">
      <c r="A267" s="55" t="s">
        <v>255</v>
      </c>
      <c r="B267" s="77">
        <f>B262</f>
        <v>0</v>
      </c>
      <c r="C267" s="77">
        <f t="shared" ref="C267:Y267" si="120">C262</f>
        <v>0</v>
      </c>
      <c r="D267" s="77">
        <f t="shared" si="120"/>
        <v>0</v>
      </c>
      <c r="E267" s="77">
        <f t="shared" si="120"/>
        <v>0</v>
      </c>
      <c r="F267" s="77">
        <f t="shared" si="120"/>
        <v>0</v>
      </c>
      <c r="G267" s="77">
        <f t="shared" si="120"/>
        <v>0</v>
      </c>
      <c r="H267" s="77">
        <f t="shared" si="120"/>
        <v>0</v>
      </c>
      <c r="I267" s="77">
        <f t="shared" si="120"/>
        <v>0</v>
      </c>
      <c r="J267" s="77">
        <f t="shared" si="120"/>
        <v>0</v>
      </c>
      <c r="K267" s="77">
        <f t="shared" si="120"/>
        <v>0</v>
      </c>
      <c r="L267" s="77">
        <f t="shared" si="120"/>
        <v>0</v>
      </c>
      <c r="M267" s="77">
        <f t="shared" si="120"/>
        <v>0</v>
      </c>
      <c r="N267" s="77">
        <f t="shared" si="120"/>
        <v>0</v>
      </c>
      <c r="O267" s="77">
        <f t="shared" si="120"/>
        <v>0</v>
      </c>
      <c r="P267" s="77">
        <f t="shared" si="120"/>
        <v>0</v>
      </c>
      <c r="Q267" s="77">
        <f t="shared" si="120"/>
        <v>0</v>
      </c>
      <c r="R267" s="77">
        <f t="shared" si="120"/>
        <v>0</v>
      </c>
      <c r="S267" s="77">
        <f t="shared" si="120"/>
        <v>0</v>
      </c>
      <c r="T267" s="77">
        <f t="shared" si="120"/>
        <v>0</v>
      </c>
      <c r="U267" s="77">
        <f t="shared" si="120"/>
        <v>0</v>
      </c>
      <c r="V267" s="77">
        <f t="shared" si="120"/>
        <v>0</v>
      </c>
      <c r="W267" s="77">
        <f t="shared" si="120"/>
        <v>0</v>
      </c>
      <c r="X267" s="77">
        <f t="shared" si="120"/>
        <v>0</v>
      </c>
      <c r="Y267" s="77">
        <f t="shared" si="120"/>
        <v>0</v>
      </c>
    </row>
    <row r="268" spans="1:25" s="62" customFormat="1" ht="18.75" customHeight="1" thickBot="1" x14ac:dyDescent="0.25">
      <c r="A268" s="100">
        <v>21</v>
      </c>
      <c r="B268" s="101">
        <f t="shared" ref="B268:Y268" si="121">SUM(B269:B272)</f>
        <v>1297.56</v>
      </c>
      <c r="C268" s="102">
        <f t="shared" si="121"/>
        <v>1296.23</v>
      </c>
      <c r="D268" s="102">
        <f t="shared" si="121"/>
        <v>1326.81</v>
      </c>
      <c r="E268" s="103">
        <f t="shared" si="121"/>
        <v>1338.47</v>
      </c>
      <c r="F268" s="103">
        <f t="shared" si="121"/>
        <v>1331.7</v>
      </c>
      <c r="G268" s="103">
        <f t="shared" si="121"/>
        <v>1390.37</v>
      </c>
      <c r="H268" s="103">
        <f t="shared" si="121"/>
        <v>1670.71</v>
      </c>
      <c r="I268" s="103">
        <f t="shared" si="121"/>
        <v>1335.79</v>
      </c>
      <c r="J268" s="103">
        <f t="shared" si="121"/>
        <v>1652.08</v>
      </c>
      <c r="K268" s="104">
        <f t="shared" si="121"/>
        <v>1437.0500000000002</v>
      </c>
      <c r="L268" s="103">
        <f t="shared" si="121"/>
        <v>1350.3000000000002</v>
      </c>
      <c r="M268" s="105">
        <f t="shared" si="121"/>
        <v>1351.75</v>
      </c>
      <c r="N268" s="104">
        <f t="shared" si="121"/>
        <v>1348.08</v>
      </c>
      <c r="O268" s="103">
        <f t="shared" si="121"/>
        <v>1361.0300000000002</v>
      </c>
      <c r="P268" s="105">
        <f t="shared" si="121"/>
        <v>1391.98</v>
      </c>
      <c r="Q268" s="106">
        <f t="shared" si="121"/>
        <v>1398.71</v>
      </c>
      <c r="R268" s="103">
        <f t="shared" si="121"/>
        <v>1686.8899999999999</v>
      </c>
      <c r="S268" s="106">
        <f t="shared" si="121"/>
        <v>1353.67</v>
      </c>
      <c r="T268" s="103">
        <f t="shared" si="121"/>
        <v>1336.31</v>
      </c>
      <c r="U268" s="102">
        <f t="shared" si="121"/>
        <v>1310.97</v>
      </c>
      <c r="V268" s="102">
        <f t="shared" si="121"/>
        <v>1296.95</v>
      </c>
      <c r="W268" s="102">
        <f t="shared" si="121"/>
        <v>1296.19</v>
      </c>
      <c r="X268" s="102">
        <f t="shared" si="121"/>
        <v>1294.96</v>
      </c>
      <c r="Y268" s="107">
        <f t="shared" si="121"/>
        <v>1290.94</v>
      </c>
    </row>
    <row r="269" spans="1:25" s="62" customFormat="1" ht="18.75" customHeight="1" outlineLevel="1" x14ac:dyDescent="0.2">
      <c r="A269" s="52" t="s">
        <v>8</v>
      </c>
      <c r="B269" s="70">
        <f>B111</f>
        <v>724.97</v>
      </c>
      <c r="C269" s="70">
        <f t="shared" ref="C269:Y269" si="122">C111</f>
        <v>723.64</v>
      </c>
      <c r="D269" s="70">
        <f t="shared" si="122"/>
        <v>754.22</v>
      </c>
      <c r="E269" s="70">
        <f t="shared" si="122"/>
        <v>765.88</v>
      </c>
      <c r="F269" s="70">
        <f t="shared" si="122"/>
        <v>759.11</v>
      </c>
      <c r="G269" s="70">
        <f t="shared" si="122"/>
        <v>817.78</v>
      </c>
      <c r="H269" s="70">
        <f t="shared" si="122"/>
        <v>1098.1199999999999</v>
      </c>
      <c r="I269" s="70">
        <f t="shared" si="122"/>
        <v>763.2</v>
      </c>
      <c r="J269" s="70">
        <f t="shared" si="122"/>
        <v>1079.49</v>
      </c>
      <c r="K269" s="70">
        <f t="shared" si="122"/>
        <v>864.46</v>
      </c>
      <c r="L269" s="70">
        <f t="shared" si="122"/>
        <v>777.71</v>
      </c>
      <c r="M269" s="70">
        <f t="shared" si="122"/>
        <v>779.16</v>
      </c>
      <c r="N269" s="70">
        <f t="shared" si="122"/>
        <v>775.49</v>
      </c>
      <c r="O269" s="70">
        <f t="shared" si="122"/>
        <v>788.44</v>
      </c>
      <c r="P269" s="70">
        <f t="shared" si="122"/>
        <v>819.39</v>
      </c>
      <c r="Q269" s="70">
        <f t="shared" si="122"/>
        <v>826.12</v>
      </c>
      <c r="R269" s="70">
        <f t="shared" si="122"/>
        <v>1114.3</v>
      </c>
      <c r="S269" s="70">
        <f t="shared" si="122"/>
        <v>781.08</v>
      </c>
      <c r="T269" s="70">
        <f t="shared" si="122"/>
        <v>763.72</v>
      </c>
      <c r="U269" s="70">
        <f t="shared" si="122"/>
        <v>738.38</v>
      </c>
      <c r="V269" s="70">
        <f t="shared" si="122"/>
        <v>724.36</v>
      </c>
      <c r="W269" s="70">
        <f t="shared" si="122"/>
        <v>723.6</v>
      </c>
      <c r="X269" s="70">
        <f t="shared" si="122"/>
        <v>722.37</v>
      </c>
      <c r="Y269" s="70">
        <f t="shared" si="122"/>
        <v>718.35</v>
      </c>
    </row>
    <row r="270" spans="1:25" s="62" customFormat="1" ht="18.75" customHeight="1" outlineLevel="1" x14ac:dyDescent="0.2">
      <c r="A270" s="53" t="s">
        <v>9</v>
      </c>
      <c r="B270" s="76">
        <v>572.59</v>
      </c>
      <c r="C270" s="74">
        <v>572.59</v>
      </c>
      <c r="D270" s="74">
        <v>572.59</v>
      </c>
      <c r="E270" s="74">
        <v>572.59</v>
      </c>
      <c r="F270" s="74">
        <v>572.59</v>
      </c>
      <c r="G270" s="74">
        <v>572.59</v>
      </c>
      <c r="H270" s="74">
        <v>572.59</v>
      </c>
      <c r="I270" s="74">
        <v>572.59</v>
      </c>
      <c r="J270" s="74">
        <v>572.59</v>
      </c>
      <c r="K270" s="74">
        <v>572.59</v>
      </c>
      <c r="L270" s="74">
        <v>572.59</v>
      </c>
      <c r="M270" s="74">
        <v>572.59</v>
      </c>
      <c r="N270" s="74">
        <v>572.59</v>
      </c>
      <c r="O270" s="74">
        <v>572.59</v>
      </c>
      <c r="P270" s="74">
        <v>572.59</v>
      </c>
      <c r="Q270" s="74">
        <v>572.59</v>
      </c>
      <c r="R270" s="74">
        <v>572.59</v>
      </c>
      <c r="S270" s="74">
        <v>572.59</v>
      </c>
      <c r="T270" s="74">
        <v>572.59</v>
      </c>
      <c r="U270" s="74">
        <v>572.59</v>
      </c>
      <c r="V270" s="74">
        <v>572.59</v>
      </c>
      <c r="W270" s="74">
        <v>572.59</v>
      </c>
      <c r="X270" s="74">
        <v>572.59</v>
      </c>
      <c r="Y270" s="81">
        <v>572.59</v>
      </c>
    </row>
    <row r="271" spans="1:25" s="62" customFormat="1" ht="18.75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customHeight="1" outlineLevel="1" thickBot="1" x14ac:dyDescent="0.25">
      <c r="A272" s="55" t="s">
        <v>255</v>
      </c>
      <c r="B272" s="77">
        <f>B267</f>
        <v>0</v>
      </c>
      <c r="C272" s="77">
        <f t="shared" ref="C272:Y272" si="123">C267</f>
        <v>0</v>
      </c>
      <c r="D272" s="77">
        <f t="shared" si="123"/>
        <v>0</v>
      </c>
      <c r="E272" s="77">
        <f t="shared" si="123"/>
        <v>0</v>
      </c>
      <c r="F272" s="77">
        <f t="shared" si="123"/>
        <v>0</v>
      </c>
      <c r="G272" s="77">
        <f t="shared" si="123"/>
        <v>0</v>
      </c>
      <c r="H272" s="77">
        <f t="shared" si="123"/>
        <v>0</v>
      </c>
      <c r="I272" s="77">
        <f t="shared" si="123"/>
        <v>0</v>
      </c>
      <c r="J272" s="77">
        <f t="shared" si="123"/>
        <v>0</v>
      </c>
      <c r="K272" s="77">
        <f t="shared" si="123"/>
        <v>0</v>
      </c>
      <c r="L272" s="77">
        <f t="shared" si="123"/>
        <v>0</v>
      </c>
      <c r="M272" s="77">
        <f t="shared" si="123"/>
        <v>0</v>
      </c>
      <c r="N272" s="77">
        <f t="shared" si="123"/>
        <v>0</v>
      </c>
      <c r="O272" s="77">
        <f t="shared" si="123"/>
        <v>0</v>
      </c>
      <c r="P272" s="77">
        <f t="shared" si="123"/>
        <v>0</v>
      </c>
      <c r="Q272" s="77">
        <f t="shared" si="123"/>
        <v>0</v>
      </c>
      <c r="R272" s="77">
        <f t="shared" si="123"/>
        <v>0</v>
      </c>
      <c r="S272" s="77">
        <f t="shared" si="123"/>
        <v>0</v>
      </c>
      <c r="T272" s="77">
        <f t="shared" si="123"/>
        <v>0</v>
      </c>
      <c r="U272" s="77">
        <f t="shared" si="123"/>
        <v>0</v>
      </c>
      <c r="V272" s="77">
        <f t="shared" si="123"/>
        <v>0</v>
      </c>
      <c r="W272" s="77">
        <f t="shared" si="123"/>
        <v>0</v>
      </c>
      <c r="X272" s="77">
        <f t="shared" si="123"/>
        <v>0</v>
      </c>
      <c r="Y272" s="77">
        <f t="shared" si="123"/>
        <v>0</v>
      </c>
    </row>
    <row r="273" spans="1:25" s="62" customFormat="1" ht="18.75" customHeight="1" thickBot="1" x14ac:dyDescent="0.25">
      <c r="A273" s="109">
        <v>22</v>
      </c>
      <c r="B273" s="101">
        <f t="shared" ref="B273:Y273" si="124">SUM(B274:B277)</f>
        <v>1294.7800000000002</v>
      </c>
      <c r="C273" s="102">
        <f t="shared" si="124"/>
        <v>1312.5900000000001</v>
      </c>
      <c r="D273" s="102">
        <f t="shared" si="124"/>
        <v>1259.04</v>
      </c>
      <c r="E273" s="103">
        <f t="shared" si="124"/>
        <v>1311.62</v>
      </c>
      <c r="F273" s="103">
        <f t="shared" si="124"/>
        <v>1320.3000000000002</v>
      </c>
      <c r="G273" s="103">
        <f t="shared" si="124"/>
        <v>1323.49</v>
      </c>
      <c r="H273" s="103">
        <f t="shared" si="124"/>
        <v>1329.19</v>
      </c>
      <c r="I273" s="103">
        <f t="shared" si="124"/>
        <v>1316.1</v>
      </c>
      <c r="J273" s="103">
        <f t="shared" si="124"/>
        <v>1317.79</v>
      </c>
      <c r="K273" s="104">
        <f t="shared" si="124"/>
        <v>1323.1</v>
      </c>
      <c r="L273" s="103">
        <f t="shared" si="124"/>
        <v>1324.43</v>
      </c>
      <c r="M273" s="105">
        <f t="shared" si="124"/>
        <v>1323.6</v>
      </c>
      <c r="N273" s="104">
        <f t="shared" si="124"/>
        <v>1322.21</v>
      </c>
      <c r="O273" s="103">
        <f t="shared" si="124"/>
        <v>1332.0900000000001</v>
      </c>
      <c r="P273" s="105">
        <f t="shared" si="124"/>
        <v>1339.6399999999999</v>
      </c>
      <c r="Q273" s="106">
        <f t="shared" si="124"/>
        <v>1320.72</v>
      </c>
      <c r="R273" s="103">
        <f t="shared" si="124"/>
        <v>1342.41</v>
      </c>
      <c r="S273" s="106">
        <f t="shared" si="124"/>
        <v>1329.23</v>
      </c>
      <c r="T273" s="103">
        <f t="shared" si="124"/>
        <v>1319.51</v>
      </c>
      <c r="U273" s="102">
        <f t="shared" si="124"/>
        <v>1303.3699999999999</v>
      </c>
      <c r="V273" s="102">
        <f t="shared" si="124"/>
        <v>1315.3400000000001</v>
      </c>
      <c r="W273" s="102">
        <f t="shared" si="124"/>
        <v>1382.04</v>
      </c>
      <c r="X273" s="102">
        <f t="shared" si="124"/>
        <v>1313.5900000000001</v>
      </c>
      <c r="Y273" s="107">
        <f t="shared" si="124"/>
        <v>1302.6300000000001</v>
      </c>
    </row>
    <row r="274" spans="1:25" s="62" customFormat="1" ht="18.75" customHeight="1" outlineLevel="1" x14ac:dyDescent="0.2">
      <c r="A274" s="52" t="s">
        <v>8</v>
      </c>
      <c r="B274" s="70">
        <f>B116</f>
        <v>722.19</v>
      </c>
      <c r="C274" s="70">
        <f t="shared" ref="C274:Y274" si="125">C116</f>
        <v>740</v>
      </c>
      <c r="D274" s="70">
        <f t="shared" si="125"/>
        <v>686.45</v>
      </c>
      <c r="E274" s="70">
        <f t="shared" si="125"/>
        <v>739.03</v>
      </c>
      <c r="F274" s="70">
        <f t="shared" si="125"/>
        <v>747.71</v>
      </c>
      <c r="G274" s="70">
        <f t="shared" si="125"/>
        <v>750.9</v>
      </c>
      <c r="H274" s="70">
        <f t="shared" si="125"/>
        <v>756.6</v>
      </c>
      <c r="I274" s="70">
        <f t="shared" si="125"/>
        <v>743.51</v>
      </c>
      <c r="J274" s="70">
        <f t="shared" si="125"/>
        <v>745.2</v>
      </c>
      <c r="K274" s="70">
        <f t="shared" si="125"/>
        <v>750.51</v>
      </c>
      <c r="L274" s="70">
        <f t="shared" si="125"/>
        <v>751.84</v>
      </c>
      <c r="M274" s="70">
        <f t="shared" si="125"/>
        <v>751.01</v>
      </c>
      <c r="N274" s="70">
        <f t="shared" si="125"/>
        <v>749.62</v>
      </c>
      <c r="O274" s="70">
        <f t="shared" si="125"/>
        <v>759.5</v>
      </c>
      <c r="P274" s="70">
        <f t="shared" si="125"/>
        <v>767.05</v>
      </c>
      <c r="Q274" s="70">
        <f t="shared" si="125"/>
        <v>748.13</v>
      </c>
      <c r="R274" s="70">
        <f t="shared" si="125"/>
        <v>769.82</v>
      </c>
      <c r="S274" s="70">
        <f t="shared" si="125"/>
        <v>756.64</v>
      </c>
      <c r="T274" s="70">
        <f t="shared" si="125"/>
        <v>746.92</v>
      </c>
      <c r="U274" s="70">
        <f t="shared" si="125"/>
        <v>730.78</v>
      </c>
      <c r="V274" s="70">
        <f t="shared" si="125"/>
        <v>742.75</v>
      </c>
      <c r="W274" s="70">
        <f t="shared" si="125"/>
        <v>809.45</v>
      </c>
      <c r="X274" s="70">
        <f t="shared" si="125"/>
        <v>741</v>
      </c>
      <c r="Y274" s="70">
        <f t="shared" si="125"/>
        <v>730.04</v>
      </c>
    </row>
    <row r="275" spans="1:25" s="62" customFormat="1" ht="18.75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customHeight="1" outlineLevel="1" thickBot="1" x14ac:dyDescent="0.25">
      <c r="A277" s="55" t="s">
        <v>255</v>
      </c>
      <c r="B277" s="77">
        <f>B272</f>
        <v>0</v>
      </c>
      <c r="C277" s="77">
        <f t="shared" ref="C277:Y277" si="126">C272</f>
        <v>0</v>
      </c>
      <c r="D277" s="77">
        <f t="shared" si="126"/>
        <v>0</v>
      </c>
      <c r="E277" s="77">
        <f t="shared" si="126"/>
        <v>0</v>
      </c>
      <c r="F277" s="77">
        <f t="shared" si="126"/>
        <v>0</v>
      </c>
      <c r="G277" s="77">
        <f t="shared" si="126"/>
        <v>0</v>
      </c>
      <c r="H277" s="77">
        <f t="shared" si="126"/>
        <v>0</v>
      </c>
      <c r="I277" s="77">
        <f t="shared" si="126"/>
        <v>0</v>
      </c>
      <c r="J277" s="77">
        <f t="shared" si="126"/>
        <v>0</v>
      </c>
      <c r="K277" s="77">
        <f t="shared" si="126"/>
        <v>0</v>
      </c>
      <c r="L277" s="77">
        <f t="shared" si="126"/>
        <v>0</v>
      </c>
      <c r="M277" s="77">
        <f t="shared" si="126"/>
        <v>0</v>
      </c>
      <c r="N277" s="77">
        <f t="shared" si="126"/>
        <v>0</v>
      </c>
      <c r="O277" s="77">
        <f t="shared" si="126"/>
        <v>0</v>
      </c>
      <c r="P277" s="77">
        <f t="shared" si="126"/>
        <v>0</v>
      </c>
      <c r="Q277" s="77">
        <f t="shared" si="126"/>
        <v>0</v>
      </c>
      <c r="R277" s="77">
        <f t="shared" si="126"/>
        <v>0</v>
      </c>
      <c r="S277" s="77">
        <f t="shared" si="126"/>
        <v>0</v>
      </c>
      <c r="T277" s="77">
        <f t="shared" si="126"/>
        <v>0</v>
      </c>
      <c r="U277" s="77">
        <f t="shared" si="126"/>
        <v>0</v>
      </c>
      <c r="V277" s="77">
        <f t="shared" si="126"/>
        <v>0</v>
      </c>
      <c r="W277" s="77">
        <f t="shared" si="126"/>
        <v>0</v>
      </c>
      <c r="X277" s="77">
        <f t="shared" si="126"/>
        <v>0</v>
      </c>
      <c r="Y277" s="77">
        <f t="shared" si="126"/>
        <v>0</v>
      </c>
    </row>
    <row r="278" spans="1:25" s="62" customFormat="1" ht="18.75" customHeight="1" thickBot="1" x14ac:dyDescent="0.25">
      <c r="A278" s="100">
        <v>23</v>
      </c>
      <c r="B278" s="101">
        <f t="shared" ref="B278:Y278" si="127">SUM(B279:B282)</f>
        <v>1215.01</v>
      </c>
      <c r="C278" s="102">
        <f t="shared" si="127"/>
        <v>1212.0900000000001</v>
      </c>
      <c r="D278" s="102">
        <f t="shared" si="127"/>
        <v>1239.3600000000001</v>
      </c>
      <c r="E278" s="103">
        <f t="shared" si="127"/>
        <v>1250.4100000000001</v>
      </c>
      <c r="F278" s="103">
        <f t="shared" si="127"/>
        <v>1312.3600000000001</v>
      </c>
      <c r="G278" s="103">
        <f t="shared" si="127"/>
        <v>1309.8200000000002</v>
      </c>
      <c r="H278" s="103">
        <f t="shared" si="127"/>
        <v>1367.35</v>
      </c>
      <c r="I278" s="103">
        <f t="shared" si="127"/>
        <v>1319.94</v>
      </c>
      <c r="J278" s="103">
        <f t="shared" si="127"/>
        <v>580.64</v>
      </c>
      <c r="K278" s="104">
        <f t="shared" si="127"/>
        <v>1326.31</v>
      </c>
      <c r="L278" s="103">
        <f t="shared" si="127"/>
        <v>1329</v>
      </c>
      <c r="M278" s="105">
        <f t="shared" si="127"/>
        <v>1322.38</v>
      </c>
      <c r="N278" s="104">
        <f t="shared" si="127"/>
        <v>1429.5500000000002</v>
      </c>
      <c r="O278" s="103">
        <f t="shared" si="127"/>
        <v>1236.21</v>
      </c>
      <c r="P278" s="105">
        <f t="shared" si="127"/>
        <v>1298.56</v>
      </c>
      <c r="Q278" s="106">
        <f t="shared" si="127"/>
        <v>1347.6399999999999</v>
      </c>
      <c r="R278" s="103">
        <f t="shared" si="127"/>
        <v>1341.73</v>
      </c>
      <c r="S278" s="106">
        <f t="shared" si="127"/>
        <v>1348.33</v>
      </c>
      <c r="T278" s="103">
        <f t="shared" si="127"/>
        <v>1316.18</v>
      </c>
      <c r="U278" s="102">
        <f t="shared" si="127"/>
        <v>580.64</v>
      </c>
      <c r="V278" s="102">
        <f t="shared" si="127"/>
        <v>1026.6300000000001</v>
      </c>
      <c r="W278" s="102">
        <f t="shared" si="127"/>
        <v>1216.73</v>
      </c>
      <c r="X278" s="102">
        <f t="shared" si="127"/>
        <v>1218.3499999999999</v>
      </c>
      <c r="Y278" s="107">
        <f t="shared" si="127"/>
        <v>899.04</v>
      </c>
    </row>
    <row r="279" spans="1:25" s="62" customFormat="1" ht="18.75" customHeight="1" outlineLevel="1" x14ac:dyDescent="0.2">
      <c r="A279" s="52" t="s">
        <v>8</v>
      </c>
      <c r="B279" s="70">
        <f>B121</f>
        <v>642.41999999999996</v>
      </c>
      <c r="C279" s="70">
        <f t="shared" ref="C279:Y279" si="128">C121</f>
        <v>639.5</v>
      </c>
      <c r="D279" s="70">
        <f t="shared" si="128"/>
        <v>666.77</v>
      </c>
      <c r="E279" s="70">
        <f t="shared" si="128"/>
        <v>677.82</v>
      </c>
      <c r="F279" s="70">
        <f t="shared" si="128"/>
        <v>739.77</v>
      </c>
      <c r="G279" s="70">
        <f t="shared" si="128"/>
        <v>737.23</v>
      </c>
      <c r="H279" s="70">
        <f t="shared" si="128"/>
        <v>794.76</v>
      </c>
      <c r="I279" s="70">
        <f t="shared" si="128"/>
        <v>747.35</v>
      </c>
      <c r="J279" s="70">
        <f t="shared" si="128"/>
        <v>8.0500000000000007</v>
      </c>
      <c r="K279" s="70">
        <f t="shared" si="128"/>
        <v>753.72</v>
      </c>
      <c r="L279" s="70">
        <f t="shared" si="128"/>
        <v>756.41</v>
      </c>
      <c r="M279" s="70">
        <f t="shared" si="128"/>
        <v>749.79</v>
      </c>
      <c r="N279" s="70">
        <f t="shared" si="128"/>
        <v>856.96</v>
      </c>
      <c r="O279" s="70">
        <f t="shared" si="128"/>
        <v>663.62</v>
      </c>
      <c r="P279" s="70">
        <f t="shared" si="128"/>
        <v>725.97</v>
      </c>
      <c r="Q279" s="70">
        <f t="shared" si="128"/>
        <v>775.05</v>
      </c>
      <c r="R279" s="70">
        <f t="shared" si="128"/>
        <v>769.14</v>
      </c>
      <c r="S279" s="70">
        <f t="shared" si="128"/>
        <v>775.74</v>
      </c>
      <c r="T279" s="70">
        <f t="shared" si="128"/>
        <v>743.59</v>
      </c>
      <c r="U279" s="70">
        <f t="shared" si="128"/>
        <v>8.0500000000000007</v>
      </c>
      <c r="V279" s="70">
        <f t="shared" si="128"/>
        <v>454.04</v>
      </c>
      <c r="W279" s="70">
        <f t="shared" si="128"/>
        <v>644.14</v>
      </c>
      <c r="X279" s="70">
        <f t="shared" si="128"/>
        <v>645.76</v>
      </c>
      <c r="Y279" s="70">
        <f t="shared" si="128"/>
        <v>326.45</v>
      </c>
    </row>
    <row r="280" spans="1:25" s="62" customFormat="1" ht="18.75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customHeight="1" outlineLevel="1" thickBot="1" x14ac:dyDescent="0.25">
      <c r="A282" s="55" t="s">
        <v>255</v>
      </c>
      <c r="B282" s="77">
        <f>B277</f>
        <v>0</v>
      </c>
      <c r="C282" s="77">
        <f t="shared" ref="C282:Y282" si="129">C277</f>
        <v>0</v>
      </c>
      <c r="D282" s="77">
        <f t="shared" si="129"/>
        <v>0</v>
      </c>
      <c r="E282" s="77">
        <f t="shared" si="129"/>
        <v>0</v>
      </c>
      <c r="F282" s="77">
        <f t="shared" si="129"/>
        <v>0</v>
      </c>
      <c r="G282" s="77">
        <f t="shared" si="129"/>
        <v>0</v>
      </c>
      <c r="H282" s="77">
        <f t="shared" si="129"/>
        <v>0</v>
      </c>
      <c r="I282" s="77">
        <f t="shared" si="129"/>
        <v>0</v>
      </c>
      <c r="J282" s="77">
        <f t="shared" si="129"/>
        <v>0</v>
      </c>
      <c r="K282" s="77">
        <f t="shared" si="129"/>
        <v>0</v>
      </c>
      <c r="L282" s="77">
        <f t="shared" si="129"/>
        <v>0</v>
      </c>
      <c r="M282" s="77">
        <f t="shared" si="129"/>
        <v>0</v>
      </c>
      <c r="N282" s="77">
        <f t="shared" si="129"/>
        <v>0</v>
      </c>
      <c r="O282" s="77">
        <f t="shared" si="129"/>
        <v>0</v>
      </c>
      <c r="P282" s="77">
        <f t="shared" si="129"/>
        <v>0</v>
      </c>
      <c r="Q282" s="77">
        <f t="shared" si="129"/>
        <v>0</v>
      </c>
      <c r="R282" s="77">
        <f t="shared" si="129"/>
        <v>0</v>
      </c>
      <c r="S282" s="77">
        <f t="shared" si="129"/>
        <v>0</v>
      </c>
      <c r="T282" s="77">
        <f t="shared" si="129"/>
        <v>0</v>
      </c>
      <c r="U282" s="77">
        <f t="shared" si="129"/>
        <v>0</v>
      </c>
      <c r="V282" s="77">
        <f t="shared" si="129"/>
        <v>0</v>
      </c>
      <c r="W282" s="77">
        <f t="shared" si="129"/>
        <v>0</v>
      </c>
      <c r="X282" s="77">
        <f t="shared" si="129"/>
        <v>0</v>
      </c>
      <c r="Y282" s="77">
        <f t="shared" si="129"/>
        <v>0</v>
      </c>
    </row>
    <row r="283" spans="1:25" s="62" customFormat="1" ht="18.75" customHeight="1" thickBot="1" x14ac:dyDescent="0.25">
      <c r="A283" s="111">
        <v>24</v>
      </c>
      <c r="B283" s="101">
        <f t="shared" ref="B283:Y283" si="130">SUM(B284:B287)</f>
        <v>1148.8800000000001</v>
      </c>
      <c r="C283" s="102">
        <f t="shared" si="130"/>
        <v>1090</v>
      </c>
      <c r="D283" s="102">
        <f t="shared" si="130"/>
        <v>1090</v>
      </c>
      <c r="E283" s="103">
        <f t="shared" si="130"/>
        <v>1161.5300000000002</v>
      </c>
      <c r="F283" s="103">
        <f t="shared" si="130"/>
        <v>1339.67</v>
      </c>
      <c r="G283" s="103">
        <f t="shared" si="130"/>
        <v>1366.44</v>
      </c>
      <c r="H283" s="103">
        <f t="shared" si="130"/>
        <v>1333.91</v>
      </c>
      <c r="I283" s="103">
        <f t="shared" si="130"/>
        <v>1342.71</v>
      </c>
      <c r="J283" s="103">
        <f t="shared" si="130"/>
        <v>1331.29</v>
      </c>
      <c r="K283" s="104">
        <f t="shared" si="130"/>
        <v>1347.7</v>
      </c>
      <c r="L283" s="103">
        <f t="shared" si="130"/>
        <v>1343.71</v>
      </c>
      <c r="M283" s="105">
        <f t="shared" si="130"/>
        <v>1386.45</v>
      </c>
      <c r="N283" s="104">
        <f t="shared" si="130"/>
        <v>1345.95</v>
      </c>
      <c r="O283" s="103">
        <f t="shared" si="130"/>
        <v>1336.37</v>
      </c>
      <c r="P283" s="105">
        <f t="shared" si="130"/>
        <v>1351.81</v>
      </c>
      <c r="Q283" s="106">
        <f t="shared" si="130"/>
        <v>1373.3400000000001</v>
      </c>
      <c r="R283" s="103">
        <f t="shared" si="130"/>
        <v>1375.8000000000002</v>
      </c>
      <c r="S283" s="106">
        <f t="shared" si="130"/>
        <v>1375.0900000000001</v>
      </c>
      <c r="T283" s="103">
        <f t="shared" si="130"/>
        <v>1322.54</v>
      </c>
      <c r="U283" s="102">
        <f t="shared" si="130"/>
        <v>1141.96</v>
      </c>
      <c r="V283" s="102">
        <f t="shared" si="130"/>
        <v>1152</v>
      </c>
      <c r="W283" s="102">
        <f t="shared" si="130"/>
        <v>1141.4000000000001</v>
      </c>
      <c r="X283" s="102">
        <f t="shared" si="130"/>
        <v>1045.72</v>
      </c>
      <c r="Y283" s="107">
        <f t="shared" si="130"/>
        <v>1042.8900000000001</v>
      </c>
    </row>
    <row r="284" spans="1:25" s="62" customFormat="1" ht="18.75" customHeight="1" outlineLevel="1" x14ac:dyDescent="0.2">
      <c r="A284" s="52" t="s">
        <v>8</v>
      </c>
      <c r="B284" s="70">
        <f>B126</f>
        <v>576.29</v>
      </c>
      <c r="C284" s="70">
        <f t="shared" ref="C284:Y284" si="131">C126</f>
        <v>517.41</v>
      </c>
      <c r="D284" s="70">
        <f t="shared" si="131"/>
        <v>517.41</v>
      </c>
      <c r="E284" s="70">
        <f t="shared" si="131"/>
        <v>588.94000000000005</v>
      </c>
      <c r="F284" s="70">
        <f t="shared" si="131"/>
        <v>767.08</v>
      </c>
      <c r="G284" s="70">
        <f t="shared" si="131"/>
        <v>793.85</v>
      </c>
      <c r="H284" s="70">
        <f t="shared" si="131"/>
        <v>761.32</v>
      </c>
      <c r="I284" s="70">
        <f t="shared" si="131"/>
        <v>770.12</v>
      </c>
      <c r="J284" s="70">
        <f t="shared" si="131"/>
        <v>758.7</v>
      </c>
      <c r="K284" s="70">
        <f t="shared" si="131"/>
        <v>775.11</v>
      </c>
      <c r="L284" s="70">
        <f t="shared" si="131"/>
        <v>771.12</v>
      </c>
      <c r="M284" s="70">
        <f t="shared" si="131"/>
        <v>813.86</v>
      </c>
      <c r="N284" s="70">
        <f t="shared" si="131"/>
        <v>773.36</v>
      </c>
      <c r="O284" s="70">
        <f t="shared" si="131"/>
        <v>763.78</v>
      </c>
      <c r="P284" s="70">
        <f t="shared" si="131"/>
        <v>779.22</v>
      </c>
      <c r="Q284" s="70">
        <f t="shared" si="131"/>
        <v>800.75</v>
      </c>
      <c r="R284" s="70">
        <f t="shared" si="131"/>
        <v>803.21</v>
      </c>
      <c r="S284" s="70">
        <f t="shared" si="131"/>
        <v>802.5</v>
      </c>
      <c r="T284" s="70">
        <f t="shared" si="131"/>
        <v>749.95</v>
      </c>
      <c r="U284" s="70">
        <f t="shared" si="131"/>
        <v>569.37</v>
      </c>
      <c r="V284" s="70">
        <f t="shared" si="131"/>
        <v>579.41</v>
      </c>
      <c r="W284" s="70">
        <f t="shared" si="131"/>
        <v>568.80999999999995</v>
      </c>
      <c r="X284" s="70">
        <f t="shared" si="131"/>
        <v>473.13</v>
      </c>
      <c r="Y284" s="70">
        <f t="shared" si="131"/>
        <v>470.3</v>
      </c>
    </row>
    <row r="285" spans="1:25" s="62" customFormat="1" ht="18.75" customHeight="1" outlineLevel="1" x14ac:dyDescent="0.2">
      <c r="A285" s="53" t="s">
        <v>9</v>
      </c>
      <c r="B285" s="76">
        <v>572.59</v>
      </c>
      <c r="C285" s="74">
        <v>572.59</v>
      </c>
      <c r="D285" s="74">
        <v>572.59</v>
      </c>
      <c r="E285" s="74">
        <v>572.59</v>
      </c>
      <c r="F285" s="74">
        <v>572.59</v>
      </c>
      <c r="G285" s="74">
        <v>572.59</v>
      </c>
      <c r="H285" s="74">
        <v>572.59</v>
      </c>
      <c r="I285" s="74">
        <v>572.59</v>
      </c>
      <c r="J285" s="74">
        <v>572.59</v>
      </c>
      <c r="K285" s="74">
        <v>572.59</v>
      </c>
      <c r="L285" s="74">
        <v>572.59</v>
      </c>
      <c r="M285" s="74">
        <v>572.59</v>
      </c>
      <c r="N285" s="74">
        <v>572.59</v>
      </c>
      <c r="O285" s="74">
        <v>572.59</v>
      </c>
      <c r="P285" s="74">
        <v>572.59</v>
      </c>
      <c r="Q285" s="74">
        <v>572.59</v>
      </c>
      <c r="R285" s="74">
        <v>572.59</v>
      </c>
      <c r="S285" s="74">
        <v>572.59</v>
      </c>
      <c r="T285" s="74">
        <v>572.59</v>
      </c>
      <c r="U285" s="74">
        <v>572.59</v>
      </c>
      <c r="V285" s="74">
        <v>572.59</v>
      </c>
      <c r="W285" s="74">
        <v>572.59</v>
      </c>
      <c r="X285" s="74">
        <v>572.59</v>
      </c>
      <c r="Y285" s="81">
        <v>572.59</v>
      </c>
    </row>
    <row r="286" spans="1:25" s="62" customFormat="1" ht="18.75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customHeight="1" outlineLevel="1" thickBot="1" x14ac:dyDescent="0.25">
      <c r="A287" s="55" t="s">
        <v>255</v>
      </c>
      <c r="B287" s="77">
        <f>B282</f>
        <v>0</v>
      </c>
      <c r="C287" s="77">
        <f t="shared" ref="C287:Y287" si="132">C282</f>
        <v>0</v>
      </c>
      <c r="D287" s="77">
        <f t="shared" si="132"/>
        <v>0</v>
      </c>
      <c r="E287" s="77">
        <f t="shared" si="132"/>
        <v>0</v>
      </c>
      <c r="F287" s="77">
        <f t="shared" si="132"/>
        <v>0</v>
      </c>
      <c r="G287" s="77">
        <f t="shared" si="132"/>
        <v>0</v>
      </c>
      <c r="H287" s="77">
        <f t="shared" si="132"/>
        <v>0</v>
      </c>
      <c r="I287" s="77">
        <f t="shared" si="132"/>
        <v>0</v>
      </c>
      <c r="J287" s="77">
        <f t="shared" si="132"/>
        <v>0</v>
      </c>
      <c r="K287" s="77">
        <f t="shared" si="132"/>
        <v>0</v>
      </c>
      <c r="L287" s="77">
        <f t="shared" si="132"/>
        <v>0</v>
      </c>
      <c r="M287" s="77">
        <f t="shared" si="132"/>
        <v>0</v>
      </c>
      <c r="N287" s="77">
        <f t="shared" si="132"/>
        <v>0</v>
      </c>
      <c r="O287" s="77">
        <f t="shared" si="132"/>
        <v>0</v>
      </c>
      <c r="P287" s="77">
        <f t="shared" si="132"/>
        <v>0</v>
      </c>
      <c r="Q287" s="77">
        <f t="shared" si="132"/>
        <v>0</v>
      </c>
      <c r="R287" s="77">
        <f t="shared" si="132"/>
        <v>0</v>
      </c>
      <c r="S287" s="77">
        <f t="shared" si="132"/>
        <v>0</v>
      </c>
      <c r="T287" s="77">
        <f t="shared" si="132"/>
        <v>0</v>
      </c>
      <c r="U287" s="77">
        <f t="shared" si="132"/>
        <v>0</v>
      </c>
      <c r="V287" s="77">
        <f t="shared" si="132"/>
        <v>0</v>
      </c>
      <c r="W287" s="77">
        <f t="shared" si="132"/>
        <v>0</v>
      </c>
      <c r="X287" s="77">
        <f t="shared" si="132"/>
        <v>0</v>
      </c>
      <c r="Y287" s="77">
        <f t="shared" si="132"/>
        <v>0</v>
      </c>
    </row>
    <row r="288" spans="1:25" s="62" customFormat="1" ht="18.75" customHeight="1" thickBot="1" x14ac:dyDescent="0.25">
      <c r="A288" s="109">
        <v>25</v>
      </c>
      <c r="B288" s="101">
        <f t="shared" ref="B288:Y288" si="133">SUM(B289:B292)</f>
        <v>1274.1399999999999</v>
      </c>
      <c r="C288" s="102">
        <f t="shared" si="133"/>
        <v>1220.5500000000002</v>
      </c>
      <c r="D288" s="102">
        <f t="shared" si="133"/>
        <v>1257.3000000000002</v>
      </c>
      <c r="E288" s="103">
        <f t="shared" si="133"/>
        <v>1307.0500000000002</v>
      </c>
      <c r="F288" s="103">
        <f t="shared" si="133"/>
        <v>1349.52</v>
      </c>
      <c r="G288" s="103">
        <f t="shared" si="133"/>
        <v>1358.92</v>
      </c>
      <c r="H288" s="103">
        <f t="shared" si="133"/>
        <v>1362.6100000000001</v>
      </c>
      <c r="I288" s="103">
        <f t="shared" si="133"/>
        <v>1353.93</v>
      </c>
      <c r="J288" s="103">
        <f t="shared" si="133"/>
        <v>1390.6399999999999</v>
      </c>
      <c r="K288" s="104">
        <f t="shared" si="133"/>
        <v>1391.74</v>
      </c>
      <c r="L288" s="103">
        <f t="shared" si="133"/>
        <v>1326.95</v>
      </c>
      <c r="M288" s="105">
        <f t="shared" si="133"/>
        <v>1323.6100000000001</v>
      </c>
      <c r="N288" s="104">
        <f t="shared" si="133"/>
        <v>1322.26</v>
      </c>
      <c r="O288" s="103">
        <f t="shared" si="133"/>
        <v>1334.17</v>
      </c>
      <c r="P288" s="105">
        <f t="shared" si="133"/>
        <v>1315.48</v>
      </c>
      <c r="Q288" s="106">
        <f t="shared" si="133"/>
        <v>1349.6399999999999</v>
      </c>
      <c r="R288" s="103">
        <f t="shared" si="133"/>
        <v>1346.0500000000002</v>
      </c>
      <c r="S288" s="106">
        <f t="shared" si="133"/>
        <v>1346</v>
      </c>
      <c r="T288" s="103">
        <f t="shared" si="133"/>
        <v>1324.81</v>
      </c>
      <c r="U288" s="102">
        <f t="shared" si="133"/>
        <v>1266.02</v>
      </c>
      <c r="V288" s="102">
        <f t="shared" si="133"/>
        <v>1290.71</v>
      </c>
      <c r="W288" s="102">
        <f t="shared" si="133"/>
        <v>1241.97</v>
      </c>
      <c r="X288" s="102">
        <f t="shared" si="133"/>
        <v>1052.3800000000001</v>
      </c>
      <c r="Y288" s="107">
        <f t="shared" si="133"/>
        <v>1048.3400000000001</v>
      </c>
    </row>
    <row r="289" spans="1:25" s="62" customFormat="1" ht="18.75" customHeight="1" outlineLevel="1" x14ac:dyDescent="0.2">
      <c r="A289" s="52" t="s">
        <v>8</v>
      </c>
      <c r="B289" s="70">
        <f>B131</f>
        <v>701.55</v>
      </c>
      <c r="C289" s="70">
        <f t="shared" ref="C289:Y289" si="134">C131</f>
        <v>647.96</v>
      </c>
      <c r="D289" s="70">
        <f t="shared" si="134"/>
        <v>684.71</v>
      </c>
      <c r="E289" s="70">
        <f t="shared" si="134"/>
        <v>734.46</v>
      </c>
      <c r="F289" s="70">
        <f t="shared" si="134"/>
        <v>776.93</v>
      </c>
      <c r="G289" s="70">
        <f t="shared" si="134"/>
        <v>786.33</v>
      </c>
      <c r="H289" s="70">
        <f t="shared" si="134"/>
        <v>790.02</v>
      </c>
      <c r="I289" s="70">
        <f t="shared" si="134"/>
        <v>781.34</v>
      </c>
      <c r="J289" s="70">
        <f t="shared" si="134"/>
        <v>818.05</v>
      </c>
      <c r="K289" s="70">
        <f t="shared" si="134"/>
        <v>819.15</v>
      </c>
      <c r="L289" s="70">
        <f t="shared" si="134"/>
        <v>754.36</v>
      </c>
      <c r="M289" s="70">
        <f t="shared" si="134"/>
        <v>751.02</v>
      </c>
      <c r="N289" s="70">
        <f t="shared" si="134"/>
        <v>749.67</v>
      </c>
      <c r="O289" s="70">
        <f t="shared" si="134"/>
        <v>761.58</v>
      </c>
      <c r="P289" s="70">
        <f t="shared" si="134"/>
        <v>742.89</v>
      </c>
      <c r="Q289" s="70">
        <f t="shared" si="134"/>
        <v>777.05</v>
      </c>
      <c r="R289" s="70">
        <f t="shared" si="134"/>
        <v>773.46</v>
      </c>
      <c r="S289" s="70">
        <f t="shared" si="134"/>
        <v>773.41</v>
      </c>
      <c r="T289" s="70">
        <f t="shared" si="134"/>
        <v>752.22</v>
      </c>
      <c r="U289" s="70">
        <f t="shared" si="134"/>
        <v>693.43</v>
      </c>
      <c r="V289" s="70">
        <f t="shared" si="134"/>
        <v>718.12</v>
      </c>
      <c r="W289" s="70">
        <f t="shared" si="134"/>
        <v>669.38</v>
      </c>
      <c r="X289" s="70">
        <f t="shared" si="134"/>
        <v>479.79</v>
      </c>
      <c r="Y289" s="70">
        <f t="shared" si="134"/>
        <v>475.75</v>
      </c>
    </row>
    <row r="290" spans="1:25" s="62" customFormat="1" ht="18.75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customHeight="1" outlineLevel="1" thickBot="1" x14ac:dyDescent="0.25">
      <c r="A292" s="55" t="s">
        <v>255</v>
      </c>
      <c r="B292" s="77">
        <f>B287</f>
        <v>0</v>
      </c>
      <c r="C292" s="77">
        <f t="shared" ref="C292:Y292" si="135">C287</f>
        <v>0</v>
      </c>
      <c r="D292" s="77">
        <f t="shared" si="135"/>
        <v>0</v>
      </c>
      <c r="E292" s="77">
        <f t="shared" si="135"/>
        <v>0</v>
      </c>
      <c r="F292" s="77">
        <f t="shared" si="135"/>
        <v>0</v>
      </c>
      <c r="G292" s="77">
        <f t="shared" si="135"/>
        <v>0</v>
      </c>
      <c r="H292" s="77">
        <f t="shared" si="135"/>
        <v>0</v>
      </c>
      <c r="I292" s="77">
        <f t="shared" si="135"/>
        <v>0</v>
      </c>
      <c r="J292" s="77">
        <f t="shared" si="135"/>
        <v>0</v>
      </c>
      <c r="K292" s="77">
        <f t="shared" si="135"/>
        <v>0</v>
      </c>
      <c r="L292" s="77">
        <f t="shared" si="135"/>
        <v>0</v>
      </c>
      <c r="M292" s="77">
        <f t="shared" si="135"/>
        <v>0</v>
      </c>
      <c r="N292" s="77">
        <f t="shared" si="135"/>
        <v>0</v>
      </c>
      <c r="O292" s="77">
        <f t="shared" si="135"/>
        <v>0</v>
      </c>
      <c r="P292" s="77">
        <f t="shared" si="135"/>
        <v>0</v>
      </c>
      <c r="Q292" s="77">
        <f t="shared" si="135"/>
        <v>0</v>
      </c>
      <c r="R292" s="77">
        <f t="shared" si="135"/>
        <v>0</v>
      </c>
      <c r="S292" s="77">
        <f t="shared" si="135"/>
        <v>0</v>
      </c>
      <c r="T292" s="77">
        <f t="shared" si="135"/>
        <v>0</v>
      </c>
      <c r="U292" s="77">
        <f t="shared" si="135"/>
        <v>0</v>
      </c>
      <c r="V292" s="77">
        <f t="shared" si="135"/>
        <v>0</v>
      </c>
      <c r="W292" s="77">
        <f t="shared" si="135"/>
        <v>0</v>
      </c>
      <c r="X292" s="77">
        <f t="shared" si="135"/>
        <v>0</v>
      </c>
      <c r="Y292" s="77">
        <f t="shared" si="135"/>
        <v>0</v>
      </c>
    </row>
    <row r="293" spans="1:25" s="62" customFormat="1" ht="18.75" customHeight="1" thickBot="1" x14ac:dyDescent="0.25">
      <c r="A293" s="110">
        <v>26</v>
      </c>
      <c r="B293" s="101">
        <f t="shared" ref="B293:Y293" si="136">SUM(B294:B297)</f>
        <v>1320.52</v>
      </c>
      <c r="C293" s="102">
        <f t="shared" si="136"/>
        <v>1275.49</v>
      </c>
      <c r="D293" s="102">
        <f t="shared" si="136"/>
        <v>1299.27</v>
      </c>
      <c r="E293" s="103">
        <f t="shared" si="136"/>
        <v>1365.1100000000001</v>
      </c>
      <c r="F293" s="103">
        <f t="shared" si="136"/>
        <v>1359.85</v>
      </c>
      <c r="G293" s="103">
        <f t="shared" si="136"/>
        <v>1372.25</v>
      </c>
      <c r="H293" s="103">
        <f t="shared" si="136"/>
        <v>1371.18</v>
      </c>
      <c r="I293" s="103">
        <f t="shared" si="136"/>
        <v>1369.69</v>
      </c>
      <c r="J293" s="103">
        <f t="shared" si="136"/>
        <v>1368.18</v>
      </c>
      <c r="K293" s="104">
        <f t="shared" si="136"/>
        <v>1373.8600000000001</v>
      </c>
      <c r="L293" s="103">
        <f t="shared" si="136"/>
        <v>1383.3600000000001</v>
      </c>
      <c r="M293" s="105">
        <f t="shared" si="136"/>
        <v>1380.25</v>
      </c>
      <c r="N293" s="104">
        <f t="shared" si="136"/>
        <v>1384.35</v>
      </c>
      <c r="O293" s="103">
        <f t="shared" si="136"/>
        <v>1348.7</v>
      </c>
      <c r="P293" s="105">
        <f t="shared" si="136"/>
        <v>1374.5300000000002</v>
      </c>
      <c r="Q293" s="106">
        <f t="shared" si="136"/>
        <v>1388.52</v>
      </c>
      <c r="R293" s="103">
        <f t="shared" si="136"/>
        <v>1381.66</v>
      </c>
      <c r="S293" s="106">
        <f t="shared" si="136"/>
        <v>1393.48</v>
      </c>
      <c r="T293" s="103">
        <f t="shared" si="136"/>
        <v>1384.47</v>
      </c>
      <c r="U293" s="102">
        <f t="shared" si="136"/>
        <v>1317.92</v>
      </c>
      <c r="V293" s="102">
        <f t="shared" si="136"/>
        <v>1337.94</v>
      </c>
      <c r="W293" s="102">
        <f t="shared" si="136"/>
        <v>1323.43</v>
      </c>
      <c r="X293" s="102">
        <f t="shared" si="136"/>
        <v>1305.6100000000001</v>
      </c>
      <c r="Y293" s="107">
        <f t="shared" si="136"/>
        <v>1306.08</v>
      </c>
    </row>
    <row r="294" spans="1:25" s="62" customFormat="1" ht="18.75" customHeight="1" outlineLevel="1" x14ac:dyDescent="0.2">
      <c r="A294" s="56" t="s">
        <v>8</v>
      </c>
      <c r="B294" s="70">
        <f>B136</f>
        <v>747.93</v>
      </c>
      <c r="C294" s="70">
        <f t="shared" ref="C294:Y294" si="137">C136</f>
        <v>702.9</v>
      </c>
      <c r="D294" s="70">
        <f t="shared" si="137"/>
        <v>726.68</v>
      </c>
      <c r="E294" s="70">
        <f t="shared" si="137"/>
        <v>792.52</v>
      </c>
      <c r="F294" s="70">
        <f t="shared" si="137"/>
        <v>787.26</v>
      </c>
      <c r="G294" s="70">
        <f t="shared" si="137"/>
        <v>799.66</v>
      </c>
      <c r="H294" s="70">
        <f t="shared" si="137"/>
        <v>798.59</v>
      </c>
      <c r="I294" s="70">
        <f t="shared" si="137"/>
        <v>797.1</v>
      </c>
      <c r="J294" s="70">
        <f t="shared" si="137"/>
        <v>795.59</v>
      </c>
      <c r="K294" s="70">
        <f t="shared" si="137"/>
        <v>801.27</v>
      </c>
      <c r="L294" s="70">
        <f t="shared" si="137"/>
        <v>810.77</v>
      </c>
      <c r="M294" s="70">
        <f t="shared" si="137"/>
        <v>807.66</v>
      </c>
      <c r="N294" s="70">
        <f t="shared" si="137"/>
        <v>811.76</v>
      </c>
      <c r="O294" s="70">
        <f t="shared" si="137"/>
        <v>776.11</v>
      </c>
      <c r="P294" s="70">
        <f t="shared" si="137"/>
        <v>801.94</v>
      </c>
      <c r="Q294" s="70">
        <f t="shared" si="137"/>
        <v>815.93</v>
      </c>
      <c r="R294" s="70">
        <f t="shared" si="137"/>
        <v>809.07</v>
      </c>
      <c r="S294" s="70">
        <f t="shared" si="137"/>
        <v>820.89</v>
      </c>
      <c r="T294" s="70">
        <f t="shared" si="137"/>
        <v>811.88</v>
      </c>
      <c r="U294" s="70">
        <f t="shared" si="137"/>
        <v>745.33</v>
      </c>
      <c r="V294" s="70">
        <f t="shared" si="137"/>
        <v>765.35</v>
      </c>
      <c r="W294" s="70">
        <f t="shared" si="137"/>
        <v>750.84</v>
      </c>
      <c r="X294" s="70">
        <f t="shared" si="137"/>
        <v>733.02</v>
      </c>
      <c r="Y294" s="70">
        <f t="shared" si="137"/>
        <v>733.49</v>
      </c>
    </row>
    <row r="295" spans="1:25" s="62" customFormat="1" ht="18.75" customHeight="1" outlineLevel="1" x14ac:dyDescent="0.2">
      <c r="A295" s="57" t="s">
        <v>9</v>
      </c>
      <c r="B295" s="76">
        <v>572.59</v>
      </c>
      <c r="C295" s="74">
        <v>572.59</v>
      </c>
      <c r="D295" s="74">
        <v>572.59</v>
      </c>
      <c r="E295" s="74">
        <v>572.59</v>
      </c>
      <c r="F295" s="74">
        <v>572.59</v>
      </c>
      <c r="G295" s="74">
        <v>572.59</v>
      </c>
      <c r="H295" s="74">
        <v>572.59</v>
      </c>
      <c r="I295" s="74">
        <v>572.59</v>
      </c>
      <c r="J295" s="74">
        <v>572.59</v>
      </c>
      <c r="K295" s="74">
        <v>572.59</v>
      </c>
      <c r="L295" s="74">
        <v>572.59</v>
      </c>
      <c r="M295" s="74">
        <v>572.59</v>
      </c>
      <c r="N295" s="74">
        <v>572.59</v>
      </c>
      <c r="O295" s="74">
        <v>572.59</v>
      </c>
      <c r="P295" s="74">
        <v>572.59</v>
      </c>
      <c r="Q295" s="74">
        <v>572.59</v>
      </c>
      <c r="R295" s="74">
        <v>572.59</v>
      </c>
      <c r="S295" s="74">
        <v>572.59</v>
      </c>
      <c r="T295" s="74">
        <v>572.59</v>
      </c>
      <c r="U295" s="74">
        <v>572.59</v>
      </c>
      <c r="V295" s="74">
        <v>572.59</v>
      </c>
      <c r="W295" s="74">
        <v>572.59</v>
      </c>
      <c r="X295" s="74">
        <v>572.59</v>
      </c>
      <c r="Y295" s="81">
        <v>572.59</v>
      </c>
    </row>
    <row r="296" spans="1:25" s="62" customFormat="1" ht="18.75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customHeight="1" outlineLevel="1" thickBot="1" x14ac:dyDescent="0.25">
      <c r="A297" s="118" t="s">
        <v>255</v>
      </c>
      <c r="B297" s="77">
        <f>B292</f>
        <v>0</v>
      </c>
      <c r="C297" s="77">
        <f t="shared" ref="C297:Y297" si="138">C292</f>
        <v>0</v>
      </c>
      <c r="D297" s="77">
        <f t="shared" si="138"/>
        <v>0</v>
      </c>
      <c r="E297" s="77">
        <f t="shared" si="138"/>
        <v>0</v>
      </c>
      <c r="F297" s="77">
        <f t="shared" si="138"/>
        <v>0</v>
      </c>
      <c r="G297" s="77">
        <f t="shared" si="138"/>
        <v>0</v>
      </c>
      <c r="H297" s="77">
        <f t="shared" si="138"/>
        <v>0</v>
      </c>
      <c r="I297" s="77">
        <f t="shared" si="138"/>
        <v>0</v>
      </c>
      <c r="J297" s="77">
        <f t="shared" si="138"/>
        <v>0</v>
      </c>
      <c r="K297" s="77">
        <f t="shared" si="138"/>
        <v>0</v>
      </c>
      <c r="L297" s="77">
        <f t="shared" si="138"/>
        <v>0</v>
      </c>
      <c r="M297" s="77">
        <f t="shared" si="138"/>
        <v>0</v>
      </c>
      <c r="N297" s="77">
        <f t="shared" si="138"/>
        <v>0</v>
      </c>
      <c r="O297" s="77">
        <f t="shared" si="138"/>
        <v>0</v>
      </c>
      <c r="P297" s="77">
        <f t="shared" si="138"/>
        <v>0</v>
      </c>
      <c r="Q297" s="77">
        <f t="shared" si="138"/>
        <v>0</v>
      </c>
      <c r="R297" s="77">
        <f t="shared" si="138"/>
        <v>0</v>
      </c>
      <c r="S297" s="77">
        <f t="shared" si="138"/>
        <v>0</v>
      </c>
      <c r="T297" s="77">
        <f t="shared" si="138"/>
        <v>0</v>
      </c>
      <c r="U297" s="77">
        <f t="shared" si="138"/>
        <v>0</v>
      </c>
      <c r="V297" s="77">
        <f t="shared" si="138"/>
        <v>0</v>
      </c>
      <c r="W297" s="77">
        <f t="shared" si="138"/>
        <v>0</v>
      </c>
      <c r="X297" s="77">
        <f t="shared" si="138"/>
        <v>0</v>
      </c>
      <c r="Y297" s="77">
        <f t="shared" si="138"/>
        <v>0</v>
      </c>
    </row>
    <row r="298" spans="1:25" s="62" customFormat="1" ht="18.75" customHeight="1" thickBot="1" x14ac:dyDescent="0.25">
      <c r="A298" s="112">
        <v>27</v>
      </c>
      <c r="B298" s="101">
        <f t="shared" ref="B298:Y298" si="139">SUM(B299:B302)</f>
        <v>580.64</v>
      </c>
      <c r="C298" s="102">
        <f t="shared" si="139"/>
        <v>1175.43</v>
      </c>
      <c r="D298" s="102">
        <f t="shared" si="139"/>
        <v>1177.9100000000001</v>
      </c>
      <c r="E298" s="103">
        <f t="shared" si="139"/>
        <v>1206.3600000000001</v>
      </c>
      <c r="F298" s="103">
        <f t="shared" si="139"/>
        <v>1173.8000000000002</v>
      </c>
      <c r="G298" s="103">
        <f t="shared" si="139"/>
        <v>1179.69</v>
      </c>
      <c r="H298" s="103">
        <f t="shared" si="139"/>
        <v>1282.1399999999999</v>
      </c>
      <c r="I298" s="103">
        <f t="shared" si="139"/>
        <v>1322.85</v>
      </c>
      <c r="J298" s="103">
        <f t="shared" si="139"/>
        <v>1351.23</v>
      </c>
      <c r="K298" s="104">
        <f t="shared" si="139"/>
        <v>1372.43</v>
      </c>
      <c r="L298" s="103">
        <f t="shared" si="139"/>
        <v>1378.72</v>
      </c>
      <c r="M298" s="105">
        <f t="shared" si="139"/>
        <v>1326.93</v>
      </c>
      <c r="N298" s="104">
        <f t="shared" si="139"/>
        <v>1326.2800000000002</v>
      </c>
      <c r="O298" s="103">
        <f t="shared" si="139"/>
        <v>1272.3499999999999</v>
      </c>
      <c r="P298" s="105">
        <f t="shared" si="139"/>
        <v>1310.23</v>
      </c>
      <c r="Q298" s="106">
        <f t="shared" si="139"/>
        <v>1335.15</v>
      </c>
      <c r="R298" s="103">
        <f t="shared" si="139"/>
        <v>1347.81</v>
      </c>
      <c r="S298" s="106">
        <f t="shared" si="139"/>
        <v>1328.29</v>
      </c>
      <c r="T298" s="103">
        <f t="shared" si="139"/>
        <v>1292.58</v>
      </c>
      <c r="U298" s="102">
        <f t="shared" si="139"/>
        <v>1180.3400000000001</v>
      </c>
      <c r="V298" s="102">
        <f t="shared" si="139"/>
        <v>1189.94</v>
      </c>
      <c r="W298" s="102">
        <f t="shared" si="139"/>
        <v>1188.99</v>
      </c>
      <c r="X298" s="102">
        <f t="shared" si="139"/>
        <v>1196.33</v>
      </c>
      <c r="Y298" s="107">
        <f t="shared" si="139"/>
        <v>1173.21</v>
      </c>
    </row>
    <row r="299" spans="1:25" s="62" customFormat="1" ht="18.75" customHeight="1" outlineLevel="1" x14ac:dyDescent="0.2">
      <c r="A299" s="56" t="s">
        <v>8</v>
      </c>
      <c r="B299" s="70">
        <f>B141</f>
        <v>8.0500000000000007</v>
      </c>
      <c r="C299" s="70">
        <f t="shared" ref="C299:Y299" si="140">C141</f>
        <v>602.84</v>
      </c>
      <c r="D299" s="70">
        <f t="shared" si="140"/>
        <v>605.32000000000005</v>
      </c>
      <c r="E299" s="70">
        <f t="shared" si="140"/>
        <v>633.77</v>
      </c>
      <c r="F299" s="70">
        <f t="shared" si="140"/>
        <v>601.21</v>
      </c>
      <c r="G299" s="70">
        <f t="shared" si="140"/>
        <v>607.1</v>
      </c>
      <c r="H299" s="70">
        <f t="shared" si="140"/>
        <v>709.55</v>
      </c>
      <c r="I299" s="70">
        <f t="shared" si="140"/>
        <v>750.26</v>
      </c>
      <c r="J299" s="70">
        <f t="shared" si="140"/>
        <v>778.64</v>
      </c>
      <c r="K299" s="70">
        <f t="shared" si="140"/>
        <v>799.84</v>
      </c>
      <c r="L299" s="70">
        <f t="shared" si="140"/>
        <v>806.13</v>
      </c>
      <c r="M299" s="70">
        <f t="shared" si="140"/>
        <v>754.34</v>
      </c>
      <c r="N299" s="70">
        <f t="shared" si="140"/>
        <v>753.69</v>
      </c>
      <c r="O299" s="70">
        <f t="shared" si="140"/>
        <v>699.76</v>
      </c>
      <c r="P299" s="70">
        <f t="shared" si="140"/>
        <v>737.64</v>
      </c>
      <c r="Q299" s="70">
        <f t="shared" si="140"/>
        <v>762.56</v>
      </c>
      <c r="R299" s="70">
        <f t="shared" si="140"/>
        <v>775.22</v>
      </c>
      <c r="S299" s="70">
        <f t="shared" si="140"/>
        <v>755.7</v>
      </c>
      <c r="T299" s="70">
        <f t="shared" si="140"/>
        <v>719.99</v>
      </c>
      <c r="U299" s="70">
        <f t="shared" si="140"/>
        <v>607.75</v>
      </c>
      <c r="V299" s="70">
        <f t="shared" si="140"/>
        <v>617.35</v>
      </c>
      <c r="W299" s="70">
        <f t="shared" si="140"/>
        <v>616.4</v>
      </c>
      <c r="X299" s="70">
        <f t="shared" si="140"/>
        <v>623.74</v>
      </c>
      <c r="Y299" s="70">
        <f t="shared" si="140"/>
        <v>600.62</v>
      </c>
    </row>
    <row r="300" spans="1:25" s="62" customFormat="1" ht="18.75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customHeight="1" outlineLevel="1" thickBot="1" x14ac:dyDescent="0.25">
      <c r="A302" s="118" t="s">
        <v>255</v>
      </c>
      <c r="B302" s="77">
        <f>B297</f>
        <v>0</v>
      </c>
      <c r="C302" s="77">
        <f t="shared" ref="C302:Y302" si="141">C297</f>
        <v>0</v>
      </c>
      <c r="D302" s="77">
        <f t="shared" si="141"/>
        <v>0</v>
      </c>
      <c r="E302" s="77">
        <f t="shared" si="141"/>
        <v>0</v>
      </c>
      <c r="F302" s="77">
        <f t="shared" si="141"/>
        <v>0</v>
      </c>
      <c r="G302" s="77">
        <f t="shared" si="141"/>
        <v>0</v>
      </c>
      <c r="H302" s="77">
        <f t="shared" si="141"/>
        <v>0</v>
      </c>
      <c r="I302" s="77">
        <f t="shared" si="141"/>
        <v>0</v>
      </c>
      <c r="J302" s="77">
        <f t="shared" si="141"/>
        <v>0</v>
      </c>
      <c r="K302" s="77">
        <f t="shared" si="141"/>
        <v>0</v>
      </c>
      <c r="L302" s="77">
        <f t="shared" si="141"/>
        <v>0</v>
      </c>
      <c r="M302" s="77">
        <f t="shared" si="141"/>
        <v>0</v>
      </c>
      <c r="N302" s="77">
        <f t="shared" si="141"/>
        <v>0</v>
      </c>
      <c r="O302" s="77">
        <f t="shared" si="141"/>
        <v>0</v>
      </c>
      <c r="P302" s="77">
        <f t="shared" si="141"/>
        <v>0</v>
      </c>
      <c r="Q302" s="77">
        <f t="shared" si="141"/>
        <v>0</v>
      </c>
      <c r="R302" s="77">
        <f t="shared" si="141"/>
        <v>0</v>
      </c>
      <c r="S302" s="77">
        <f t="shared" si="141"/>
        <v>0</v>
      </c>
      <c r="T302" s="77">
        <f t="shared" si="141"/>
        <v>0</v>
      </c>
      <c r="U302" s="77">
        <f t="shared" si="141"/>
        <v>0</v>
      </c>
      <c r="V302" s="77">
        <f t="shared" si="141"/>
        <v>0</v>
      </c>
      <c r="W302" s="77">
        <f t="shared" si="141"/>
        <v>0</v>
      </c>
      <c r="X302" s="77">
        <f t="shared" si="141"/>
        <v>0</v>
      </c>
      <c r="Y302" s="77">
        <f t="shared" si="141"/>
        <v>0</v>
      </c>
    </row>
    <row r="303" spans="1:25" s="62" customFormat="1" ht="18.75" customHeight="1" thickBot="1" x14ac:dyDescent="0.25">
      <c r="A303" s="111">
        <v>28</v>
      </c>
      <c r="B303" s="101">
        <f t="shared" ref="B303:Y303" si="142">SUM(B304:B307)</f>
        <v>1307.27</v>
      </c>
      <c r="C303" s="102">
        <f t="shared" si="142"/>
        <v>1267.4100000000001</v>
      </c>
      <c r="D303" s="102">
        <f t="shared" si="142"/>
        <v>1321.2800000000002</v>
      </c>
      <c r="E303" s="103">
        <f t="shared" si="142"/>
        <v>1309.51</v>
      </c>
      <c r="F303" s="103">
        <f t="shared" si="142"/>
        <v>1353.49</v>
      </c>
      <c r="G303" s="103">
        <f t="shared" si="142"/>
        <v>1355.8000000000002</v>
      </c>
      <c r="H303" s="103">
        <f t="shared" si="142"/>
        <v>1378.51</v>
      </c>
      <c r="I303" s="103">
        <f t="shared" si="142"/>
        <v>1348.8600000000001</v>
      </c>
      <c r="J303" s="103">
        <f t="shared" si="142"/>
        <v>1380.62</v>
      </c>
      <c r="K303" s="104">
        <f t="shared" si="142"/>
        <v>1351.5700000000002</v>
      </c>
      <c r="L303" s="103">
        <f t="shared" si="142"/>
        <v>1356.1100000000001</v>
      </c>
      <c r="M303" s="105">
        <f t="shared" si="142"/>
        <v>1385.45</v>
      </c>
      <c r="N303" s="104">
        <f t="shared" si="142"/>
        <v>1356.93</v>
      </c>
      <c r="O303" s="103">
        <f t="shared" si="142"/>
        <v>1360.12</v>
      </c>
      <c r="P303" s="105">
        <f t="shared" si="142"/>
        <v>1394.2800000000002</v>
      </c>
      <c r="Q303" s="106">
        <f t="shared" si="142"/>
        <v>1353.0900000000001</v>
      </c>
      <c r="R303" s="103">
        <f t="shared" si="142"/>
        <v>1394.06</v>
      </c>
      <c r="S303" s="106">
        <f t="shared" si="142"/>
        <v>1351.35</v>
      </c>
      <c r="T303" s="103">
        <f t="shared" si="142"/>
        <v>1346.0500000000002</v>
      </c>
      <c r="U303" s="102">
        <f t="shared" si="142"/>
        <v>1330.5</v>
      </c>
      <c r="V303" s="102">
        <f t="shared" si="142"/>
        <v>1314.3400000000001</v>
      </c>
      <c r="W303" s="102">
        <f t="shared" si="142"/>
        <v>1298.6100000000001</v>
      </c>
      <c r="X303" s="102">
        <f t="shared" si="142"/>
        <v>1286.6399999999999</v>
      </c>
      <c r="Y303" s="107">
        <f t="shared" si="142"/>
        <v>1239.8699999999999</v>
      </c>
    </row>
    <row r="304" spans="1:25" s="62" customFormat="1" ht="18.75" customHeight="1" outlineLevel="1" x14ac:dyDescent="0.2">
      <c r="A304" s="52" t="s">
        <v>8</v>
      </c>
      <c r="B304" s="70">
        <f>B146</f>
        <v>734.68</v>
      </c>
      <c r="C304" s="70">
        <f t="shared" ref="C304:Y304" si="143">C146</f>
        <v>694.82</v>
      </c>
      <c r="D304" s="70">
        <f t="shared" si="143"/>
        <v>748.69</v>
      </c>
      <c r="E304" s="70">
        <f t="shared" si="143"/>
        <v>736.92</v>
      </c>
      <c r="F304" s="70">
        <f t="shared" si="143"/>
        <v>780.9</v>
      </c>
      <c r="G304" s="70">
        <f t="shared" si="143"/>
        <v>783.21</v>
      </c>
      <c r="H304" s="70">
        <f t="shared" si="143"/>
        <v>805.92</v>
      </c>
      <c r="I304" s="70">
        <f t="shared" si="143"/>
        <v>776.27</v>
      </c>
      <c r="J304" s="70">
        <f t="shared" si="143"/>
        <v>808.03</v>
      </c>
      <c r="K304" s="70">
        <f t="shared" si="143"/>
        <v>778.98</v>
      </c>
      <c r="L304" s="70">
        <f t="shared" si="143"/>
        <v>783.52</v>
      </c>
      <c r="M304" s="70">
        <f t="shared" si="143"/>
        <v>812.86</v>
      </c>
      <c r="N304" s="70">
        <f t="shared" si="143"/>
        <v>784.34</v>
      </c>
      <c r="O304" s="70">
        <f t="shared" si="143"/>
        <v>787.53</v>
      </c>
      <c r="P304" s="70">
        <f t="shared" si="143"/>
        <v>821.69</v>
      </c>
      <c r="Q304" s="70">
        <f t="shared" si="143"/>
        <v>780.5</v>
      </c>
      <c r="R304" s="70">
        <f t="shared" si="143"/>
        <v>821.47</v>
      </c>
      <c r="S304" s="70">
        <f t="shared" si="143"/>
        <v>778.76</v>
      </c>
      <c r="T304" s="70">
        <f t="shared" si="143"/>
        <v>773.46</v>
      </c>
      <c r="U304" s="70">
        <f t="shared" si="143"/>
        <v>757.91</v>
      </c>
      <c r="V304" s="70">
        <f t="shared" si="143"/>
        <v>741.75</v>
      </c>
      <c r="W304" s="70">
        <f t="shared" si="143"/>
        <v>726.02</v>
      </c>
      <c r="X304" s="70">
        <f t="shared" si="143"/>
        <v>714.05</v>
      </c>
      <c r="Y304" s="70">
        <f t="shared" si="143"/>
        <v>667.28</v>
      </c>
    </row>
    <row r="305" spans="1:25" s="62" customFormat="1" ht="18.75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customHeight="1" outlineLevel="1" thickBot="1" x14ac:dyDescent="0.25">
      <c r="A307" s="55" t="s">
        <v>255</v>
      </c>
      <c r="B307" s="77">
        <f>B302</f>
        <v>0</v>
      </c>
      <c r="C307" s="77">
        <f t="shared" ref="C307:Y307" si="144">C302</f>
        <v>0</v>
      </c>
      <c r="D307" s="77">
        <f t="shared" si="144"/>
        <v>0</v>
      </c>
      <c r="E307" s="77">
        <f t="shared" si="144"/>
        <v>0</v>
      </c>
      <c r="F307" s="77">
        <f t="shared" si="144"/>
        <v>0</v>
      </c>
      <c r="G307" s="77">
        <f t="shared" si="144"/>
        <v>0</v>
      </c>
      <c r="H307" s="77">
        <f t="shared" si="144"/>
        <v>0</v>
      </c>
      <c r="I307" s="77">
        <f t="shared" si="144"/>
        <v>0</v>
      </c>
      <c r="J307" s="77">
        <f t="shared" si="144"/>
        <v>0</v>
      </c>
      <c r="K307" s="77">
        <f t="shared" si="144"/>
        <v>0</v>
      </c>
      <c r="L307" s="77">
        <f t="shared" si="144"/>
        <v>0</v>
      </c>
      <c r="M307" s="77">
        <f t="shared" si="144"/>
        <v>0</v>
      </c>
      <c r="N307" s="77">
        <f t="shared" si="144"/>
        <v>0</v>
      </c>
      <c r="O307" s="77">
        <f t="shared" si="144"/>
        <v>0</v>
      </c>
      <c r="P307" s="77">
        <f t="shared" si="144"/>
        <v>0</v>
      </c>
      <c r="Q307" s="77">
        <f t="shared" si="144"/>
        <v>0</v>
      </c>
      <c r="R307" s="77">
        <f t="shared" si="144"/>
        <v>0</v>
      </c>
      <c r="S307" s="77">
        <f t="shared" si="144"/>
        <v>0</v>
      </c>
      <c r="T307" s="77">
        <f t="shared" si="144"/>
        <v>0</v>
      </c>
      <c r="U307" s="77">
        <f t="shared" si="144"/>
        <v>0</v>
      </c>
      <c r="V307" s="77">
        <f t="shared" si="144"/>
        <v>0</v>
      </c>
      <c r="W307" s="77">
        <f t="shared" si="144"/>
        <v>0</v>
      </c>
      <c r="X307" s="77">
        <f t="shared" si="144"/>
        <v>0</v>
      </c>
      <c r="Y307" s="77">
        <f t="shared" si="144"/>
        <v>0</v>
      </c>
    </row>
    <row r="308" spans="1:25" s="62" customFormat="1" ht="18.75" customHeight="1" thickBot="1" x14ac:dyDescent="0.25">
      <c r="A308" s="109">
        <v>29</v>
      </c>
      <c r="B308" s="101">
        <f t="shared" ref="B308:Y308" si="145">SUM(B309:B312)</f>
        <v>1333.2</v>
      </c>
      <c r="C308" s="102">
        <f t="shared" si="145"/>
        <v>1318.98</v>
      </c>
      <c r="D308" s="102">
        <f t="shared" si="145"/>
        <v>1304.0500000000002</v>
      </c>
      <c r="E308" s="103">
        <f t="shared" si="145"/>
        <v>1305.08</v>
      </c>
      <c r="F308" s="103">
        <f t="shared" si="145"/>
        <v>1349.1100000000001</v>
      </c>
      <c r="G308" s="103">
        <f t="shared" si="145"/>
        <v>1346.5</v>
      </c>
      <c r="H308" s="103">
        <f t="shared" si="145"/>
        <v>1342.74</v>
      </c>
      <c r="I308" s="103">
        <f t="shared" si="145"/>
        <v>1459.3000000000002</v>
      </c>
      <c r="J308" s="103">
        <f t="shared" si="145"/>
        <v>1442.43</v>
      </c>
      <c r="K308" s="104">
        <f t="shared" si="145"/>
        <v>1369.22</v>
      </c>
      <c r="L308" s="103">
        <f t="shared" si="145"/>
        <v>1370.6</v>
      </c>
      <c r="M308" s="105">
        <f t="shared" si="145"/>
        <v>1342.69</v>
      </c>
      <c r="N308" s="104">
        <f t="shared" si="145"/>
        <v>1374.63</v>
      </c>
      <c r="O308" s="103">
        <f t="shared" si="145"/>
        <v>1354.06</v>
      </c>
      <c r="P308" s="105">
        <f t="shared" si="145"/>
        <v>1382.8000000000002</v>
      </c>
      <c r="Q308" s="106">
        <f t="shared" si="145"/>
        <v>1386.5500000000002</v>
      </c>
      <c r="R308" s="103">
        <f t="shared" si="145"/>
        <v>1491.37</v>
      </c>
      <c r="S308" s="106">
        <f t="shared" si="145"/>
        <v>1345.04</v>
      </c>
      <c r="T308" s="103">
        <f t="shared" si="145"/>
        <v>1352.0300000000002</v>
      </c>
      <c r="U308" s="102">
        <f t="shared" si="145"/>
        <v>1328.23</v>
      </c>
      <c r="V308" s="102">
        <f t="shared" si="145"/>
        <v>1334.91</v>
      </c>
      <c r="W308" s="102">
        <f t="shared" si="145"/>
        <v>1253.0300000000002</v>
      </c>
      <c r="X308" s="102">
        <f t="shared" si="145"/>
        <v>1176.68</v>
      </c>
      <c r="Y308" s="107">
        <f t="shared" si="145"/>
        <v>1044.49</v>
      </c>
    </row>
    <row r="309" spans="1:25" s="62" customFormat="1" ht="18.75" customHeight="1" outlineLevel="1" x14ac:dyDescent="0.2">
      <c r="A309" s="52" t="s">
        <v>8</v>
      </c>
      <c r="B309" s="70">
        <f>B151</f>
        <v>760.61</v>
      </c>
      <c r="C309" s="70">
        <f t="shared" ref="C309:Y309" si="146">C151</f>
        <v>746.39</v>
      </c>
      <c r="D309" s="70">
        <f t="shared" si="146"/>
        <v>731.46</v>
      </c>
      <c r="E309" s="70">
        <f t="shared" si="146"/>
        <v>732.49</v>
      </c>
      <c r="F309" s="70">
        <f t="shared" si="146"/>
        <v>776.52</v>
      </c>
      <c r="G309" s="70">
        <f t="shared" si="146"/>
        <v>773.91</v>
      </c>
      <c r="H309" s="70">
        <f t="shared" si="146"/>
        <v>770.15</v>
      </c>
      <c r="I309" s="70">
        <f t="shared" si="146"/>
        <v>886.71</v>
      </c>
      <c r="J309" s="70">
        <f t="shared" si="146"/>
        <v>869.84</v>
      </c>
      <c r="K309" s="70">
        <f t="shared" si="146"/>
        <v>796.63</v>
      </c>
      <c r="L309" s="70">
        <f t="shared" si="146"/>
        <v>798.01</v>
      </c>
      <c r="M309" s="70">
        <f t="shared" si="146"/>
        <v>770.1</v>
      </c>
      <c r="N309" s="70">
        <f t="shared" si="146"/>
        <v>802.04</v>
      </c>
      <c r="O309" s="70">
        <f t="shared" si="146"/>
        <v>781.47</v>
      </c>
      <c r="P309" s="70">
        <f t="shared" si="146"/>
        <v>810.21</v>
      </c>
      <c r="Q309" s="70">
        <f t="shared" si="146"/>
        <v>813.96</v>
      </c>
      <c r="R309" s="70">
        <f t="shared" si="146"/>
        <v>918.78</v>
      </c>
      <c r="S309" s="70">
        <f t="shared" si="146"/>
        <v>772.45</v>
      </c>
      <c r="T309" s="70">
        <f t="shared" si="146"/>
        <v>779.44</v>
      </c>
      <c r="U309" s="70">
        <f t="shared" si="146"/>
        <v>755.64</v>
      </c>
      <c r="V309" s="70">
        <f t="shared" si="146"/>
        <v>762.32</v>
      </c>
      <c r="W309" s="70">
        <f t="shared" si="146"/>
        <v>680.44</v>
      </c>
      <c r="X309" s="70">
        <f t="shared" si="146"/>
        <v>604.09</v>
      </c>
      <c r="Y309" s="70">
        <f t="shared" si="146"/>
        <v>471.9</v>
      </c>
    </row>
    <row r="310" spans="1:25" s="62" customFormat="1" ht="18.75" customHeight="1" outlineLevel="1" x14ac:dyDescent="0.2">
      <c r="A310" s="53" t="s">
        <v>9</v>
      </c>
      <c r="B310" s="76">
        <v>572.59</v>
      </c>
      <c r="C310" s="74">
        <v>572.59</v>
      </c>
      <c r="D310" s="74">
        <v>572.59</v>
      </c>
      <c r="E310" s="74">
        <v>572.59</v>
      </c>
      <c r="F310" s="74">
        <v>572.59</v>
      </c>
      <c r="G310" s="74">
        <v>572.59</v>
      </c>
      <c r="H310" s="74">
        <v>572.59</v>
      </c>
      <c r="I310" s="74">
        <v>572.59</v>
      </c>
      <c r="J310" s="74">
        <v>572.59</v>
      </c>
      <c r="K310" s="74">
        <v>572.59</v>
      </c>
      <c r="L310" s="74">
        <v>572.59</v>
      </c>
      <c r="M310" s="74">
        <v>572.59</v>
      </c>
      <c r="N310" s="74">
        <v>572.59</v>
      </c>
      <c r="O310" s="74">
        <v>572.59</v>
      </c>
      <c r="P310" s="74">
        <v>572.59</v>
      </c>
      <c r="Q310" s="74">
        <v>572.59</v>
      </c>
      <c r="R310" s="74">
        <v>572.59</v>
      </c>
      <c r="S310" s="74">
        <v>572.59</v>
      </c>
      <c r="T310" s="74">
        <v>572.59</v>
      </c>
      <c r="U310" s="74">
        <v>572.59</v>
      </c>
      <c r="V310" s="74">
        <v>572.59</v>
      </c>
      <c r="W310" s="74">
        <v>572.59</v>
      </c>
      <c r="X310" s="74">
        <v>572.59</v>
      </c>
      <c r="Y310" s="81">
        <v>572.59</v>
      </c>
    </row>
    <row r="311" spans="1:25" s="62" customFormat="1" ht="18.75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customHeight="1" outlineLevel="1" thickBot="1" x14ac:dyDescent="0.25">
      <c r="A312" s="55" t="s">
        <v>255</v>
      </c>
      <c r="B312" s="77">
        <f>B307</f>
        <v>0</v>
      </c>
      <c r="C312" s="77">
        <f t="shared" ref="C312:Y312" si="147">C307</f>
        <v>0</v>
      </c>
      <c r="D312" s="77">
        <f t="shared" si="147"/>
        <v>0</v>
      </c>
      <c r="E312" s="77">
        <f t="shared" si="147"/>
        <v>0</v>
      </c>
      <c r="F312" s="77">
        <f t="shared" si="147"/>
        <v>0</v>
      </c>
      <c r="G312" s="77">
        <f t="shared" si="147"/>
        <v>0</v>
      </c>
      <c r="H312" s="77">
        <f t="shared" si="147"/>
        <v>0</v>
      </c>
      <c r="I312" s="77">
        <f t="shared" si="147"/>
        <v>0</v>
      </c>
      <c r="J312" s="77">
        <f t="shared" si="147"/>
        <v>0</v>
      </c>
      <c r="K312" s="77">
        <f t="shared" si="147"/>
        <v>0</v>
      </c>
      <c r="L312" s="77">
        <f t="shared" si="147"/>
        <v>0</v>
      </c>
      <c r="M312" s="77">
        <f t="shared" si="147"/>
        <v>0</v>
      </c>
      <c r="N312" s="77">
        <f t="shared" si="147"/>
        <v>0</v>
      </c>
      <c r="O312" s="77">
        <f t="shared" si="147"/>
        <v>0</v>
      </c>
      <c r="P312" s="77">
        <f t="shared" si="147"/>
        <v>0</v>
      </c>
      <c r="Q312" s="77">
        <f t="shared" si="147"/>
        <v>0</v>
      </c>
      <c r="R312" s="77">
        <f t="shared" si="147"/>
        <v>0</v>
      </c>
      <c r="S312" s="77">
        <f t="shared" si="147"/>
        <v>0</v>
      </c>
      <c r="T312" s="77">
        <f t="shared" si="147"/>
        <v>0</v>
      </c>
      <c r="U312" s="77">
        <f t="shared" si="147"/>
        <v>0</v>
      </c>
      <c r="V312" s="77">
        <f t="shared" si="147"/>
        <v>0</v>
      </c>
      <c r="W312" s="77">
        <f t="shared" si="147"/>
        <v>0</v>
      </c>
      <c r="X312" s="77">
        <f t="shared" si="147"/>
        <v>0</v>
      </c>
      <c r="Y312" s="77">
        <f t="shared" si="147"/>
        <v>0</v>
      </c>
    </row>
    <row r="313" spans="1:25" s="62" customFormat="1" ht="18.75" customHeight="1" thickBot="1" x14ac:dyDescent="0.25">
      <c r="A313" s="110">
        <v>30</v>
      </c>
      <c r="B313" s="101">
        <f t="shared" ref="B313:Y313" si="148">SUM(B314:B317)</f>
        <v>1178.4000000000001</v>
      </c>
      <c r="C313" s="102">
        <f t="shared" si="148"/>
        <v>1220.0700000000002</v>
      </c>
      <c r="D313" s="102">
        <f t="shared" si="148"/>
        <v>1292.3600000000001</v>
      </c>
      <c r="E313" s="103">
        <f t="shared" si="148"/>
        <v>1345.1100000000001</v>
      </c>
      <c r="F313" s="103">
        <f t="shared" si="148"/>
        <v>1273.58</v>
      </c>
      <c r="G313" s="103">
        <f t="shared" si="148"/>
        <v>1276.8899999999999</v>
      </c>
      <c r="H313" s="103">
        <f t="shared" si="148"/>
        <v>1310.3200000000002</v>
      </c>
      <c r="I313" s="103">
        <f t="shared" si="148"/>
        <v>1305</v>
      </c>
      <c r="J313" s="103">
        <f t="shared" si="148"/>
        <v>1308.95</v>
      </c>
      <c r="K313" s="104">
        <f t="shared" si="148"/>
        <v>1293.96</v>
      </c>
      <c r="L313" s="103">
        <f t="shared" si="148"/>
        <v>1290.3899999999999</v>
      </c>
      <c r="M313" s="105">
        <f t="shared" si="148"/>
        <v>1278.71</v>
      </c>
      <c r="N313" s="104">
        <f t="shared" si="148"/>
        <v>1282.95</v>
      </c>
      <c r="O313" s="103">
        <f t="shared" si="148"/>
        <v>1310.67</v>
      </c>
      <c r="P313" s="105">
        <f t="shared" si="148"/>
        <v>1300.74</v>
      </c>
      <c r="Q313" s="106">
        <f t="shared" si="148"/>
        <v>1305.5900000000001</v>
      </c>
      <c r="R313" s="103">
        <f t="shared" si="148"/>
        <v>1314.58</v>
      </c>
      <c r="S313" s="106">
        <f t="shared" si="148"/>
        <v>1336.68</v>
      </c>
      <c r="T313" s="103">
        <f t="shared" si="148"/>
        <v>1311.5500000000002</v>
      </c>
      <c r="U313" s="102">
        <f t="shared" si="148"/>
        <v>1281.1300000000001</v>
      </c>
      <c r="V313" s="102">
        <f t="shared" si="148"/>
        <v>1324.06</v>
      </c>
      <c r="W313" s="102">
        <f t="shared" si="148"/>
        <v>1181.96</v>
      </c>
      <c r="X313" s="102">
        <f t="shared" si="148"/>
        <v>1165.99</v>
      </c>
      <c r="Y313" s="107">
        <f t="shared" si="148"/>
        <v>1046.69</v>
      </c>
    </row>
    <row r="314" spans="1:25" s="62" customFormat="1" ht="18.75" customHeight="1" outlineLevel="1" x14ac:dyDescent="0.2">
      <c r="A314" s="56" t="s">
        <v>8</v>
      </c>
      <c r="B314" s="70">
        <f>B156</f>
        <v>605.80999999999995</v>
      </c>
      <c r="C314" s="70">
        <f t="shared" ref="C314:Y314" si="149">C156</f>
        <v>647.48</v>
      </c>
      <c r="D314" s="70">
        <f t="shared" si="149"/>
        <v>719.77</v>
      </c>
      <c r="E314" s="70">
        <f t="shared" si="149"/>
        <v>772.52</v>
      </c>
      <c r="F314" s="70">
        <f t="shared" si="149"/>
        <v>700.99</v>
      </c>
      <c r="G314" s="70">
        <f t="shared" si="149"/>
        <v>704.3</v>
      </c>
      <c r="H314" s="70">
        <f t="shared" si="149"/>
        <v>737.73</v>
      </c>
      <c r="I314" s="70">
        <f t="shared" si="149"/>
        <v>732.41</v>
      </c>
      <c r="J314" s="70">
        <f t="shared" si="149"/>
        <v>736.36</v>
      </c>
      <c r="K314" s="70">
        <f t="shared" si="149"/>
        <v>721.37</v>
      </c>
      <c r="L314" s="70">
        <f t="shared" si="149"/>
        <v>717.8</v>
      </c>
      <c r="M314" s="70">
        <f t="shared" si="149"/>
        <v>706.12</v>
      </c>
      <c r="N314" s="70">
        <f t="shared" si="149"/>
        <v>710.36</v>
      </c>
      <c r="O314" s="70">
        <f t="shared" si="149"/>
        <v>738.08</v>
      </c>
      <c r="P314" s="70">
        <f t="shared" si="149"/>
        <v>728.15</v>
      </c>
      <c r="Q314" s="70">
        <f t="shared" si="149"/>
        <v>733</v>
      </c>
      <c r="R314" s="70">
        <f t="shared" si="149"/>
        <v>741.99</v>
      </c>
      <c r="S314" s="70">
        <f t="shared" si="149"/>
        <v>764.09</v>
      </c>
      <c r="T314" s="70">
        <f t="shared" si="149"/>
        <v>738.96</v>
      </c>
      <c r="U314" s="70">
        <f t="shared" si="149"/>
        <v>708.54</v>
      </c>
      <c r="V314" s="70">
        <f t="shared" si="149"/>
        <v>751.47</v>
      </c>
      <c r="W314" s="70">
        <f t="shared" si="149"/>
        <v>609.37</v>
      </c>
      <c r="X314" s="70">
        <f t="shared" si="149"/>
        <v>593.4</v>
      </c>
      <c r="Y314" s="70">
        <f t="shared" si="149"/>
        <v>474.1</v>
      </c>
    </row>
    <row r="315" spans="1:25" s="62" customFormat="1" ht="18.75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customHeight="1" outlineLevel="1" thickBot="1" x14ac:dyDescent="0.25">
      <c r="A317" s="118" t="s">
        <v>255</v>
      </c>
      <c r="B317" s="77">
        <f>B312</f>
        <v>0</v>
      </c>
      <c r="C317" s="77">
        <f t="shared" ref="C317:Y317" si="150">C312</f>
        <v>0</v>
      </c>
      <c r="D317" s="77">
        <f t="shared" si="150"/>
        <v>0</v>
      </c>
      <c r="E317" s="77">
        <f t="shared" si="150"/>
        <v>0</v>
      </c>
      <c r="F317" s="77">
        <f t="shared" si="150"/>
        <v>0</v>
      </c>
      <c r="G317" s="77">
        <f t="shared" si="150"/>
        <v>0</v>
      </c>
      <c r="H317" s="77">
        <f t="shared" si="150"/>
        <v>0</v>
      </c>
      <c r="I317" s="77">
        <f t="shared" si="150"/>
        <v>0</v>
      </c>
      <c r="J317" s="77">
        <f t="shared" si="150"/>
        <v>0</v>
      </c>
      <c r="K317" s="77">
        <f t="shared" si="150"/>
        <v>0</v>
      </c>
      <c r="L317" s="77">
        <f t="shared" si="150"/>
        <v>0</v>
      </c>
      <c r="M317" s="77">
        <f t="shared" si="150"/>
        <v>0</v>
      </c>
      <c r="N317" s="77">
        <f t="shared" si="150"/>
        <v>0</v>
      </c>
      <c r="O317" s="77">
        <f t="shared" si="150"/>
        <v>0</v>
      </c>
      <c r="P317" s="77">
        <f t="shared" si="150"/>
        <v>0</v>
      </c>
      <c r="Q317" s="77">
        <f t="shared" si="150"/>
        <v>0</v>
      </c>
      <c r="R317" s="77">
        <f t="shared" si="150"/>
        <v>0</v>
      </c>
      <c r="S317" s="77">
        <f t="shared" si="150"/>
        <v>0</v>
      </c>
      <c r="T317" s="77">
        <f t="shared" si="150"/>
        <v>0</v>
      </c>
      <c r="U317" s="77">
        <f t="shared" si="150"/>
        <v>0</v>
      </c>
      <c r="V317" s="77">
        <f t="shared" si="150"/>
        <v>0</v>
      </c>
      <c r="W317" s="77">
        <f t="shared" si="150"/>
        <v>0</v>
      </c>
      <c r="X317" s="77">
        <f t="shared" si="150"/>
        <v>0</v>
      </c>
      <c r="Y317" s="77">
        <f t="shared" si="150"/>
        <v>0</v>
      </c>
    </row>
    <row r="318" spans="1:25" s="62" customFormat="1" ht="18.75" customHeight="1" thickBot="1" x14ac:dyDescent="0.25">
      <c r="A318" s="112">
        <v>31</v>
      </c>
      <c r="B318" s="101">
        <f t="shared" ref="B318:Y318" si="151">SUM(B319:B322)</f>
        <v>1414.54</v>
      </c>
      <c r="C318" s="102">
        <f t="shared" si="151"/>
        <v>1414.46</v>
      </c>
      <c r="D318" s="102">
        <f t="shared" si="151"/>
        <v>1392.41</v>
      </c>
      <c r="E318" s="103">
        <f t="shared" si="151"/>
        <v>1585.27</v>
      </c>
      <c r="F318" s="103">
        <f t="shared" si="151"/>
        <v>1374.5700000000002</v>
      </c>
      <c r="G318" s="103">
        <f t="shared" si="151"/>
        <v>1364.1100000000001</v>
      </c>
      <c r="H318" s="103">
        <f t="shared" si="151"/>
        <v>1384.45</v>
      </c>
      <c r="I318" s="103">
        <f t="shared" si="151"/>
        <v>1359.68</v>
      </c>
      <c r="J318" s="103">
        <f t="shared" si="151"/>
        <v>1361.8899999999999</v>
      </c>
      <c r="K318" s="104">
        <f t="shared" si="151"/>
        <v>1368.5700000000002</v>
      </c>
      <c r="L318" s="103">
        <f t="shared" si="151"/>
        <v>1365.25</v>
      </c>
      <c r="M318" s="105">
        <f t="shared" si="151"/>
        <v>1359.65</v>
      </c>
      <c r="N318" s="104">
        <f t="shared" si="151"/>
        <v>1369.35</v>
      </c>
      <c r="O318" s="103">
        <f t="shared" si="151"/>
        <v>1391.8000000000002</v>
      </c>
      <c r="P318" s="105">
        <f t="shared" si="151"/>
        <v>1377.8000000000002</v>
      </c>
      <c r="Q318" s="106">
        <f t="shared" si="151"/>
        <v>1389.72</v>
      </c>
      <c r="R318" s="103">
        <f t="shared" si="151"/>
        <v>1397.3600000000001</v>
      </c>
      <c r="S318" s="106">
        <f t="shared" si="151"/>
        <v>1423.25</v>
      </c>
      <c r="T318" s="103">
        <f t="shared" si="151"/>
        <v>1437.3899999999999</v>
      </c>
      <c r="U318" s="102">
        <f t="shared" si="151"/>
        <v>1746.96</v>
      </c>
      <c r="V318" s="102">
        <f t="shared" si="151"/>
        <v>1659.3600000000001</v>
      </c>
      <c r="W318" s="102">
        <f t="shared" si="151"/>
        <v>1420.5300000000002</v>
      </c>
      <c r="X318" s="102">
        <f t="shared" si="151"/>
        <v>1382.94</v>
      </c>
      <c r="Y318" s="107">
        <f t="shared" si="151"/>
        <v>1364.87</v>
      </c>
    </row>
    <row r="319" spans="1:25" s="62" customFormat="1" ht="18.75" customHeight="1" outlineLevel="1" x14ac:dyDescent="0.2">
      <c r="A319" s="52" t="s">
        <v>8</v>
      </c>
      <c r="B319" s="70">
        <f>B161</f>
        <v>841.95</v>
      </c>
      <c r="C319" s="70">
        <f t="shared" ref="C319:Y319" si="152">C161</f>
        <v>841.87</v>
      </c>
      <c r="D319" s="70">
        <f t="shared" si="152"/>
        <v>819.82</v>
      </c>
      <c r="E319" s="70">
        <f t="shared" si="152"/>
        <v>1012.68</v>
      </c>
      <c r="F319" s="70">
        <f t="shared" si="152"/>
        <v>801.98</v>
      </c>
      <c r="G319" s="70">
        <f t="shared" si="152"/>
        <v>791.52</v>
      </c>
      <c r="H319" s="70">
        <f t="shared" si="152"/>
        <v>811.86</v>
      </c>
      <c r="I319" s="70">
        <f t="shared" si="152"/>
        <v>787.09</v>
      </c>
      <c r="J319" s="70">
        <f t="shared" si="152"/>
        <v>789.3</v>
      </c>
      <c r="K319" s="70">
        <f t="shared" si="152"/>
        <v>795.98</v>
      </c>
      <c r="L319" s="70">
        <f t="shared" si="152"/>
        <v>792.66</v>
      </c>
      <c r="M319" s="70">
        <f t="shared" si="152"/>
        <v>787.06</v>
      </c>
      <c r="N319" s="70">
        <f t="shared" si="152"/>
        <v>796.76</v>
      </c>
      <c r="O319" s="70">
        <f t="shared" si="152"/>
        <v>819.21</v>
      </c>
      <c r="P319" s="70">
        <f t="shared" si="152"/>
        <v>805.21</v>
      </c>
      <c r="Q319" s="70">
        <f t="shared" si="152"/>
        <v>817.13</v>
      </c>
      <c r="R319" s="70">
        <f t="shared" si="152"/>
        <v>824.77</v>
      </c>
      <c r="S319" s="70">
        <f t="shared" si="152"/>
        <v>850.66</v>
      </c>
      <c r="T319" s="70">
        <f t="shared" si="152"/>
        <v>864.8</v>
      </c>
      <c r="U319" s="70">
        <f t="shared" si="152"/>
        <v>1174.3699999999999</v>
      </c>
      <c r="V319" s="70">
        <f t="shared" si="152"/>
        <v>1086.77</v>
      </c>
      <c r="W319" s="70">
        <f t="shared" si="152"/>
        <v>847.94</v>
      </c>
      <c r="X319" s="70">
        <f t="shared" si="152"/>
        <v>810.35</v>
      </c>
      <c r="Y319" s="70">
        <f t="shared" si="152"/>
        <v>792.28</v>
      </c>
    </row>
    <row r="320" spans="1:25" s="62" customFormat="1" ht="18.75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customHeight="1" outlineLevel="1" thickBot="1" x14ac:dyDescent="0.25">
      <c r="A322" s="55" t="s">
        <v>255</v>
      </c>
      <c r="B322" s="77">
        <f>B317</f>
        <v>0</v>
      </c>
      <c r="C322" s="77">
        <f t="shared" ref="C322:Y322" si="153">C317</f>
        <v>0</v>
      </c>
      <c r="D322" s="77">
        <f t="shared" si="153"/>
        <v>0</v>
      </c>
      <c r="E322" s="77">
        <f t="shared" si="153"/>
        <v>0</v>
      </c>
      <c r="F322" s="77">
        <f t="shared" si="153"/>
        <v>0</v>
      </c>
      <c r="G322" s="77">
        <f t="shared" si="153"/>
        <v>0</v>
      </c>
      <c r="H322" s="77">
        <f t="shared" si="153"/>
        <v>0</v>
      </c>
      <c r="I322" s="77">
        <f t="shared" si="153"/>
        <v>0</v>
      </c>
      <c r="J322" s="77">
        <f t="shared" si="153"/>
        <v>0</v>
      </c>
      <c r="K322" s="77">
        <f t="shared" si="153"/>
        <v>0</v>
      </c>
      <c r="L322" s="77">
        <f t="shared" si="153"/>
        <v>0</v>
      </c>
      <c r="M322" s="77">
        <f t="shared" si="153"/>
        <v>0</v>
      </c>
      <c r="N322" s="77">
        <f t="shared" si="153"/>
        <v>0</v>
      </c>
      <c r="O322" s="77">
        <f t="shared" si="153"/>
        <v>0</v>
      </c>
      <c r="P322" s="77">
        <f t="shared" si="153"/>
        <v>0</v>
      </c>
      <c r="Q322" s="77">
        <f t="shared" si="153"/>
        <v>0</v>
      </c>
      <c r="R322" s="77">
        <f t="shared" si="153"/>
        <v>0</v>
      </c>
      <c r="S322" s="77">
        <f t="shared" si="153"/>
        <v>0</v>
      </c>
      <c r="T322" s="77">
        <f t="shared" si="153"/>
        <v>0</v>
      </c>
      <c r="U322" s="77">
        <f t="shared" si="153"/>
        <v>0</v>
      </c>
      <c r="V322" s="77">
        <f t="shared" si="153"/>
        <v>0</v>
      </c>
      <c r="W322" s="77">
        <f t="shared" si="153"/>
        <v>0</v>
      </c>
      <c r="X322" s="77">
        <f t="shared" si="153"/>
        <v>0</v>
      </c>
      <c r="Y322" s="77">
        <f t="shared" si="153"/>
        <v>0</v>
      </c>
    </row>
    <row r="323" spans="1:25" ht="15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44" t="s">
        <v>46</v>
      </c>
      <c r="B324" s="446" t="s">
        <v>62</v>
      </c>
      <c r="C324" s="447"/>
      <c r="D324" s="447"/>
      <c r="E324" s="447"/>
      <c r="F324" s="447"/>
      <c r="G324" s="447"/>
      <c r="H324" s="447"/>
      <c r="I324" s="447"/>
      <c r="J324" s="447"/>
      <c r="K324" s="447"/>
      <c r="L324" s="447"/>
      <c r="M324" s="447"/>
      <c r="N324" s="447"/>
      <c r="O324" s="447"/>
      <c r="P324" s="447"/>
      <c r="Q324" s="447"/>
      <c r="R324" s="447"/>
      <c r="S324" s="447"/>
      <c r="T324" s="447"/>
      <c r="U324" s="447"/>
      <c r="V324" s="447"/>
      <c r="W324" s="447"/>
      <c r="X324" s="447"/>
      <c r="Y324" s="448"/>
    </row>
    <row r="325" spans="1:25" s="62" customFormat="1" ht="39" customHeight="1" thickBot="1" x14ac:dyDescent="0.25">
      <c r="A325" s="445"/>
      <c r="B325" s="164" t="s">
        <v>45</v>
      </c>
      <c r="C325" s="165" t="s">
        <v>44</v>
      </c>
      <c r="D325" s="166" t="s">
        <v>43</v>
      </c>
      <c r="E325" s="165" t="s">
        <v>42</v>
      </c>
      <c r="F325" s="165" t="s">
        <v>41</v>
      </c>
      <c r="G325" s="165" t="s">
        <v>40</v>
      </c>
      <c r="H325" s="165" t="s">
        <v>39</v>
      </c>
      <c r="I325" s="165" t="s">
        <v>38</v>
      </c>
      <c r="J325" s="165" t="s">
        <v>37</v>
      </c>
      <c r="K325" s="167" t="s">
        <v>36</v>
      </c>
      <c r="L325" s="165" t="s">
        <v>35</v>
      </c>
      <c r="M325" s="168" t="s">
        <v>34</v>
      </c>
      <c r="N325" s="167" t="s">
        <v>33</v>
      </c>
      <c r="O325" s="165" t="s">
        <v>32</v>
      </c>
      <c r="P325" s="168" t="s">
        <v>31</v>
      </c>
      <c r="Q325" s="166" t="s">
        <v>30</v>
      </c>
      <c r="R325" s="165" t="s">
        <v>29</v>
      </c>
      <c r="S325" s="166" t="s">
        <v>28</v>
      </c>
      <c r="T325" s="165" t="s">
        <v>27</v>
      </c>
      <c r="U325" s="166" t="s">
        <v>26</v>
      </c>
      <c r="V325" s="165" t="s">
        <v>25</v>
      </c>
      <c r="W325" s="166" t="s">
        <v>24</v>
      </c>
      <c r="X325" s="165" t="s">
        <v>23</v>
      </c>
      <c r="Y325" s="169" t="s">
        <v>22</v>
      </c>
    </row>
    <row r="326" spans="1:25" s="108" customFormat="1" ht="18.75" customHeight="1" thickBot="1" x14ac:dyDescent="0.25">
      <c r="A326" s="113">
        <v>1</v>
      </c>
      <c r="B326" s="101">
        <f t="shared" ref="B326:Y326" si="154">SUM(B327:B330)</f>
        <v>1365.47</v>
      </c>
      <c r="C326" s="102">
        <f t="shared" si="154"/>
        <v>1357.17</v>
      </c>
      <c r="D326" s="102">
        <f t="shared" si="154"/>
        <v>1400.81</v>
      </c>
      <c r="E326" s="103">
        <f t="shared" si="154"/>
        <v>1439.08</v>
      </c>
      <c r="F326" s="103">
        <f t="shared" si="154"/>
        <v>1457.51</v>
      </c>
      <c r="G326" s="103">
        <f t="shared" si="154"/>
        <v>1450.06</v>
      </c>
      <c r="H326" s="103">
        <f t="shared" si="154"/>
        <v>1647.62</v>
      </c>
      <c r="I326" s="103">
        <f t="shared" si="154"/>
        <v>1439.68</v>
      </c>
      <c r="J326" s="103">
        <f t="shared" si="154"/>
        <v>1345.56</v>
      </c>
      <c r="K326" s="104">
        <f t="shared" si="154"/>
        <v>1345.42</v>
      </c>
      <c r="L326" s="103">
        <f t="shared" si="154"/>
        <v>1346.77</v>
      </c>
      <c r="M326" s="105">
        <f t="shared" si="154"/>
        <v>1348.79</v>
      </c>
      <c r="N326" s="104">
        <f t="shared" si="154"/>
        <v>1362.96</v>
      </c>
      <c r="O326" s="103">
        <f t="shared" si="154"/>
        <v>1385.2</v>
      </c>
      <c r="P326" s="105">
        <f t="shared" si="154"/>
        <v>1388.2800000000002</v>
      </c>
      <c r="Q326" s="106">
        <f t="shared" si="154"/>
        <v>1396.9</v>
      </c>
      <c r="R326" s="103">
        <f t="shared" si="154"/>
        <v>1426.85</v>
      </c>
      <c r="S326" s="106">
        <f t="shared" si="154"/>
        <v>1396.5700000000002</v>
      </c>
      <c r="T326" s="103">
        <f t="shared" si="154"/>
        <v>1388.29</v>
      </c>
      <c r="U326" s="102">
        <f t="shared" si="154"/>
        <v>1381.06</v>
      </c>
      <c r="V326" s="102">
        <f t="shared" si="154"/>
        <v>1377.06</v>
      </c>
      <c r="W326" s="102">
        <f t="shared" si="154"/>
        <v>1375.77</v>
      </c>
      <c r="X326" s="102">
        <f t="shared" si="154"/>
        <v>1372.48</v>
      </c>
      <c r="Y326" s="107">
        <f t="shared" si="154"/>
        <v>1363.23</v>
      </c>
    </row>
    <row r="327" spans="1:25" s="67" customFormat="1" ht="18.75" customHeight="1" outlineLevel="1" x14ac:dyDescent="0.2">
      <c r="A327" s="56" t="s">
        <v>8</v>
      </c>
      <c r="B327" s="70">
        <f>B11</f>
        <v>648.76</v>
      </c>
      <c r="C327" s="70">
        <f t="shared" ref="C327:Y327" si="155">C11</f>
        <v>640.46</v>
      </c>
      <c r="D327" s="70">
        <f t="shared" si="155"/>
        <v>684.1</v>
      </c>
      <c r="E327" s="70">
        <f t="shared" si="155"/>
        <v>722.37</v>
      </c>
      <c r="F327" s="70">
        <f t="shared" si="155"/>
        <v>740.8</v>
      </c>
      <c r="G327" s="70">
        <f t="shared" si="155"/>
        <v>733.35</v>
      </c>
      <c r="H327" s="70">
        <f t="shared" si="155"/>
        <v>930.91</v>
      </c>
      <c r="I327" s="70">
        <f t="shared" si="155"/>
        <v>722.97</v>
      </c>
      <c r="J327" s="70">
        <f t="shared" si="155"/>
        <v>628.85</v>
      </c>
      <c r="K327" s="70">
        <f t="shared" si="155"/>
        <v>628.71</v>
      </c>
      <c r="L327" s="70">
        <f t="shared" si="155"/>
        <v>630.05999999999995</v>
      </c>
      <c r="M327" s="70">
        <f t="shared" si="155"/>
        <v>632.08000000000004</v>
      </c>
      <c r="N327" s="70">
        <f t="shared" si="155"/>
        <v>646.25</v>
      </c>
      <c r="O327" s="70">
        <f t="shared" si="155"/>
        <v>668.49</v>
      </c>
      <c r="P327" s="70">
        <f t="shared" si="155"/>
        <v>671.57</v>
      </c>
      <c r="Q327" s="70">
        <f t="shared" si="155"/>
        <v>680.19</v>
      </c>
      <c r="R327" s="70">
        <f t="shared" si="155"/>
        <v>710.14</v>
      </c>
      <c r="S327" s="70">
        <f t="shared" si="155"/>
        <v>679.86</v>
      </c>
      <c r="T327" s="70">
        <f t="shared" si="155"/>
        <v>671.58</v>
      </c>
      <c r="U327" s="70">
        <f t="shared" si="155"/>
        <v>664.35</v>
      </c>
      <c r="V327" s="70">
        <f t="shared" si="155"/>
        <v>660.35</v>
      </c>
      <c r="W327" s="70">
        <f t="shared" si="155"/>
        <v>659.06</v>
      </c>
      <c r="X327" s="70">
        <f t="shared" si="155"/>
        <v>655.77</v>
      </c>
      <c r="Y327" s="70">
        <f t="shared" si="155"/>
        <v>646.52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255</v>
      </c>
      <c r="B330" s="77">
        <f>B322</f>
        <v>0</v>
      </c>
      <c r="C330" s="77">
        <f t="shared" ref="C330:Y330" si="156">C322</f>
        <v>0</v>
      </c>
      <c r="D330" s="77">
        <f t="shared" si="156"/>
        <v>0</v>
      </c>
      <c r="E330" s="77">
        <f t="shared" si="156"/>
        <v>0</v>
      </c>
      <c r="F330" s="77">
        <f t="shared" si="156"/>
        <v>0</v>
      </c>
      <c r="G330" s="77">
        <f t="shared" si="156"/>
        <v>0</v>
      </c>
      <c r="H330" s="77">
        <f t="shared" si="156"/>
        <v>0</v>
      </c>
      <c r="I330" s="77">
        <f t="shared" si="156"/>
        <v>0</v>
      </c>
      <c r="J330" s="77">
        <f t="shared" si="156"/>
        <v>0</v>
      </c>
      <c r="K330" s="77">
        <f t="shared" si="156"/>
        <v>0</v>
      </c>
      <c r="L330" s="77">
        <f t="shared" si="156"/>
        <v>0</v>
      </c>
      <c r="M330" s="77">
        <f t="shared" si="156"/>
        <v>0</v>
      </c>
      <c r="N330" s="77">
        <f t="shared" si="156"/>
        <v>0</v>
      </c>
      <c r="O330" s="77">
        <f t="shared" si="156"/>
        <v>0</v>
      </c>
      <c r="P330" s="77">
        <f t="shared" si="156"/>
        <v>0</v>
      </c>
      <c r="Q330" s="77">
        <f t="shared" si="156"/>
        <v>0</v>
      </c>
      <c r="R330" s="77">
        <f t="shared" si="156"/>
        <v>0</v>
      </c>
      <c r="S330" s="77">
        <f t="shared" si="156"/>
        <v>0</v>
      </c>
      <c r="T330" s="77">
        <f t="shared" si="156"/>
        <v>0</v>
      </c>
      <c r="U330" s="77">
        <f t="shared" si="156"/>
        <v>0</v>
      </c>
      <c r="V330" s="77">
        <f t="shared" si="156"/>
        <v>0</v>
      </c>
      <c r="W330" s="77">
        <f t="shared" si="156"/>
        <v>0</v>
      </c>
      <c r="X330" s="77">
        <f t="shared" si="156"/>
        <v>0</v>
      </c>
      <c r="Y330" s="77">
        <f t="shared" si="156"/>
        <v>0</v>
      </c>
    </row>
    <row r="331" spans="1:25" s="62" customFormat="1" ht="18.75" customHeight="1" thickBot="1" x14ac:dyDescent="0.25">
      <c r="A331" s="112">
        <v>2</v>
      </c>
      <c r="B331" s="101">
        <f t="shared" ref="B331:Y331" si="157">SUM(B332:B335)</f>
        <v>1303.0900000000001</v>
      </c>
      <c r="C331" s="102">
        <f t="shared" si="157"/>
        <v>1358.63</v>
      </c>
      <c r="D331" s="102">
        <f t="shared" si="157"/>
        <v>1360.33</v>
      </c>
      <c r="E331" s="103">
        <f t="shared" si="157"/>
        <v>1391.74</v>
      </c>
      <c r="F331" s="103">
        <f t="shared" si="157"/>
        <v>1394.43</v>
      </c>
      <c r="G331" s="103">
        <f t="shared" si="157"/>
        <v>1402.29</v>
      </c>
      <c r="H331" s="103">
        <f t="shared" si="157"/>
        <v>1386.42</v>
      </c>
      <c r="I331" s="103">
        <f t="shared" si="157"/>
        <v>1375.8200000000002</v>
      </c>
      <c r="J331" s="103">
        <f t="shared" si="157"/>
        <v>1384.37</v>
      </c>
      <c r="K331" s="104">
        <f t="shared" si="157"/>
        <v>1412.8600000000001</v>
      </c>
      <c r="L331" s="103">
        <f t="shared" si="157"/>
        <v>1415.6100000000001</v>
      </c>
      <c r="M331" s="105">
        <f t="shared" si="157"/>
        <v>1384.3899999999999</v>
      </c>
      <c r="N331" s="104">
        <f t="shared" si="157"/>
        <v>1396.3899999999999</v>
      </c>
      <c r="O331" s="103">
        <f t="shared" si="157"/>
        <v>1369.54</v>
      </c>
      <c r="P331" s="105">
        <f t="shared" si="157"/>
        <v>1376.01</v>
      </c>
      <c r="Q331" s="106">
        <f t="shared" si="157"/>
        <v>1406.0900000000001</v>
      </c>
      <c r="R331" s="103">
        <f t="shared" si="157"/>
        <v>1753.57</v>
      </c>
      <c r="S331" s="106">
        <f t="shared" si="157"/>
        <v>1406.33</v>
      </c>
      <c r="T331" s="103">
        <f t="shared" si="157"/>
        <v>1720.0900000000001</v>
      </c>
      <c r="U331" s="102">
        <f t="shared" si="157"/>
        <v>1399.6399999999999</v>
      </c>
      <c r="V331" s="102">
        <f t="shared" si="157"/>
        <v>1379.3200000000002</v>
      </c>
      <c r="W331" s="102">
        <f t="shared" si="157"/>
        <v>1376.35</v>
      </c>
      <c r="X331" s="102">
        <f t="shared" si="157"/>
        <v>1374.5500000000002</v>
      </c>
      <c r="Y331" s="107">
        <f t="shared" si="157"/>
        <v>1366.95</v>
      </c>
    </row>
    <row r="332" spans="1:25" s="62" customFormat="1" ht="18.75" customHeight="1" outlineLevel="1" x14ac:dyDescent="0.2">
      <c r="A332" s="56" t="s">
        <v>8</v>
      </c>
      <c r="B332" s="70">
        <f>B16</f>
        <v>586.38</v>
      </c>
      <c r="C332" s="70">
        <f t="shared" ref="C332:Y332" si="158">C16</f>
        <v>641.91999999999996</v>
      </c>
      <c r="D332" s="70">
        <f t="shared" si="158"/>
        <v>643.62</v>
      </c>
      <c r="E332" s="70">
        <f t="shared" si="158"/>
        <v>675.03</v>
      </c>
      <c r="F332" s="70">
        <f t="shared" si="158"/>
        <v>677.72</v>
      </c>
      <c r="G332" s="70">
        <f t="shared" si="158"/>
        <v>685.58</v>
      </c>
      <c r="H332" s="70">
        <f t="shared" si="158"/>
        <v>669.71</v>
      </c>
      <c r="I332" s="70">
        <f t="shared" si="158"/>
        <v>659.11</v>
      </c>
      <c r="J332" s="70">
        <f t="shared" si="158"/>
        <v>667.66</v>
      </c>
      <c r="K332" s="70">
        <f t="shared" si="158"/>
        <v>696.15</v>
      </c>
      <c r="L332" s="70">
        <f t="shared" si="158"/>
        <v>698.9</v>
      </c>
      <c r="M332" s="70">
        <f t="shared" si="158"/>
        <v>667.68</v>
      </c>
      <c r="N332" s="70">
        <f t="shared" si="158"/>
        <v>679.68</v>
      </c>
      <c r="O332" s="70">
        <f t="shared" si="158"/>
        <v>652.83000000000004</v>
      </c>
      <c r="P332" s="70">
        <f t="shared" si="158"/>
        <v>659.3</v>
      </c>
      <c r="Q332" s="70">
        <f t="shared" si="158"/>
        <v>689.38</v>
      </c>
      <c r="R332" s="70">
        <f t="shared" si="158"/>
        <v>1036.8599999999999</v>
      </c>
      <c r="S332" s="70">
        <f t="shared" si="158"/>
        <v>689.62</v>
      </c>
      <c r="T332" s="70">
        <f t="shared" si="158"/>
        <v>1003.38</v>
      </c>
      <c r="U332" s="70">
        <f t="shared" si="158"/>
        <v>682.93</v>
      </c>
      <c r="V332" s="70">
        <f t="shared" si="158"/>
        <v>662.61</v>
      </c>
      <c r="W332" s="70">
        <f t="shared" si="158"/>
        <v>659.64</v>
      </c>
      <c r="X332" s="70">
        <f t="shared" si="158"/>
        <v>657.84</v>
      </c>
      <c r="Y332" s="70">
        <f t="shared" si="158"/>
        <v>650.24</v>
      </c>
    </row>
    <row r="333" spans="1:25" s="62" customFormat="1" ht="18.75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255</v>
      </c>
      <c r="B335" s="77">
        <f>B330</f>
        <v>0</v>
      </c>
      <c r="C335" s="77">
        <f t="shared" ref="C335:Y335" si="159">C330</f>
        <v>0</v>
      </c>
      <c r="D335" s="77">
        <f t="shared" si="159"/>
        <v>0</v>
      </c>
      <c r="E335" s="77">
        <f t="shared" si="159"/>
        <v>0</v>
      </c>
      <c r="F335" s="77">
        <f t="shared" si="159"/>
        <v>0</v>
      </c>
      <c r="G335" s="77">
        <f t="shared" si="159"/>
        <v>0</v>
      </c>
      <c r="H335" s="77">
        <f t="shared" si="159"/>
        <v>0</v>
      </c>
      <c r="I335" s="77">
        <f t="shared" si="159"/>
        <v>0</v>
      </c>
      <c r="J335" s="77">
        <f t="shared" si="159"/>
        <v>0</v>
      </c>
      <c r="K335" s="77">
        <f t="shared" si="159"/>
        <v>0</v>
      </c>
      <c r="L335" s="77">
        <f t="shared" si="159"/>
        <v>0</v>
      </c>
      <c r="M335" s="77">
        <f t="shared" si="159"/>
        <v>0</v>
      </c>
      <c r="N335" s="77">
        <f t="shared" si="159"/>
        <v>0</v>
      </c>
      <c r="O335" s="77">
        <f t="shared" si="159"/>
        <v>0</v>
      </c>
      <c r="P335" s="77">
        <f t="shared" si="159"/>
        <v>0</v>
      </c>
      <c r="Q335" s="77">
        <f t="shared" si="159"/>
        <v>0</v>
      </c>
      <c r="R335" s="77">
        <f t="shared" si="159"/>
        <v>0</v>
      </c>
      <c r="S335" s="77">
        <f t="shared" si="159"/>
        <v>0</v>
      </c>
      <c r="T335" s="77">
        <f t="shared" si="159"/>
        <v>0</v>
      </c>
      <c r="U335" s="77">
        <f t="shared" si="159"/>
        <v>0</v>
      </c>
      <c r="V335" s="77">
        <f t="shared" si="159"/>
        <v>0</v>
      </c>
      <c r="W335" s="77">
        <f t="shared" si="159"/>
        <v>0</v>
      </c>
      <c r="X335" s="77">
        <f t="shared" si="159"/>
        <v>0</v>
      </c>
      <c r="Y335" s="77">
        <f t="shared" si="159"/>
        <v>0</v>
      </c>
    </row>
    <row r="336" spans="1:25" s="62" customFormat="1" ht="18.75" customHeight="1" thickBot="1" x14ac:dyDescent="0.25">
      <c r="A336" s="109">
        <v>3</v>
      </c>
      <c r="B336" s="101">
        <f t="shared" ref="B336:Y336" si="160">SUM(B337:B340)</f>
        <v>1418.02</v>
      </c>
      <c r="C336" s="102">
        <f t="shared" si="160"/>
        <v>1422.0300000000002</v>
      </c>
      <c r="D336" s="102">
        <f t="shared" si="160"/>
        <v>1402.3000000000002</v>
      </c>
      <c r="E336" s="103">
        <f t="shared" si="160"/>
        <v>1402.66</v>
      </c>
      <c r="F336" s="103">
        <f t="shared" si="160"/>
        <v>1408.5700000000002</v>
      </c>
      <c r="G336" s="103">
        <f t="shared" si="160"/>
        <v>1409.22</v>
      </c>
      <c r="H336" s="103">
        <f t="shared" si="160"/>
        <v>1414.51</v>
      </c>
      <c r="I336" s="103">
        <f t="shared" si="160"/>
        <v>1408.44</v>
      </c>
      <c r="J336" s="103">
        <f t="shared" si="160"/>
        <v>1403.21</v>
      </c>
      <c r="K336" s="104">
        <f t="shared" si="160"/>
        <v>1405.95</v>
      </c>
      <c r="L336" s="103">
        <f t="shared" si="160"/>
        <v>1404.65</v>
      </c>
      <c r="M336" s="105">
        <f t="shared" si="160"/>
        <v>1408.7800000000002</v>
      </c>
      <c r="N336" s="104">
        <f t="shared" si="160"/>
        <v>1414.1399999999999</v>
      </c>
      <c r="O336" s="103">
        <f t="shared" si="160"/>
        <v>1421</v>
      </c>
      <c r="P336" s="105">
        <f t="shared" si="160"/>
        <v>1422.29</v>
      </c>
      <c r="Q336" s="106">
        <f t="shared" si="160"/>
        <v>1423.01</v>
      </c>
      <c r="R336" s="103">
        <f t="shared" si="160"/>
        <v>1434.3400000000001</v>
      </c>
      <c r="S336" s="106">
        <f t="shared" si="160"/>
        <v>1427.35</v>
      </c>
      <c r="T336" s="103">
        <f t="shared" si="160"/>
        <v>1428.23</v>
      </c>
      <c r="U336" s="102">
        <f t="shared" si="160"/>
        <v>1443.56</v>
      </c>
      <c r="V336" s="102">
        <f t="shared" si="160"/>
        <v>1424.0500000000002</v>
      </c>
      <c r="W336" s="102">
        <f t="shared" si="160"/>
        <v>1421.0900000000001</v>
      </c>
      <c r="X336" s="102">
        <f t="shared" si="160"/>
        <v>1419.51</v>
      </c>
      <c r="Y336" s="107">
        <f t="shared" si="160"/>
        <v>1416.98</v>
      </c>
    </row>
    <row r="337" spans="1:25" s="62" customFormat="1" ht="18.75" customHeight="1" outlineLevel="1" x14ac:dyDescent="0.2">
      <c r="A337" s="56" t="s">
        <v>8</v>
      </c>
      <c r="B337" s="70">
        <f>B21</f>
        <v>701.31</v>
      </c>
      <c r="C337" s="70">
        <f t="shared" ref="C337:Y337" si="161">C21</f>
        <v>705.32</v>
      </c>
      <c r="D337" s="70">
        <f t="shared" si="161"/>
        <v>685.59</v>
      </c>
      <c r="E337" s="70">
        <f t="shared" si="161"/>
        <v>685.95</v>
      </c>
      <c r="F337" s="70">
        <f t="shared" si="161"/>
        <v>691.86</v>
      </c>
      <c r="G337" s="70">
        <f t="shared" si="161"/>
        <v>692.51</v>
      </c>
      <c r="H337" s="70">
        <f t="shared" si="161"/>
        <v>697.8</v>
      </c>
      <c r="I337" s="70">
        <f t="shared" si="161"/>
        <v>691.73</v>
      </c>
      <c r="J337" s="70">
        <f t="shared" si="161"/>
        <v>686.5</v>
      </c>
      <c r="K337" s="70">
        <f t="shared" si="161"/>
        <v>689.24</v>
      </c>
      <c r="L337" s="70">
        <f t="shared" si="161"/>
        <v>687.94</v>
      </c>
      <c r="M337" s="70">
        <f t="shared" si="161"/>
        <v>692.07</v>
      </c>
      <c r="N337" s="70">
        <f t="shared" si="161"/>
        <v>697.43</v>
      </c>
      <c r="O337" s="70">
        <f t="shared" si="161"/>
        <v>704.29</v>
      </c>
      <c r="P337" s="70">
        <f t="shared" si="161"/>
        <v>705.58</v>
      </c>
      <c r="Q337" s="70">
        <f t="shared" si="161"/>
        <v>706.3</v>
      </c>
      <c r="R337" s="70">
        <f t="shared" si="161"/>
        <v>717.63</v>
      </c>
      <c r="S337" s="70">
        <f t="shared" si="161"/>
        <v>710.64</v>
      </c>
      <c r="T337" s="70">
        <f t="shared" si="161"/>
        <v>711.52</v>
      </c>
      <c r="U337" s="70">
        <f t="shared" si="161"/>
        <v>726.85</v>
      </c>
      <c r="V337" s="70">
        <f t="shared" si="161"/>
        <v>707.34</v>
      </c>
      <c r="W337" s="70">
        <f t="shared" si="161"/>
        <v>704.38</v>
      </c>
      <c r="X337" s="70">
        <f t="shared" si="161"/>
        <v>702.8</v>
      </c>
      <c r="Y337" s="70">
        <f t="shared" si="161"/>
        <v>700.27</v>
      </c>
    </row>
    <row r="338" spans="1:25" s="62" customFormat="1" ht="18.75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customHeight="1" outlineLevel="1" thickBot="1" x14ac:dyDescent="0.25">
      <c r="A340" s="147" t="s">
        <v>255</v>
      </c>
      <c r="B340" s="77">
        <f>B335</f>
        <v>0</v>
      </c>
      <c r="C340" s="77">
        <f t="shared" ref="C340:Y340" si="162">C335</f>
        <v>0</v>
      </c>
      <c r="D340" s="77">
        <f t="shared" si="162"/>
        <v>0</v>
      </c>
      <c r="E340" s="77">
        <f t="shared" si="162"/>
        <v>0</v>
      </c>
      <c r="F340" s="77">
        <f t="shared" si="162"/>
        <v>0</v>
      </c>
      <c r="G340" s="77">
        <f t="shared" si="162"/>
        <v>0</v>
      </c>
      <c r="H340" s="77">
        <f t="shared" si="162"/>
        <v>0</v>
      </c>
      <c r="I340" s="77">
        <f t="shared" si="162"/>
        <v>0</v>
      </c>
      <c r="J340" s="77">
        <f t="shared" si="162"/>
        <v>0</v>
      </c>
      <c r="K340" s="77">
        <f t="shared" si="162"/>
        <v>0</v>
      </c>
      <c r="L340" s="77">
        <f t="shared" si="162"/>
        <v>0</v>
      </c>
      <c r="M340" s="77">
        <f t="shared" si="162"/>
        <v>0</v>
      </c>
      <c r="N340" s="77">
        <f t="shared" si="162"/>
        <v>0</v>
      </c>
      <c r="O340" s="77">
        <f t="shared" si="162"/>
        <v>0</v>
      </c>
      <c r="P340" s="77">
        <f t="shared" si="162"/>
        <v>0</v>
      </c>
      <c r="Q340" s="77">
        <f t="shared" si="162"/>
        <v>0</v>
      </c>
      <c r="R340" s="77">
        <f t="shared" si="162"/>
        <v>0</v>
      </c>
      <c r="S340" s="77">
        <f t="shared" si="162"/>
        <v>0</v>
      </c>
      <c r="T340" s="77">
        <f t="shared" si="162"/>
        <v>0</v>
      </c>
      <c r="U340" s="77">
        <f t="shared" si="162"/>
        <v>0</v>
      </c>
      <c r="V340" s="77">
        <f t="shared" si="162"/>
        <v>0</v>
      </c>
      <c r="W340" s="77">
        <f t="shared" si="162"/>
        <v>0</v>
      </c>
      <c r="X340" s="77">
        <f t="shared" si="162"/>
        <v>0</v>
      </c>
      <c r="Y340" s="77">
        <f t="shared" si="162"/>
        <v>0</v>
      </c>
    </row>
    <row r="341" spans="1:25" s="62" customFormat="1" ht="18.75" customHeight="1" thickBot="1" x14ac:dyDescent="0.25">
      <c r="A341" s="130">
        <v>4</v>
      </c>
      <c r="B341" s="101">
        <f t="shared" ref="B341:Y341" si="163">SUM(B342:B345)</f>
        <v>1454.54</v>
      </c>
      <c r="C341" s="102">
        <f t="shared" si="163"/>
        <v>1441.43</v>
      </c>
      <c r="D341" s="102">
        <f t="shared" si="163"/>
        <v>1444.5500000000002</v>
      </c>
      <c r="E341" s="103">
        <f t="shared" si="163"/>
        <v>1590.49</v>
      </c>
      <c r="F341" s="103">
        <f t="shared" si="163"/>
        <v>1453.5</v>
      </c>
      <c r="G341" s="103">
        <f t="shared" si="163"/>
        <v>1715.99</v>
      </c>
      <c r="H341" s="103">
        <f t="shared" si="163"/>
        <v>1709.71</v>
      </c>
      <c r="I341" s="103">
        <f t="shared" si="163"/>
        <v>1712.24</v>
      </c>
      <c r="J341" s="103">
        <f t="shared" si="163"/>
        <v>1423.42</v>
      </c>
      <c r="K341" s="104">
        <f t="shared" si="163"/>
        <v>1440.0500000000002</v>
      </c>
      <c r="L341" s="103">
        <f t="shared" si="163"/>
        <v>1434.13</v>
      </c>
      <c r="M341" s="105">
        <f t="shared" si="163"/>
        <v>1440.56</v>
      </c>
      <c r="N341" s="104">
        <f t="shared" si="163"/>
        <v>1531.02</v>
      </c>
      <c r="O341" s="103">
        <f t="shared" si="163"/>
        <v>1448.7800000000002</v>
      </c>
      <c r="P341" s="105">
        <f t="shared" si="163"/>
        <v>1432.75</v>
      </c>
      <c r="Q341" s="106">
        <f t="shared" si="163"/>
        <v>1435.85</v>
      </c>
      <c r="R341" s="103">
        <f t="shared" si="163"/>
        <v>1774.3</v>
      </c>
      <c r="S341" s="106">
        <f t="shared" si="163"/>
        <v>1442.02</v>
      </c>
      <c r="T341" s="103">
        <f t="shared" si="163"/>
        <v>1552.7</v>
      </c>
      <c r="U341" s="102">
        <f t="shared" si="163"/>
        <v>1447.93</v>
      </c>
      <c r="V341" s="102">
        <f t="shared" si="163"/>
        <v>1439.08</v>
      </c>
      <c r="W341" s="102">
        <f t="shared" si="163"/>
        <v>1442.16</v>
      </c>
      <c r="X341" s="102">
        <f t="shared" si="163"/>
        <v>1447.12</v>
      </c>
      <c r="Y341" s="107">
        <f t="shared" si="163"/>
        <v>1440.4</v>
      </c>
    </row>
    <row r="342" spans="1:25" s="62" customFormat="1" ht="18.75" customHeight="1" outlineLevel="1" x14ac:dyDescent="0.2">
      <c r="A342" s="58" t="s">
        <v>8</v>
      </c>
      <c r="B342" s="70">
        <f>B26</f>
        <v>737.83</v>
      </c>
      <c r="C342" s="70">
        <f t="shared" ref="C342:Y342" si="164">C26</f>
        <v>724.72</v>
      </c>
      <c r="D342" s="70">
        <f t="shared" si="164"/>
        <v>727.84</v>
      </c>
      <c r="E342" s="70">
        <f t="shared" si="164"/>
        <v>873.78</v>
      </c>
      <c r="F342" s="70">
        <f t="shared" si="164"/>
        <v>736.79</v>
      </c>
      <c r="G342" s="70">
        <f t="shared" si="164"/>
        <v>999.28</v>
      </c>
      <c r="H342" s="70">
        <f t="shared" si="164"/>
        <v>993</v>
      </c>
      <c r="I342" s="70">
        <f t="shared" si="164"/>
        <v>995.53</v>
      </c>
      <c r="J342" s="70">
        <f t="shared" si="164"/>
        <v>706.71</v>
      </c>
      <c r="K342" s="70">
        <f t="shared" si="164"/>
        <v>723.34</v>
      </c>
      <c r="L342" s="70">
        <f t="shared" si="164"/>
        <v>717.42</v>
      </c>
      <c r="M342" s="70">
        <f t="shared" si="164"/>
        <v>723.85</v>
      </c>
      <c r="N342" s="70">
        <f t="shared" si="164"/>
        <v>814.31</v>
      </c>
      <c r="O342" s="70">
        <f t="shared" si="164"/>
        <v>732.07</v>
      </c>
      <c r="P342" s="70">
        <f t="shared" si="164"/>
        <v>716.04</v>
      </c>
      <c r="Q342" s="70">
        <f t="shared" si="164"/>
        <v>719.14</v>
      </c>
      <c r="R342" s="70">
        <f t="shared" si="164"/>
        <v>1057.5899999999999</v>
      </c>
      <c r="S342" s="70">
        <f t="shared" si="164"/>
        <v>725.31</v>
      </c>
      <c r="T342" s="70">
        <f t="shared" si="164"/>
        <v>835.99</v>
      </c>
      <c r="U342" s="70">
        <f t="shared" si="164"/>
        <v>731.22</v>
      </c>
      <c r="V342" s="70">
        <f t="shared" si="164"/>
        <v>722.37</v>
      </c>
      <c r="W342" s="70">
        <f t="shared" si="164"/>
        <v>725.45</v>
      </c>
      <c r="X342" s="70">
        <f t="shared" si="164"/>
        <v>730.41</v>
      </c>
      <c r="Y342" s="70">
        <f t="shared" si="164"/>
        <v>723.69</v>
      </c>
    </row>
    <row r="343" spans="1:25" s="62" customFormat="1" ht="18.75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customHeight="1" outlineLevel="1" thickBot="1" x14ac:dyDescent="0.25">
      <c r="A345" s="147" t="s">
        <v>255</v>
      </c>
      <c r="B345" s="77">
        <f>B340</f>
        <v>0</v>
      </c>
      <c r="C345" s="77">
        <f t="shared" ref="C345:Y345" si="165">C340</f>
        <v>0</v>
      </c>
      <c r="D345" s="77">
        <f t="shared" si="165"/>
        <v>0</v>
      </c>
      <c r="E345" s="77">
        <f t="shared" si="165"/>
        <v>0</v>
      </c>
      <c r="F345" s="77">
        <f t="shared" si="165"/>
        <v>0</v>
      </c>
      <c r="G345" s="77">
        <f t="shared" si="165"/>
        <v>0</v>
      </c>
      <c r="H345" s="77">
        <f t="shared" si="165"/>
        <v>0</v>
      </c>
      <c r="I345" s="77">
        <f t="shared" si="165"/>
        <v>0</v>
      </c>
      <c r="J345" s="77">
        <f t="shared" si="165"/>
        <v>0</v>
      </c>
      <c r="K345" s="77">
        <f t="shared" si="165"/>
        <v>0</v>
      </c>
      <c r="L345" s="77">
        <f t="shared" si="165"/>
        <v>0</v>
      </c>
      <c r="M345" s="77">
        <f t="shared" si="165"/>
        <v>0</v>
      </c>
      <c r="N345" s="77">
        <f t="shared" si="165"/>
        <v>0</v>
      </c>
      <c r="O345" s="77">
        <f t="shared" si="165"/>
        <v>0</v>
      </c>
      <c r="P345" s="77">
        <f t="shared" si="165"/>
        <v>0</v>
      </c>
      <c r="Q345" s="77">
        <f t="shared" si="165"/>
        <v>0</v>
      </c>
      <c r="R345" s="77">
        <f t="shared" si="165"/>
        <v>0</v>
      </c>
      <c r="S345" s="77">
        <f t="shared" si="165"/>
        <v>0</v>
      </c>
      <c r="T345" s="77">
        <f t="shared" si="165"/>
        <v>0</v>
      </c>
      <c r="U345" s="77">
        <f t="shared" si="165"/>
        <v>0</v>
      </c>
      <c r="V345" s="77">
        <f t="shared" si="165"/>
        <v>0</v>
      </c>
      <c r="W345" s="77">
        <f t="shared" si="165"/>
        <v>0</v>
      </c>
      <c r="X345" s="77">
        <f t="shared" si="165"/>
        <v>0</v>
      </c>
      <c r="Y345" s="77">
        <f t="shared" si="165"/>
        <v>0</v>
      </c>
    </row>
    <row r="346" spans="1:25" s="62" customFormat="1" ht="18.75" customHeight="1" thickBot="1" x14ac:dyDescent="0.25">
      <c r="A346" s="109">
        <v>5</v>
      </c>
      <c r="B346" s="101">
        <f t="shared" ref="B346:Y346" si="166">SUM(B347:B350)</f>
        <v>1450.13</v>
      </c>
      <c r="C346" s="102">
        <f t="shared" si="166"/>
        <v>1439.3000000000002</v>
      </c>
      <c r="D346" s="102">
        <f t="shared" si="166"/>
        <v>1436.3000000000002</v>
      </c>
      <c r="E346" s="103">
        <f t="shared" si="166"/>
        <v>1446.15</v>
      </c>
      <c r="F346" s="103">
        <f t="shared" si="166"/>
        <v>1445.85</v>
      </c>
      <c r="G346" s="103">
        <f t="shared" si="166"/>
        <v>1468.49</v>
      </c>
      <c r="H346" s="103">
        <f t="shared" si="166"/>
        <v>1490.38</v>
      </c>
      <c r="I346" s="103">
        <f t="shared" si="166"/>
        <v>1436.35</v>
      </c>
      <c r="J346" s="103">
        <f t="shared" si="166"/>
        <v>1572.8200000000002</v>
      </c>
      <c r="K346" s="104">
        <f t="shared" si="166"/>
        <v>1576.1</v>
      </c>
      <c r="L346" s="103">
        <f t="shared" si="166"/>
        <v>1578.62</v>
      </c>
      <c r="M346" s="105">
        <f t="shared" si="166"/>
        <v>1436.1100000000001</v>
      </c>
      <c r="N346" s="104">
        <f t="shared" si="166"/>
        <v>1582.3899999999999</v>
      </c>
      <c r="O346" s="103">
        <f t="shared" si="166"/>
        <v>1588.6</v>
      </c>
      <c r="P346" s="105">
        <f t="shared" si="166"/>
        <v>1434.3200000000002</v>
      </c>
      <c r="Q346" s="106">
        <f t="shared" si="166"/>
        <v>1469.35</v>
      </c>
      <c r="R346" s="103">
        <f t="shared" si="166"/>
        <v>1770.6200000000001</v>
      </c>
      <c r="S346" s="106">
        <f t="shared" si="166"/>
        <v>1468.2800000000002</v>
      </c>
      <c r="T346" s="103">
        <f t="shared" si="166"/>
        <v>1745.23</v>
      </c>
      <c r="U346" s="102">
        <f t="shared" si="166"/>
        <v>1439.93</v>
      </c>
      <c r="V346" s="102">
        <f t="shared" si="166"/>
        <v>1443.01</v>
      </c>
      <c r="W346" s="102">
        <f t="shared" si="166"/>
        <v>1447.51</v>
      </c>
      <c r="X346" s="102">
        <f t="shared" si="166"/>
        <v>1446.13</v>
      </c>
      <c r="Y346" s="107">
        <f t="shared" si="166"/>
        <v>1442.04</v>
      </c>
    </row>
    <row r="347" spans="1:25" s="62" customFormat="1" ht="18.75" customHeight="1" outlineLevel="1" x14ac:dyDescent="0.2">
      <c r="A347" s="56" t="s">
        <v>8</v>
      </c>
      <c r="B347" s="70">
        <f>B31</f>
        <v>733.42</v>
      </c>
      <c r="C347" s="70">
        <f t="shared" ref="C347:Y347" si="167">C31</f>
        <v>722.59</v>
      </c>
      <c r="D347" s="70">
        <f t="shared" si="167"/>
        <v>719.59</v>
      </c>
      <c r="E347" s="70">
        <f t="shared" si="167"/>
        <v>729.44</v>
      </c>
      <c r="F347" s="70">
        <f t="shared" si="167"/>
        <v>729.14</v>
      </c>
      <c r="G347" s="70">
        <f t="shared" si="167"/>
        <v>751.78</v>
      </c>
      <c r="H347" s="70">
        <f t="shared" si="167"/>
        <v>773.67</v>
      </c>
      <c r="I347" s="70">
        <f t="shared" si="167"/>
        <v>719.64</v>
      </c>
      <c r="J347" s="70">
        <f t="shared" si="167"/>
        <v>856.11</v>
      </c>
      <c r="K347" s="70">
        <f t="shared" si="167"/>
        <v>859.39</v>
      </c>
      <c r="L347" s="70">
        <f t="shared" si="167"/>
        <v>861.91</v>
      </c>
      <c r="M347" s="70">
        <f t="shared" si="167"/>
        <v>719.4</v>
      </c>
      <c r="N347" s="70">
        <f t="shared" si="167"/>
        <v>865.68</v>
      </c>
      <c r="O347" s="70">
        <f t="shared" si="167"/>
        <v>871.89</v>
      </c>
      <c r="P347" s="70">
        <f t="shared" si="167"/>
        <v>717.61</v>
      </c>
      <c r="Q347" s="70">
        <f t="shared" si="167"/>
        <v>752.64</v>
      </c>
      <c r="R347" s="70">
        <f t="shared" si="167"/>
        <v>1053.9100000000001</v>
      </c>
      <c r="S347" s="70">
        <f t="shared" si="167"/>
        <v>751.57</v>
      </c>
      <c r="T347" s="70">
        <f t="shared" si="167"/>
        <v>1028.52</v>
      </c>
      <c r="U347" s="70">
        <f t="shared" si="167"/>
        <v>723.22</v>
      </c>
      <c r="V347" s="70">
        <f t="shared" si="167"/>
        <v>726.3</v>
      </c>
      <c r="W347" s="70">
        <f t="shared" si="167"/>
        <v>730.8</v>
      </c>
      <c r="X347" s="70">
        <f t="shared" si="167"/>
        <v>729.42</v>
      </c>
      <c r="Y347" s="70">
        <f t="shared" si="167"/>
        <v>725.33</v>
      </c>
    </row>
    <row r="348" spans="1:25" s="62" customFormat="1" ht="18.75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customHeight="1" outlineLevel="1" thickBot="1" x14ac:dyDescent="0.25">
      <c r="A350" s="147" t="s">
        <v>255</v>
      </c>
      <c r="B350" s="77">
        <f>B345</f>
        <v>0</v>
      </c>
      <c r="C350" s="77">
        <f t="shared" ref="C350:Y350" si="168">C345</f>
        <v>0</v>
      </c>
      <c r="D350" s="77">
        <f t="shared" si="168"/>
        <v>0</v>
      </c>
      <c r="E350" s="77">
        <f t="shared" si="168"/>
        <v>0</v>
      </c>
      <c r="F350" s="77">
        <f t="shared" si="168"/>
        <v>0</v>
      </c>
      <c r="G350" s="77">
        <f t="shared" si="168"/>
        <v>0</v>
      </c>
      <c r="H350" s="77">
        <f t="shared" si="168"/>
        <v>0</v>
      </c>
      <c r="I350" s="77">
        <f t="shared" si="168"/>
        <v>0</v>
      </c>
      <c r="J350" s="77">
        <f t="shared" si="168"/>
        <v>0</v>
      </c>
      <c r="K350" s="77">
        <f t="shared" si="168"/>
        <v>0</v>
      </c>
      <c r="L350" s="77">
        <f t="shared" si="168"/>
        <v>0</v>
      </c>
      <c r="M350" s="77">
        <f t="shared" si="168"/>
        <v>0</v>
      </c>
      <c r="N350" s="77">
        <f t="shared" si="168"/>
        <v>0</v>
      </c>
      <c r="O350" s="77">
        <f t="shared" si="168"/>
        <v>0</v>
      </c>
      <c r="P350" s="77">
        <f t="shared" si="168"/>
        <v>0</v>
      </c>
      <c r="Q350" s="77">
        <f t="shared" si="168"/>
        <v>0</v>
      </c>
      <c r="R350" s="77">
        <f t="shared" si="168"/>
        <v>0</v>
      </c>
      <c r="S350" s="77">
        <f t="shared" si="168"/>
        <v>0</v>
      </c>
      <c r="T350" s="77">
        <f t="shared" si="168"/>
        <v>0</v>
      </c>
      <c r="U350" s="77">
        <f t="shared" si="168"/>
        <v>0</v>
      </c>
      <c r="V350" s="77">
        <f t="shared" si="168"/>
        <v>0</v>
      </c>
      <c r="W350" s="77">
        <f t="shared" si="168"/>
        <v>0</v>
      </c>
      <c r="X350" s="77">
        <f t="shared" si="168"/>
        <v>0</v>
      </c>
      <c r="Y350" s="77">
        <f t="shared" si="168"/>
        <v>0</v>
      </c>
    </row>
    <row r="351" spans="1:25" s="62" customFormat="1" ht="18.75" customHeight="1" thickBot="1" x14ac:dyDescent="0.25">
      <c r="A351" s="112">
        <v>6</v>
      </c>
      <c r="B351" s="101">
        <f t="shared" ref="B351:Y351" si="169">SUM(B352:B355)</f>
        <v>1393.8200000000002</v>
      </c>
      <c r="C351" s="102">
        <f t="shared" si="169"/>
        <v>1284.1100000000001</v>
      </c>
      <c r="D351" s="102">
        <f t="shared" si="169"/>
        <v>1401.65</v>
      </c>
      <c r="E351" s="103">
        <f t="shared" si="169"/>
        <v>1410.69</v>
      </c>
      <c r="F351" s="103">
        <f t="shared" si="169"/>
        <v>1417.5300000000002</v>
      </c>
      <c r="G351" s="103">
        <f t="shared" si="169"/>
        <v>1444.16</v>
      </c>
      <c r="H351" s="103">
        <f t="shared" si="169"/>
        <v>1430.74</v>
      </c>
      <c r="I351" s="103">
        <f t="shared" si="169"/>
        <v>1394.76</v>
      </c>
      <c r="J351" s="103">
        <f t="shared" si="169"/>
        <v>1389.01</v>
      </c>
      <c r="K351" s="104">
        <f t="shared" si="169"/>
        <v>1394.8000000000002</v>
      </c>
      <c r="L351" s="103">
        <f t="shared" si="169"/>
        <v>1417.12</v>
      </c>
      <c r="M351" s="105">
        <f t="shared" si="169"/>
        <v>1390.3600000000001</v>
      </c>
      <c r="N351" s="104">
        <f t="shared" si="169"/>
        <v>1789.67</v>
      </c>
      <c r="O351" s="103">
        <f t="shared" si="169"/>
        <v>1808.72</v>
      </c>
      <c r="P351" s="105">
        <f t="shared" si="169"/>
        <v>1430.3000000000002</v>
      </c>
      <c r="Q351" s="106">
        <f t="shared" si="169"/>
        <v>1433.13</v>
      </c>
      <c r="R351" s="103">
        <f t="shared" si="169"/>
        <v>1773.22</v>
      </c>
      <c r="S351" s="106">
        <f t="shared" si="169"/>
        <v>1444.8899999999999</v>
      </c>
      <c r="T351" s="103">
        <f t="shared" si="169"/>
        <v>1431.69</v>
      </c>
      <c r="U351" s="102">
        <f t="shared" si="169"/>
        <v>1419.67</v>
      </c>
      <c r="V351" s="102">
        <f t="shared" si="169"/>
        <v>1418.35</v>
      </c>
      <c r="W351" s="102">
        <f t="shared" si="169"/>
        <v>1418.18</v>
      </c>
      <c r="X351" s="102">
        <f t="shared" si="169"/>
        <v>1413.42</v>
      </c>
      <c r="Y351" s="107">
        <f t="shared" si="169"/>
        <v>1328.08</v>
      </c>
    </row>
    <row r="352" spans="1:25" s="62" customFormat="1" ht="18.75" customHeight="1" outlineLevel="1" x14ac:dyDescent="0.2">
      <c r="A352" s="56" t="s">
        <v>8</v>
      </c>
      <c r="B352" s="70">
        <f>B36</f>
        <v>677.11</v>
      </c>
      <c r="C352" s="70">
        <f t="shared" ref="C352:X352" si="170">C36</f>
        <v>567.4</v>
      </c>
      <c r="D352" s="70">
        <f t="shared" si="170"/>
        <v>684.94</v>
      </c>
      <c r="E352" s="70">
        <f t="shared" si="170"/>
        <v>693.98</v>
      </c>
      <c r="F352" s="70">
        <f t="shared" si="170"/>
        <v>700.82</v>
      </c>
      <c r="G352" s="70">
        <f t="shared" si="170"/>
        <v>727.45</v>
      </c>
      <c r="H352" s="70">
        <f t="shared" si="170"/>
        <v>714.03</v>
      </c>
      <c r="I352" s="70">
        <f t="shared" si="170"/>
        <v>678.05</v>
      </c>
      <c r="J352" s="70">
        <f t="shared" si="170"/>
        <v>672.3</v>
      </c>
      <c r="K352" s="70">
        <f t="shared" si="170"/>
        <v>678.09</v>
      </c>
      <c r="L352" s="70">
        <f t="shared" si="170"/>
        <v>700.41</v>
      </c>
      <c r="M352" s="70">
        <f t="shared" si="170"/>
        <v>673.65</v>
      </c>
      <c r="N352" s="70">
        <f t="shared" si="170"/>
        <v>1072.96</v>
      </c>
      <c r="O352" s="70">
        <f t="shared" si="170"/>
        <v>1092.01</v>
      </c>
      <c r="P352" s="70">
        <f t="shared" si="170"/>
        <v>713.59</v>
      </c>
      <c r="Q352" s="70">
        <f t="shared" si="170"/>
        <v>716.42</v>
      </c>
      <c r="R352" s="70">
        <f t="shared" si="170"/>
        <v>1056.51</v>
      </c>
      <c r="S352" s="70">
        <f t="shared" si="170"/>
        <v>728.18</v>
      </c>
      <c r="T352" s="70">
        <f t="shared" si="170"/>
        <v>714.98</v>
      </c>
      <c r="U352" s="70">
        <f t="shared" si="170"/>
        <v>702.96</v>
      </c>
      <c r="V352" s="70">
        <f t="shared" si="170"/>
        <v>701.64</v>
      </c>
      <c r="W352" s="70">
        <f t="shared" si="170"/>
        <v>701.47</v>
      </c>
      <c r="X352" s="70">
        <f t="shared" si="170"/>
        <v>696.71</v>
      </c>
      <c r="Y352" s="70">
        <f>Y36</f>
        <v>611.37</v>
      </c>
    </row>
    <row r="353" spans="1:25" s="62" customFormat="1" ht="18.75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customHeight="1" outlineLevel="1" thickBot="1" x14ac:dyDescent="0.25">
      <c r="A355" s="147" t="s">
        <v>255</v>
      </c>
      <c r="B355" s="77">
        <f>B350</f>
        <v>0</v>
      </c>
      <c r="C355" s="77">
        <f t="shared" ref="C355:Y355" si="171">C350</f>
        <v>0</v>
      </c>
      <c r="D355" s="77">
        <f t="shared" si="171"/>
        <v>0</v>
      </c>
      <c r="E355" s="77">
        <f t="shared" si="171"/>
        <v>0</v>
      </c>
      <c r="F355" s="77">
        <f t="shared" si="171"/>
        <v>0</v>
      </c>
      <c r="G355" s="77">
        <f t="shared" si="171"/>
        <v>0</v>
      </c>
      <c r="H355" s="77">
        <f t="shared" si="171"/>
        <v>0</v>
      </c>
      <c r="I355" s="77">
        <f t="shared" si="171"/>
        <v>0</v>
      </c>
      <c r="J355" s="77">
        <f t="shared" si="171"/>
        <v>0</v>
      </c>
      <c r="K355" s="77">
        <f t="shared" si="171"/>
        <v>0</v>
      </c>
      <c r="L355" s="77">
        <f t="shared" si="171"/>
        <v>0</v>
      </c>
      <c r="M355" s="77">
        <f t="shared" si="171"/>
        <v>0</v>
      </c>
      <c r="N355" s="77">
        <f t="shared" si="171"/>
        <v>0</v>
      </c>
      <c r="O355" s="77">
        <f t="shared" si="171"/>
        <v>0</v>
      </c>
      <c r="P355" s="77">
        <f t="shared" si="171"/>
        <v>0</v>
      </c>
      <c r="Q355" s="77">
        <f t="shared" si="171"/>
        <v>0</v>
      </c>
      <c r="R355" s="77">
        <f t="shared" si="171"/>
        <v>0</v>
      </c>
      <c r="S355" s="77">
        <f t="shared" si="171"/>
        <v>0</v>
      </c>
      <c r="T355" s="77">
        <f t="shared" si="171"/>
        <v>0</v>
      </c>
      <c r="U355" s="77">
        <f t="shared" si="171"/>
        <v>0</v>
      </c>
      <c r="V355" s="77">
        <f t="shared" si="171"/>
        <v>0</v>
      </c>
      <c r="W355" s="77">
        <f t="shared" si="171"/>
        <v>0</v>
      </c>
      <c r="X355" s="77">
        <f t="shared" si="171"/>
        <v>0</v>
      </c>
      <c r="Y355" s="77">
        <f t="shared" si="171"/>
        <v>0</v>
      </c>
    </row>
    <row r="356" spans="1:25" s="62" customFormat="1" ht="18.75" customHeight="1" thickBot="1" x14ac:dyDescent="0.25">
      <c r="A356" s="109">
        <v>7</v>
      </c>
      <c r="B356" s="101">
        <f t="shared" ref="B356:Y356" si="172">SUM(B357:B360)</f>
        <v>1278.46</v>
      </c>
      <c r="C356" s="102">
        <f t="shared" si="172"/>
        <v>1374.43</v>
      </c>
      <c r="D356" s="102">
        <f t="shared" si="172"/>
        <v>1439.5300000000002</v>
      </c>
      <c r="E356" s="103">
        <f t="shared" si="172"/>
        <v>1505.27</v>
      </c>
      <c r="F356" s="103">
        <f t="shared" si="172"/>
        <v>1505.0300000000002</v>
      </c>
      <c r="G356" s="103">
        <f t="shared" si="172"/>
        <v>1512.8600000000001</v>
      </c>
      <c r="H356" s="103">
        <f t="shared" si="172"/>
        <v>1790.68</v>
      </c>
      <c r="I356" s="103">
        <f t="shared" si="172"/>
        <v>1491.83</v>
      </c>
      <c r="J356" s="103">
        <f t="shared" si="172"/>
        <v>1486.97</v>
      </c>
      <c r="K356" s="104">
        <f t="shared" si="172"/>
        <v>1481.99</v>
      </c>
      <c r="L356" s="103">
        <f t="shared" si="172"/>
        <v>1462.99</v>
      </c>
      <c r="M356" s="105">
        <f t="shared" si="172"/>
        <v>1474.3600000000001</v>
      </c>
      <c r="N356" s="104">
        <f t="shared" si="172"/>
        <v>1547.0700000000002</v>
      </c>
      <c r="O356" s="103">
        <f t="shared" si="172"/>
        <v>1580.99</v>
      </c>
      <c r="P356" s="105">
        <f t="shared" si="172"/>
        <v>1559.23</v>
      </c>
      <c r="Q356" s="106">
        <f t="shared" si="172"/>
        <v>1617.73</v>
      </c>
      <c r="R356" s="103">
        <f t="shared" si="172"/>
        <v>1606.54</v>
      </c>
      <c r="S356" s="106">
        <f t="shared" si="172"/>
        <v>1565.0900000000001</v>
      </c>
      <c r="T356" s="103">
        <f t="shared" si="172"/>
        <v>1669.69</v>
      </c>
      <c r="U356" s="102">
        <f t="shared" si="172"/>
        <v>1530.06</v>
      </c>
      <c r="V356" s="102">
        <f t="shared" si="172"/>
        <v>1524.51</v>
      </c>
      <c r="W356" s="102">
        <f t="shared" si="172"/>
        <v>1468.9</v>
      </c>
      <c r="X356" s="102">
        <f t="shared" si="172"/>
        <v>1482.3400000000001</v>
      </c>
      <c r="Y356" s="107">
        <f t="shared" si="172"/>
        <v>1342.3899999999999</v>
      </c>
    </row>
    <row r="357" spans="1:25" s="62" customFormat="1" ht="18.75" customHeight="1" outlineLevel="1" x14ac:dyDescent="0.2">
      <c r="A357" s="56" t="s">
        <v>8</v>
      </c>
      <c r="B357" s="70">
        <f>B41</f>
        <v>561.75</v>
      </c>
      <c r="C357" s="70">
        <f t="shared" ref="C357:Y357" si="173">C41</f>
        <v>657.72</v>
      </c>
      <c r="D357" s="70">
        <f t="shared" si="173"/>
        <v>722.82</v>
      </c>
      <c r="E357" s="70">
        <f t="shared" si="173"/>
        <v>788.56</v>
      </c>
      <c r="F357" s="70">
        <f t="shared" si="173"/>
        <v>788.32</v>
      </c>
      <c r="G357" s="70">
        <f t="shared" si="173"/>
        <v>796.15</v>
      </c>
      <c r="H357" s="70">
        <f t="shared" si="173"/>
        <v>1073.97</v>
      </c>
      <c r="I357" s="70">
        <f t="shared" si="173"/>
        <v>775.12</v>
      </c>
      <c r="J357" s="70">
        <f t="shared" si="173"/>
        <v>770.26</v>
      </c>
      <c r="K357" s="70">
        <f t="shared" si="173"/>
        <v>765.28</v>
      </c>
      <c r="L357" s="70">
        <f t="shared" si="173"/>
        <v>746.28</v>
      </c>
      <c r="M357" s="70">
        <f t="shared" si="173"/>
        <v>757.65</v>
      </c>
      <c r="N357" s="70">
        <f t="shared" si="173"/>
        <v>830.36</v>
      </c>
      <c r="O357" s="70">
        <f t="shared" si="173"/>
        <v>864.28</v>
      </c>
      <c r="P357" s="70">
        <f t="shared" si="173"/>
        <v>842.52</v>
      </c>
      <c r="Q357" s="70">
        <f t="shared" si="173"/>
        <v>901.02</v>
      </c>
      <c r="R357" s="70">
        <f t="shared" si="173"/>
        <v>889.83</v>
      </c>
      <c r="S357" s="70">
        <f t="shared" si="173"/>
        <v>848.38</v>
      </c>
      <c r="T357" s="70">
        <f t="shared" si="173"/>
        <v>952.98</v>
      </c>
      <c r="U357" s="70">
        <f t="shared" si="173"/>
        <v>813.35</v>
      </c>
      <c r="V357" s="70">
        <f t="shared" si="173"/>
        <v>807.8</v>
      </c>
      <c r="W357" s="70">
        <f t="shared" si="173"/>
        <v>752.19</v>
      </c>
      <c r="X357" s="70">
        <f t="shared" si="173"/>
        <v>765.63</v>
      </c>
      <c r="Y357" s="70">
        <f t="shared" si="173"/>
        <v>625.67999999999995</v>
      </c>
    </row>
    <row r="358" spans="1:25" s="62" customFormat="1" ht="18.75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customHeight="1" outlineLevel="1" thickBot="1" x14ac:dyDescent="0.25">
      <c r="A360" s="147" t="s">
        <v>255</v>
      </c>
      <c r="B360" s="77">
        <f>B355</f>
        <v>0</v>
      </c>
      <c r="C360" s="77">
        <f t="shared" ref="C360:Y360" si="174">C355</f>
        <v>0</v>
      </c>
      <c r="D360" s="77">
        <f t="shared" si="174"/>
        <v>0</v>
      </c>
      <c r="E360" s="77">
        <f t="shared" si="174"/>
        <v>0</v>
      </c>
      <c r="F360" s="77">
        <f t="shared" si="174"/>
        <v>0</v>
      </c>
      <c r="G360" s="77">
        <f t="shared" si="174"/>
        <v>0</v>
      </c>
      <c r="H360" s="77">
        <f t="shared" si="174"/>
        <v>0</v>
      </c>
      <c r="I360" s="77">
        <f t="shared" si="174"/>
        <v>0</v>
      </c>
      <c r="J360" s="77">
        <f t="shared" si="174"/>
        <v>0</v>
      </c>
      <c r="K360" s="77">
        <f t="shared" si="174"/>
        <v>0</v>
      </c>
      <c r="L360" s="77">
        <f t="shared" si="174"/>
        <v>0</v>
      </c>
      <c r="M360" s="77">
        <f t="shared" si="174"/>
        <v>0</v>
      </c>
      <c r="N360" s="77">
        <f t="shared" si="174"/>
        <v>0</v>
      </c>
      <c r="O360" s="77">
        <f t="shared" si="174"/>
        <v>0</v>
      </c>
      <c r="P360" s="77">
        <f t="shared" si="174"/>
        <v>0</v>
      </c>
      <c r="Q360" s="77">
        <f t="shared" si="174"/>
        <v>0</v>
      </c>
      <c r="R360" s="77">
        <f t="shared" si="174"/>
        <v>0</v>
      </c>
      <c r="S360" s="77">
        <f t="shared" si="174"/>
        <v>0</v>
      </c>
      <c r="T360" s="77">
        <f t="shared" si="174"/>
        <v>0</v>
      </c>
      <c r="U360" s="77">
        <f t="shared" si="174"/>
        <v>0</v>
      </c>
      <c r="V360" s="77">
        <f t="shared" si="174"/>
        <v>0</v>
      </c>
      <c r="W360" s="77">
        <f t="shared" si="174"/>
        <v>0</v>
      </c>
      <c r="X360" s="77">
        <f t="shared" si="174"/>
        <v>0</v>
      </c>
      <c r="Y360" s="77">
        <f t="shared" si="174"/>
        <v>0</v>
      </c>
    </row>
    <row r="361" spans="1:25" s="62" customFormat="1" ht="18.75" customHeight="1" thickBot="1" x14ac:dyDescent="0.25">
      <c r="A361" s="112">
        <v>8</v>
      </c>
      <c r="B361" s="101">
        <f t="shared" ref="B361:Y361" si="175">SUM(B362:B365)</f>
        <v>1431.9</v>
      </c>
      <c r="C361" s="102">
        <f t="shared" si="175"/>
        <v>1409.69</v>
      </c>
      <c r="D361" s="102">
        <f t="shared" si="175"/>
        <v>1496.7</v>
      </c>
      <c r="E361" s="103">
        <f t="shared" si="175"/>
        <v>1500.01</v>
      </c>
      <c r="F361" s="103">
        <f t="shared" si="175"/>
        <v>1750.67</v>
      </c>
      <c r="G361" s="103">
        <f t="shared" si="175"/>
        <v>1749.58</v>
      </c>
      <c r="H361" s="103">
        <f t="shared" si="175"/>
        <v>1778.7</v>
      </c>
      <c r="I361" s="103">
        <f t="shared" si="175"/>
        <v>1759.41</v>
      </c>
      <c r="J361" s="103">
        <f t="shared" si="175"/>
        <v>1726.0700000000002</v>
      </c>
      <c r="K361" s="104">
        <f t="shared" si="175"/>
        <v>1716.67</v>
      </c>
      <c r="L361" s="103">
        <f t="shared" si="175"/>
        <v>1706.62</v>
      </c>
      <c r="M361" s="105">
        <f t="shared" si="175"/>
        <v>1708.5300000000002</v>
      </c>
      <c r="N361" s="104">
        <f t="shared" si="175"/>
        <v>1713.23</v>
      </c>
      <c r="O361" s="103">
        <f t="shared" si="175"/>
        <v>1586.23</v>
      </c>
      <c r="P361" s="105">
        <f t="shared" si="175"/>
        <v>1496.8600000000001</v>
      </c>
      <c r="Q361" s="106">
        <f t="shared" si="175"/>
        <v>1591.6399999999999</v>
      </c>
      <c r="R361" s="103">
        <f t="shared" si="175"/>
        <v>1791.28</v>
      </c>
      <c r="S361" s="106">
        <f t="shared" si="175"/>
        <v>1774.82</v>
      </c>
      <c r="T361" s="103">
        <f t="shared" si="175"/>
        <v>1744.96</v>
      </c>
      <c r="U361" s="102">
        <f t="shared" si="175"/>
        <v>1562.5900000000001</v>
      </c>
      <c r="V361" s="102">
        <f t="shared" si="175"/>
        <v>1484.04</v>
      </c>
      <c r="W361" s="102">
        <f t="shared" si="175"/>
        <v>1469.56</v>
      </c>
      <c r="X361" s="102">
        <f t="shared" si="175"/>
        <v>1615.49</v>
      </c>
      <c r="Y361" s="107">
        <f t="shared" si="175"/>
        <v>1315.24</v>
      </c>
    </row>
    <row r="362" spans="1:25" s="62" customFormat="1" ht="18.75" customHeight="1" outlineLevel="1" x14ac:dyDescent="0.2">
      <c r="A362" s="56" t="s">
        <v>8</v>
      </c>
      <c r="B362" s="70">
        <f>B46</f>
        <v>715.19</v>
      </c>
      <c r="C362" s="70">
        <f t="shared" ref="C362:Y362" si="176">C46</f>
        <v>692.98</v>
      </c>
      <c r="D362" s="70">
        <f t="shared" si="176"/>
        <v>779.99</v>
      </c>
      <c r="E362" s="70">
        <f t="shared" si="176"/>
        <v>783.3</v>
      </c>
      <c r="F362" s="70">
        <f t="shared" si="176"/>
        <v>1033.96</v>
      </c>
      <c r="G362" s="70">
        <f t="shared" si="176"/>
        <v>1032.8699999999999</v>
      </c>
      <c r="H362" s="70">
        <f t="shared" si="176"/>
        <v>1061.99</v>
      </c>
      <c r="I362" s="70">
        <f t="shared" si="176"/>
        <v>1042.7</v>
      </c>
      <c r="J362" s="70">
        <f t="shared" si="176"/>
        <v>1009.36</v>
      </c>
      <c r="K362" s="70">
        <f t="shared" si="176"/>
        <v>999.96</v>
      </c>
      <c r="L362" s="70">
        <f t="shared" si="176"/>
        <v>989.91</v>
      </c>
      <c r="M362" s="70">
        <f t="shared" si="176"/>
        <v>991.82</v>
      </c>
      <c r="N362" s="70">
        <f t="shared" si="176"/>
        <v>996.52</v>
      </c>
      <c r="O362" s="70">
        <f t="shared" si="176"/>
        <v>869.52</v>
      </c>
      <c r="P362" s="70">
        <f t="shared" si="176"/>
        <v>780.15</v>
      </c>
      <c r="Q362" s="70">
        <f t="shared" si="176"/>
        <v>874.93</v>
      </c>
      <c r="R362" s="70">
        <f t="shared" si="176"/>
        <v>1074.57</v>
      </c>
      <c r="S362" s="70">
        <f t="shared" si="176"/>
        <v>1058.1099999999999</v>
      </c>
      <c r="T362" s="70">
        <f t="shared" si="176"/>
        <v>1028.25</v>
      </c>
      <c r="U362" s="70">
        <f t="shared" si="176"/>
        <v>845.88</v>
      </c>
      <c r="V362" s="70">
        <f t="shared" si="176"/>
        <v>767.33</v>
      </c>
      <c r="W362" s="70">
        <f t="shared" si="176"/>
        <v>752.85</v>
      </c>
      <c r="X362" s="70">
        <f t="shared" si="176"/>
        <v>898.78</v>
      </c>
      <c r="Y362" s="70">
        <f t="shared" si="176"/>
        <v>598.53</v>
      </c>
    </row>
    <row r="363" spans="1:25" s="62" customFormat="1" ht="18.75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customHeight="1" outlineLevel="1" thickBot="1" x14ac:dyDescent="0.25">
      <c r="A365" s="147" t="s">
        <v>255</v>
      </c>
      <c r="B365" s="77">
        <f>B360</f>
        <v>0</v>
      </c>
      <c r="C365" s="77">
        <f t="shared" ref="C365:Y365" si="177">C360</f>
        <v>0</v>
      </c>
      <c r="D365" s="77">
        <f t="shared" si="177"/>
        <v>0</v>
      </c>
      <c r="E365" s="77">
        <f t="shared" si="177"/>
        <v>0</v>
      </c>
      <c r="F365" s="77">
        <f t="shared" si="177"/>
        <v>0</v>
      </c>
      <c r="G365" s="77">
        <f t="shared" si="177"/>
        <v>0</v>
      </c>
      <c r="H365" s="77">
        <f t="shared" si="177"/>
        <v>0</v>
      </c>
      <c r="I365" s="77">
        <f t="shared" si="177"/>
        <v>0</v>
      </c>
      <c r="J365" s="77">
        <f t="shared" si="177"/>
        <v>0</v>
      </c>
      <c r="K365" s="77">
        <f t="shared" si="177"/>
        <v>0</v>
      </c>
      <c r="L365" s="77">
        <f t="shared" si="177"/>
        <v>0</v>
      </c>
      <c r="M365" s="77">
        <f t="shared" si="177"/>
        <v>0</v>
      </c>
      <c r="N365" s="77">
        <f t="shared" si="177"/>
        <v>0</v>
      </c>
      <c r="O365" s="77">
        <f t="shared" si="177"/>
        <v>0</v>
      </c>
      <c r="P365" s="77">
        <f t="shared" si="177"/>
        <v>0</v>
      </c>
      <c r="Q365" s="77">
        <f t="shared" si="177"/>
        <v>0</v>
      </c>
      <c r="R365" s="77">
        <f t="shared" si="177"/>
        <v>0</v>
      </c>
      <c r="S365" s="77">
        <f t="shared" si="177"/>
        <v>0</v>
      </c>
      <c r="T365" s="77">
        <f t="shared" si="177"/>
        <v>0</v>
      </c>
      <c r="U365" s="77">
        <f t="shared" si="177"/>
        <v>0</v>
      </c>
      <c r="V365" s="77">
        <f t="shared" si="177"/>
        <v>0</v>
      </c>
      <c r="W365" s="77">
        <f t="shared" si="177"/>
        <v>0</v>
      </c>
      <c r="X365" s="77">
        <f t="shared" si="177"/>
        <v>0</v>
      </c>
      <c r="Y365" s="77">
        <f t="shared" si="177"/>
        <v>0</v>
      </c>
    </row>
    <row r="366" spans="1:25" s="62" customFormat="1" ht="18.75" customHeight="1" thickBot="1" x14ac:dyDescent="0.25">
      <c r="A366" s="109">
        <v>9</v>
      </c>
      <c r="B366" s="101">
        <f t="shared" ref="B366:Y366" si="178">SUM(B367:B370)</f>
        <v>1395.31</v>
      </c>
      <c r="C366" s="102">
        <f t="shared" si="178"/>
        <v>1408.17</v>
      </c>
      <c r="D366" s="102">
        <f t="shared" si="178"/>
        <v>1468.8600000000001</v>
      </c>
      <c r="E366" s="103">
        <f t="shared" si="178"/>
        <v>1492.56</v>
      </c>
      <c r="F366" s="103">
        <f t="shared" si="178"/>
        <v>1494.4</v>
      </c>
      <c r="G366" s="103">
        <f t="shared" si="178"/>
        <v>1496.9</v>
      </c>
      <c r="H366" s="103">
        <f t="shared" si="178"/>
        <v>1486.85</v>
      </c>
      <c r="I366" s="103">
        <f t="shared" si="178"/>
        <v>1484.15</v>
      </c>
      <c r="J366" s="103">
        <f t="shared" si="178"/>
        <v>1484.9</v>
      </c>
      <c r="K366" s="104">
        <f t="shared" si="178"/>
        <v>1492.19</v>
      </c>
      <c r="L366" s="103">
        <f t="shared" si="178"/>
        <v>1488.83</v>
      </c>
      <c r="M366" s="105">
        <f t="shared" si="178"/>
        <v>1489.04</v>
      </c>
      <c r="N366" s="104">
        <f t="shared" si="178"/>
        <v>1492.5900000000001</v>
      </c>
      <c r="O366" s="103">
        <f t="shared" si="178"/>
        <v>1501.12</v>
      </c>
      <c r="P366" s="105">
        <f t="shared" si="178"/>
        <v>1494.73</v>
      </c>
      <c r="Q366" s="106">
        <f t="shared" si="178"/>
        <v>1607.04</v>
      </c>
      <c r="R366" s="103">
        <f t="shared" si="178"/>
        <v>1756.4</v>
      </c>
      <c r="S366" s="106">
        <f t="shared" si="178"/>
        <v>1742.3</v>
      </c>
      <c r="T366" s="103">
        <f t="shared" si="178"/>
        <v>1511.8600000000001</v>
      </c>
      <c r="U366" s="102">
        <f t="shared" si="178"/>
        <v>1479.0500000000002</v>
      </c>
      <c r="V366" s="102">
        <f t="shared" si="178"/>
        <v>1467.48</v>
      </c>
      <c r="W366" s="102">
        <f t="shared" si="178"/>
        <v>1467.96</v>
      </c>
      <c r="X366" s="102">
        <f t="shared" si="178"/>
        <v>1319.2</v>
      </c>
      <c r="Y366" s="107">
        <f t="shared" si="178"/>
        <v>1316.85</v>
      </c>
    </row>
    <row r="367" spans="1:25" s="62" customFormat="1" ht="18.75" customHeight="1" outlineLevel="1" x14ac:dyDescent="0.2">
      <c r="A367" s="56" t="s">
        <v>8</v>
      </c>
      <c r="B367" s="70">
        <f>B51</f>
        <v>678.6</v>
      </c>
      <c r="C367" s="70">
        <f t="shared" ref="C367:Y367" si="179">C51</f>
        <v>691.46</v>
      </c>
      <c r="D367" s="70">
        <f t="shared" si="179"/>
        <v>752.15</v>
      </c>
      <c r="E367" s="70">
        <f t="shared" si="179"/>
        <v>775.85</v>
      </c>
      <c r="F367" s="70">
        <f t="shared" si="179"/>
        <v>777.69</v>
      </c>
      <c r="G367" s="70">
        <f t="shared" si="179"/>
        <v>780.19</v>
      </c>
      <c r="H367" s="70">
        <f t="shared" si="179"/>
        <v>770.14</v>
      </c>
      <c r="I367" s="70">
        <f t="shared" si="179"/>
        <v>767.44</v>
      </c>
      <c r="J367" s="70">
        <f t="shared" si="179"/>
        <v>768.19</v>
      </c>
      <c r="K367" s="70">
        <f t="shared" si="179"/>
        <v>775.48</v>
      </c>
      <c r="L367" s="70">
        <f t="shared" si="179"/>
        <v>772.12</v>
      </c>
      <c r="M367" s="70">
        <f t="shared" si="179"/>
        <v>772.33</v>
      </c>
      <c r="N367" s="70">
        <f t="shared" si="179"/>
        <v>775.88</v>
      </c>
      <c r="O367" s="70">
        <f t="shared" si="179"/>
        <v>784.41</v>
      </c>
      <c r="P367" s="70">
        <f t="shared" si="179"/>
        <v>778.02</v>
      </c>
      <c r="Q367" s="70">
        <f t="shared" si="179"/>
        <v>890.33</v>
      </c>
      <c r="R367" s="70">
        <f t="shared" si="179"/>
        <v>1039.69</v>
      </c>
      <c r="S367" s="70">
        <f t="shared" si="179"/>
        <v>1025.5899999999999</v>
      </c>
      <c r="T367" s="70">
        <f t="shared" si="179"/>
        <v>795.15</v>
      </c>
      <c r="U367" s="70">
        <f t="shared" si="179"/>
        <v>762.34</v>
      </c>
      <c r="V367" s="70">
        <f t="shared" si="179"/>
        <v>750.77</v>
      </c>
      <c r="W367" s="70">
        <f t="shared" si="179"/>
        <v>751.25</v>
      </c>
      <c r="X367" s="70">
        <f t="shared" si="179"/>
        <v>602.49</v>
      </c>
      <c r="Y367" s="70">
        <f t="shared" si="179"/>
        <v>600.14</v>
      </c>
    </row>
    <row r="368" spans="1:25" s="62" customFormat="1" ht="18.75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customHeight="1" outlineLevel="1" thickBot="1" x14ac:dyDescent="0.25">
      <c r="A370" s="147" t="s">
        <v>255</v>
      </c>
      <c r="B370" s="77">
        <f>B365</f>
        <v>0</v>
      </c>
      <c r="C370" s="77">
        <f t="shared" ref="C370:Y370" si="180">C365</f>
        <v>0</v>
      </c>
      <c r="D370" s="77">
        <f t="shared" si="180"/>
        <v>0</v>
      </c>
      <c r="E370" s="77">
        <f t="shared" si="180"/>
        <v>0</v>
      </c>
      <c r="F370" s="77">
        <f t="shared" si="180"/>
        <v>0</v>
      </c>
      <c r="G370" s="77">
        <f t="shared" si="180"/>
        <v>0</v>
      </c>
      <c r="H370" s="77">
        <f t="shared" si="180"/>
        <v>0</v>
      </c>
      <c r="I370" s="77">
        <f t="shared" si="180"/>
        <v>0</v>
      </c>
      <c r="J370" s="77">
        <f t="shared" si="180"/>
        <v>0</v>
      </c>
      <c r="K370" s="77">
        <f t="shared" si="180"/>
        <v>0</v>
      </c>
      <c r="L370" s="77">
        <f t="shared" si="180"/>
        <v>0</v>
      </c>
      <c r="M370" s="77">
        <f t="shared" si="180"/>
        <v>0</v>
      </c>
      <c r="N370" s="77">
        <f t="shared" si="180"/>
        <v>0</v>
      </c>
      <c r="O370" s="77">
        <f t="shared" si="180"/>
        <v>0</v>
      </c>
      <c r="P370" s="77">
        <f t="shared" si="180"/>
        <v>0</v>
      </c>
      <c r="Q370" s="77">
        <f t="shared" si="180"/>
        <v>0</v>
      </c>
      <c r="R370" s="77">
        <f t="shared" si="180"/>
        <v>0</v>
      </c>
      <c r="S370" s="77">
        <f t="shared" si="180"/>
        <v>0</v>
      </c>
      <c r="T370" s="77">
        <f t="shared" si="180"/>
        <v>0</v>
      </c>
      <c r="U370" s="77">
        <f t="shared" si="180"/>
        <v>0</v>
      </c>
      <c r="V370" s="77">
        <f t="shared" si="180"/>
        <v>0</v>
      </c>
      <c r="W370" s="77">
        <f t="shared" si="180"/>
        <v>0</v>
      </c>
      <c r="X370" s="77">
        <f t="shared" si="180"/>
        <v>0</v>
      </c>
      <c r="Y370" s="77">
        <f t="shared" si="180"/>
        <v>0</v>
      </c>
    </row>
    <row r="371" spans="1:25" s="62" customFormat="1" ht="18.75" customHeight="1" thickBot="1" x14ac:dyDescent="0.25">
      <c r="A371" s="112">
        <v>10</v>
      </c>
      <c r="B371" s="101">
        <f t="shared" ref="B371:Y371" si="181">SUM(B372:B375)</f>
        <v>1089.26</v>
      </c>
      <c r="C371" s="102">
        <f t="shared" si="181"/>
        <v>1085.43</v>
      </c>
      <c r="D371" s="102">
        <f t="shared" si="181"/>
        <v>1197.6600000000001</v>
      </c>
      <c r="E371" s="103">
        <f t="shared" si="181"/>
        <v>1218.48</v>
      </c>
      <c r="F371" s="103">
        <f t="shared" si="181"/>
        <v>1520.08</v>
      </c>
      <c r="G371" s="103">
        <f t="shared" si="181"/>
        <v>1530.77</v>
      </c>
      <c r="H371" s="103">
        <f t="shared" si="181"/>
        <v>1530.04</v>
      </c>
      <c r="I371" s="103">
        <f t="shared" si="181"/>
        <v>1527.8000000000002</v>
      </c>
      <c r="J371" s="103">
        <f t="shared" si="181"/>
        <v>1550.44</v>
      </c>
      <c r="K371" s="104">
        <f t="shared" si="181"/>
        <v>1548.0700000000002</v>
      </c>
      <c r="L371" s="103">
        <f t="shared" si="181"/>
        <v>1556.9</v>
      </c>
      <c r="M371" s="105">
        <f t="shared" si="181"/>
        <v>1585.81</v>
      </c>
      <c r="N371" s="104">
        <f t="shared" si="181"/>
        <v>1578.6399999999999</v>
      </c>
      <c r="O371" s="103">
        <f t="shared" si="181"/>
        <v>1574.62</v>
      </c>
      <c r="P371" s="105">
        <f t="shared" si="181"/>
        <v>1569.44</v>
      </c>
      <c r="Q371" s="106">
        <f t="shared" si="181"/>
        <v>1592.97</v>
      </c>
      <c r="R371" s="103">
        <f t="shared" si="181"/>
        <v>1610.81</v>
      </c>
      <c r="S371" s="106">
        <f t="shared" si="181"/>
        <v>1581.8400000000001</v>
      </c>
      <c r="T371" s="103">
        <f t="shared" si="181"/>
        <v>1600.3400000000001</v>
      </c>
      <c r="U371" s="102">
        <f t="shared" si="181"/>
        <v>1544.25</v>
      </c>
      <c r="V371" s="102">
        <f t="shared" si="181"/>
        <v>1478.1</v>
      </c>
      <c r="W371" s="102">
        <f t="shared" si="181"/>
        <v>1286.96</v>
      </c>
      <c r="X371" s="102">
        <f t="shared" si="181"/>
        <v>1188.3700000000001</v>
      </c>
      <c r="Y371" s="107">
        <f t="shared" si="181"/>
        <v>1182.25</v>
      </c>
    </row>
    <row r="372" spans="1:25" s="62" customFormat="1" ht="18.75" customHeight="1" outlineLevel="1" x14ac:dyDescent="0.2">
      <c r="A372" s="56" t="s">
        <v>8</v>
      </c>
      <c r="B372" s="70">
        <f>B56</f>
        <v>372.55</v>
      </c>
      <c r="C372" s="70">
        <f t="shared" ref="C372:Y372" si="182">C56</f>
        <v>368.72</v>
      </c>
      <c r="D372" s="70">
        <f t="shared" si="182"/>
        <v>480.95</v>
      </c>
      <c r="E372" s="70">
        <f t="shared" si="182"/>
        <v>501.77</v>
      </c>
      <c r="F372" s="70">
        <f t="shared" si="182"/>
        <v>803.37</v>
      </c>
      <c r="G372" s="70">
        <f t="shared" si="182"/>
        <v>814.06</v>
      </c>
      <c r="H372" s="70">
        <f t="shared" si="182"/>
        <v>813.33</v>
      </c>
      <c r="I372" s="70">
        <f t="shared" si="182"/>
        <v>811.09</v>
      </c>
      <c r="J372" s="70">
        <f t="shared" si="182"/>
        <v>833.73</v>
      </c>
      <c r="K372" s="70">
        <f t="shared" si="182"/>
        <v>831.36</v>
      </c>
      <c r="L372" s="70">
        <f t="shared" si="182"/>
        <v>840.19</v>
      </c>
      <c r="M372" s="70">
        <f t="shared" si="182"/>
        <v>869.1</v>
      </c>
      <c r="N372" s="70">
        <f t="shared" si="182"/>
        <v>861.93</v>
      </c>
      <c r="O372" s="70">
        <f t="shared" si="182"/>
        <v>857.91</v>
      </c>
      <c r="P372" s="70">
        <f t="shared" si="182"/>
        <v>852.73</v>
      </c>
      <c r="Q372" s="70">
        <f t="shared" si="182"/>
        <v>876.26</v>
      </c>
      <c r="R372" s="70">
        <f t="shared" si="182"/>
        <v>894.1</v>
      </c>
      <c r="S372" s="70">
        <f t="shared" si="182"/>
        <v>865.13</v>
      </c>
      <c r="T372" s="70">
        <f t="shared" si="182"/>
        <v>883.63</v>
      </c>
      <c r="U372" s="70">
        <f t="shared" si="182"/>
        <v>827.54</v>
      </c>
      <c r="V372" s="70">
        <f t="shared" si="182"/>
        <v>761.39</v>
      </c>
      <c r="W372" s="70">
        <f t="shared" si="182"/>
        <v>570.25</v>
      </c>
      <c r="X372" s="70">
        <f t="shared" si="182"/>
        <v>471.66</v>
      </c>
      <c r="Y372" s="70">
        <f t="shared" si="182"/>
        <v>465.54</v>
      </c>
    </row>
    <row r="373" spans="1:25" s="62" customFormat="1" ht="18.75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customHeight="1" outlineLevel="1" thickBot="1" x14ac:dyDescent="0.25">
      <c r="A375" s="147" t="s">
        <v>255</v>
      </c>
      <c r="B375" s="77">
        <f>B370</f>
        <v>0</v>
      </c>
      <c r="C375" s="77">
        <f t="shared" ref="C375:Y375" si="183">C370</f>
        <v>0</v>
      </c>
      <c r="D375" s="77">
        <f t="shared" si="183"/>
        <v>0</v>
      </c>
      <c r="E375" s="77">
        <f t="shared" si="183"/>
        <v>0</v>
      </c>
      <c r="F375" s="77">
        <f t="shared" si="183"/>
        <v>0</v>
      </c>
      <c r="G375" s="77">
        <f t="shared" si="183"/>
        <v>0</v>
      </c>
      <c r="H375" s="77">
        <f t="shared" si="183"/>
        <v>0</v>
      </c>
      <c r="I375" s="77">
        <f t="shared" si="183"/>
        <v>0</v>
      </c>
      <c r="J375" s="77">
        <f t="shared" si="183"/>
        <v>0</v>
      </c>
      <c r="K375" s="77">
        <f t="shared" si="183"/>
        <v>0</v>
      </c>
      <c r="L375" s="77">
        <f t="shared" si="183"/>
        <v>0</v>
      </c>
      <c r="M375" s="77">
        <f t="shared" si="183"/>
        <v>0</v>
      </c>
      <c r="N375" s="77">
        <f t="shared" si="183"/>
        <v>0</v>
      </c>
      <c r="O375" s="77">
        <f t="shared" si="183"/>
        <v>0</v>
      </c>
      <c r="P375" s="77">
        <f t="shared" si="183"/>
        <v>0</v>
      </c>
      <c r="Q375" s="77">
        <f t="shared" si="183"/>
        <v>0</v>
      </c>
      <c r="R375" s="77">
        <f t="shared" si="183"/>
        <v>0</v>
      </c>
      <c r="S375" s="77">
        <f t="shared" si="183"/>
        <v>0</v>
      </c>
      <c r="T375" s="77">
        <f t="shared" si="183"/>
        <v>0</v>
      </c>
      <c r="U375" s="77">
        <f t="shared" si="183"/>
        <v>0</v>
      </c>
      <c r="V375" s="77">
        <f t="shared" si="183"/>
        <v>0</v>
      </c>
      <c r="W375" s="77">
        <f t="shared" si="183"/>
        <v>0</v>
      </c>
      <c r="X375" s="77">
        <f t="shared" si="183"/>
        <v>0</v>
      </c>
      <c r="Y375" s="77">
        <f t="shared" si="183"/>
        <v>0</v>
      </c>
    </row>
    <row r="376" spans="1:25" s="62" customFormat="1" ht="18.75" customHeight="1" thickBot="1" x14ac:dyDescent="0.25">
      <c r="A376" s="109">
        <v>11</v>
      </c>
      <c r="B376" s="101">
        <f t="shared" ref="B376:Y376" si="184">SUM(B377:B380)</f>
        <v>1420.6399999999999</v>
      </c>
      <c r="C376" s="102">
        <f t="shared" si="184"/>
        <v>1306.8800000000001</v>
      </c>
      <c r="D376" s="102">
        <f t="shared" si="184"/>
        <v>1396.17</v>
      </c>
      <c r="E376" s="103">
        <f t="shared" si="184"/>
        <v>1300.0999999999999</v>
      </c>
      <c r="F376" s="103">
        <f t="shared" si="184"/>
        <v>1431.97</v>
      </c>
      <c r="G376" s="103">
        <f t="shared" si="184"/>
        <v>1442.24</v>
      </c>
      <c r="H376" s="103">
        <f t="shared" si="184"/>
        <v>1480.6100000000001</v>
      </c>
      <c r="I376" s="103">
        <f t="shared" si="184"/>
        <v>1463.48</v>
      </c>
      <c r="J376" s="103">
        <f t="shared" si="184"/>
        <v>1450.01</v>
      </c>
      <c r="K376" s="104">
        <f t="shared" si="184"/>
        <v>1452.98</v>
      </c>
      <c r="L376" s="103">
        <f t="shared" si="184"/>
        <v>1449.02</v>
      </c>
      <c r="M376" s="105">
        <f t="shared" si="184"/>
        <v>1490.76</v>
      </c>
      <c r="N376" s="104">
        <f t="shared" si="184"/>
        <v>1441.96</v>
      </c>
      <c r="O376" s="103">
        <f t="shared" si="184"/>
        <v>1464.1100000000001</v>
      </c>
      <c r="P376" s="105">
        <f t="shared" si="184"/>
        <v>1474.93</v>
      </c>
      <c r="Q376" s="106">
        <f t="shared" si="184"/>
        <v>1520.9</v>
      </c>
      <c r="R376" s="103">
        <f t="shared" si="184"/>
        <v>1532.81</v>
      </c>
      <c r="S376" s="106">
        <f t="shared" si="184"/>
        <v>1521.65</v>
      </c>
      <c r="T376" s="103">
        <f t="shared" si="184"/>
        <v>1496.12</v>
      </c>
      <c r="U376" s="102">
        <f t="shared" si="184"/>
        <v>1490.5300000000002</v>
      </c>
      <c r="V376" s="102">
        <f t="shared" si="184"/>
        <v>1485.0900000000001</v>
      </c>
      <c r="W376" s="102">
        <f t="shared" si="184"/>
        <v>1479.0300000000002</v>
      </c>
      <c r="X376" s="102">
        <f t="shared" si="184"/>
        <v>1440.48</v>
      </c>
      <c r="Y376" s="107">
        <f t="shared" si="184"/>
        <v>1337.65</v>
      </c>
    </row>
    <row r="377" spans="1:25" s="62" customFormat="1" ht="18.75" customHeight="1" outlineLevel="1" x14ac:dyDescent="0.2">
      <c r="A377" s="56" t="s">
        <v>8</v>
      </c>
      <c r="B377" s="70">
        <f>B61</f>
        <v>703.93</v>
      </c>
      <c r="C377" s="70">
        <f t="shared" ref="C377:Y377" si="185">C61</f>
        <v>590.16999999999996</v>
      </c>
      <c r="D377" s="70">
        <f t="shared" si="185"/>
        <v>679.46</v>
      </c>
      <c r="E377" s="70">
        <f t="shared" si="185"/>
        <v>583.39</v>
      </c>
      <c r="F377" s="70">
        <f t="shared" si="185"/>
        <v>715.26</v>
      </c>
      <c r="G377" s="70">
        <f t="shared" si="185"/>
        <v>725.53</v>
      </c>
      <c r="H377" s="70">
        <f t="shared" si="185"/>
        <v>763.9</v>
      </c>
      <c r="I377" s="70">
        <f t="shared" si="185"/>
        <v>746.77</v>
      </c>
      <c r="J377" s="70">
        <f t="shared" si="185"/>
        <v>733.3</v>
      </c>
      <c r="K377" s="70">
        <f t="shared" si="185"/>
        <v>736.27</v>
      </c>
      <c r="L377" s="70">
        <f t="shared" si="185"/>
        <v>732.31</v>
      </c>
      <c r="M377" s="70">
        <f t="shared" si="185"/>
        <v>774.05</v>
      </c>
      <c r="N377" s="70">
        <f t="shared" si="185"/>
        <v>725.25</v>
      </c>
      <c r="O377" s="70">
        <f t="shared" si="185"/>
        <v>747.4</v>
      </c>
      <c r="P377" s="70">
        <f t="shared" si="185"/>
        <v>758.22</v>
      </c>
      <c r="Q377" s="70">
        <f t="shared" si="185"/>
        <v>804.19</v>
      </c>
      <c r="R377" s="70">
        <f t="shared" si="185"/>
        <v>816.1</v>
      </c>
      <c r="S377" s="70">
        <f t="shared" si="185"/>
        <v>804.94</v>
      </c>
      <c r="T377" s="70">
        <f t="shared" si="185"/>
        <v>779.41</v>
      </c>
      <c r="U377" s="70">
        <f t="shared" si="185"/>
        <v>773.82</v>
      </c>
      <c r="V377" s="70">
        <f t="shared" si="185"/>
        <v>768.38</v>
      </c>
      <c r="W377" s="70">
        <f t="shared" si="185"/>
        <v>762.32</v>
      </c>
      <c r="X377" s="70">
        <f t="shared" si="185"/>
        <v>723.77</v>
      </c>
      <c r="Y377" s="70">
        <f t="shared" si="185"/>
        <v>620.94000000000005</v>
      </c>
    </row>
    <row r="378" spans="1:25" s="62" customFormat="1" ht="18.75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customHeight="1" outlineLevel="1" thickBot="1" x14ac:dyDescent="0.25">
      <c r="A380" s="147" t="s">
        <v>255</v>
      </c>
      <c r="B380" s="77">
        <f>B375</f>
        <v>0</v>
      </c>
      <c r="C380" s="77">
        <f t="shared" ref="C380:Y380" si="186">C375</f>
        <v>0</v>
      </c>
      <c r="D380" s="77">
        <f t="shared" si="186"/>
        <v>0</v>
      </c>
      <c r="E380" s="77">
        <f t="shared" si="186"/>
        <v>0</v>
      </c>
      <c r="F380" s="77">
        <f t="shared" si="186"/>
        <v>0</v>
      </c>
      <c r="G380" s="77">
        <f t="shared" si="186"/>
        <v>0</v>
      </c>
      <c r="H380" s="77">
        <f t="shared" si="186"/>
        <v>0</v>
      </c>
      <c r="I380" s="77">
        <f t="shared" si="186"/>
        <v>0</v>
      </c>
      <c r="J380" s="77">
        <f t="shared" si="186"/>
        <v>0</v>
      </c>
      <c r="K380" s="77">
        <f t="shared" si="186"/>
        <v>0</v>
      </c>
      <c r="L380" s="77">
        <f t="shared" si="186"/>
        <v>0</v>
      </c>
      <c r="M380" s="77">
        <f t="shared" si="186"/>
        <v>0</v>
      </c>
      <c r="N380" s="77">
        <f t="shared" si="186"/>
        <v>0</v>
      </c>
      <c r="O380" s="77">
        <f t="shared" si="186"/>
        <v>0</v>
      </c>
      <c r="P380" s="77">
        <f t="shared" si="186"/>
        <v>0</v>
      </c>
      <c r="Q380" s="77">
        <f t="shared" si="186"/>
        <v>0</v>
      </c>
      <c r="R380" s="77">
        <f t="shared" si="186"/>
        <v>0</v>
      </c>
      <c r="S380" s="77">
        <f t="shared" si="186"/>
        <v>0</v>
      </c>
      <c r="T380" s="77">
        <f t="shared" si="186"/>
        <v>0</v>
      </c>
      <c r="U380" s="77">
        <f t="shared" si="186"/>
        <v>0</v>
      </c>
      <c r="V380" s="77">
        <f t="shared" si="186"/>
        <v>0</v>
      </c>
      <c r="W380" s="77">
        <f t="shared" si="186"/>
        <v>0</v>
      </c>
      <c r="X380" s="77">
        <f t="shared" si="186"/>
        <v>0</v>
      </c>
      <c r="Y380" s="77">
        <f t="shared" si="186"/>
        <v>0</v>
      </c>
    </row>
    <row r="381" spans="1:25" s="62" customFormat="1" ht="18.75" customHeight="1" thickBot="1" x14ac:dyDescent="0.25">
      <c r="A381" s="112">
        <v>12</v>
      </c>
      <c r="B381" s="101">
        <f t="shared" ref="B381:Y381" si="187">SUM(B382:B385)</f>
        <v>1417.99</v>
      </c>
      <c r="C381" s="102">
        <f t="shared" si="187"/>
        <v>1413.62</v>
      </c>
      <c r="D381" s="102">
        <f t="shared" si="187"/>
        <v>1401.6100000000001</v>
      </c>
      <c r="E381" s="103">
        <f t="shared" si="187"/>
        <v>1410.88</v>
      </c>
      <c r="F381" s="103">
        <f t="shared" si="187"/>
        <v>1435.5</v>
      </c>
      <c r="G381" s="103">
        <f t="shared" si="187"/>
        <v>1427.65</v>
      </c>
      <c r="H381" s="103">
        <f t="shared" si="187"/>
        <v>1433.3899999999999</v>
      </c>
      <c r="I381" s="103">
        <f t="shared" si="187"/>
        <v>1426.97</v>
      </c>
      <c r="J381" s="103">
        <f t="shared" si="187"/>
        <v>1429.69</v>
      </c>
      <c r="K381" s="104">
        <f t="shared" si="187"/>
        <v>1412.52</v>
      </c>
      <c r="L381" s="103">
        <f t="shared" si="187"/>
        <v>1411.04</v>
      </c>
      <c r="M381" s="105">
        <f t="shared" si="187"/>
        <v>1417.97</v>
      </c>
      <c r="N381" s="104">
        <f t="shared" si="187"/>
        <v>1418.46</v>
      </c>
      <c r="O381" s="103">
        <f t="shared" si="187"/>
        <v>1421.0700000000002</v>
      </c>
      <c r="P381" s="105">
        <f t="shared" si="187"/>
        <v>1440.17</v>
      </c>
      <c r="Q381" s="106">
        <f t="shared" si="187"/>
        <v>1454.8899999999999</v>
      </c>
      <c r="R381" s="103">
        <f t="shared" si="187"/>
        <v>1478.96</v>
      </c>
      <c r="S381" s="106">
        <f t="shared" si="187"/>
        <v>1454.49</v>
      </c>
      <c r="T381" s="103">
        <f t="shared" si="187"/>
        <v>1472.87</v>
      </c>
      <c r="U381" s="102">
        <f t="shared" si="187"/>
        <v>1485.5900000000001</v>
      </c>
      <c r="V381" s="102">
        <f t="shared" si="187"/>
        <v>1479.18</v>
      </c>
      <c r="W381" s="102">
        <f t="shared" si="187"/>
        <v>1415.26</v>
      </c>
      <c r="X381" s="102">
        <f t="shared" si="187"/>
        <v>1417.65</v>
      </c>
      <c r="Y381" s="107">
        <f t="shared" si="187"/>
        <v>1394.52</v>
      </c>
    </row>
    <row r="382" spans="1:25" s="62" customFormat="1" ht="18.75" customHeight="1" outlineLevel="1" x14ac:dyDescent="0.2">
      <c r="A382" s="56" t="s">
        <v>8</v>
      </c>
      <c r="B382" s="70">
        <f>B66</f>
        <v>701.28</v>
      </c>
      <c r="C382" s="70">
        <f t="shared" ref="C382:Y382" si="188">C66</f>
        <v>696.91</v>
      </c>
      <c r="D382" s="70">
        <f t="shared" si="188"/>
        <v>684.9</v>
      </c>
      <c r="E382" s="70">
        <f t="shared" si="188"/>
        <v>694.17</v>
      </c>
      <c r="F382" s="70">
        <f t="shared" si="188"/>
        <v>718.79</v>
      </c>
      <c r="G382" s="70">
        <f t="shared" si="188"/>
        <v>710.94</v>
      </c>
      <c r="H382" s="70">
        <f t="shared" si="188"/>
        <v>716.68</v>
      </c>
      <c r="I382" s="70">
        <f t="shared" si="188"/>
        <v>710.26</v>
      </c>
      <c r="J382" s="70">
        <f t="shared" si="188"/>
        <v>712.98</v>
      </c>
      <c r="K382" s="70">
        <f t="shared" si="188"/>
        <v>695.81</v>
      </c>
      <c r="L382" s="70">
        <f t="shared" si="188"/>
        <v>694.33</v>
      </c>
      <c r="M382" s="70">
        <f t="shared" si="188"/>
        <v>701.26</v>
      </c>
      <c r="N382" s="70">
        <f t="shared" si="188"/>
        <v>701.75</v>
      </c>
      <c r="O382" s="70">
        <f t="shared" si="188"/>
        <v>704.36</v>
      </c>
      <c r="P382" s="70">
        <f t="shared" si="188"/>
        <v>723.46</v>
      </c>
      <c r="Q382" s="70">
        <f t="shared" si="188"/>
        <v>738.18</v>
      </c>
      <c r="R382" s="70">
        <f t="shared" si="188"/>
        <v>762.25</v>
      </c>
      <c r="S382" s="70">
        <f t="shared" si="188"/>
        <v>737.78</v>
      </c>
      <c r="T382" s="70">
        <f t="shared" si="188"/>
        <v>756.16</v>
      </c>
      <c r="U382" s="70">
        <f t="shared" si="188"/>
        <v>768.88</v>
      </c>
      <c r="V382" s="70">
        <f t="shared" si="188"/>
        <v>762.47</v>
      </c>
      <c r="W382" s="70">
        <f t="shared" si="188"/>
        <v>698.55</v>
      </c>
      <c r="X382" s="70">
        <f t="shared" si="188"/>
        <v>700.94</v>
      </c>
      <c r="Y382" s="70">
        <f t="shared" si="188"/>
        <v>677.81</v>
      </c>
    </row>
    <row r="383" spans="1:25" s="62" customFormat="1" ht="18.75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customHeight="1" outlineLevel="1" thickBot="1" x14ac:dyDescent="0.25">
      <c r="A385" s="147" t="s">
        <v>255</v>
      </c>
      <c r="B385" s="77">
        <f>B380</f>
        <v>0</v>
      </c>
      <c r="C385" s="77">
        <f t="shared" ref="C385:Y385" si="189">C380</f>
        <v>0</v>
      </c>
      <c r="D385" s="77">
        <f t="shared" si="189"/>
        <v>0</v>
      </c>
      <c r="E385" s="77">
        <f t="shared" si="189"/>
        <v>0</v>
      </c>
      <c r="F385" s="77">
        <f t="shared" si="189"/>
        <v>0</v>
      </c>
      <c r="G385" s="77">
        <f t="shared" si="189"/>
        <v>0</v>
      </c>
      <c r="H385" s="77">
        <f t="shared" si="189"/>
        <v>0</v>
      </c>
      <c r="I385" s="77">
        <f t="shared" si="189"/>
        <v>0</v>
      </c>
      <c r="J385" s="77">
        <f t="shared" si="189"/>
        <v>0</v>
      </c>
      <c r="K385" s="77">
        <f t="shared" si="189"/>
        <v>0</v>
      </c>
      <c r="L385" s="77">
        <f t="shared" si="189"/>
        <v>0</v>
      </c>
      <c r="M385" s="77">
        <f t="shared" si="189"/>
        <v>0</v>
      </c>
      <c r="N385" s="77">
        <f t="shared" si="189"/>
        <v>0</v>
      </c>
      <c r="O385" s="77">
        <f t="shared" si="189"/>
        <v>0</v>
      </c>
      <c r="P385" s="77">
        <f t="shared" si="189"/>
        <v>0</v>
      </c>
      <c r="Q385" s="77">
        <f t="shared" si="189"/>
        <v>0</v>
      </c>
      <c r="R385" s="77">
        <f t="shared" si="189"/>
        <v>0</v>
      </c>
      <c r="S385" s="77">
        <f t="shared" si="189"/>
        <v>0</v>
      </c>
      <c r="T385" s="77">
        <f t="shared" si="189"/>
        <v>0</v>
      </c>
      <c r="U385" s="77">
        <f t="shared" si="189"/>
        <v>0</v>
      </c>
      <c r="V385" s="77">
        <f t="shared" si="189"/>
        <v>0</v>
      </c>
      <c r="W385" s="77">
        <f t="shared" si="189"/>
        <v>0</v>
      </c>
      <c r="X385" s="77">
        <f t="shared" si="189"/>
        <v>0</v>
      </c>
      <c r="Y385" s="77">
        <f t="shared" si="189"/>
        <v>0</v>
      </c>
    </row>
    <row r="386" spans="1:25" s="62" customFormat="1" ht="18.75" customHeight="1" thickBot="1" x14ac:dyDescent="0.25">
      <c r="A386" s="109">
        <v>13</v>
      </c>
      <c r="B386" s="101">
        <f t="shared" ref="B386:Y386" si="190">SUM(B387:B390)</f>
        <v>1311.45</v>
      </c>
      <c r="C386" s="102">
        <f t="shared" si="190"/>
        <v>1317.56</v>
      </c>
      <c r="D386" s="102">
        <f t="shared" si="190"/>
        <v>1321.0700000000002</v>
      </c>
      <c r="E386" s="103">
        <f t="shared" si="190"/>
        <v>1189.7</v>
      </c>
      <c r="F386" s="103">
        <f t="shared" si="190"/>
        <v>1303.8000000000002</v>
      </c>
      <c r="G386" s="103">
        <f t="shared" si="190"/>
        <v>1304.83</v>
      </c>
      <c r="H386" s="103">
        <f t="shared" si="190"/>
        <v>1342.7</v>
      </c>
      <c r="I386" s="103">
        <f t="shared" si="190"/>
        <v>1310.5900000000001</v>
      </c>
      <c r="J386" s="103">
        <f t="shared" si="190"/>
        <v>1304.98</v>
      </c>
      <c r="K386" s="104">
        <f t="shared" si="190"/>
        <v>1395.81</v>
      </c>
      <c r="L386" s="103">
        <f t="shared" si="190"/>
        <v>1386.99</v>
      </c>
      <c r="M386" s="105">
        <f t="shared" si="190"/>
        <v>1380.93</v>
      </c>
      <c r="N386" s="104">
        <f t="shared" si="190"/>
        <v>1393.41</v>
      </c>
      <c r="O386" s="103">
        <f t="shared" si="190"/>
        <v>1374.23</v>
      </c>
      <c r="P386" s="105">
        <f t="shared" si="190"/>
        <v>1433.27</v>
      </c>
      <c r="Q386" s="106">
        <f t="shared" si="190"/>
        <v>1519.02</v>
      </c>
      <c r="R386" s="103">
        <f t="shared" si="190"/>
        <v>1566.44</v>
      </c>
      <c r="S386" s="106">
        <f t="shared" si="190"/>
        <v>1503.3000000000002</v>
      </c>
      <c r="T386" s="103">
        <f t="shared" si="190"/>
        <v>1495.37</v>
      </c>
      <c r="U386" s="102">
        <f t="shared" si="190"/>
        <v>1504.79</v>
      </c>
      <c r="V386" s="102">
        <f t="shared" si="190"/>
        <v>1485.25</v>
      </c>
      <c r="W386" s="102">
        <f t="shared" si="190"/>
        <v>1437.24</v>
      </c>
      <c r="X386" s="102">
        <f t="shared" si="190"/>
        <v>1455.54</v>
      </c>
      <c r="Y386" s="107">
        <f t="shared" si="190"/>
        <v>1325.38</v>
      </c>
    </row>
    <row r="387" spans="1:25" s="62" customFormat="1" ht="18.75" customHeight="1" outlineLevel="1" x14ac:dyDescent="0.2">
      <c r="A387" s="56" t="s">
        <v>8</v>
      </c>
      <c r="B387" s="70">
        <f>B71</f>
        <v>594.74</v>
      </c>
      <c r="C387" s="70">
        <f t="shared" ref="C387:Y387" si="191">C71</f>
        <v>600.85</v>
      </c>
      <c r="D387" s="70">
        <f t="shared" si="191"/>
        <v>604.36</v>
      </c>
      <c r="E387" s="70">
        <f t="shared" si="191"/>
        <v>472.99</v>
      </c>
      <c r="F387" s="70">
        <f t="shared" si="191"/>
        <v>587.09</v>
      </c>
      <c r="G387" s="70">
        <f t="shared" si="191"/>
        <v>588.12</v>
      </c>
      <c r="H387" s="70">
        <f t="shared" si="191"/>
        <v>625.99</v>
      </c>
      <c r="I387" s="70">
        <f t="shared" si="191"/>
        <v>593.88</v>
      </c>
      <c r="J387" s="70">
        <f t="shared" si="191"/>
        <v>588.27</v>
      </c>
      <c r="K387" s="70">
        <f t="shared" si="191"/>
        <v>679.1</v>
      </c>
      <c r="L387" s="70">
        <f t="shared" si="191"/>
        <v>670.28</v>
      </c>
      <c r="M387" s="70">
        <f t="shared" si="191"/>
        <v>664.22</v>
      </c>
      <c r="N387" s="70">
        <f t="shared" si="191"/>
        <v>676.7</v>
      </c>
      <c r="O387" s="70">
        <f t="shared" si="191"/>
        <v>657.52</v>
      </c>
      <c r="P387" s="70">
        <f t="shared" si="191"/>
        <v>716.56</v>
      </c>
      <c r="Q387" s="70">
        <f t="shared" si="191"/>
        <v>802.31</v>
      </c>
      <c r="R387" s="70">
        <f t="shared" si="191"/>
        <v>849.73</v>
      </c>
      <c r="S387" s="70">
        <f t="shared" si="191"/>
        <v>786.59</v>
      </c>
      <c r="T387" s="70">
        <f t="shared" si="191"/>
        <v>778.66</v>
      </c>
      <c r="U387" s="70">
        <f t="shared" si="191"/>
        <v>788.08</v>
      </c>
      <c r="V387" s="70">
        <f t="shared" si="191"/>
        <v>768.54</v>
      </c>
      <c r="W387" s="70">
        <f t="shared" si="191"/>
        <v>720.53</v>
      </c>
      <c r="X387" s="70">
        <f t="shared" si="191"/>
        <v>738.83</v>
      </c>
      <c r="Y387" s="70">
        <f t="shared" si="191"/>
        <v>608.66999999999996</v>
      </c>
    </row>
    <row r="388" spans="1:25" s="62" customFormat="1" ht="18.75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customHeight="1" outlineLevel="1" thickBot="1" x14ac:dyDescent="0.25">
      <c r="A390" s="147" t="s">
        <v>255</v>
      </c>
      <c r="B390" s="77">
        <f>B385</f>
        <v>0</v>
      </c>
      <c r="C390" s="77">
        <f t="shared" ref="C390:Y390" si="192">C385</f>
        <v>0</v>
      </c>
      <c r="D390" s="77">
        <f t="shared" si="192"/>
        <v>0</v>
      </c>
      <c r="E390" s="77">
        <f t="shared" si="192"/>
        <v>0</v>
      </c>
      <c r="F390" s="77">
        <f t="shared" si="192"/>
        <v>0</v>
      </c>
      <c r="G390" s="77">
        <f t="shared" si="192"/>
        <v>0</v>
      </c>
      <c r="H390" s="77">
        <f t="shared" si="192"/>
        <v>0</v>
      </c>
      <c r="I390" s="77">
        <f t="shared" si="192"/>
        <v>0</v>
      </c>
      <c r="J390" s="77">
        <f t="shared" si="192"/>
        <v>0</v>
      </c>
      <c r="K390" s="77">
        <f t="shared" si="192"/>
        <v>0</v>
      </c>
      <c r="L390" s="77">
        <f t="shared" si="192"/>
        <v>0</v>
      </c>
      <c r="M390" s="77">
        <f t="shared" si="192"/>
        <v>0</v>
      </c>
      <c r="N390" s="77">
        <f t="shared" si="192"/>
        <v>0</v>
      </c>
      <c r="O390" s="77">
        <f t="shared" si="192"/>
        <v>0</v>
      </c>
      <c r="P390" s="77">
        <f t="shared" si="192"/>
        <v>0</v>
      </c>
      <c r="Q390" s="77">
        <f t="shared" si="192"/>
        <v>0</v>
      </c>
      <c r="R390" s="77">
        <f t="shared" si="192"/>
        <v>0</v>
      </c>
      <c r="S390" s="77">
        <f t="shared" si="192"/>
        <v>0</v>
      </c>
      <c r="T390" s="77">
        <f t="shared" si="192"/>
        <v>0</v>
      </c>
      <c r="U390" s="77">
        <f t="shared" si="192"/>
        <v>0</v>
      </c>
      <c r="V390" s="77">
        <f t="shared" si="192"/>
        <v>0</v>
      </c>
      <c r="W390" s="77">
        <f t="shared" si="192"/>
        <v>0</v>
      </c>
      <c r="X390" s="77">
        <f t="shared" si="192"/>
        <v>0</v>
      </c>
      <c r="Y390" s="77">
        <f t="shared" si="192"/>
        <v>0</v>
      </c>
    </row>
    <row r="391" spans="1:25" s="62" customFormat="1" ht="18.75" customHeight="1" thickBot="1" x14ac:dyDescent="0.25">
      <c r="A391" s="112">
        <v>14</v>
      </c>
      <c r="B391" s="101">
        <f t="shared" ref="B391:Y391" si="193">SUM(B392:B395)</f>
        <v>1438.13</v>
      </c>
      <c r="C391" s="102">
        <f t="shared" si="193"/>
        <v>1427.63</v>
      </c>
      <c r="D391" s="102">
        <f t="shared" si="193"/>
        <v>1442.22</v>
      </c>
      <c r="E391" s="103">
        <f t="shared" si="193"/>
        <v>1463.3899999999999</v>
      </c>
      <c r="F391" s="103">
        <f t="shared" si="193"/>
        <v>1464.4</v>
      </c>
      <c r="G391" s="103">
        <f t="shared" si="193"/>
        <v>1469.63</v>
      </c>
      <c r="H391" s="103">
        <f t="shared" si="193"/>
        <v>1458.0500000000002</v>
      </c>
      <c r="I391" s="103">
        <f t="shared" si="193"/>
        <v>1449.12</v>
      </c>
      <c r="J391" s="103">
        <f t="shared" si="193"/>
        <v>1456.8600000000001</v>
      </c>
      <c r="K391" s="104">
        <f t="shared" si="193"/>
        <v>1455.77</v>
      </c>
      <c r="L391" s="103">
        <f t="shared" si="193"/>
        <v>1432.31</v>
      </c>
      <c r="M391" s="105">
        <f t="shared" si="193"/>
        <v>1432.0900000000001</v>
      </c>
      <c r="N391" s="104">
        <f t="shared" si="193"/>
        <v>1439.88</v>
      </c>
      <c r="O391" s="103">
        <f t="shared" si="193"/>
        <v>1467.75</v>
      </c>
      <c r="P391" s="105">
        <f t="shared" si="193"/>
        <v>1453.42</v>
      </c>
      <c r="Q391" s="106">
        <f t="shared" si="193"/>
        <v>1525.43</v>
      </c>
      <c r="R391" s="103">
        <f t="shared" si="193"/>
        <v>1516.69</v>
      </c>
      <c r="S391" s="106">
        <f t="shared" si="193"/>
        <v>1460.91</v>
      </c>
      <c r="T391" s="103">
        <f t="shared" si="193"/>
        <v>1438</v>
      </c>
      <c r="U391" s="102">
        <f t="shared" si="193"/>
        <v>1429.75</v>
      </c>
      <c r="V391" s="102">
        <f t="shared" si="193"/>
        <v>1427.46</v>
      </c>
      <c r="W391" s="102">
        <f t="shared" si="193"/>
        <v>1426.5500000000002</v>
      </c>
      <c r="X391" s="102">
        <f t="shared" si="193"/>
        <v>1427.48</v>
      </c>
      <c r="Y391" s="107">
        <f t="shared" si="193"/>
        <v>1419.8899999999999</v>
      </c>
    </row>
    <row r="392" spans="1:25" s="62" customFormat="1" ht="18.75" customHeight="1" outlineLevel="1" x14ac:dyDescent="0.2">
      <c r="A392" s="56" t="s">
        <v>8</v>
      </c>
      <c r="B392" s="70">
        <f>B76</f>
        <v>721.42</v>
      </c>
      <c r="C392" s="70">
        <f t="shared" ref="C392:Y392" si="194">C76</f>
        <v>710.92</v>
      </c>
      <c r="D392" s="70">
        <f t="shared" si="194"/>
        <v>725.51</v>
      </c>
      <c r="E392" s="70">
        <f t="shared" si="194"/>
        <v>746.68</v>
      </c>
      <c r="F392" s="70">
        <f t="shared" si="194"/>
        <v>747.69</v>
      </c>
      <c r="G392" s="70">
        <f t="shared" si="194"/>
        <v>752.92</v>
      </c>
      <c r="H392" s="70">
        <f t="shared" si="194"/>
        <v>741.34</v>
      </c>
      <c r="I392" s="70">
        <f t="shared" si="194"/>
        <v>732.41</v>
      </c>
      <c r="J392" s="70">
        <f t="shared" si="194"/>
        <v>740.15</v>
      </c>
      <c r="K392" s="70">
        <f t="shared" si="194"/>
        <v>739.06</v>
      </c>
      <c r="L392" s="70">
        <f t="shared" si="194"/>
        <v>715.6</v>
      </c>
      <c r="M392" s="70">
        <f t="shared" si="194"/>
        <v>715.38</v>
      </c>
      <c r="N392" s="70">
        <f t="shared" si="194"/>
        <v>723.17</v>
      </c>
      <c r="O392" s="70">
        <f t="shared" si="194"/>
        <v>751.04</v>
      </c>
      <c r="P392" s="70">
        <f t="shared" si="194"/>
        <v>736.71</v>
      </c>
      <c r="Q392" s="70">
        <f t="shared" si="194"/>
        <v>808.72</v>
      </c>
      <c r="R392" s="70">
        <f t="shared" si="194"/>
        <v>799.98</v>
      </c>
      <c r="S392" s="70">
        <f t="shared" si="194"/>
        <v>744.2</v>
      </c>
      <c r="T392" s="70">
        <f t="shared" si="194"/>
        <v>721.29</v>
      </c>
      <c r="U392" s="70">
        <f t="shared" si="194"/>
        <v>713.04</v>
      </c>
      <c r="V392" s="70">
        <f t="shared" si="194"/>
        <v>710.75</v>
      </c>
      <c r="W392" s="70">
        <f t="shared" si="194"/>
        <v>709.84</v>
      </c>
      <c r="X392" s="70">
        <f t="shared" si="194"/>
        <v>710.77</v>
      </c>
      <c r="Y392" s="70">
        <f t="shared" si="194"/>
        <v>703.18</v>
      </c>
    </row>
    <row r="393" spans="1:25" s="62" customFormat="1" ht="18.75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customHeight="1" outlineLevel="1" thickBot="1" x14ac:dyDescent="0.25">
      <c r="A395" s="147" t="s">
        <v>255</v>
      </c>
      <c r="B395" s="77">
        <f>B390</f>
        <v>0</v>
      </c>
      <c r="C395" s="77">
        <f t="shared" ref="C395:Y395" si="195">C390</f>
        <v>0</v>
      </c>
      <c r="D395" s="77">
        <f t="shared" si="195"/>
        <v>0</v>
      </c>
      <c r="E395" s="77">
        <f t="shared" si="195"/>
        <v>0</v>
      </c>
      <c r="F395" s="77">
        <f t="shared" si="195"/>
        <v>0</v>
      </c>
      <c r="G395" s="77">
        <f t="shared" si="195"/>
        <v>0</v>
      </c>
      <c r="H395" s="77">
        <f t="shared" si="195"/>
        <v>0</v>
      </c>
      <c r="I395" s="77">
        <f t="shared" si="195"/>
        <v>0</v>
      </c>
      <c r="J395" s="77">
        <f t="shared" si="195"/>
        <v>0</v>
      </c>
      <c r="K395" s="77">
        <f t="shared" si="195"/>
        <v>0</v>
      </c>
      <c r="L395" s="77">
        <f t="shared" si="195"/>
        <v>0</v>
      </c>
      <c r="M395" s="77">
        <f t="shared" si="195"/>
        <v>0</v>
      </c>
      <c r="N395" s="77">
        <f t="shared" si="195"/>
        <v>0</v>
      </c>
      <c r="O395" s="77">
        <f t="shared" si="195"/>
        <v>0</v>
      </c>
      <c r="P395" s="77">
        <f t="shared" si="195"/>
        <v>0</v>
      </c>
      <c r="Q395" s="77">
        <f t="shared" si="195"/>
        <v>0</v>
      </c>
      <c r="R395" s="77">
        <f t="shared" si="195"/>
        <v>0</v>
      </c>
      <c r="S395" s="77">
        <f t="shared" si="195"/>
        <v>0</v>
      </c>
      <c r="T395" s="77">
        <f t="shared" si="195"/>
        <v>0</v>
      </c>
      <c r="U395" s="77">
        <f t="shared" si="195"/>
        <v>0</v>
      </c>
      <c r="V395" s="77">
        <f t="shared" si="195"/>
        <v>0</v>
      </c>
      <c r="W395" s="77">
        <f t="shared" si="195"/>
        <v>0</v>
      </c>
      <c r="X395" s="77">
        <f t="shared" si="195"/>
        <v>0</v>
      </c>
      <c r="Y395" s="77">
        <f t="shared" si="195"/>
        <v>0</v>
      </c>
    </row>
    <row r="396" spans="1:25" s="62" customFormat="1" ht="18.75" customHeight="1" thickBot="1" x14ac:dyDescent="0.25">
      <c r="A396" s="109">
        <v>15</v>
      </c>
      <c r="B396" s="101">
        <f t="shared" ref="B396:Y396" si="196">SUM(B397:B400)</f>
        <v>1402.44</v>
      </c>
      <c r="C396" s="102">
        <f t="shared" si="196"/>
        <v>1403.15</v>
      </c>
      <c r="D396" s="102">
        <f t="shared" si="196"/>
        <v>1401.18</v>
      </c>
      <c r="E396" s="103">
        <f t="shared" si="196"/>
        <v>1412.98</v>
      </c>
      <c r="F396" s="103">
        <f t="shared" si="196"/>
        <v>1439.52</v>
      </c>
      <c r="G396" s="103">
        <f t="shared" si="196"/>
        <v>1456.87</v>
      </c>
      <c r="H396" s="103">
        <f t="shared" si="196"/>
        <v>1445.5300000000002</v>
      </c>
      <c r="I396" s="103">
        <f t="shared" si="196"/>
        <v>1442.6</v>
      </c>
      <c r="J396" s="103">
        <f t="shared" si="196"/>
        <v>1444.25</v>
      </c>
      <c r="K396" s="104">
        <f t="shared" si="196"/>
        <v>1438.04</v>
      </c>
      <c r="L396" s="103">
        <f t="shared" si="196"/>
        <v>1426.31</v>
      </c>
      <c r="M396" s="105">
        <f t="shared" si="196"/>
        <v>1442.8600000000001</v>
      </c>
      <c r="N396" s="104">
        <f t="shared" si="196"/>
        <v>1434.6</v>
      </c>
      <c r="O396" s="103">
        <f t="shared" si="196"/>
        <v>1459.5700000000002</v>
      </c>
      <c r="P396" s="105">
        <f t="shared" si="196"/>
        <v>1471.68</v>
      </c>
      <c r="Q396" s="106">
        <f t="shared" si="196"/>
        <v>1481.94</v>
      </c>
      <c r="R396" s="103">
        <f t="shared" si="196"/>
        <v>1496.3200000000002</v>
      </c>
      <c r="S396" s="106">
        <f t="shared" si="196"/>
        <v>1453.75</v>
      </c>
      <c r="T396" s="103">
        <f t="shared" si="196"/>
        <v>1439.94</v>
      </c>
      <c r="U396" s="102">
        <f t="shared" si="196"/>
        <v>1393.33</v>
      </c>
      <c r="V396" s="102">
        <f t="shared" si="196"/>
        <v>1413.3200000000002</v>
      </c>
      <c r="W396" s="102">
        <f t="shared" si="196"/>
        <v>1411.1399999999999</v>
      </c>
      <c r="X396" s="102">
        <f t="shared" si="196"/>
        <v>1412.1100000000001</v>
      </c>
      <c r="Y396" s="107">
        <f t="shared" si="196"/>
        <v>1403.1100000000001</v>
      </c>
    </row>
    <row r="397" spans="1:25" s="62" customFormat="1" ht="18.75" customHeight="1" outlineLevel="1" x14ac:dyDescent="0.2">
      <c r="A397" s="56" t="s">
        <v>8</v>
      </c>
      <c r="B397" s="70">
        <f>B81</f>
        <v>685.73</v>
      </c>
      <c r="C397" s="70">
        <f t="shared" ref="C397:Y397" si="197">C81</f>
        <v>686.44</v>
      </c>
      <c r="D397" s="70">
        <f t="shared" si="197"/>
        <v>684.47</v>
      </c>
      <c r="E397" s="70">
        <f t="shared" si="197"/>
        <v>696.27</v>
      </c>
      <c r="F397" s="70">
        <f t="shared" si="197"/>
        <v>722.81</v>
      </c>
      <c r="G397" s="70">
        <f t="shared" si="197"/>
        <v>740.16</v>
      </c>
      <c r="H397" s="70">
        <f t="shared" si="197"/>
        <v>728.82</v>
      </c>
      <c r="I397" s="70">
        <f t="shared" si="197"/>
        <v>725.89</v>
      </c>
      <c r="J397" s="70">
        <f t="shared" si="197"/>
        <v>727.54</v>
      </c>
      <c r="K397" s="70">
        <f t="shared" si="197"/>
        <v>721.33</v>
      </c>
      <c r="L397" s="70">
        <f t="shared" si="197"/>
        <v>709.6</v>
      </c>
      <c r="M397" s="70">
        <f t="shared" si="197"/>
        <v>726.15</v>
      </c>
      <c r="N397" s="70">
        <f t="shared" si="197"/>
        <v>717.89</v>
      </c>
      <c r="O397" s="70">
        <f t="shared" si="197"/>
        <v>742.86</v>
      </c>
      <c r="P397" s="70">
        <f t="shared" si="197"/>
        <v>754.97</v>
      </c>
      <c r="Q397" s="70">
        <f t="shared" si="197"/>
        <v>765.23</v>
      </c>
      <c r="R397" s="70">
        <f t="shared" si="197"/>
        <v>779.61</v>
      </c>
      <c r="S397" s="70">
        <f t="shared" si="197"/>
        <v>737.04</v>
      </c>
      <c r="T397" s="70">
        <f t="shared" si="197"/>
        <v>723.23</v>
      </c>
      <c r="U397" s="70">
        <f t="shared" si="197"/>
        <v>676.62</v>
      </c>
      <c r="V397" s="70">
        <f t="shared" si="197"/>
        <v>696.61</v>
      </c>
      <c r="W397" s="70">
        <f t="shared" si="197"/>
        <v>694.43</v>
      </c>
      <c r="X397" s="70">
        <f t="shared" si="197"/>
        <v>695.4</v>
      </c>
      <c r="Y397" s="70">
        <f t="shared" si="197"/>
        <v>686.4</v>
      </c>
    </row>
    <row r="398" spans="1:25" s="62" customFormat="1" ht="18.75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customHeight="1" outlineLevel="1" thickBot="1" x14ac:dyDescent="0.25">
      <c r="A400" s="147" t="s">
        <v>255</v>
      </c>
      <c r="B400" s="77">
        <f>B395</f>
        <v>0</v>
      </c>
      <c r="C400" s="77">
        <f t="shared" ref="C400:Y400" si="198">C395</f>
        <v>0</v>
      </c>
      <c r="D400" s="77">
        <f t="shared" si="198"/>
        <v>0</v>
      </c>
      <c r="E400" s="77">
        <f t="shared" si="198"/>
        <v>0</v>
      </c>
      <c r="F400" s="77">
        <f t="shared" si="198"/>
        <v>0</v>
      </c>
      <c r="G400" s="77">
        <f t="shared" si="198"/>
        <v>0</v>
      </c>
      <c r="H400" s="77">
        <f t="shared" si="198"/>
        <v>0</v>
      </c>
      <c r="I400" s="77">
        <f t="shared" si="198"/>
        <v>0</v>
      </c>
      <c r="J400" s="77">
        <f t="shared" si="198"/>
        <v>0</v>
      </c>
      <c r="K400" s="77">
        <f t="shared" si="198"/>
        <v>0</v>
      </c>
      <c r="L400" s="77">
        <f t="shared" si="198"/>
        <v>0</v>
      </c>
      <c r="M400" s="77">
        <f t="shared" si="198"/>
        <v>0</v>
      </c>
      <c r="N400" s="77">
        <f t="shared" si="198"/>
        <v>0</v>
      </c>
      <c r="O400" s="77">
        <f t="shared" si="198"/>
        <v>0</v>
      </c>
      <c r="P400" s="77">
        <f t="shared" si="198"/>
        <v>0</v>
      </c>
      <c r="Q400" s="77">
        <f t="shared" si="198"/>
        <v>0</v>
      </c>
      <c r="R400" s="77">
        <f t="shared" si="198"/>
        <v>0</v>
      </c>
      <c r="S400" s="77">
        <f t="shared" si="198"/>
        <v>0</v>
      </c>
      <c r="T400" s="77">
        <f t="shared" si="198"/>
        <v>0</v>
      </c>
      <c r="U400" s="77">
        <f t="shared" si="198"/>
        <v>0</v>
      </c>
      <c r="V400" s="77">
        <f t="shared" si="198"/>
        <v>0</v>
      </c>
      <c r="W400" s="77">
        <f t="shared" si="198"/>
        <v>0</v>
      </c>
      <c r="X400" s="77">
        <f t="shared" si="198"/>
        <v>0</v>
      </c>
      <c r="Y400" s="77">
        <f t="shared" si="198"/>
        <v>0</v>
      </c>
    </row>
    <row r="401" spans="1:25" s="62" customFormat="1" ht="18.75" customHeight="1" thickBot="1" x14ac:dyDescent="0.25">
      <c r="A401" s="112">
        <v>16</v>
      </c>
      <c r="B401" s="101">
        <f t="shared" ref="B401:Y401" si="199">SUM(B402:B405)</f>
        <v>1414.48</v>
      </c>
      <c r="C401" s="102">
        <f t="shared" si="199"/>
        <v>1422.4</v>
      </c>
      <c r="D401" s="102">
        <f t="shared" si="199"/>
        <v>1409.13</v>
      </c>
      <c r="E401" s="103">
        <f t="shared" si="199"/>
        <v>1450.48</v>
      </c>
      <c r="F401" s="103">
        <f t="shared" si="199"/>
        <v>1450.83</v>
      </c>
      <c r="G401" s="103">
        <f t="shared" si="199"/>
        <v>1463.18</v>
      </c>
      <c r="H401" s="103">
        <f t="shared" si="199"/>
        <v>1502.42</v>
      </c>
      <c r="I401" s="103">
        <f t="shared" si="199"/>
        <v>1480.38</v>
      </c>
      <c r="J401" s="103">
        <f t="shared" si="199"/>
        <v>1469.8000000000002</v>
      </c>
      <c r="K401" s="104">
        <f t="shared" si="199"/>
        <v>1454.68</v>
      </c>
      <c r="L401" s="103">
        <f t="shared" si="199"/>
        <v>1459.0300000000002</v>
      </c>
      <c r="M401" s="105">
        <f t="shared" si="199"/>
        <v>1472.23</v>
      </c>
      <c r="N401" s="104">
        <f t="shared" si="199"/>
        <v>1483.3600000000001</v>
      </c>
      <c r="O401" s="103">
        <f t="shared" si="199"/>
        <v>1484.3200000000002</v>
      </c>
      <c r="P401" s="105">
        <f t="shared" si="199"/>
        <v>1479.23</v>
      </c>
      <c r="Q401" s="106">
        <f t="shared" si="199"/>
        <v>1483.42</v>
      </c>
      <c r="R401" s="103">
        <f t="shared" si="199"/>
        <v>1478.15</v>
      </c>
      <c r="S401" s="106">
        <f t="shared" si="199"/>
        <v>1483.0700000000002</v>
      </c>
      <c r="T401" s="103">
        <f t="shared" si="199"/>
        <v>1486.08</v>
      </c>
      <c r="U401" s="102">
        <f t="shared" si="199"/>
        <v>1426.9</v>
      </c>
      <c r="V401" s="102">
        <f t="shared" si="199"/>
        <v>1423.65</v>
      </c>
      <c r="W401" s="102">
        <f t="shared" si="199"/>
        <v>1426.24</v>
      </c>
      <c r="X401" s="102">
        <f t="shared" si="199"/>
        <v>1427.5</v>
      </c>
      <c r="Y401" s="107">
        <f t="shared" si="199"/>
        <v>1421.4</v>
      </c>
    </row>
    <row r="402" spans="1:25" s="62" customFormat="1" ht="18.75" customHeight="1" outlineLevel="1" x14ac:dyDescent="0.2">
      <c r="A402" s="160" t="s">
        <v>8</v>
      </c>
      <c r="B402" s="70">
        <f>B86</f>
        <v>697.77</v>
      </c>
      <c r="C402" s="70">
        <f t="shared" ref="C402:Y402" si="200">C86</f>
        <v>705.69</v>
      </c>
      <c r="D402" s="70">
        <f t="shared" si="200"/>
        <v>692.42</v>
      </c>
      <c r="E402" s="70">
        <f t="shared" si="200"/>
        <v>733.77</v>
      </c>
      <c r="F402" s="70">
        <f t="shared" si="200"/>
        <v>734.12</v>
      </c>
      <c r="G402" s="70">
        <f t="shared" si="200"/>
        <v>746.47</v>
      </c>
      <c r="H402" s="70">
        <f t="shared" si="200"/>
        <v>785.71</v>
      </c>
      <c r="I402" s="70">
        <f t="shared" si="200"/>
        <v>763.67</v>
      </c>
      <c r="J402" s="70">
        <f t="shared" si="200"/>
        <v>753.09</v>
      </c>
      <c r="K402" s="70">
        <f t="shared" si="200"/>
        <v>737.97</v>
      </c>
      <c r="L402" s="70">
        <f t="shared" si="200"/>
        <v>742.32</v>
      </c>
      <c r="M402" s="70">
        <f t="shared" si="200"/>
        <v>755.52</v>
      </c>
      <c r="N402" s="70">
        <f t="shared" si="200"/>
        <v>766.65</v>
      </c>
      <c r="O402" s="70">
        <f t="shared" si="200"/>
        <v>767.61</v>
      </c>
      <c r="P402" s="70">
        <f t="shared" si="200"/>
        <v>762.52</v>
      </c>
      <c r="Q402" s="70">
        <f t="shared" si="200"/>
        <v>766.71</v>
      </c>
      <c r="R402" s="70">
        <f t="shared" si="200"/>
        <v>761.44</v>
      </c>
      <c r="S402" s="70">
        <f t="shared" si="200"/>
        <v>766.36</v>
      </c>
      <c r="T402" s="70">
        <f t="shared" si="200"/>
        <v>769.37</v>
      </c>
      <c r="U402" s="70">
        <f t="shared" si="200"/>
        <v>710.19</v>
      </c>
      <c r="V402" s="70">
        <f t="shared" si="200"/>
        <v>706.94</v>
      </c>
      <c r="W402" s="70">
        <f t="shared" si="200"/>
        <v>709.53</v>
      </c>
      <c r="X402" s="70">
        <f t="shared" si="200"/>
        <v>710.79</v>
      </c>
      <c r="Y402" s="70">
        <f t="shared" si="200"/>
        <v>704.69</v>
      </c>
    </row>
    <row r="403" spans="1:25" s="62" customFormat="1" ht="18.75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customHeight="1" outlineLevel="1" thickBot="1" x14ac:dyDescent="0.25">
      <c r="A405" s="161" t="s">
        <v>255</v>
      </c>
      <c r="B405" s="77">
        <f>B400</f>
        <v>0</v>
      </c>
      <c r="C405" s="77">
        <f t="shared" ref="C405:Y405" si="201">C400</f>
        <v>0</v>
      </c>
      <c r="D405" s="77">
        <f t="shared" si="201"/>
        <v>0</v>
      </c>
      <c r="E405" s="77">
        <f t="shared" si="201"/>
        <v>0</v>
      </c>
      <c r="F405" s="77">
        <f t="shared" si="201"/>
        <v>0</v>
      </c>
      <c r="G405" s="77">
        <f t="shared" si="201"/>
        <v>0</v>
      </c>
      <c r="H405" s="77">
        <f t="shared" si="201"/>
        <v>0</v>
      </c>
      <c r="I405" s="77">
        <f t="shared" si="201"/>
        <v>0</v>
      </c>
      <c r="J405" s="77">
        <f t="shared" si="201"/>
        <v>0</v>
      </c>
      <c r="K405" s="77">
        <f t="shared" si="201"/>
        <v>0</v>
      </c>
      <c r="L405" s="77">
        <f t="shared" si="201"/>
        <v>0</v>
      </c>
      <c r="M405" s="77">
        <f t="shared" si="201"/>
        <v>0</v>
      </c>
      <c r="N405" s="77">
        <f t="shared" si="201"/>
        <v>0</v>
      </c>
      <c r="O405" s="77">
        <f t="shared" si="201"/>
        <v>0</v>
      </c>
      <c r="P405" s="77">
        <f t="shared" si="201"/>
        <v>0</v>
      </c>
      <c r="Q405" s="77">
        <f t="shared" si="201"/>
        <v>0</v>
      </c>
      <c r="R405" s="77">
        <f t="shared" si="201"/>
        <v>0</v>
      </c>
      <c r="S405" s="77">
        <f t="shared" si="201"/>
        <v>0</v>
      </c>
      <c r="T405" s="77">
        <f t="shared" si="201"/>
        <v>0</v>
      </c>
      <c r="U405" s="77">
        <f t="shared" si="201"/>
        <v>0</v>
      </c>
      <c r="V405" s="77">
        <f t="shared" si="201"/>
        <v>0</v>
      </c>
      <c r="W405" s="77">
        <f t="shared" si="201"/>
        <v>0</v>
      </c>
      <c r="X405" s="77">
        <f t="shared" si="201"/>
        <v>0</v>
      </c>
      <c r="Y405" s="77">
        <f t="shared" si="201"/>
        <v>0</v>
      </c>
    </row>
    <row r="406" spans="1:25" s="62" customFormat="1" ht="18.75" customHeight="1" thickBot="1" x14ac:dyDescent="0.25">
      <c r="A406" s="109">
        <v>17</v>
      </c>
      <c r="B406" s="101">
        <f t="shared" ref="B406:Y406" si="202">SUM(B407:B410)</f>
        <v>1425.92</v>
      </c>
      <c r="C406" s="102">
        <f t="shared" si="202"/>
        <v>1425.91</v>
      </c>
      <c r="D406" s="102">
        <f t="shared" si="202"/>
        <v>1440.56</v>
      </c>
      <c r="E406" s="103">
        <f t="shared" si="202"/>
        <v>1479.21</v>
      </c>
      <c r="F406" s="103">
        <f t="shared" si="202"/>
        <v>1468.49</v>
      </c>
      <c r="G406" s="103">
        <f t="shared" si="202"/>
        <v>1460.92</v>
      </c>
      <c r="H406" s="103">
        <f t="shared" si="202"/>
        <v>1467.74</v>
      </c>
      <c r="I406" s="103">
        <f t="shared" si="202"/>
        <v>1455.87</v>
      </c>
      <c r="J406" s="103">
        <f t="shared" si="202"/>
        <v>1454.96</v>
      </c>
      <c r="K406" s="104">
        <f t="shared" si="202"/>
        <v>1460.68</v>
      </c>
      <c r="L406" s="103">
        <f t="shared" si="202"/>
        <v>1467.62</v>
      </c>
      <c r="M406" s="105">
        <f t="shared" si="202"/>
        <v>1463.33</v>
      </c>
      <c r="N406" s="104">
        <f t="shared" si="202"/>
        <v>1474.7800000000002</v>
      </c>
      <c r="O406" s="103">
        <f t="shared" si="202"/>
        <v>1482.67</v>
      </c>
      <c r="P406" s="105">
        <f t="shared" si="202"/>
        <v>1483.18</v>
      </c>
      <c r="Q406" s="106">
        <f t="shared" si="202"/>
        <v>1504.8600000000001</v>
      </c>
      <c r="R406" s="103">
        <f t="shared" si="202"/>
        <v>1516.92</v>
      </c>
      <c r="S406" s="106">
        <f t="shared" si="202"/>
        <v>1476.16</v>
      </c>
      <c r="T406" s="103">
        <f t="shared" si="202"/>
        <v>1454.1100000000001</v>
      </c>
      <c r="U406" s="102">
        <f t="shared" si="202"/>
        <v>1420.13</v>
      </c>
      <c r="V406" s="102">
        <f t="shared" si="202"/>
        <v>1425.4</v>
      </c>
      <c r="W406" s="102">
        <f t="shared" si="202"/>
        <v>1422.91</v>
      </c>
      <c r="X406" s="102">
        <f t="shared" si="202"/>
        <v>1416.08</v>
      </c>
      <c r="Y406" s="107">
        <f t="shared" si="202"/>
        <v>1424.7800000000002</v>
      </c>
    </row>
    <row r="407" spans="1:25" s="62" customFormat="1" ht="18.75" customHeight="1" outlineLevel="1" x14ac:dyDescent="0.2">
      <c r="A407" s="160" t="s">
        <v>8</v>
      </c>
      <c r="B407" s="70">
        <f>B91</f>
        <v>709.21</v>
      </c>
      <c r="C407" s="70">
        <f t="shared" ref="C407:Y407" si="203">C91</f>
        <v>709.2</v>
      </c>
      <c r="D407" s="70">
        <f t="shared" si="203"/>
        <v>723.85</v>
      </c>
      <c r="E407" s="70">
        <f t="shared" si="203"/>
        <v>762.5</v>
      </c>
      <c r="F407" s="70">
        <f t="shared" si="203"/>
        <v>751.78</v>
      </c>
      <c r="G407" s="70">
        <f t="shared" si="203"/>
        <v>744.21</v>
      </c>
      <c r="H407" s="70">
        <f t="shared" si="203"/>
        <v>751.03</v>
      </c>
      <c r="I407" s="70">
        <f t="shared" si="203"/>
        <v>739.16</v>
      </c>
      <c r="J407" s="70">
        <f t="shared" si="203"/>
        <v>738.25</v>
      </c>
      <c r="K407" s="70">
        <f t="shared" si="203"/>
        <v>743.97</v>
      </c>
      <c r="L407" s="70">
        <f t="shared" si="203"/>
        <v>750.91</v>
      </c>
      <c r="M407" s="70">
        <f t="shared" si="203"/>
        <v>746.62</v>
      </c>
      <c r="N407" s="70">
        <f t="shared" si="203"/>
        <v>758.07</v>
      </c>
      <c r="O407" s="70">
        <f t="shared" si="203"/>
        <v>765.96</v>
      </c>
      <c r="P407" s="70">
        <f t="shared" si="203"/>
        <v>766.47</v>
      </c>
      <c r="Q407" s="70">
        <f t="shared" si="203"/>
        <v>788.15</v>
      </c>
      <c r="R407" s="70">
        <f t="shared" si="203"/>
        <v>800.21</v>
      </c>
      <c r="S407" s="70">
        <f t="shared" si="203"/>
        <v>759.45</v>
      </c>
      <c r="T407" s="70">
        <f t="shared" si="203"/>
        <v>737.4</v>
      </c>
      <c r="U407" s="70">
        <f t="shared" si="203"/>
        <v>703.42</v>
      </c>
      <c r="V407" s="70">
        <f t="shared" si="203"/>
        <v>708.69</v>
      </c>
      <c r="W407" s="70">
        <f t="shared" si="203"/>
        <v>706.2</v>
      </c>
      <c r="X407" s="70">
        <f t="shared" si="203"/>
        <v>699.37</v>
      </c>
      <c r="Y407" s="70">
        <f t="shared" si="203"/>
        <v>708.07</v>
      </c>
    </row>
    <row r="408" spans="1:25" s="62" customFormat="1" ht="18.75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customHeight="1" outlineLevel="1" thickBot="1" x14ac:dyDescent="0.25">
      <c r="A410" s="161" t="s">
        <v>255</v>
      </c>
      <c r="B410" s="77">
        <f>B405</f>
        <v>0</v>
      </c>
      <c r="C410" s="77">
        <f t="shared" ref="C410:Y410" si="204">C405</f>
        <v>0</v>
      </c>
      <c r="D410" s="77">
        <f t="shared" si="204"/>
        <v>0</v>
      </c>
      <c r="E410" s="77">
        <f t="shared" si="204"/>
        <v>0</v>
      </c>
      <c r="F410" s="77">
        <f t="shared" si="204"/>
        <v>0</v>
      </c>
      <c r="G410" s="77">
        <f t="shared" si="204"/>
        <v>0</v>
      </c>
      <c r="H410" s="77">
        <f t="shared" si="204"/>
        <v>0</v>
      </c>
      <c r="I410" s="77">
        <f t="shared" si="204"/>
        <v>0</v>
      </c>
      <c r="J410" s="77">
        <f t="shared" si="204"/>
        <v>0</v>
      </c>
      <c r="K410" s="77">
        <f t="shared" si="204"/>
        <v>0</v>
      </c>
      <c r="L410" s="77">
        <f t="shared" si="204"/>
        <v>0</v>
      </c>
      <c r="M410" s="77">
        <f t="shared" si="204"/>
        <v>0</v>
      </c>
      <c r="N410" s="77">
        <f t="shared" si="204"/>
        <v>0</v>
      </c>
      <c r="O410" s="77">
        <f t="shared" si="204"/>
        <v>0</v>
      </c>
      <c r="P410" s="77">
        <f t="shared" si="204"/>
        <v>0</v>
      </c>
      <c r="Q410" s="77">
        <f t="shared" si="204"/>
        <v>0</v>
      </c>
      <c r="R410" s="77">
        <f t="shared" si="204"/>
        <v>0</v>
      </c>
      <c r="S410" s="77">
        <f t="shared" si="204"/>
        <v>0</v>
      </c>
      <c r="T410" s="77">
        <f t="shared" si="204"/>
        <v>0</v>
      </c>
      <c r="U410" s="77">
        <f t="shared" si="204"/>
        <v>0</v>
      </c>
      <c r="V410" s="77">
        <f t="shared" si="204"/>
        <v>0</v>
      </c>
      <c r="W410" s="77">
        <f t="shared" si="204"/>
        <v>0</v>
      </c>
      <c r="X410" s="77">
        <f t="shared" si="204"/>
        <v>0</v>
      </c>
      <c r="Y410" s="77">
        <f t="shared" si="204"/>
        <v>0</v>
      </c>
    </row>
    <row r="411" spans="1:25" s="62" customFormat="1" ht="18.75" customHeight="1" thickBot="1" x14ac:dyDescent="0.25">
      <c r="A411" s="110">
        <v>18</v>
      </c>
      <c r="B411" s="101">
        <f t="shared" ref="B411:Y411" si="205">SUM(B412:B415)</f>
        <v>1364.27</v>
      </c>
      <c r="C411" s="102">
        <f t="shared" si="205"/>
        <v>1355.77</v>
      </c>
      <c r="D411" s="102">
        <f t="shared" si="205"/>
        <v>1366.13</v>
      </c>
      <c r="E411" s="103">
        <f t="shared" si="205"/>
        <v>1384.24</v>
      </c>
      <c r="F411" s="103">
        <f t="shared" si="205"/>
        <v>1395.92</v>
      </c>
      <c r="G411" s="103">
        <f t="shared" si="205"/>
        <v>1417.83</v>
      </c>
      <c r="H411" s="103">
        <f t="shared" si="205"/>
        <v>1408.54</v>
      </c>
      <c r="I411" s="103">
        <f t="shared" si="205"/>
        <v>1408.41</v>
      </c>
      <c r="J411" s="103">
        <f t="shared" si="205"/>
        <v>1392.6399999999999</v>
      </c>
      <c r="K411" s="104">
        <f t="shared" si="205"/>
        <v>1425.27</v>
      </c>
      <c r="L411" s="103">
        <f t="shared" si="205"/>
        <v>1428.24</v>
      </c>
      <c r="M411" s="105">
        <f t="shared" si="205"/>
        <v>1454.3200000000002</v>
      </c>
      <c r="N411" s="104">
        <f t="shared" si="205"/>
        <v>1419.46</v>
      </c>
      <c r="O411" s="103">
        <f t="shared" si="205"/>
        <v>1414.48</v>
      </c>
      <c r="P411" s="105">
        <f t="shared" si="205"/>
        <v>1421.19</v>
      </c>
      <c r="Q411" s="106">
        <f t="shared" si="205"/>
        <v>1439.24</v>
      </c>
      <c r="R411" s="103">
        <f t="shared" si="205"/>
        <v>1453.41</v>
      </c>
      <c r="S411" s="106">
        <f t="shared" si="205"/>
        <v>1448.54</v>
      </c>
      <c r="T411" s="103">
        <f t="shared" si="205"/>
        <v>1413.54</v>
      </c>
      <c r="U411" s="102">
        <f t="shared" si="205"/>
        <v>1383.91</v>
      </c>
      <c r="V411" s="102">
        <f t="shared" si="205"/>
        <v>1366.93</v>
      </c>
      <c r="W411" s="102">
        <f t="shared" si="205"/>
        <v>1364.8600000000001</v>
      </c>
      <c r="X411" s="102">
        <f t="shared" si="205"/>
        <v>1377.5700000000002</v>
      </c>
      <c r="Y411" s="107">
        <f t="shared" si="205"/>
        <v>1360.85</v>
      </c>
    </row>
    <row r="412" spans="1:25" s="62" customFormat="1" ht="18.75" customHeight="1" outlineLevel="1" x14ac:dyDescent="0.2">
      <c r="A412" s="56" t="s">
        <v>8</v>
      </c>
      <c r="B412" s="70">
        <f>B96</f>
        <v>647.55999999999995</v>
      </c>
      <c r="C412" s="70">
        <f t="shared" ref="C412:Y412" si="206">C96</f>
        <v>639.05999999999995</v>
      </c>
      <c r="D412" s="70">
        <f t="shared" si="206"/>
        <v>649.41999999999996</v>
      </c>
      <c r="E412" s="70">
        <f t="shared" si="206"/>
        <v>667.53</v>
      </c>
      <c r="F412" s="70">
        <f t="shared" si="206"/>
        <v>679.21</v>
      </c>
      <c r="G412" s="70">
        <f t="shared" si="206"/>
        <v>701.12</v>
      </c>
      <c r="H412" s="70">
        <f t="shared" si="206"/>
        <v>691.83</v>
      </c>
      <c r="I412" s="70">
        <f t="shared" si="206"/>
        <v>691.7</v>
      </c>
      <c r="J412" s="70">
        <f t="shared" si="206"/>
        <v>675.93</v>
      </c>
      <c r="K412" s="70">
        <f t="shared" si="206"/>
        <v>708.56</v>
      </c>
      <c r="L412" s="70">
        <f t="shared" si="206"/>
        <v>711.53</v>
      </c>
      <c r="M412" s="70">
        <f t="shared" si="206"/>
        <v>737.61</v>
      </c>
      <c r="N412" s="70">
        <f t="shared" si="206"/>
        <v>702.75</v>
      </c>
      <c r="O412" s="70">
        <f t="shared" si="206"/>
        <v>697.77</v>
      </c>
      <c r="P412" s="70">
        <f t="shared" si="206"/>
        <v>704.48</v>
      </c>
      <c r="Q412" s="70">
        <f t="shared" si="206"/>
        <v>722.53</v>
      </c>
      <c r="R412" s="70">
        <f t="shared" si="206"/>
        <v>736.7</v>
      </c>
      <c r="S412" s="70">
        <f t="shared" si="206"/>
        <v>731.83</v>
      </c>
      <c r="T412" s="70">
        <f t="shared" si="206"/>
        <v>696.83</v>
      </c>
      <c r="U412" s="70">
        <f t="shared" si="206"/>
        <v>667.2</v>
      </c>
      <c r="V412" s="70">
        <f t="shared" si="206"/>
        <v>650.22</v>
      </c>
      <c r="W412" s="70">
        <f t="shared" si="206"/>
        <v>648.15</v>
      </c>
      <c r="X412" s="70">
        <f t="shared" si="206"/>
        <v>660.86</v>
      </c>
      <c r="Y412" s="70">
        <f t="shared" si="206"/>
        <v>644.14</v>
      </c>
    </row>
    <row r="413" spans="1:25" s="62" customFormat="1" ht="18.75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customHeight="1" outlineLevel="1" thickBot="1" x14ac:dyDescent="0.25">
      <c r="A415" s="147" t="s">
        <v>255</v>
      </c>
      <c r="B415" s="77">
        <f>B410</f>
        <v>0</v>
      </c>
      <c r="C415" s="77">
        <f t="shared" ref="C415:Y415" si="207">C410</f>
        <v>0</v>
      </c>
      <c r="D415" s="77">
        <f t="shared" si="207"/>
        <v>0</v>
      </c>
      <c r="E415" s="77">
        <f t="shared" si="207"/>
        <v>0</v>
      </c>
      <c r="F415" s="77">
        <f t="shared" si="207"/>
        <v>0</v>
      </c>
      <c r="G415" s="77">
        <f t="shared" si="207"/>
        <v>0</v>
      </c>
      <c r="H415" s="77">
        <f t="shared" si="207"/>
        <v>0</v>
      </c>
      <c r="I415" s="77">
        <f t="shared" si="207"/>
        <v>0</v>
      </c>
      <c r="J415" s="77">
        <f t="shared" si="207"/>
        <v>0</v>
      </c>
      <c r="K415" s="77">
        <f t="shared" si="207"/>
        <v>0</v>
      </c>
      <c r="L415" s="77">
        <f t="shared" si="207"/>
        <v>0</v>
      </c>
      <c r="M415" s="77">
        <f t="shared" si="207"/>
        <v>0</v>
      </c>
      <c r="N415" s="77">
        <f t="shared" si="207"/>
        <v>0</v>
      </c>
      <c r="O415" s="77">
        <f t="shared" si="207"/>
        <v>0</v>
      </c>
      <c r="P415" s="77">
        <f t="shared" si="207"/>
        <v>0</v>
      </c>
      <c r="Q415" s="77">
        <f t="shared" si="207"/>
        <v>0</v>
      </c>
      <c r="R415" s="77">
        <f t="shared" si="207"/>
        <v>0</v>
      </c>
      <c r="S415" s="77">
        <f t="shared" si="207"/>
        <v>0</v>
      </c>
      <c r="T415" s="77">
        <f t="shared" si="207"/>
        <v>0</v>
      </c>
      <c r="U415" s="77">
        <f t="shared" si="207"/>
        <v>0</v>
      </c>
      <c r="V415" s="77">
        <f t="shared" si="207"/>
        <v>0</v>
      </c>
      <c r="W415" s="77">
        <f t="shared" si="207"/>
        <v>0</v>
      </c>
      <c r="X415" s="77">
        <f t="shared" si="207"/>
        <v>0</v>
      </c>
      <c r="Y415" s="77">
        <f t="shared" si="207"/>
        <v>0</v>
      </c>
    </row>
    <row r="416" spans="1:25" s="62" customFormat="1" ht="18.75" customHeight="1" thickBot="1" x14ac:dyDescent="0.25">
      <c r="A416" s="112">
        <v>19</v>
      </c>
      <c r="B416" s="101">
        <f t="shared" ref="B416:Y416" si="208">SUM(B417:B420)</f>
        <v>1430.43</v>
      </c>
      <c r="C416" s="102">
        <f t="shared" si="208"/>
        <v>1419.29</v>
      </c>
      <c r="D416" s="102">
        <f t="shared" si="208"/>
        <v>1413.1399999999999</v>
      </c>
      <c r="E416" s="103">
        <f t="shared" si="208"/>
        <v>1433.02</v>
      </c>
      <c r="F416" s="103">
        <f t="shared" si="208"/>
        <v>1459.8600000000001</v>
      </c>
      <c r="G416" s="103">
        <f t="shared" si="208"/>
        <v>1467.7800000000002</v>
      </c>
      <c r="H416" s="103">
        <f t="shared" si="208"/>
        <v>1486.65</v>
      </c>
      <c r="I416" s="103">
        <f t="shared" si="208"/>
        <v>1432.8600000000001</v>
      </c>
      <c r="J416" s="103">
        <f t="shared" si="208"/>
        <v>1415.7800000000002</v>
      </c>
      <c r="K416" s="104">
        <f t="shared" si="208"/>
        <v>1432.1</v>
      </c>
      <c r="L416" s="103">
        <f t="shared" si="208"/>
        <v>1430.41</v>
      </c>
      <c r="M416" s="105">
        <f t="shared" si="208"/>
        <v>1466.5300000000002</v>
      </c>
      <c r="N416" s="104">
        <f t="shared" si="208"/>
        <v>1494.58</v>
      </c>
      <c r="O416" s="103">
        <f t="shared" si="208"/>
        <v>1507.43</v>
      </c>
      <c r="P416" s="105">
        <f t="shared" si="208"/>
        <v>1484.8400000000001</v>
      </c>
      <c r="Q416" s="106">
        <f t="shared" si="208"/>
        <v>1493.13</v>
      </c>
      <c r="R416" s="103">
        <f t="shared" si="208"/>
        <v>1506.2</v>
      </c>
      <c r="S416" s="106">
        <f t="shared" si="208"/>
        <v>1474.1</v>
      </c>
      <c r="T416" s="103">
        <f t="shared" si="208"/>
        <v>1481</v>
      </c>
      <c r="U416" s="102">
        <f t="shared" si="208"/>
        <v>1426.45</v>
      </c>
      <c r="V416" s="102">
        <f t="shared" si="208"/>
        <v>1433.1100000000001</v>
      </c>
      <c r="W416" s="102">
        <f t="shared" si="208"/>
        <v>1434.2</v>
      </c>
      <c r="X416" s="102">
        <f t="shared" si="208"/>
        <v>1431.72</v>
      </c>
      <c r="Y416" s="107">
        <f t="shared" si="208"/>
        <v>1425.1</v>
      </c>
    </row>
    <row r="417" spans="1:25" s="62" customFormat="1" ht="18.75" customHeight="1" outlineLevel="1" x14ac:dyDescent="0.2">
      <c r="A417" s="160" t="s">
        <v>8</v>
      </c>
      <c r="B417" s="70">
        <f>B101</f>
        <v>713.72</v>
      </c>
      <c r="C417" s="70">
        <f t="shared" ref="C417:Y417" si="209">C101</f>
        <v>702.58</v>
      </c>
      <c r="D417" s="70">
        <f t="shared" si="209"/>
        <v>696.43</v>
      </c>
      <c r="E417" s="70">
        <f t="shared" si="209"/>
        <v>716.31</v>
      </c>
      <c r="F417" s="70">
        <f t="shared" si="209"/>
        <v>743.15</v>
      </c>
      <c r="G417" s="70">
        <f t="shared" si="209"/>
        <v>751.07</v>
      </c>
      <c r="H417" s="70">
        <f t="shared" si="209"/>
        <v>769.94</v>
      </c>
      <c r="I417" s="70">
        <f t="shared" si="209"/>
        <v>716.15</v>
      </c>
      <c r="J417" s="70">
        <f t="shared" si="209"/>
        <v>699.07</v>
      </c>
      <c r="K417" s="70">
        <f t="shared" si="209"/>
        <v>715.39</v>
      </c>
      <c r="L417" s="70">
        <f t="shared" si="209"/>
        <v>713.7</v>
      </c>
      <c r="M417" s="70">
        <f t="shared" si="209"/>
        <v>749.82</v>
      </c>
      <c r="N417" s="70">
        <f t="shared" si="209"/>
        <v>777.87</v>
      </c>
      <c r="O417" s="70">
        <f t="shared" si="209"/>
        <v>790.72</v>
      </c>
      <c r="P417" s="70">
        <f t="shared" si="209"/>
        <v>768.13</v>
      </c>
      <c r="Q417" s="70">
        <f t="shared" si="209"/>
        <v>776.42</v>
      </c>
      <c r="R417" s="70">
        <f t="shared" si="209"/>
        <v>789.49</v>
      </c>
      <c r="S417" s="70">
        <f t="shared" si="209"/>
        <v>757.39</v>
      </c>
      <c r="T417" s="70">
        <f t="shared" si="209"/>
        <v>764.29</v>
      </c>
      <c r="U417" s="70">
        <f t="shared" si="209"/>
        <v>709.74</v>
      </c>
      <c r="V417" s="70">
        <f t="shared" si="209"/>
        <v>716.4</v>
      </c>
      <c r="W417" s="70">
        <f t="shared" si="209"/>
        <v>717.49</v>
      </c>
      <c r="X417" s="70">
        <f t="shared" si="209"/>
        <v>715.01</v>
      </c>
      <c r="Y417" s="70">
        <f t="shared" si="209"/>
        <v>708.39</v>
      </c>
    </row>
    <row r="418" spans="1:25" s="62" customFormat="1" ht="18.75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customHeight="1" outlineLevel="1" thickBot="1" x14ac:dyDescent="0.25">
      <c r="A420" s="161" t="s">
        <v>255</v>
      </c>
      <c r="B420" s="77">
        <f>B415</f>
        <v>0</v>
      </c>
      <c r="C420" s="77">
        <f t="shared" ref="C420:Y420" si="210">C415</f>
        <v>0</v>
      </c>
      <c r="D420" s="77">
        <f t="shared" si="210"/>
        <v>0</v>
      </c>
      <c r="E420" s="77">
        <f t="shared" si="210"/>
        <v>0</v>
      </c>
      <c r="F420" s="77">
        <f t="shared" si="210"/>
        <v>0</v>
      </c>
      <c r="G420" s="77">
        <f t="shared" si="210"/>
        <v>0</v>
      </c>
      <c r="H420" s="77">
        <f t="shared" si="210"/>
        <v>0</v>
      </c>
      <c r="I420" s="77">
        <f t="shared" si="210"/>
        <v>0</v>
      </c>
      <c r="J420" s="77">
        <f t="shared" si="210"/>
        <v>0</v>
      </c>
      <c r="K420" s="77">
        <f t="shared" si="210"/>
        <v>0</v>
      </c>
      <c r="L420" s="77">
        <f t="shared" si="210"/>
        <v>0</v>
      </c>
      <c r="M420" s="77">
        <f t="shared" si="210"/>
        <v>0</v>
      </c>
      <c r="N420" s="77">
        <f t="shared" si="210"/>
        <v>0</v>
      </c>
      <c r="O420" s="77">
        <f t="shared" si="210"/>
        <v>0</v>
      </c>
      <c r="P420" s="77">
        <f t="shared" si="210"/>
        <v>0</v>
      </c>
      <c r="Q420" s="77">
        <f t="shared" si="210"/>
        <v>0</v>
      </c>
      <c r="R420" s="77">
        <f t="shared" si="210"/>
        <v>0</v>
      </c>
      <c r="S420" s="77">
        <f t="shared" si="210"/>
        <v>0</v>
      </c>
      <c r="T420" s="77">
        <f t="shared" si="210"/>
        <v>0</v>
      </c>
      <c r="U420" s="77">
        <f t="shared" si="210"/>
        <v>0</v>
      </c>
      <c r="V420" s="77">
        <f t="shared" si="210"/>
        <v>0</v>
      </c>
      <c r="W420" s="77">
        <f t="shared" si="210"/>
        <v>0</v>
      </c>
      <c r="X420" s="77">
        <f t="shared" si="210"/>
        <v>0</v>
      </c>
      <c r="Y420" s="77">
        <f t="shared" si="210"/>
        <v>0</v>
      </c>
    </row>
    <row r="421" spans="1:25" s="62" customFormat="1" ht="18.75" customHeight="1" thickBot="1" x14ac:dyDescent="0.25">
      <c r="A421" s="109">
        <v>20</v>
      </c>
      <c r="B421" s="101">
        <f t="shared" ref="B421:Y421" si="211">SUM(B422:B425)</f>
        <v>1272.68</v>
      </c>
      <c r="C421" s="102">
        <f t="shared" si="211"/>
        <v>1271.72</v>
      </c>
      <c r="D421" s="102">
        <f t="shared" si="211"/>
        <v>1276.7</v>
      </c>
      <c r="E421" s="103">
        <f t="shared" si="211"/>
        <v>1284.44</v>
      </c>
      <c r="F421" s="103">
        <f t="shared" si="211"/>
        <v>1244.6100000000001</v>
      </c>
      <c r="G421" s="103">
        <f t="shared" si="211"/>
        <v>1236.8699999999999</v>
      </c>
      <c r="H421" s="103">
        <f t="shared" si="211"/>
        <v>1304.44</v>
      </c>
      <c r="I421" s="103">
        <f t="shared" si="211"/>
        <v>1299.01</v>
      </c>
      <c r="J421" s="103">
        <f t="shared" si="211"/>
        <v>1292.5900000000001</v>
      </c>
      <c r="K421" s="104">
        <f t="shared" si="211"/>
        <v>1297.6100000000001</v>
      </c>
      <c r="L421" s="103">
        <f t="shared" si="211"/>
        <v>1300.67</v>
      </c>
      <c r="M421" s="105">
        <f t="shared" si="211"/>
        <v>1289.1199999999999</v>
      </c>
      <c r="N421" s="104">
        <f t="shared" si="211"/>
        <v>1292.08</v>
      </c>
      <c r="O421" s="103">
        <f t="shared" si="211"/>
        <v>1312.79</v>
      </c>
      <c r="P421" s="105">
        <f t="shared" si="211"/>
        <v>1310.4000000000001</v>
      </c>
      <c r="Q421" s="106">
        <f t="shared" si="211"/>
        <v>1555.74</v>
      </c>
      <c r="R421" s="103">
        <f t="shared" si="211"/>
        <v>1575.21</v>
      </c>
      <c r="S421" s="106">
        <f t="shared" si="211"/>
        <v>1587.22</v>
      </c>
      <c r="T421" s="103">
        <f t="shared" si="211"/>
        <v>1569.79</v>
      </c>
      <c r="U421" s="102">
        <f t="shared" si="211"/>
        <v>1300.8499999999999</v>
      </c>
      <c r="V421" s="102">
        <f t="shared" si="211"/>
        <v>1304.75</v>
      </c>
      <c r="W421" s="102">
        <f t="shared" si="211"/>
        <v>1308.0500000000002</v>
      </c>
      <c r="X421" s="102">
        <f t="shared" si="211"/>
        <v>1315.92</v>
      </c>
      <c r="Y421" s="107">
        <f t="shared" si="211"/>
        <v>1289.98</v>
      </c>
    </row>
    <row r="422" spans="1:25" s="62" customFormat="1" ht="18.75" customHeight="1" outlineLevel="1" x14ac:dyDescent="0.2">
      <c r="A422" s="160" t="s">
        <v>8</v>
      </c>
      <c r="B422" s="70">
        <f>B106</f>
        <v>555.97</v>
      </c>
      <c r="C422" s="70">
        <f t="shared" ref="C422:Y422" si="212">C106</f>
        <v>555.01</v>
      </c>
      <c r="D422" s="70">
        <f t="shared" si="212"/>
        <v>559.99</v>
      </c>
      <c r="E422" s="70">
        <f t="shared" si="212"/>
        <v>567.73</v>
      </c>
      <c r="F422" s="70">
        <f t="shared" si="212"/>
        <v>527.9</v>
      </c>
      <c r="G422" s="70">
        <f t="shared" si="212"/>
        <v>520.16</v>
      </c>
      <c r="H422" s="70">
        <f t="shared" si="212"/>
        <v>587.73</v>
      </c>
      <c r="I422" s="70">
        <f t="shared" si="212"/>
        <v>582.29999999999995</v>
      </c>
      <c r="J422" s="70">
        <f t="shared" si="212"/>
        <v>575.88</v>
      </c>
      <c r="K422" s="70">
        <f t="shared" si="212"/>
        <v>580.9</v>
      </c>
      <c r="L422" s="70">
        <f t="shared" si="212"/>
        <v>583.96</v>
      </c>
      <c r="M422" s="70">
        <f t="shared" si="212"/>
        <v>572.41</v>
      </c>
      <c r="N422" s="70">
        <f t="shared" si="212"/>
        <v>575.37</v>
      </c>
      <c r="O422" s="70">
        <f t="shared" si="212"/>
        <v>596.08000000000004</v>
      </c>
      <c r="P422" s="70">
        <f t="shared" si="212"/>
        <v>593.69000000000005</v>
      </c>
      <c r="Q422" s="70">
        <f t="shared" si="212"/>
        <v>839.03</v>
      </c>
      <c r="R422" s="70">
        <f t="shared" si="212"/>
        <v>858.5</v>
      </c>
      <c r="S422" s="70">
        <f t="shared" si="212"/>
        <v>870.51</v>
      </c>
      <c r="T422" s="70">
        <f t="shared" si="212"/>
        <v>853.08</v>
      </c>
      <c r="U422" s="70">
        <f t="shared" si="212"/>
        <v>584.14</v>
      </c>
      <c r="V422" s="70">
        <f t="shared" si="212"/>
        <v>588.04</v>
      </c>
      <c r="W422" s="70">
        <f t="shared" si="212"/>
        <v>591.34</v>
      </c>
      <c r="X422" s="70">
        <f t="shared" si="212"/>
        <v>599.21</v>
      </c>
      <c r="Y422" s="70">
        <f t="shared" si="212"/>
        <v>573.27</v>
      </c>
    </row>
    <row r="423" spans="1:25" s="62" customFormat="1" ht="18.75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customHeight="1" outlineLevel="1" thickBot="1" x14ac:dyDescent="0.25">
      <c r="A425" s="161" t="s">
        <v>255</v>
      </c>
      <c r="B425" s="77">
        <f>B420</f>
        <v>0</v>
      </c>
      <c r="C425" s="77">
        <f t="shared" ref="C425:Y425" si="213">C420</f>
        <v>0</v>
      </c>
      <c r="D425" s="77">
        <f t="shared" si="213"/>
        <v>0</v>
      </c>
      <c r="E425" s="77">
        <f t="shared" si="213"/>
        <v>0</v>
      </c>
      <c r="F425" s="77">
        <f t="shared" si="213"/>
        <v>0</v>
      </c>
      <c r="G425" s="77">
        <f t="shared" si="213"/>
        <v>0</v>
      </c>
      <c r="H425" s="77">
        <f t="shared" si="213"/>
        <v>0</v>
      </c>
      <c r="I425" s="77">
        <f t="shared" si="213"/>
        <v>0</v>
      </c>
      <c r="J425" s="77">
        <f t="shared" si="213"/>
        <v>0</v>
      </c>
      <c r="K425" s="77">
        <f t="shared" si="213"/>
        <v>0</v>
      </c>
      <c r="L425" s="77">
        <f t="shared" si="213"/>
        <v>0</v>
      </c>
      <c r="M425" s="77">
        <f t="shared" si="213"/>
        <v>0</v>
      </c>
      <c r="N425" s="77">
        <f t="shared" si="213"/>
        <v>0</v>
      </c>
      <c r="O425" s="77">
        <f t="shared" si="213"/>
        <v>0</v>
      </c>
      <c r="P425" s="77">
        <f t="shared" si="213"/>
        <v>0</v>
      </c>
      <c r="Q425" s="77">
        <f t="shared" si="213"/>
        <v>0</v>
      </c>
      <c r="R425" s="77">
        <f t="shared" si="213"/>
        <v>0</v>
      </c>
      <c r="S425" s="77">
        <f t="shared" si="213"/>
        <v>0</v>
      </c>
      <c r="T425" s="77">
        <f t="shared" si="213"/>
        <v>0</v>
      </c>
      <c r="U425" s="77">
        <f t="shared" si="213"/>
        <v>0</v>
      </c>
      <c r="V425" s="77">
        <f t="shared" si="213"/>
        <v>0</v>
      </c>
      <c r="W425" s="77">
        <f t="shared" si="213"/>
        <v>0</v>
      </c>
      <c r="X425" s="77">
        <f t="shared" si="213"/>
        <v>0</v>
      </c>
      <c r="Y425" s="77">
        <f t="shared" si="213"/>
        <v>0</v>
      </c>
    </row>
    <row r="426" spans="1:25" s="62" customFormat="1" ht="18.75" customHeight="1" thickBot="1" x14ac:dyDescent="0.25">
      <c r="A426" s="100">
        <v>21</v>
      </c>
      <c r="B426" s="101">
        <f t="shared" ref="B426:Y426" si="214">SUM(B427:B430)</f>
        <v>1441.68</v>
      </c>
      <c r="C426" s="102">
        <f t="shared" si="214"/>
        <v>1440.35</v>
      </c>
      <c r="D426" s="102">
        <f t="shared" si="214"/>
        <v>1470.93</v>
      </c>
      <c r="E426" s="103">
        <f t="shared" si="214"/>
        <v>1482.5900000000001</v>
      </c>
      <c r="F426" s="103">
        <f t="shared" si="214"/>
        <v>1475.8200000000002</v>
      </c>
      <c r="G426" s="103">
        <f t="shared" si="214"/>
        <v>1534.49</v>
      </c>
      <c r="H426" s="103">
        <f t="shared" si="214"/>
        <v>1814.83</v>
      </c>
      <c r="I426" s="103">
        <f t="shared" si="214"/>
        <v>1479.91</v>
      </c>
      <c r="J426" s="103">
        <f t="shared" si="214"/>
        <v>1796.2</v>
      </c>
      <c r="K426" s="104">
        <f t="shared" si="214"/>
        <v>1581.17</v>
      </c>
      <c r="L426" s="103">
        <f t="shared" si="214"/>
        <v>1494.42</v>
      </c>
      <c r="M426" s="105">
        <f t="shared" si="214"/>
        <v>1495.87</v>
      </c>
      <c r="N426" s="104">
        <f t="shared" si="214"/>
        <v>1492.2</v>
      </c>
      <c r="O426" s="103">
        <f t="shared" si="214"/>
        <v>1505.15</v>
      </c>
      <c r="P426" s="105">
        <f t="shared" si="214"/>
        <v>1536.1</v>
      </c>
      <c r="Q426" s="106">
        <f t="shared" si="214"/>
        <v>1542.83</v>
      </c>
      <c r="R426" s="103">
        <f t="shared" si="214"/>
        <v>1831.01</v>
      </c>
      <c r="S426" s="106">
        <f t="shared" si="214"/>
        <v>1497.79</v>
      </c>
      <c r="T426" s="103">
        <f t="shared" si="214"/>
        <v>1480.43</v>
      </c>
      <c r="U426" s="102">
        <f t="shared" si="214"/>
        <v>1455.0900000000001</v>
      </c>
      <c r="V426" s="102">
        <f t="shared" si="214"/>
        <v>1441.0700000000002</v>
      </c>
      <c r="W426" s="102">
        <f t="shared" si="214"/>
        <v>1440.31</v>
      </c>
      <c r="X426" s="102">
        <f t="shared" si="214"/>
        <v>1439.08</v>
      </c>
      <c r="Y426" s="107">
        <f t="shared" si="214"/>
        <v>1435.06</v>
      </c>
    </row>
    <row r="427" spans="1:25" s="62" customFormat="1" ht="18.75" customHeight="1" outlineLevel="1" x14ac:dyDescent="0.2">
      <c r="A427" s="160" t="s">
        <v>8</v>
      </c>
      <c r="B427" s="70">
        <f>B111</f>
        <v>724.97</v>
      </c>
      <c r="C427" s="70">
        <f t="shared" ref="C427:Y427" si="215">C111</f>
        <v>723.64</v>
      </c>
      <c r="D427" s="70">
        <f t="shared" si="215"/>
        <v>754.22</v>
      </c>
      <c r="E427" s="70">
        <f t="shared" si="215"/>
        <v>765.88</v>
      </c>
      <c r="F427" s="70">
        <f t="shared" si="215"/>
        <v>759.11</v>
      </c>
      <c r="G427" s="70">
        <f t="shared" si="215"/>
        <v>817.78</v>
      </c>
      <c r="H427" s="70">
        <f t="shared" si="215"/>
        <v>1098.1199999999999</v>
      </c>
      <c r="I427" s="70">
        <f t="shared" si="215"/>
        <v>763.2</v>
      </c>
      <c r="J427" s="70">
        <f t="shared" si="215"/>
        <v>1079.49</v>
      </c>
      <c r="K427" s="70">
        <f t="shared" si="215"/>
        <v>864.46</v>
      </c>
      <c r="L427" s="70">
        <f t="shared" si="215"/>
        <v>777.71</v>
      </c>
      <c r="M427" s="70">
        <f t="shared" si="215"/>
        <v>779.16</v>
      </c>
      <c r="N427" s="70">
        <f t="shared" si="215"/>
        <v>775.49</v>
      </c>
      <c r="O427" s="70">
        <f t="shared" si="215"/>
        <v>788.44</v>
      </c>
      <c r="P427" s="70">
        <f t="shared" si="215"/>
        <v>819.39</v>
      </c>
      <c r="Q427" s="70">
        <f t="shared" si="215"/>
        <v>826.12</v>
      </c>
      <c r="R427" s="70">
        <f t="shared" si="215"/>
        <v>1114.3</v>
      </c>
      <c r="S427" s="70">
        <f t="shared" si="215"/>
        <v>781.08</v>
      </c>
      <c r="T427" s="70">
        <f t="shared" si="215"/>
        <v>763.72</v>
      </c>
      <c r="U427" s="70">
        <f t="shared" si="215"/>
        <v>738.38</v>
      </c>
      <c r="V427" s="70">
        <f t="shared" si="215"/>
        <v>724.36</v>
      </c>
      <c r="W427" s="70">
        <f t="shared" si="215"/>
        <v>723.6</v>
      </c>
      <c r="X427" s="70">
        <f t="shared" si="215"/>
        <v>722.37</v>
      </c>
      <c r="Y427" s="70">
        <f t="shared" si="215"/>
        <v>718.35</v>
      </c>
    </row>
    <row r="428" spans="1:25" s="62" customFormat="1" ht="18.75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customHeight="1" outlineLevel="1" thickBot="1" x14ac:dyDescent="0.25">
      <c r="A430" s="161" t="s">
        <v>255</v>
      </c>
      <c r="B430" s="77">
        <f>B425</f>
        <v>0</v>
      </c>
      <c r="C430" s="77">
        <f t="shared" ref="C430:Y430" si="216">C425</f>
        <v>0</v>
      </c>
      <c r="D430" s="77">
        <f t="shared" si="216"/>
        <v>0</v>
      </c>
      <c r="E430" s="77">
        <f t="shared" si="216"/>
        <v>0</v>
      </c>
      <c r="F430" s="77">
        <f t="shared" si="216"/>
        <v>0</v>
      </c>
      <c r="G430" s="77">
        <f t="shared" si="216"/>
        <v>0</v>
      </c>
      <c r="H430" s="77">
        <f t="shared" si="216"/>
        <v>0</v>
      </c>
      <c r="I430" s="77">
        <f t="shared" si="216"/>
        <v>0</v>
      </c>
      <c r="J430" s="77">
        <f t="shared" si="216"/>
        <v>0</v>
      </c>
      <c r="K430" s="77">
        <f t="shared" si="216"/>
        <v>0</v>
      </c>
      <c r="L430" s="77">
        <f t="shared" si="216"/>
        <v>0</v>
      </c>
      <c r="M430" s="77">
        <f t="shared" si="216"/>
        <v>0</v>
      </c>
      <c r="N430" s="77">
        <f t="shared" si="216"/>
        <v>0</v>
      </c>
      <c r="O430" s="77">
        <f t="shared" si="216"/>
        <v>0</v>
      </c>
      <c r="P430" s="77">
        <f t="shared" si="216"/>
        <v>0</v>
      </c>
      <c r="Q430" s="77">
        <f t="shared" si="216"/>
        <v>0</v>
      </c>
      <c r="R430" s="77">
        <f t="shared" si="216"/>
        <v>0</v>
      </c>
      <c r="S430" s="77">
        <f t="shared" si="216"/>
        <v>0</v>
      </c>
      <c r="T430" s="77">
        <f t="shared" si="216"/>
        <v>0</v>
      </c>
      <c r="U430" s="77">
        <f t="shared" si="216"/>
        <v>0</v>
      </c>
      <c r="V430" s="77">
        <f t="shared" si="216"/>
        <v>0</v>
      </c>
      <c r="W430" s="77">
        <f t="shared" si="216"/>
        <v>0</v>
      </c>
      <c r="X430" s="77">
        <f t="shared" si="216"/>
        <v>0</v>
      </c>
      <c r="Y430" s="77">
        <f t="shared" si="216"/>
        <v>0</v>
      </c>
    </row>
    <row r="431" spans="1:25" s="62" customFormat="1" ht="18.75" customHeight="1" thickBot="1" x14ac:dyDescent="0.25">
      <c r="A431" s="109">
        <v>22</v>
      </c>
      <c r="B431" s="101">
        <f t="shared" ref="B431:Y431" si="217">SUM(B432:B435)</f>
        <v>1438.9</v>
      </c>
      <c r="C431" s="102">
        <f t="shared" si="217"/>
        <v>1456.71</v>
      </c>
      <c r="D431" s="102">
        <f t="shared" si="217"/>
        <v>1403.16</v>
      </c>
      <c r="E431" s="103">
        <f t="shared" si="217"/>
        <v>1455.74</v>
      </c>
      <c r="F431" s="103">
        <f t="shared" si="217"/>
        <v>1464.42</v>
      </c>
      <c r="G431" s="103">
        <f t="shared" si="217"/>
        <v>1467.6100000000001</v>
      </c>
      <c r="H431" s="103">
        <f t="shared" si="217"/>
        <v>1473.31</v>
      </c>
      <c r="I431" s="103">
        <f t="shared" si="217"/>
        <v>1460.22</v>
      </c>
      <c r="J431" s="103">
        <f t="shared" si="217"/>
        <v>1461.91</v>
      </c>
      <c r="K431" s="104">
        <f t="shared" si="217"/>
        <v>1467.22</v>
      </c>
      <c r="L431" s="103">
        <f t="shared" si="217"/>
        <v>1468.5500000000002</v>
      </c>
      <c r="M431" s="105">
        <f t="shared" si="217"/>
        <v>1467.72</v>
      </c>
      <c r="N431" s="104">
        <f t="shared" si="217"/>
        <v>1466.33</v>
      </c>
      <c r="O431" s="103">
        <f t="shared" si="217"/>
        <v>1476.21</v>
      </c>
      <c r="P431" s="105">
        <f t="shared" si="217"/>
        <v>1483.76</v>
      </c>
      <c r="Q431" s="106">
        <f t="shared" si="217"/>
        <v>1464.8400000000001</v>
      </c>
      <c r="R431" s="103">
        <f t="shared" si="217"/>
        <v>1486.5300000000002</v>
      </c>
      <c r="S431" s="106">
        <f t="shared" si="217"/>
        <v>1473.35</v>
      </c>
      <c r="T431" s="103">
        <f t="shared" si="217"/>
        <v>1463.63</v>
      </c>
      <c r="U431" s="102">
        <f t="shared" si="217"/>
        <v>1447.49</v>
      </c>
      <c r="V431" s="102">
        <f t="shared" si="217"/>
        <v>1459.46</v>
      </c>
      <c r="W431" s="102">
        <f t="shared" si="217"/>
        <v>1526.16</v>
      </c>
      <c r="X431" s="102">
        <f t="shared" si="217"/>
        <v>1457.71</v>
      </c>
      <c r="Y431" s="107">
        <f t="shared" si="217"/>
        <v>1446.75</v>
      </c>
    </row>
    <row r="432" spans="1:25" s="62" customFormat="1" ht="18.75" customHeight="1" outlineLevel="1" x14ac:dyDescent="0.2">
      <c r="A432" s="160" t="s">
        <v>8</v>
      </c>
      <c r="B432" s="70">
        <f>B116</f>
        <v>722.19</v>
      </c>
      <c r="C432" s="70">
        <f t="shared" ref="C432:Y432" si="218">C116</f>
        <v>740</v>
      </c>
      <c r="D432" s="70">
        <f t="shared" si="218"/>
        <v>686.45</v>
      </c>
      <c r="E432" s="70">
        <f t="shared" si="218"/>
        <v>739.03</v>
      </c>
      <c r="F432" s="70">
        <f t="shared" si="218"/>
        <v>747.71</v>
      </c>
      <c r="G432" s="70">
        <f t="shared" si="218"/>
        <v>750.9</v>
      </c>
      <c r="H432" s="70">
        <f t="shared" si="218"/>
        <v>756.6</v>
      </c>
      <c r="I432" s="70">
        <f t="shared" si="218"/>
        <v>743.51</v>
      </c>
      <c r="J432" s="70">
        <f t="shared" si="218"/>
        <v>745.2</v>
      </c>
      <c r="K432" s="70">
        <f t="shared" si="218"/>
        <v>750.51</v>
      </c>
      <c r="L432" s="70">
        <f t="shared" si="218"/>
        <v>751.84</v>
      </c>
      <c r="M432" s="70">
        <f t="shared" si="218"/>
        <v>751.01</v>
      </c>
      <c r="N432" s="70">
        <f t="shared" si="218"/>
        <v>749.62</v>
      </c>
      <c r="O432" s="70">
        <f t="shared" si="218"/>
        <v>759.5</v>
      </c>
      <c r="P432" s="70">
        <f t="shared" si="218"/>
        <v>767.05</v>
      </c>
      <c r="Q432" s="70">
        <f t="shared" si="218"/>
        <v>748.13</v>
      </c>
      <c r="R432" s="70">
        <f t="shared" si="218"/>
        <v>769.82</v>
      </c>
      <c r="S432" s="70">
        <f t="shared" si="218"/>
        <v>756.64</v>
      </c>
      <c r="T432" s="70">
        <f t="shared" si="218"/>
        <v>746.92</v>
      </c>
      <c r="U432" s="70">
        <f t="shared" si="218"/>
        <v>730.78</v>
      </c>
      <c r="V432" s="70">
        <f t="shared" si="218"/>
        <v>742.75</v>
      </c>
      <c r="W432" s="70">
        <f t="shared" si="218"/>
        <v>809.45</v>
      </c>
      <c r="X432" s="70">
        <f t="shared" si="218"/>
        <v>741</v>
      </c>
      <c r="Y432" s="70">
        <f t="shared" si="218"/>
        <v>730.04</v>
      </c>
    </row>
    <row r="433" spans="1:25" s="62" customFormat="1" ht="18.75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customHeight="1" outlineLevel="1" thickBot="1" x14ac:dyDescent="0.25">
      <c r="A435" s="161" t="s">
        <v>255</v>
      </c>
      <c r="B435" s="77">
        <f>B430</f>
        <v>0</v>
      </c>
      <c r="C435" s="77">
        <f t="shared" ref="C435:Y435" si="219">C430</f>
        <v>0</v>
      </c>
      <c r="D435" s="77">
        <f t="shared" si="219"/>
        <v>0</v>
      </c>
      <c r="E435" s="77">
        <f t="shared" si="219"/>
        <v>0</v>
      </c>
      <c r="F435" s="77">
        <f t="shared" si="219"/>
        <v>0</v>
      </c>
      <c r="G435" s="77">
        <f t="shared" si="219"/>
        <v>0</v>
      </c>
      <c r="H435" s="77">
        <f t="shared" si="219"/>
        <v>0</v>
      </c>
      <c r="I435" s="77">
        <f t="shared" si="219"/>
        <v>0</v>
      </c>
      <c r="J435" s="77">
        <f t="shared" si="219"/>
        <v>0</v>
      </c>
      <c r="K435" s="77">
        <f t="shared" si="219"/>
        <v>0</v>
      </c>
      <c r="L435" s="77">
        <f t="shared" si="219"/>
        <v>0</v>
      </c>
      <c r="M435" s="77">
        <f t="shared" si="219"/>
        <v>0</v>
      </c>
      <c r="N435" s="77">
        <f t="shared" si="219"/>
        <v>0</v>
      </c>
      <c r="O435" s="77">
        <f t="shared" si="219"/>
        <v>0</v>
      </c>
      <c r="P435" s="77">
        <f t="shared" si="219"/>
        <v>0</v>
      </c>
      <c r="Q435" s="77">
        <f t="shared" si="219"/>
        <v>0</v>
      </c>
      <c r="R435" s="77">
        <f t="shared" si="219"/>
        <v>0</v>
      </c>
      <c r="S435" s="77">
        <f t="shared" si="219"/>
        <v>0</v>
      </c>
      <c r="T435" s="77">
        <f t="shared" si="219"/>
        <v>0</v>
      </c>
      <c r="U435" s="77">
        <f t="shared" si="219"/>
        <v>0</v>
      </c>
      <c r="V435" s="77">
        <f t="shared" si="219"/>
        <v>0</v>
      </c>
      <c r="W435" s="77">
        <f t="shared" si="219"/>
        <v>0</v>
      </c>
      <c r="X435" s="77">
        <f t="shared" si="219"/>
        <v>0</v>
      </c>
      <c r="Y435" s="77">
        <f t="shared" si="219"/>
        <v>0</v>
      </c>
    </row>
    <row r="436" spans="1:25" s="62" customFormat="1" ht="18.75" customHeight="1" thickBot="1" x14ac:dyDescent="0.25">
      <c r="A436" s="100">
        <v>23</v>
      </c>
      <c r="B436" s="101">
        <f t="shared" ref="B436:Y436" si="220">SUM(B437:B440)</f>
        <v>1359.13</v>
      </c>
      <c r="C436" s="102">
        <f t="shared" si="220"/>
        <v>1356.21</v>
      </c>
      <c r="D436" s="102">
        <f t="shared" si="220"/>
        <v>1383.48</v>
      </c>
      <c r="E436" s="103">
        <f t="shared" si="220"/>
        <v>1394.5300000000002</v>
      </c>
      <c r="F436" s="103">
        <f t="shared" si="220"/>
        <v>1456.48</v>
      </c>
      <c r="G436" s="103">
        <f t="shared" si="220"/>
        <v>1453.94</v>
      </c>
      <c r="H436" s="103">
        <f t="shared" si="220"/>
        <v>1511.47</v>
      </c>
      <c r="I436" s="103">
        <f t="shared" si="220"/>
        <v>1464.06</v>
      </c>
      <c r="J436" s="103">
        <f t="shared" si="220"/>
        <v>724.76</v>
      </c>
      <c r="K436" s="104">
        <f t="shared" si="220"/>
        <v>1470.43</v>
      </c>
      <c r="L436" s="103">
        <f t="shared" si="220"/>
        <v>1473.12</v>
      </c>
      <c r="M436" s="105">
        <f t="shared" si="220"/>
        <v>1466.5</v>
      </c>
      <c r="N436" s="104">
        <f t="shared" si="220"/>
        <v>1573.67</v>
      </c>
      <c r="O436" s="103">
        <f t="shared" si="220"/>
        <v>1380.33</v>
      </c>
      <c r="P436" s="105">
        <f t="shared" si="220"/>
        <v>1442.68</v>
      </c>
      <c r="Q436" s="106">
        <f t="shared" si="220"/>
        <v>1491.76</v>
      </c>
      <c r="R436" s="103">
        <f t="shared" si="220"/>
        <v>1485.85</v>
      </c>
      <c r="S436" s="106">
        <f t="shared" si="220"/>
        <v>1492.45</v>
      </c>
      <c r="T436" s="103">
        <f t="shared" si="220"/>
        <v>1460.3000000000002</v>
      </c>
      <c r="U436" s="102">
        <f t="shared" si="220"/>
        <v>724.76</v>
      </c>
      <c r="V436" s="102">
        <f t="shared" si="220"/>
        <v>1170.75</v>
      </c>
      <c r="W436" s="102">
        <f t="shared" si="220"/>
        <v>1360.85</v>
      </c>
      <c r="X436" s="102">
        <f t="shared" si="220"/>
        <v>1362.47</v>
      </c>
      <c r="Y436" s="107">
        <f t="shared" si="220"/>
        <v>1043.1600000000001</v>
      </c>
    </row>
    <row r="437" spans="1:25" s="62" customFormat="1" ht="18.75" customHeight="1" outlineLevel="1" x14ac:dyDescent="0.2">
      <c r="A437" s="160" t="s">
        <v>8</v>
      </c>
      <c r="B437" s="70">
        <f>B121</f>
        <v>642.41999999999996</v>
      </c>
      <c r="C437" s="70">
        <f t="shared" ref="C437:Y437" si="221">C121</f>
        <v>639.5</v>
      </c>
      <c r="D437" s="70">
        <f t="shared" si="221"/>
        <v>666.77</v>
      </c>
      <c r="E437" s="70">
        <f t="shared" si="221"/>
        <v>677.82</v>
      </c>
      <c r="F437" s="70">
        <f t="shared" si="221"/>
        <v>739.77</v>
      </c>
      <c r="G437" s="70">
        <f t="shared" si="221"/>
        <v>737.23</v>
      </c>
      <c r="H437" s="70">
        <f t="shared" si="221"/>
        <v>794.76</v>
      </c>
      <c r="I437" s="70">
        <f t="shared" si="221"/>
        <v>747.35</v>
      </c>
      <c r="J437" s="70">
        <f t="shared" si="221"/>
        <v>8.0500000000000007</v>
      </c>
      <c r="K437" s="70">
        <f t="shared" si="221"/>
        <v>753.72</v>
      </c>
      <c r="L437" s="70">
        <f t="shared" si="221"/>
        <v>756.41</v>
      </c>
      <c r="M437" s="70">
        <f t="shared" si="221"/>
        <v>749.79</v>
      </c>
      <c r="N437" s="70">
        <f t="shared" si="221"/>
        <v>856.96</v>
      </c>
      <c r="O437" s="70">
        <f t="shared" si="221"/>
        <v>663.62</v>
      </c>
      <c r="P437" s="70">
        <f t="shared" si="221"/>
        <v>725.97</v>
      </c>
      <c r="Q437" s="70">
        <f t="shared" si="221"/>
        <v>775.05</v>
      </c>
      <c r="R437" s="70">
        <f t="shared" si="221"/>
        <v>769.14</v>
      </c>
      <c r="S437" s="70">
        <f t="shared" si="221"/>
        <v>775.74</v>
      </c>
      <c r="T437" s="70">
        <f t="shared" si="221"/>
        <v>743.59</v>
      </c>
      <c r="U437" s="70">
        <f t="shared" si="221"/>
        <v>8.0500000000000007</v>
      </c>
      <c r="V437" s="70">
        <f t="shared" si="221"/>
        <v>454.04</v>
      </c>
      <c r="W437" s="70">
        <f t="shared" si="221"/>
        <v>644.14</v>
      </c>
      <c r="X437" s="70">
        <f t="shared" si="221"/>
        <v>645.76</v>
      </c>
      <c r="Y437" s="70">
        <f t="shared" si="221"/>
        <v>326.45</v>
      </c>
    </row>
    <row r="438" spans="1:25" s="62" customFormat="1" ht="18.75" customHeight="1" outlineLevel="1" x14ac:dyDescent="0.2">
      <c r="A438" s="53" t="s">
        <v>9</v>
      </c>
      <c r="B438" s="76">
        <v>716.71</v>
      </c>
      <c r="C438" s="74">
        <v>716.71</v>
      </c>
      <c r="D438" s="74">
        <v>716.71</v>
      </c>
      <c r="E438" s="74">
        <v>716.71</v>
      </c>
      <c r="F438" s="74">
        <v>716.71</v>
      </c>
      <c r="G438" s="74">
        <v>716.71</v>
      </c>
      <c r="H438" s="74">
        <v>716.71</v>
      </c>
      <c r="I438" s="74">
        <v>716.71</v>
      </c>
      <c r="J438" s="74">
        <v>716.71</v>
      </c>
      <c r="K438" s="74">
        <v>716.71</v>
      </c>
      <c r="L438" s="74">
        <v>716.71</v>
      </c>
      <c r="M438" s="74">
        <v>716.71</v>
      </c>
      <c r="N438" s="74">
        <v>716.71</v>
      </c>
      <c r="O438" s="74">
        <v>716.71</v>
      </c>
      <c r="P438" s="74">
        <v>716.71</v>
      </c>
      <c r="Q438" s="74">
        <v>716.71</v>
      </c>
      <c r="R438" s="74">
        <v>716.71</v>
      </c>
      <c r="S438" s="74">
        <v>716.71</v>
      </c>
      <c r="T438" s="74">
        <v>716.71</v>
      </c>
      <c r="U438" s="74">
        <v>716.71</v>
      </c>
      <c r="V438" s="74">
        <v>716.71</v>
      </c>
      <c r="W438" s="74">
        <v>716.71</v>
      </c>
      <c r="X438" s="74">
        <v>716.71</v>
      </c>
      <c r="Y438" s="81">
        <v>716.71</v>
      </c>
    </row>
    <row r="439" spans="1:25" s="62" customFormat="1" ht="18.75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customHeight="1" outlineLevel="1" thickBot="1" x14ac:dyDescent="0.25">
      <c r="A440" s="161" t="s">
        <v>255</v>
      </c>
      <c r="B440" s="77">
        <f>B435</f>
        <v>0</v>
      </c>
      <c r="C440" s="77">
        <f t="shared" ref="C440:Y440" si="222">C435</f>
        <v>0</v>
      </c>
      <c r="D440" s="77">
        <f t="shared" si="222"/>
        <v>0</v>
      </c>
      <c r="E440" s="77">
        <f t="shared" si="222"/>
        <v>0</v>
      </c>
      <c r="F440" s="77">
        <f t="shared" si="222"/>
        <v>0</v>
      </c>
      <c r="G440" s="77">
        <f t="shared" si="222"/>
        <v>0</v>
      </c>
      <c r="H440" s="77">
        <f t="shared" si="222"/>
        <v>0</v>
      </c>
      <c r="I440" s="77">
        <f t="shared" si="222"/>
        <v>0</v>
      </c>
      <c r="J440" s="77">
        <f t="shared" si="222"/>
        <v>0</v>
      </c>
      <c r="K440" s="77">
        <f t="shared" si="222"/>
        <v>0</v>
      </c>
      <c r="L440" s="77">
        <f t="shared" si="222"/>
        <v>0</v>
      </c>
      <c r="M440" s="77">
        <f t="shared" si="222"/>
        <v>0</v>
      </c>
      <c r="N440" s="77">
        <f t="shared" si="222"/>
        <v>0</v>
      </c>
      <c r="O440" s="77">
        <f t="shared" si="222"/>
        <v>0</v>
      </c>
      <c r="P440" s="77">
        <f t="shared" si="222"/>
        <v>0</v>
      </c>
      <c r="Q440" s="77">
        <f t="shared" si="222"/>
        <v>0</v>
      </c>
      <c r="R440" s="77">
        <f t="shared" si="222"/>
        <v>0</v>
      </c>
      <c r="S440" s="77">
        <f t="shared" si="222"/>
        <v>0</v>
      </c>
      <c r="T440" s="77">
        <f t="shared" si="222"/>
        <v>0</v>
      </c>
      <c r="U440" s="77">
        <f t="shared" si="222"/>
        <v>0</v>
      </c>
      <c r="V440" s="77">
        <f t="shared" si="222"/>
        <v>0</v>
      </c>
      <c r="W440" s="77">
        <f t="shared" si="222"/>
        <v>0</v>
      </c>
      <c r="X440" s="77">
        <f t="shared" si="222"/>
        <v>0</v>
      </c>
      <c r="Y440" s="77">
        <f t="shared" si="222"/>
        <v>0</v>
      </c>
    </row>
    <row r="441" spans="1:25" s="62" customFormat="1" ht="18.75" customHeight="1" thickBot="1" x14ac:dyDescent="0.25">
      <c r="A441" s="111">
        <v>24</v>
      </c>
      <c r="B441" s="101">
        <f t="shared" ref="B441:Y441" si="223">SUM(B442:B445)</f>
        <v>1293</v>
      </c>
      <c r="C441" s="102">
        <f t="shared" si="223"/>
        <v>1234.1199999999999</v>
      </c>
      <c r="D441" s="102">
        <f t="shared" si="223"/>
        <v>1234.1199999999999</v>
      </c>
      <c r="E441" s="103">
        <f t="shared" si="223"/>
        <v>1305.6500000000001</v>
      </c>
      <c r="F441" s="103">
        <f t="shared" si="223"/>
        <v>1483.79</v>
      </c>
      <c r="G441" s="103">
        <f t="shared" si="223"/>
        <v>1510.56</v>
      </c>
      <c r="H441" s="103">
        <f t="shared" si="223"/>
        <v>1478.0300000000002</v>
      </c>
      <c r="I441" s="103">
        <f t="shared" si="223"/>
        <v>1486.83</v>
      </c>
      <c r="J441" s="103">
        <f t="shared" si="223"/>
        <v>1475.41</v>
      </c>
      <c r="K441" s="104">
        <f t="shared" si="223"/>
        <v>1491.8200000000002</v>
      </c>
      <c r="L441" s="103">
        <f t="shared" si="223"/>
        <v>1487.83</v>
      </c>
      <c r="M441" s="105">
        <f t="shared" si="223"/>
        <v>1530.5700000000002</v>
      </c>
      <c r="N441" s="104">
        <f t="shared" si="223"/>
        <v>1490.0700000000002</v>
      </c>
      <c r="O441" s="103">
        <f t="shared" si="223"/>
        <v>1480.49</v>
      </c>
      <c r="P441" s="105">
        <f t="shared" si="223"/>
        <v>1495.93</v>
      </c>
      <c r="Q441" s="106">
        <f t="shared" si="223"/>
        <v>1517.46</v>
      </c>
      <c r="R441" s="103">
        <f t="shared" si="223"/>
        <v>1519.92</v>
      </c>
      <c r="S441" s="106">
        <f t="shared" si="223"/>
        <v>1519.21</v>
      </c>
      <c r="T441" s="103">
        <f t="shared" si="223"/>
        <v>1466.66</v>
      </c>
      <c r="U441" s="102">
        <f t="shared" si="223"/>
        <v>1286.08</v>
      </c>
      <c r="V441" s="102">
        <f t="shared" si="223"/>
        <v>1296.1199999999999</v>
      </c>
      <c r="W441" s="102">
        <f t="shared" si="223"/>
        <v>1285.52</v>
      </c>
      <c r="X441" s="102">
        <f t="shared" si="223"/>
        <v>1189.8400000000001</v>
      </c>
      <c r="Y441" s="107">
        <f t="shared" si="223"/>
        <v>1187.01</v>
      </c>
    </row>
    <row r="442" spans="1:25" s="62" customFormat="1" ht="18.75" customHeight="1" outlineLevel="1" x14ac:dyDescent="0.2">
      <c r="A442" s="160" t="s">
        <v>8</v>
      </c>
      <c r="B442" s="70">
        <f>B126</f>
        <v>576.29</v>
      </c>
      <c r="C442" s="70">
        <f t="shared" ref="C442:Y442" si="224">C126</f>
        <v>517.41</v>
      </c>
      <c r="D442" s="70">
        <f t="shared" si="224"/>
        <v>517.41</v>
      </c>
      <c r="E442" s="70">
        <f t="shared" si="224"/>
        <v>588.94000000000005</v>
      </c>
      <c r="F442" s="70">
        <f t="shared" si="224"/>
        <v>767.08</v>
      </c>
      <c r="G442" s="70">
        <f t="shared" si="224"/>
        <v>793.85</v>
      </c>
      <c r="H442" s="70">
        <f t="shared" si="224"/>
        <v>761.32</v>
      </c>
      <c r="I442" s="70">
        <f t="shared" si="224"/>
        <v>770.12</v>
      </c>
      <c r="J442" s="70">
        <f t="shared" si="224"/>
        <v>758.7</v>
      </c>
      <c r="K442" s="70">
        <f t="shared" si="224"/>
        <v>775.11</v>
      </c>
      <c r="L442" s="70">
        <f t="shared" si="224"/>
        <v>771.12</v>
      </c>
      <c r="M442" s="70">
        <f t="shared" si="224"/>
        <v>813.86</v>
      </c>
      <c r="N442" s="70">
        <f t="shared" si="224"/>
        <v>773.36</v>
      </c>
      <c r="O442" s="70">
        <f t="shared" si="224"/>
        <v>763.78</v>
      </c>
      <c r="P442" s="70">
        <f t="shared" si="224"/>
        <v>779.22</v>
      </c>
      <c r="Q442" s="70">
        <f t="shared" si="224"/>
        <v>800.75</v>
      </c>
      <c r="R442" s="70">
        <f t="shared" si="224"/>
        <v>803.21</v>
      </c>
      <c r="S442" s="70">
        <f t="shared" si="224"/>
        <v>802.5</v>
      </c>
      <c r="T442" s="70">
        <f t="shared" si="224"/>
        <v>749.95</v>
      </c>
      <c r="U442" s="70">
        <f t="shared" si="224"/>
        <v>569.37</v>
      </c>
      <c r="V442" s="70">
        <f t="shared" si="224"/>
        <v>579.41</v>
      </c>
      <c r="W442" s="70">
        <f t="shared" si="224"/>
        <v>568.80999999999995</v>
      </c>
      <c r="X442" s="70">
        <f t="shared" si="224"/>
        <v>473.13</v>
      </c>
      <c r="Y442" s="70">
        <f t="shared" si="224"/>
        <v>470.3</v>
      </c>
    </row>
    <row r="443" spans="1:25" s="62" customFormat="1" ht="18.75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customHeight="1" outlineLevel="1" thickBot="1" x14ac:dyDescent="0.25">
      <c r="A445" s="161" t="s">
        <v>255</v>
      </c>
      <c r="B445" s="77">
        <f>B440</f>
        <v>0</v>
      </c>
      <c r="C445" s="77">
        <f t="shared" ref="C445:Y445" si="225">C440</f>
        <v>0</v>
      </c>
      <c r="D445" s="77">
        <f t="shared" si="225"/>
        <v>0</v>
      </c>
      <c r="E445" s="77">
        <f t="shared" si="225"/>
        <v>0</v>
      </c>
      <c r="F445" s="77">
        <f t="shared" si="225"/>
        <v>0</v>
      </c>
      <c r="G445" s="77">
        <f t="shared" si="225"/>
        <v>0</v>
      </c>
      <c r="H445" s="77">
        <f t="shared" si="225"/>
        <v>0</v>
      </c>
      <c r="I445" s="77">
        <f t="shared" si="225"/>
        <v>0</v>
      </c>
      <c r="J445" s="77">
        <f t="shared" si="225"/>
        <v>0</v>
      </c>
      <c r="K445" s="77">
        <f t="shared" si="225"/>
        <v>0</v>
      </c>
      <c r="L445" s="77">
        <f t="shared" si="225"/>
        <v>0</v>
      </c>
      <c r="M445" s="77">
        <f t="shared" si="225"/>
        <v>0</v>
      </c>
      <c r="N445" s="77">
        <f t="shared" si="225"/>
        <v>0</v>
      </c>
      <c r="O445" s="77">
        <f t="shared" si="225"/>
        <v>0</v>
      </c>
      <c r="P445" s="77">
        <f t="shared" si="225"/>
        <v>0</v>
      </c>
      <c r="Q445" s="77">
        <f t="shared" si="225"/>
        <v>0</v>
      </c>
      <c r="R445" s="77">
        <f t="shared" si="225"/>
        <v>0</v>
      </c>
      <c r="S445" s="77">
        <f t="shared" si="225"/>
        <v>0</v>
      </c>
      <c r="T445" s="77">
        <f t="shared" si="225"/>
        <v>0</v>
      </c>
      <c r="U445" s="77">
        <f t="shared" si="225"/>
        <v>0</v>
      </c>
      <c r="V445" s="77">
        <f t="shared" si="225"/>
        <v>0</v>
      </c>
      <c r="W445" s="77">
        <f t="shared" si="225"/>
        <v>0</v>
      </c>
      <c r="X445" s="77">
        <f t="shared" si="225"/>
        <v>0</v>
      </c>
      <c r="Y445" s="77">
        <f t="shared" si="225"/>
        <v>0</v>
      </c>
    </row>
    <row r="446" spans="1:25" s="62" customFormat="1" ht="18.75" customHeight="1" thickBot="1" x14ac:dyDescent="0.25">
      <c r="A446" s="109">
        <v>25</v>
      </c>
      <c r="B446" s="101">
        <f t="shared" ref="B446:Y446" si="226">SUM(B447:B450)</f>
        <v>1418.26</v>
      </c>
      <c r="C446" s="102">
        <f t="shared" si="226"/>
        <v>1364.67</v>
      </c>
      <c r="D446" s="102">
        <f t="shared" si="226"/>
        <v>1401.42</v>
      </c>
      <c r="E446" s="103">
        <f t="shared" si="226"/>
        <v>1451.17</v>
      </c>
      <c r="F446" s="103">
        <f t="shared" si="226"/>
        <v>1493.6399999999999</v>
      </c>
      <c r="G446" s="103">
        <f t="shared" si="226"/>
        <v>1503.04</v>
      </c>
      <c r="H446" s="103">
        <f t="shared" si="226"/>
        <v>1506.73</v>
      </c>
      <c r="I446" s="103">
        <f t="shared" si="226"/>
        <v>1498.0500000000002</v>
      </c>
      <c r="J446" s="103">
        <f t="shared" si="226"/>
        <v>1534.76</v>
      </c>
      <c r="K446" s="104">
        <f t="shared" si="226"/>
        <v>1535.8600000000001</v>
      </c>
      <c r="L446" s="103">
        <f t="shared" si="226"/>
        <v>1471.0700000000002</v>
      </c>
      <c r="M446" s="105">
        <f t="shared" si="226"/>
        <v>1467.73</v>
      </c>
      <c r="N446" s="104">
        <f t="shared" si="226"/>
        <v>1466.38</v>
      </c>
      <c r="O446" s="103">
        <f t="shared" si="226"/>
        <v>1478.29</v>
      </c>
      <c r="P446" s="105">
        <f t="shared" si="226"/>
        <v>1459.6</v>
      </c>
      <c r="Q446" s="106">
        <f t="shared" si="226"/>
        <v>1493.76</v>
      </c>
      <c r="R446" s="103">
        <f t="shared" si="226"/>
        <v>1490.17</v>
      </c>
      <c r="S446" s="106">
        <f t="shared" si="226"/>
        <v>1490.12</v>
      </c>
      <c r="T446" s="103">
        <f t="shared" si="226"/>
        <v>1468.93</v>
      </c>
      <c r="U446" s="102">
        <f t="shared" si="226"/>
        <v>1410.1399999999999</v>
      </c>
      <c r="V446" s="102">
        <f t="shared" si="226"/>
        <v>1434.83</v>
      </c>
      <c r="W446" s="102">
        <f t="shared" si="226"/>
        <v>1386.0900000000001</v>
      </c>
      <c r="X446" s="102">
        <f t="shared" si="226"/>
        <v>1196.5</v>
      </c>
      <c r="Y446" s="107">
        <f t="shared" si="226"/>
        <v>1192.46</v>
      </c>
    </row>
    <row r="447" spans="1:25" s="62" customFormat="1" ht="18.75" customHeight="1" outlineLevel="1" x14ac:dyDescent="0.2">
      <c r="A447" s="160" t="s">
        <v>8</v>
      </c>
      <c r="B447" s="70">
        <f>B131</f>
        <v>701.55</v>
      </c>
      <c r="C447" s="70">
        <f t="shared" ref="C447:Y447" si="227">C131</f>
        <v>647.96</v>
      </c>
      <c r="D447" s="70">
        <f t="shared" si="227"/>
        <v>684.71</v>
      </c>
      <c r="E447" s="70">
        <f t="shared" si="227"/>
        <v>734.46</v>
      </c>
      <c r="F447" s="70">
        <f t="shared" si="227"/>
        <v>776.93</v>
      </c>
      <c r="G447" s="70">
        <f t="shared" si="227"/>
        <v>786.33</v>
      </c>
      <c r="H447" s="70">
        <f t="shared" si="227"/>
        <v>790.02</v>
      </c>
      <c r="I447" s="70">
        <f t="shared" si="227"/>
        <v>781.34</v>
      </c>
      <c r="J447" s="70">
        <f t="shared" si="227"/>
        <v>818.05</v>
      </c>
      <c r="K447" s="70">
        <f t="shared" si="227"/>
        <v>819.15</v>
      </c>
      <c r="L447" s="70">
        <f t="shared" si="227"/>
        <v>754.36</v>
      </c>
      <c r="M447" s="70">
        <f t="shared" si="227"/>
        <v>751.02</v>
      </c>
      <c r="N447" s="70">
        <f t="shared" si="227"/>
        <v>749.67</v>
      </c>
      <c r="O447" s="70">
        <f t="shared" si="227"/>
        <v>761.58</v>
      </c>
      <c r="P447" s="70">
        <f t="shared" si="227"/>
        <v>742.89</v>
      </c>
      <c r="Q447" s="70">
        <f t="shared" si="227"/>
        <v>777.05</v>
      </c>
      <c r="R447" s="70">
        <f t="shared" si="227"/>
        <v>773.46</v>
      </c>
      <c r="S447" s="70">
        <f t="shared" si="227"/>
        <v>773.41</v>
      </c>
      <c r="T447" s="70">
        <f t="shared" si="227"/>
        <v>752.22</v>
      </c>
      <c r="U447" s="70">
        <f t="shared" si="227"/>
        <v>693.43</v>
      </c>
      <c r="V447" s="70">
        <f t="shared" si="227"/>
        <v>718.12</v>
      </c>
      <c r="W447" s="70">
        <f t="shared" si="227"/>
        <v>669.38</v>
      </c>
      <c r="X447" s="70">
        <f t="shared" si="227"/>
        <v>479.79</v>
      </c>
      <c r="Y447" s="70">
        <f t="shared" si="227"/>
        <v>475.75</v>
      </c>
    </row>
    <row r="448" spans="1:25" s="62" customFormat="1" ht="18.75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customHeight="1" outlineLevel="1" thickBot="1" x14ac:dyDescent="0.25">
      <c r="A450" s="161" t="s">
        <v>255</v>
      </c>
      <c r="B450" s="77">
        <f>B445</f>
        <v>0</v>
      </c>
      <c r="C450" s="77">
        <f t="shared" ref="C450:Y450" si="228">C445</f>
        <v>0</v>
      </c>
      <c r="D450" s="77">
        <f t="shared" si="228"/>
        <v>0</v>
      </c>
      <c r="E450" s="77">
        <f t="shared" si="228"/>
        <v>0</v>
      </c>
      <c r="F450" s="77">
        <f t="shared" si="228"/>
        <v>0</v>
      </c>
      <c r="G450" s="77">
        <f t="shared" si="228"/>
        <v>0</v>
      </c>
      <c r="H450" s="77">
        <f t="shared" si="228"/>
        <v>0</v>
      </c>
      <c r="I450" s="77">
        <f t="shared" si="228"/>
        <v>0</v>
      </c>
      <c r="J450" s="77">
        <f t="shared" si="228"/>
        <v>0</v>
      </c>
      <c r="K450" s="77">
        <f t="shared" si="228"/>
        <v>0</v>
      </c>
      <c r="L450" s="77">
        <f t="shared" si="228"/>
        <v>0</v>
      </c>
      <c r="M450" s="77">
        <f t="shared" si="228"/>
        <v>0</v>
      </c>
      <c r="N450" s="77">
        <f t="shared" si="228"/>
        <v>0</v>
      </c>
      <c r="O450" s="77">
        <f t="shared" si="228"/>
        <v>0</v>
      </c>
      <c r="P450" s="77">
        <f t="shared" si="228"/>
        <v>0</v>
      </c>
      <c r="Q450" s="77">
        <f t="shared" si="228"/>
        <v>0</v>
      </c>
      <c r="R450" s="77">
        <f t="shared" si="228"/>
        <v>0</v>
      </c>
      <c r="S450" s="77">
        <f t="shared" si="228"/>
        <v>0</v>
      </c>
      <c r="T450" s="77">
        <f t="shared" si="228"/>
        <v>0</v>
      </c>
      <c r="U450" s="77">
        <f t="shared" si="228"/>
        <v>0</v>
      </c>
      <c r="V450" s="77">
        <f t="shared" si="228"/>
        <v>0</v>
      </c>
      <c r="W450" s="77">
        <f t="shared" si="228"/>
        <v>0</v>
      </c>
      <c r="X450" s="77">
        <f t="shared" si="228"/>
        <v>0</v>
      </c>
      <c r="Y450" s="77">
        <f t="shared" si="228"/>
        <v>0</v>
      </c>
    </row>
    <row r="451" spans="1:25" s="62" customFormat="1" ht="18.75" customHeight="1" thickBot="1" x14ac:dyDescent="0.25">
      <c r="A451" s="110">
        <v>26</v>
      </c>
      <c r="B451" s="101">
        <f t="shared" ref="B451:Y451" si="229">SUM(B452:B455)</f>
        <v>1464.6399999999999</v>
      </c>
      <c r="C451" s="102">
        <f t="shared" si="229"/>
        <v>1419.6100000000001</v>
      </c>
      <c r="D451" s="102">
        <f t="shared" si="229"/>
        <v>1443.3899999999999</v>
      </c>
      <c r="E451" s="103">
        <f t="shared" si="229"/>
        <v>1509.23</v>
      </c>
      <c r="F451" s="103">
        <f t="shared" si="229"/>
        <v>1503.97</v>
      </c>
      <c r="G451" s="103">
        <f t="shared" si="229"/>
        <v>1516.37</v>
      </c>
      <c r="H451" s="103">
        <f t="shared" si="229"/>
        <v>1515.3000000000002</v>
      </c>
      <c r="I451" s="103">
        <f t="shared" si="229"/>
        <v>1513.81</v>
      </c>
      <c r="J451" s="103">
        <f t="shared" si="229"/>
        <v>1512.3000000000002</v>
      </c>
      <c r="K451" s="104">
        <f t="shared" si="229"/>
        <v>1517.98</v>
      </c>
      <c r="L451" s="103">
        <f t="shared" si="229"/>
        <v>1527.48</v>
      </c>
      <c r="M451" s="105">
        <f t="shared" si="229"/>
        <v>1524.37</v>
      </c>
      <c r="N451" s="104">
        <f t="shared" si="229"/>
        <v>1528.47</v>
      </c>
      <c r="O451" s="103">
        <f t="shared" si="229"/>
        <v>1492.8200000000002</v>
      </c>
      <c r="P451" s="105">
        <f t="shared" si="229"/>
        <v>1518.65</v>
      </c>
      <c r="Q451" s="106">
        <f t="shared" si="229"/>
        <v>1532.6399999999999</v>
      </c>
      <c r="R451" s="103">
        <f t="shared" si="229"/>
        <v>1525.7800000000002</v>
      </c>
      <c r="S451" s="106">
        <f t="shared" si="229"/>
        <v>1537.6</v>
      </c>
      <c r="T451" s="103">
        <f t="shared" si="229"/>
        <v>1528.5900000000001</v>
      </c>
      <c r="U451" s="102">
        <f t="shared" si="229"/>
        <v>1462.04</v>
      </c>
      <c r="V451" s="102">
        <f t="shared" si="229"/>
        <v>1482.06</v>
      </c>
      <c r="W451" s="102">
        <f t="shared" si="229"/>
        <v>1467.5500000000002</v>
      </c>
      <c r="X451" s="102">
        <f t="shared" si="229"/>
        <v>1449.73</v>
      </c>
      <c r="Y451" s="107">
        <f t="shared" si="229"/>
        <v>1450.2</v>
      </c>
    </row>
    <row r="452" spans="1:25" s="62" customFormat="1" ht="18.75" customHeight="1" outlineLevel="1" x14ac:dyDescent="0.2">
      <c r="A452" s="56" t="s">
        <v>8</v>
      </c>
      <c r="B452" s="70">
        <f>B136</f>
        <v>747.93</v>
      </c>
      <c r="C452" s="70">
        <f t="shared" ref="C452:Y452" si="230">C136</f>
        <v>702.9</v>
      </c>
      <c r="D452" s="70">
        <f t="shared" si="230"/>
        <v>726.68</v>
      </c>
      <c r="E452" s="70">
        <f t="shared" si="230"/>
        <v>792.52</v>
      </c>
      <c r="F452" s="70">
        <f t="shared" si="230"/>
        <v>787.26</v>
      </c>
      <c r="G452" s="70">
        <f t="shared" si="230"/>
        <v>799.66</v>
      </c>
      <c r="H452" s="70">
        <f t="shared" si="230"/>
        <v>798.59</v>
      </c>
      <c r="I452" s="70">
        <f t="shared" si="230"/>
        <v>797.1</v>
      </c>
      <c r="J452" s="70">
        <f t="shared" si="230"/>
        <v>795.59</v>
      </c>
      <c r="K452" s="70">
        <f t="shared" si="230"/>
        <v>801.27</v>
      </c>
      <c r="L452" s="70">
        <f t="shared" si="230"/>
        <v>810.77</v>
      </c>
      <c r="M452" s="70">
        <f t="shared" si="230"/>
        <v>807.66</v>
      </c>
      <c r="N452" s="70">
        <f t="shared" si="230"/>
        <v>811.76</v>
      </c>
      <c r="O452" s="70">
        <f t="shared" si="230"/>
        <v>776.11</v>
      </c>
      <c r="P452" s="70">
        <f t="shared" si="230"/>
        <v>801.94</v>
      </c>
      <c r="Q452" s="70">
        <f t="shared" si="230"/>
        <v>815.93</v>
      </c>
      <c r="R452" s="70">
        <f t="shared" si="230"/>
        <v>809.07</v>
      </c>
      <c r="S452" s="70">
        <f t="shared" si="230"/>
        <v>820.89</v>
      </c>
      <c r="T452" s="70">
        <f t="shared" si="230"/>
        <v>811.88</v>
      </c>
      <c r="U452" s="70">
        <f t="shared" si="230"/>
        <v>745.33</v>
      </c>
      <c r="V452" s="70">
        <f t="shared" si="230"/>
        <v>765.35</v>
      </c>
      <c r="W452" s="70">
        <f t="shared" si="230"/>
        <v>750.84</v>
      </c>
      <c r="X452" s="70">
        <f t="shared" si="230"/>
        <v>733.02</v>
      </c>
      <c r="Y452" s="70">
        <f t="shared" si="230"/>
        <v>733.49</v>
      </c>
    </row>
    <row r="453" spans="1:25" s="62" customFormat="1" ht="18.75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customHeight="1" outlineLevel="1" thickBot="1" x14ac:dyDescent="0.25">
      <c r="A455" s="147" t="s">
        <v>255</v>
      </c>
      <c r="B455" s="77">
        <f>B450</f>
        <v>0</v>
      </c>
      <c r="C455" s="77">
        <f t="shared" ref="C455:Y455" si="231">C450</f>
        <v>0</v>
      </c>
      <c r="D455" s="77">
        <f t="shared" si="231"/>
        <v>0</v>
      </c>
      <c r="E455" s="77">
        <f t="shared" si="231"/>
        <v>0</v>
      </c>
      <c r="F455" s="77">
        <f t="shared" si="231"/>
        <v>0</v>
      </c>
      <c r="G455" s="77">
        <f t="shared" si="231"/>
        <v>0</v>
      </c>
      <c r="H455" s="77">
        <f t="shared" si="231"/>
        <v>0</v>
      </c>
      <c r="I455" s="77">
        <f t="shared" si="231"/>
        <v>0</v>
      </c>
      <c r="J455" s="77">
        <f t="shared" si="231"/>
        <v>0</v>
      </c>
      <c r="K455" s="77">
        <f t="shared" si="231"/>
        <v>0</v>
      </c>
      <c r="L455" s="77">
        <f t="shared" si="231"/>
        <v>0</v>
      </c>
      <c r="M455" s="77">
        <f t="shared" si="231"/>
        <v>0</v>
      </c>
      <c r="N455" s="77">
        <f t="shared" si="231"/>
        <v>0</v>
      </c>
      <c r="O455" s="77">
        <f t="shared" si="231"/>
        <v>0</v>
      </c>
      <c r="P455" s="77">
        <f t="shared" si="231"/>
        <v>0</v>
      </c>
      <c r="Q455" s="77">
        <f t="shared" si="231"/>
        <v>0</v>
      </c>
      <c r="R455" s="77">
        <f t="shared" si="231"/>
        <v>0</v>
      </c>
      <c r="S455" s="77">
        <f t="shared" si="231"/>
        <v>0</v>
      </c>
      <c r="T455" s="77">
        <f t="shared" si="231"/>
        <v>0</v>
      </c>
      <c r="U455" s="77">
        <f t="shared" si="231"/>
        <v>0</v>
      </c>
      <c r="V455" s="77">
        <f t="shared" si="231"/>
        <v>0</v>
      </c>
      <c r="W455" s="77">
        <f t="shared" si="231"/>
        <v>0</v>
      </c>
      <c r="X455" s="77">
        <f t="shared" si="231"/>
        <v>0</v>
      </c>
      <c r="Y455" s="77">
        <f t="shared" si="231"/>
        <v>0</v>
      </c>
    </row>
    <row r="456" spans="1:25" s="62" customFormat="1" ht="18.75" customHeight="1" thickBot="1" x14ac:dyDescent="0.25">
      <c r="A456" s="112">
        <v>27</v>
      </c>
      <c r="B456" s="101">
        <f t="shared" ref="B456:Y456" si="232">SUM(B457:B460)</f>
        <v>724.76</v>
      </c>
      <c r="C456" s="102">
        <f t="shared" si="232"/>
        <v>1319.5500000000002</v>
      </c>
      <c r="D456" s="102">
        <f t="shared" si="232"/>
        <v>1322.0300000000002</v>
      </c>
      <c r="E456" s="103">
        <f t="shared" si="232"/>
        <v>1350.48</v>
      </c>
      <c r="F456" s="103">
        <f t="shared" si="232"/>
        <v>1317.92</v>
      </c>
      <c r="G456" s="103">
        <f t="shared" si="232"/>
        <v>1323.81</v>
      </c>
      <c r="H456" s="103">
        <f t="shared" si="232"/>
        <v>1426.26</v>
      </c>
      <c r="I456" s="103">
        <f t="shared" si="232"/>
        <v>1466.97</v>
      </c>
      <c r="J456" s="103">
        <f t="shared" si="232"/>
        <v>1495.35</v>
      </c>
      <c r="K456" s="104">
        <f t="shared" si="232"/>
        <v>1516.5500000000002</v>
      </c>
      <c r="L456" s="103">
        <f t="shared" si="232"/>
        <v>1522.8400000000001</v>
      </c>
      <c r="M456" s="105">
        <f t="shared" si="232"/>
        <v>1471.0500000000002</v>
      </c>
      <c r="N456" s="104">
        <f t="shared" si="232"/>
        <v>1470.4</v>
      </c>
      <c r="O456" s="103">
        <f t="shared" si="232"/>
        <v>1416.47</v>
      </c>
      <c r="P456" s="105">
        <f t="shared" si="232"/>
        <v>1454.35</v>
      </c>
      <c r="Q456" s="106">
        <f t="shared" si="232"/>
        <v>1479.27</v>
      </c>
      <c r="R456" s="103">
        <f t="shared" si="232"/>
        <v>1491.93</v>
      </c>
      <c r="S456" s="106">
        <f t="shared" si="232"/>
        <v>1472.41</v>
      </c>
      <c r="T456" s="103">
        <f t="shared" si="232"/>
        <v>1436.7</v>
      </c>
      <c r="U456" s="102">
        <f t="shared" si="232"/>
        <v>1324.46</v>
      </c>
      <c r="V456" s="102">
        <f t="shared" si="232"/>
        <v>1334.06</v>
      </c>
      <c r="W456" s="102">
        <f t="shared" si="232"/>
        <v>1333.1100000000001</v>
      </c>
      <c r="X456" s="102">
        <f t="shared" si="232"/>
        <v>1340.45</v>
      </c>
      <c r="Y456" s="107">
        <f t="shared" si="232"/>
        <v>1317.33</v>
      </c>
    </row>
    <row r="457" spans="1:25" s="62" customFormat="1" ht="18.75" customHeight="1" outlineLevel="1" x14ac:dyDescent="0.2">
      <c r="A457" s="56" t="s">
        <v>8</v>
      </c>
      <c r="B457" s="70">
        <f>B141</f>
        <v>8.0500000000000007</v>
      </c>
      <c r="C457" s="70">
        <f t="shared" ref="C457:Y457" si="233">C141</f>
        <v>602.84</v>
      </c>
      <c r="D457" s="70">
        <f t="shared" si="233"/>
        <v>605.32000000000005</v>
      </c>
      <c r="E457" s="70">
        <f t="shared" si="233"/>
        <v>633.77</v>
      </c>
      <c r="F457" s="70">
        <f t="shared" si="233"/>
        <v>601.21</v>
      </c>
      <c r="G457" s="70">
        <f t="shared" si="233"/>
        <v>607.1</v>
      </c>
      <c r="H457" s="70">
        <f t="shared" si="233"/>
        <v>709.55</v>
      </c>
      <c r="I457" s="70">
        <f t="shared" si="233"/>
        <v>750.26</v>
      </c>
      <c r="J457" s="70">
        <f t="shared" si="233"/>
        <v>778.64</v>
      </c>
      <c r="K457" s="70">
        <f t="shared" si="233"/>
        <v>799.84</v>
      </c>
      <c r="L457" s="70">
        <f t="shared" si="233"/>
        <v>806.13</v>
      </c>
      <c r="M457" s="70">
        <f t="shared" si="233"/>
        <v>754.34</v>
      </c>
      <c r="N457" s="70">
        <f t="shared" si="233"/>
        <v>753.69</v>
      </c>
      <c r="O457" s="70">
        <f t="shared" si="233"/>
        <v>699.76</v>
      </c>
      <c r="P457" s="70">
        <f t="shared" si="233"/>
        <v>737.64</v>
      </c>
      <c r="Q457" s="70">
        <f t="shared" si="233"/>
        <v>762.56</v>
      </c>
      <c r="R457" s="70">
        <f t="shared" si="233"/>
        <v>775.22</v>
      </c>
      <c r="S457" s="70">
        <f t="shared" si="233"/>
        <v>755.7</v>
      </c>
      <c r="T457" s="70">
        <f t="shared" si="233"/>
        <v>719.99</v>
      </c>
      <c r="U457" s="70">
        <f t="shared" si="233"/>
        <v>607.75</v>
      </c>
      <c r="V457" s="70">
        <f t="shared" si="233"/>
        <v>617.35</v>
      </c>
      <c r="W457" s="70">
        <f t="shared" si="233"/>
        <v>616.4</v>
      </c>
      <c r="X457" s="70">
        <f t="shared" si="233"/>
        <v>623.74</v>
      </c>
      <c r="Y457" s="70">
        <f t="shared" si="233"/>
        <v>600.62</v>
      </c>
    </row>
    <row r="458" spans="1:25" s="62" customFormat="1" ht="18.75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customHeight="1" outlineLevel="1" thickBot="1" x14ac:dyDescent="0.25">
      <c r="A460" s="147" t="s">
        <v>255</v>
      </c>
      <c r="B460" s="77">
        <f>B455</f>
        <v>0</v>
      </c>
      <c r="C460" s="77">
        <f t="shared" ref="C460:Y460" si="234">C455</f>
        <v>0</v>
      </c>
      <c r="D460" s="77">
        <f t="shared" si="234"/>
        <v>0</v>
      </c>
      <c r="E460" s="77">
        <f t="shared" si="234"/>
        <v>0</v>
      </c>
      <c r="F460" s="77">
        <f t="shared" si="234"/>
        <v>0</v>
      </c>
      <c r="G460" s="77">
        <f t="shared" si="234"/>
        <v>0</v>
      </c>
      <c r="H460" s="77">
        <f t="shared" si="234"/>
        <v>0</v>
      </c>
      <c r="I460" s="77">
        <f t="shared" si="234"/>
        <v>0</v>
      </c>
      <c r="J460" s="77">
        <f t="shared" si="234"/>
        <v>0</v>
      </c>
      <c r="K460" s="77">
        <f t="shared" si="234"/>
        <v>0</v>
      </c>
      <c r="L460" s="77">
        <f t="shared" si="234"/>
        <v>0</v>
      </c>
      <c r="M460" s="77">
        <f t="shared" si="234"/>
        <v>0</v>
      </c>
      <c r="N460" s="77">
        <f t="shared" si="234"/>
        <v>0</v>
      </c>
      <c r="O460" s="77">
        <f t="shared" si="234"/>
        <v>0</v>
      </c>
      <c r="P460" s="77">
        <f t="shared" si="234"/>
        <v>0</v>
      </c>
      <c r="Q460" s="77">
        <f t="shared" si="234"/>
        <v>0</v>
      </c>
      <c r="R460" s="77">
        <f t="shared" si="234"/>
        <v>0</v>
      </c>
      <c r="S460" s="77">
        <f t="shared" si="234"/>
        <v>0</v>
      </c>
      <c r="T460" s="77">
        <f t="shared" si="234"/>
        <v>0</v>
      </c>
      <c r="U460" s="77">
        <f t="shared" si="234"/>
        <v>0</v>
      </c>
      <c r="V460" s="77">
        <f t="shared" si="234"/>
        <v>0</v>
      </c>
      <c r="W460" s="77">
        <f t="shared" si="234"/>
        <v>0</v>
      </c>
      <c r="X460" s="77">
        <f t="shared" si="234"/>
        <v>0</v>
      </c>
      <c r="Y460" s="77">
        <f t="shared" si="234"/>
        <v>0</v>
      </c>
    </row>
    <row r="461" spans="1:25" s="62" customFormat="1" ht="18.75" customHeight="1" thickBot="1" x14ac:dyDescent="0.25">
      <c r="A461" s="111">
        <v>28</v>
      </c>
      <c r="B461" s="101">
        <f t="shared" ref="B461:Y461" si="235">SUM(B462:B465)</f>
        <v>1451.3899999999999</v>
      </c>
      <c r="C461" s="102">
        <f t="shared" si="235"/>
        <v>1411.5300000000002</v>
      </c>
      <c r="D461" s="102">
        <f t="shared" si="235"/>
        <v>1465.4</v>
      </c>
      <c r="E461" s="103">
        <f t="shared" si="235"/>
        <v>1453.63</v>
      </c>
      <c r="F461" s="103">
        <f t="shared" si="235"/>
        <v>1497.6100000000001</v>
      </c>
      <c r="G461" s="103">
        <f t="shared" si="235"/>
        <v>1499.92</v>
      </c>
      <c r="H461" s="103">
        <f t="shared" si="235"/>
        <v>1522.63</v>
      </c>
      <c r="I461" s="103">
        <f t="shared" si="235"/>
        <v>1492.98</v>
      </c>
      <c r="J461" s="103">
        <f t="shared" si="235"/>
        <v>1524.74</v>
      </c>
      <c r="K461" s="104">
        <f t="shared" si="235"/>
        <v>1495.69</v>
      </c>
      <c r="L461" s="103">
        <f t="shared" si="235"/>
        <v>1500.23</v>
      </c>
      <c r="M461" s="105">
        <f t="shared" si="235"/>
        <v>1529.5700000000002</v>
      </c>
      <c r="N461" s="104">
        <f t="shared" si="235"/>
        <v>1501.0500000000002</v>
      </c>
      <c r="O461" s="103">
        <f t="shared" si="235"/>
        <v>1504.24</v>
      </c>
      <c r="P461" s="105">
        <f t="shared" si="235"/>
        <v>1538.4</v>
      </c>
      <c r="Q461" s="106">
        <f t="shared" si="235"/>
        <v>1497.21</v>
      </c>
      <c r="R461" s="103">
        <f t="shared" si="235"/>
        <v>1538.18</v>
      </c>
      <c r="S461" s="106">
        <f t="shared" si="235"/>
        <v>1495.47</v>
      </c>
      <c r="T461" s="103">
        <f t="shared" si="235"/>
        <v>1490.17</v>
      </c>
      <c r="U461" s="102">
        <f t="shared" si="235"/>
        <v>1474.62</v>
      </c>
      <c r="V461" s="102">
        <f t="shared" si="235"/>
        <v>1458.46</v>
      </c>
      <c r="W461" s="102">
        <f t="shared" si="235"/>
        <v>1442.73</v>
      </c>
      <c r="X461" s="102">
        <f t="shared" si="235"/>
        <v>1430.76</v>
      </c>
      <c r="Y461" s="107">
        <f t="shared" si="235"/>
        <v>1383.99</v>
      </c>
    </row>
    <row r="462" spans="1:25" s="62" customFormat="1" ht="18.75" customHeight="1" outlineLevel="1" x14ac:dyDescent="0.2">
      <c r="A462" s="160" t="s">
        <v>8</v>
      </c>
      <c r="B462" s="70">
        <f>B146</f>
        <v>734.68</v>
      </c>
      <c r="C462" s="70">
        <f t="shared" ref="C462:Y462" si="236">C146</f>
        <v>694.82</v>
      </c>
      <c r="D462" s="70">
        <f t="shared" si="236"/>
        <v>748.69</v>
      </c>
      <c r="E462" s="70">
        <f t="shared" si="236"/>
        <v>736.92</v>
      </c>
      <c r="F462" s="70">
        <f t="shared" si="236"/>
        <v>780.9</v>
      </c>
      <c r="G462" s="70">
        <f t="shared" si="236"/>
        <v>783.21</v>
      </c>
      <c r="H462" s="70">
        <f t="shared" si="236"/>
        <v>805.92</v>
      </c>
      <c r="I462" s="70">
        <f t="shared" si="236"/>
        <v>776.27</v>
      </c>
      <c r="J462" s="70">
        <f t="shared" si="236"/>
        <v>808.03</v>
      </c>
      <c r="K462" s="70">
        <f t="shared" si="236"/>
        <v>778.98</v>
      </c>
      <c r="L462" s="70">
        <f t="shared" si="236"/>
        <v>783.52</v>
      </c>
      <c r="M462" s="70">
        <f t="shared" si="236"/>
        <v>812.86</v>
      </c>
      <c r="N462" s="70">
        <f t="shared" si="236"/>
        <v>784.34</v>
      </c>
      <c r="O462" s="70">
        <f t="shared" si="236"/>
        <v>787.53</v>
      </c>
      <c r="P462" s="70">
        <f t="shared" si="236"/>
        <v>821.69</v>
      </c>
      <c r="Q462" s="70">
        <f t="shared" si="236"/>
        <v>780.5</v>
      </c>
      <c r="R462" s="70">
        <f t="shared" si="236"/>
        <v>821.47</v>
      </c>
      <c r="S462" s="70">
        <f t="shared" si="236"/>
        <v>778.76</v>
      </c>
      <c r="T462" s="70">
        <f t="shared" si="236"/>
        <v>773.46</v>
      </c>
      <c r="U462" s="70">
        <f t="shared" si="236"/>
        <v>757.91</v>
      </c>
      <c r="V462" s="70">
        <f t="shared" si="236"/>
        <v>741.75</v>
      </c>
      <c r="W462" s="70">
        <f t="shared" si="236"/>
        <v>726.02</v>
      </c>
      <c r="X462" s="70">
        <f t="shared" si="236"/>
        <v>714.05</v>
      </c>
      <c r="Y462" s="70">
        <f t="shared" si="236"/>
        <v>667.28</v>
      </c>
    </row>
    <row r="463" spans="1:25" s="62" customFormat="1" ht="18.75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customHeight="1" outlineLevel="1" thickBot="1" x14ac:dyDescent="0.25">
      <c r="A465" s="161" t="s">
        <v>255</v>
      </c>
      <c r="B465" s="77">
        <f>B460</f>
        <v>0</v>
      </c>
      <c r="C465" s="77">
        <f t="shared" ref="C465:Y465" si="237">C460</f>
        <v>0</v>
      </c>
      <c r="D465" s="77">
        <f t="shared" si="237"/>
        <v>0</v>
      </c>
      <c r="E465" s="77">
        <f t="shared" si="237"/>
        <v>0</v>
      </c>
      <c r="F465" s="77">
        <f t="shared" si="237"/>
        <v>0</v>
      </c>
      <c r="G465" s="77">
        <f t="shared" si="237"/>
        <v>0</v>
      </c>
      <c r="H465" s="77">
        <f t="shared" si="237"/>
        <v>0</v>
      </c>
      <c r="I465" s="77">
        <f t="shared" si="237"/>
        <v>0</v>
      </c>
      <c r="J465" s="77">
        <f t="shared" si="237"/>
        <v>0</v>
      </c>
      <c r="K465" s="77">
        <f t="shared" si="237"/>
        <v>0</v>
      </c>
      <c r="L465" s="77">
        <f t="shared" si="237"/>
        <v>0</v>
      </c>
      <c r="M465" s="77">
        <f t="shared" si="237"/>
        <v>0</v>
      </c>
      <c r="N465" s="77">
        <f t="shared" si="237"/>
        <v>0</v>
      </c>
      <c r="O465" s="77">
        <f t="shared" si="237"/>
        <v>0</v>
      </c>
      <c r="P465" s="77">
        <f t="shared" si="237"/>
        <v>0</v>
      </c>
      <c r="Q465" s="77">
        <f t="shared" si="237"/>
        <v>0</v>
      </c>
      <c r="R465" s="77">
        <f t="shared" si="237"/>
        <v>0</v>
      </c>
      <c r="S465" s="77">
        <f t="shared" si="237"/>
        <v>0</v>
      </c>
      <c r="T465" s="77">
        <f t="shared" si="237"/>
        <v>0</v>
      </c>
      <c r="U465" s="77">
        <f t="shared" si="237"/>
        <v>0</v>
      </c>
      <c r="V465" s="77">
        <f t="shared" si="237"/>
        <v>0</v>
      </c>
      <c r="W465" s="77">
        <f t="shared" si="237"/>
        <v>0</v>
      </c>
      <c r="X465" s="77">
        <f t="shared" si="237"/>
        <v>0</v>
      </c>
      <c r="Y465" s="77">
        <f t="shared" si="237"/>
        <v>0</v>
      </c>
    </row>
    <row r="466" spans="1:25" s="62" customFormat="1" ht="18.75" customHeight="1" thickBot="1" x14ac:dyDescent="0.25">
      <c r="A466" s="109">
        <v>29</v>
      </c>
      <c r="B466" s="101">
        <f t="shared" ref="B466:Y466" si="238">SUM(B467:B470)</f>
        <v>1477.3200000000002</v>
      </c>
      <c r="C466" s="102">
        <f t="shared" si="238"/>
        <v>1463.1</v>
      </c>
      <c r="D466" s="102">
        <f t="shared" si="238"/>
        <v>1448.17</v>
      </c>
      <c r="E466" s="103">
        <f t="shared" si="238"/>
        <v>1449.2</v>
      </c>
      <c r="F466" s="103">
        <f t="shared" si="238"/>
        <v>1493.23</v>
      </c>
      <c r="G466" s="103">
        <f t="shared" si="238"/>
        <v>1490.62</v>
      </c>
      <c r="H466" s="103">
        <f t="shared" si="238"/>
        <v>1486.8600000000001</v>
      </c>
      <c r="I466" s="103">
        <f t="shared" si="238"/>
        <v>1603.42</v>
      </c>
      <c r="J466" s="103">
        <f t="shared" si="238"/>
        <v>1586.5500000000002</v>
      </c>
      <c r="K466" s="104">
        <f t="shared" si="238"/>
        <v>1513.3400000000001</v>
      </c>
      <c r="L466" s="103">
        <f t="shared" si="238"/>
        <v>1514.72</v>
      </c>
      <c r="M466" s="105">
        <f t="shared" si="238"/>
        <v>1486.81</v>
      </c>
      <c r="N466" s="104">
        <f t="shared" si="238"/>
        <v>1518.75</v>
      </c>
      <c r="O466" s="103">
        <f t="shared" si="238"/>
        <v>1498.18</v>
      </c>
      <c r="P466" s="105">
        <f t="shared" si="238"/>
        <v>1526.92</v>
      </c>
      <c r="Q466" s="106">
        <f t="shared" si="238"/>
        <v>1530.67</v>
      </c>
      <c r="R466" s="103">
        <f t="shared" si="238"/>
        <v>1635.49</v>
      </c>
      <c r="S466" s="106">
        <f t="shared" si="238"/>
        <v>1489.16</v>
      </c>
      <c r="T466" s="103">
        <f t="shared" si="238"/>
        <v>1496.15</v>
      </c>
      <c r="U466" s="102">
        <f t="shared" si="238"/>
        <v>1472.35</v>
      </c>
      <c r="V466" s="102">
        <f t="shared" si="238"/>
        <v>1479.0300000000002</v>
      </c>
      <c r="W466" s="102">
        <f t="shared" si="238"/>
        <v>1397.15</v>
      </c>
      <c r="X466" s="102">
        <f t="shared" si="238"/>
        <v>1320.8000000000002</v>
      </c>
      <c r="Y466" s="107">
        <f t="shared" si="238"/>
        <v>1188.6100000000001</v>
      </c>
    </row>
    <row r="467" spans="1:25" s="62" customFormat="1" ht="18.75" customHeight="1" outlineLevel="1" x14ac:dyDescent="0.2">
      <c r="A467" s="160" t="s">
        <v>8</v>
      </c>
      <c r="B467" s="70">
        <f>B151</f>
        <v>760.61</v>
      </c>
      <c r="C467" s="70">
        <f t="shared" ref="C467:Y467" si="239">C151</f>
        <v>746.39</v>
      </c>
      <c r="D467" s="70">
        <f t="shared" si="239"/>
        <v>731.46</v>
      </c>
      <c r="E467" s="70">
        <f t="shared" si="239"/>
        <v>732.49</v>
      </c>
      <c r="F467" s="70">
        <f t="shared" si="239"/>
        <v>776.52</v>
      </c>
      <c r="G467" s="70">
        <f t="shared" si="239"/>
        <v>773.91</v>
      </c>
      <c r="H467" s="70">
        <f t="shared" si="239"/>
        <v>770.15</v>
      </c>
      <c r="I467" s="70">
        <f t="shared" si="239"/>
        <v>886.71</v>
      </c>
      <c r="J467" s="70">
        <f t="shared" si="239"/>
        <v>869.84</v>
      </c>
      <c r="K467" s="70">
        <f t="shared" si="239"/>
        <v>796.63</v>
      </c>
      <c r="L467" s="70">
        <f t="shared" si="239"/>
        <v>798.01</v>
      </c>
      <c r="M467" s="70">
        <f t="shared" si="239"/>
        <v>770.1</v>
      </c>
      <c r="N467" s="70">
        <f t="shared" si="239"/>
        <v>802.04</v>
      </c>
      <c r="O467" s="70">
        <f t="shared" si="239"/>
        <v>781.47</v>
      </c>
      <c r="P467" s="70">
        <f t="shared" si="239"/>
        <v>810.21</v>
      </c>
      <c r="Q467" s="70">
        <f t="shared" si="239"/>
        <v>813.96</v>
      </c>
      <c r="R467" s="70">
        <f t="shared" si="239"/>
        <v>918.78</v>
      </c>
      <c r="S467" s="70">
        <f t="shared" si="239"/>
        <v>772.45</v>
      </c>
      <c r="T467" s="70">
        <f t="shared" si="239"/>
        <v>779.44</v>
      </c>
      <c r="U467" s="70">
        <f t="shared" si="239"/>
        <v>755.64</v>
      </c>
      <c r="V467" s="70">
        <f t="shared" si="239"/>
        <v>762.32</v>
      </c>
      <c r="W467" s="70">
        <f t="shared" si="239"/>
        <v>680.44</v>
      </c>
      <c r="X467" s="70">
        <f t="shared" si="239"/>
        <v>604.09</v>
      </c>
      <c r="Y467" s="70">
        <f t="shared" si="239"/>
        <v>471.9</v>
      </c>
    </row>
    <row r="468" spans="1:25" s="62" customFormat="1" ht="18.75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customHeight="1" outlineLevel="1" thickBot="1" x14ac:dyDescent="0.25">
      <c r="A470" s="161" t="s">
        <v>255</v>
      </c>
      <c r="B470" s="77">
        <f>B465</f>
        <v>0</v>
      </c>
      <c r="C470" s="77">
        <f t="shared" ref="C470:Y470" si="240">C465</f>
        <v>0</v>
      </c>
      <c r="D470" s="77">
        <f t="shared" si="240"/>
        <v>0</v>
      </c>
      <c r="E470" s="77">
        <f t="shared" si="240"/>
        <v>0</v>
      </c>
      <c r="F470" s="77">
        <f t="shared" si="240"/>
        <v>0</v>
      </c>
      <c r="G470" s="77">
        <f t="shared" si="240"/>
        <v>0</v>
      </c>
      <c r="H470" s="77">
        <f t="shared" si="240"/>
        <v>0</v>
      </c>
      <c r="I470" s="77">
        <f t="shared" si="240"/>
        <v>0</v>
      </c>
      <c r="J470" s="77">
        <f t="shared" si="240"/>
        <v>0</v>
      </c>
      <c r="K470" s="77">
        <f t="shared" si="240"/>
        <v>0</v>
      </c>
      <c r="L470" s="77">
        <f t="shared" si="240"/>
        <v>0</v>
      </c>
      <c r="M470" s="77">
        <f t="shared" si="240"/>
        <v>0</v>
      </c>
      <c r="N470" s="77">
        <f t="shared" si="240"/>
        <v>0</v>
      </c>
      <c r="O470" s="77">
        <f t="shared" si="240"/>
        <v>0</v>
      </c>
      <c r="P470" s="77">
        <f t="shared" si="240"/>
        <v>0</v>
      </c>
      <c r="Q470" s="77">
        <f t="shared" si="240"/>
        <v>0</v>
      </c>
      <c r="R470" s="77">
        <f t="shared" si="240"/>
        <v>0</v>
      </c>
      <c r="S470" s="77">
        <f t="shared" si="240"/>
        <v>0</v>
      </c>
      <c r="T470" s="77">
        <f t="shared" si="240"/>
        <v>0</v>
      </c>
      <c r="U470" s="77">
        <f t="shared" si="240"/>
        <v>0</v>
      </c>
      <c r="V470" s="77">
        <f t="shared" si="240"/>
        <v>0</v>
      </c>
      <c r="W470" s="77">
        <f t="shared" si="240"/>
        <v>0</v>
      </c>
      <c r="X470" s="77">
        <f t="shared" si="240"/>
        <v>0</v>
      </c>
      <c r="Y470" s="77">
        <f t="shared" si="240"/>
        <v>0</v>
      </c>
    </row>
    <row r="471" spans="1:25" s="62" customFormat="1" ht="18.75" customHeight="1" thickBot="1" x14ac:dyDescent="0.25">
      <c r="A471" s="110">
        <v>30</v>
      </c>
      <c r="B471" s="101">
        <f t="shared" ref="B471:Y471" si="241">SUM(B472:B475)</f>
        <v>1322.52</v>
      </c>
      <c r="C471" s="102">
        <f t="shared" si="241"/>
        <v>1364.19</v>
      </c>
      <c r="D471" s="102">
        <f t="shared" si="241"/>
        <v>1436.48</v>
      </c>
      <c r="E471" s="103">
        <f t="shared" si="241"/>
        <v>1489.23</v>
      </c>
      <c r="F471" s="103">
        <f t="shared" si="241"/>
        <v>1417.7</v>
      </c>
      <c r="G471" s="103">
        <f t="shared" si="241"/>
        <v>1421.01</v>
      </c>
      <c r="H471" s="103">
        <f t="shared" si="241"/>
        <v>1454.44</v>
      </c>
      <c r="I471" s="103">
        <f t="shared" si="241"/>
        <v>1449.12</v>
      </c>
      <c r="J471" s="103">
        <f t="shared" si="241"/>
        <v>1453.0700000000002</v>
      </c>
      <c r="K471" s="104">
        <f t="shared" si="241"/>
        <v>1438.08</v>
      </c>
      <c r="L471" s="103">
        <f t="shared" si="241"/>
        <v>1434.51</v>
      </c>
      <c r="M471" s="105">
        <f t="shared" si="241"/>
        <v>1422.83</v>
      </c>
      <c r="N471" s="104">
        <f t="shared" si="241"/>
        <v>1427.0700000000002</v>
      </c>
      <c r="O471" s="103">
        <f t="shared" si="241"/>
        <v>1454.79</v>
      </c>
      <c r="P471" s="105">
        <f t="shared" si="241"/>
        <v>1444.8600000000001</v>
      </c>
      <c r="Q471" s="106">
        <f t="shared" si="241"/>
        <v>1449.71</v>
      </c>
      <c r="R471" s="103">
        <f t="shared" si="241"/>
        <v>1458.7</v>
      </c>
      <c r="S471" s="106">
        <f t="shared" si="241"/>
        <v>1480.8000000000002</v>
      </c>
      <c r="T471" s="103">
        <f t="shared" si="241"/>
        <v>1455.67</v>
      </c>
      <c r="U471" s="102">
        <f t="shared" si="241"/>
        <v>1425.25</v>
      </c>
      <c r="V471" s="102">
        <f t="shared" si="241"/>
        <v>1468.18</v>
      </c>
      <c r="W471" s="102">
        <f t="shared" si="241"/>
        <v>1326.08</v>
      </c>
      <c r="X471" s="102">
        <f t="shared" si="241"/>
        <v>1310.1100000000001</v>
      </c>
      <c r="Y471" s="107">
        <f t="shared" si="241"/>
        <v>1190.81</v>
      </c>
    </row>
    <row r="472" spans="1:25" s="62" customFormat="1" ht="18.75" customHeight="1" outlineLevel="1" x14ac:dyDescent="0.2">
      <c r="A472" s="56" t="s">
        <v>8</v>
      </c>
      <c r="B472" s="70">
        <f>B156</f>
        <v>605.80999999999995</v>
      </c>
      <c r="C472" s="70">
        <f t="shared" ref="C472:Y472" si="242">C156</f>
        <v>647.48</v>
      </c>
      <c r="D472" s="70">
        <f t="shared" si="242"/>
        <v>719.77</v>
      </c>
      <c r="E472" s="70">
        <f t="shared" si="242"/>
        <v>772.52</v>
      </c>
      <c r="F472" s="70">
        <f t="shared" si="242"/>
        <v>700.99</v>
      </c>
      <c r="G472" s="70">
        <f t="shared" si="242"/>
        <v>704.3</v>
      </c>
      <c r="H472" s="70">
        <f t="shared" si="242"/>
        <v>737.73</v>
      </c>
      <c r="I472" s="70">
        <f t="shared" si="242"/>
        <v>732.41</v>
      </c>
      <c r="J472" s="70">
        <f t="shared" si="242"/>
        <v>736.36</v>
      </c>
      <c r="K472" s="70">
        <f t="shared" si="242"/>
        <v>721.37</v>
      </c>
      <c r="L472" s="70">
        <f t="shared" si="242"/>
        <v>717.8</v>
      </c>
      <c r="M472" s="70">
        <f t="shared" si="242"/>
        <v>706.12</v>
      </c>
      <c r="N472" s="70">
        <f t="shared" si="242"/>
        <v>710.36</v>
      </c>
      <c r="O472" s="70">
        <f t="shared" si="242"/>
        <v>738.08</v>
      </c>
      <c r="P472" s="70">
        <f t="shared" si="242"/>
        <v>728.15</v>
      </c>
      <c r="Q472" s="70">
        <f t="shared" si="242"/>
        <v>733</v>
      </c>
      <c r="R472" s="70">
        <f t="shared" si="242"/>
        <v>741.99</v>
      </c>
      <c r="S472" s="70">
        <f t="shared" si="242"/>
        <v>764.09</v>
      </c>
      <c r="T472" s="70">
        <f t="shared" si="242"/>
        <v>738.96</v>
      </c>
      <c r="U472" s="70">
        <f t="shared" si="242"/>
        <v>708.54</v>
      </c>
      <c r="V472" s="70">
        <f t="shared" si="242"/>
        <v>751.47</v>
      </c>
      <c r="W472" s="70">
        <f t="shared" si="242"/>
        <v>609.37</v>
      </c>
      <c r="X472" s="70">
        <f t="shared" si="242"/>
        <v>593.4</v>
      </c>
      <c r="Y472" s="70">
        <f t="shared" si="242"/>
        <v>474.1</v>
      </c>
    </row>
    <row r="473" spans="1:25" s="62" customFormat="1" ht="18.75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customHeight="1" outlineLevel="1" thickBot="1" x14ac:dyDescent="0.25">
      <c r="A475" s="147" t="s">
        <v>255</v>
      </c>
      <c r="B475" s="77">
        <f>B470</f>
        <v>0</v>
      </c>
      <c r="C475" s="77">
        <f t="shared" ref="C475:Y475" si="243">C470</f>
        <v>0</v>
      </c>
      <c r="D475" s="77">
        <f t="shared" si="243"/>
        <v>0</v>
      </c>
      <c r="E475" s="77">
        <f t="shared" si="243"/>
        <v>0</v>
      </c>
      <c r="F475" s="77">
        <f t="shared" si="243"/>
        <v>0</v>
      </c>
      <c r="G475" s="77">
        <f t="shared" si="243"/>
        <v>0</v>
      </c>
      <c r="H475" s="77">
        <f t="shared" si="243"/>
        <v>0</v>
      </c>
      <c r="I475" s="77">
        <f t="shared" si="243"/>
        <v>0</v>
      </c>
      <c r="J475" s="77">
        <f t="shared" si="243"/>
        <v>0</v>
      </c>
      <c r="K475" s="77">
        <f t="shared" si="243"/>
        <v>0</v>
      </c>
      <c r="L475" s="77">
        <f t="shared" si="243"/>
        <v>0</v>
      </c>
      <c r="M475" s="77">
        <f t="shared" si="243"/>
        <v>0</v>
      </c>
      <c r="N475" s="77">
        <f t="shared" si="243"/>
        <v>0</v>
      </c>
      <c r="O475" s="77">
        <f t="shared" si="243"/>
        <v>0</v>
      </c>
      <c r="P475" s="77">
        <f t="shared" si="243"/>
        <v>0</v>
      </c>
      <c r="Q475" s="77">
        <f t="shared" si="243"/>
        <v>0</v>
      </c>
      <c r="R475" s="77">
        <f t="shared" si="243"/>
        <v>0</v>
      </c>
      <c r="S475" s="77">
        <f t="shared" si="243"/>
        <v>0</v>
      </c>
      <c r="T475" s="77">
        <f t="shared" si="243"/>
        <v>0</v>
      </c>
      <c r="U475" s="77">
        <f t="shared" si="243"/>
        <v>0</v>
      </c>
      <c r="V475" s="77">
        <f t="shared" si="243"/>
        <v>0</v>
      </c>
      <c r="W475" s="77">
        <f t="shared" si="243"/>
        <v>0</v>
      </c>
      <c r="X475" s="77">
        <f t="shared" si="243"/>
        <v>0</v>
      </c>
      <c r="Y475" s="77">
        <f t="shared" si="243"/>
        <v>0</v>
      </c>
    </row>
    <row r="476" spans="1:25" s="62" customFormat="1" ht="18.75" customHeight="1" thickBot="1" x14ac:dyDescent="0.25">
      <c r="A476" s="112">
        <v>31</v>
      </c>
      <c r="B476" s="101">
        <f t="shared" ref="B476:Y476" si="244">SUM(B477:B480)</f>
        <v>1558.66</v>
      </c>
      <c r="C476" s="102">
        <f t="shared" si="244"/>
        <v>1558.58</v>
      </c>
      <c r="D476" s="102">
        <f t="shared" si="244"/>
        <v>1536.5300000000002</v>
      </c>
      <c r="E476" s="103">
        <f t="shared" si="244"/>
        <v>1729.3899999999999</v>
      </c>
      <c r="F476" s="103">
        <f t="shared" si="244"/>
        <v>1518.69</v>
      </c>
      <c r="G476" s="103">
        <f t="shared" si="244"/>
        <v>1508.23</v>
      </c>
      <c r="H476" s="103">
        <f t="shared" si="244"/>
        <v>1528.5700000000002</v>
      </c>
      <c r="I476" s="103">
        <f t="shared" si="244"/>
        <v>1503.8000000000002</v>
      </c>
      <c r="J476" s="103">
        <f t="shared" si="244"/>
        <v>1506.01</v>
      </c>
      <c r="K476" s="104">
        <f t="shared" si="244"/>
        <v>1512.69</v>
      </c>
      <c r="L476" s="103">
        <f t="shared" si="244"/>
        <v>1509.37</v>
      </c>
      <c r="M476" s="105">
        <f t="shared" si="244"/>
        <v>1503.77</v>
      </c>
      <c r="N476" s="104">
        <f t="shared" si="244"/>
        <v>1513.47</v>
      </c>
      <c r="O476" s="103">
        <f t="shared" si="244"/>
        <v>1535.92</v>
      </c>
      <c r="P476" s="105">
        <f t="shared" si="244"/>
        <v>1521.92</v>
      </c>
      <c r="Q476" s="106">
        <f t="shared" si="244"/>
        <v>1533.8400000000001</v>
      </c>
      <c r="R476" s="103">
        <f t="shared" si="244"/>
        <v>1541.48</v>
      </c>
      <c r="S476" s="106">
        <f t="shared" si="244"/>
        <v>1567.37</v>
      </c>
      <c r="T476" s="103">
        <f t="shared" si="244"/>
        <v>1581.51</v>
      </c>
      <c r="U476" s="102">
        <f t="shared" si="244"/>
        <v>1891.08</v>
      </c>
      <c r="V476" s="102">
        <f t="shared" si="244"/>
        <v>1803.48</v>
      </c>
      <c r="W476" s="102">
        <f t="shared" si="244"/>
        <v>1564.65</v>
      </c>
      <c r="X476" s="102">
        <f t="shared" si="244"/>
        <v>1527.06</v>
      </c>
      <c r="Y476" s="107">
        <f t="shared" si="244"/>
        <v>1508.99</v>
      </c>
    </row>
    <row r="477" spans="1:25" s="62" customFormat="1" ht="18.75" customHeight="1" outlineLevel="1" x14ac:dyDescent="0.2">
      <c r="A477" s="160" t="s">
        <v>8</v>
      </c>
      <c r="B477" s="70">
        <f>B161</f>
        <v>841.95</v>
      </c>
      <c r="C477" s="70">
        <f t="shared" ref="C477:Y477" si="245">C161</f>
        <v>841.87</v>
      </c>
      <c r="D477" s="70">
        <f t="shared" si="245"/>
        <v>819.82</v>
      </c>
      <c r="E477" s="70">
        <f t="shared" si="245"/>
        <v>1012.68</v>
      </c>
      <c r="F477" s="70">
        <f t="shared" si="245"/>
        <v>801.98</v>
      </c>
      <c r="G477" s="70">
        <f t="shared" si="245"/>
        <v>791.52</v>
      </c>
      <c r="H477" s="70">
        <f t="shared" si="245"/>
        <v>811.86</v>
      </c>
      <c r="I477" s="70">
        <f t="shared" si="245"/>
        <v>787.09</v>
      </c>
      <c r="J477" s="70">
        <f t="shared" si="245"/>
        <v>789.3</v>
      </c>
      <c r="K477" s="70">
        <f t="shared" si="245"/>
        <v>795.98</v>
      </c>
      <c r="L477" s="70">
        <f t="shared" si="245"/>
        <v>792.66</v>
      </c>
      <c r="M477" s="70">
        <f t="shared" si="245"/>
        <v>787.06</v>
      </c>
      <c r="N477" s="70">
        <f t="shared" si="245"/>
        <v>796.76</v>
      </c>
      <c r="O477" s="70">
        <f t="shared" si="245"/>
        <v>819.21</v>
      </c>
      <c r="P477" s="70">
        <f t="shared" si="245"/>
        <v>805.21</v>
      </c>
      <c r="Q477" s="70">
        <f t="shared" si="245"/>
        <v>817.13</v>
      </c>
      <c r="R477" s="70">
        <f t="shared" si="245"/>
        <v>824.77</v>
      </c>
      <c r="S477" s="70">
        <f t="shared" si="245"/>
        <v>850.66</v>
      </c>
      <c r="T477" s="70">
        <f t="shared" si="245"/>
        <v>864.8</v>
      </c>
      <c r="U477" s="70">
        <f t="shared" si="245"/>
        <v>1174.3699999999999</v>
      </c>
      <c r="V477" s="70">
        <f t="shared" si="245"/>
        <v>1086.77</v>
      </c>
      <c r="W477" s="70">
        <f t="shared" si="245"/>
        <v>847.94</v>
      </c>
      <c r="X477" s="70">
        <f t="shared" si="245"/>
        <v>810.35</v>
      </c>
      <c r="Y477" s="70">
        <f t="shared" si="245"/>
        <v>792.28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255</v>
      </c>
      <c r="B480" s="77">
        <f>B475</f>
        <v>0</v>
      </c>
      <c r="C480" s="77">
        <f t="shared" ref="C480:Y480" si="246">C475</f>
        <v>0</v>
      </c>
      <c r="D480" s="77">
        <f t="shared" si="246"/>
        <v>0</v>
      </c>
      <c r="E480" s="77">
        <f t="shared" si="246"/>
        <v>0</v>
      </c>
      <c r="F480" s="77">
        <f t="shared" si="246"/>
        <v>0</v>
      </c>
      <c r="G480" s="77">
        <f t="shared" si="246"/>
        <v>0</v>
      </c>
      <c r="H480" s="77">
        <f t="shared" si="246"/>
        <v>0</v>
      </c>
      <c r="I480" s="77">
        <f t="shared" si="246"/>
        <v>0</v>
      </c>
      <c r="J480" s="77">
        <f t="shared" si="246"/>
        <v>0</v>
      </c>
      <c r="K480" s="77">
        <f t="shared" si="246"/>
        <v>0</v>
      </c>
      <c r="L480" s="77">
        <f t="shared" si="246"/>
        <v>0</v>
      </c>
      <c r="M480" s="77">
        <f t="shared" si="246"/>
        <v>0</v>
      </c>
      <c r="N480" s="77">
        <f t="shared" si="246"/>
        <v>0</v>
      </c>
      <c r="O480" s="77">
        <f t="shared" si="246"/>
        <v>0</v>
      </c>
      <c r="P480" s="77">
        <f t="shared" si="246"/>
        <v>0</v>
      </c>
      <c r="Q480" s="77">
        <f t="shared" si="246"/>
        <v>0</v>
      </c>
      <c r="R480" s="77">
        <f t="shared" si="246"/>
        <v>0</v>
      </c>
      <c r="S480" s="77">
        <f t="shared" si="246"/>
        <v>0</v>
      </c>
      <c r="T480" s="77">
        <f t="shared" si="246"/>
        <v>0</v>
      </c>
      <c r="U480" s="77">
        <f t="shared" si="246"/>
        <v>0</v>
      </c>
      <c r="V480" s="77">
        <f t="shared" si="246"/>
        <v>0</v>
      </c>
      <c r="W480" s="77">
        <f t="shared" si="246"/>
        <v>0</v>
      </c>
      <c r="X480" s="77">
        <f t="shared" si="246"/>
        <v>0</v>
      </c>
      <c r="Y480" s="77">
        <f t="shared" si="246"/>
        <v>0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44" t="s">
        <v>46</v>
      </c>
      <c r="B482" s="446" t="s">
        <v>63</v>
      </c>
      <c r="C482" s="447"/>
      <c r="D482" s="447"/>
      <c r="E482" s="447"/>
      <c r="F482" s="447"/>
      <c r="G482" s="447"/>
      <c r="H482" s="447"/>
      <c r="I482" s="447"/>
      <c r="J482" s="447"/>
      <c r="K482" s="447"/>
      <c r="L482" s="447"/>
      <c r="M482" s="447"/>
      <c r="N482" s="447"/>
      <c r="O482" s="447"/>
      <c r="P482" s="447"/>
      <c r="Q482" s="447"/>
      <c r="R482" s="447"/>
      <c r="S482" s="447"/>
      <c r="T482" s="447"/>
      <c r="U482" s="447"/>
      <c r="V482" s="447"/>
      <c r="W482" s="447"/>
      <c r="X482" s="447"/>
      <c r="Y482" s="448"/>
    </row>
    <row r="483" spans="1:25" s="62" customFormat="1" ht="39" customHeight="1" thickBot="1" x14ac:dyDescent="0.25">
      <c r="A483" s="445"/>
      <c r="B483" s="164" t="s">
        <v>45</v>
      </c>
      <c r="C483" s="165" t="s">
        <v>44</v>
      </c>
      <c r="D483" s="166" t="s">
        <v>43</v>
      </c>
      <c r="E483" s="165" t="s">
        <v>42</v>
      </c>
      <c r="F483" s="165" t="s">
        <v>41</v>
      </c>
      <c r="G483" s="165" t="s">
        <v>40</v>
      </c>
      <c r="H483" s="165" t="s">
        <v>39</v>
      </c>
      <c r="I483" s="165" t="s">
        <v>38</v>
      </c>
      <c r="J483" s="165" t="s">
        <v>37</v>
      </c>
      <c r="K483" s="167" t="s">
        <v>36</v>
      </c>
      <c r="L483" s="165" t="s">
        <v>35</v>
      </c>
      <c r="M483" s="168" t="s">
        <v>34</v>
      </c>
      <c r="N483" s="167" t="s">
        <v>33</v>
      </c>
      <c r="O483" s="165" t="s">
        <v>32</v>
      </c>
      <c r="P483" s="168" t="s">
        <v>31</v>
      </c>
      <c r="Q483" s="166" t="s">
        <v>30</v>
      </c>
      <c r="R483" s="165" t="s">
        <v>29</v>
      </c>
      <c r="S483" s="166" t="s">
        <v>28</v>
      </c>
      <c r="T483" s="165" t="s">
        <v>27</v>
      </c>
      <c r="U483" s="166" t="s">
        <v>26</v>
      </c>
      <c r="V483" s="165" t="s">
        <v>25</v>
      </c>
      <c r="W483" s="166" t="s">
        <v>24</v>
      </c>
      <c r="X483" s="165" t="s">
        <v>23</v>
      </c>
      <c r="Y483" s="169" t="s">
        <v>22</v>
      </c>
    </row>
    <row r="484" spans="1:25" s="108" customFormat="1" ht="18.75" customHeight="1" thickBot="1" x14ac:dyDescent="0.25">
      <c r="A484" s="113">
        <v>1</v>
      </c>
      <c r="B484" s="103">
        <f t="shared" ref="B484:Y484" si="247">SUM(B485:B488)</f>
        <v>1488.8400000000001</v>
      </c>
      <c r="C484" s="103">
        <f t="shared" si="247"/>
        <v>1480.54</v>
      </c>
      <c r="D484" s="103">
        <f t="shared" si="247"/>
        <v>1524.18</v>
      </c>
      <c r="E484" s="103">
        <f t="shared" si="247"/>
        <v>1562.45</v>
      </c>
      <c r="F484" s="103">
        <f t="shared" si="247"/>
        <v>1580.88</v>
      </c>
      <c r="G484" s="103">
        <f t="shared" si="247"/>
        <v>1573.43</v>
      </c>
      <c r="H484" s="103">
        <f t="shared" si="247"/>
        <v>1770.99</v>
      </c>
      <c r="I484" s="103">
        <f t="shared" si="247"/>
        <v>1563.0500000000002</v>
      </c>
      <c r="J484" s="103">
        <f t="shared" si="247"/>
        <v>1468.93</v>
      </c>
      <c r="K484" s="103">
        <f t="shared" si="247"/>
        <v>1468.79</v>
      </c>
      <c r="L484" s="103">
        <f t="shared" si="247"/>
        <v>1470.1399999999999</v>
      </c>
      <c r="M484" s="103">
        <f t="shared" si="247"/>
        <v>1472.16</v>
      </c>
      <c r="N484" s="103">
        <f t="shared" si="247"/>
        <v>1486.33</v>
      </c>
      <c r="O484" s="103">
        <f t="shared" si="247"/>
        <v>1508.5700000000002</v>
      </c>
      <c r="P484" s="103">
        <f t="shared" si="247"/>
        <v>1511.65</v>
      </c>
      <c r="Q484" s="103">
        <f t="shared" si="247"/>
        <v>1520.27</v>
      </c>
      <c r="R484" s="103">
        <f t="shared" si="247"/>
        <v>1550.22</v>
      </c>
      <c r="S484" s="103">
        <f t="shared" si="247"/>
        <v>1519.94</v>
      </c>
      <c r="T484" s="103">
        <f t="shared" si="247"/>
        <v>1511.66</v>
      </c>
      <c r="U484" s="103">
        <f t="shared" si="247"/>
        <v>1504.43</v>
      </c>
      <c r="V484" s="103">
        <f t="shared" si="247"/>
        <v>1500.43</v>
      </c>
      <c r="W484" s="103">
        <f t="shared" si="247"/>
        <v>1499.1399999999999</v>
      </c>
      <c r="X484" s="103">
        <f t="shared" si="247"/>
        <v>1495.85</v>
      </c>
      <c r="Y484" s="103">
        <f t="shared" si="247"/>
        <v>1486.6</v>
      </c>
    </row>
    <row r="485" spans="1:25" s="67" customFormat="1" ht="18.75" customHeight="1" outlineLevel="1" x14ac:dyDescent="0.2">
      <c r="A485" s="56" t="s">
        <v>8</v>
      </c>
      <c r="B485" s="70">
        <f>B11</f>
        <v>648.76</v>
      </c>
      <c r="C485" s="70">
        <f t="shared" ref="C485:Y485" si="248">C11</f>
        <v>640.46</v>
      </c>
      <c r="D485" s="70">
        <f t="shared" si="248"/>
        <v>684.1</v>
      </c>
      <c r="E485" s="70">
        <f t="shared" si="248"/>
        <v>722.37</v>
      </c>
      <c r="F485" s="70">
        <f t="shared" si="248"/>
        <v>740.8</v>
      </c>
      <c r="G485" s="70">
        <f t="shared" si="248"/>
        <v>733.35</v>
      </c>
      <c r="H485" s="70">
        <f t="shared" si="248"/>
        <v>930.91</v>
      </c>
      <c r="I485" s="70">
        <f t="shared" si="248"/>
        <v>722.97</v>
      </c>
      <c r="J485" s="70">
        <f t="shared" si="248"/>
        <v>628.85</v>
      </c>
      <c r="K485" s="70">
        <f t="shared" si="248"/>
        <v>628.71</v>
      </c>
      <c r="L485" s="70">
        <f t="shared" si="248"/>
        <v>630.05999999999995</v>
      </c>
      <c r="M485" s="70">
        <f t="shared" si="248"/>
        <v>632.08000000000004</v>
      </c>
      <c r="N485" s="70">
        <f t="shared" si="248"/>
        <v>646.25</v>
      </c>
      <c r="O485" s="70">
        <f t="shared" si="248"/>
        <v>668.49</v>
      </c>
      <c r="P485" s="70">
        <f t="shared" si="248"/>
        <v>671.57</v>
      </c>
      <c r="Q485" s="70">
        <f t="shared" si="248"/>
        <v>680.19</v>
      </c>
      <c r="R485" s="70">
        <f t="shared" si="248"/>
        <v>710.14</v>
      </c>
      <c r="S485" s="70">
        <f t="shared" si="248"/>
        <v>679.86</v>
      </c>
      <c r="T485" s="70">
        <f t="shared" si="248"/>
        <v>671.58</v>
      </c>
      <c r="U485" s="70">
        <f t="shared" si="248"/>
        <v>664.35</v>
      </c>
      <c r="V485" s="70">
        <f t="shared" si="248"/>
        <v>660.35</v>
      </c>
      <c r="W485" s="70">
        <f t="shared" si="248"/>
        <v>659.06</v>
      </c>
      <c r="X485" s="70">
        <f t="shared" si="248"/>
        <v>655.77</v>
      </c>
      <c r="Y485" s="70">
        <f t="shared" si="248"/>
        <v>646.52</v>
      </c>
    </row>
    <row r="486" spans="1:25" s="67" customFormat="1" ht="18.75" customHeight="1" outlineLevel="1" x14ac:dyDescent="0.2">
      <c r="A486" s="57" t="s">
        <v>9</v>
      </c>
      <c r="B486" s="76">
        <v>840.08</v>
      </c>
      <c r="C486" s="76">
        <v>840.08</v>
      </c>
      <c r="D486" s="76">
        <v>840.08</v>
      </c>
      <c r="E486" s="76">
        <v>840.08</v>
      </c>
      <c r="F486" s="76">
        <v>840.08</v>
      </c>
      <c r="G486" s="76">
        <v>840.08</v>
      </c>
      <c r="H486" s="76">
        <v>840.08</v>
      </c>
      <c r="I486" s="76">
        <v>840.08</v>
      </c>
      <c r="J486" s="76">
        <v>840.08</v>
      </c>
      <c r="K486" s="76">
        <v>840.08</v>
      </c>
      <c r="L486" s="76">
        <v>840.08</v>
      </c>
      <c r="M486" s="76">
        <v>840.08</v>
      </c>
      <c r="N486" s="76">
        <v>840.08</v>
      </c>
      <c r="O486" s="76">
        <v>840.08</v>
      </c>
      <c r="P486" s="76">
        <v>840.08</v>
      </c>
      <c r="Q486" s="76">
        <v>840.08</v>
      </c>
      <c r="R486" s="76">
        <v>840.08</v>
      </c>
      <c r="S486" s="76">
        <v>840.08</v>
      </c>
      <c r="T486" s="76">
        <v>840.08</v>
      </c>
      <c r="U486" s="76">
        <v>840.08</v>
      </c>
      <c r="V486" s="76">
        <v>840.08</v>
      </c>
      <c r="W486" s="76">
        <v>840.08</v>
      </c>
      <c r="X486" s="76">
        <v>840.08</v>
      </c>
      <c r="Y486" s="76">
        <v>840.08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255</v>
      </c>
      <c r="B488" s="77">
        <f>B480</f>
        <v>0</v>
      </c>
      <c r="C488" s="77">
        <f t="shared" ref="C488:Y488" si="249">C480</f>
        <v>0</v>
      </c>
      <c r="D488" s="77">
        <f t="shared" si="249"/>
        <v>0</v>
      </c>
      <c r="E488" s="77">
        <f t="shared" si="249"/>
        <v>0</v>
      </c>
      <c r="F488" s="77">
        <f t="shared" si="249"/>
        <v>0</v>
      </c>
      <c r="G488" s="77">
        <f t="shared" si="249"/>
        <v>0</v>
      </c>
      <c r="H488" s="77">
        <f t="shared" si="249"/>
        <v>0</v>
      </c>
      <c r="I488" s="77">
        <f t="shared" si="249"/>
        <v>0</v>
      </c>
      <c r="J488" s="77">
        <f t="shared" si="249"/>
        <v>0</v>
      </c>
      <c r="K488" s="77">
        <f t="shared" si="249"/>
        <v>0</v>
      </c>
      <c r="L488" s="77">
        <f t="shared" si="249"/>
        <v>0</v>
      </c>
      <c r="M488" s="77">
        <f t="shared" si="249"/>
        <v>0</v>
      </c>
      <c r="N488" s="77">
        <f t="shared" si="249"/>
        <v>0</v>
      </c>
      <c r="O488" s="77">
        <f t="shared" si="249"/>
        <v>0</v>
      </c>
      <c r="P488" s="77">
        <f t="shared" si="249"/>
        <v>0</v>
      </c>
      <c r="Q488" s="77">
        <f t="shared" si="249"/>
        <v>0</v>
      </c>
      <c r="R488" s="77">
        <f t="shared" si="249"/>
        <v>0</v>
      </c>
      <c r="S488" s="77">
        <f t="shared" si="249"/>
        <v>0</v>
      </c>
      <c r="T488" s="77">
        <f t="shared" si="249"/>
        <v>0</v>
      </c>
      <c r="U488" s="77">
        <f t="shared" si="249"/>
        <v>0</v>
      </c>
      <c r="V488" s="77">
        <f t="shared" si="249"/>
        <v>0</v>
      </c>
      <c r="W488" s="77">
        <f t="shared" si="249"/>
        <v>0</v>
      </c>
      <c r="X488" s="77">
        <f t="shared" si="249"/>
        <v>0</v>
      </c>
      <c r="Y488" s="77">
        <f t="shared" si="249"/>
        <v>0</v>
      </c>
    </row>
    <row r="489" spans="1:25" s="62" customFormat="1" ht="18.75" customHeight="1" thickBot="1" x14ac:dyDescent="0.25">
      <c r="A489" s="112">
        <v>2</v>
      </c>
      <c r="B489" s="103">
        <f t="shared" ref="B489:Y489" si="250">SUM(B490:B493)</f>
        <v>1426.46</v>
      </c>
      <c r="C489" s="103">
        <f t="shared" si="250"/>
        <v>1482</v>
      </c>
      <c r="D489" s="103">
        <f t="shared" si="250"/>
        <v>1483.7</v>
      </c>
      <c r="E489" s="103">
        <f t="shared" si="250"/>
        <v>1515.1100000000001</v>
      </c>
      <c r="F489" s="103">
        <f t="shared" si="250"/>
        <v>1517.8000000000002</v>
      </c>
      <c r="G489" s="103">
        <f t="shared" si="250"/>
        <v>1525.66</v>
      </c>
      <c r="H489" s="103">
        <f t="shared" si="250"/>
        <v>1509.79</v>
      </c>
      <c r="I489" s="103">
        <f t="shared" si="250"/>
        <v>1499.19</v>
      </c>
      <c r="J489" s="103">
        <f t="shared" si="250"/>
        <v>1507.74</v>
      </c>
      <c r="K489" s="103">
        <f t="shared" si="250"/>
        <v>1536.23</v>
      </c>
      <c r="L489" s="103">
        <f t="shared" si="250"/>
        <v>1538.98</v>
      </c>
      <c r="M489" s="103">
        <f t="shared" si="250"/>
        <v>1507.76</v>
      </c>
      <c r="N489" s="103">
        <f t="shared" si="250"/>
        <v>1519.76</v>
      </c>
      <c r="O489" s="103">
        <f t="shared" si="250"/>
        <v>1492.91</v>
      </c>
      <c r="P489" s="103">
        <f t="shared" si="250"/>
        <v>1499.38</v>
      </c>
      <c r="Q489" s="103">
        <f t="shared" si="250"/>
        <v>1529.46</v>
      </c>
      <c r="R489" s="103">
        <f t="shared" si="250"/>
        <v>1876.94</v>
      </c>
      <c r="S489" s="103">
        <f t="shared" si="250"/>
        <v>1529.7</v>
      </c>
      <c r="T489" s="103">
        <f t="shared" si="250"/>
        <v>1843.46</v>
      </c>
      <c r="U489" s="103">
        <f t="shared" si="250"/>
        <v>1523.01</v>
      </c>
      <c r="V489" s="103">
        <f t="shared" si="250"/>
        <v>1502.69</v>
      </c>
      <c r="W489" s="103">
        <f t="shared" si="250"/>
        <v>1499.72</v>
      </c>
      <c r="X489" s="103">
        <f t="shared" si="250"/>
        <v>1497.92</v>
      </c>
      <c r="Y489" s="103">
        <f t="shared" si="250"/>
        <v>1490.3200000000002</v>
      </c>
    </row>
    <row r="490" spans="1:25" s="62" customFormat="1" ht="18.75" customHeight="1" outlineLevel="1" x14ac:dyDescent="0.2">
      <c r="A490" s="56" t="s">
        <v>8</v>
      </c>
      <c r="B490" s="70">
        <f>B16</f>
        <v>586.38</v>
      </c>
      <c r="C490" s="70">
        <f t="shared" ref="C490:Y490" si="251">C16</f>
        <v>641.91999999999996</v>
      </c>
      <c r="D490" s="70">
        <f t="shared" si="251"/>
        <v>643.62</v>
      </c>
      <c r="E490" s="70">
        <f t="shared" si="251"/>
        <v>675.03</v>
      </c>
      <c r="F490" s="70">
        <f t="shared" si="251"/>
        <v>677.72</v>
      </c>
      <c r="G490" s="70">
        <f t="shared" si="251"/>
        <v>685.58</v>
      </c>
      <c r="H490" s="70">
        <f t="shared" si="251"/>
        <v>669.71</v>
      </c>
      <c r="I490" s="70">
        <f t="shared" si="251"/>
        <v>659.11</v>
      </c>
      <c r="J490" s="70">
        <f t="shared" si="251"/>
        <v>667.66</v>
      </c>
      <c r="K490" s="70">
        <f t="shared" si="251"/>
        <v>696.15</v>
      </c>
      <c r="L490" s="70">
        <f t="shared" si="251"/>
        <v>698.9</v>
      </c>
      <c r="M490" s="70">
        <f t="shared" si="251"/>
        <v>667.68</v>
      </c>
      <c r="N490" s="70">
        <f t="shared" si="251"/>
        <v>679.68</v>
      </c>
      <c r="O490" s="70">
        <f t="shared" si="251"/>
        <v>652.83000000000004</v>
      </c>
      <c r="P490" s="70">
        <f t="shared" si="251"/>
        <v>659.3</v>
      </c>
      <c r="Q490" s="70">
        <f t="shared" si="251"/>
        <v>689.38</v>
      </c>
      <c r="R490" s="70">
        <f t="shared" si="251"/>
        <v>1036.8599999999999</v>
      </c>
      <c r="S490" s="70">
        <f t="shared" si="251"/>
        <v>689.62</v>
      </c>
      <c r="T490" s="70">
        <f t="shared" si="251"/>
        <v>1003.38</v>
      </c>
      <c r="U490" s="70">
        <f t="shared" si="251"/>
        <v>682.93</v>
      </c>
      <c r="V490" s="70">
        <f t="shared" si="251"/>
        <v>662.61</v>
      </c>
      <c r="W490" s="70">
        <f t="shared" si="251"/>
        <v>659.64</v>
      </c>
      <c r="X490" s="70">
        <f t="shared" si="251"/>
        <v>657.84</v>
      </c>
      <c r="Y490" s="70">
        <f t="shared" si="251"/>
        <v>650.24</v>
      </c>
    </row>
    <row r="491" spans="1:25" s="62" customFormat="1" ht="18.75" customHeight="1" outlineLevel="1" x14ac:dyDescent="0.2">
      <c r="A491" s="57" t="s">
        <v>9</v>
      </c>
      <c r="B491" s="76">
        <v>840.08</v>
      </c>
      <c r="C491" s="76">
        <v>840.08</v>
      </c>
      <c r="D491" s="76">
        <v>840.08</v>
      </c>
      <c r="E491" s="76">
        <v>840.08</v>
      </c>
      <c r="F491" s="76">
        <v>840.08</v>
      </c>
      <c r="G491" s="76">
        <v>840.08</v>
      </c>
      <c r="H491" s="76">
        <v>840.08</v>
      </c>
      <c r="I491" s="76">
        <v>840.08</v>
      </c>
      <c r="J491" s="76">
        <v>840.08</v>
      </c>
      <c r="K491" s="76">
        <v>840.08</v>
      </c>
      <c r="L491" s="76">
        <v>840.08</v>
      </c>
      <c r="M491" s="76">
        <v>840.08</v>
      </c>
      <c r="N491" s="76">
        <v>840.08</v>
      </c>
      <c r="O491" s="76">
        <v>840.08</v>
      </c>
      <c r="P491" s="76">
        <v>840.08</v>
      </c>
      <c r="Q491" s="76">
        <v>840.08</v>
      </c>
      <c r="R491" s="76">
        <v>840.08</v>
      </c>
      <c r="S491" s="76">
        <v>840.08</v>
      </c>
      <c r="T491" s="76">
        <v>840.08</v>
      </c>
      <c r="U491" s="76">
        <v>840.08</v>
      </c>
      <c r="V491" s="76">
        <v>840.08</v>
      </c>
      <c r="W491" s="76">
        <v>840.08</v>
      </c>
      <c r="X491" s="76">
        <v>840.08</v>
      </c>
      <c r="Y491" s="76">
        <v>840.08</v>
      </c>
    </row>
    <row r="492" spans="1:25" s="62" customFormat="1" ht="18.75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customHeight="1" outlineLevel="1" thickBot="1" x14ac:dyDescent="0.25">
      <c r="A493" s="147" t="s">
        <v>255</v>
      </c>
      <c r="B493" s="77">
        <f>B488</f>
        <v>0</v>
      </c>
      <c r="C493" s="77">
        <f t="shared" ref="C493:Y493" si="252">C488</f>
        <v>0</v>
      </c>
      <c r="D493" s="77">
        <f t="shared" si="252"/>
        <v>0</v>
      </c>
      <c r="E493" s="77">
        <f t="shared" si="252"/>
        <v>0</v>
      </c>
      <c r="F493" s="77">
        <f t="shared" si="252"/>
        <v>0</v>
      </c>
      <c r="G493" s="77">
        <f t="shared" si="252"/>
        <v>0</v>
      </c>
      <c r="H493" s="77">
        <f t="shared" si="252"/>
        <v>0</v>
      </c>
      <c r="I493" s="77">
        <f t="shared" si="252"/>
        <v>0</v>
      </c>
      <c r="J493" s="77">
        <f t="shared" si="252"/>
        <v>0</v>
      </c>
      <c r="K493" s="77">
        <f t="shared" si="252"/>
        <v>0</v>
      </c>
      <c r="L493" s="77">
        <f t="shared" si="252"/>
        <v>0</v>
      </c>
      <c r="M493" s="77">
        <f t="shared" si="252"/>
        <v>0</v>
      </c>
      <c r="N493" s="77">
        <f t="shared" si="252"/>
        <v>0</v>
      </c>
      <c r="O493" s="77">
        <f t="shared" si="252"/>
        <v>0</v>
      </c>
      <c r="P493" s="77">
        <f t="shared" si="252"/>
        <v>0</v>
      </c>
      <c r="Q493" s="77">
        <f t="shared" si="252"/>
        <v>0</v>
      </c>
      <c r="R493" s="77">
        <f t="shared" si="252"/>
        <v>0</v>
      </c>
      <c r="S493" s="77">
        <f t="shared" si="252"/>
        <v>0</v>
      </c>
      <c r="T493" s="77">
        <f t="shared" si="252"/>
        <v>0</v>
      </c>
      <c r="U493" s="77">
        <f t="shared" si="252"/>
        <v>0</v>
      </c>
      <c r="V493" s="77">
        <f t="shared" si="252"/>
        <v>0</v>
      </c>
      <c r="W493" s="77">
        <f t="shared" si="252"/>
        <v>0</v>
      </c>
      <c r="X493" s="77">
        <f t="shared" si="252"/>
        <v>0</v>
      </c>
      <c r="Y493" s="77">
        <f t="shared" si="252"/>
        <v>0</v>
      </c>
    </row>
    <row r="494" spans="1:25" s="62" customFormat="1" ht="18.75" customHeight="1" thickBot="1" x14ac:dyDescent="0.25">
      <c r="A494" s="109">
        <v>3</v>
      </c>
      <c r="B494" s="103">
        <f t="shared" ref="B494:Y494" si="253">SUM(B495:B498)</f>
        <v>1541.3899999999999</v>
      </c>
      <c r="C494" s="103">
        <f t="shared" si="253"/>
        <v>1545.4</v>
      </c>
      <c r="D494" s="103">
        <f t="shared" si="253"/>
        <v>1525.67</v>
      </c>
      <c r="E494" s="103">
        <f t="shared" si="253"/>
        <v>1526.0300000000002</v>
      </c>
      <c r="F494" s="103">
        <f t="shared" si="253"/>
        <v>1531.94</v>
      </c>
      <c r="G494" s="103">
        <f t="shared" si="253"/>
        <v>1532.5900000000001</v>
      </c>
      <c r="H494" s="103">
        <f t="shared" si="253"/>
        <v>1537.88</v>
      </c>
      <c r="I494" s="103">
        <f t="shared" si="253"/>
        <v>1531.81</v>
      </c>
      <c r="J494" s="103">
        <f t="shared" si="253"/>
        <v>1526.58</v>
      </c>
      <c r="K494" s="103">
        <f t="shared" si="253"/>
        <v>1529.3200000000002</v>
      </c>
      <c r="L494" s="103">
        <f t="shared" si="253"/>
        <v>1528.02</v>
      </c>
      <c r="M494" s="103">
        <f t="shared" si="253"/>
        <v>1532.15</v>
      </c>
      <c r="N494" s="103">
        <f t="shared" si="253"/>
        <v>1537.51</v>
      </c>
      <c r="O494" s="103">
        <f t="shared" si="253"/>
        <v>1544.37</v>
      </c>
      <c r="P494" s="103">
        <f t="shared" si="253"/>
        <v>1545.66</v>
      </c>
      <c r="Q494" s="103">
        <f t="shared" si="253"/>
        <v>1546.38</v>
      </c>
      <c r="R494" s="103">
        <f t="shared" si="253"/>
        <v>1557.71</v>
      </c>
      <c r="S494" s="103">
        <f t="shared" si="253"/>
        <v>1550.72</v>
      </c>
      <c r="T494" s="103">
        <f t="shared" si="253"/>
        <v>1551.6</v>
      </c>
      <c r="U494" s="103">
        <f t="shared" si="253"/>
        <v>1566.93</v>
      </c>
      <c r="V494" s="103">
        <f t="shared" si="253"/>
        <v>1547.42</v>
      </c>
      <c r="W494" s="103">
        <f t="shared" si="253"/>
        <v>1544.46</v>
      </c>
      <c r="X494" s="103">
        <f t="shared" si="253"/>
        <v>1542.88</v>
      </c>
      <c r="Y494" s="103">
        <f t="shared" si="253"/>
        <v>1540.35</v>
      </c>
    </row>
    <row r="495" spans="1:25" s="62" customFormat="1" ht="18.75" customHeight="1" outlineLevel="1" x14ac:dyDescent="0.2">
      <c r="A495" s="56" t="s">
        <v>8</v>
      </c>
      <c r="B495" s="70">
        <f>B21</f>
        <v>701.31</v>
      </c>
      <c r="C495" s="70">
        <f t="shared" ref="C495:Y495" si="254">C21</f>
        <v>705.32</v>
      </c>
      <c r="D495" s="70">
        <f t="shared" si="254"/>
        <v>685.59</v>
      </c>
      <c r="E495" s="70">
        <f t="shared" si="254"/>
        <v>685.95</v>
      </c>
      <c r="F495" s="70">
        <f t="shared" si="254"/>
        <v>691.86</v>
      </c>
      <c r="G495" s="70">
        <f t="shared" si="254"/>
        <v>692.51</v>
      </c>
      <c r="H495" s="70">
        <f t="shared" si="254"/>
        <v>697.8</v>
      </c>
      <c r="I495" s="70">
        <f t="shared" si="254"/>
        <v>691.73</v>
      </c>
      <c r="J495" s="70">
        <f t="shared" si="254"/>
        <v>686.5</v>
      </c>
      <c r="K495" s="70">
        <f t="shared" si="254"/>
        <v>689.24</v>
      </c>
      <c r="L495" s="70">
        <f t="shared" si="254"/>
        <v>687.94</v>
      </c>
      <c r="M495" s="70">
        <f t="shared" si="254"/>
        <v>692.07</v>
      </c>
      <c r="N495" s="70">
        <f t="shared" si="254"/>
        <v>697.43</v>
      </c>
      <c r="O495" s="70">
        <f t="shared" si="254"/>
        <v>704.29</v>
      </c>
      <c r="P495" s="70">
        <f t="shared" si="254"/>
        <v>705.58</v>
      </c>
      <c r="Q495" s="70">
        <f t="shared" si="254"/>
        <v>706.3</v>
      </c>
      <c r="R495" s="70">
        <f t="shared" si="254"/>
        <v>717.63</v>
      </c>
      <c r="S495" s="70">
        <f t="shared" si="254"/>
        <v>710.64</v>
      </c>
      <c r="T495" s="70">
        <f t="shared" si="254"/>
        <v>711.52</v>
      </c>
      <c r="U495" s="70">
        <f t="shared" si="254"/>
        <v>726.85</v>
      </c>
      <c r="V495" s="70">
        <f t="shared" si="254"/>
        <v>707.34</v>
      </c>
      <c r="W495" s="70">
        <f t="shared" si="254"/>
        <v>704.38</v>
      </c>
      <c r="X495" s="70">
        <f t="shared" si="254"/>
        <v>702.8</v>
      </c>
      <c r="Y495" s="70">
        <f t="shared" si="254"/>
        <v>700.27</v>
      </c>
    </row>
    <row r="496" spans="1:25" s="62" customFormat="1" ht="18.75" customHeight="1" outlineLevel="1" x14ac:dyDescent="0.2">
      <c r="A496" s="57" t="s">
        <v>9</v>
      </c>
      <c r="B496" s="76">
        <v>840.08</v>
      </c>
      <c r="C496" s="76">
        <v>840.08</v>
      </c>
      <c r="D496" s="76">
        <v>840.08</v>
      </c>
      <c r="E496" s="76">
        <v>840.08</v>
      </c>
      <c r="F496" s="76">
        <v>840.08</v>
      </c>
      <c r="G496" s="76">
        <v>840.08</v>
      </c>
      <c r="H496" s="76">
        <v>840.08</v>
      </c>
      <c r="I496" s="76">
        <v>840.08</v>
      </c>
      <c r="J496" s="76">
        <v>840.08</v>
      </c>
      <c r="K496" s="76">
        <v>840.08</v>
      </c>
      <c r="L496" s="76">
        <v>840.08</v>
      </c>
      <c r="M496" s="76">
        <v>840.08</v>
      </c>
      <c r="N496" s="76">
        <v>840.08</v>
      </c>
      <c r="O496" s="76">
        <v>840.08</v>
      </c>
      <c r="P496" s="76">
        <v>840.08</v>
      </c>
      <c r="Q496" s="76">
        <v>840.08</v>
      </c>
      <c r="R496" s="76">
        <v>840.08</v>
      </c>
      <c r="S496" s="76">
        <v>840.08</v>
      </c>
      <c r="T496" s="76">
        <v>840.08</v>
      </c>
      <c r="U496" s="76">
        <v>840.08</v>
      </c>
      <c r="V496" s="76">
        <v>840.08</v>
      </c>
      <c r="W496" s="76">
        <v>840.08</v>
      </c>
      <c r="X496" s="76">
        <v>840.08</v>
      </c>
      <c r="Y496" s="76">
        <v>840.08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255</v>
      </c>
      <c r="B498" s="77">
        <f>B493</f>
        <v>0</v>
      </c>
      <c r="C498" s="77">
        <f t="shared" ref="C498:Y498" si="255">C493</f>
        <v>0</v>
      </c>
      <c r="D498" s="77">
        <f t="shared" si="255"/>
        <v>0</v>
      </c>
      <c r="E498" s="77">
        <f t="shared" si="255"/>
        <v>0</v>
      </c>
      <c r="F498" s="77">
        <f t="shared" si="255"/>
        <v>0</v>
      </c>
      <c r="G498" s="77">
        <f t="shared" si="255"/>
        <v>0</v>
      </c>
      <c r="H498" s="77">
        <f t="shared" si="255"/>
        <v>0</v>
      </c>
      <c r="I498" s="77">
        <f t="shared" si="255"/>
        <v>0</v>
      </c>
      <c r="J498" s="77">
        <f t="shared" si="255"/>
        <v>0</v>
      </c>
      <c r="K498" s="77">
        <f t="shared" si="255"/>
        <v>0</v>
      </c>
      <c r="L498" s="77">
        <f t="shared" si="255"/>
        <v>0</v>
      </c>
      <c r="M498" s="77">
        <f t="shared" si="255"/>
        <v>0</v>
      </c>
      <c r="N498" s="77">
        <f t="shared" si="255"/>
        <v>0</v>
      </c>
      <c r="O498" s="77">
        <f t="shared" si="255"/>
        <v>0</v>
      </c>
      <c r="P498" s="77">
        <f t="shared" si="255"/>
        <v>0</v>
      </c>
      <c r="Q498" s="77">
        <f t="shared" si="255"/>
        <v>0</v>
      </c>
      <c r="R498" s="77">
        <f t="shared" si="255"/>
        <v>0</v>
      </c>
      <c r="S498" s="77">
        <f t="shared" si="255"/>
        <v>0</v>
      </c>
      <c r="T498" s="77">
        <f t="shared" si="255"/>
        <v>0</v>
      </c>
      <c r="U498" s="77">
        <f t="shared" si="255"/>
        <v>0</v>
      </c>
      <c r="V498" s="77">
        <f t="shared" si="255"/>
        <v>0</v>
      </c>
      <c r="W498" s="77">
        <f t="shared" si="255"/>
        <v>0</v>
      </c>
      <c r="X498" s="77">
        <f t="shared" si="255"/>
        <v>0</v>
      </c>
      <c r="Y498" s="77">
        <f t="shared" si="255"/>
        <v>0</v>
      </c>
    </row>
    <row r="499" spans="1:25" s="62" customFormat="1" ht="18.75" customHeight="1" thickBot="1" x14ac:dyDescent="0.25">
      <c r="A499" s="130">
        <v>4</v>
      </c>
      <c r="B499" s="103">
        <f t="shared" ref="B499:Y499" si="256">SUM(B500:B503)</f>
        <v>1577.91</v>
      </c>
      <c r="C499" s="103">
        <f t="shared" si="256"/>
        <v>1564.8000000000002</v>
      </c>
      <c r="D499" s="103">
        <f t="shared" si="256"/>
        <v>1567.92</v>
      </c>
      <c r="E499" s="103">
        <f t="shared" si="256"/>
        <v>1713.8600000000001</v>
      </c>
      <c r="F499" s="103">
        <f t="shared" si="256"/>
        <v>1576.87</v>
      </c>
      <c r="G499" s="103">
        <f t="shared" si="256"/>
        <v>1839.3600000000001</v>
      </c>
      <c r="H499" s="103">
        <f t="shared" si="256"/>
        <v>1833.08</v>
      </c>
      <c r="I499" s="103">
        <f t="shared" si="256"/>
        <v>1835.6100000000001</v>
      </c>
      <c r="J499" s="103">
        <f t="shared" si="256"/>
        <v>1546.79</v>
      </c>
      <c r="K499" s="103">
        <f t="shared" si="256"/>
        <v>1563.42</v>
      </c>
      <c r="L499" s="103">
        <f t="shared" si="256"/>
        <v>1557.5</v>
      </c>
      <c r="M499" s="103">
        <f t="shared" si="256"/>
        <v>1563.93</v>
      </c>
      <c r="N499" s="103">
        <f t="shared" si="256"/>
        <v>1654.3899999999999</v>
      </c>
      <c r="O499" s="103">
        <f t="shared" si="256"/>
        <v>1572.15</v>
      </c>
      <c r="P499" s="103">
        <f t="shared" si="256"/>
        <v>1556.12</v>
      </c>
      <c r="Q499" s="103">
        <f t="shared" si="256"/>
        <v>1559.22</v>
      </c>
      <c r="R499" s="103">
        <f t="shared" si="256"/>
        <v>1897.67</v>
      </c>
      <c r="S499" s="103">
        <f t="shared" si="256"/>
        <v>1565.3899999999999</v>
      </c>
      <c r="T499" s="103">
        <f t="shared" si="256"/>
        <v>1676.0700000000002</v>
      </c>
      <c r="U499" s="103">
        <f t="shared" si="256"/>
        <v>1571.3000000000002</v>
      </c>
      <c r="V499" s="103">
        <f t="shared" si="256"/>
        <v>1562.45</v>
      </c>
      <c r="W499" s="103">
        <f t="shared" si="256"/>
        <v>1565.5300000000002</v>
      </c>
      <c r="X499" s="103">
        <f t="shared" si="256"/>
        <v>1570.49</v>
      </c>
      <c r="Y499" s="103">
        <f t="shared" si="256"/>
        <v>1563.77</v>
      </c>
    </row>
    <row r="500" spans="1:25" s="62" customFormat="1" ht="18.75" customHeight="1" outlineLevel="1" x14ac:dyDescent="0.2">
      <c r="A500" s="58" t="s">
        <v>8</v>
      </c>
      <c r="B500" s="70">
        <f>B26</f>
        <v>737.83</v>
      </c>
      <c r="C500" s="70">
        <f t="shared" ref="C500:Y500" si="257">C26</f>
        <v>724.72</v>
      </c>
      <c r="D500" s="70">
        <f t="shared" si="257"/>
        <v>727.84</v>
      </c>
      <c r="E500" s="70">
        <f t="shared" si="257"/>
        <v>873.78</v>
      </c>
      <c r="F500" s="70">
        <f t="shared" si="257"/>
        <v>736.79</v>
      </c>
      <c r="G500" s="70">
        <f t="shared" si="257"/>
        <v>999.28</v>
      </c>
      <c r="H500" s="70">
        <f t="shared" si="257"/>
        <v>993</v>
      </c>
      <c r="I500" s="70">
        <f t="shared" si="257"/>
        <v>995.53</v>
      </c>
      <c r="J500" s="70">
        <f t="shared" si="257"/>
        <v>706.71</v>
      </c>
      <c r="K500" s="70">
        <f t="shared" si="257"/>
        <v>723.34</v>
      </c>
      <c r="L500" s="70">
        <f t="shared" si="257"/>
        <v>717.42</v>
      </c>
      <c r="M500" s="70">
        <f t="shared" si="257"/>
        <v>723.85</v>
      </c>
      <c r="N500" s="70">
        <f t="shared" si="257"/>
        <v>814.31</v>
      </c>
      <c r="O500" s="70">
        <f t="shared" si="257"/>
        <v>732.07</v>
      </c>
      <c r="P500" s="70">
        <f t="shared" si="257"/>
        <v>716.04</v>
      </c>
      <c r="Q500" s="70">
        <f t="shared" si="257"/>
        <v>719.14</v>
      </c>
      <c r="R500" s="70">
        <f t="shared" si="257"/>
        <v>1057.5899999999999</v>
      </c>
      <c r="S500" s="70">
        <f t="shared" si="257"/>
        <v>725.31</v>
      </c>
      <c r="T500" s="70">
        <f t="shared" si="257"/>
        <v>835.99</v>
      </c>
      <c r="U500" s="70">
        <f t="shared" si="257"/>
        <v>731.22</v>
      </c>
      <c r="V500" s="70">
        <f t="shared" si="257"/>
        <v>722.37</v>
      </c>
      <c r="W500" s="70">
        <f t="shared" si="257"/>
        <v>725.45</v>
      </c>
      <c r="X500" s="70">
        <f t="shared" si="257"/>
        <v>730.41</v>
      </c>
      <c r="Y500" s="70">
        <f t="shared" si="257"/>
        <v>723.69</v>
      </c>
    </row>
    <row r="501" spans="1:25" s="62" customFormat="1" ht="18.75" customHeight="1" outlineLevel="1" x14ac:dyDescent="0.2">
      <c r="A501" s="57" t="s">
        <v>9</v>
      </c>
      <c r="B501" s="76">
        <v>840.08</v>
      </c>
      <c r="C501" s="76">
        <v>840.08</v>
      </c>
      <c r="D501" s="76">
        <v>840.08</v>
      </c>
      <c r="E501" s="76">
        <v>840.08</v>
      </c>
      <c r="F501" s="76">
        <v>840.08</v>
      </c>
      <c r="G501" s="76">
        <v>840.08</v>
      </c>
      <c r="H501" s="76">
        <v>840.08</v>
      </c>
      <c r="I501" s="76">
        <v>840.08</v>
      </c>
      <c r="J501" s="76">
        <v>840.08</v>
      </c>
      <c r="K501" s="76">
        <v>840.08</v>
      </c>
      <c r="L501" s="76">
        <v>840.08</v>
      </c>
      <c r="M501" s="76">
        <v>840.08</v>
      </c>
      <c r="N501" s="76">
        <v>840.08</v>
      </c>
      <c r="O501" s="76">
        <v>840.08</v>
      </c>
      <c r="P501" s="76">
        <v>840.08</v>
      </c>
      <c r="Q501" s="76">
        <v>840.08</v>
      </c>
      <c r="R501" s="76">
        <v>840.08</v>
      </c>
      <c r="S501" s="76">
        <v>840.08</v>
      </c>
      <c r="T501" s="76">
        <v>840.08</v>
      </c>
      <c r="U501" s="76">
        <v>840.08</v>
      </c>
      <c r="V501" s="76">
        <v>840.08</v>
      </c>
      <c r="W501" s="76">
        <v>840.08</v>
      </c>
      <c r="X501" s="76">
        <v>840.08</v>
      </c>
      <c r="Y501" s="76">
        <v>840.08</v>
      </c>
    </row>
    <row r="502" spans="1:25" s="62" customFormat="1" ht="18.75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customHeight="1" outlineLevel="1" thickBot="1" x14ac:dyDescent="0.25">
      <c r="A503" s="147" t="s">
        <v>255</v>
      </c>
      <c r="B503" s="77">
        <f>B498</f>
        <v>0</v>
      </c>
      <c r="C503" s="77">
        <f t="shared" ref="C503:Y503" si="258">C498</f>
        <v>0</v>
      </c>
      <c r="D503" s="77">
        <f t="shared" si="258"/>
        <v>0</v>
      </c>
      <c r="E503" s="77">
        <f t="shared" si="258"/>
        <v>0</v>
      </c>
      <c r="F503" s="77">
        <f t="shared" si="258"/>
        <v>0</v>
      </c>
      <c r="G503" s="77">
        <f t="shared" si="258"/>
        <v>0</v>
      </c>
      <c r="H503" s="77">
        <f t="shared" si="258"/>
        <v>0</v>
      </c>
      <c r="I503" s="77">
        <f t="shared" si="258"/>
        <v>0</v>
      </c>
      <c r="J503" s="77">
        <f t="shared" si="258"/>
        <v>0</v>
      </c>
      <c r="K503" s="77">
        <f t="shared" si="258"/>
        <v>0</v>
      </c>
      <c r="L503" s="77">
        <f t="shared" si="258"/>
        <v>0</v>
      </c>
      <c r="M503" s="77">
        <f t="shared" si="258"/>
        <v>0</v>
      </c>
      <c r="N503" s="77">
        <f t="shared" si="258"/>
        <v>0</v>
      </c>
      <c r="O503" s="77">
        <f t="shared" si="258"/>
        <v>0</v>
      </c>
      <c r="P503" s="77">
        <f t="shared" si="258"/>
        <v>0</v>
      </c>
      <c r="Q503" s="77">
        <f t="shared" si="258"/>
        <v>0</v>
      </c>
      <c r="R503" s="77">
        <f t="shared" si="258"/>
        <v>0</v>
      </c>
      <c r="S503" s="77">
        <f t="shared" si="258"/>
        <v>0</v>
      </c>
      <c r="T503" s="77">
        <f t="shared" si="258"/>
        <v>0</v>
      </c>
      <c r="U503" s="77">
        <f t="shared" si="258"/>
        <v>0</v>
      </c>
      <c r="V503" s="77">
        <f t="shared" si="258"/>
        <v>0</v>
      </c>
      <c r="W503" s="77">
        <f t="shared" si="258"/>
        <v>0</v>
      </c>
      <c r="X503" s="77">
        <f t="shared" si="258"/>
        <v>0</v>
      </c>
      <c r="Y503" s="77">
        <f t="shared" si="258"/>
        <v>0</v>
      </c>
    </row>
    <row r="504" spans="1:25" s="62" customFormat="1" ht="18.75" customHeight="1" thickBot="1" x14ac:dyDescent="0.25">
      <c r="A504" s="109">
        <v>5</v>
      </c>
      <c r="B504" s="103">
        <f t="shared" ref="B504:Y504" si="259">SUM(B505:B508)</f>
        <v>1573.5</v>
      </c>
      <c r="C504" s="103">
        <f t="shared" si="259"/>
        <v>1562.67</v>
      </c>
      <c r="D504" s="103">
        <f t="shared" si="259"/>
        <v>1559.67</v>
      </c>
      <c r="E504" s="103">
        <f t="shared" si="259"/>
        <v>1569.52</v>
      </c>
      <c r="F504" s="103">
        <f t="shared" si="259"/>
        <v>1569.22</v>
      </c>
      <c r="G504" s="103">
        <f t="shared" si="259"/>
        <v>1591.8600000000001</v>
      </c>
      <c r="H504" s="103">
        <f t="shared" si="259"/>
        <v>1613.75</v>
      </c>
      <c r="I504" s="103">
        <f t="shared" si="259"/>
        <v>1559.72</v>
      </c>
      <c r="J504" s="103">
        <f t="shared" si="259"/>
        <v>1696.19</v>
      </c>
      <c r="K504" s="103">
        <f t="shared" si="259"/>
        <v>1699.47</v>
      </c>
      <c r="L504" s="103">
        <f t="shared" si="259"/>
        <v>1701.99</v>
      </c>
      <c r="M504" s="103">
        <f t="shared" si="259"/>
        <v>1559.48</v>
      </c>
      <c r="N504" s="103">
        <f t="shared" si="259"/>
        <v>1705.76</v>
      </c>
      <c r="O504" s="103">
        <f t="shared" si="259"/>
        <v>1711.97</v>
      </c>
      <c r="P504" s="103">
        <f t="shared" si="259"/>
        <v>1557.69</v>
      </c>
      <c r="Q504" s="103">
        <f t="shared" si="259"/>
        <v>1592.72</v>
      </c>
      <c r="R504" s="103">
        <f t="shared" si="259"/>
        <v>1893.9900000000002</v>
      </c>
      <c r="S504" s="103">
        <f t="shared" si="259"/>
        <v>1591.65</v>
      </c>
      <c r="T504" s="103">
        <f t="shared" si="259"/>
        <v>1868.6</v>
      </c>
      <c r="U504" s="103">
        <f t="shared" si="259"/>
        <v>1563.3000000000002</v>
      </c>
      <c r="V504" s="103">
        <f t="shared" si="259"/>
        <v>1566.38</v>
      </c>
      <c r="W504" s="103">
        <f t="shared" si="259"/>
        <v>1570.88</v>
      </c>
      <c r="X504" s="103">
        <f t="shared" si="259"/>
        <v>1569.5</v>
      </c>
      <c r="Y504" s="103">
        <f t="shared" si="259"/>
        <v>1565.41</v>
      </c>
    </row>
    <row r="505" spans="1:25" s="62" customFormat="1" ht="18.75" customHeight="1" outlineLevel="1" x14ac:dyDescent="0.2">
      <c r="A505" s="56" t="s">
        <v>8</v>
      </c>
      <c r="B505" s="70">
        <f>B31</f>
        <v>733.42</v>
      </c>
      <c r="C505" s="70">
        <f t="shared" ref="C505:Y505" si="260">C31</f>
        <v>722.59</v>
      </c>
      <c r="D505" s="70">
        <f t="shared" si="260"/>
        <v>719.59</v>
      </c>
      <c r="E505" s="70">
        <f t="shared" si="260"/>
        <v>729.44</v>
      </c>
      <c r="F505" s="70">
        <f t="shared" si="260"/>
        <v>729.14</v>
      </c>
      <c r="G505" s="70">
        <f t="shared" si="260"/>
        <v>751.78</v>
      </c>
      <c r="H505" s="70">
        <f t="shared" si="260"/>
        <v>773.67</v>
      </c>
      <c r="I505" s="70">
        <f t="shared" si="260"/>
        <v>719.64</v>
      </c>
      <c r="J505" s="70">
        <f t="shared" si="260"/>
        <v>856.11</v>
      </c>
      <c r="K505" s="70">
        <f t="shared" si="260"/>
        <v>859.39</v>
      </c>
      <c r="L505" s="70">
        <f t="shared" si="260"/>
        <v>861.91</v>
      </c>
      <c r="M505" s="70">
        <f t="shared" si="260"/>
        <v>719.4</v>
      </c>
      <c r="N505" s="70">
        <f t="shared" si="260"/>
        <v>865.68</v>
      </c>
      <c r="O505" s="70">
        <f t="shared" si="260"/>
        <v>871.89</v>
      </c>
      <c r="P505" s="70">
        <f t="shared" si="260"/>
        <v>717.61</v>
      </c>
      <c r="Q505" s="70">
        <f t="shared" si="260"/>
        <v>752.64</v>
      </c>
      <c r="R505" s="70">
        <f t="shared" si="260"/>
        <v>1053.9100000000001</v>
      </c>
      <c r="S505" s="70">
        <f t="shared" si="260"/>
        <v>751.57</v>
      </c>
      <c r="T505" s="70">
        <f t="shared" si="260"/>
        <v>1028.52</v>
      </c>
      <c r="U505" s="70">
        <f t="shared" si="260"/>
        <v>723.22</v>
      </c>
      <c r="V505" s="70">
        <f t="shared" si="260"/>
        <v>726.3</v>
      </c>
      <c r="W505" s="70">
        <f t="shared" si="260"/>
        <v>730.8</v>
      </c>
      <c r="X505" s="70">
        <f t="shared" si="260"/>
        <v>729.42</v>
      </c>
      <c r="Y505" s="70">
        <f t="shared" si="260"/>
        <v>725.33</v>
      </c>
    </row>
    <row r="506" spans="1:25" s="62" customFormat="1" ht="18.75" customHeight="1" outlineLevel="1" x14ac:dyDescent="0.2">
      <c r="A506" s="57" t="s">
        <v>9</v>
      </c>
      <c r="B506" s="76">
        <v>840.08</v>
      </c>
      <c r="C506" s="76">
        <v>840.08</v>
      </c>
      <c r="D506" s="76">
        <v>840.08</v>
      </c>
      <c r="E506" s="76">
        <v>840.08</v>
      </c>
      <c r="F506" s="76">
        <v>840.08</v>
      </c>
      <c r="G506" s="76">
        <v>840.08</v>
      </c>
      <c r="H506" s="76">
        <v>840.08</v>
      </c>
      <c r="I506" s="76">
        <v>840.08</v>
      </c>
      <c r="J506" s="76">
        <v>840.08</v>
      </c>
      <c r="K506" s="76">
        <v>840.08</v>
      </c>
      <c r="L506" s="76">
        <v>840.08</v>
      </c>
      <c r="M506" s="76">
        <v>840.08</v>
      </c>
      <c r="N506" s="76">
        <v>840.08</v>
      </c>
      <c r="O506" s="76">
        <v>840.08</v>
      </c>
      <c r="P506" s="76">
        <v>840.08</v>
      </c>
      <c r="Q506" s="76">
        <v>840.08</v>
      </c>
      <c r="R506" s="76">
        <v>840.08</v>
      </c>
      <c r="S506" s="76">
        <v>840.08</v>
      </c>
      <c r="T506" s="76">
        <v>840.08</v>
      </c>
      <c r="U506" s="76">
        <v>840.08</v>
      </c>
      <c r="V506" s="76">
        <v>840.08</v>
      </c>
      <c r="W506" s="76">
        <v>840.08</v>
      </c>
      <c r="X506" s="76">
        <v>840.08</v>
      </c>
      <c r="Y506" s="76">
        <v>840.08</v>
      </c>
    </row>
    <row r="507" spans="1:25" s="62" customFormat="1" ht="18.75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customHeight="1" outlineLevel="1" thickBot="1" x14ac:dyDescent="0.25">
      <c r="A508" s="147" t="s">
        <v>255</v>
      </c>
      <c r="B508" s="77">
        <f>B503</f>
        <v>0</v>
      </c>
      <c r="C508" s="77">
        <f t="shared" ref="C508:Y508" si="261">C503</f>
        <v>0</v>
      </c>
      <c r="D508" s="77">
        <f t="shared" si="261"/>
        <v>0</v>
      </c>
      <c r="E508" s="77">
        <f t="shared" si="261"/>
        <v>0</v>
      </c>
      <c r="F508" s="77">
        <f t="shared" si="261"/>
        <v>0</v>
      </c>
      <c r="G508" s="77">
        <f t="shared" si="261"/>
        <v>0</v>
      </c>
      <c r="H508" s="77">
        <f t="shared" si="261"/>
        <v>0</v>
      </c>
      <c r="I508" s="77">
        <f t="shared" si="261"/>
        <v>0</v>
      </c>
      <c r="J508" s="77">
        <f t="shared" si="261"/>
        <v>0</v>
      </c>
      <c r="K508" s="77">
        <f t="shared" si="261"/>
        <v>0</v>
      </c>
      <c r="L508" s="77">
        <f t="shared" si="261"/>
        <v>0</v>
      </c>
      <c r="M508" s="77">
        <f t="shared" si="261"/>
        <v>0</v>
      </c>
      <c r="N508" s="77">
        <f t="shared" si="261"/>
        <v>0</v>
      </c>
      <c r="O508" s="77">
        <f t="shared" si="261"/>
        <v>0</v>
      </c>
      <c r="P508" s="77">
        <f t="shared" si="261"/>
        <v>0</v>
      </c>
      <c r="Q508" s="77">
        <f t="shared" si="261"/>
        <v>0</v>
      </c>
      <c r="R508" s="77">
        <f t="shared" si="261"/>
        <v>0</v>
      </c>
      <c r="S508" s="77">
        <f t="shared" si="261"/>
        <v>0</v>
      </c>
      <c r="T508" s="77">
        <f t="shared" si="261"/>
        <v>0</v>
      </c>
      <c r="U508" s="77">
        <f t="shared" si="261"/>
        <v>0</v>
      </c>
      <c r="V508" s="77">
        <f t="shared" si="261"/>
        <v>0</v>
      </c>
      <c r="W508" s="77">
        <f t="shared" si="261"/>
        <v>0</v>
      </c>
      <c r="X508" s="77">
        <f t="shared" si="261"/>
        <v>0</v>
      </c>
      <c r="Y508" s="77">
        <f t="shared" si="261"/>
        <v>0</v>
      </c>
    </row>
    <row r="509" spans="1:25" s="62" customFormat="1" ht="18.75" customHeight="1" thickBot="1" x14ac:dyDescent="0.25">
      <c r="A509" s="112">
        <v>6</v>
      </c>
      <c r="B509" s="103">
        <f t="shared" ref="B509:Y509" si="262">SUM(B510:B513)</f>
        <v>1517.19</v>
      </c>
      <c r="C509" s="103">
        <f t="shared" si="262"/>
        <v>1407.48</v>
      </c>
      <c r="D509" s="103">
        <f t="shared" si="262"/>
        <v>1525.02</v>
      </c>
      <c r="E509" s="103">
        <f t="shared" si="262"/>
        <v>1534.06</v>
      </c>
      <c r="F509" s="103">
        <f t="shared" si="262"/>
        <v>1540.9</v>
      </c>
      <c r="G509" s="103">
        <f t="shared" si="262"/>
        <v>1567.5300000000002</v>
      </c>
      <c r="H509" s="103">
        <f t="shared" si="262"/>
        <v>1554.1100000000001</v>
      </c>
      <c r="I509" s="103">
        <f t="shared" si="262"/>
        <v>1518.13</v>
      </c>
      <c r="J509" s="103">
        <f t="shared" si="262"/>
        <v>1512.38</v>
      </c>
      <c r="K509" s="103">
        <f t="shared" si="262"/>
        <v>1518.17</v>
      </c>
      <c r="L509" s="103">
        <f t="shared" si="262"/>
        <v>1540.49</v>
      </c>
      <c r="M509" s="103">
        <f t="shared" si="262"/>
        <v>1513.73</v>
      </c>
      <c r="N509" s="103">
        <f t="shared" si="262"/>
        <v>1913.04</v>
      </c>
      <c r="O509" s="103">
        <f t="shared" si="262"/>
        <v>1932.0900000000001</v>
      </c>
      <c r="P509" s="103">
        <f t="shared" si="262"/>
        <v>1553.67</v>
      </c>
      <c r="Q509" s="103">
        <f t="shared" si="262"/>
        <v>1556.5</v>
      </c>
      <c r="R509" s="103">
        <f t="shared" si="262"/>
        <v>1896.5900000000001</v>
      </c>
      <c r="S509" s="103">
        <f t="shared" si="262"/>
        <v>1568.26</v>
      </c>
      <c r="T509" s="103">
        <f t="shared" si="262"/>
        <v>1555.06</v>
      </c>
      <c r="U509" s="103">
        <f t="shared" si="262"/>
        <v>1543.04</v>
      </c>
      <c r="V509" s="103">
        <f t="shared" si="262"/>
        <v>1541.72</v>
      </c>
      <c r="W509" s="103">
        <f t="shared" si="262"/>
        <v>1541.5500000000002</v>
      </c>
      <c r="X509" s="103">
        <f t="shared" si="262"/>
        <v>1536.79</v>
      </c>
      <c r="Y509" s="103">
        <f t="shared" si="262"/>
        <v>1451.45</v>
      </c>
    </row>
    <row r="510" spans="1:25" s="62" customFormat="1" ht="18.75" customHeight="1" outlineLevel="1" x14ac:dyDescent="0.2">
      <c r="A510" s="56" t="s">
        <v>8</v>
      </c>
      <c r="B510" s="70">
        <f>B36</f>
        <v>677.11</v>
      </c>
      <c r="C510" s="70">
        <f t="shared" ref="C510:Y510" si="263">C36</f>
        <v>567.4</v>
      </c>
      <c r="D510" s="70">
        <f t="shared" si="263"/>
        <v>684.94</v>
      </c>
      <c r="E510" s="70">
        <f t="shared" si="263"/>
        <v>693.98</v>
      </c>
      <c r="F510" s="70">
        <f t="shared" si="263"/>
        <v>700.82</v>
      </c>
      <c r="G510" s="70">
        <f t="shared" si="263"/>
        <v>727.45</v>
      </c>
      <c r="H510" s="70">
        <f t="shared" si="263"/>
        <v>714.03</v>
      </c>
      <c r="I510" s="70">
        <f t="shared" si="263"/>
        <v>678.05</v>
      </c>
      <c r="J510" s="70">
        <f t="shared" si="263"/>
        <v>672.3</v>
      </c>
      <c r="K510" s="70">
        <f t="shared" si="263"/>
        <v>678.09</v>
      </c>
      <c r="L510" s="70">
        <f t="shared" si="263"/>
        <v>700.41</v>
      </c>
      <c r="M510" s="70">
        <f t="shared" si="263"/>
        <v>673.65</v>
      </c>
      <c r="N510" s="70">
        <f t="shared" si="263"/>
        <v>1072.96</v>
      </c>
      <c r="O510" s="70">
        <f t="shared" si="263"/>
        <v>1092.01</v>
      </c>
      <c r="P510" s="70">
        <f t="shared" si="263"/>
        <v>713.59</v>
      </c>
      <c r="Q510" s="70">
        <f t="shared" si="263"/>
        <v>716.42</v>
      </c>
      <c r="R510" s="70">
        <f t="shared" si="263"/>
        <v>1056.51</v>
      </c>
      <c r="S510" s="70">
        <f t="shared" si="263"/>
        <v>728.18</v>
      </c>
      <c r="T510" s="70">
        <f t="shared" si="263"/>
        <v>714.98</v>
      </c>
      <c r="U510" s="70">
        <f t="shared" si="263"/>
        <v>702.96</v>
      </c>
      <c r="V510" s="70">
        <f t="shared" si="263"/>
        <v>701.64</v>
      </c>
      <c r="W510" s="70">
        <f t="shared" si="263"/>
        <v>701.47</v>
      </c>
      <c r="X510" s="70">
        <f t="shared" si="263"/>
        <v>696.71</v>
      </c>
      <c r="Y510" s="70">
        <f t="shared" si="263"/>
        <v>611.37</v>
      </c>
    </row>
    <row r="511" spans="1:25" s="62" customFormat="1" ht="18.75" customHeight="1" outlineLevel="1" x14ac:dyDescent="0.2">
      <c r="A511" s="57" t="s">
        <v>9</v>
      </c>
      <c r="B511" s="76">
        <v>840.08</v>
      </c>
      <c r="C511" s="76">
        <v>840.08</v>
      </c>
      <c r="D511" s="76">
        <v>840.08</v>
      </c>
      <c r="E511" s="76">
        <v>840.08</v>
      </c>
      <c r="F511" s="76">
        <v>840.08</v>
      </c>
      <c r="G511" s="76">
        <v>840.08</v>
      </c>
      <c r="H511" s="76">
        <v>840.08</v>
      </c>
      <c r="I511" s="76">
        <v>840.08</v>
      </c>
      <c r="J511" s="76">
        <v>840.08</v>
      </c>
      <c r="K511" s="76">
        <v>840.08</v>
      </c>
      <c r="L511" s="76">
        <v>840.08</v>
      </c>
      <c r="M511" s="76">
        <v>840.08</v>
      </c>
      <c r="N511" s="76">
        <v>840.08</v>
      </c>
      <c r="O511" s="76">
        <v>840.08</v>
      </c>
      <c r="P511" s="76">
        <v>840.08</v>
      </c>
      <c r="Q511" s="76">
        <v>840.08</v>
      </c>
      <c r="R511" s="76">
        <v>840.08</v>
      </c>
      <c r="S511" s="76">
        <v>840.08</v>
      </c>
      <c r="T511" s="76">
        <v>840.08</v>
      </c>
      <c r="U511" s="76">
        <v>840.08</v>
      </c>
      <c r="V511" s="76">
        <v>840.08</v>
      </c>
      <c r="W511" s="76">
        <v>840.08</v>
      </c>
      <c r="X511" s="76">
        <v>840.08</v>
      </c>
      <c r="Y511" s="76">
        <v>840.08</v>
      </c>
    </row>
    <row r="512" spans="1:25" s="62" customFormat="1" ht="18.75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customHeight="1" outlineLevel="1" thickBot="1" x14ac:dyDescent="0.25">
      <c r="A513" s="147" t="s">
        <v>255</v>
      </c>
      <c r="B513" s="77">
        <f>B508</f>
        <v>0</v>
      </c>
      <c r="C513" s="77">
        <f t="shared" ref="C513:Y513" si="264">C508</f>
        <v>0</v>
      </c>
      <c r="D513" s="77">
        <f t="shared" si="264"/>
        <v>0</v>
      </c>
      <c r="E513" s="77">
        <f t="shared" si="264"/>
        <v>0</v>
      </c>
      <c r="F513" s="77">
        <f t="shared" si="264"/>
        <v>0</v>
      </c>
      <c r="G513" s="77">
        <f t="shared" si="264"/>
        <v>0</v>
      </c>
      <c r="H513" s="77">
        <f t="shared" si="264"/>
        <v>0</v>
      </c>
      <c r="I513" s="77">
        <f t="shared" si="264"/>
        <v>0</v>
      </c>
      <c r="J513" s="77">
        <f t="shared" si="264"/>
        <v>0</v>
      </c>
      <c r="K513" s="77">
        <f t="shared" si="264"/>
        <v>0</v>
      </c>
      <c r="L513" s="77">
        <f t="shared" si="264"/>
        <v>0</v>
      </c>
      <c r="M513" s="77">
        <f t="shared" si="264"/>
        <v>0</v>
      </c>
      <c r="N513" s="77">
        <f t="shared" si="264"/>
        <v>0</v>
      </c>
      <c r="O513" s="77">
        <f t="shared" si="264"/>
        <v>0</v>
      </c>
      <c r="P513" s="77">
        <f t="shared" si="264"/>
        <v>0</v>
      </c>
      <c r="Q513" s="77">
        <f t="shared" si="264"/>
        <v>0</v>
      </c>
      <c r="R513" s="77">
        <f t="shared" si="264"/>
        <v>0</v>
      </c>
      <c r="S513" s="77">
        <f t="shared" si="264"/>
        <v>0</v>
      </c>
      <c r="T513" s="77">
        <f t="shared" si="264"/>
        <v>0</v>
      </c>
      <c r="U513" s="77">
        <f t="shared" si="264"/>
        <v>0</v>
      </c>
      <c r="V513" s="77">
        <f t="shared" si="264"/>
        <v>0</v>
      </c>
      <c r="W513" s="77">
        <f t="shared" si="264"/>
        <v>0</v>
      </c>
      <c r="X513" s="77">
        <f t="shared" si="264"/>
        <v>0</v>
      </c>
      <c r="Y513" s="77">
        <f t="shared" si="264"/>
        <v>0</v>
      </c>
    </row>
    <row r="514" spans="1:25" s="62" customFormat="1" ht="18.75" customHeight="1" thickBot="1" x14ac:dyDescent="0.25">
      <c r="A514" s="109">
        <v>7</v>
      </c>
      <c r="B514" s="103">
        <f t="shared" ref="B514:Y514" si="265">SUM(B515:B518)</f>
        <v>1401.83</v>
      </c>
      <c r="C514" s="103">
        <f t="shared" si="265"/>
        <v>1497.8000000000002</v>
      </c>
      <c r="D514" s="103">
        <f t="shared" si="265"/>
        <v>1562.9</v>
      </c>
      <c r="E514" s="103">
        <f t="shared" si="265"/>
        <v>1628.6399999999999</v>
      </c>
      <c r="F514" s="103">
        <f t="shared" si="265"/>
        <v>1628.4</v>
      </c>
      <c r="G514" s="103">
        <f t="shared" si="265"/>
        <v>1636.23</v>
      </c>
      <c r="H514" s="103">
        <f t="shared" si="265"/>
        <v>1914.0500000000002</v>
      </c>
      <c r="I514" s="103">
        <f t="shared" si="265"/>
        <v>1615.2</v>
      </c>
      <c r="J514" s="103">
        <f t="shared" si="265"/>
        <v>1610.3400000000001</v>
      </c>
      <c r="K514" s="103">
        <f t="shared" si="265"/>
        <v>1605.3600000000001</v>
      </c>
      <c r="L514" s="103">
        <f t="shared" si="265"/>
        <v>1586.3600000000001</v>
      </c>
      <c r="M514" s="103">
        <f t="shared" si="265"/>
        <v>1597.73</v>
      </c>
      <c r="N514" s="103">
        <f t="shared" si="265"/>
        <v>1670.44</v>
      </c>
      <c r="O514" s="103">
        <f t="shared" si="265"/>
        <v>1704.3600000000001</v>
      </c>
      <c r="P514" s="103">
        <f t="shared" si="265"/>
        <v>1682.6</v>
      </c>
      <c r="Q514" s="103">
        <f t="shared" si="265"/>
        <v>1741.1</v>
      </c>
      <c r="R514" s="103">
        <f t="shared" si="265"/>
        <v>1729.91</v>
      </c>
      <c r="S514" s="103">
        <f t="shared" si="265"/>
        <v>1688.46</v>
      </c>
      <c r="T514" s="103">
        <f t="shared" si="265"/>
        <v>1793.06</v>
      </c>
      <c r="U514" s="103">
        <f t="shared" si="265"/>
        <v>1653.43</v>
      </c>
      <c r="V514" s="103">
        <f t="shared" si="265"/>
        <v>1647.88</v>
      </c>
      <c r="W514" s="103">
        <f t="shared" si="265"/>
        <v>1592.27</v>
      </c>
      <c r="X514" s="103">
        <f t="shared" si="265"/>
        <v>1605.71</v>
      </c>
      <c r="Y514" s="103">
        <f t="shared" si="265"/>
        <v>1465.76</v>
      </c>
    </row>
    <row r="515" spans="1:25" s="62" customFormat="1" ht="18.75" customHeight="1" outlineLevel="1" x14ac:dyDescent="0.2">
      <c r="A515" s="56" t="s">
        <v>8</v>
      </c>
      <c r="B515" s="70">
        <f>B41</f>
        <v>561.75</v>
      </c>
      <c r="C515" s="70">
        <f t="shared" ref="C515:Y515" si="266">C41</f>
        <v>657.72</v>
      </c>
      <c r="D515" s="70">
        <f t="shared" si="266"/>
        <v>722.82</v>
      </c>
      <c r="E515" s="70">
        <f t="shared" si="266"/>
        <v>788.56</v>
      </c>
      <c r="F515" s="70">
        <f t="shared" si="266"/>
        <v>788.32</v>
      </c>
      <c r="G515" s="70">
        <f t="shared" si="266"/>
        <v>796.15</v>
      </c>
      <c r="H515" s="70">
        <f t="shared" si="266"/>
        <v>1073.97</v>
      </c>
      <c r="I515" s="70">
        <f t="shared" si="266"/>
        <v>775.12</v>
      </c>
      <c r="J515" s="70">
        <f t="shared" si="266"/>
        <v>770.26</v>
      </c>
      <c r="K515" s="70">
        <f t="shared" si="266"/>
        <v>765.28</v>
      </c>
      <c r="L515" s="70">
        <f t="shared" si="266"/>
        <v>746.28</v>
      </c>
      <c r="M515" s="70">
        <f t="shared" si="266"/>
        <v>757.65</v>
      </c>
      <c r="N515" s="70">
        <f t="shared" si="266"/>
        <v>830.36</v>
      </c>
      <c r="O515" s="70">
        <f t="shared" si="266"/>
        <v>864.28</v>
      </c>
      <c r="P515" s="70">
        <f t="shared" si="266"/>
        <v>842.52</v>
      </c>
      <c r="Q515" s="70">
        <f t="shared" si="266"/>
        <v>901.02</v>
      </c>
      <c r="R515" s="70">
        <f t="shared" si="266"/>
        <v>889.83</v>
      </c>
      <c r="S515" s="70">
        <f t="shared" si="266"/>
        <v>848.38</v>
      </c>
      <c r="T515" s="70">
        <f t="shared" si="266"/>
        <v>952.98</v>
      </c>
      <c r="U515" s="70">
        <f t="shared" si="266"/>
        <v>813.35</v>
      </c>
      <c r="V515" s="70">
        <f t="shared" si="266"/>
        <v>807.8</v>
      </c>
      <c r="W515" s="70">
        <f t="shared" si="266"/>
        <v>752.19</v>
      </c>
      <c r="X515" s="70">
        <f t="shared" si="266"/>
        <v>765.63</v>
      </c>
      <c r="Y515" s="70">
        <f t="shared" si="266"/>
        <v>625.67999999999995</v>
      </c>
    </row>
    <row r="516" spans="1:25" s="62" customFormat="1" ht="18.75" customHeight="1" outlineLevel="1" x14ac:dyDescent="0.2">
      <c r="A516" s="57" t="s">
        <v>9</v>
      </c>
      <c r="B516" s="76">
        <v>840.08</v>
      </c>
      <c r="C516" s="76">
        <v>840.08</v>
      </c>
      <c r="D516" s="76">
        <v>840.08</v>
      </c>
      <c r="E516" s="76">
        <v>840.08</v>
      </c>
      <c r="F516" s="76">
        <v>840.08</v>
      </c>
      <c r="G516" s="76">
        <v>840.08</v>
      </c>
      <c r="H516" s="76">
        <v>840.08</v>
      </c>
      <c r="I516" s="76">
        <v>840.08</v>
      </c>
      <c r="J516" s="76">
        <v>840.08</v>
      </c>
      <c r="K516" s="76">
        <v>840.08</v>
      </c>
      <c r="L516" s="76">
        <v>840.08</v>
      </c>
      <c r="M516" s="76">
        <v>840.08</v>
      </c>
      <c r="N516" s="76">
        <v>840.08</v>
      </c>
      <c r="O516" s="76">
        <v>840.08</v>
      </c>
      <c r="P516" s="76">
        <v>840.08</v>
      </c>
      <c r="Q516" s="76">
        <v>840.08</v>
      </c>
      <c r="R516" s="76">
        <v>840.08</v>
      </c>
      <c r="S516" s="76">
        <v>840.08</v>
      </c>
      <c r="T516" s="76">
        <v>840.08</v>
      </c>
      <c r="U516" s="76">
        <v>840.08</v>
      </c>
      <c r="V516" s="76">
        <v>840.08</v>
      </c>
      <c r="W516" s="76">
        <v>840.08</v>
      </c>
      <c r="X516" s="76">
        <v>840.08</v>
      </c>
      <c r="Y516" s="76">
        <v>840.08</v>
      </c>
    </row>
    <row r="517" spans="1:25" s="62" customFormat="1" ht="18.75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customHeight="1" outlineLevel="1" thickBot="1" x14ac:dyDescent="0.25">
      <c r="A518" s="147" t="s">
        <v>255</v>
      </c>
      <c r="B518" s="77">
        <f>B513</f>
        <v>0</v>
      </c>
      <c r="C518" s="77">
        <f t="shared" ref="C518:Y518" si="267">C513</f>
        <v>0</v>
      </c>
      <c r="D518" s="77">
        <f t="shared" si="267"/>
        <v>0</v>
      </c>
      <c r="E518" s="77">
        <f t="shared" si="267"/>
        <v>0</v>
      </c>
      <c r="F518" s="77">
        <f t="shared" si="267"/>
        <v>0</v>
      </c>
      <c r="G518" s="77">
        <f t="shared" si="267"/>
        <v>0</v>
      </c>
      <c r="H518" s="77">
        <f t="shared" si="267"/>
        <v>0</v>
      </c>
      <c r="I518" s="77">
        <f t="shared" si="267"/>
        <v>0</v>
      </c>
      <c r="J518" s="77">
        <f t="shared" si="267"/>
        <v>0</v>
      </c>
      <c r="K518" s="77">
        <f t="shared" si="267"/>
        <v>0</v>
      </c>
      <c r="L518" s="77">
        <f t="shared" si="267"/>
        <v>0</v>
      </c>
      <c r="M518" s="77">
        <f t="shared" si="267"/>
        <v>0</v>
      </c>
      <c r="N518" s="77">
        <f t="shared" si="267"/>
        <v>0</v>
      </c>
      <c r="O518" s="77">
        <f t="shared" si="267"/>
        <v>0</v>
      </c>
      <c r="P518" s="77">
        <f t="shared" si="267"/>
        <v>0</v>
      </c>
      <c r="Q518" s="77">
        <f t="shared" si="267"/>
        <v>0</v>
      </c>
      <c r="R518" s="77">
        <f t="shared" si="267"/>
        <v>0</v>
      </c>
      <c r="S518" s="77">
        <f t="shared" si="267"/>
        <v>0</v>
      </c>
      <c r="T518" s="77">
        <f t="shared" si="267"/>
        <v>0</v>
      </c>
      <c r="U518" s="77">
        <f t="shared" si="267"/>
        <v>0</v>
      </c>
      <c r="V518" s="77">
        <f t="shared" si="267"/>
        <v>0</v>
      </c>
      <c r="W518" s="77">
        <f t="shared" si="267"/>
        <v>0</v>
      </c>
      <c r="X518" s="77">
        <f t="shared" si="267"/>
        <v>0</v>
      </c>
      <c r="Y518" s="77">
        <f t="shared" si="267"/>
        <v>0</v>
      </c>
    </row>
    <row r="519" spans="1:25" s="62" customFormat="1" ht="18.75" customHeight="1" thickBot="1" x14ac:dyDescent="0.25">
      <c r="A519" s="112">
        <v>8</v>
      </c>
      <c r="B519" s="103">
        <f t="shared" ref="B519:Y519" si="268">SUM(B520:B523)</f>
        <v>1555.27</v>
      </c>
      <c r="C519" s="103">
        <f t="shared" si="268"/>
        <v>1533.06</v>
      </c>
      <c r="D519" s="103">
        <f t="shared" si="268"/>
        <v>1620.0700000000002</v>
      </c>
      <c r="E519" s="103">
        <f t="shared" si="268"/>
        <v>1623.38</v>
      </c>
      <c r="F519" s="103">
        <f t="shared" si="268"/>
        <v>1874.04</v>
      </c>
      <c r="G519" s="103">
        <f t="shared" si="268"/>
        <v>1872.9499999999998</v>
      </c>
      <c r="H519" s="103">
        <f t="shared" si="268"/>
        <v>1902.0700000000002</v>
      </c>
      <c r="I519" s="103">
        <f t="shared" si="268"/>
        <v>1882.7800000000002</v>
      </c>
      <c r="J519" s="103">
        <f t="shared" si="268"/>
        <v>1849.44</v>
      </c>
      <c r="K519" s="103">
        <f t="shared" si="268"/>
        <v>1840.04</v>
      </c>
      <c r="L519" s="103">
        <f t="shared" si="268"/>
        <v>1829.99</v>
      </c>
      <c r="M519" s="103">
        <f t="shared" si="268"/>
        <v>1831.9</v>
      </c>
      <c r="N519" s="103">
        <f t="shared" si="268"/>
        <v>1836.6</v>
      </c>
      <c r="O519" s="103">
        <f t="shared" si="268"/>
        <v>1709.6</v>
      </c>
      <c r="P519" s="103">
        <f t="shared" si="268"/>
        <v>1620.23</v>
      </c>
      <c r="Q519" s="103">
        <f t="shared" si="268"/>
        <v>1715.01</v>
      </c>
      <c r="R519" s="103">
        <f t="shared" si="268"/>
        <v>1914.65</v>
      </c>
      <c r="S519" s="103">
        <f t="shared" si="268"/>
        <v>1898.19</v>
      </c>
      <c r="T519" s="103">
        <f t="shared" si="268"/>
        <v>1868.33</v>
      </c>
      <c r="U519" s="103">
        <f t="shared" si="268"/>
        <v>1685.96</v>
      </c>
      <c r="V519" s="103">
        <f t="shared" si="268"/>
        <v>1607.41</v>
      </c>
      <c r="W519" s="103">
        <f t="shared" si="268"/>
        <v>1592.93</v>
      </c>
      <c r="X519" s="103">
        <f t="shared" si="268"/>
        <v>1738.8600000000001</v>
      </c>
      <c r="Y519" s="103">
        <f t="shared" si="268"/>
        <v>1438.6100000000001</v>
      </c>
    </row>
    <row r="520" spans="1:25" s="62" customFormat="1" ht="18.75" customHeight="1" outlineLevel="1" x14ac:dyDescent="0.2">
      <c r="A520" s="56" t="s">
        <v>8</v>
      </c>
      <c r="B520" s="70">
        <f>B46</f>
        <v>715.19</v>
      </c>
      <c r="C520" s="70">
        <f t="shared" ref="C520:Y520" si="269">C46</f>
        <v>692.98</v>
      </c>
      <c r="D520" s="70">
        <f t="shared" si="269"/>
        <v>779.99</v>
      </c>
      <c r="E520" s="70">
        <f t="shared" si="269"/>
        <v>783.3</v>
      </c>
      <c r="F520" s="70">
        <f t="shared" si="269"/>
        <v>1033.96</v>
      </c>
      <c r="G520" s="70">
        <f t="shared" si="269"/>
        <v>1032.8699999999999</v>
      </c>
      <c r="H520" s="70">
        <f t="shared" si="269"/>
        <v>1061.99</v>
      </c>
      <c r="I520" s="70">
        <f t="shared" si="269"/>
        <v>1042.7</v>
      </c>
      <c r="J520" s="70">
        <f t="shared" si="269"/>
        <v>1009.36</v>
      </c>
      <c r="K520" s="70">
        <f t="shared" si="269"/>
        <v>999.96</v>
      </c>
      <c r="L520" s="70">
        <f t="shared" si="269"/>
        <v>989.91</v>
      </c>
      <c r="M520" s="70">
        <f t="shared" si="269"/>
        <v>991.82</v>
      </c>
      <c r="N520" s="70">
        <f t="shared" si="269"/>
        <v>996.52</v>
      </c>
      <c r="O520" s="70">
        <f t="shared" si="269"/>
        <v>869.52</v>
      </c>
      <c r="P520" s="70">
        <f t="shared" si="269"/>
        <v>780.15</v>
      </c>
      <c r="Q520" s="70">
        <f t="shared" si="269"/>
        <v>874.93</v>
      </c>
      <c r="R520" s="70">
        <f t="shared" si="269"/>
        <v>1074.57</v>
      </c>
      <c r="S520" s="70">
        <f t="shared" si="269"/>
        <v>1058.1099999999999</v>
      </c>
      <c r="T520" s="70">
        <f t="shared" si="269"/>
        <v>1028.25</v>
      </c>
      <c r="U520" s="70">
        <f t="shared" si="269"/>
        <v>845.88</v>
      </c>
      <c r="V520" s="70">
        <f t="shared" si="269"/>
        <v>767.33</v>
      </c>
      <c r="W520" s="70">
        <f t="shared" si="269"/>
        <v>752.85</v>
      </c>
      <c r="X520" s="70">
        <f t="shared" si="269"/>
        <v>898.78</v>
      </c>
      <c r="Y520" s="70">
        <f t="shared" si="269"/>
        <v>598.53</v>
      </c>
    </row>
    <row r="521" spans="1:25" s="62" customFormat="1" ht="18.75" customHeight="1" outlineLevel="1" x14ac:dyDescent="0.2">
      <c r="A521" s="57" t="s">
        <v>9</v>
      </c>
      <c r="B521" s="76">
        <v>840.08</v>
      </c>
      <c r="C521" s="76">
        <v>840.08</v>
      </c>
      <c r="D521" s="76">
        <v>840.08</v>
      </c>
      <c r="E521" s="76">
        <v>840.08</v>
      </c>
      <c r="F521" s="76">
        <v>840.08</v>
      </c>
      <c r="G521" s="76">
        <v>840.08</v>
      </c>
      <c r="H521" s="76">
        <v>840.08</v>
      </c>
      <c r="I521" s="76">
        <v>840.08</v>
      </c>
      <c r="J521" s="76">
        <v>840.08</v>
      </c>
      <c r="K521" s="76">
        <v>840.08</v>
      </c>
      <c r="L521" s="76">
        <v>840.08</v>
      </c>
      <c r="M521" s="76">
        <v>840.08</v>
      </c>
      <c r="N521" s="76">
        <v>840.08</v>
      </c>
      <c r="O521" s="76">
        <v>840.08</v>
      </c>
      <c r="P521" s="76">
        <v>840.08</v>
      </c>
      <c r="Q521" s="76">
        <v>840.08</v>
      </c>
      <c r="R521" s="76">
        <v>840.08</v>
      </c>
      <c r="S521" s="76">
        <v>840.08</v>
      </c>
      <c r="T521" s="76">
        <v>840.08</v>
      </c>
      <c r="U521" s="76">
        <v>840.08</v>
      </c>
      <c r="V521" s="76">
        <v>840.08</v>
      </c>
      <c r="W521" s="76">
        <v>840.08</v>
      </c>
      <c r="X521" s="76">
        <v>840.08</v>
      </c>
      <c r="Y521" s="76">
        <v>840.08</v>
      </c>
    </row>
    <row r="522" spans="1:25" s="62" customFormat="1" ht="18.75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customHeight="1" outlineLevel="1" thickBot="1" x14ac:dyDescent="0.25">
      <c r="A523" s="147" t="s">
        <v>255</v>
      </c>
      <c r="B523" s="77">
        <f>B518</f>
        <v>0</v>
      </c>
      <c r="C523" s="77">
        <f t="shared" ref="C523:Y523" si="270">C518</f>
        <v>0</v>
      </c>
      <c r="D523" s="77">
        <f t="shared" si="270"/>
        <v>0</v>
      </c>
      <c r="E523" s="77">
        <f t="shared" si="270"/>
        <v>0</v>
      </c>
      <c r="F523" s="77">
        <f t="shared" si="270"/>
        <v>0</v>
      </c>
      <c r="G523" s="77">
        <f t="shared" si="270"/>
        <v>0</v>
      </c>
      <c r="H523" s="77">
        <f t="shared" si="270"/>
        <v>0</v>
      </c>
      <c r="I523" s="77">
        <f t="shared" si="270"/>
        <v>0</v>
      </c>
      <c r="J523" s="77">
        <f t="shared" si="270"/>
        <v>0</v>
      </c>
      <c r="K523" s="77">
        <f t="shared" si="270"/>
        <v>0</v>
      </c>
      <c r="L523" s="77">
        <f t="shared" si="270"/>
        <v>0</v>
      </c>
      <c r="M523" s="77">
        <f t="shared" si="270"/>
        <v>0</v>
      </c>
      <c r="N523" s="77">
        <f t="shared" si="270"/>
        <v>0</v>
      </c>
      <c r="O523" s="77">
        <f t="shared" si="270"/>
        <v>0</v>
      </c>
      <c r="P523" s="77">
        <f t="shared" si="270"/>
        <v>0</v>
      </c>
      <c r="Q523" s="77">
        <f t="shared" si="270"/>
        <v>0</v>
      </c>
      <c r="R523" s="77">
        <f t="shared" si="270"/>
        <v>0</v>
      </c>
      <c r="S523" s="77">
        <f t="shared" si="270"/>
        <v>0</v>
      </c>
      <c r="T523" s="77">
        <f t="shared" si="270"/>
        <v>0</v>
      </c>
      <c r="U523" s="77">
        <f t="shared" si="270"/>
        <v>0</v>
      </c>
      <c r="V523" s="77">
        <f t="shared" si="270"/>
        <v>0</v>
      </c>
      <c r="W523" s="77">
        <f t="shared" si="270"/>
        <v>0</v>
      </c>
      <c r="X523" s="77">
        <f t="shared" si="270"/>
        <v>0</v>
      </c>
      <c r="Y523" s="77">
        <f t="shared" si="270"/>
        <v>0</v>
      </c>
    </row>
    <row r="524" spans="1:25" s="62" customFormat="1" ht="18.75" customHeight="1" thickBot="1" x14ac:dyDescent="0.25">
      <c r="A524" s="109">
        <v>9</v>
      </c>
      <c r="B524" s="103">
        <f t="shared" ref="B524:Y524" si="271">SUM(B525:B528)</f>
        <v>1518.68</v>
      </c>
      <c r="C524" s="103">
        <f t="shared" si="271"/>
        <v>1531.54</v>
      </c>
      <c r="D524" s="103">
        <f t="shared" si="271"/>
        <v>1592.23</v>
      </c>
      <c r="E524" s="103">
        <f t="shared" si="271"/>
        <v>1615.93</v>
      </c>
      <c r="F524" s="103">
        <f t="shared" si="271"/>
        <v>1617.77</v>
      </c>
      <c r="G524" s="103">
        <f t="shared" si="271"/>
        <v>1620.27</v>
      </c>
      <c r="H524" s="103">
        <f t="shared" si="271"/>
        <v>1610.22</v>
      </c>
      <c r="I524" s="103">
        <f t="shared" si="271"/>
        <v>1607.52</v>
      </c>
      <c r="J524" s="103">
        <f t="shared" si="271"/>
        <v>1608.27</v>
      </c>
      <c r="K524" s="103">
        <f t="shared" si="271"/>
        <v>1615.56</v>
      </c>
      <c r="L524" s="103">
        <f t="shared" si="271"/>
        <v>1612.2</v>
      </c>
      <c r="M524" s="103">
        <f t="shared" si="271"/>
        <v>1612.41</v>
      </c>
      <c r="N524" s="103">
        <f t="shared" si="271"/>
        <v>1615.96</v>
      </c>
      <c r="O524" s="103">
        <f t="shared" si="271"/>
        <v>1624.49</v>
      </c>
      <c r="P524" s="103">
        <f t="shared" si="271"/>
        <v>1618.1</v>
      </c>
      <c r="Q524" s="103">
        <f t="shared" si="271"/>
        <v>1730.41</v>
      </c>
      <c r="R524" s="103">
        <f t="shared" si="271"/>
        <v>1879.77</v>
      </c>
      <c r="S524" s="103">
        <f t="shared" si="271"/>
        <v>1865.67</v>
      </c>
      <c r="T524" s="103">
        <f t="shared" si="271"/>
        <v>1635.23</v>
      </c>
      <c r="U524" s="103">
        <f t="shared" si="271"/>
        <v>1602.42</v>
      </c>
      <c r="V524" s="103">
        <f t="shared" si="271"/>
        <v>1590.85</v>
      </c>
      <c r="W524" s="103">
        <f t="shared" si="271"/>
        <v>1591.33</v>
      </c>
      <c r="X524" s="103">
        <f t="shared" si="271"/>
        <v>1442.5700000000002</v>
      </c>
      <c r="Y524" s="103">
        <f t="shared" si="271"/>
        <v>1440.22</v>
      </c>
    </row>
    <row r="525" spans="1:25" s="62" customFormat="1" ht="18.75" customHeight="1" outlineLevel="1" x14ac:dyDescent="0.2">
      <c r="A525" s="56" t="s">
        <v>8</v>
      </c>
      <c r="B525" s="70">
        <f>B51</f>
        <v>678.6</v>
      </c>
      <c r="C525" s="70">
        <f t="shared" ref="C525:Y525" si="272">C51</f>
        <v>691.46</v>
      </c>
      <c r="D525" s="70">
        <f t="shared" si="272"/>
        <v>752.15</v>
      </c>
      <c r="E525" s="70">
        <f t="shared" si="272"/>
        <v>775.85</v>
      </c>
      <c r="F525" s="70">
        <f t="shared" si="272"/>
        <v>777.69</v>
      </c>
      <c r="G525" s="70">
        <f t="shared" si="272"/>
        <v>780.19</v>
      </c>
      <c r="H525" s="70">
        <f t="shared" si="272"/>
        <v>770.14</v>
      </c>
      <c r="I525" s="70">
        <f t="shared" si="272"/>
        <v>767.44</v>
      </c>
      <c r="J525" s="70">
        <f t="shared" si="272"/>
        <v>768.19</v>
      </c>
      <c r="K525" s="70">
        <f t="shared" si="272"/>
        <v>775.48</v>
      </c>
      <c r="L525" s="70">
        <f t="shared" si="272"/>
        <v>772.12</v>
      </c>
      <c r="M525" s="70">
        <f t="shared" si="272"/>
        <v>772.33</v>
      </c>
      <c r="N525" s="70">
        <f t="shared" si="272"/>
        <v>775.88</v>
      </c>
      <c r="O525" s="70">
        <f t="shared" si="272"/>
        <v>784.41</v>
      </c>
      <c r="P525" s="70">
        <f t="shared" si="272"/>
        <v>778.02</v>
      </c>
      <c r="Q525" s="70">
        <f t="shared" si="272"/>
        <v>890.33</v>
      </c>
      <c r="R525" s="70">
        <f t="shared" si="272"/>
        <v>1039.69</v>
      </c>
      <c r="S525" s="70">
        <f t="shared" si="272"/>
        <v>1025.5899999999999</v>
      </c>
      <c r="T525" s="70">
        <f t="shared" si="272"/>
        <v>795.15</v>
      </c>
      <c r="U525" s="70">
        <f t="shared" si="272"/>
        <v>762.34</v>
      </c>
      <c r="V525" s="70">
        <f t="shared" si="272"/>
        <v>750.77</v>
      </c>
      <c r="W525" s="70">
        <f t="shared" si="272"/>
        <v>751.25</v>
      </c>
      <c r="X525" s="70">
        <f t="shared" si="272"/>
        <v>602.49</v>
      </c>
      <c r="Y525" s="70">
        <f t="shared" si="272"/>
        <v>600.14</v>
      </c>
    </row>
    <row r="526" spans="1:25" s="62" customFormat="1" ht="18.75" customHeight="1" outlineLevel="1" x14ac:dyDescent="0.2">
      <c r="A526" s="57" t="s">
        <v>9</v>
      </c>
      <c r="B526" s="76">
        <v>840.08</v>
      </c>
      <c r="C526" s="76">
        <v>840.08</v>
      </c>
      <c r="D526" s="76">
        <v>840.08</v>
      </c>
      <c r="E526" s="76">
        <v>840.08</v>
      </c>
      <c r="F526" s="76">
        <v>840.08</v>
      </c>
      <c r="G526" s="76">
        <v>840.08</v>
      </c>
      <c r="H526" s="76">
        <v>840.08</v>
      </c>
      <c r="I526" s="76">
        <v>840.08</v>
      </c>
      <c r="J526" s="76">
        <v>840.08</v>
      </c>
      <c r="K526" s="76">
        <v>840.08</v>
      </c>
      <c r="L526" s="76">
        <v>840.08</v>
      </c>
      <c r="M526" s="76">
        <v>840.08</v>
      </c>
      <c r="N526" s="76">
        <v>840.08</v>
      </c>
      <c r="O526" s="76">
        <v>840.08</v>
      </c>
      <c r="P526" s="76">
        <v>840.08</v>
      </c>
      <c r="Q526" s="76">
        <v>840.08</v>
      </c>
      <c r="R526" s="76">
        <v>840.08</v>
      </c>
      <c r="S526" s="76">
        <v>840.08</v>
      </c>
      <c r="T526" s="76">
        <v>840.08</v>
      </c>
      <c r="U526" s="76">
        <v>840.08</v>
      </c>
      <c r="V526" s="76">
        <v>840.08</v>
      </c>
      <c r="W526" s="76">
        <v>840.08</v>
      </c>
      <c r="X526" s="76">
        <v>840.08</v>
      </c>
      <c r="Y526" s="76">
        <v>840.08</v>
      </c>
    </row>
    <row r="527" spans="1:25" s="62" customFormat="1" ht="18.75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customHeight="1" outlineLevel="1" thickBot="1" x14ac:dyDescent="0.25">
      <c r="A528" s="147" t="s">
        <v>255</v>
      </c>
      <c r="B528" s="77">
        <f>B523</f>
        <v>0</v>
      </c>
      <c r="C528" s="77">
        <f t="shared" ref="C528:Y528" si="273">C523</f>
        <v>0</v>
      </c>
      <c r="D528" s="77">
        <f t="shared" si="273"/>
        <v>0</v>
      </c>
      <c r="E528" s="77">
        <f t="shared" si="273"/>
        <v>0</v>
      </c>
      <c r="F528" s="77">
        <f t="shared" si="273"/>
        <v>0</v>
      </c>
      <c r="G528" s="77">
        <f t="shared" si="273"/>
        <v>0</v>
      </c>
      <c r="H528" s="77">
        <f t="shared" si="273"/>
        <v>0</v>
      </c>
      <c r="I528" s="77">
        <f t="shared" si="273"/>
        <v>0</v>
      </c>
      <c r="J528" s="77">
        <f t="shared" si="273"/>
        <v>0</v>
      </c>
      <c r="K528" s="77">
        <f t="shared" si="273"/>
        <v>0</v>
      </c>
      <c r="L528" s="77">
        <f t="shared" si="273"/>
        <v>0</v>
      </c>
      <c r="M528" s="77">
        <f t="shared" si="273"/>
        <v>0</v>
      </c>
      <c r="N528" s="77">
        <f t="shared" si="273"/>
        <v>0</v>
      </c>
      <c r="O528" s="77">
        <f t="shared" si="273"/>
        <v>0</v>
      </c>
      <c r="P528" s="77">
        <f t="shared" si="273"/>
        <v>0</v>
      </c>
      <c r="Q528" s="77">
        <f t="shared" si="273"/>
        <v>0</v>
      </c>
      <c r="R528" s="77">
        <f t="shared" si="273"/>
        <v>0</v>
      </c>
      <c r="S528" s="77">
        <f t="shared" si="273"/>
        <v>0</v>
      </c>
      <c r="T528" s="77">
        <f t="shared" si="273"/>
        <v>0</v>
      </c>
      <c r="U528" s="77">
        <f t="shared" si="273"/>
        <v>0</v>
      </c>
      <c r="V528" s="77">
        <f t="shared" si="273"/>
        <v>0</v>
      </c>
      <c r="W528" s="77">
        <f t="shared" si="273"/>
        <v>0</v>
      </c>
      <c r="X528" s="77">
        <f t="shared" si="273"/>
        <v>0</v>
      </c>
      <c r="Y528" s="77">
        <f t="shared" si="273"/>
        <v>0</v>
      </c>
    </row>
    <row r="529" spans="1:25" s="62" customFormat="1" ht="18.75" customHeight="1" thickBot="1" x14ac:dyDescent="0.25">
      <c r="A529" s="112">
        <v>10</v>
      </c>
      <c r="B529" s="103">
        <f t="shared" ref="B529:Y529" si="274">SUM(B530:B533)</f>
        <v>1212.6300000000001</v>
      </c>
      <c r="C529" s="103">
        <f t="shared" si="274"/>
        <v>1208.8000000000002</v>
      </c>
      <c r="D529" s="103">
        <f t="shared" si="274"/>
        <v>1321.03</v>
      </c>
      <c r="E529" s="103">
        <f t="shared" si="274"/>
        <v>1341.85</v>
      </c>
      <c r="F529" s="103">
        <f t="shared" si="274"/>
        <v>1643.45</v>
      </c>
      <c r="G529" s="103">
        <f t="shared" si="274"/>
        <v>1654.1399999999999</v>
      </c>
      <c r="H529" s="103">
        <f t="shared" si="274"/>
        <v>1653.41</v>
      </c>
      <c r="I529" s="103">
        <f t="shared" si="274"/>
        <v>1651.17</v>
      </c>
      <c r="J529" s="103">
        <f t="shared" si="274"/>
        <v>1673.81</v>
      </c>
      <c r="K529" s="103">
        <f t="shared" si="274"/>
        <v>1671.44</v>
      </c>
      <c r="L529" s="103">
        <f t="shared" si="274"/>
        <v>1680.27</v>
      </c>
      <c r="M529" s="103">
        <f t="shared" si="274"/>
        <v>1709.18</v>
      </c>
      <c r="N529" s="103">
        <f t="shared" si="274"/>
        <v>1702.01</v>
      </c>
      <c r="O529" s="103">
        <f t="shared" si="274"/>
        <v>1697.99</v>
      </c>
      <c r="P529" s="103">
        <f t="shared" si="274"/>
        <v>1692.81</v>
      </c>
      <c r="Q529" s="103">
        <f t="shared" si="274"/>
        <v>1716.3400000000001</v>
      </c>
      <c r="R529" s="103">
        <f t="shared" si="274"/>
        <v>1734.18</v>
      </c>
      <c r="S529" s="103">
        <f t="shared" si="274"/>
        <v>1705.21</v>
      </c>
      <c r="T529" s="103">
        <f t="shared" si="274"/>
        <v>1723.71</v>
      </c>
      <c r="U529" s="103">
        <f t="shared" si="274"/>
        <v>1667.62</v>
      </c>
      <c r="V529" s="103">
        <f t="shared" si="274"/>
        <v>1601.47</v>
      </c>
      <c r="W529" s="103">
        <f t="shared" si="274"/>
        <v>1410.33</v>
      </c>
      <c r="X529" s="103">
        <f t="shared" si="274"/>
        <v>1311.74</v>
      </c>
      <c r="Y529" s="103">
        <f t="shared" si="274"/>
        <v>1305.6200000000001</v>
      </c>
    </row>
    <row r="530" spans="1:25" s="62" customFormat="1" ht="18.75" customHeight="1" outlineLevel="1" x14ac:dyDescent="0.2">
      <c r="A530" s="56" t="s">
        <v>8</v>
      </c>
      <c r="B530" s="70">
        <f>B56</f>
        <v>372.55</v>
      </c>
      <c r="C530" s="70">
        <f t="shared" ref="C530:Y530" si="275">C56</f>
        <v>368.72</v>
      </c>
      <c r="D530" s="70">
        <f t="shared" si="275"/>
        <v>480.95</v>
      </c>
      <c r="E530" s="70">
        <f t="shared" si="275"/>
        <v>501.77</v>
      </c>
      <c r="F530" s="70">
        <f t="shared" si="275"/>
        <v>803.37</v>
      </c>
      <c r="G530" s="70">
        <f t="shared" si="275"/>
        <v>814.06</v>
      </c>
      <c r="H530" s="70">
        <f t="shared" si="275"/>
        <v>813.33</v>
      </c>
      <c r="I530" s="70">
        <f t="shared" si="275"/>
        <v>811.09</v>
      </c>
      <c r="J530" s="70">
        <f t="shared" si="275"/>
        <v>833.73</v>
      </c>
      <c r="K530" s="70">
        <f t="shared" si="275"/>
        <v>831.36</v>
      </c>
      <c r="L530" s="70">
        <f t="shared" si="275"/>
        <v>840.19</v>
      </c>
      <c r="M530" s="70">
        <f t="shared" si="275"/>
        <v>869.1</v>
      </c>
      <c r="N530" s="70">
        <f t="shared" si="275"/>
        <v>861.93</v>
      </c>
      <c r="O530" s="70">
        <f t="shared" si="275"/>
        <v>857.91</v>
      </c>
      <c r="P530" s="70">
        <f t="shared" si="275"/>
        <v>852.73</v>
      </c>
      <c r="Q530" s="70">
        <f t="shared" si="275"/>
        <v>876.26</v>
      </c>
      <c r="R530" s="70">
        <f t="shared" si="275"/>
        <v>894.1</v>
      </c>
      <c r="S530" s="70">
        <f t="shared" si="275"/>
        <v>865.13</v>
      </c>
      <c r="T530" s="70">
        <f t="shared" si="275"/>
        <v>883.63</v>
      </c>
      <c r="U530" s="70">
        <f t="shared" si="275"/>
        <v>827.54</v>
      </c>
      <c r="V530" s="70">
        <f t="shared" si="275"/>
        <v>761.39</v>
      </c>
      <c r="W530" s="70">
        <f t="shared" si="275"/>
        <v>570.25</v>
      </c>
      <c r="X530" s="70">
        <f t="shared" si="275"/>
        <v>471.66</v>
      </c>
      <c r="Y530" s="70">
        <f t="shared" si="275"/>
        <v>465.54</v>
      </c>
    </row>
    <row r="531" spans="1:25" s="62" customFormat="1" ht="18.75" customHeight="1" outlineLevel="1" x14ac:dyDescent="0.2">
      <c r="A531" s="57" t="s">
        <v>9</v>
      </c>
      <c r="B531" s="76">
        <v>840.08</v>
      </c>
      <c r="C531" s="76">
        <v>840.08</v>
      </c>
      <c r="D531" s="76">
        <v>840.08</v>
      </c>
      <c r="E531" s="76">
        <v>840.08</v>
      </c>
      <c r="F531" s="76">
        <v>840.08</v>
      </c>
      <c r="G531" s="76">
        <v>840.08</v>
      </c>
      <c r="H531" s="76">
        <v>840.08</v>
      </c>
      <c r="I531" s="76">
        <v>840.08</v>
      </c>
      <c r="J531" s="76">
        <v>840.08</v>
      </c>
      <c r="K531" s="76">
        <v>840.08</v>
      </c>
      <c r="L531" s="76">
        <v>840.08</v>
      </c>
      <c r="M531" s="76">
        <v>840.08</v>
      </c>
      <c r="N531" s="76">
        <v>840.08</v>
      </c>
      <c r="O531" s="76">
        <v>840.08</v>
      </c>
      <c r="P531" s="76">
        <v>840.08</v>
      </c>
      <c r="Q531" s="76">
        <v>840.08</v>
      </c>
      <c r="R531" s="76">
        <v>840.08</v>
      </c>
      <c r="S531" s="76">
        <v>840.08</v>
      </c>
      <c r="T531" s="76">
        <v>840.08</v>
      </c>
      <c r="U531" s="76">
        <v>840.08</v>
      </c>
      <c r="V531" s="76">
        <v>840.08</v>
      </c>
      <c r="W531" s="76">
        <v>840.08</v>
      </c>
      <c r="X531" s="76">
        <v>840.08</v>
      </c>
      <c r="Y531" s="76">
        <v>840.08</v>
      </c>
    </row>
    <row r="532" spans="1:25" s="62" customFormat="1" ht="18.75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customHeight="1" outlineLevel="1" thickBot="1" x14ac:dyDescent="0.25">
      <c r="A533" s="147" t="s">
        <v>255</v>
      </c>
      <c r="B533" s="77">
        <f>B528</f>
        <v>0</v>
      </c>
      <c r="C533" s="77">
        <f t="shared" ref="C533:Y533" si="276">C528</f>
        <v>0</v>
      </c>
      <c r="D533" s="77">
        <f t="shared" si="276"/>
        <v>0</v>
      </c>
      <c r="E533" s="77">
        <f t="shared" si="276"/>
        <v>0</v>
      </c>
      <c r="F533" s="77">
        <f t="shared" si="276"/>
        <v>0</v>
      </c>
      <c r="G533" s="77">
        <f t="shared" si="276"/>
        <v>0</v>
      </c>
      <c r="H533" s="77">
        <f t="shared" si="276"/>
        <v>0</v>
      </c>
      <c r="I533" s="77">
        <f t="shared" si="276"/>
        <v>0</v>
      </c>
      <c r="J533" s="77">
        <f t="shared" si="276"/>
        <v>0</v>
      </c>
      <c r="K533" s="77">
        <f t="shared" si="276"/>
        <v>0</v>
      </c>
      <c r="L533" s="77">
        <f t="shared" si="276"/>
        <v>0</v>
      </c>
      <c r="M533" s="77">
        <f t="shared" si="276"/>
        <v>0</v>
      </c>
      <c r="N533" s="77">
        <f t="shared" si="276"/>
        <v>0</v>
      </c>
      <c r="O533" s="77">
        <f t="shared" si="276"/>
        <v>0</v>
      </c>
      <c r="P533" s="77">
        <f t="shared" si="276"/>
        <v>0</v>
      </c>
      <c r="Q533" s="77">
        <f t="shared" si="276"/>
        <v>0</v>
      </c>
      <c r="R533" s="77">
        <f t="shared" si="276"/>
        <v>0</v>
      </c>
      <c r="S533" s="77">
        <f t="shared" si="276"/>
        <v>0</v>
      </c>
      <c r="T533" s="77">
        <f t="shared" si="276"/>
        <v>0</v>
      </c>
      <c r="U533" s="77">
        <f t="shared" si="276"/>
        <v>0</v>
      </c>
      <c r="V533" s="77">
        <f t="shared" si="276"/>
        <v>0</v>
      </c>
      <c r="W533" s="77">
        <f t="shared" si="276"/>
        <v>0</v>
      </c>
      <c r="X533" s="77">
        <f t="shared" si="276"/>
        <v>0</v>
      </c>
      <c r="Y533" s="77">
        <f t="shared" si="276"/>
        <v>0</v>
      </c>
    </row>
    <row r="534" spans="1:25" s="62" customFormat="1" ht="18.75" customHeight="1" thickBot="1" x14ac:dyDescent="0.25">
      <c r="A534" s="109">
        <v>11</v>
      </c>
      <c r="B534" s="103">
        <f t="shared" ref="B534:Y534" si="277">SUM(B535:B538)</f>
        <v>1544.01</v>
      </c>
      <c r="C534" s="103">
        <f t="shared" si="277"/>
        <v>1430.25</v>
      </c>
      <c r="D534" s="103">
        <f t="shared" si="277"/>
        <v>1519.54</v>
      </c>
      <c r="E534" s="103">
        <f t="shared" si="277"/>
        <v>1423.47</v>
      </c>
      <c r="F534" s="103">
        <f t="shared" si="277"/>
        <v>1555.3400000000001</v>
      </c>
      <c r="G534" s="103">
        <f t="shared" si="277"/>
        <v>1565.6100000000001</v>
      </c>
      <c r="H534" s="103">
        <f t="shared" si="277"/>
        <v>1603.98</v>
      </c>
      <c r="I534" s="103">
        <f t="shared" si="277"/>
        <v>1586.85</v>
      </c>
      <c r="J534" s="103">
        <f t="shared" si="277"/>
        <v>1573.38</v>
      </c>
      <c r="K534" s="103">
        <f t="shared" si="277"/>
        <v>1576.35</v>
      </c>
      <c r="L534" s="103">
        <f t="shared" si="277"/>
        <v>1572.3899999999999</v>
      </c>
      <c r="M534" s="103">
        <f t="shared" si="277"/>
        <v>1614.13</v>
      </c>
      <c r="N534" s="103">
        <f t="shared" si="277"/>
        <v>1565.33</v>
      </c>
      <c r="O534" s="103">
        <f t="shared" si="277"/>
        <v>1587.48</v>
      </c>
      <c r="P534" s="103">
        <f t="shared" si="277"/>
        <v>1598.3000000000002</v>
      </c>
      <c r="Q534" s="103">
        <f t="shared" si="277"/>
        <v>1644.27</v>
      </c>
      <c r="R534" s="103">
        <f t="shared" si="277"/>
        <v>1656.18</v>
      </c>
      <c r="S534" s="103">
        <f t="shared" si="277"/>
        <v>1645.02</v>
      </c>
      <c r="T534" s="103">
        <f t="shared" si="277"/>
        <v>1619.49</v>
      </c>
      <c r="U534" s="103">
        <f t="shared" si="277"/>
        <v>1613.9</v>
      </c>
      <c r="V534" s="103">
        <f t="shared" si="277"/>
        <v>1608.46</v>
      </c>
      <c r="W534" s="103">
        <f t="shared" si="277"/>
        <v>1602.4</v>
      </c>
      <c r="X534" s="103">
        <f t="shared" si="277"/>
        <v>1563.85</v>
      </c>
      <c r="Y534" s="103">
        <f t="shared" si="277"/>
        <v>1461.02</v>
      </c>
    </row>
    <row r="535" spans="1:25" s="62" customFormat="1" ht="18.75" customHeight="1" outlineLevel="1" x14ac:dyDescent="0.2">
      <c r="A535" s="56" t="s">
        <v>8</v>
      </c>
      <c r="B535" s="70">
        <f>B61</f>
        <v>703.93</v>
      </c>
      <c r="C535" s="70">
        <f t="shared" ref="C535:Y535" si="278">C61</f>
        <v>590.16999999999996</v>
      </c>
      <c r="D535" s="70">
        <f t="shared" si="278"/>
        <v>679.46</v>
      </c>
      <c r="E535" s="70">
        <f t="shared" si="278"/>
        <v>583.39</v>
      </c>
      <c r="F535" s="70">
        <f t="shared" si="278"/>
        <v>715.26</v>
      </c>
      <c r="G535" s="70">
        <f t="shared" si="278"/>
        <v>725.53</v>
      </c>
      <c r="H535" s="70">
        <f t="shared" si="278"/>
        <v>763.9</v>
      </c>
      <c r="I535" s="70">
        <f t="shared" si="278"/>
        <v>746.77</v>
      </c>
      <c r="J535" s="70">
        <f t="shared" si="278"/>
        <v>733.3</v>
      </c>
      <c r="K535" s="70">
        <f t="shared" si="278"/>
        <v>736.27</v>
      </c>
      <c r="L535" s="70">
        <f t="shared" si="278"/>
        <v>732.31</v>
      </c>
      <c r="M535" s="70">
        <f t="shared" si="278"/>
        <v>774.05</v>
      </c>
      <c r="N535" s="70">
        <f t="shared" si="278"/>
        <v>725.25</v>
      </c>
      <c r="O535" s="70">
        <f t="shared" si="278"/>
        <v>747.4</v>
      </c>
      <c r="P535" s="70">
        <f t="shared" si="278"/>
        <v>758.22</v>
      </c>
      <c r="Q535" s="70">
        <f t="shared" si="278"/>
        <v>804.19</v>
      </c>
      <c r="R535" s="70">
        <f t="shared" si="278"/>
        <v>816.1</v>
      </c>
      <c r="S535" s="70">
        <f t="shared" si="278"/>
        <v>804.94</v>
      </c>
      <c r="T535" s="70">
        <f t="shared" si="278"/>
        <v>779.41</v>
      </c>
      <c r="U535" s="70">
        <f t="shared" si="278"/>
        <v>773.82</v>
      </c>
      <c r="V535" s="70">
        <f t="shared" si="278"/>
        <v>768.38</v>
      </c>
      <c r="W535" s="70">
        <f t="shared" si="278"/>
        <v>762.32</v>
      </c>
      <c r="X535" s="70">
        <f t="shared" si="278"/>
        <v>723.77</v>
      </c>
      <c r="Y535" s="70">
        <f t="shared" si="278"/>
        <v>620.94000000000005</v>
      </c>
    </row>
    <row r="536" spans="1:25" s="62" customFormat="1" ht="18.75" customHeight="1" outlineLevel="1" x14ac:dyDescent="0.2">
      <c r="A536" s="57" t="s">
        <v>9</v>
      </c>
      <c r="B536" s="76">
        <v>840.08</v>
      </c>
      <c r="C536" s="76">
        <v>840.08</v>
      </c>
      <c r="D536" s="76">
        <v>840.08</v>
      </c>
      <c r="E536" s="76">
        <v>840.08</v>
      </c>
      <c r="F536" s="76">
        <v>840.08</v>
      </c>
      <c r="G536" s="76">
        <v>840.08</v>
      </c>
      <c r="H536" s="76">
        <v>840.08</v>
      </c>
      <c r="I536" s="76">
        <v>840.08</v>
      </c>
      <c r="J536" s="76">
        <v>840.08</v>
      </c>
      <c r="K536" s="76">
        <v>840.08</v>
      </c>
      <c r="L536" s="76">
        <v>840.08</v>
      </c>
      <c r="M536" s="76">
        <v>840.08</v>
      </c>
      <c r="N536" s="76">
        <v>840.08</v>
      </c>
      <c r="O536" s="76">
        <v>840.08</v>
      </c>
      <c r="P536" s="76">
        <v>840.08</v>
      </c>
      <c r="Q536" s="76">
        <v>840.08</v>
      </c>
      <c r="R536" s="76">
        <v>840.08</v>
      </c>
      <c r="S536" s="76">
        <v>840.08</v>
      </c>
      <c r="T536" s="76">
        <v>840.08</v>
      </c>
      <c r="U536" s="76">
        <v>840.08</v>
      </c>
      <c r="V536" s="76">
        <v>840.08</v>
      </c>
      <c r="W536" s="76">
        <v>840.08</v>
      </c>
      <c r="X536" s="76">
        <v>840.08</v>
      </c>
      <c r="Y536" s="76">
        <v>840.08</v>
      </c>
    </row>
    <row r="537" spans="1:25" s="62" customFormat="1" ht="18.75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customHeight="1" outlineLevel="1" thickBot="1" x14ac:dyDescent="0.25">
      <c r="A538" s="147" t="s">
        <v>255</v>
      </c>
      <c r="B538" s="77">
        <f>B533</f>
        <v>0</v>
      </c>
      <c r="C538" s="77">
        <f t="shared" ref="C538:Y538" si="279">C533</f>
        <v>0</v>
      </c>
      <c r="D538" s="77">
        <f t="shared" si="279"/>
        <v>0</v>
      </c>
      <c r="E538" s="77">
        <f t="shared" si="279"/>
        <v>0</v>
      </c>
      <c r="F538" s="77">
        <f t="shared" si="279"/>
        <v>0</v>
      </c>
      <c r="G538" s="77">
        <f t="shared" si="279"/>
        <v>0</v>
      </c>
      <c r="H538" s="77">
        <f t="shared" si="279"/>
        <v>0</v>
      </c>
      <c r="I538" s="77">
        <f t="shared" si="279"/>
        <v>0</v>
      </c>
      <c r="J538" s="77">
        <f t="shared" si="279"/>
        <v>0</v>
      </c>
      <c r="K538" s="77">
        <f t="shared" si="279"/>
        <v>0</v>
      </c>
      <c r="L538" s="77">
        <f t="shared" si="279"/>
        <v>0</v>
      </c>
      <c r="M538" s="77">
        <f t="shared" si="279"/>
        <v>0</v>
      </c>
      <c r="N538" s="77">
        <f t="shared" si="279"/>
        <v>0</v>
      </c>
      <c r="O538" s="77">
        <f t="shared" si="279"/>
        <v>0</v>
      </c>
      <c r="P538" s="77">
        <f t="shared" si="279"/>
        <v>0</v>
      </c>
      <c r="Q538" s="77">
        <f t="shared" si="279"/>
        <v>0</v>
      </c>
      <c r="R538" s="77">
        <f t="shared" si="279"/>
        <v>0</v>
      </c>
      <c r="S538" s="77">
        <f t="shared" si="279"/>
        <v>0</v>
      </c>
      <c r="T538" s="77">
        <f t="shared" si="279"/>
        <v>0</v>
      </c>
      <c r="U538" s="77">
        <f t="shared" si="279"/>
        <v>0</v>
      </c>
      <c r="V538" s="77">
        <f t="shared" si="279"/>
        <v>0</v>
      </c>
      <c r="W538" s="77">
        <f t="shared" si="279"/>
        <v>0</v>
      </c>
      <c r="X538" s="77">
        <f t="shared" si="279"/>
        <v>0</v>
      </c>
      <c r="Y538" s="77">
        <f t="shared" si="279"/>
        <v>0</v>
      </c>
    </row>
    <row r="539" spans="1:25" s="62" customFormat="1" ht="18.75" customHeight="1" thickBot="1" x14ac:dyDescent="0.25">
      <c r="A539" s="112">
        <v>12</v>
      </c>
      <c r="B539" s="103">
        <f t="shared" ref="B539:Y539" si="280">SUM(B540:B543)</f>
        <v>1541.3600000000001</v>
      </c>
      <c r="C539" s="103">
        <f t="shared" si="280"/>
        <v>1536.99</v>
      </c>
      <c r="D539" s="103">
        <f t="shared" si="280"/>
        <v>1524.98</v>
      </c>
      <c r="E539" s="103">
        <f t="shared" si="280"/>
        <v>1534.25</v>
      </c>
      <c r="F539" s="103">
        <f t="shared" si="280"/>
        <v>1558.87</v>
      </c>
      <c r="G539" s="103">
        <f t="shared" si="280"/>
        <v>1551.02</v>
      </c>
      <c r="H539" s="103">
        <f t="shared" si="280"/>
        <v>1556.76</v>
      </c>
      <c r="I539" s="103">
        <f t="shared" si="280"/>
        <v>1550.3400000000001</v>
      </c>
      <c r="J539" s="103">
        <f t="shared" si="280"/>
        <v>1553.06</v>
      </c>
      <c r="K539" s="103">
        <f t="shared" si="280"/>
        <v>1535.8899999999999</v>
      </c>
      <c r="L539" s="103">
        <f t="shared" si="280"/>
        <v>1534.41</v>
      </c>
      <c r="M539" s="103">
        <f t="shared" si="280"/>
        <v>1541.3400000000001</v>
      </c>
      <c r="N539" s="103">
        <f t="shared" si="280"/>
        <v>1541.83</v>
      </c>
      <c r="O539" s="103">
        <f t="shared" si="280"/>
        <v>1544.44</v>
      </c>
      <c r="P539" s="103">
        <f t="shared" si="280"/>
        <v>1563.54</v>
      </c>
      <c r="Q539" s="103">
        <f t="shared" si="280"/>
        <v>1578.26</v>
      </c>
      <c r="R539" s="103">
        <f t="shared" si="280"/>
        <v>1602.33</v>
      </c>
      <c r="S539" s="103">
        <f t="shared" si="280"/>
        <v>1577.8600000000001</v>
      </c>
      <c r="T539" s="103">
        <f t="shared" si="280"/>
        <v>1596.24</v>
      </c>
      <c r="U539" s="103">
        <f t="shared" si="280"/>
        <v>1608.96</v>
      </c>
      <c r="V539" s="103">
        <f t="shared" si="280"/>
        <v>1602.5500000000002</v>
      </c>
      <c r="W539" s="103">
        <f t="shared" si="280"/>
        <v>1538.63</v>
      </c>
      <c r="X539" s="103">
        <f t="shared" si="280"/>
        <v>1541.02</v>
      </c>
      <c r="Y539" s="103">
        <f t="shared" si="280"/>
        <v>1517.8899999999999</v>
      </c>
    </row>
    <row r="540" spans="1:25" s="62" customFormat="1" ht="18.75" customHeight="1" outlineLevel="1" x14ac:dyDescent="0.2">
      <c r="A540" s="56" t="s">
        <v>8</v>
      </c>
      <c r="B540" s="70">
        <f>B66</f>
        <v>701.28</v>
      </c>
      <c r="C540" s="70">
        <f t="shared" ref="C540:Y540" si="281">C66</f>
        <v>696.91</v>
      </c>
      <c r="D540" s="70">
        <f t="shared" si="281"/>
        <v>684.9</v>
      </c>
      <c r="E540" s="70">
        <f t="shared" si="281"/>
        <v>694.17</v>
      </c>
      <c r="F540" s="70">
        <f t="shared" si="281"/>
        <v>718.79</v>
      </c>
      <c r="G540" s="70">
        <f t="shared" si="281"/>
        <v>710.94</v>
      </c>
      <c r="H540" s="70">
        <f t="shared" si="281"/>
        <v>716.68</v>
      </c>
      <c r="I540" s="70">
        <f t="shared" si="281"/>
        <v>710.26</v>
      </c>
      <c r="J540" s="70">
        <f t="shared" si="281"/>
        <v>712.98</v>
      </c>
      <c r="K540" s="70">
        <f t="shared" si="281"/>
        <v>695.81</v>
      </c>
      <c r="L540" s="70">
        <f t="shared" si="281"/>
        <v>694.33</v>
      </c>
      <c r="M540" s="70">
        <f t="shared" si="281"/>
        <v>701.26</v>
      </c>
      <c r="N540" s="70">
        <f t="shared" si="281"/>
        <v>701.75</v>
      </c>
      <c r="O540" s="70">
        <f t="shared" si="281"/>
        <v>704.36</v>
      </c>
      <c r="P540" s="70">
        <f t="shared" si="281"/>
        <v>723.46</v>
      </c>
      <c r="Q540" s="70">
        <f t="shared" si="281"/>
        <v>738.18</v>
      </c>
      <c r="R540" s="70">
        <f t="shared" si="281"/>
        <v>762.25</v>
      </c>
      <c r="S540" s="70">
        <f t="shared" si="281"/>
        <v>737.78</v>
      </c>
      <c r="T540" s="70">
        <f t="shared" si="281"/>
        <v>756.16</v>
      </c>
      <c r="U540" s="70">
        <f t="shared" si="281"/>
        <v>768.88</v>
      </c>
      <c r="V540" s="70">
        <f t="shared" si="281"/>
        <v>762.47</v>
      </c>
      <c r="W540" s="70">
        <f t="shared" si="281"/>
        <v>698.55</v>
      </c>
      <c r="X540" s="70">
        <f t="shared" si="281"/>
        <v>700.94</v>
      </c>
      <c r="Y540" s="70">
        <f t="shared" si="281"/>
        <v>677.81</v>
      </c>
    </row>
    <row r="541" spans="1:25" s="62" customFormat="1" ht="18.75" customHeight="1" outlineLevel="1" x14ac:dyDescent="0.2">
      <c r="A541" s="57" t="s">
        <v>9</v>
      </c>
      <c r="B541" s="76">
        <v>840.08</v>
      </c>
      <c r="C541" s="76">
        <v>840.08</v>
      </c>
      <c r="D541" s="76">
        <v>840.08</v>
      </c>
      <c r="E541" s="76">
        <v>840.08</v>
      </c>
      <c r="F541" s="76">
        <v>840.08</v>
      </c>
      <c r="G541" s="76">
        <v>840.08</v>
      </c>
      <c r="H541" s="76">
        <v>840.08</v>
      </c>
      <c r="I541" s="76">
        <v>840.08</v>
      </c>
      <c r="J541" s="76">
        <v>840.08</v>
      </c>
      <c r="K541" s="76">
        <v>840.08</v>
      </c>
      <c r="L541" s="76">
        <v>840.08</v>
      </c>
      <c r="M541" s="76">
        <v>840.08</v>
      </c>
      <c r="N541" s="76">
        <v>840.08</v>
      </c>
      <c r="O541" s="76">
        <v>840.08</v>
      </c>
      <c r="P541" s="76">
        <v>840.08</v>
      </c>
      <c r="Q541" s="76">
        <v>840.08</v>
      </c>
      <c r="R541" s="76">
        <v>840.08</v>
      </c>
      <c r="S541" s="76">
        <v>840.08</v>
      </c>
      <c r="T541" s="76">
        <v>840.08</v>
      </c>
      <c r="U541" s="76">
        <v>840.08</v>
      </c>
      <c r="V541" s="76">
        <v>840.08</v>
      </c>
      <c r="W541" s="76">
        <v>840.08</v>
      </c>
      <c r="X541" s="76">
        <v>840.08</v>
      </c>
      <c r="Y541" s="76">
        <v>840.08</v>
      </c>
    </row>
    <row r="542" spans="1:25" s="62" customFormat="1" ht="18.75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customHeight="1" outlineLevel="1" thickBot="1" x14ac:dyDescent="0.25">
      <c r="A543" s="147" t="s">
        <v>255</v>
      </c>
      <c r="B543" s="77">
        <f>B538</f>
        <v>0</v>
      </c>
      <c r="C543" s="77">
        <f t="shared" ref="C543:Y543" si="282">C538</f>
        <v>0</v>
      </c>
      <c r="D543" s="77">
        <f t="shared" si="282"/>
        <v>0</v>
      </c>
      <c r="E543" s="77">
        <f t="shared" si="282"/>
        <v>0</v>
      </c>
      <c r="F543" s="77">
        <f t="shared" si="282"/>
        <v>0</v>
      </c>
      <c r="G543" s="77">
        <f t="shared" si="282"/>
        <v>0</v>
      </c>
      <c r="H543" s="77">
        <f t="shared" si="282"/>
        <v>0</v>
      </c>
      <c r="I543" s="77">
        <f t="shared" si="282"/>
        <v>0</v>
      </c>
      <c r="J543" s="77">
        <f t="shared" si="282"/>
        <v>0</v>
      </c>
      <c r="K543" s="77">
        <f t="shared" si="282"/>
        <v>0</v>
      </c>
      <c r="L543" s="77">
        <f t="shared" si="282"/>
        <v>0</v>
      </c>
      <c r="M543" s="77">
        <f t="shared" si="282"/>
        <v>0</v>
      </c>
      <c r="N543" s="77">
        <f t="shared" si="282"/>
        <v>0</v>
      </c>
      <c r="O543" s="77">
        <f t="shared" si="282"/>
        <v>0</v>
      </c>
      <c r="P543" s="77">
        <f t="shared" si="282"/>
        <v>0</v>
      </c>
      <c r="Q543" s="77">
        <f t="shared" si="282"/>
        <v>0</v>
      </c>
      <c r="R543" s="77">
        <f t="shared" si="282"/>
        <v>0</v>
      </c>
      <c r="S543" s="77">
        <f t="shared" si="282"/>
        <v>0</v>
      </c>
      <c r="T543" s="77">
        <f t="shared" si="282"/>
        <v>0</v>
      </c>
      <c r="U543" s="77">
        <f t="shared" si="282"/>
        <v>0</v>
      </c>
      <c r="V543" s="77">
        <f t="shared" si="282"/>
        <v>0</v>
      </c>
      <c r="W543" s="77">
        <f t="shared" si="282"/>
        <v>0</v>
      </c>
      <c r="X543" s="77">
        <f t="shared" si="282"/>
        <v>0</v>
      </c>
      <c r="Y543" s="77">
        <f t="shared" si="282"/>
        <v>0</v>
      </c>
    </row>
    <row r="544" spans="1:25" s="62" customFormat="1" ht="18.75" customHeight="1" thickBot="1" x14ac:dyDescent="0.25">
      <c r="A544" s="109">
        <v>13</v>
      </c>
      <c r="B544" s="103">
        <f t="shared" ref="B544:Y544" si="283">SUM(B545:B548)</f>
        <v>1434.8200000000002</v>
      </c>
      <c r="C544" s="103">
        <f t="shared" si="283"/>
        <v>1440.93</v>
      </c>
      <c r="D544" s="103">
        <f t="shared" si="283"/>
        <v>1444.44</v>
      </c>
      <c r="E544" s="103">
        <f t="shared" si="283"/>
        <v>1313.0700000000002</v>
      </c>
      <c r="F544" s="103">
        <f t="shared" si="283"/>
        <v>1427.17</v>
      </c>
      <c r="G544" s="103">
        <f t="shared" si="283"/>
        <v>1428.2</v>
      </c>
      <c r="H544" s="103">
        <f t="shared" si="283"/>
        <v>1466.0700000000002</v>
      </c>
      <c r="I544" s="103">
        <f t="shared" si="283"/>
        <v>1433.96</v>
      </c>
      <c r="J544" s="103">
        <f t="shared" si="283"/>
        <v>1428.35</v>
      </c>
      <c r="K544" s="103">
        <f t="shared" si="283"/>
        <v>1519.18</v>
      </c>
      <c r="L544" s="103">
        <f t="shared" si="283"/>
        <v>1510.3600000000001</v>
      </c>
      <c r="M544" s="103">
        <f t="shared" si="283"/>
        <v>1504.3000000000002</v>
      </c>
      <c r="N544" s="103">
        <f t="shared" si="283"/>
        <v>1516.7800000000002</v>
      </c>
      <c r="O544" s="103">
        <f t="shared" si="283"/>
        <v>1497.6</v>
      </c>
      <c r="P544" s="103">
        <f t="shared" si="283"/>
        <v>1556.6399999999999</v>
      </c>
      <c r="Q544" s="103">
        <f t="shared" si="283"/>
        <v>1642.3899999999999</v>
      </c>
      <c r="R544" s="103">
        <f t="shared" si="283"/>
        <v>1689.81</v>
      </c>
      <c r="S544" s="103">
        <f t="shared" si="283"/>
        <v>1626.67</v>
      </c>
      <c r="T544" s="103">
        <f t="shared" si="283"/>
        <v>1618.74</v>
      </c>
      <c r="U544" s="103">
        <f t="shared" si="283"/>
        <v>1628.16</v>
      </c>
      <c r="V544" s="103">
        <f t="shared" si="283"/>
        <v>1608.62</v>
      </c>
      <c r="W544" s="103">
        <f t="shared" si="283"/>
        <v>1560.6100000000001</v>
      </c>
      <c r="X544" s="103">
        <f t="shared" si="283"/>
        <v>1578.91</v>
      </c>
      <c r="Y544" s="103">
        <f t="shared" si="283"/>
        <v>1448.75</v>
      </c>
    </row>
    <row r="545" spans="1:25" s="62" customFormat="1" ht="18.75" customHeight="1" outlineLevel="1" x14ac:dyDescent="0.2">
      <c r="A545" s="56" t="s">
        <v>8</v>
      </c>
      <c r="B545" s="70">
        <f>B71</f>
        <v>594.74</v>
      </c>
      <c r="C545" s="70">
        <f t="shared" ref="C545:Y545" si="284">C71</f>
        <v>600.85</v>
      </c>
      <c r="D545" s="70">
        <f t="shared" si="284"/>
        <v>604.36</v>
      </c>
      <c r="E545" s="70">
        <f t="shared" si="284"/>
        <v>472.99</v>
      </c>
      <c r="F545" s="70">
        <f t="shared" si="284"/>
        <v>587.09</v>
      </c>
      <c r="G545" s="70">
        <f t="shared" si="284"/>
        <v>588.12</v>
      </c>
      <c r="H545" s="70">
        <f t="shared" si="284"/>
        <v>625.99</v>
      </c>
      <c r="I545" s="70">
        <f t="shared" si="284"/>
        <v>593.88</v>
      </c>
      <c r="J545" s="70">
        <f t="shared" si="284"/>
        <v>588.27</v>
      </c>
      <c r="K545" s="70">
        <f t="shared" si="284"/>
        <v>679.1</v>
      </c>
      <c r="L545" s="70">
        <f t="shared" si="284"/>
        <v>670.28</v>
      </c>
      <c r="M545" s="70">
        <f t="shared" si="284"/>
        <v>664.22</v>
      </c>
      <c r="N545" s="70">
        <f t="shared" si="284"/>
        <v>676.7</v>
      </c>
      <c r="O545" s="70">
        <f t="shared" si="284"/>
        <v>657.52</v>
      </c>
      <c r="P545" s="70">
        <f t="shared" si="284"/>
        <v>716.56</v>
      </c>
      <c r="Q545" s="70">
        <f t="shared" si="284"/>
        <v>802.31</v>
      </c>
      <c r="R545" s="70">
        <f t="shared" si="284"/>
        <v>849.73</v>
      </c>
      <c r="S545" s="70">
        <f t="shared" si="284"/>
        <v>786.59</v>
      </c>
      <c r="T545" s="70">
        <f t="shared" si="284"/>
        <v>778.66</v>
      </c>
      <c r="U545" s="70">
        <f t="shared" si="284"/>
        <v>788.08</v>
      </c>
      <c r="V545" s="70">
        <f t="shared" si="284"/>
        <v>768.54</v>
      </c>
      <c r="W545" s="70">
        <f t="shared" si="284"/>
        <v>720.53</v>
      </c>
      <c r="X545" s="70">
        <f t="shared" si="284"/>
        <v>738.83</v>
      </c>
      <c r="Y545" s="70">
        <f t="shared" si="284"/>
        <v>608.66999999999996</v>
      </c>
    </row>
    <row r="546" spans="1:25" s="62" customFormat="1" ht="18.75" customHeight="1" outlineLevel="1" x14ac:dyDescent="0.2">
      <c r="A546" s="57" t="s">
        <v>9</v>
      </c>
      <c r="B546" s="76">
        <v>840.08</v>
      </c>
      <c r="C546" s="76">
        <v>840.08</v>
      </c>
      <c r="D546" s="76">
        <v>840.08</v>
      </c>
      <c r="E546" s="76">
        <v>840.08</v>
      </c>
      <c r="F546" s="76">
        <v>840.08</v>
      </c>
      <c r="G546" s="76">
        <v>840.08</v>
      </c>
      <c r="H546" s="76">
        <v>840.08</v>
      </c>
      <c r="I546" s="76">
        <v>840.08</v>
      </c>
      <c r="J546" s="76">
        <v>840.08</v>
      </c>
      <c r="K546" s="76">
        <v>840.08</v>
      </c>
      <c r="L546" s="76">
        <v>840.08</v>
      </c>
      <c r="M546" s="76">
        <v>840.08</v>
      </c>
      <c r="N546" s="76">
        <v>840.08</v>
      </c>
      <c r="O546" s="76">
        <v>840.08</v>
      </c>
      <c r="P546" s="76">
        <v>840.08</v>
      </c>
      <c r="Q546" s="76">
        <v>840.08</v>
      </c>
      <c r="R546" s="76">
        <v>840.08</v>
      </c>
      <c r="S546" s="76">
        <v>840.08</v>
      </c>
      <c r="T546" s="76">
        <v>840.08</v>
      </c>
      <c r="U546" s="76">
        <v>840.08</v>
      </c>
      <c r="V546" s="76">
        <v>840.08</v>
      </c>
      <c r="W546" s="76">
        <v>840.08</v>
      </c>
      <c r="X546" s="76">
        <v>840.08</v>
      </c>
      <c r="Y546" s="76">
        <v>840.08</v>
      </c>
    </row>
    <row r="547" spans="1:25" s="62" customFormat="1" ht="18.75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customHeight="1" outlineLevel="1" thickBot="1" x14ac:dyDescent="0.25">
      <c r="A548" s="147" t="s">
        <v>255</v>
      </c>
      <c r="B548" s="77">
        <f>B543</f>
        <v>0</v>
      </c>
      <c r="C548" s="77">
        <f t="shared" ref="C548:Y548" si="285">C543</f>
        <v>0</v>
      </c>
      <c r="D548" s="77">
        <f t="shared" si="285"/>
        <v>0</v>
      </c>
      <c r="E548" s="77">
        <f t="shared" si="285"/>
        <v>0</v>
      </c>
      <c r="F548" s="77">
        <f t="shared" si="285"/>
        <v>0</v>
      </c>
      <c r="G548" s="77">
        <f t="shared" si="285"/>
        <v>0</v>
      </c>
      <c r="H548" s="77">
        <f t="shared" si="285"/>
        <v>0</v>
      </c>
      <c r="I548" s="77">
        <f t="shared" si="285"/>
        <v>0</v>
      </c>
      <c r="J548" s="77">
        <f t="shared" si="285"/>
        <v>0</v>
      </c>
      <c r="K548" s="77">
        <f t="shared" si="285"/>
        <v>0</v>
      </c>
      <c r="L548" s="77">
        <f t="shared" si="285"/>
        <v>0</v>
      </c>
      <c r="M548" s="77">
        <f t="shared" si="285"/>
        <v>0</v>
      </c>
      <c r="N548" s="77">
        <f t="shared" si="285"/>
        <v>0</v>
      </c>
      <c r="O548" s="77">
        <f t="shared" si="285"/>
        <v>0</v>
      </c>
      <c r="P548" s="77">
        <f t="shared" si="285"/>
        <v>0</v>
      </c>
      <c r="Q548" s="77">
        <f t="shared" si="285"/>
        <v>0</v>
      </c>
      <c r="R548" s="77">
        <f t="shared" si="285"/>
        <v>0</v>
      </c>
      <c r="S548" s="77">
        <f t="shared" si="285"/>
        <v>0</v>
      </c>
      <c r="T548" s="77">
        <f t="shared" si="285"/>
        <v>0</v>
      </c>
      <c r="U548" s="77">
        <f t="shared" si="285"/>
        <v>0</v>
      </c>
      <c r="V548" s="77">
        <f t="shared" si="285"/>
        <v>0</v>
      </c>
      <c r="W548" s="77">
        <f t="shared" si="285"/>
        <v>0</v>
      </c>
      <c r="X548" s="77">
        <f t="shared" si="285"/>
        <v>0</v>
      </c>
      <c r="Y548" s="77">
        <f t="shared" si="285"/>
        <v>0</v>
      </c>
    </row>
    <row r="549" spans="1:25" s="62" customFormat="1" ht="18.75" customHeight="1" thickBot="1" x14ac:dyDescent="0.25">
      <c r="A549" s="112">
        <v>14</v>
      </c>
      <c r="B549" s="103">
        <f t="shared" ref="B549:Y549" si="286">SUM(B550:B553)</f>
        <v>1561.5</v>
      </c>
      <c r="C549" s="103">
        <f t="shared" si="286"/>
        <v>1551</v>
      </c>
      <c r="D549" s="103">
        <f t="shared" si="286"/>
        <v>1565.5900000000001</v>
      </c>
      <c r="E549" s="103">
        <f t="shared" si="286"/>
        <v>1586.76</v>
      </c>
      <c r="F549" s="103">
        <f t="shared" si="286"/>
        <v>1587.77</v>
      </c>
      <c r="G549" s="103">
        <f t="shared" si="286"/>
        <v>1593</v>
      </c>
      <c r="H549" s="103">
        <f t="shared" si="286"/>
        <v>1581.42</v>
      </c>
      <c r="I549" s="103">
        <f t="shared" si="286"/>
        <v>1572.49</v>
      </c>
      <c r="J549" s="103">
        <f t="shared" si="286"/>
        <v>1580.23</v>
      </c>
      <c r="K549" s="103">
        <f t="shared" si="286"/>
        <v>1579.1399999999999</v>
      </c>
      <c r="L549" s="103">
        <f t="shared" si="286"/>
        <v>1555.68</v>
      </c>
      <c r="M549" s="103">
        <f t="shared" si="286"/>
        <v>1555.46</v>
      </c>
      <c r="N549" s="103">
        <f t="shared" si="286"/>
        <v>1563.25</v>
      </c>
      <c r="O549" s="103">
        <f t="shared" si="286"/>
        <v>1591.12</v>
      </c>
      <c r="P549" s="103">
        <f t="shared" si="286"/>
        <v>1576.79</v>
      </c>
      <c r="Q549" s="103">
        <f t="shared" si="286"/>
        <v>1648.8000000000002</v>
      </c>
      <c r="R549" s="103">
        <f t="shared" si="286"/>
        <v>1640.06</v>
      </c>
      <c r="S549" s="103">
        <f t="shared" si="286"/>
        <v>1584.2800000000002</v>
      </c>
      <c r="T549" s="103">
        <f t="shared" si="286"/>
        <v>1561.37</v>
      </c>
      <c r="U549" s="103">
        <f t="shared" si="286"/>
        <v>1553.12</v>
      </c>
      <c r="V549" s="103">
        <f t="shared" si="286"/>
        <v>1550.83</v>
      </c>
      <c r="W549" s="103">
        <f t="shared" si="286"/>
        <v>1549.92</v>
      </c>
      <c r="X549" s="103">
        <f t="shared" si="286"/>
        <v>1550.85</v>
      </c>
      <c r="Y549" s="103">
        <f t="shared" si="286"/>
        <v>1543.26</v>
      </c>
    </row>
    <row r="550" spans="1:25" s="62" customFormat="1" ht="18.75" customHeight="1" outlineLevel="1" x14ac:dyDescent="0.2">
      <c r="A550" s="56" t="s">
        <v>8</v>
      </c>
      <c r="B550" s="70">
        <f>B76</f>
        <v>721.42</v>
      </c>
      <c r="C550" s="70">
        <f t="shared" ref="C550:Y550" si="287">C76</f>
        <v>710.92</v>
      </c>
      <c r="D550" s="70">
        <f t="shared" si="287"/>
        <v>725.51</v>
      </c>
      <c r="E550" s="70">
        <f t="shared" si="287"/>
        <v>746.68</v>
      </c>
      <c r="F550" s="70">
        <f t="shared" si="287"/>
        <v>747.69</v>
      </c>
      <c r="G550" s="70">
        <f t="shared" si="287"/>
        <v>752.92</v>
      </c>
      <c r="H550" s="70">
        <f t="shared" si="287"/>
        <v>741.34</v>
      </c>
      <c r="I550" s="70">
        <f t="shared" si="287"/>
        <v>732.41</v>
      </c>
      <c r="J550" s="70">
        <f t="shared" si="287"/>
        <v>740.15</v>
      </c>
      <c r="K550" s="70">
        <f t="shared" si="287"/>
        <v>739.06</v>
      </c>
      <c r="L550" s="70">
        <f t="shared" si="287"/>
        <v>715.6</v>
      </c>
      <c r="M550" s="70">
        <f t="shared" si="287"/>
        <v>715.38</v>
      </c>
      <c r="N550" s="70">
        <f t="shared" si="287"/>
        <v>723.17</v>
      </c>
      <c r="O550" s="70">
        <f t="shared" si="287"/>
        <v>751.04</v>
      </c>
      <c r="P550" s="70">
        <f t="shared" si="287"/>
        <v>736.71</v>
      </c>
      <c r="Q550" s="70">
        <f t="shared" si="287"/>
        <v>808.72</v>
      </c>
      <c r="R550" s="70">
        <f t="shared" si="287"/>
        <v>799.98</v>
      </c>
      <c r="S550" s="70">
        <f t="shared" si="287"/>
        <v>744.2</v>
      </c>
      <c r="T550" s="70">
        <f t="shared" si="287"/>
        <v>721.29</v>
      </c>
      <c r="U550" s="70">
        <f t="shared" si="287"/>
        <v>713.04</v>
      </c>
      <c r="V550" s="70">
        <f t="shared" si="287"/>
        <v>710.75</v>
      </c>
      <c r="W550" s="70">
        <f t="shared" si="287"/>
        <v>709.84</v>
      </c>
      <c r="X550" s="70">
        <f t="shared" si="287"/>
        <v>710.77</v>
      </c>
      <c r="Y550" s="70">
        <f t="shared" si="287"/>
        <v>703.18</v>
      </c>
    </row>
    <row r="551" spans="1:25" s="62" customFormat="1" ht="18.75" customHeight="1" outlineLevel="1" x14ac:dyDescent="0.2">
      <c r="A551" s="57" t="s">
        <v>9</v>
      </c>
      <c r="B551" s="76">
        <v>840.08</v>
      </c>
      <c r="C551" s="76">
        <v>840.08</v>
      </c>
      <c r="D551" s="76">
        <v>840.08</v>
      </c>
      <c r="E551" s="76">
        <v>840.08</v>
      </c>
      <c r="F551" s="76">
        <v>840.08</v>
      </c>
      <c r="G551" s="76">
        <v>840.08</v>
      </c>
      <c r="H551" s="76">
        <v>840.08</v>
      </c>
      <c r="I551" s="76">
        <v>840.08</v>
      </c>
      <c r="J551" s="76">
        <v>840.08</v>
      </c>
      <c r="K551" s="76">
        <v>840.08</v>
      </c>
      <c r="L551" s="76">
        <v>840.08</v>
      </c>
      <c r="M551" s="76">
        <v>840.08</v>
      </c>
      <c r="N551" s="76">
        <v>840.08</v>
      </c>
      <c r="O551" s="76">
        <v>840.08</v>
      </c>
      <c r="P551" s="76">
        <v>840.08</v>
      </c>
      <c r="Q551" s="76">
        <v>840.08</v>
      </c>
      <c r="R551" s="76">
        <v>840.08</v>
      </c>
      <c r="S551" s="76">
        <v>840.08</v>
      </c>
      <c r="T551" s="76">
        <v>840.08</v>
      </c>
      <c r="U551" s="76">
        <v>840.08</v>
      </c>
      <c r="V551" s="76">
        <v>840.08</v>
      </c>
      <c r="W551" s="76">
        <v>840.08</v>
      </c>
      <c r="X551" s="76">
        <v>840.08</v>
      </c>
      <c r="Y551" s="76">
        <v>840.08</v>
      </c>
    </row>
    <row r="552" spans="1:25" s="62" customFormat="1" ht="18.75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customHeight="1" outlineLevel="1" thickBot="1" x14ac:dyDescent="0.25">
      <c r="A553" s="147" t="s">
        <v>255</v>
      </c>
      <c r="B553" s="77">
        <f>B548</f>
        <v>0</v>
      </c>
      <c r="C553" s="77">
        <f t="shared" ref="C553:Y553" si="288">C548</f>
        <v>0</v>
      </c>
      <c r="D553" s="77">
        <f t="shared" si="288"/>
        <v>0</v>
      </c>
      <c r="E553" s="77">
        <f t="shared" si="288"/>
        <v>0</v>
      </c>
      <c r="F553" s="77">
        <f t="shared" si="288"/>
        <v>0</v>
      </c>
      <c r="G553" s="77">
        <f t="shared" si="288"/>
        <v>0</v>
      </c>
      <c r="H553" s="77">
        <f t="shared" si="288"/>
        <v>0</v>
      </c>
      <c r="I553" s="77">
        <f t="shared" si="288"/>
        <v>0</v>
      </c>
      <c r="J553" s="77">
        <f t="shared" si="288"/>
        <v>0</v>
      </c>
      <c r="K553" s="77">
        <f t="shared" si="288"/>
        <v>0</v>
      </c>
      <c r="L553" s="77">
        <f t="shared" si="288"/>
        <v>0</v>
      </c>
      <c r="M553" s="77">
        <f t="shared" si="288"/>
        <v>0</v>
      </c>
      <c r="N553" s="77">
        <f t="shared" si="288"/>
        <v>0</v>
      </c>
      <c r="O553" s="77">
        <f t="shared" si="288"/>
        <v>0</v>
      </c>
      <c r="P553" s="77">
        <f t="shared" si="288"/>
        <v>0</v>
      </c>
      <c r="Q553" s="77">
        <f t="shared" si="288"/>
        <v>0</v>
      </c>
      <c r="R553" s="77">
        <f t="shared" si="288"/>
        <v>0</v>
      </c>
      <c r="S553" s="77">
        <f t="shared" si="288"/>
        <v>0</v>
      </c>
      <c r="T553" s="77">
        <f t="shared" si="288"/>
        <v>0</v>
      </c>
      <c r="U553" s="77">
        <f t="shared" si="288"/>
        <v>0</v>
      </c>
      <c r="V553" s="77">
        <f t="shared" si="288"/>
        <v>0</v>
      </c>
      <c r="W553" s="77">
        <f t="shared" si="288"/>
        <v>0</v>
      </c>
      <c r="X553" s="77">
        <f t="shared" si="288"/>
        <v>0</v>
      </c>
      <c r="Y553" s="77">
        <f t="shared" si="288"/>
        <v>0</v>
      </c>
    </row>
    <row r="554" spans="1:25" s="62" customFormat="1" ht="18.75" customHeight="1" thickBot="1" x14ac:dyDescent="0.25">
      <c r="A554" s="109">
        <v>15</v>
      </c>
      <c r="B554" s="103">
        <f t="shared" ref="B554:Y554" si="289">SUM(B555:B558)</f>
        <v>1525.81</v>
      </c>
      <c r="C554" s="103">
        <f t="shared" si="289"/>
        <v>1526.52</v>
      </c>
      <c r="D554" s="103">
        <f t="shared" si="289"/>
        <v>1524.5500000000002</v>
      </c>
      <c r="E554" s="103">
        <f t="shared" si="289"/>
        <v>1536.35</v>
      </c>
      <c r="F554" s="103">
        <f t="shared" si="289"/>
        <v>1562.8899999999999</v>
      </c>
      <c r="G554" s="103">
        <f t="shared" si="289"/>
        <v>1580.24</v>
      </c>
      <c r="H554" s="103">
        <f t="shared" si="289"/>
        <v>1568.9</v>
      </c>
      <c r="I554" s="103">
        <f t="shared" si="289"/>
        <v>1565.97</v>
      </c>
      <c r="J554" s="103">
        <f t="shared" si="289"/>
        <v>1567.62</v>
      </c>
      <c r="K554" s="103">
        <f t="shared" si="289"/>
        <v>1561.41</v>
      </c>
      <c r="L554" s="103">
        <f t="shared" si="289"/>
        <v>1549.68</v>
      </c>
      <c r="M554" s="103">
        <f t="shared" si="289"/>
        <v>1566.23</v>
      </c>
      <c r="N554" s="103">
        <f t="shared" si="289"/>
        <v>1557.97</v>
      </c>
      <c r="O554" s="103">
        <f t="shared" si="289"/>
        <v>1582.94</v>
      </c>
      <c r="P554" s="103">
        <f t="shared" si="289"/>
        <v>1595.0500000000002</v>
      </c>
      <c r="Q554" s="103">
        <f t="shared" si="289"/>
        <v>1605.31</v>
      </c>
      <c r="R554" s="103">
        <f t="shared" si="289"/>
        <v>1619.69</v>
      </c>
      <c r="S554" s="103">
        <f t="shared" si="289"/>
        <v>1577.12</v>
      </c>
      <c r="T554" s="103">
        <f t="shared" si="289"/>
        <v>1563.31</v>
      </c>
      <c r="U554" s="103">
        <f t="shared" si="289"/>
        <v>1516.7</v>
      </c>
      <c r="V554" s="103">
        <f t="shared" si="289"/>
        <v>1536.69</v>
      </c>
      <c r="W554" s="103">
        <f t="shared" si="289"/>
        <v>1534.51</v>
      </c>
      <c r="X554" s="103">
        <f t="shared" si="289"/>
        <v>1535.48</v>
      </c>
      <c r="Y554" s="103">
        <f t="shared" si="289"/>
        <v>1526.48</v>
      </c>
    </row>
    <row r="555" spans="1:25" s="62" customFormat="1" ht="18.75" customHeight="1" outlineLevel="1" x14ac:dyDescent="0.2">
      <c r="A555" s="56" t="s">
        <v>8</v>
      </c>
      <c r="B555" s="70">
        <f>B81</f>
        <v>685.73</v>
      </c>
      <c r="C555" s="70">
        <f t="shared" ref="C555:Y555" si="290">C81</f>
        <v>686.44</v>
      </c>
      <c r="D555" s="70">
        <f t="shared" si="290"/>
        <v>684.47</v>
      </c>
      <c r="E555" s="70">
        <f t="shared" si="290"/>
        <v>696.27</v>
      </c>
      <c r="F555" s="70">
        <f t="shared" si="290"/>
        <v>722.81</v>
      </c>
      <c r="G555" s="70">
        <f t="shared" si="290"/>
        <v>740.16</v>
      </c>
      <c r="H555" s="70">
        <f t="shared" si="290"/>
        <v>728.82</v>
      </c>
      <c r="I555" s="70">
        <f t="shared" si="290"/>
        <v>725.89</v>
      </c>
      <c r="J555" s="70">
        <f t="shared" si="290"/>
        <v>727.54</v>
      </c>
      <c r="K555" s="70">
        <f t="shared" si="290"/>
        <v>721.33</v>
      </c>
      <c r="L555" s="70">
        <f t="shared" si="290"/>
        <v>709.6</v>
      </c>
      <c r="M555" s="70">
        <f t="shared" si="290"/>
        <v>726.15</v>
      </c>
      <c r="N555" s="70">
        <f t="shared" si="290"/>
        <v>717.89</v>
      </c>
      <c r="O555" s="70">
        <f t="shared" si="290"/>
        <v>742.86</v>
      </c>
      <c r="P555" s="70">
        <f t="shared" si="290"/>
        <v>754.97</v>
      </c>
      <c r="Q555" s="70">
        <f t="shared" si="290"/>
        <v>765.23</v>
      </c>
      <c r="R555" s="70">
        <f t="shared" si="290"/>
        <v>779.61</v>
      </c>
      <c r="S555" s="70">
        <f t="shared" si="290"/>
        <v>737.04</v>
      </c>
      <c r="T555" s="70">
        <f t="shared" si="290"/>
        <v>723.23</v>
      </c>
      <c r="U555" s="70">
        <f t="shared" si="290"/>
        <v>676.62</v>
      </c>
      <c r="V555" s="70">
        <f t="shared" si="290"/>
        <v>696.61</v>
      </c>
      <c r="W555" s="70">
        <f t="shared" si="290"/>
        <v>694.43</v>
      </c>
      <c r="X555" s="70">
        <f t="shared" si="290"/>
        <v>695.4</v>
      </c>
      <c r="Y555" s="70">
        <f t="shared" si="290"/>
        <v>686.4</v>
      </c>
    </row>
    <row r="556" spans="1:25" s="62" customFormat="1" ht="18.75" customHeight="1" outlineLevel="1" x14ac:dyDescent="0.2">
      <c r="A556" s="57" t="s">
        <v>9</v>
      </c>
      <c r="B556" s="76">
        <v>840.08</v>
      </c>
      <c r="C556" s="76">
        <v>840.08</v>
      </c>
      <c r="D556" s="76">
        <v>840.08</v>
      </c>
      <c r="E556" s="76">
        <v>840.08</v>
      </c>
      <c r="F556" s="76">
        <v>840.08</v>
      </c>
      <c r="G556" s="76">
        <v>840.08</v>
      </c>
      <c r="H556" s="76">
        <v>840.08</v>
      </c>
      <c r="I556" s="76">
        <v>840.08</v>
      </c>
      <c r="J556" s="76">
        <v>840.08</v>
      </c>
      <c r="K556" s="76">
        <v>840.08</v>
      </c>
      <c r="L556" s="76">
        <v>840.08</v>
      </c>
      <c r="M556" s="76">
        <v>840.08</v>
      </c>
      <c r="N556" s="76">
        <v>840.08</v>
      </c>
      <c r="O556" s="76">
        <v>840.08</v>
      </c>
      <c r="P556" s="76">
        <v>840.08</v>
      </c>
      <c r="Q556" s="76">
        <v>840.08</v>
      </c>
      <c r="R556" s="76">
        <v>840.08</v>
      </c>
      <c r="S556" s="76">
        <v>840.08</v>
      </c>
      <c r="T556" s="76">
        <v>840.08</v>
      </c>
      <c r="U556" s="76">
        <v>840.08</v>
      </c>
      <c r="V556" s="76">
        <v>840.08</v>
      </c>
      <c r="W556" s="76">
        <v>840.08</v>
      </c>
      <c r="X556" s="76">
        <v>840.08</v>
      </c>
      <c r="Y556" s="76">
        <v>840.08</v>
      </c>
    </row>
    <row r="557" spans="1:25" s="62" customFormat="1" ht="18.75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customHeight="1" outlineLevel="1" thickBot="1" x14ac:dyDescent="0.25">
      <c r="A558" s="147" t="s">
        <v>255</v>
      </c>
      <c r="B558" s="77">
        <f>B553</f>
        <v>0</v>
      </c>
      <c r="C558" s="77">
        <f t="shared" ref="C558:Y558" si="291">C553</f>
        <v>0</v>
      </c>
      <c r="D558" s="77">
        <f t="shared" si="291"/>
        <v>0</v>
      </c>
      <c r="E558" s="77">
        <f t="shared" si="291"/>
        <v>0</v>
      </c>
      <c r="F558" s="77">
        <f t="shared" si="291"/>
        <v>0</v>
      </c>
      <c r="G558" s="77">
        <f t="shared" si="291"/>
        <v>0</v>
      </c>
      <c r="H558" s="77">
        <f t="shared" si="291"/>
        <v>0</v>
      </c>
      <c r="I558" s="77">
        <f t="shared" si="291"/>
        <v>0</v>
      </c>
      <c r="J558" s="77">
        <f t="shared" si="291"/>
        <v>0</v>
      </c>
      <c r="K558" s="77">
        <f t="shared" si="291"/>
        <v>0</v>
      </c>
      <c r="L558" s="77">
        <f t="shared" si="291"/>
        <v>0</v>
      </c>
      <c r="M558" s="77">
        <f t="shared" si="291"/>
        <v>0</v>
      </c>
      <c r="N558" s="77">
        <f t="shared" si="291"/>
        <v>0</v>
      </c>
      <c r="O558" s="77">
        <f t="shared" si="291"/>
        <v>0</v>
      </c>
      <c r="P558" s="77">
        <f t="shared" si="291"/>
        <v>0</v>
      </c>
      <c r="Q558" s="77">
        <f t="shared" si="291"/>
        <v>0</v>
      </c>
      <c r="R558" s="77">
        <f t="shared" si="291"/>
        <v>0</v>
      </c>
      <c r="S558" s="77">
        <f t="shared" si="291"/>
        <v>0</v>
      </c>
      <c r="T558" s="77">
        <f t="shared" si="291"/>
        <v>0</v>
      </c>
      <c r="U558" s="77">
        <f t="shared" si="291"/>
        <v>0</v>
      </c>
      <c r="V558" s="77">
        <f t="shared" si="291"/>
        <v>0</v>
      </c>
      <c r="W558" s="77">
        <f t="shared" si="291"/>
        <v>0</v>
      </c>
      <c r="X558" s="77">
        <f t="shared" si="291"/>
        <v>0</v>
      </c>
      <c r="Y558" s="77">
        <f t="shared" si="291"/>
        <v>0</v>
      </c>
    </row>
    <row r="559" spans="1:25" s="62" customFormat="1" ht="18.75" customHeight="1" thickBot="1" x14ac:dyDescent="0.25">
      <c r="A559" s="112">
        <v>16</v>
      </c>
      <c r="B559" s="103">
        <f t="shared" ref="B559:Y559" si="292">SUM(B560:B563)</f>
        <v>1537.85</v>
      </c>
      <c r="C559" s="103">
        <f t="shared" si="292"/>
        <v>1545.77</v>
      </c>
      <c r="D559" s="103">
        <f t="shared" si="292"/>
        <v>1532.5</v>
      </c>
      <c r="E559" s="103">
        <f t="shared" si="292"/>
        <v>1573.85</v>
      </c>
      <c r="F559" s="103">
        <f t="shared" si="292"/>
        <v>1574.2</v>
      </c>
      <c r="G559" s="103">
        <f t="shared" si="292"/>
        <v>1586.5500000000002</v>
      </c>
      <c r="H559" s="103">
        <f t="shared" si="292"/>
        <v>1625.79</v>
      </c>
      <c r="I559" s="103">
        <f t="shared" si="292"/>
        <v>1603.75</v>
      </c>
      <c r="J559" s="103">
        <f t="shared" si="292"/>
        <v>1593.17</v>
      </c>
      <c r="K559" s="103">
        <f t="shared" si="292"/>
        <v>1578.0500000000002</v>
      </c>
      <c r="L559" s="103">
        <f t="shared" si="292"/>
        <v>1582.4</v>
      </c>
      <c r="M559" s="103">
        <f t="shared" si="292"/>
        <v>1595.6</v>
      </c>
      <c r="N559" s="103">
        <f t="shared" si="292"/>
        <v>1606.73</v>
      </c>
      <c r="O559" s="103">
        <f t="shared" si="292"/>
        <v>1607.69</v>
      </c>
      <c r="P559" s="103">
        <f t="shared" si="292"/>
        <v>1602.6</v>
      </c>
      <c r="Q559" s="103">
        <f t="shared" si="292"/>
        <v>1606.79</v>
      </c>
      <c r="R559" s="103">
        <f t="shared" si="292"/>
        <v>1601.52</v>
      </c>
      <c r="S559" s="103">
        <f t="shared" si="292"/>
        <v>1606.44</v>
      </c>
      <c r="T559" s="103">
        <f t="shared" si="292"/>
        <v>1609.45</v>
      </c>
      <c r="U559" s="103">
        <f t="shared" si="292"/>
        <v>1550.27</v>
      </c>
      <c r="V559" s="103">
        <f t="shared" si="292"/>
        <v>1547.02</v>
      </c>
      <c r="W559" s="103">
        <f t="shared" si="292"/>
        <v>1549.6100000000001</v>
      </c>
      <c r="X559" s="103">
        <f t="shared" si="292"/>
        <v>1550.87</v>
      </c>
      <c r="Y559" s="103">
        <f t="shared" si="292"/>
        <v>1544.77</v>
      </c>
    </row>
    <row r="560" spans="1:25" s="62" customFormat="1" ht="18.75" customHeight="1" outlineLevel="1" x14ac:dyDescent="0.2">
      <c r="A560" s="160" t="s">
        <v>8</v>
      </c>
      <c r="B560" s="70">
        <f>B86</f>
        <v>697.77</v>
      </c>
      <c r="C560" s="70">
        <f t="shared" ref="C560:Y560" si="293">C86</f>
        <v>705.69</v>
      </c>
      <c r="D560" s="70">
        <f t="shared" si="293"/>
        <v>692.42</v>
      </c>
      <c r="E560" s="70">
        <f t="shared" si="293"/>
        <v>733.77</v>
      </c>
      <c r="F560" s="70">
        <f t="shared" si="293"/>
        <v>734.12</v>
      </c>
      <c r="G560" s="70">
        <f t="shared" si="293"/>
        <v>746.47</v>
      </c>
      <c r="H560" s="70">
        <f t="shared" si="293"/>
        <v>785.71</v>
      </c>
      <c r="I560" s="70">
        <f t="shared" si="293"/>
        <v>763.67</v>
      </c>
      <c r="J560" s="70">
        <f t="shared" si="293"/>
        <v>753.09</v>
      </c>
      <c r="K560" s="70">
        <f t="shared" si="293"/>
        <v>737.97</v>
      </c>
      <c r="L560" s="70">
        <f t="shared" si="293"/>
        <v>742.32</v>
      </c>
      <c r="M560" s="70">
        <f t="shared" si="293"/>
        <v>755.52</v>
      </c>
      <c r="N560" s="70">
        <f t="shared" si="293"/>
        <v>766.65</v>
      </c>
      <c r="O560" s="70">
        <f t="shared" si="293"/>
        <v>767.61</v>
      </c>
      <c r="P560" s="70">
        <f t="shared" si="293"/>
        <v>762.52</v>
      </c>
      <c r="Q560" s="70">
        <f t="shared" si="293"/>
        <v>766.71</v>
      </c>
      <c r="R560" s="70">
        <f t="shared" si="293"/>
        <v>761.44</v>
      </c>
      <c r="S560" s="70">
        <f t="shared" si="293"/>
        <v>766.36</v>
      </c>
      <c r="T560" s="70">
        <f t="shared" si="293"/>
        <v>769.37</v>
      </c>
      <c r="U560" s="70">
        <f t="shared" si="293"/>
        <v>710.19</v>
      </c>
      <c r="V560" s="70">
        <f t="shared" si="293"/>
        <v>706.94</v>
      </c>
      <c r="W560" s="70">
        <f t="shared" si="293"/>
        <v>709.53</v>
      </c>
      <c r="X560" s="70">
        <f t="shared" si="293"/>
        <v>710.79</v>
      </c>
      <c r="Y560" s="70">
        <f t="shared" si="293"/>
        <v>704.69</v>
      </c>
    </row>
    <row r="561" spans="1:25" s="62" customFormat="1" ht="18.75" customHeight="1" outlineLevel="1" x14ac:dyDescent="0.2">
      <c r="A561" s="53" t="s">
        <v>9</v>
      </c>
      <c r="B561" s="76">
        <v>840.08</v>
      </c>
      <c r="C561" s="76">
        <v>840.08</v>
      </c>
      <c r="D561" s="76">
        <v>840.08</v>
      </c>
      <c r="E561" s="76">
        <v>840.08</v>
      </c>
      <c r="F561" s="76">
        <v>840.08</v>
      </c>
      <c r="G561" s="76">
        <v>840.08</v>
      </c>
      <c r="H561" s="76">
        <v>840.08</v>
      </c>
      <c r="I561" s="76">
        <v>840.08</v>
      </c>
      <c r="J561" s="76">
        <v>840.08</v>
      </c>
      <c r="K561" s="76">
        <v>840.08</v>
      </c>
      <c r="L561" s="76">
        <v>840.08</v>
      </c>
      <c r="M561" s="76">
        <v>840.08</v>
      </c>
      <c r="N561" s="76">
        <v>840.08</v>
      </c>
      <c r="O561" s="76">
        <v>840.08</v>
      </c>
      <c r="P561" s="76">
        <v>840.08</v>
      </c>
      <c r="Q561" s="76">
        <v>840.08</v>
      </c>
      <c r="R561" s="76">
        <v>840.08</v>
      </c>
      <c r="S561" s="76">
        <v>840.08</v>
      </c>
      <c r="T561" s="76">
        <v>840.08</v>
      </c>
      <c r="U561" s="76">
        <v>840.08</v>
      </c>
      <c r="V561" s="76">
        <v>840.08</v>
      </c>
      <c r="W561" s="76">
        <v>840.08</v>
      </c>
      <c r="X561" s="76">
        <v>840.08</v>
      </c>
      <c r="Y561" s="76">
        <v>840.08</v>
      </c>
    </row>
    <row r="562" spans="1:25" s="62" customFormat="1" ht="18.75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customHeight="1" outlineLevel="1" thickBot="1" x14ac:dyDescent="0.25">
      <c r="A563" s="161" t="s">
        <v>255</v>
      </c>
      <c r="B563" s="77">
        <f>B558</f>
        <v>0</v>
      </c>
      <c r="C563" s="77">
        <f t="shared" ref="C563:Y563" si="294">C558</f>
        <v>0</v>
      </c>
      <c r="D563" s="77">
        <f t="shared" si="294"/>
        <v>0</v>
      </c>
      <c r="E563" s="77">
        <f t="shared" si="294"/>
        <v>0</v>
      </c>
      <c r="F563" s="77">
        <f t="shared" si="294"/>
        <v>0</v>
      </c>
      <c r="G563" s="77">
        <f t="shared" si="294"/>
        <v>0</v>
      </c>
      <c r="H563" s="77">
        <f t="shared" si="294"/>
        <v>0</v>
      </c>
      <c r="I563" s="77">
        <f t="shared" si="294"/>
        <v>0</v>
      </c>
      <c r="J563" s="77">
        <f t="shared" si="294"/>
        <v>0</v>
      </c>
      <c r="K563" s="77">
        <f t="shared" si="294"/>
        <v>0</v>
      </c>
      <c r="L563" s="77">
        <f t="shared" si="294"/>
        <v>0</v>
      </c>
      <c r="M563" s="77">
        <f t="shared" si="294"/>
        <v>0</v>
      </c>
      <c r="N563" s="77">
        <f t="shared" si="294"/>
        <v>0</v>
      </c>
      <c r="O563" s="77">
        <f t="shared" si="294"/>
        <v>0</v>
      </c>
      <c r="P563" s="77">
        <f t="shared" si="294"/>
        <v>0</v>
      </c>
      <c r="Q563" s="77">
        <f t="shared" si="294"/>
        <v>0</v>
      </c>
      <c r="R563" s="77">
        <f t="shared" si="294"/>
        <v>0</v>
      </c>
      <c r="S563" s="77">
        <f t="shared" si="294"/>
        <v>0</v>
      </c>
      <c r="T563" s="77">
        <f t="shared" si="294"/>
        <v>0</v>
      </c>
      <c r="U563" s="77">
        <f t="shared" si="294"/>
        <v>0</v>
      </c>
      <c r="V563" s="77">
        <f t="shared" si="294"/>
        <v>0</v>
      </c>
      <c r="W563" s="77">
        <f t="shared" si="294"/>
        <v>0</v>
      </c>
      <c r="X563" s="77">
        <f t="shared" si="294"/>
        <v>0</v>
      </c>
      <c r="Y563" s="77">
        <f t="shared" si="294"/>
        <v>0</v>
      </c>
    </row>
    <row r="564" spans="1:25" s="62" customFormat="1" ht="18.75" customHeight="1" thickBot="1" x14ac:dyDescent="0.25">
      <c r="A564" s="109">
        <v>17</v>
      </c>
      <c r="B564" s="103">
        <f t="shared" ref="B564:Y564" si="295">SUM(B565:B568)</f>
        <v>1549.29</v>
      </c>
      <c r="C564" s="103">
        <f t="shared" si="295"/>
        <v>1549.2800000000002</v>
      </c>
      <c r="D564" s="103">
        <f t="shared" si="295"/>
        <v>1563.93</v>
      </c>
      <c r="E564" s="103">
        <f t="shared" si="295"/>
        <v>1602.58</v>
      </c>
      <c r="F564" s="103">
        <f t="shared" si="295"/>
        <v>1591.8600000000001</v>
      </c>
      <c r="G564" s="103">
        <f t="shared" si="295"/>
        <v>1584.29</v>
      </c>
      <c r="H564" s="103">
        <f t="shared" si="295"/>
        <v>1591.1100000000001</v>
      </c>
      <c r="I564" s="103">
        <f t="shared" si="295"/>
        <v>1579.24</v>
      </c>
      <c r="J564" s="103">
        <f t="shared" si="295"/>
        <v>1578.33</v>
      </c>
      <c r="K564" s="103">
        <f t="shared" si="295"/>
        <v>1584.0500000000002</v>
      </c>
      <c r="L564" s="103">
        <f t="shared" si="295"/>
        <v>1590.99</v>
      </c>
      <c r="M564" s="103">
        <f t="shared" si="295"/>
        <v>1586.7</v>
      </c>
      <c r="N564" s="103">
        <f t="shared" si="295"/>
        <v>1598.15</v>
      </c>
      <c r="O564" s="103">
        <f t="shared" si="295"/>
        <v>1606.04</v>
      </c>
      <c r="P564" s="103">
        <f t="shared" si="295"/>
        <v>1606.5500000000002</v>
      </c>
      <c r="Q564" s="103">
        <f t="shared" si="295"/>
        <v>1628.23</v>
      </c>
      <c r="R564" s="103">
        <f t="shared" si="295"/>
        <v>1640.29</v>
      </c>
      <c r="S564" s="103">
        <f t="shared" si="295"/>
        <v>1599.5300000000002</v>
      </c>
      <c r="T564" s="103">
        <f t="shared" si="295"/>
        <v>1577.48</v>
      </c>
      <c r="U564" s="103">
        <f t="shared" si="295"/>
        <v>1543.5</v>
      </c>
      <c r="V564" s="103">
        <f t="shared" si="295"/>
        <v>1548.77</v>
      </c>
      <c r="W564" s="103">
        <f t="shared" si="295"/>
        <v>1546.2800000000002</v>
      </c>
      <c r="X564" s="103">
        <f t="shared" si="295"/>
        <v>1539.45</v>
      </c>
      <c r="Y564" s="103">
        <f t="shared" si="295"/>
        <v>1548.15</v>
      </c>
    </row>
    <row r="565" spans="1:25" s="62" customFormat="1" ht="18.75" customHeight="1" outlineLevel="1" x14ac:dyDescent="0.2">
      <c r="A565" s="160" t="s">
        <v>8</v>
      </c>
      <c r="B565" s="70">
        <f>B91</f>
        <v>709.21</v>
      </c>
      <c r="C565" s="70">
        <f t="shared" ref="C565:Y565" si="296">C91</f>
        <v>709.2</v>
      </c>
      <c r="D565" s="70">
        <f t="shared" si="296"/>
        <v>723.85</v>
      </c>
      <c r="E565" s="70">
        <f t="shared" si="296"/>
        <v>762.5</v>
      </c>
      <c r="F565" s="70">
        <f t="shared" si="296"/>
        <v>751.78</v>
      </c>
      <c r="G565" s="70">
        <f t="shared" si="296"/>
        <v>744.21</v>
      </c>
      <c r="H565" s="70">
        <f t="shared" si="296"/>
        <v>751.03</v>
      </c>
      <c r="I565" s="70">
        <f t="shared" si="296"/>
        <v>739.16</v>
      </c>
      <c r="J565" s="70">
        <f t="shared" si="296"/>
        <v>738.25</v>
      </c>
      <c r="K565" s="70">
        <f t="shared" si="296"/>
        <v>743.97</v>
      </c>
      <c r="L565" s="70">
        <f t="shared" si="296"/>
        <v>750.91</v>
      </c>
      <c r="M565" s="70">
        <f t="shared" si="296"/>
        <v>746.62</v>
      </c>
      <c r="N565" s="70">
        <f t="shared" si="296"/>
        <v>758.07</v>
      </c>
      <c r="O565" s="70">
        <f t="shared" si="296"/>
        <v>765.96</v>
      </c>
      <c r="P565" s="70">
        <f t="shared" si="296"/>
        <v>766.47</v>
      </c>
      <c r="Q565" s="70">
        <f t="shared" si="296"/>
        <v>788.15</v>
      </c>
      <c r="R565" s="70">
        <f t="shared" si="296"/>
        <v>800.21</v>
      </c>
      <c r="S565" s="70">
        <f t="shared" si="296"/>
        <v>759.45</v>
      </c>
      <c r="T565" s="70">
        <f t="shared" si="296"/>
        <v>737.4</v>
      </c>
      <c r="U565" s="70">
        <f t="shared" si="296"/>
        <v>703.42</v>
      </c>
      <c r="V565" s="70">
        <f t="shared" si="296"/>
        <v>708.69</v>
      </c>
      <c r="W565" s="70">
        <f t="shared" si="296"/>
        <v>706.2</v>
      </c>
      <c r="X565" s="70">
        <f t="shared" si="296"/>
        <v>699.37</v>
      </c>
      <c r="Y565" s="70">
        <f t="shared" si="296"/>
        <v>708.07</v>
      </c>
    </row>
    <row r="566" spans="1:25" s="62" customFormat="1" ht="18.75" customHeight="1" outlineLevel="1" x14ac:dyDescent="0.2">
      <c r="A566" s="53" t="s">
        <v>9</v>
      </c>
      <c r="B566" s="76">
        <v>840.08</v>
      </c>
      <c r="C566" s="76">
        <v>840.08</v>
      </c>
      <c r="D566" s="76">
        <v>840.08</v>
      </c>
      <c r="E566" s="76">
        <v>840.08</v>
      </c>
      <c r="F566" s="76">
        <v>840.08</v>
      </c>
      <c r="G566" s="76">
        <v>840.08</v>
      </c>
      <c r="H566" s="76">
        <v>840.08</v>
      </c>
      <c r="I566" s="76">
        <v>840.08</v>
      </c>
      <c r="J566" s="76">
        <v>840.08</v>
      </c>
      <c r="K566" s="76">
        <v>840.08</v>
      </c>
      <c r="L566" s="76">
        <v>840.08</v>
      </c>
      <c r="M566" s="76">
        <v>840.08</v>
      </c>
      <c r="N566" s="76">
        <v>840.08</v>
      </c>
      <c r="O566" s="76">
        <v>840.08</v>
      </c>
      <c r="P566" s="76">
        <v>840.08</v>
      </c>
      <c r="Q566" s="76">
        <v>840.08</v>
      </c>
      <c r="R566" s="76">
        <v>840.08</v>
      </c>
      <c r="S566" s="76">
        <v>840.08</v>
      </c>
      <c r="T566" s="76">
        <v>840.08</v>
      </c>
      <c r="U566" s="76">
        <v>840.08</v>
      </c>
      <c r="V566" s="76">
        <v>840.08</v>
      </c>
      <c r="W566" s="76">
        <v>840.08</v>
      </c>
      <c r="X566" s="76">
        <v>840.08</v>
      </c>
      <c r="Y566" s="76">
        <v>840.08</v>
      </c>
    </row>
    <row r="567" spans="1:25" s="62" customFormat="1" ht="18.75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customHeight="1" outlineLevel="1" thickBot="1" x14ac:dyDescent="0.25">
      <c r="A568" s="161" t="s">
        <v>255</v>
      </c>
      <c r="B568" s="77">
        <f>B563</f>
        <v>0</v>
      </c>
      <c r="C568" s="77">
        <f t="shared" ref="C568:Y568" si="297">C563</f>
        <v>0</v>
      </c>
      <c r="D568" s="77">
        <f t="shared" si="297"/>
        <v>0</v>
      </c>
      <c r="E568" s="77">
        <f t="shared" si="297"/>
        <v>0</v>
      </c>
      <c r="F568" s="77">
        <f t="shared" si="297"/>
        <v>0</v>
      </c>
      <c r="G568" s="77">
        <f t="shared" si="297"/>
        <v>0</v>
      </c>
      <c r="H568" s="77">
        <f t="shared" si="297"/>
        <v>0</v>
      </c>
      <c r="I568" s="77">
        <f t="shared" si="297"/>
        <v>0</v>
      </c>
      <c r="J568" s="77">
        <f t="shared" si="297"/>
        <v>0</v>
      </c>
      <c r="K568" s="77">
        <f t="shared" si="297"/>
        <v>0</v>
      </c>
      <c r="L568" s="77">
        <f t="shared" si="297"/>
        <v>0</v>
      </c>
      <c r="M568" s="77">
        <f t="shared" si="297"/>
        <v>0</v>
      </c>
      <c r="N568" s="77">
        <f t="shared" si="297"/>
        <v>0</v>
      </c>
      <c r="O568" s="77">
        <f t="shared" si="297"/>
        <v>0</v>
      </c>
      <c r="P568" s="77">
        <f t="shared" si="297"/>
        <v>0</v>
      </c>
      <c r="Q568" s="77">
        <f t="shared" si="297"/>
        <v>0</v>
      </c>
      <c r="R568" s="77">
        <f t="shared" si="297"/>
        <v>0</v>
      </c>
      <c r="S568" s="77">
        <f t="shared" si="297"/>
        <v>0</v>
      </c>
      <c r="T568" s="77">
        <f t="shared" si="297"/>
        <v>0</v>
      </c>
      <c r="U568" s="77">
        <f t="shared" si="297"/>
        <v>0</v>
      </c>
      <c r="V568" s="77">
        <f t="shared" si="297"/>
        <v>0</v>
      </c>
      <c r="W568" s="77">
        <f t="shared" si="297"/>
        <v>0</v>
      </c>
      <c r="X568" s="77">
        <f t="shared" si="297"/>
        <v>0</v>
      </c>
      <c r="Y568" s="77">
        <f t="shared" si="297"/>
        <v>0</v>
      </c>
    </row>
    <row r="569" spans="1:25" s="62" customFormat="1" ht="18.75" customHeight="1" thickBot="1" x14ac:dyDescent="0.25">
      <c r="A569" s="110">
        <v>18</v>
      </c>
      <c r="B569" s="103">
        <f t="shared" ref="B569:Y569" si="298">SUM(B570:B573)</f>
        <v>1487.6399999999999</v>
      </c>
      <c r="C569" s="103">
        <f t="shared" si="298"/>
        <v>1479.1399999999999</v>
      </c>
      <c r="D569" s="103">
        <f t="shared" si="298"/>
        <v>1489.5</v>
      </c>
      <c r="E569" s="103">
        <f t="shared" si="298"/>
        <v>1507.6100000000001</v>
      </c>
      <c r="F569" s="103">
        <f t="shared" si="298"/>
        <v>1519.29</v>
      </c>
      <c r="G569" s="103">
        <f t="shared" si="298"/>
        <v>1541.2</v>
      </c>
      <c r="H569" s="103">
        <f t="shared" si="298"/>
        <v>1531.91</v>
      </c>
      <c r="I569" s="103">
        <f t="shared" si="298"/>
        <v>1531.7800000000002</v>
      </c>
      <c r="J569" s="103">
        <f t="shared" si="298"/>
        <v>1516.01</v>
      </c>
      <c r="K569" s="103">
        <f t="shared" si="298"/>
        <v>1548.6399999999999</v>
      </c>
      <c r="L569" s="103">
        <f t="shared" si="298"/>
        <v>1551.6100000000001</v>
      </c>
      <c r="M569" s="103">
        <f t="shared" si="298"/>
        <v>1577.69</v>
      </c>
      <c r="N569" s="103">
        <f t="shared" si="298"/>
        <v>1542.83</v>
      </c>
      <c r="O569" s="103">
        <f t="shared" si="298"/>
        <v>1537.85</v>
      </c>
      <c r="P569" s="103">
        <f t="shared" si="298"/>
        <v>1544.56</v>
      </c>
      <c r="Q569" s="103">
        <f t="shared" si="298"/>
        <v>1562.6100000000001</v>
      </c>
      <c r="R569" s="103">
        <f t="shared" si="298"/>
        <v>1576.7800000000002</v>
      </c>
      <c r="S569" s="103">
        <f t="shared" si="298"/>
        <v>1571.91</v>
      </c>
      <c r="T569" s="103">
        <f t="shared" si="298"/>
        <v>1536.91</v>
      </c>
      <c r="U569" s="103">
        <f t="shared" si="298"/>
        <v>1507.2800000000002</v>
      </c>
      <c r="V569" s="103">
        <f t="shared" si="298"/>
        <v>1490.3000000000002</v>
      </c>
      <c r="W569" s="103">
        <f t="shared" si="298"/>
        <v>1488.23</v>
      </c>
      <c r="X569" s="103">
        <f t="shared" si="298"/>
        <v>1500.94</v>
      </c>
      <c r="Y569" s="103">
        <f t="shared" si="298"/>
        <v>1484.22</v>
      </c>
    </row>
    <row r="570" spans="1:25" s="62" customFormat="1" ht="18.75" customHeight="1" outlineLevel="1" x14ac:dyDescent="0.2">
      <c r="A570" s="56" t="s">
        <v>8</v>
      </c>
      <c r="B570" s="70">
        <f>B96</f>
        <v>647.55999999999995</v>
      </c>
      <c r="C570" s="70">
        <f t="shared" ref="C570:Y570" si="299">C96</f>
        <v>639.05999999999995</v>
      </c>
      <c r="D570" s="70">
        <f t="shared" si="299"/>
        <v>649.41999999999996</v>
      </c>
      <c r="E570" s="70">
        <f t="shared" si="299"/>
        <v>667.53</v>
      </c>
      <c r="F570" s="70">
        <f t="shared" si="299"/>
        <v>679.21</v>
      </c>
      <c r="G570" s="70">
        <f t="shared" si="299"/>
        <v>701.12</v>
      </c>
      <c r="H570" s="70">
        <f t="shared" si="299"/>
        <v>691.83</v>
      </c>
      <c r="I570" s="70">
        <f t="shared" si="299"/>
        <v>691.7</v>
      </c>
      <c r="J570" s="70">
        <f t="shared" si="299"/>
        <v>675.93</v>
      </c>
      <c r="K570" s="70">
        <f t="shared" si="299"/>
        <v>708.56</v>
      </c>
      <c r="L570" s="70">
        <f t="shared" si="299"/>
        <v>711.53</v>
      </c>
      <c r="M570" s="70">
        <f t="shared" si="299"/>
        <v>737.61</v>
      </c>
      <c r="N570" s="70">
        <f t="shared" si="299"/>
        <v>702.75</v>
      </c>
      <c r="O570" s="70">
        <f t="shared" si="299"/>
        <v>697.77</v>
      </c>
      <c r="P570" s="70">
        <f t="shared" si="299"/>
        <v>704.48</v>
      </c>
      <c r="Q570" s="70">
        <f t="shared" si="299"/>
        <v>722.53</v>
      </c>
      <c r="R570" s="70">
        <f t="shared" si="299"/>
        <v>736.7</v>
      </c>
      <c r="S570" s="70">
        <f t="shared" si="299"/>
        <v>731.83</v>
      </c>
      <c r="T570" s="70">
        <f t="shared" si="299"/>
        <v>696.83</v>
      </c>
      <c r="U570" s="70">
        <f t="shared" si="299"/>
        <v>667.2</v>
      </c>
      <c r="V570" s="70">
        <f t="shared" si="299"/>
        <v>650.22</v>
      </c>
      <c r="W570" s="70">
        <f t="shared" si="299"/>
        <v>648.15</v>
      </c>
      <c r="X570" s="70">
        <f t="shared" si="299"/>
        <v>660.86</v>
      </c>
      <c r="Y570" s="70">
        <f t="shared" si="299"/>
        <v>644.14</v>
      </c>
    </row>
    <row r="571" spans="1:25" s="62" customFormat="1" ht="18.75" customHeight="1" outlineLevel="1" x14ac:dyDescent="0.2">
      <c r="A571" s="57" t="s">
        <v>9</v>
      </c>
      <c r="B571" s="76">
        <v>840.08</v>
      </c>
      <c r="C571" s="76">
        <v>840.08</v>
      </c>
      <c r="D571" s="76">
        <v>840.08</v>
      </c>
      <c r="E571" s="76">
        <v>840.08</v>
      </c>
      <c r="F571" s="76">
        <v>840.08</v>
      </c>
      <c r="G571" s="76">
        <v>840.08</v>
      </c>
      <c r="H571" s="76">
        <v>840.08</v>
      </c>
      <c r="I571" s="76">
        <v>840.08</v>
      </c>
      <c r="J571" s="76">
        <v>840.08</v>
      </c>
      <c r="K571" s="76">
        <v>840.08</v>
      </c>
      <c r="L571" s="76">
        <v>840.08</v>
      </c>
      <c r="M571" s="76">
        <v>840.08</v>
      </c>
      <c r="N571" s="76">
        <v>840.08</v>
      </c>
      <c r="O571" s="76">
        <v>840.08</v>
      </c>
      <c r="P571" s="76">
        <v>840.08</v>
      </c>
      <c r="Q571" s="76">
        <v>840.08</v>
      </c>
      <c r="R571" s="76">
        <v>840.08</v>
      </c>
      <c r="S571" s="76">
        <v>840.08</v>
      </c>
      <c r="T571" s="76">
        <v>840.08</v>
      </c>
      <c r="U571" s="76">
        <v>840.08</v>
      </c>
      <c r="V571" s="76">
        <v>840.08</v>
      </c>
      <c r="W571" s="76">
        <v>840.08</v>
      </c>
      <c r="X571" s="76">
        <v>840.08</v>
      </c>
      <c r="Y571" s="76">
        <v>840.08</v>
      </c>
    </row>
    <row r="572" spans="1:25" s="62" customFormat="1" ht="18.75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customHeight="1" outlineLevel="1" thickBot="1" x14ac:dyDescent="0.25">
      <c r="A573" s="147" t="s">
        <v>255</v>
      </c>
      <c r="B573" s="77">
        <f>B568</f>
        <v>0</v>
      </c>
      <c r="C573" s="77">
        <f t="shared" ref="C573:Y573" si="300">C568</f>
        <v>0</v>
      </c>
      <c r="D573" s="77">
        <f t="shared" si="300"/>
        <v>0</v>
      </c>
      <c r="E573" s="77">
        <f t="shared" si="300"/>
        <v>0</v>
      </c>
      <c r="F573" s="77">
        <f t="shared" si="300"/>
        <v>0</v>
      </c>
      <c r="G573" s="77">
        <f t="shared" si="300"/>
        <v>0</v>
      </c>
      <c r="H573" s="77">
        <f t="shared" si="300"/>
        <v>0</v>
      </c>
      <c r="I573" s="77">
        <f t="shared" si="300"/>
        <v>0</v>
      </c>
      <c r="J573" s="77">
        <f t="shared" si="300"/>
        <v>0</v>
      </c>
      <c r="K573" s="77">
        <f t="shared" si="300"/>
        <v>0</v>
      </c>
      <c r="L573" s="77">
        <f t="shared" si="300"/>
        <v>0</v>
      </c>
      <c r="M573" s="77">
        <f t="shared" si="300"/>
        <v>0</v>
      </c>
      <c r="N573" s="77">
        <f t="shared" si="300"/>
        <v>0</v>
      </c>
      <c r="O573" s="77">
        <f t="shared" si="300"/>
        <v>0</v>
      </c>
      <c r="P573" s="77">
        <f t="shared" si="300"/>
        <v>0</v>
      </c>
      <c r="Q573" s="77">
        <f t="shared" si="300"/>
        <v>0</v>
      </c>
      <c r="R573" s="77">
        <f t="shared" si="300"/>
        <v>0</v>
      </c>
      <c r="S573" s="77">
        <f t="shared" si="300"/>
        <v>0</v>
      </c>
      <c r="T573" s="77">
        <f t="shared" si="300"/>
        <v>0</v>
      </c>
      <c r="U573" s="77">
        <f t="shared" si="300"/>
        <v>0</v>
      </c>
      <c r="V573" s="77">
        <f t="shared" si="300"/>
        <v>0</v>
      </c>
      <c r="W573" s="77">
        <f t="shared" si="300"/>
        <v>0</v>
      </c>
      <c r="X573" s="77">
        <f t="shared" si="300"/>
        <v>0</v>
      </c>
      <c r="Y573" s="77">
        <f t="shared" si="300"/>
        <v>0</v>
      </c>
    </row>
    <row r="574" spans="1:25" s="62" customFormat="1" ht="18.75" customHeight="1" thickBot="1" x14ac:dyDescent="0.25">
      <c r="A574" s="112">
        <v>19</v>
      </c>
      <c r="B574" s="103">
        <f t="shared" ref="B574:Y574" si="301">SUM(B575:B578)</f>
        <v>1553.8000000000002</v>
      </c>
      <c r="C574" s="103">
        <f t="shared" si="301"/>
        <v>1542.66</v>
      </c>
      <c r="D574" s="103">
        <f t="shared" si="301"/>
        <v>1536.51</v>
      </c>
      <c r="E574" s="103">
        <f t="shared" si="301"/>
        <v>1556.3899999999999</v>
      </c>
      <c r="F574" s="103">
        <f t="shared" si="301"/>
        <v>1583.23</v>
      </c>
      <c r="G574" s="103">
        <f t="shared" si="301"/>
        <v>1591.15</v>
      </c>
      <c r="H574" s="103">
        <f t="shared" si="301"/>
        <v>1610.02</v>
      </c>
      <c r="I574" s="103">
        <f t="shared" si="301"/>
        <v>1556.23</v>
      </c>
      <c r="J574" s="103">
        <f t="shared" si="301"/>
        <v>1539.15</v>
      </c>
      <c r="K574" s="103">
        <f t="shared" si="301"/>
        <v>1555.47</v>
      </c>
      <c r="L574" s="103">
        <f t="shared" si="301"/>
        <v>1553.7800000000002</v>
      </c>
      <c r="M574" s="103">
        <f t="shared" si="301"/>
        <v>1589.9</v>
      </c>
      <c r="N574" s="103">
        <f t="shared" si="301"/>
        <v>1617.95</v>
      </c>
      <c r="O574" s="103">
        <f t="shared" si="301"/>
        <v>1630.8000000000002</v>
      </c>
      <c r="P574" s="103">
        <f t="shared" si="301"/>
        <v>1608.21</v>
      </c>
      <c r="Q574" s="103">
        <f t="shared" si="301"/>
        <v>1616.5</v>
      </c>
      <c r="R574" s="103">
        <f t="shared" si="301"/>
        <v>1629.5700000000002</v>
      </c>
      <c r="S574" s="103">
        <f t="shared" si="301"/>
        <v>1597.47</v>
      </c>
      <c r="T574" s="103">
        <f t="shared" si="301"/>
        <v>1604.37</v>
      </c>
      <c r="U574" s="103">
        <f t="shared" si="301"/>
        <v>1549.8200000000002</v>
      </c>
      <c r="V574" s="103">
        <f t="shared" si="301"/>
        <v>1556.48</v>
      </c>
      <c r="W574" s="103">
        <f t="shared" si="301"/>
        <v>1557.5700000000002</v>
      </c>
      <c r="X574" s="103">
        <f t="shared" si="301"/>
        <v>1555.0900000000001</v>
      </c>
      <c r="Y574" s="103">
        <f t="shared" si="301"/>
        <v>1548.47</v>
      </c>
    </row>
    <row r="575" spans="1:25" s="62" customFormat="1" ht="18.75" customHeight="1" outlineLevel="1" x14ac:dyDescent="0.2">
      <c r="A575" s="160" t="s">
        <v>8</v>
      </c>
      <c r="B575" s="70">
        <f>B101</f>
        <v>713.72</v>
      </c>
      <c r="C575" s="70">
        <f t="shared" ref="C575:Y575" si="302">C101</f>
        <v>702.58</v>
      </c>
      <c r="D575" s="70">
        <f t="shared" si="302"/>
        <v>696.43</v>
      </c>
      <c r="E575" s="70">
        <f t="shared" si="302"/>
        <v>716.31</v>
      </c>
      <c r="F575" s="70">
        <f t="shared" si="302"/>
        <v>743.15</v>
      </c>
      <c r="G575" s="70">
        <f t="shared" si="302"/>
        <v>751.07</v>
      </c>
      <c r="H575" s="70">
        <f t="shared" si="302"/>
        <v>769.94</v>
      </c>
      <c r="I575" s="70">
        <f t="shared" si="302"/>
        <v>716.15</v>
      </c>
      <c r="J575" s="70">
        <f t="shared" si="302"/>
        <v>699.07</v>
      </c>
      <c r="K575" s="70">
        <f t="shared" si="302"/>
        <v>715.39</v>
      </c>
      <c r="L575" s="70">
        <f t="shared" si="302"/>
        <v>713.7</v>
      </c>
      <c r="M575" s="70">
        <f t="shared" si="302"/>
        <v>749.82</v>
      </c>
      <c r="N575" s="70">
        <f t="shared" si="302"/>
        <v>777.87</v>
      </c>
      <c r="O575" s="70">
        <f t="shared" si="302"/>
        <v>790.72</v>
      </c>
      <c r="P575" s="70">
        <f t="shared" si="302"/>
        <v>768.13</v>
      </c>
      <c r="Q575" s="70">
        <f t="shared" si="302"/>
        <v>776.42</v>
      </c>
      <c r="R575" s="70">
        <f t="shared" si="302"/>
        <v>789.49</v>
      </c>
      <c r="S575" s="70">
        <f t="shared" si="302"/>
        <v>757.39</v>
      </c>
      <c r="T575" s="70">
        <f t="shared" si="302"/>
        <v>764.29</v>
      </c>
      <c r="U575" s="70">
        <f t="shared" si="302"/>
        <v>709.74</v>
      </c>
      <c r="V575" s="70">
        <f t="shared" si="302"/>
        <v>716.4</v>
      </c>
      <c r="W575" s="70">
        <f t="shared" si="302"/>
        <v>717.49</v>
      </c>
      <c r="X575" s="70">
        <f t="shared" si="302"/>
        <v>715.01</v>
      </c>
      <c r="Y575" s="70">
        <f t="shared" si="302"/>
        <v>708.39</v>
      </c>
    </row>
    <row r="576" spans="1:25" s="62" customFormat="1" ht="18.75" customHeight="1" outlineLevel="1" x14ac:dyDescent="0.2">
      <c r="A576" s="53" t="s">
        <v>9</v>
      </c>
      <c r="B576" s="76">
        <v>840.08</v>
      </c>
      <c r="C576" s="76">
        <v>840.08</v>
      </c>
      <c r="D576" s="76">
        <v>840.08</v>
      </c>
      <c r="E576" s="76">
        <v>840.08</v>
      </c>
      <c r="F576" s="76">
        <v>840.08</v>
      </c>
      <c r="G576" s="76">
        <v>840.08</v>
      </c>
      <c r="H576" s="76">
        <v>840.08</v>
      </c>
      <c r="I576" s="76">
        <v>840.08</v>
      </c>
      <c r="J576" s="76">
        <v>840.08</v>
      </c>
      <c r="K576" s="76">
        <v>840.08</v>
      </c>
      <c r="L576" s="76">
        <v>840.08</v>
      </c>
      <c r="M576" s="76">
        <v>840.08</v>
      </c>
      <c r="N576" s="76">
        <v>840.08</v>
      </c>
      <c r="O576" s="76">
        <v>840.08</v>
      </c>
      <c r="P576" s="76">
        <v>840.08</v>
      </c>
      <c r="Q576" s="76">
        <v>840.08</v>
      </c>
      <c r="R576" s="76">
        <v>840.08</v>
      </c>
      <c r="S576" s="76">
        <v>840.08</v>
      </c>
      <c r="T576" s="76">
        <v>840.08</v>
      </c>
      <c r="U576" s="76">
        <v>840.08</v>
      </c>
      <c r="V576" s="76">
        <v>840.08</v>
      </c>
      <c r="W576" s="76">
        <v>840.08</v>
      </c>
      <c r="X576" s="76">
        <v>840.08</v>
      </c>
      <c r="Y576" s="76">
        <v>840.08</v>
      </c>
    </row>
    <row r="577" spans="1:25" s="62" customFormat="1" ht="18.75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customHeight="1" outlineLevel="1" thickBot="1" x14ac:dyDescent="0.25">
      <c r="A578" s="161" t="s">
        <v>255</v>
      </c>
      <c r="B578" s="77">
        <f>B573</f>
        <v>0</v>
      </c>
      <c r="C578" s="77">
        <f t="shared" ref="C578:Y578" si="303">C573</f>
        <v>0</v>
      </c>
      <c r="D578" s="77">
        <f t="shared" si="303"/>
        <v>0</v>
      </c>
      <c r="E578" s="77">
        <f t="shared" si="303"/>
        <v>0</v>
      </c>
      <c r="F578" s="77">
        <f t="shared" si="303"/>
        <v>0</v>
      </c>
      <c r="G578" s="77">
        <f t="shared" si="303"/>
        <v>0</v>
      </c>
      <c r="H578" s="77">
        <f t="shared" si="303"/>
        <v>0</v>
      </c>
      <c r="I578" s="77">
        <f t="shared" si="303"/>
        <v>0</v>
      </c>
      <c r="J578" s="77">
        <f t="shared" si="303"/>
        <v>0</v>
      </c>
      <c r="K578" s="77">
        <f t="shared" si="303"/>
        <v>0</v>
      </c>
      <c r="L578" s="77">
        <f t="shared" si="303"/>
        <v>0</v>
      </c>
      <c r="M578" s="77">
        <f t="shared" si="303"/>
        <v>0</v>
      </c>
      <c r="N578" s="77">
        <f t="shared" si="303"/>
        <v>0</v>
      </c>
      <c r="O578" s="77">
        <f t="shared" si="303"/>
        <v>0</v>
      </c>
      <c r="P578" s="77">
        <f t="shared" si="303"/>
        <v>0</v>
      </c>
      <c r="Q578" s="77">
        <f t="shared" si="303"/>
        <v>0</v>
      </c>
      <c r="R578" s="77">
        <f t="shared" si="303"/>
        <v>0</v>
      </c>
      <c r="S578" s="77">
        <f t="shared" si="303"/>
        <v>0</v>
      </c>
      <c r="T578" s="77">
        <f t="shared" si="303"/>
        <v>0</v>
      </c>
      <c r="U578" s="77">
        <f t="shared" si="303"/>
        <v>0</v>
      </c>
      <c r="V578" s="77">
        <f t="shared" si="303"/>
        <v>0</v>
      </c>
      <c r="W578" s="77">
        <f t="shared" si="303"/>
        <v>0</v>
      </c>
      <c r="X578" s="77">
        <f t="shared" si="303"/>
        <v>0</v>
      </c>
      <c r="Y578" s="77">
        <f t="shared" si="303"/>
        <v>0</v>
      </c>
    </row>
    <row r="579" spans="1:25" s="62" customFormat="1" ht="18.75" customHeight="1" thickBot="1" x14ac:dyDescent="0.25">
      <c r="A579" s="109">
        <v>20</v>
      </c>
      <c r="B579" s="103">
        <f t="shared" ref="B579:Y579" si="304">SUM(B580:B583)</f>
        <v>1396.0500000000002</v>
      </c>
      <c r="C579" s="103">
        <f t="shared" si="304"/>
        <v>1395.0900000000001</v>
      </c>
      <c r="D579" s="103">
        <f t="shared" si="304"/>
        <v>1400.0700000000002</v>
      </c>
      <c r="E579" s="103">
        <f t="shared" si="304"/>
        <v>1407.81</v>
      </c>
      <c r="F579" s="103">
        <f t="shared" si="304"/>
        <v>1367.98</v>
      </c>
      <c r="G579" s="103">
        <f t="shared" si="304"/>
        <v>1360.24</v>
      </c>
      <c r="H579" s="103">
        <f t="shared" si="304"/>
        <v>1427.81</v>
      </c>
      <c r="I579" s="103">
        <f t="shared" si="304"/>
        <v>1422.38</v>
      </c>
      <c r="J579" s="103">
        <f t="shared" si="304"/>
        <v>1415.96</v>
      </c>
      <c r="K579" s="103">
        <f t="shared" si="304"/>
        <v>1420.98</v>
      </c>
      <c r="L579" s="103">
        <f t="shared" si="304"/>
        <v>1424.04</v>
      </c>
      <c r="M579" s="103">
        <f t="shared" si="304"/>
        <v>1412.49</v>
      </c>
      <c r="N579" s="103">
        <f t="shared" si="304"/>
        <v>1415.45</v>
      </c>
      <c r="O579" s="103">
        <f t="shared" si="304"/>
        <v>1436.16</v>
      </c>
      <c r="P579" s="103">
        <f t="shared" si="304"/>
        <v>1433.77</v>
      </c>
      <c r="Q579" s="103">
        <f t="shared" si="304"/>
        <v>1679.1100000000001</v>
      </c>
      <c r="R579" s="103">
        <f t="shared" si="304"/>
        <v>1698.58</v>
      </c>
      <c r="S579" s="103">
        <f t="shared" si="304"/>
        <v>1710.5900000000001</v>
      </c>
      <c r="T579" s="103">
        <f t="shared" si="304"/>
        <v>1693.16</v>
      </c>
      <c r="U579" s="103">
        <f t="shared" si="304"/>
        <v>1424.22</v>
      </c>
      <c r="V579" s="103">
        <f t="shared" si="304"/>
        <v>1428.12</v>
      </c>
      <c r="W579" s="103">
        <f t="shared" si="304"/>
        <v>1431.42</v>
      </c>
      <c r="X579" s="103">
        <f t="shared" si="304"/>
        <v>1439.29</v>
      </c>
      <c r="Y579" s="103">
        <f t="shared" si="304"/>
        <v>1413.35</v>
      </c>
    </row>
    <row r="580" spans="1:25" s="62" customFormat="1" ht="18.75" customHeight="1" outlineLevel="1" x14ac:dyDescent="0.2">
      <c r="A580" s="160" t="s">
        <v>8</v>
      </c>
      <c r="B580" s="70">
        <f>B106</f>
        <v>555.97</v>
      </c>
      <c r="C580" s="70">
        <f t="shared" ref="C580:Y580" si="305">C106</f>
        <v>555.01</v>
      </c>
      <c r="D580" s="70">
        <f t="shared" si="305"/>
        <v>559.99</v>
      </c>
      <c r="E580" s="70">
        <f t="shared" si="305"/>
        <v>567.73</v>
      </c>
      <c r="F580" s="70">
        <f t="shared" si="305"/>
        <v>527.9</v>
      </c>
      <c r="G580" s="70">
        <f t="shared" si="305"/>
        <v>520.16</v>
      </c>
      <c r="H580" s="70">
        <f t="shared" si="305"/>
        <v>587.73</v>
      </c>
      <c r="I580" s="70">
        <f t="shared" si="305"/>
        <v>582.29999999999995</v>
      </c>
      <c r="J580" s="70">
        <f t="shared" si="305"/>
        <v>575.88</v>
      </c>
      <c r="K580" s="70">
        <f t="shared" si="305"/>
        <v>580.9</v>
      </c>
      <c r="L580" s="70">
        <f t="shared" si="305"/>
        <v>583.96</v>
      </c>
      <c r="M580" s="70">
        <f t="shared" si="305"/>
        <v>572.41</v>
      </c>
      <c r="N580" s="70">
        <f t="shared" si="305"/>
        <v>575.37</v>
      </c>
      <c r="O580" s="70">
        <f t="shared" si="305"/>
        <v>596.08000000000004</v>
      </c>
      <c r="P580" s="70">
        <f t="shared" si="305"/>
        <v>593.69000000000005</v>
      </c>
      <c r="Q580" s="70">
        <f t="shared" si="305"/>
        <v>839.03</v>
      </c>
      <c r="R580" s="70">
        <f t="shared" si="305"/>
        <v>858.5</v>
      </c>
      <c r="S580" s="70">
        <f t="shared" si="305"/>
        <v>870.51</v>
      </c>
      <c r="T580" s="70">
        <f t="shared" si="305"/>
        <v>853.08</v>
      </c>
      <c r="U580" s="70">
        <f t="shared" si="305"/>
        <v>584.14</v>
      </c>
      <c r="V580" s="70">
        <f t="shared" si="305"/>
        <v>588.04</v>
      </c>
      <c r="W580" s="70">
        <f t="shared" si="305"/>
        <v>591.34</v>
      </c>
      <c r="X580" s="70">
        <f t="shared" si="305"/>
        <v>599.21</v>
      </c>
      <c r="Y580" s="70">
        <f t="shared" si="305"/>
        <v>573.27</v>
      </c>
    </row>
    <row r="581" spans="1:25" s="62" customFormat="1" ht="18.75" customHeight="1" outlineLevel="1" x14ac:dyDescent="0.2">
      <c r="A581" s="53" t="s">
        <v>9</v>
      </c>
      <c r="B581" s="76">
        <v>840.08</v>
      </c>
      <c r="C581" s="76">
        <v>840.08</v>
      </c>
      <c r="D581" s="76">
        <v>840.08</v>
      </c>
      <c r="E581" s="76">
        <v>840.08</v>
      </c>
      <c r="F581" s="76">
        <v>840.08</v>
      </c>
      <c r="G581" s="76">
        <v>840.08</v>
      </c>
      <c r="H581" s="76">
        <v>840.08</v>
      </c>
      <c r="I581" s="76">
        <v>840.08</v>
      </c>
      <c r="J581" s="76">
        <v>840.08</v>
      </c>
      <c r="K581" s="76">
        <v>840.08</v>
      </c>
      <c r="L581" s="76">
        <v>840.08</v>
      </c>
      <c r="M581" s="76">
        <v>840.08</v>
      </c>
      <c r="N581" s="76">
        <v>840.08</v>
      </c>
      <c r="O581" s="76">
        <v>840.08</v>
      </c>
      <c r="P581" s="76">
        <v>840.08</v>
      </c>
      <c r="Q581" s="76">
        <v>840.08</v>
      </c>
      <c r="R581" s="76">
        <v>840.08</v>
      </c>
      <c r="S581" s="76">
        <v>840.08</v>
      </c>
      <c r="T581" s="76">
        <v>840.08</v>
      </c>
      <c r="U581" s="76">
        <v>840.08</v>
      </c>
      <c r="V581" s="76">
        <v>840.08</v>
      </c>
      <c r="W581" s="76">
        <v>840.08</v>
      </c>
      <c r="X581" s="76">
        <v>840.08</v>
      </c>
      <c r="Y581" s="76">
        <v>840.08</v>
      </c>
    </row>
    <row r="582" spans="1:25" s="62" customFormat="1" ht="18.75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customHeight="1" outlineLevel="1" thickBot="1" x14ac:dyDescent="0.25">
      <c r="A583" s="161" t="s">
        <v>255</v>
      </c>
      <c r="B583" s="77">
        <f>B578</f>
        <v>0</v>
      </c>
      <c r="C583" s="77">
        <f t="shared" ref="C583:Y583" si="306">C578</f>
        <v>0</v>
      </c>
      <c r="D583" s="77">
        <f t="shared" si="306"/>
        <v>0</v>
      </c>
      <c r="E583" s="77">
        <f t="shared" si="306"/>
        <v>0</v>
      </c>
      <c r="F583" s="77">
        <f t="shared" si="306"/>
        <v>0</v>
      </c>
      <c r="G583" s="77">
        <f t="shared" si="306"/>
        <v>0</v>
      </c>
      <c r="H583" s="77">
        <f t="shared" si="306"/>
        <v>0</v>
      </c>
      <c r="I583" s="77">
        <f t="shared" si="306"/>
        <v>0</v>
      </c>
      <c r="J583" s="77">
        <f t="shared" si="306"/>
        <v>0</v>
      </c>
      <c r="K583" s="77">
        <f t="shared" si="306"/>
        <v>0</v>
      </c>
      <c r="L583" s="77">
        <f t="shared" si="306"/>
        <v>0</v>
      </c>
      <c r="M583" s="77">
        <f t="shared" si="306"/>
        <v>0</v>
      </c>
      <c r="N583" s="77">
        <f t="shared" si="306"/>
        <v>0</v>
      </c>
      <c r="O583" s="77">
        <f t="shared" si="306"/>
        <v>0</v>
      </c>
      <c r="P583" s="77">
        <f t="shared" si="306"/>
        <v>0</v>
      </c>
      <c r="Q583" s="77">
        <f t="shared" si="306"/>
        <v>0</v>
      </c>
      <c r="R583" s="77">
        <f t="shared" si="306"/>
        <v>0</v>
      </c>
      <c r="S583" s="77">
        <f t="shared" si="306"/>
        <v>0</v>
      </c>
      <c r="T583" s="77">
        <f t="shared" si="306"/>
        <v>0</v>
      </c>
      <c r="U583" s="77">
        <f t="shared" si="306"/>
        <v>0</v>
      </c>
      <c r="V583" s="77">
        <f t="shared" si="306"/>
        <v>0</v>
      </c>
      <c r="W583" s="77">
        <f t="shared" si="306"/>
        <v>0</v>
      </c>
      <c r="X583" s="77">
        <f t="shared" si="306"/>
        <v>0</v>
      </c>
      <c r="Y583" s="77">
        <f t="shared" si="306"/>
        <v>0</v>
      </c>
    </row>
    <row r="584" spans="1:25" s="62" customFormat="1" ht="18.75" customHeight="1" thickBot="1" x14ac:dyDescent="0.25">
      <c r="A584" s="100">
        <v>21</v>
      </c>
      <c r="B584" s="103">
        <f t="shared" ref="B584:Y584" si="307">SUM(B585:B588)</f>
        <v>1565.0500000000002</v>
      </c>
      <c r="C584" s="103">
        <f t="shared" si="307"/>
        <v>1563.72</v>
      </c>
      <c r="D584" s="103">
        <f t="shared" si="307"/>
        <v>1594.3000000000002</v>
      </c>
      <c r="E584" s="103">
        <f t="shared" si="307"/>
        <v>1605.96</v>
      </c>
      <c r="F584" s="103">
        <f t="shared" si="307"/>
        <v>1599.19</v>
      </c>
      <c r="G584" s="103">
        <f t="shared" si="307"/>
        <v>1657.8600000000001</v>
      </c>
      <c r="H584" s="103">
        <f t="shared" si="307"/>
        <v>1938.1999999999998</v>
      </c>
      <c r="I584" s="103">
        <f t="shared" si="307"/>
        <v>1603.2800000000002</v>
      </c>
      <c r="J584" s="103">
        <f t="shared" si="307"/>
        <v>1919.5700000000002</v>
      </c>
      <c r="K584" s="103">
        <f t="shared" si="307"/>
        <v>1704.54</v>
      </c>
      <c r="L584" s="103">
        <f t="shared" si="307"/>
        <v>1617.79</v>
      </c>
      <c r="M584" s="103">
        <f t="shared" si="307"/>
        <v>1619.24</v>
      </c>
      <c r="N584" s="103">
        <f t="shared" si="307"/>
        <v>1615.5700000000002</v>
      </c>
      <c r="O584" s="103">
        <f t="shared" si="307"/>
        <v>1628.52</v>
      </c>
      <c r="P584" s="103">
        <f t="shared" si="307"/>
        <v>1659.47</v>
      </c>
      <c r="Q584" s="103">
        <f t="shared" si="307"/>
        <v>1666.2</v>
      </c>
      <c r="R584" s="103">
        <f t="shared" si="307"/>
        <v>1954.38</v>
      </c>
      <c r="S584" s="103">
        <f t="shared" si="307"/>
        <v>1621.16</v>
      </c>
      <c r="T584" s="103">
        <f t="shared" si="307"/>
        <v>1603.8000000000002</v>
      </c>
      <c r="U584" s="103">
        <f t="shared" si="307"/>
        <v>1578.46</v>
      </c>
      <c r="V584" s="103">
        <f t="shared" si="307"/>
        <v>1564.44</v>
      </c>
      <c r="W584" s="103">
        <f t="shared" si="307"/>
        <v>1563.68</v>
      </c>
      <c r="X584" s="103">
        <f t="shared" si="307"/>
        <v>1562.45</v>
      </c>
      <c r="Y584" s="103">
        <f t="shared" si="307"/>
        <v>1558.43</v>
      </c>
    </row>
    <row r="585" spans="1:25" s="62" customFormat="1" ht="18.75" customHeight="1" outlineLevel="1" x14ac:dyDescent="0.2">
      <c r="A585" s="160" t="s">
        <v>8</v>
      </c>
      <c r="B585" s="70">
        <f>B111</f>
        <v>724.97</v>
      </c>
      <c r="C585" s="70">
        <f t="shared" ref="C585:Y585" si="308">C111</f>
        <v>723.64</v>
      </c>
      <c r="D585" s="70">
        <f t="shared" si="308"/>
        <v>754.22</v>
      </c>
      <c r="E585" s="70">
        <f t="shared" si="308"/>
        <v>765.88</v>
      </c>
      <c r="F585" s="70">
        <f t="shared" si="308"/>
        <v>759.11</v>
      </c>
      <c r="G585" s="70">
        <f t="shared" si="308"/>
        <v>817.78</v>
      </c>
      <c r="H585" s="70">
        <f t="shared" si="308"/>
        <v>1098.1199999999999</v>
      </c>
      <c r="I585" s="70">
        <f t="shared" si="308"/>
        <v>763.2</v>
      </c>
      <c r="J585" s="70">
        <f t="shared" si="308"/>
        <v>1079.49</v>
      </c>
      <c r="K585" s="70">
        <f t="shared" si="308"/>
        <v>864.46</v>
      </c>
      <c r="L585" s="70">
        <f t="shared" si="308"/>
        <v>777.71</v>
      </c>
      <c r="M585" s="70">
        <f t="shared" si="308"/>
        <v>779.16</v>
      </c>
      <c r="N585" s="70">
        <f t="shared" si="308"/>
        <v>775.49</v>
      </c>
      <c r="O585" s="70">
        <f t="shared" si="308"/>
        <v>788.44</v>
      </c>
      <c r="P585" s="70">
        <f t="shared" si="308"/>
        <v>819.39</v>
      </c>
      <c r="Q585" s="70">
        <f t="shared" si="308"/>
        <v>826.12</v>
      </c>
      <c r="R585" s="70">
        <f t="shared" si="308"/>
        <v>1114.3</v>
      </c>
      <c r="S585" s="70">
        <f t="shared" si="308"/>
        <v>781.08</v>
      </c>
      <c r="T585" s="70">
        <f t="shared" si="308"/>
        <v>763.72</v>
      </c>
      <c r="U585" s="70">
        <f t="shared" si="308"/>
        <v>738.38</v>
      </c>
      <c r="V585" s="70">
        <f t="shared" si="308"/>
        <v>724.36</v>
      </c>
      <c r="W585" s="70">
        <f t="shared" si="308"/>
        <v>723.6</v>
      </c>
      <c r="X585" s="70">
        <f t="shared" si="308"/>
        <v>722.37</v>
      </c>
      <c r="Y585" s="70">
        <f t="shared" si="308"/>
        <v>718.35</v>
      </c>
    </row>
    <row r="586" spans="1:25" s="62" customFormat="1" ht="18.75" customHeight="1" outlineLevel="1" x14ac:dyDescent="0.2">
      <c r="A586" s="53" t="s">
        <v>9</v>
      </c>
      <c r="B586" s="76">
        <v>840.08</v>
      </c>
      <c r="C586" s="76">
        <v>840.08</v>
      </c>
      <c r="D586" s="76">
        <v>840.08</v>
      </c>
      <c r="E586" s="76">
        <v>840.08</v>
      </c>
      <c r="F586" s="76">
        <v>840.08</v>
      </c>
      <c r="G586" s="76">
        <v>840.08</v>
      </c>
      <c r="H586" s="76">
        <v>840.08</v>
      </c>
      <c r="I586" s="76">
        <v>840.08</v>
      </c>
      <c r="J586" s="76">
        <v>840.08</v>
      </c>
      <c r="K586" s="76">
        <v>840.08</v>
      </c>
      <c r="L586" s="76">
        <v>840.08</v>
      </c>
      <c r="M586" s="76">
        <v>840.08</v>
      </c>
      <c r="N586" s="76">
        <v>840.08</v>
      </c>
      <c r="O586" s="76">
        <v>840.08</v>
      </c>
      <c r="P586" s="76">
        <v>840.08</v>
      </c>
      <c r="Q586" s="76">
        <v>840.08</v>
      </c>
      <c r="R586" s="76">
        <v>840.08</v>
      </c>
      <c r="S586" s="76">
        <v>840.08</v>
      </c>
      <c r="T586" s="76">
        <v>840.08</v>
      </c>
      <c r="U586" s="76">
        <v>840.08</v>
      </c>
      <c r="V586" s="76">
        <v>840.08</v>
      </c>
      <c r="W586" s="76">
        <v>840.08</v>
      </c>
      <c r="X586" s="76">
        <v>840.08</v>
      </c>
      <c r="Y586" s="76">
        <v>840.08</v>
      </c>
    </row>
    <row r="587" spans="1:25" s="62" customFormat="1" ht="18.75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customHeight="1" outlineLevel="1" thickBot="1" x14ac:dyDescent="0.25">
      <c r="A588" s="161" t="s">
        <v>255</v>
      </c>
      <c r="B588" s="77">
        <f>B583</f>
        <v>0</v>
      </c>
      <c r="C588" s="77">
        <f t="shared" ref="C588:Y588" si="309">C583</f>
        <v>0</v>
      </c>
      <c r="D588" s="77">
        <f t="shared" si="309"/>
        <v>0</v>
      </c>
      <c r="E588" s="77">
        <f t="shared" si="309"/>
        <v>0</v>
      </c>
      <c r="F588" s="77">
        <f t="shared" si="309"/>
        <v>0</v>
      </c>
      <c r="G588" s="77">
        <f t="shared" si="309"/>
        <v>0</v>
      </c>
      <c r="H588" s="77">
        <f t="shared" si="309"/>
        <v>0</v>
      </c>
      <c r="I588" s="77">
        <f t="shared" si="309"/>
        <v>0</v>
      </c>
      <c r="J588" s="77">
        <f t="shared" si="309"/>
        <v>0</v>
      </c>
      <c r="K588" s="77">
        <f t="shared" si="309"/>
        <v>0</v>
      </c>
      <c r="L588" s="77">
        <f t="shared" si="309"/>
        <v>0</v>
      </c>
      <c r="M588" s="77">
        <f t="shared" si="309"/>
        <v>0</v>
      </c>
      <c r="N588" s="77">
        <f t="shared" si="309"/>
        <v>0</v>
      </c>
      <c r="O588" s="77">
        <f t="shared" si="309"/>
        <v>0</v>
      </c>
      <c r="P588" s="77">
        <f t="shared" si="309"/>
        <v>0</v>
      </c>
      <c r="Q588" s="77">
        <f t="shared" si="309"/>
        <v>0</v>
      </c>
      <c r="R588" s="77">
        <f t="shared" si="309"/>
        <v>0</v>
      </c>
      <c r="S588" s="77">
        <f t="shared" si="309"/>
        <v>0</v>
      </c>
      <c r="T588" s="77">
        <f t="shared" si="309"/>
        <v>0</v>
      </c>
      <c r="U588" s="77">
        <f t="shared" si="309"/>
        <v>0</v>
      </c>
      <c r="V588" s="77">
        <f t="shared" si="309"/>
        <v>0</v>
      </c>
      <c r="W588" s="77">
        <f t="shared" si="309"/>
        <v>0</v>
      </c>
      <c r="X588" s="77">
        <f t="shared" si="309"/>
        <v>0</v>
      </c>
      <c r="Y588" s="77">
        <f t="shared" si="309"/>
        <v>0</v>
      </c>
    </row>
    <row r="589" spans="1:25" s="62" customFormat="1" ht="18.75" customHeight="1" thickBot="1" x14ac:dyDescent="0.25">
      <c r="A589" s="109">
        <v>22</v>
      </c>
      <c r="B589" s="103">
        <f t="shared" ref="B589:Y589" si="310">SUM(B590:B593)</f>
        <v>1562.27</v>
      </c>
      <c r="C589" s="103">
        <f t="shared" si="310"/>
        <v>1580.08</v>
      </c>
      <c r="D589" s="103">
        <f t="shared" si="310"/>
        <v>1526.5300000000002</v>
      </c>
      <c r="E589" s="103">
        <f t="shared" si="310"/>
        <v>1579.1100000000001</v>
      </c>
      <c r="F589" s="103">
        <f t="shared" si="310"/>
        <v>1587.79</v>
      </c>
      <c r="G589" s="103">
        <f t="shared" si="310"/>
        <v>1590.98</v>
      </c>
      <c r="H589" s="103">
        <f t="shared" si="310"/>
        <v>1596.68</v>
      </c>
      <c r="I589" s="103">
        <f t="shared" si="310"/>
        <v>1583.5900000000001</v>
      </c>
      <c r="J589" s="103">
        <f t="shared" si="310"/>
        <v>1585.2800000000002</v>
      </c>
      <c r="K589" s="103">
        <f t="shared" si="310"/>
        <v>1590.5900000000001</v>
      </c>
      <c r="L589" s="103">
        <f t="shared" si="310"/>
        <v>1591.92</v>
      </c>
      <c r="M589" s="103">
        <f t="shared" si="310"/>
        <v>1591.0900000000001</v>
      </c>
      <c r="N589" s="103">
        <f t="shared" si="310"/>
        <v>1589.7</v>
      </c>
      <c r="O589" s="103">
        <f t="shared" si="310"/>
        <v>1599.58</v>
      </c>
      <c r="P589" s="103">
        <f t="shared" si="310"/>
        <v>1607.13</v>
      </c>
      <c r="Q589" s="103">
        <f t="shared" si="310"/>
        <v>1588.21</v>
      </c>
      <c r="R589" s="103">
        <f t="shared" si="310"/>
        <v>1609.9</v>
      </c>
      <c r="S589" s="103">
        <f t="shared" si="310"/>
        <v>1596.72</v>
      </c>
      <c r="T589" s="103">
        <f t="shared" si="310"/>
        <v>1587</v>
      </c>
      <c r="U589" s="103">
        <f t="shared" si="310"/>
        <v>1570.8600000000001</v>
      </c>
      <c r="V589" s="103">
        <f t="shared" si="310"/>
        <v>1582.83</v>
      </c>
      <c r="W589" s="103">
        <f t="shared" si="310"/>
        <v>1649.5300000000002</v>
      </c>
      <c r="X589" s="103">
        <f t="shared" si="310"/>
        <v>1581.08</v>
      </c>
      <c r="Y589" s="103">
        <f t="shared" si="310"/>
        <v>1570.12</v>
      </c>
    </row>
    <row r="590" spans="1:25" s="62" customFormat="1" ht="18.75" customHeight="1" outlineLevel="1" x14ac:dyDescent="0.2">
      <c r="A590" s="160" t="s">
        <v>8</v>
      </c>
      <c r="B590" s="70">
        <f>B116</f>
        <v>722.19</v>
      </c>
      <c r="C590" s="70">
        <f t="shared" ref="C590:Y590" si="311">C116</f>
        <v>740</v>
      </c>
      <c r="D590" s="70">
        <f t="shared" si="311"/>
        <v>686.45</v>
      </c>
      <c r="E590" s="70">
        <f t="shared" si="311"/>
        <v>739.03</v>
      </c>
      <c r="F590" s="70">
        <f t="shared" si="311"/>
        <v>747.71</v>
      </c>
      <c r="G590" s="70">
        <f t="shared" si="311"/>
        <v>750.9</v>
      </c>
      <c r="H590" s="70">
        <f t="shared" si="311"/>
        <v>756.6</v>
      </c>
      <c r="I590" s="70">
        <f t="shared" si="311"/>
        <v>743.51</v>
      </c>
      <c r="J590" s="70">
        <f t="shared" si="311"/>
        <v>745.2</v>
      </c>
      <c r="K590" s="70">
        <f t="shared" si="311"/>
        <v>750.51</v>
      </c>
      <c r="L590" s="70">
        <f t="shared" si="311"/>
        <v>751.84</v>
      </c>
      <c r="M590" s="70">
        <f t="shared" si="311"/>
        <v>751.01</v>
      </c>
      <c r="N590" s="70">
        <f t="shared" si="311"/>
        <v>749.62</v>
      </c>
      <c r="O590" s="70">
        <f t="shared" si="311"/>
        <v>759.5</v>
      </c>
      <c r="P590" s="70">
        <f t="shared" si="311"/>
        <v>767.05</v>
      </c>
      <c r="Q590" s="70">
        <f t="shared" si="311"/>
        <v>748.13</v>
      </c>
      <c r="R590" s="70">
        <f t="shared" si="311"/>
        <v>769.82</v>
      </c>
      <c r="S590" s="70">
        <f t="shared" si="311"/>
        <v>756.64</v>
      </c>
      <c r="T590" s="70">
        <f t="shared" si="311"/>
        <v>746.92</v>
      </c>
      <c r="U590" s="70">
        <f t="shared" si="311"/>
        <v>730.78</v>
      </c>
      <c r="V590" s="70">
        <f t="shared" si="311"/>
        <v>742.75</v>
      </c>
      <c r="W590" s="70">
        <f t="shared" si="311"/>
        <v>809.45</v>
      </c>
      <c r="X590" s="70">
        <f t="shared" si="311"/>
        <v>741</v>
      </c>
      <c r="Y590" s="70">
        <f t="shared" si="311"/>
        <v>730.04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6">
        <v>840.08</v>
      </c>
      <c r="D591" s="76">
        <v>840.08</v>
      </c>
      <c r="E591" s="76">
        <v>840.08</v>
      </c>
      <c r="F591" s="76">
        <v>840.08</v>
      </c>
      <c r="G591" s="76">
        <v>840.08</v>
      </c>
      <c r="H591" s="76">
        <v>840.08</v>
      </c>
      <c r="I591" s="76">
        <v>840.08</v>
      </c>
      <c r="J591" s="76">
        <v>840.08</v>
      </c>
      <c r="K591" s="76">
        <v>840.08</v>
      </c>
      <c r="L591" s="76">
        <v>840.08</v>
      </c>
      <c r="M591" s="76">
        <v>840.08</v>
      </c>
      <c r="N591" s="76">
        <v>840.08</v>
      </c>
      <c r="O591" s="76">
        <v>840.08</v>
      </c>
      <c r="P591" s="76">
        <v>840.08</v>
      </c>
      <c r="Q591" s="76">
        <v>840.08</v>
      </c>
      <c r="R591" s="76">
        <v>840.08</v>
      </c>
      <c r="S591" s="76">
        <v>840.08</v>
      </c>
      <c r="T591" s="76">
        <v>840.08</v>
      </c>
      <c r="U591" s="76">
        <v>840.08</v>
      </c>
      <c r="V591" s="76">
        <v>840.08</v>
      </c>
      <c r="W591" s="76">
        <v>840.08</v>
      </c>
      <c r="X591" s="76">
        <v>840.08</v>
      </c>
      <c r="Y591" s="76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255</v>
      </c>
      <c r="B593" s="77">
        <f>B588</f>
        <v>0</v>
      </c>
      <c r="C593" s="77">
        <f t="shared" ref="C593:Y593" si="312">C588</f>
        <v>0</v>
      </c>
      <c r="D593" s="77">
        <f t="shared" si="312"/>
        <v>0</v>
      </c>
      <c r="E593" s="77">
        <f t="shared" si="312"/>
        <v>0</v>
      </c>
      <c r="F593" s="77">
        <f t="shared" si="312"/>
        <v>0</v>
      </c>
      <c r="G593" s="77">
        <f t="shared" si="312"/>
        <v>0</v>
      </c>
      <c r="H593" s="77">
        <f t="shared" si="312"/>
        <v>0</v>
      </c>
      <c r="I593" s="77">
        <f t="shared" si="312"/>
        <v>0</v>
      </c>
      <c r="J593" s="77">
        <f t="shared" si="312"/>
        <v>0</v>
      </c>
      <c r="K593" s="77">
        <f t="shared" si="312"/>
        <v>0</v>
      </c>
      <c r="L593" s="77">
        <f t="shared" si="312"/>
        <v>0</v>
      </c>
      <c r="M593" s="77">
        <f t="shared" si="312"/>
        <v>0</v>
      </c>
      <c r="N593" s="77">
        <f t="shared" si="312"/>
        <v>0</v>
      </c>
      <c r="O593" s="77">
        <f t="shared" si="312"/>
        <v>0</v>
      </c>
      <c r="P593" s="77">
        <f t="shared" si="312"/>
        <v>0</v>
      </c>
      <c r="Q593" s="77">
        <f t="shared" si="312"/>
        <v>0</v>
      </c>
      <c r="R593" s="77">
        <f t="shared" si="312"/>
        <v>0</v>
      </c>
      <c r="S593" s="77">
        <f t="shared" si="312"/>
        <v>0</v>
      </c>
      <c r="T593" s="77">
        <f t="shared" si="312"/>
        <v>0</v>
      </c>
      <c r="U593" s="77">
        <f t="shared" si="312"/>
        <v>0</v>
      </c>
      <c r="V593" s="77">
        <f t="shared" si="312"/>
        <v>0</v>
      </c>
      <c r="W593" s="77">
        <f t="shared" si="312"/>
        <v>0</v>
      </c>
      <c r="X593" s="77">
        <f t="shared" si="312"/>
        <v>0</v>
      </c>
      <c r="Y593" s="77">
        <f t="shared" si="312"/>
        <v>0</v>
      </c>
    </row>
    <row r="594" spans="1:25" s="62" customFormat="1" ht="18.75" customHeight="1" thickBot="1" x14ac:dyDescent="0.25">
      <c r="A594" s="100">
        <v>23</v>
      </c>
      <c r="B594" s="103">
        <f t="shared" ref="B594:Y594" si="313">SUM(B595:B598)</f>
        <v>1482.5</v>
      </c>
      <c r="C594" s="103">
        <f t="shared" si="313"/>
        <v>1479.58</v>
      </c>
      <c r="D594" s="103">
        <f t="shared" si="313"/>
        <v>1506.85</v>
      </c>
      <c r="E594" s="103">
        <f t="shared" si="313"/>
        <v>1517.9</v>
      </c>
      <c r="F594" s="103">
        <f t="shared" si="313"/>
        <v>1579.85</v>
      </c>
      <c r="G594" s="103">
        <f t="shared" si="313"/>
        <v>1577.31</v>
      </c>
      <c r="H594" s="103">
        <f t="shared" si="313"/>
        <v>1634.8400000000001</v>
      </c>
      <c r="I594" s="103">
        <f t="shared" si="313"/>
        <v>1587.43</v>
      </c>
      <c r="J594" s="103">
        <f t="shared" si="313"/>
        <v>848.13</v>
      </c>
      <c r="K594" s="103">
        <f t="shared" si="313"/>
        <v>1593.8000000000002</v>
      </c>
      <c r="L594" s="103">
        <f t="shared" si="313"/>
        <v>1596.49</v>
      </c>
      <c r="M594" s="103">
        <f t="shared" si="313"/>
        <v>1589.87</v>
      </c>
      <c r="N594" s="103">
        <f t="shared" si="313"/>
        <v>1697.04</v>
      </c>
      <c r="O594" s="103">
        <f t="shared" si="313"/>
        <v>1503.7</v>
      </c>
      <c r="P594" s="103">
        <f t="shared" si="313"/>
        <v>1566.0500000000002</v>
      </c>
      <c r="Q594" s="103">
        <f t="shared" si="313"/>
        <v>1615.13</v>
      </c>
      <c r="R594" s="103">
        <f t="shared" si="313"/>
        <v>1609.22</v>
      </c>
      <c r="S594" s="103">
        <f t="shared" si="313"/>
        <v>1615.8200000000002</v>
      </c>
      <c r="T594" s="103">
        <f t="shared" si="313"/>
        <v>1583.67</v>
      </c>
      <c r="U594" s="103">
        <f t="shared" si="313"/>
        <v>848.13</v>
      </c>
      <c r="V594" s="103">
        <f t="shared" si="313"/>
        <v>1294.1200000000001</v>
      </c>
      <c r="W594" s="103">
        <f t="shared" si="313"/>
        <v>1484.22</v>
      </c>
      <c r="X594" s="103">
        <f t="shared" si="313"/>
        <v>1485.8400000000001</v>
      </c>
      <c r="Y594" s="103">
        <f t="shared" si="313"/>
        <v>1166.53</v>
      </c>
    </row>
    <row r="595" spans="1:25" s="62" customFormat="1" ht="18.75" customHeight="1" outlineLevel="1" x14ac:dyDescent="0.2">
      <c r="A595" s="160" t="s">
        <v>8</v>
      </c>
      <c r="B595" s="70">
        <f>B121</f>
        <v>642.41999999999996</v>
      </c>
      <c r="C595" s="70">
        <f t="shared" ref="C595:Y595" si="314">C121</f>
        <v>639.5</v>
      </c>
      <c r="D595" s="70">
        <f t="shared" si="314"/>
        <v>666.77</v>
      </c>
      <c r="E595" s="70">
        <f t="shared" si="314"/>
        <v>677.82</v>
      </c>
      <c r="F595" s="70">
        <f t="shared" si="314"/>
        <v>739.77</v>
      </c>
      <c r="G595" s="70">
        <f t="shared" si="314"/>
        <v>737.23</v>
      </c>
      <c r="H595" s="70">
        <f t="shared" si="314"/>
        <v>794.76</v>
      </c>
      <c r="I595" s="70">
        <f t="shared" si="314"/>
        <v>747.35</v>
      </c>
      <c r="J595" s="70">
        <f t="shared" si="314"/>
        <v>8.0500000000000007</v>
      </c>
      <c r="K595" s="70">
        <f t="shared" si="314"/>
        <v>753.72</v>
      </c>
      <c r="L595" s="70">
        <f t="shared" si="314"/>
        <v>756.41</v>
      </c>
      <c r="M595" s="70">
        <f t="shared" si="314"/>
        <v>749.79</v>
      </c>
      <c r="N595" s="70">
        <f t="shared" si="314"/>
        <v>856.96</v>
      </c>
      <c r="O595" s="70">
        <f t="shared" si="314"/>
        <v>663.62</v>
      </c>
      <c r="P595" s="70">
        <f t="shared" si="314"/>
        <v>725.97</v>
      </c>
      <c r="Q595" s="70">
        <f t="shared" si="314"/>
        <v>775.05</v>
      </c>
      <c r="R595" s="70">
        <f t="shared" si="314"/>
        <v>769.14</v>
      </c>
      <c r="S595" s="70">
        <f t="shared" si="314"/>
        <v>775.74</v>
      </c>
      <c r="T595" s="70">
        <f t="shared" si="314"/>
        <v>743.59</v>
      </c>
      <c r="U595" s="70">
        <f t="shared" si="314"/>
        <v>8.0500000000000007</v>
      </c>
      <c r="V595" s="70">
        <f t="shared" si="314"/>
        <v>454.04</v>
      </c>
      <c r="W595" s="70">
        <f t="shared" si="314"/>
        <v>644.14</v>
      </c>
      <c r="X595" s="70">
        <f t="shared" si="314"/>
        <v>645.76</v>
      </c>
      <c r="Y595" s="70">
        <f t="shared" si="314"/>
        <v>326.45</v>
      </c>
    </row>
    <row r="596" spans="1:25" s="62" customFormat="1" ht="18.75" customHeight="1" outlineLevel="1" x14ac:dyDescent="0.2">
      <c r="A596" s="53" t="s">
        <v>9</v>
      </c>
      <c r="B596" s="76">
        <v>840.08</v>
      </c>
      <c r="C596" s="76">
        <v>840.08</v>
      </c>
      <c r="D596" s="76">
        <v>840.08</v>
      </c>
      <c r="E596" s="76">
        <v>840.08</v>
      </c>
      <c r="F596" s="76">
        <v>840.08</v>
      </c>
      <c r="G596" s="76">
        <v>840.08</v>
      </c>
      <c r="H596" s="76">
        <v>840.08</v>
      </c>
      <c r="I596" s="76">
        <v>840.08</v>
      </c>
      <c r="J596" s="76">
        <v>840.08</v>
      </c>
      <c r="K596" s="76">
        <v>840.08</v>
      </c>
      <c r="L596" s="76">
        <v>840.08</v>
      </c>
      <c r="M596" s="76">
        <v>840.08</v>
      </c>
      <c r="N596" s="76">
        <v>840.08</v>
      </c>
      <c r="O596" s="76">
        <v>840.08</v>
      </c>
      <c r="P596" s="76">
        <v>840.08</v>
      </c>
      <c r="Q596" s="76">
        <v>840.08</v>
      </c>
      <c r="R596" s="76">
        <v>840.08</v>
      </c>
      <c r="S596" s="76">
        <v>840.08</v>
      </c>
      <c r="T596" s="76">
        <v>840.08</v>
      </c>
      <c r="U596" s="76">
        <v>840.08</v>
      </c>
      <c r="V596" s="76">
        <v>840.08</v>
      </c>
      <c r="W596" s="76">
        <v>840.08</v>
      </c>
      <c r="X596" s="76">
        <v>840.08</v>
      </c>
      <c r="Y596" s="76">
        <v>840.08</v>
      </c>
    </row>
    <row r="597" spans="1:25" s="62" customFormat="1" ht="18.75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customHeight="1" outlineLevel="1" thickBot="1" x14ac:dyDescent="0.25">
      <c r="A598" s="161" t="s">
        <v>255</v>
      </c>
      <c r="B598" s="77">
        <f>B593</f>
        <v>0</v>
      </c>
      <c r="C598" s="77">
        <f t="shared" ref="C598:Y598" si="315">C593</f>
        <v>0</v>
      </c>
      <c r="D598" s="77">
        <f t="shared" si="315"/>
        <v>0</v>
      </c>
      <c r="E598" s="77">
        <f t="shared" si="315"/>
        <v>0</v>
      </c>
      <c r="F598" s="77">
        <f t="shared" si="315"/>
        <v>0</v>
      </c>
      <c r="G598" s="77">
        <f t="shared" si="315"/>
        <v>0</v>
      </c>
      <c r="H598" s="77">
        <f t="shared" si="315"/>
        <v>0</v>
      </c>
      <c r="I598" s="77">
        <f t="shared" si="315"/>
        <v>0</v>
      </c>
      <c r="J598" s="77">
        <f t="shared" si="315"/>
        <v>0</v>
      </c>
      <c r="K598" s="77">
        <f t="shared" si="315"/>
        <v>0</v>
      </c>
      <c r="L598" s="77">
        <f t="shared" si="315"/>
        <v>0</v>
      </c>
      <c r="M598" s="77">
        <f t="shared" si="315"/>
        <v>0</v>
      </c>
      <c r="N598" s="77">
        <f t="shared" si="315"/>
        <v>0</v>
      </c>
      <c r="O598" s="77">
        <f t="shared" si="315"/>
        <v>0</v>
      </c>
      <c r="P598" s="77">
        <f t="shared" si="315"/>
        <v>0</v>
      </c>
      <c r="Q598" s="77">
        <f t="shared" si="315"/>
        <v>0</v>
      </c>
      <c r="R598" s="77">
        <f t="shared" si="315"/>
        <v>0</v>
      </c>
      <c r="S598" s="77">
        <f t="shared" si="315"/>
        <v>0</v>
      </c>
      <c r="T598" s="77">
        <f t="shared" si="315"/>
        <v>0</v>
      </c>
      <c r="U598" s="77">
        <f t="shared" si="315"/>
        <v>0</v>
      </c>
      <c r="V598" s="77">
        <f t="shared" si="315"/>
        <v>0</v>
      </c>
      <c r="W598" s="77">
        <f t="shared" si="315"/>
        <v>0</v>
      </c>
      <c r="X598" s="77">
        <f t="shared" si="315"/>
        <v>0</v>
      </c>
      <c r="Y598" s="77">
        <f t="shared" si="315"/>
        <v>0</v>
      </c>
    </row>
    <row r="599" spans="1:25" s="62" customFormat="1" ht="18.75" customHeight="1" thickBot="1" x14ac:dyDescent="0.25">
      <c r="A599" s="111">
        <v>24</v>
      </c>
      <c r="B599" s="103">
        <f t="shared" ref="B599:Y599" si="316">SUM(B600:B603)</f>
        <v>1416.37</v>
      </c>
      <c r="C599" s="103">
        <f t="shared" si="316"/>
        <v>1357.49</v>
      </c>
      <c r="D599" s="103">
        <f t="shared" si="316"/>
        <v>1357.49</v>
      </c>
      <c r="E599" s="103">
        <f t="shared" si="316"/>
        <v>1429.02</v>
      </c>
      <c r="F599" s="103">
        <f t="shared" si="316"/>
        <v>1607.16</v>
      </c>
      <c r="G599" s="103">
        <f t="shared" si="316"/>
        <v>1633.93</v>
      </c>
      <c r="H599" s="103">
        <f t="shared" si="316"/>
        <v>1601.4</v>
      </c>
      <c r="I599" s="103">
        <f t="shared" si="316"/>
        <v>1610.2</v>
      </c>
      <c r="J599" s="103">
        <f t="shared" si="316"/>
        <v>1598.7800000000002</v>
      </c>
      <c r="K599" s="103">
        <f t="shared" si="316"/>
        <v>1615.19</v>
      </c>
      <c r="L599" s="103">
        <f t="shared" si="316"/>
        <v>1611.2</v>
      </c>
      <c r="M599" s="103">
        <f t="shared" si="316"/>
        <v>1653.94</v>
      </c>
      <c r="N599" s="103">
        <f t="shared" si="316"/>
        <v>1613.44</v>
      </c>
      <c r="O599" s="103">
        <f t="shared" si="316"/>
        <v>1603.8600000000001</v>
      </c>
      <c r="P599" s="103">
        <f t="shared" si="316"/>
        <v>1619.3000000000002</v>
      </c>
      <c r="Q599" s="103">
        <f t="shared" si="316"/>
        <v>1640.83</v>
      </c>
      <c r="R599" s="103">
        <f t="shared" si="316"/>
        <v>1643.29</v>
      </c>
      <c r="S599" s="103">
        <f t="shared" si="316"/>
        <v>1642.58</v>
      </c>
      <c r="T599" s="103">
        <f t="shared" si="316"/>
        <v>1590.0300000000002</v>
      </c>
      <c r="U599" s="103">
        <f t="shared" si="316"/>
        <v>1409.45</v>
      </c>
      <c r="V599" s="103">
        <f t="shared" si="316"/>
        <v>1419.49</v>
      </c>
      <c r="W599" s="103">
        <f t="shared" si="316"/>
        <v>1408.8899999999999</v>
      </c>
      <c r="X599" s="103">
        <f t="shared" si="316"/>
        <v>1313.21</v>
      </c>
      <c r="Y599" s="103">
        <f t="shared" si="316"/>
        <v>1310.3800000000001</v>
      </c>
    </row>
    <row r="600" spans="1:25" s="62" customFormat="1" ht="18.75" customHeight="1" outlineLevel="1" x14ac:dyDescent="0.2">
      <c r="A600" s="160" t="s">
        <v>8</v>
      </c>
      <c r="B600" s="70">
        <f>B126</f>
        <v>576.29</v>
      </c>
      <c r="C600" s="70">
        <f t="shared" ref="C600:Y600" si="317">C126</f>
        <v>517.41</v>
      </c>
      <c r="D600" s="70">
        <f t="shared" si="317"/>
        <v>517.41</v>
      </c>
      <c r="E600" s="70">
        <f t="shared" si="317"/>
        <v>588.94000000000005</v>
      </c>
      <c r="F600" s="70">
        <f t="shared" si="317"/>
        <v>767.08</v>
      </c>
      <c r="G600" s="70">
        <f t="shared" si="317"/>
        <v>793.85</v>
      </c>
      <c r="H600" s="70">
        <f t="shared" si="317"/>
        <v>761.32</v>
      </c>
      <c r="I600" s="70">
        <f t="shared" si="317"/>
        <v>770.12</v>
      </c>
      <c r="J600" s="70">
        <f t="shared" si="317"/>
        <v>758.7</v>
      </c>
      <c r="K600" s="70">
        <f t="shared" si="317"/>
        <v>775.11</v>
      </c>
      <c r="L600" s="70">
        <f t="shared" si="317"/>
        <v>771.12</v>
      </c>
      <c r="M600" s="70">
        <f t="shared" si="317"/>
        <v>813.86</v>
      </c>
      <c r="N600" s="70">
        <f t="shared" si="317"/>
        <v>773.36</v>
      </c>
      <c r="O600" s="70">
        <f t="shared" si="317"/>
        <v>763.78</v>
      </c>
      <c r="P600" s="70">
        <f t="shared" si="317"/>
        <v>779.22</v>
      </c>
      <c r="Q600" s="70">
        <f t="shared" si="317"/>
        <v>800.75</v>
      </c>
      <c r="R600" s="70">
        <f t="shared" si="317"/>
        <v>803.21</v>
      </c>
      <c r="S600" s="70">
        <f t="shared" si="317"/>
        <v>802.5</v>
      </c>
      <c r="T600" s="70">
        <f t="shared" si="317"/>
        <v>749.95</v>
      </c>
      <c r="U600" s="70">
        <f t="shared" si="317"/>
        <v>569.37</v>
      </c>
      <c r="V600" s="70">
        <f t="shared" si="317"/>
        <v>579.41</v>
      </c>
      <c r="W600" s="70">
        <f t="shared" si="317"/>
        <v>568.80999999999995</v>
      </c>
      <c r="X600" s="70">
        <f t="shared" si="317"/>
        <v>473.13</v>
      </c>
      <c r="Y600" s="70">
        <f t="shared" si="317"/>
        <v>470.3</v>
      </c>
    </row>
    <row r="601" spans="1:25" s="62" customFormat="1" ht="18.75" customHeight="1" outlineLevel="1" x14ac:dyDescent="0.2">
      <c r="A601" s="53" t="s">
        <v>9</v>
      </c>
      <c r="B601" s="76">
        <v>840.08</v>
      </c>
      <c r="C601" s="76">
        <v>840.08</v>
      </c>
      <c r="D601" s="76">
        <v>840.08</v>
      </c>
      <c r="E601" s="76">
        <v>840.08</v>
      </c>
      <c r="F601" s="76">
        <v>840.08</v>
      </c>
      <c r="G601" s="76">
        <v>840.08</v>
      </c>
      <c r="H601" s="76">
        <v>840.08</v>
      </c>
      <c r="I601" s="76">
        <v>840.08</v>
      </c>
      <c r="J601" s="76">
        <v>840.08</v>
      </c>
      <c r="K601" s="76">
        <v>840.08</v>
      </c>
      <c r="L601" s="76">
        <v>840.08</v>
      </c>
      <c r="M601" s="76">
        <v>840.08</v>
      </c>
      <c r="N601" s="76">
        <v>840.08</v>
      </c>
      <c r="O601" s="76">
        <v>840.08</v>
      </c>
      <c r="P601" s="76">
        <v>840.08</v>
      </c>
      <c r="Q601" s="76">
        <v>840.08</v>
      </c>
      <c r="R601" s="76">
        <v>840.08</v>
      </c>
      <c r="S601" s="76">
        <v>840.08</v>
      </c>
      <c r="T601" s="76">
        <v>840.08</v>
      </c>
      <c r="U601" s="76">
        <v>840.08</v>
      </c>
      <c r="V601" s="76">
        <v>840.08</v>
      </c>
      <c r="W601" s="76">
        <v>840.08</v>
      </c>
      <c r="X601" s="76">
        <v>840.08</v>
      </c>
      <c r="Y601" s="76">
        <v>840.08</v>
      </c>
    </row>
    <row r="602" spans="1:25" s="62" customFormat="1" ht="18.75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customHeight="1" outlineLevel="1" thickBot="1" x14ac:dyDescent="0.25">
      <c r="A603" s="161" t="s">
        <v>255</v>
      </c>
      <c r="B603" s="77">
        <f>B598</f>
        <v>0</v>
      </c>
      <c r="C603" s="77">
        <f t="shared" ref="C603:Y603" si="318">C598</f>
        <v>0</v>
      </c>
      <c r="D603" s="77">
        <f t="shared" si="318"/>
        <v>0</v>
      </c>
      <c r="E603" s="77">
        <f t="shared" si="318"/>
        <v>0</v>
      </c>
      <c r="F603" s="77">
        <f t="shared" si="318"/>
        <v>0</v>
      </c>
      <c r="G603" s="77">
        <f t="shared" si="318"/>
        <v>0</v>
      </c>
      <c r="H603" s="77">
        <f t="shared" si="318"/>
        <v>0</v>
      </c>
      <c r="I603" s="77">
        <f t="shared" si="318"/>
        <v>0</v>
      </c>
      <c r="J603" s="77">
        <f t="shared" si="318"/>
        <v>0</v>
      </c>
      <c r="K603" s="77">
        <f t="shared" si="318"/>
        <v>0</v>
      </c>
      <c r="L603" s="77">
        <f t="shared" si="318"/>
        <v>0</v>
      </c>
      <c r="M603" s="77">
        <f t="shared" si="318"/>
        <v>0</v>
      </c>
      <c r="N603" s="77">
        <f t="shared" si="318"/>
        <v>0</v>
      </c>
      <c r="O603" s="77">
        <f t="shared" si="318"/>
        <v>0</v>
      </c>
      <c r="P603" s="77">
        <f t="shared" si="318"/>
        <v>0</v>
      </c>
      <c r="Q603" s="77">
        <f t="shared" si="318"/>
        <v>0</v>
      </c>
      <c r="R603" s="77">
        <f t="shared" si="318"/>
        <v>0</v>
      </c>
      <c r="S603" s="77">
        <f t="shared" si="318"/>
        <v>0</v>
      </c>
      <c r="T603" s="77">
        <f t="shared" si="318"/>
        <v>0</v>
      </c>
      <c r="U603" s="77">
        <f t="shared" si="318"/>
        <v>0</v>
      </c>
      <c r="V603" s="77">
        <f t="shared" si="318"/>
        <v>0</v>
      </c>
      <c r="W603" s="77">
        <f t="shared" si="318"/>
        <v>0</v>
      </c>
      <c r="X603" s="77">
        <f t="shared" si="318"/>
        <v>0</v>
      </c>
      <c r="Y603" s="77">
        <f t="shared" si="318"/>
        <v>0</v>
      </c>
    </row>
    <row r="604" spans="1:25" s="62" customFormat="1" ht="18.75" customHeight="1" thickBot="1" x14ac:dyDescent="0.25">
      <c r="A604" s="109">
        <v>25</v>
      </c>
      <c r="B604" s="103">
        <f t="shared" ref="B604:Y604" si="319">SUM(B605:B608)</f>
        <v>1541.63</v>
      </c>
      <c r="C604" s="103">
        <f t="shared" si="319"/>
        <v>1488.04</v>
      </c>
      <c r="D604" s="103">
        <f t="shared" si="319"/>
        <v>1524.79</v>
      </c>
      <c r="E604" s="103">
        <f t="shared" si="319"/>
        <v>1574.54</v>
      </c>
      <c r="F604" s="103">
        <f t="shared" si="319"/>
        <v>1617.01</v>
      </c>
      <c r="G604" s="103">
        <f t="shared" si="319"/>
        <v>1626.41</v>
      </c>
      <c r="H604" s="103">
        <f t="shared" si="319"/>
        <v>1630.1</v>
      </c>
      <c r="I604" s="103">
        <f t="shared" si="319"/>
        <v>1621.42</v>
      </c>
      <c r="J604" s="103">
        <f t="shared" si="319"/>
        <v>1658.13</v>
      </c>
      <c r="K604" s="103">
        <f t="shared" si="319"/>
        <v>1659.23</v>
      </c>
      <c r="L604" s="103">
        <f t="shared" si="319"/>
        <v>1594.44</v>
      </c>
      <c r="M604" s="103">
        <f t="shared" si="319"/>
        <v>1591.1</v>
      </c>
      <c r="N604" s="103">
        <f t="shared" si="319"/>
        <v>1589.75</v>
      </c>
      <c r="O604" s="103">
        <f t="shared" si="319"/>
        <v>1601.66</v>
      </c>
      <c r="P604" s="103">
        <f t="shared" si="319"/>
        <v>1582.97</v>
      </c>
      <c r="Q604" s="103">
        <f t="shared" si="319"/>
        <v>1617.13</v>
      </c>
      <c r="R604" s="103">
        <f t="shared" si="319"/>
        <v>1613.54</v>
      </c>
      <c r="S604" s="103">
        <f t="shared" si="319"/>
        <v>1613.49</v>
      </c>
      <c r="T604" s="103">
        <f t="shared" si="319"/>
        <v>1592.3000000000002</v>
      </c>
      <c r="U604" s="103">
        <f t="shared" si="319"/>
        <v>1533.51</v>
      </c>
      <c r="V604" s="103">
        <f t="shared" si="319"/>
        <v>1558.2</v>
      </c>
      <c r="W604" s="103">
        <f t="shared" si="319"/>
        <v>1509.46</v>
      </c>
      <c r="X604" s="103">
        <f t="shared" si="319"/>
        <v>1319.8700000000001</v>
      </c>
      <c r="Y604" s="103">
        <f t="shared" si="319"/>
        <v>1315.83</v>
      </c>
    </row>
    <row r="605" spans="1:25" s="62" customFormat="1" ht="18.75" customHeight="1" outlineLevel="1" x14ac:dyDescent="0.2">
      <c r="A605" s="160" t="s">
        <v>8</v>
      </c>
      <c r="B605" s="70">
        <f>B131</f>
        <v>701.55</v>
      </c>
      <c r="C605" s="70">
        <f t="shared" ref="C605:Y605" si="320">C131</f>
        <v>647.96</v>
      </c>
      <c r="D605" s="70">
        <f t="shared" si="320"/>
        <v>684.71</v>
      </c>
      <c r="E605" s="70">
        <f t="shared" si="320"/>
        <v>734.46</v>
      </c>
      <c r="F605" s="70">
        <f t="shared" si="320"/>
        <v>776.93</v>
      </c>
      <c r="G605" s="70">
        <f t="shared" si="320"/>
        <v>786.33</v>
      </c>
      <c r="H605" s="70">
        <f t="shared" si="320"/>
        <v>790.02</v>
      </c>
      <c r="I605" s="70">
        <f t="shared" si="320"/>
        <v>781.34</v>
      </c>
      <c r="J605" s="70">
        <f t="shared" si="320"/>
        <v>818.05</v>
      </c>
      <c r="K605" s="70">
        <f t="shared" si="320"/>
        <v>819.15</v>
      </c>
      <c r="L605" s="70">
        <f t="shared" si="320"/>
        <v>754.36</v>
      </c>
      <c r="M605" s="70">
        <f t="shared" si="320"/>
        <v>751.02</v>
      </c>
      <c r="N605" s="70">
        <f t="shared" si="320"/>
        <v>749.67</v>
      </c>
      <c r="O605" s="70">
        <f t="shared" si="320"/>
        <v>761.58</v>
      </c>
      <c r="P605" s="70">
        <f t="shared" si="320"/>
        <v>742.89</v>
      </c>
      <c r="Q605" s="70">
        <f t="shared" si="320"/>
        <v>777.05</v>
      </c>
      <c r="R605" s="70">
        <f t="shared" si="320"/>
        <v>773.46</v>
      </c>
      <c r="S605" s="70">
        <f t="shared" si="320"/>
        <v>773.41</v>
      </c>
      <c r="T605" s="70">
        <f t="shared" si="320"/>
        <v>752.22</v>
      </c>
      <c r="U605" s="70">
        <f t="shared" si="320"/>
        <v>693.43</v>
      </c>
      <c r="V605" s="70">
        <f t="shared" si="320"/>
        <v>718.12</v>
      </c>
      <c r="W605" s="70">
        <f t="shared" si="320"/>
        <v>669.38</v>
      </c>
      <c r="X605" s="70">
        <f t="shared" si="320"/>
        <v>479.79</v>
      </c>
      <c r="Y605" s="70">
        <f t="shared" si="320"/>
        <v>475.75</v>
      </c>
    </row>
    <row r="606" spans="1:25" s="62" customFormat="1" ht="18.75" customHeight="1" outlineLevel="1" x14ac:dyDescent="0.2">
      <c r="A606" s="53" t="s">
        <v>9</v>
      </c>
      <c r="B606" s="76">
        <v>840.08</v>
      </c>
      <c r="C606" s="76">
        <v>840.08</v>
      </c>
      <c r="D606" s="76">
        <v>840.08</v>
      </c>
      <c r="E606" s="76">
        <v>840.08</v>
      </c>
      <c r="F606" s="76">
        <v>840.08</v>
      </c>
      <c r="G606" s="76">
        <v>840.08</v>
      </c>
      <c r="H606" s="76">
        <v>840.08</v>
      </c>
      <c r="I606" s="76">
        <v>840.08</v>
      </c>
      <c r="J606" s="76">
        <v>840.08</v>
      </c>
      <c r="K606" s="76">
        <v>840.08</v>
      </c>
      <c r="L606" s="76">
        <v>840.08</v>
      </c>
      <c r="M606" s="76">
        <v>840.08</v>
      </c>
      <c r="N606" s="76">
        <v>840.08</v>
      </c>
      <c r="O606" s="76">
        <v>840.08</v>
      </c>
      <c r="P606" s="76">
        <v>840.08</v>
      </c>
      <c r="Q606" s="76">
        <v>840.08</v>
      </c>
      <c r="R606" s="76">
        <v>840.08</v>
      </c>
      <c r="S606" s="76">
        <v>840.08</v>
      </c>
      <c r="T606" s="76">
        <v>840.08</v>
      </c>
      <c r="U606" s="76">
        <v>840.08</v>
      </c>
      <c r="V606" s="76">
        <v>840.08</v>
      </c>
      <c r="W606" s="76">
        <v>840.08</v>
      </c>
      <c r="X606" s="76">
        <v>840.08</v>
      </c>
      <c r="Y606" s="76">
        <v>840.08</v>
      </c>
    </row>
    <row r="607" spans="1:25" s="62" customFormat="1" ht="18.75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customHeight="1" outlineLevel="1" thickBot="1" x14ac:dyDescent="0.25">
      <c r="A608" s="161" t="s">
        <v>255</v>
      </c>
      <c r="B608" s="77">
        <f>B603</f>
        <v>0</v>
      </c>
      <c r="C608" s="77">
        <f t="shared" ref="C608:Y608" si="321">C603</f>
        <v>0</v>
      </c>
      <c r="D608" s="77">
        <f t="shared" si="321"/>
        <v>0</v>
      </c>
      <c r="E608" s="77">
        <f t="shared" si="321"/>
        <v>0</v>
      </c>
      <c r="F608" s="77">
        <f t="shared" si="321"/>
        <v>0</v>
      </c>
      <c r="G608" s="77">
        <f t="shared" si="321"/>
        <v>0</v>
      </c>
      <c r="H608" s="77">
        <f t="shared" si="321"/>
        <v>0</v>
      </c>
      <c r="I608" s="77">
        <f t="shared" si="321"/>
        <v>0</v>
      </c>
      <c r="J608" s="77">
        <f t="shared" si="321"/>
        <v>0</v>
      </c>
      <c r="K608" s="77">
        <f t="shared" si="321"/>
        <v>0</v>
      </c>
      <c r="L608" s="77">
        <f t="shared" si="321"/>
        <v>0</v>
      </c>
      <c r="M608" s="77">
        <f t="shared" si="321"/>
        <v>0</v>
      </c>
      <c r="N608" s="77">
        <f t="shared" si="321"/>
        <v>0</v>
      </c>
      <c r="O608" s="77">
        <f t="shared" si="321"/>
        <v>0</v>
      </c>
      <c r="P608" s="77">
        <f t="shared" si="321"/>
        <v>0</v>
      </c>
      <c r="Q608" s="77">
        <f t="shared" si="321"/>
        <v>0</v>
      </c>
      <c r="R608" s="77">
        <f t="shared" si="321"/>
        <v>0</v>
      </c>
      <c r="S608" s="77">
        <f t="shared" si="321"/>
        <v>0</v>
      </c>
      <c r="T608" s="77">
        <f t="shared" si="321"/>
        <v>0</v>
      </c>
      <c r="U608" s="77">
        <f t="shared" si="321"/>
        <v>0</v>
      </c>
      <c r="V608" s="77">
        <f t="shared" si="321"/>
        <v>0</v>
      </c>
      <c r="W608" s="77">
        <f t="shared" si="321"/>
        <v>0</v>
      </c>
      <c r="X608" s="77">
        <f t="shared" si="321"/>
        <v>0</v>
      </c>
      <c r="Y608" s="77">
        <f t="shared" si="321"/>
        <v>0</v>
      </c>
    </row>
    <row r="609" spans="1:25" s="62" customFormat="1" ht="18.75" customHeight="1" thickBot="1" x14ac:dyDescent="0.25">
      <c r="A609" s="110">
        <v>26</v>
      </c>
      <c r="B609" s="103">
        <f t="shared" ref="B609:Y609" si="322">SUM(B610:B613)</f>
        <v>1588.01</v>
      </c>
      <c r="C609" s="103">
        <f t="shared" si="322"/>
        <v>1542.98</v>
      </c>
      <c r="D609" s="103">
        <f t="shared" si="322"/>
        <v>1566.76</v>
      </c>
      <c r="E609" s="103">
        <f t="shared" si="322"/>
        <v>1632.6</v>
      </c>
      <c r="F609" s="103">
        <f t="shared" si="322"/>
        <v>1627.3400000000001</v>
      </c>
      <c r="G609" s="103">
        <f t="shared" si="322"/>
        <v>1639.74</v>
      </c>
      <c r="H609" s="103">
        <f t="shared" si="322"/>
        <v>1638.67</v>
      </c>
      <c r="I609" s="103">
        <f t="shared" si="322"/>
        <v>1637.18</v>
      </c>
      <c r="J609" s="103">
        <f t="shared" si="322"/>
        <v>1635.67</v>
      </c>
      <c r="K609" s="103">
        <f t="shared" si="322"/>
        <v>1641.35</v>
      </c>
      <c r="L609" s="103">
        <f t="shared" si="322"/>
        <v>1650.85</v>
      </c>
      <c r="M609" s="103">
        <f t="shared" si="322"/>
        <v>1647.74</v>
      </c>
      <c r="N609" s="103">
        <f t="shared" si="322"/>
        <v>1651.8400000000001</v>
      </c>
      <c r="O609" s="103">
        <f t="shared" si="322"/>
        <v>1616.19</v>
      </c>
      <c r="P609" s="103">
        <f t="shared" si="322"/>
        <v>1642.02</v>
      </c>
      <c r="Q609" s="103">
        <f t="shared" si="322"/>
        <v>1656.01</v>
      </c>
      <c r="R609" s="103">
        <f t="shared" si="322"/>
        <v>1649.15</v>
      </c>
      <c r="S609" s="103">
        <f t="shared" si="322"/>
        <v>1660.97</v>
      </c>
      <c r="T609" s="103">
        <f t="shared" si="322"/>
        <v>1651.96</v>
      </c>
      <c r="U609" s="103">
        <f t="shared" si="322"/>
        <v>1585.41</v>
      </c>
      <c r="V609" s="103">
        <f t="shared" si="322"/>
        <v>1605.43</v>
      </c>
      <c r="W609" s="103">
        <f t="shared" si="322"/>
        <v>1590.92</v>
      </c>
      <c r="X609" s="103">
        <f t="shared" si="322"/>
        <v>1573.1</v>
      </c>
      <c r="Y609" s="103">
        <f t="shared" si="322"/>
        <v>1573.5700000000002</v>
      </c>
    </row>
    <row r="610" spans="1:25" s="62" customFormat="1" ht="18.75" customHeight="1" outlineLevel="1" x14ac:dyDescent="0.2">
      <c r="A610" s="56" t="s">
        <v>8</v>
      </c>
      <c r="B610" s="70">
        <f>B136</f>
        <v>747.93</v>
      </c>
      <c r="C610" s="70">
        <f t="shared" ref="C610:Y610" si="323">C136</f>
        <v>702.9</v>
      </c>
      <c r="D610" s="70">
        <f t="shared" si="323"/>
        <v>726.68</v>
      </c>
      <c r="E610" s="70">
        <f t="shared" si="323"/>
        <v>792.52</v>
      </c>
      <c r="F610" s="70">
        <f t="shared" si="323"/>
        <v>787.26</v>
      </c>
      <c r="G610" s="70">
        <f t="shared" si="323"/>
        <v>799.66</v>
      </c>
      <c r="H610" s="70">
        <f t="shared" si="323"/>
        <v>798.59</v>
      </c>
      <c r="I610" s="70">
        <f t="shared" si="323"/>
        <v>797.1</v>
      </c>
      <c r="J610" s="70">
        <f t="shared" si="323"/>
        <v>795.59</v>
      </c>
      <c r="K610" s="70">
        <f t="shared" si="323"/>
        <v>801.27</v>
      </c>
      <c r="L610" s="70">
        <f t="shared" si="323"/>
        <v>810.77</v>
      </c>
      <c r="M610" s="70">
        <f t="shared" si="323"/>
        <v>807.66</v>
      </c>
      <c r="N610" s="70">
        <f t="shared" si="323"/>
        <v>811.76</v>
      </c>
      <c r="O610" s="70">
        <f t="shared" si="323"/>
        <v>776.11</v>
      </c>
      <c r="P610" s="70">
        <f t="shared" si="323"/>
        <v>801.94</v>
      </c>
      <c r="Q610" s="70">
        <f t="shared" si="323"/>
        <v>815.93</v>
      </c>
      <c r="R610" s="70">
        <f t="shared" si="323"/>
        <v>809.07</v>
      </c>
      <c r="S610" s="70">
        <f t="shared" si="323"/>
        <v>820.89</v>
      </c>
      <c r="T610" s="70">
        <f t="shared" si="323"/>
        <v>811.88</v>
      </c>
      <c r="U610" s="70">
        <f t="shared" si="323"/>
        <v>745.33</v>
      </c>
      <c r="V610" s="70">
        <f t="shared" si="323"/>
        <v>765.35</v>
      </c>
      <c r="W610" s="70">
        <f t="shared" si="323"/>
        <v>750.84</v>
      </c>
      <c r="X610" s="70">
        <f t="shared" si="323"/>
        <v>733.02</v>
      </c>
      <c r="Y610" s="70">
        <f t="shared" si="323"/>
        <v>733.49</v>
      </c>
    </row>
    <row r="611" spans="1:25" s="62" customFormat="1" ht="18.75" customHeight="1" outlineLevel="1" x14ac:dyDescent="0.2">
      <c r="A611" s="57" t="s">
        <v>9</v>
      </c>
      <c r="B611" s="76">
        <v>840.08</v>
      </c>
      <c r="C611" s="76">
        <v>840.08</v>
      </c>
      <c r="D611" s="76">
        <v>840.08</v>
      </c>
      <c r="E611" s="76">
        <v>840.08</v>
      </c>
      <c r="F611" s="76">
        <v>840.08</v>
      </c>
      <c r="G611" s="76">
        <v>840.08</v>
      </c>
      <c r="H611" s="76">
        <v>840.08</v>
      </c>
      <c r="I611" s="76">
        <v>840.08</v>
      </c>
      <c r="J611" s="76">
        <v>840.08</v>
      </c>
      <c r="K611" s="76">
        <v>840.08</v>
      </c>
      <c r="L611" s="76">
        <v>840.08</v>
      </c>
      <c r="M611" s="76">
        <v>840.08</v>
      </c>
      <c r="N611" s="76">
        <v>840.08</v>
      </c>
      <c r="O611" s="76">
        <v>840.08</v>
      </c>
      <c r="P611" s="76">
        <v>840.08</v>
      </c>
      <c r="Q611" s="76">
        <v>840.08</v>
      </c>
      <c r="R611" s="76">
        <v>840.08</v>
      </c>
      <c r="S611" s="76">
        <v>840.08</v>
      </c>
      <c r="T611" s="76">
        <v>840.08</v>
      </c>
      <c r="U611" s="76">
        <v>840.08</v>
      </c>
      <c r="V611" s="76">
        <v>840.08</v>
      </c>
      <c r="W611" s="76">
        <v>840.08</v>
      </c>
      <c r="X611" s="76">
        <v>840.08</v>
      </c>
      <c r="Y611" s="76">
        <v>840.08</v>
      </c>
    </row>
    <row r="612" spans="1:25" s="62" customFormat="1" ht="18.75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customHeight="1" outlineLevel="1" thickBot="1" x14ac:dyDescent="0.25">
      <c r="A613" s="147" t="s">
        <v>255</v>
      </c>
      <c r="B613" s="77">
        <f>B608</f>
        <v>0</v>
      </c>
      <c r="C613" s="77">
        <f t="shared" ref="C613:Y613" si="324">C608</f>
        <v>0</v>
      </c>
      <c r="D613" s="77">
        <f t="shared" si="324"/>
        <v>0</v>
      </c>
      <c r="E613" s="77">
        <f t="shared" si="324"/>
        <v>0</v>
      </c>
      <c r="F613" s="77">
        <f t="shared" si="324"/>
        <v>0</v>
      </c>
      <c r="G613" s="77">
        <f t="shared" si="324"/>
        <v>0</v>
      </c>
      <c r="H613" s="77">
        <f t="shared" si="324"/>
        <v>0</v>
      </c>
      <c r="I613" s="77">
        <f t="shared" si="324"/>
        <v>0</v>
      </c>
      <c r="J613" s="77">
        <f t="shared" si="324"/>
        <v>0</v>
      </c>
      <c r="K613" s="77">
        <f t="shared" si="324"/>
        <v>0</v>
      </c>
      <c r="L613" s="77">
        <f t="shared" si="324"/>
        <v>0</v>
      </c>
      <c r="M613" s="77">
        <f t="shared" si="324"/>
        <v>0</v>
      </c>
      <c r="N613" s="77">
        <f t="shared" si="324"/>
        <v>0</v>
      </c>
      <c r="O613" s="77">
        <f t="shared" si="324"/>
        <v>0</v>
      </c>
      <c r="P613" s="77">
        <f t="shared" si="324"/>
        <v>0</v>
      </c>
      <c r="Q613" s="77">
        <f t="shared" si="324"/>
        <v>0</v>
      </c>
      <c r="R613" s="77">
        <f t="shared" si="324"/>
        <v>0</v>
      </c>
      <c r="S613" s="77">
        <f t="shared" si="324"/>
        <v>0</v>
      </c>
      <c r="T613" s="77">
        <f t="shared" si="324"/>
        <v>0</v>
      </c>
      <c r="U613" s="77">
        <f t="shared" si="324"/>
        <v>0</v>
      </c>
      <c r="V613" s="77">
        <f t="shared" si="324"/>
        <v>0</v>
      </c>
      <c r="W613" s="77">
        <f t="shared" si="324"/>
        <v>0</v>
      </c>
      <c r="X613" s="77">
        <f t="shared" si="324"/>
        <v>0</v>
      </c>
      <c r="Y613" s="77">
        <f t="shared" si="324"/>
        <v>0</v>
      </c>
    </row>
    <row r="614" spans="1:25" s="62" customFormat="1" ht="18.75" customHeight="1" thickBot="1" x14ac:dyDescent="0.25">
      <c r="A614" s="112">
        <v>27</v>
      </c>
      <c r="B614" s="103">
        <f t="shared" ref="B614:Y614" si="325">SUM(B615:B618)</f>
        <v>848.13</v>
      </c>
      <c r="C614" s="103">
        <f t="shared" si="325"/>
        <v>1442.92</v>
      </c>
      <c r="D614" s="103">
        <f t="shared" si="325"/>
        <v>1445.4</v>
      </c>
      <c r="E614" s="103">
        <f t="shared" si="325"/>
        <v>1473.85</v>
      </c>
      <c r="F614" s="103">
        <f t="shared" si="325"/>
        <v>1441.29</v>
      </c>
      <c r="G614" s="103">
        <f t="shared" si="325"/>
        <v>1447.18</v>
      </c>
      <c r="H614" s="103">
        <f t="shared" si="325"/>
        <v>1549.63</v>
      </c>
      <c r="I614" s="103">
        <f t="shared" si="325"/>
        <v>1590.3400000000001</v>
      </c>
      <c r="J614" s="103">
        <f t="shared" si="325"/>
        <v>1618.72</v>
      </c>
      <c r="K614" s="103">
        <f t="shared" si="325"/>
        <v>1639.92</v>
      </c>
      <c r="L614" s="103">
        <f t="shared" si="325"/>
        <v>1646.21</v>
      </c>
      <c r="M614" s="103">
        <f t="shared" si="325"/>
        <v>1594.42</v>
      </c>
      <c r="N614" s="103">
        <f t="shared" si="325"/>
        <v>1593.77</v>
      </c>
      <c r="O614" s="103">
        <f t="shared" si="325"/>
        <v>1539.8400000000001</v>
      </c>
      <c r="P614" s="103">
        <f t="shared" si="325"/>
        <v>1577.72</v>
      </c>
      <c r="Q614" s="103">
        <f t="shared" si="325"/>
        <v>1602.6399999999999</v>
      </c>
      <c r="R614" s="103">
        <f t="shared" si="325"/>
        <v>1615.3000000000002</v>
      </c>
      <c r="S614" s="103">
        <f t="shared" si="325"/>
        <v>1595.7800000000002</v>
      </c>
      <c r="T614" s="103">
        <f t="shared" si="325"/>
        <v>1560.0700000000002</v>
      </c>
      <c r="U614" s="103">
        <f t="shared" si="325"/>
        <v>1447.83</v>
      </c>
      <c r="V614" s="103">
        <f t="shared" si="325"/>
        <v>1457.43</v>
      </c>
      <c r="W614" s="103">
        <f t="shared" si="325"/>
        <v>1456.48</v>
      </c>
      <c r="X614" s="103">
        <f t="shared" si="325"/>
        <v>1463.8200000000002</v>
      </c>
      <c r="Y614" s="103">
        <f t="shared" si="325"/>
        <v>1440.7</v>
      </c>
    </row>
    <row r="615" spans="1:25" s="62" customFormat="1" ht="18.75" customHeight="1" outlineLevel="1" x14ac:dyDescent="0.2">
      <c r="A615" s="56" t="s">
        <v>8</v>
      </c>
      <c r="B615" s="70">
        <f>B141</f>
        <v>8.0500000000000007</v>
      </c>
      <c r="C615" s="70">
        <f t="shared" ref="C615:Y615" si="326">C141</f>
        <v>602.84</v>
      </c>
      <c r="D615" s="70">
        <f t="shared" si="326"/>
        <v>605.32000000000005</v>
      </c>
      <c r="E615" s="70">
        <f t="shared" si="326"/>
        <v>633.77</v>
      </c>
      <c r="F615" s="70">
        <f t="shared" si="326"/>
        <v>601.21</v>
      </c>
      <c r="G615" s="70">
        <f t="shared" si="326"/>
        <v>607.1</v>
      </c>
      <c r="H615" s="70">
        <f t="shared" si="326"/>
        <v>709.55</v>
      </c>
      <c r="I615" s="70">
        <f t="shared" si="326"/>
        <v>750.26</v>
      </c>
      <c r="J615" s="70">
        <f t="shared" si="326"/>
        <v>778.64</v>
      </c>
      <c r="K615" s="70">
        <f t="shared" si="326"/>
        <v>799.84</v>
      </c>
      <c r="L615" s="70">
        <f t="shared" si="326"/>
        <v>806.13</v>
      </c>
      <c r="M615" s="70">
        <f t="shared" si="326"/>
        <v>754.34</v>
      </c>
      <c r="N615" s="70">
        <f t="shared" si="326"/>
        <v>753.69</v>
      </c>
      <c r="O615" s="70">
        <f t="shared" si="326"/>
        <v>699.76</v>
      </c>
      <c r="P615" s="70">
        <f t="shared" si="326"/>
        <v>737.64</v>
      </c>
      <c r="Q615" s="70">
        <f t="shared" si="326"/>
        <v>762.56</v>
      </c>
      <c r="R615" s="70">
        <f t="shared" si="326"/>
        <v>775.22</v>
      </c>
      <c r="S615" s="70">
        <f t="shared" si="326"/>
        <v>755.7</v>
      </c>
      <c r="T615" s="70">
        <f t="shared" si="326"/>
        <v>719.99</v>
      </c>
      <c r="U615" s="70">
        <f t="shared" si="326"/>
        <v>607.75</v>
      </c>
      <c r="V615" s="70">
        <f t="shared" si="326"/>
        <v>617.35</v>
      </c>
      <c r="W615" s="70">
        <f t="shared" si="326"/>
        <v>616.4</v>
      </c>
      <c r="X615" s="70">
        <f t="shared" si="326"/>
        <v>623.74</v>
      </c>
      <c r="Y615" s="70">
        <f t="shared" si="326"/>
        <v>600.62</v>
      </c>
    </row>
    <row r="616" spans="1:25" s="62" customFormat="1" ht="18.75" customHeight="1" outlineLevel="1" x14ac:dyDescent="0.2">
      <c r="A616" s="57" t="s">
        <v>9</v>
      </c>
      <c r="B616" s="76">
        <v>840.08</v>
      </c>
      <c r="C616" s="76">
        <v>840.08</v>
      </c>
      <c r="D616" s="76">
        <v>840.08</v>
      </c>
      <c r="E616" s="76">
        <v>840.08</v>
      </c>
      <c r="F616" s="76">
        <v>840.08</v>
      </c>
      <c r="G616" s="76">
        <v>840.08</v>
      </c>
      <c r="H616" s="76">
        <v>840.08</v>
      </c>
      <c r="I616" s="76">
        <v>840.08</v>
      </c>
      <c r="J616" s="76">
        <v>840.08</v>
      </c>
      <c r="K616" s="76">
        <v>840.08</v>
      </c>
      <c r="L616" s="76">
        <v>840.08</v>
      </c>
      <c r="M616" s="76">
        <v>840.08</v>
      </c>
      <c r="N616" s="76">
        <v>840.08</v>
      </c>
      <c r="O616" s="76">
        <v>840.08</v>
      </c>
      <c r="P616" s="76">
        <v>840.08</v>
      </c>
      <c r="Q616" s="76">
        <v>840.08</v>
      </c>
      <c r="R616" s="76">
        <v>840.08</v>
      </c>
      <c r="S616" s="76">
        <v>840.08</v>
      </c>
      <c r="T616" s="76">
        <v>840.08</v>
      </c>
      <c r="U616" s="76">
        <v>840.08</v>
      </c>
      <c r="V616" s="76">
        <v>840.08</v>
      </c>
      <c r="W616" s="76">
        <v>840.08</v>
      </c>
      <c r="X616" s="76">
        <v>840.08</v>
      </c>
      <c r="Y616" s="76">
        <v>840.08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255</v>
      </c>
      <c r="B618" s="77">
        <f>B613</f>
        <v>0</v>
      </c>
      <c r="C618" s="77">
        <f t="shared" ref="C618:Y618" si="327">C613</f>
        <v>0</v>
      </c>
      <c r="D618" s="77">
        <f t="shared" si="327"/>
        <v>0</v>
      </c>
      <c r="E618" s="77">
        <f t="shared" si="327"/>
        <v>0</v>
      </c>
      <c r="F618" s="77">
        <f t="shared" si="327"/>
        <v>0</v>
      </c>
      <c r="G618" s="77">
        <f t="shared" si="327"/>
        <v>0</v>
      </c>
      <c r="H618" s="77">
        <f t="shared" si="327"/>
        <v>0</v>
      </c>
      <c r="I618" s="77">
        <f t="shared" si="327"/>
        <v>0</v>
      </c>
      <c r="J618" s="77">
        <f t="shared" si="327"/>
        <v>0</v>
      </c>
      <c r="K618" s="77">
        <f t="shared" si="327"/>
        <v>0</v>
      </c>
      <c r="L618" s="77">
        <f t="shared" si="327"/>
        <v>0</v>
      </c>
      <c r="M618" s="77">
        <f t="shared" si="327"/>
        <v>0</v>
      </c>
      <c r="N618" s="77">
        <f t="shared" si="327"/>
        <v>0</v>
      </c>
      <c r="O618" s="77">
        <f t="shared" si="327"/>
        <v>0</v>
      </c>
      <c r="P618" s="77">
        <f t="shared" si="327"/>
        <v>0</v>
      </c>
      <c r="Q618" s="77">
        <f t="shared" si="327"/>
        <v>0</v>
      </c>
      <c r="R618" s="77">
        <f t="shared" si="327"/>
        <v>0</v>
      </c>
      <c r="S618" s="77">
        <f t="shared" si="327"/>
        <v>0</v>
      </c>
      <c r="T618" s="77">
        <f t="shared" si="327"/>
        <v>0</v>
      </c>
      <c r="U618" s="77">
        <f t="shared" si="327"/>
        <v>0</v>
      </c>
      <c r="V618" s="77">
        <f t="shared" si="327"/>
        <v>0</v>
      </c>
      <c r="W618" s="77">
        <f t="shared" si="327"/>
        <v>0</v>
      </c>
      <c r="X618" s="77">
        <f t="shared" si="327"/>
        <v>0</v>
      </c>
      <c r="Y618" s="77">
        <f t="shared" si="327"/>
        <v>0</v>
      </c>
    </row>
    <row r="619" spans="1:25" s="62" customFormat="1" ht="18.75" customHeight="1" thickBot="1" x14ac:dyDescent="0.25">
      <c r="A619" s="111">
        <v>28</v>
      </c>
      <c r="B619" s="103">
        <f t="shared" ref="B619:Y619" si="328">SUM(B620:B623)</f>
        <v>1574.76</v>
      </c>
      <c r="C619" s="103">
        <f t="shared" si="328"/>
        <v>1534.9</v>
      </c>
      <c r="D619" s="103">
        <f t="shared" si="328"/>
        <v>1588.77</v>
      </c>
      <c r="E619" s="103">
        <f t="shared" si="328"/>
        <v>1577</v>
      </c>
      <c r="F619" s="103">
        <f t="shared" si="328"/>
        <v>1620.98</v>
      </c>
      <c r="G619" s="103">
        <f t="shared" si="328"/>
        <v>1623.29</v>
      </c>
      <c r="H619" s="103">
        <f t="shared" si="328"/>
        <v>1646</v>
      </c>
      <c r="I619" s="103">
        <f t="shared" si="328"/>
        <v>1616.35</v>
      </c>
      <c r="J619" s="103">
        <f t="shared" si="328"/>
        <v>1648.1100000000001</v>
      </c>
      <c r="K619" s="103">
        <f t="shared" si="328"/>
        <v>1619.06</v>
      </c>
      <c r="L619" s="103">
        <f t="shared" si="328"/>
        <v>1623.6</v>
      </c>
      <c r="M619" s="103">
        <f t="shared" si="328"/>
        <v>1652.94</v>
      </c>
      <c r="N619" s="103">
        <f t="shared" si="328"/>
        <v>1624.42</v>
      </c>
      <c r="O619" s="103">
        <f t="shared" si="328"/>
        <v>1627.6100000000001</v>
      </c>
      <c r="P619" s="103">
        <f t="shared" si="328"/>
        <v>1661.77</v>
      </c>
      <c r="Q619" s="103">
        <f t="shared" si="328"/>
        <v>1620.58</v>
      </c>
      <c r="R619" s="103">
        <f t="shared" si="328"/>
        <v>1661.5500000000002</v>
      </c>
      <c r="S619" s="103">
        <f t="shared" si="328"/>
        <v>1618.8400000000001</v>
      </c>
      <c r="T619" s="103">
        <f t="shared" si="328"/>
        <v>1613.54</v>
      </c>
      <c r="U619" s="103">
        <f t="shared" si="328"/>
        <v>1597.99</v>
      </c>
      <c r="V619" s="103">
        <f t="shared" si="328"/>
        <v>1581.83</v>
      </c>
      <c r="W619" s="103">
        <f t="shared" si="328"/>
        <v>1566.1</v>
      </c>
      <c r="X619" s="103">
        <f t="shared" si="328"/>
        <v>1554.13</v>
      </c>
      <c r="Y619" s="103">
        <f t="shared" si="328"/>
        <v>1507.3600000000001</v>
      </c>
    </row>
    <row r="620" spans="1:25" s="62" customFormat="1" ht="18.75" customHeight="1" outlineLevel="1" x14ac:dyDescent="0.2">
      <c r="A620" s="160" t="s">
        <v>8</v>
      </c>
      <c r="B620" s="70">
        <f>B146</f>
        <v>734.68</v>
      </c>
      <c r="C620" s="70">
        <f t="shared" ref="C620:Y620" si="329">C146</f>
        <v>694.82</v>
      </c>
      <c r="D620" s="70">
        <f t="shared" si="329"/>
        <v>748.69</v>
      </c>
      <c r="E620" s="70">
        <f t="shared" si="329"/>
        <v>736.92</v>
      </c>
      <c r="F620" s="70">
        <f t="shared" si="329"/>
        <v>780.9</v>
      </c>
      <c r="G620" s="70">
        <f t="shared" si="329"/>
        <v>783.21</v>
      </c>
      <c r="H620" s="70">
        <f t="shared" si="329"/>
        <v>805.92</v>
      </c>
      <c r="I620" s="70">
        <f t="shared" si="329"/>
        <v>776.27</v>
      </c>
      <c r="J620" s="70">
        <f t="shared" si="329"/>
        <v>808.03</v>
      </c>
      <c r="K620" s="70">
        <f t="shared" si="329"/>
        <v>778.98</v>
      </c>
      <c r="L620" s="70">
        <f t="shared" si="329"/>
        <v>783.52</v>
      </c>
      <c r="M620" s="70">
        <f t="shared" si="329"/>
        <v>812.86</v>
      </c>
      <c r="N620" s="70">
        <f t="shared" si="329"/>
        <v>784.34</v>
      </c>
      <c r="O620" s="70">
        <f t="shared" si="329"/>
        <v>787.53</v>
      </c>
      <c r="P620" s="70">
        <f t="shared" si="329"/>
        <v>821.69</v>
      </c>
      <c r="Q620" s="70">
        <f t="shared" si="329"/>
        <v>780.5</v>
      </c>
      <c r="R620" s="70">
        <f t="shared" si="329"/>
        <v>821.47</v>
      </c>
      <c r="S620" s="70">
        <f t="shared" si="329"/>
        <v>778.76</v>
      </c>
      <c r="T620" s="70">
        <f t="shared" si="329"/>
        <v>773.46</v>
      </c>
      <c r="U620" s="70">
        <f t="shared" si="329"/>
        <v>757.91</v>
      </c>
      <c r="V620" s="70">
        <f t="shared" si="329"/>
        <v>741.75</v>
      </c>
      <c r="W620" s="70">
        <f t="shared" si="329"/>
        <v>726.02</v>
      </c>
      <c r="X620" s="70">
        <f t="shared" si="329"/>
        <v>714.05</v>
      </c>
      <c r="Y620" s="70">
        <f t="shared" si="329"/>
        <v>667.28</v>
      </c>
    </row>
    <row r="621" spans="1:25" s="62" customFormat="1" ht="18.75" customHeight="1" outlineLevel="1" x14ac:dyDescent="0.2">
      <c r="A621" s="53" t="s">
        <v>9</v>
      </c>
      <c r="B621" s="76">
        <v>840.08</v>
      </c>
      <c r="C621" s="76">
        <v>840.08</v>
      </c>
      <c r="D621" s="76">
        <v>840.08</v>
      </c>
      <c r="E621" s="76">
        <v>840.08</v>
      </c>
      <c r="F621" s="76">
        <v>840.08</v>
      </c>
      <c r="G621" s="76">
        <v>840.08</v>
      </c>
      <c r="H621" s="76">
        <v>840.08</v>
      </c>
      <c r="I621" s="76">
        <v>840.08</v>
      </c>
      <c r="J621" s="76">
        <v>840.08</v>
      </c>
      <c r="K621" s="76">
        <v>840.08</v>
      </c>
      <c r="L621" s="76">
        <v>840.08</v>
      </c>
      <c r="M621" s="76">
        <v>840.08</v>
      </c>
      <c r="N621" s="76">
        <v>840.08</v>
      </c>
      <c r="O621" s="76">
        <v>840.08</v>
      </c>
      <c r="P621" s="76">
        <v>840.08</v>
      </c>
      <c r="Q621" s="76">
        <v>840.08</v>
      </c>
      <c r="R621" s="76">
        <v>840.08</v>
      </c>
      <c r="S621" s="76">
        <v>840.08</v>
      </c>
      <c r="T621" s="76">
        <v>840.08</v>
      </c>
      <c r="U621" s="76">
        <v>840.08</v>
      </c>
      <c r="V621" s="76">
        <v>840.08</v>
      </c>
      <c r="W621" s="76">
        <v>840.08</v>
      </c>
      <c r="X621" s="76">
        <v>840.08</v>
      </c>
      <c r="Y621" s="76">
        <v>840.08</v>
      </c>
    </row>
    <row r="622" spans="1:25" s="62" customFormat="1" ht="18.75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customHeight="1" outlineLevel="1" thickBot="1" x14ac:dyDescent="0.25">
      <c r="A623" s="161" t="s">
        <v>255</v>
      </c>
      <c r="B623" s="77">
        <f>B618</f>
        <v>0</v>
      </c>
      <c r="C623" s="77">
        <f t="shared" ref="C623:Y623" si="330">C618</f>
        <v>0</v>
      </c>
      <c r="D623" s="77">
        <f t="shared" si="330"/>
        <v>0</v>
      </c>
      <c r="E623" s="77">
        <f t="shared" si="330"/>
        <v>0</v>
      </c>
      <c r="F623" s="77">
        <f t="shared" si="330"/>
        <v>0</v>
      </c>
      <c r="G623" s="77">
        <f t="shared" si="330"/>
        <v>0</v>
      </c>
      <c r="H623" s="77">
        <f t="shared" si="330"/>
        <v>0</v>
      </c>
      <c r="I623" s="77">
        <f t="shared" si="330"/>
        <v>0</v>
      </c>
      <c r="J623" s="77">
        <f t="shared" si="330"/>
        <v>0</v>
      </c>
      <c r="K623" s="77">
        <f t="shared" si="330"/>
        <v>0</v>
      </c>
      <c r="L623" s="77">
        <f t="shared" si="330"/>
        <v>0</v>
      </c>
      <c r="M623" s="77">
        <f t="shared" si="330"/>
        <v>0</v>
      </c>
      <c r="N623" s="77">
        <f t="shared" si="330"/>
        <v>0</v>
      </c>
      <c r="O623" s="77">
        <f t="shared" si="330"/>
        <v>0</v>
      </c>
      <c r="P623" s="77">
        <f t="shared" si="330"/>
        <v>0</v>
      </c>
      <c r="Q623" s="77">
        <f t="shared" si="330"/>
        <v>0</v>
      </c>
      <c r="R623" s="77">
        <f t="shared" si="330"/>
        <v>0</v>
      </c>
      <c r="S623" s="77">
        <f t="shared" si="330"/>
        <v>0</v>
      </c>
      <c r="T623" s="77">
        <f t="shared" si="330"/>
        <v>0</v>
      </c>
      <c r="U623" s="77">
        <f t="shared" si="330"/>
        <v>0</v>
      </c>
      <c r="V623" s="77">
        <f t="shared" si="330"/>
        <v>0</v>
      </c>
      <c r="W623" s="77">
        <f t="shared" si="330"/>
        <v>0</v>
      </c>
      <c r="X623" s="77">
        <f t="shared" si="330"/>
        <v>0</v>
      </c>
      <c r="Y623" s="77">
        <f t="shared" si="330"/>
        <v>0</v>
      </c>
    </row>
    <row r="624" spans="1:25" s="62" customFormat="1" ht="18.75" customHeight="1" thickBot="1" x14ac:dyDescent="0.25">
      <c r="A624" s="109">
        <v>29</v>
      </c>
      <c r="B624" s="103">
        <f t="shared" ref="B624:Y624" si="331">SUM(B625:B628)</f>
        <v>1600.69</v>
      </c>
      <c r="C624" s="103">
        <f t="shared" si="331"/>
        <v>1586.47</v>
      </c>
      <c r="D624" s="103">
        <f t="shared" si="331"/>
        <v>1571.54</v>
      </c>
      <c r="E624" s="103">
        <f t="shared" si="331"/>
        <v>1572.5700000000002</v>
      </c>
      <c r="F624" s="103">
        <f t="shared" si="331"/>
        <v>1616.6</v>
      </c>
      <c r="G624" s="103">
        <f t="shared" si="331"/>
        <v>1613.99</v>
      </c>
      <c r="H624" s="103">
        <f t="shared" si="331"/>
        <v>1610.23</v>
      </c>
      <c r="I624" s="103">
        <f t="shared" si="331"/>
        <v>1726.79</v>
      </c>
      <c r="J624" s="103">
        <f t="shared" si="331"/>
        <v>1709.92</v>
      </c>
      <c r="K624" s="103">
        <f t="shared" si="331"/>
        <v>1636.71</v>
      </c>
      <c r="L624" s="103">
        <f t="shared" si="331"/>
        <v>1638.0900000000001</v>
      </c>
      <c r="M624" s="103">
        <f t="shared" si="331"/>
        <v>1610.18</v>
      </c>
      <c r="N624" s="103">
        <f t="shared" si="331"/>
        <v>1642.12</v>
      </c>
      <c r="O624" s="103">
        <f t="shared" si="331"/>
        <v>1621.5500000000002</v>
      </c>
      <c r="P624" s="103">
        <f t="shared" si="331"/>
        <v>1650.29</v>
      </c>
      <c r="Q624" s="103">
        <f t="shared" si="331"/>
        <v>1654.04</v>
      </c>
      <c r="R624" s="103">
        <f t="shared" si="331"/>
        <v>1758.8600000000001</v>
      </c>
      <c r="S624" s="103">
        <f t="shared" si="331"/>
        <v>1612.5300000000002</v>
      </c>
      <c r="T624" s="103">
        <f t="shared" si="331"/>
        <v>1619.52</v>
      </c>
      <c r="U624" s="103">
        <f t="shared" si="331"/>
        <v>1595.72</v>
      </c>
      <c r="V624" s="103">
        <f t="shared" si="331"/>
        <v>1602.4</v>
      </c>
      <c r="W624" s="103">
        <f t="shared" si="331"/>
        <v>1520.52</v>
      </c>
      <c r="X624" s="103">
        <f t="shared" si="331"/>
        <v>1444.17</v>
      </c>
      <c r="Y624" s="103">
        <f t="shared" si="331"/>
        <v>1311.98</v>
      </c>
    </row>
    <row r="625" spans="1:25" s="62" customFormat="1" ht="18.75" customHeight="1" outlineLevel="1" x14ac:dyDescent="0.2">
      <c r="A625" s="160" t="s">
        <v>8</v>
      </c>
      <c r="B625" s="70">
        <f>B151</f>
        <v>760.61</v>
      </c>
      <c r="C625" s="70">
        <f t="shared" ref="C625:Y625" si="332">C151</f>
        <v>746.39</v>
      </c>
      <c r="D625" s="70">
        <f t="shared" si="332"/>
        <v>731.46</v>
      </c>
      <c r="E625" s="70">
        <f t="shared" si="332"/>
        <v>732.49</v>
      </c>
      <c r="F625" s="70">
        <f t="shared" si="332"/>
        <v>776.52</v>
      </c>
      <c r="G625" s="70">
        <f t="shared" si="332"/>
        <v>773.91</v>
      </c>
      <c r="H625" s="70">
        <f t="shared" si="332"/>
        <v>770.15</v>
      </c>
      <c r="I625" s="70">
        <f t="shared" si="332"/>
        <v>886.71</v>
      </c>
      <c r="J625" s="70">
        <f t="shared" si="332"/>
        <v>869.84</v>
      </c>
      <c r="K625" s="70">
        <f t="shared" si="332"/>
        <v>796.63</v>
      </c>
      <c r="L625" s="70">
        <f t="shared" si="332"/>
        <v>798.01</v>
      </c>
      <c r="M625" s="70">
        <f t="shared" si="332"/>
        <v>770.1</v>
      </c>
      <c r="N625" s="70">
        <f t="shared" si="332"/>
        <v>802.04</v>
      </c>
      <c r="O625" s="70">
        <f t="shared" si="332"/>
        <v>781.47</v>
      </c>
      <c r="P625" s="70">
        <f t="shared" si="332"/>
        <v>810.21</v>
      </c>
      <c r="Q625" s="70">
        <f t="shared" si="332"/>
        <v>813.96</v>
      </c>
      <c r="R625" s="70">
        <f t="shared" si="332"/>
        <v>918.78</v>
      </c>
      <c r="S625" s="70">
        <f t="shared" si="332"/>
        <v>772.45</v>
      </c>
      <c r="T625" s="70">
        <f t="shared" si="332"/>
        <v>779.44</v>
      </c>
      <c r="U625" s="70">
        <f t="shared" si="332"/>
        <v>755.64</v>
      </c>
      <c r="V625" s="70">
        <f t="shared" si="332"/>
        <v>762.32</v>
      </c>
      <c r="W625" s="70">
        <f t="shared" si="332"/>
        <v>680.44</v>
      </c>
      <c r="X625" s="70">
        <f t="shared" si="332"/>
        <v>604.09</v>
      </c>
      <c r="Y625" s="70">
        <f t="shared" si="332"/>
        <v>471.9</v>
      </c>
    </row>
    <row r="626" spans="1:25" s="62" customFormat="1" ht="18.75" customHeight="1" outlineLevel="1" x14ac:dyDescent="0.2">
      <c r="A626" s="53" t="s">
        <v>9</v>
      </c>
      <c r="B626" s="76">
        <v>840.08</v>
      </c>
      <c r="C626" s="76">
        <v>840.08</v>
      </c>
      <c r="D626" s="76">
        <v>840.08</v>
      </c>
      <c r="E626" s="76">
        <v>840.08</v>
      </c>
      <c r="F626" s="76">
        <v>840.08</v>
      </c>
      <c r="G626" s="76">
        <v>840.08</v>
      </c>
      <c r="H626" s="76">
        <v>840.08</v>
      </c>
      <c r="I626" s="76">
        <v>840.08</v>
      </c>
      <c r="J626" s="76">
        <v>840.08</v>
      </c>
      <c r="K626" s="76">
        <v>840.08</v>
      </c>
      <c r="L626" s="76">
        <v>840.08</v>
      </c>
      <c r="M626" s="76">
        <v>840.08</v>
      </c>
      <c r="N626" s="76">
        <v>840.08</v>
      </c>
      <c r="O626" s="76">
        <v>840.08</v>
      </c>
      <c r="P626" s="76">
        <v>840.08</v>
      </c>
      <c r="Q626" s="76">
        <v>840.08</v>
      </c>
      <c r="R626" s="76">
        <v>840.08</v>
      </c>
      <c r="S626" s="76">
        <v>840.08</v>
      </c>
      <c r="T626" s="76">
        <v>840.08</v>
      </c>
      <c r="U626" s="76">
        <v>840.08</v>
      </c>
      <c r="V626" s="76">
        <v>840.08</v>
      </c>
      <c r="W626" s="76">
        <v>840.08</v>
      </c>
      <c r="X626" s="76">
        <v>840.08</v>
      </c>
      <c r="Y626" s="76">
        <v>840.08</v>
      </c>
    </row>
    <row r="627" spans="1:25" s="62" customFormat="1" ht="18.75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customHeight="1" outlineLevel="1" thickBot="1" x14ac:dyDescent="0.25">
      <c r="A628" s="161" t="s">
        <v>255</v>
      </c>
      <c r="B628" s="77">
        <f>B623</f>
        <v>0</v>
      </c>
      <c r="C628" s="77">
        <f t="shared" ref="C628:Y628" si="333">C623</f>
        <v>0</v>
      </c>
      <c r="D628" s="77">
        <f t="shared" si="333"/>
        <v>0</v>
      </c>
      <c r="E628" s="77">
        <f t="shared" si="333"/>
        <v>0</v>
      </c>
      <c r="F628" s="77">
        <f t="shared" si="333"/>
        <v>0</v>
      </c>
      <c r="G628" s="77">
        <f t="shared" si="333"/>
        <v>0</v>
      </c>
      <c r="H628" s="77">
        <f t="shared" si="333"/>
        <v>0</v>
      </c>
      <c r="I628" s="77">
        <f t="shared" si="333"/>
        <v>0</v>
      </c>
      <c r="J628" s="77">
        <f t="shared" si="333"/>
        <v>0</v>
      </c>
      <c r="K628" s="77">
        <f t="shared" si="333"/>
        <v>0</v>
      </c>
      <c r="L628" s="77">
        <f t="shared" si="333"/>
        <v>0</v>
      </c>
      <c r="M628" s="77">
        <f t="shared" si="333"/>
        <v>0</v>
      </c>
      <c r="N628" s="77">
        <f t="shared" si="333"/>
        <v>0</v>
      </c>
      <c r="O628" s="77">
        <f t="shared" si="333"/>
        <v>0</v>
      </c>
      <c r="P628" s="77">
        <f t="shared" si="333"/>
        <v>0</v>
      </c>
      <c r="Q628" s="77">
        <f t="shared" si="333"/>
        <v>0</v>
      </c>
      <c r="R628" s="77">
        <f t="shared" si="333"/>
        <v>0</v>
      </c>
      <c r="S628" s="77">
        <f t="shared" si="333"/>
        <v>0</v>
      </c>
      <c r="T628" s="77">
        <f t="shared" si="333"/>
        <v>0</v>
      </c>
      <c r="U628" s="77">
        <f t="shared" si="333"/>
        <v>0</v>
      </c>
      <c r="V628" s="77">
        <f t="shared" si="333"/>
        <v>0</v>
      </c>
      <c r="W628" s="77">
        <f t="shared" si="333"/>
        <v>0</v>
      </c>
      <c r="X628" s="77">
        <f t="shared" si="333"/>
        <v>0</v>
      </c>
      <c r="Y628" s="77">
        <f t="shared" si="333"/>
        <v>0</v>
      </c>
    </row>
    <row r="629" spans="1:25" s="62" customFormat="1" ht="18.75" customHeight="1" thickBot="1" x14ac:dyDescent="0.25">
      <c r="A629" s="110">
        <v>30</v>
      </c>
      <c r="B629" s="103">
        <f t="shared" ref="B629:Y629" si="334">SUM(B630:B633)</f>
        <v>1445.8899999999999</v>
      </c>
      <c r="C629" s="103">
        <f t="shared" si="334"/>
        <v>1487.56</v>
      </c>
      <c r="D629" s="103">
        <f t="shared" si="334"/>
        <v>1559.85</v>
      </c>
      <c r="E629" s="103">
        <f t="shared" si="334"/>
        <v>1612.6</v>
      </c>
      <c r="F629" s="103">
        <f t="shared" si="334"/>
        <v>1541.0700000000002</v>
      </c>
      <c r="G629" s="103">
        <f t="shared" si="334"/>
        <v>1544.38</v>
      </c>
      <c r="H629" s="103">
        <f t="shared" si="334"/>
        <v>1577.81</v>
      </c>
      <c r="I629" s="103">
        <f t="shared" si="334"/>
        <v>1572.49</v>
      </c>
      <c r="J629" s="103">
        <f t="shared" si="334"/>
        <v>1576.44</v>
      </c>
      <c r="K629" s="103">
        <f t="shared" si="334"/>
        <v>1561.45</v>
      </c>
      <c r="L629" s="103">
        <f t="shared" si="334"/>
        <v>1557.88</v>
      </c>
      <c r="M629" s="103">
        <f t="shared" si="334"/>
        <v>1546.2</v>
      </c>
      <c r="N629" s="103">
        <f t="shared" si="334"/>
        <v>1550.44</v>
      </c>
      <c r="O629" s="103">
        <f t="shared" si="334"/>
        <v>1578.16</v>
      </c>
      <c r="P629" s="103">
        <f t="shared" si="334"/>
        <v>1568.23</v>
      </c>
      <c r="Q629" s="103">
        <f t="shared" si="334"/>
        <v>1573.08</v>
      </c>
      <c r="R629" s="103">
        <f t="shared" si="334"/>
        <v>1582.0700000000002</v>
      </c>
      <c r="S629" s="103">
        <f t="shared" si="334"/>
        <v>1604.17</v>
      </c>
      <c r="T629" s="103">
        <f t="shared" si="334"/>
        <v>1579.04</v>
      </c>
      <c r="U629" s="103">
        <f t="shared" si="334"/>
        <v>1548.62</v>
      </c>
      <c r="V629" s="103">
        <f t="shared" si="334"/>
        <v>1591.5500000000002</v>
      </c>
      <c r="W629" s="103">
        <f t="shared" si="334"/>
        <v>1449.45</v>
      </c>
      <c r="X629" s="103">
        <f t="shared" si="334"/>
        <v>1433.48</v>
      </c>
      <c r="Y629" s="103">
        <f t="shared" si="334"/>
        <v>1314.18</v>
      </c>
    </row>
    <row r="630" spans="1:25" s="62" customFormat="1" ht="18.75" customHeight="1" outlineLevel="1" x14ac:dyDescent="0.2">
      <c r="A630" s="56" t="s">
        <v>8</v>
      </c>
      <c r="B630" s="70">
        <f>B156</f>
        <v>605.80999999999995</v>
      </c>
      <c r="C630" s="70">
        <f t="shared" ref="C630:Y630" si="335">C156</f>
        <v>647.48</v>
      </c>
      <c r="D630" s="70">
        <f t="shared" si="335"/>
        <v>719.77</v>
      </c>
      <c r="E630" s="70">
        <f t="shared" si="335"/>
        <v>772.52</v>
      </c>
      <c r="F630" s="70">
        <f t="shared" si="335"/>
        <v>700.99</v>
      </c>
      <c r="G630" s="70">
        <f t="shared" si="335"/>
        <v>704.3</v>
      </c>
      <c r="H630" s="70">
        <f t="shared" si="335"/>
        <v>737.73</v>
      </c>
      <c r="I630" s="70">
        <f t="shared" si="335"/>
        <v>732.41</v>
      </c>
      <c r="J630" s="70">
        <f t="shared" si="335"/>
        <v>736.36</v>
      </c>
      <c r="K630" s="70">
        <f t="shared" si="335"/>
        <v>721.37</v>
      </c>
      <c r="L630" s="70">
        <f t="shared" si="335"/>
        <v>717.8</v>
      </c>
      <c r="M630" s="70">
        <f t="shared" si="335"/>
        <v>706.12</v>
      </c>
      <c r="N630" s="70">
        <f t="shared" si="335"/>
        <v>710.36</v>
      </c>
      <c r="O630" s="70">
        <f t="shared" si="335"/>
        <v>738.08</v>
      </c>
      <c r="P630" s="70">
        <f t="shared" si="335"/>
        <v>728.15</v>
      </c>
      <c r="Q630" s="70">
        <f t="shared" si="335"/>
        <v>733</v>
      </c>
      <c r="R630" s="70">
        <f t="shared" si="335"/>
        <v>741.99</v>
      </c>
      <c r="S630" s="70">
        <f t="shared" si="335"/>
        <v>764.09</v>
      </c>
      <c r="T630" s="70">
        <f t="shared" si="335"/>
        <v>738.96</v>
      </c>
      <c r="U630" s="70">
        <f t="shared" si="335"/>
        <v>708.54</v>
      </c>
      <c r="V630" s="70">
        <f t="shared" si="335"/>
        <v>751.47</v>
      </c>
      <c r="W630" s="70">
        <f t="shared" si="335"/>
        <v>609.37</v>
      </c>
      <c r="X630" s="70">
        <f t="shared" si="335"/>
        <v>593.4</v>
      </c>
      <c r="Y630" s="70">
        <f t="shared" si="335"/>
        <v>474.1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6">
        <v>840.08</v>
      </c>
      <c r="D631" s="76">
        <v>840.08</v>
      </c>
      <c r="E631" s="76">
        <v>840.08</v>
      </c>
      <c r="F631" s="76">
        <v>840.08</v>
      </c>
      <c r="G631" s="76">
        <v>840.08</v>
      </c>
      <c r="H631" s="76">
        <v>840.08</v>
      </c>
      <c r="I631" s="76">
        <v>840.08</v>
      </c>
      <c r="J631" s="76">
        <v>840.08</v>
      </c>
      <c r="K631" s="76">
        <v>840.08</v>
      </c>
      <c r="L631" s="76">
        <v>840.08</v>
      </c>
      <c r="M631" s="76">
        <v>840.08</v>
      </c>
      <c r="N631" s="76">
        <v>840.08</v>
      </c>
      <c r="O631" s="76">
        <v>840.08</v>
      </c>
      <c r="P631" s="76">
        <v>840.08</v>
      </c>
      <c r="Q631" s="76">
        <v>840.08</v>
      </c>
      <c r="R631" s="76">
        <v>840.08</v>
      </c>
      <c r="S631" s="76">
        <v>840.08</v>
      </c>
      <c r="T631" s="76">
        <v>840.08</v>
      </c>
      <c r="U631" s="76">
        <v>840.08</v>
      </c>
      <c r="V631" s="76">
        <v>840.08</v>
      </c>
      <c r="W631" s="76">
        <v>840.08</v>
      </c>
      <c r="X631" s="76">
        <v>840.08</v>
      </c>
      <c r="Y631" s="76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255</v>
      </c>
      <c r="B633" s="77">
        <f>B628</f>
        <v>0</v>
      </c>
      <c r="C633" s="77">
        <f t="shared" ref="C633:Y633" si="336">C628</f>
        <v>0</v>
      </c>
      <c r="D633" s="77">
        <f t="shared" si="336"/>
        <v>0</v>
      </c>
      <c r="E633" s="77">
        <f t="shared" si="336"/>
        <v>0</v>
      </c>
      <c r="F633" s="77">
        <f t="shared" si="336"/>
        <v>0</v>
      </c>
      <c r="G633" s="77">
        <f t="shared" si="336"/>
        <v>0</v>
      </c>
      <c r="H633" s="77">
        <f t="shared" si="336"/>
        <v>0</v>
      </c>
      <c r="I633" s="77">
        <f t="shared" si="336"/>
        <v>0</v>
      </c>
      <c r="J633" s="77">
        <f t="shared" si="336"/>
        <v>0</v>
      </c>
      <c r="K633" s="77">
        <f t="shared" si="336"/>
        <v>0</v>
      </c>
      <c r="L633" s="77">
        <f t="shared" si="336"/>
        <v>0</v>
      </c>
      <c r="M633" s="77">
        <f t="shared" si="336"/>
        <v>0</v>
      </c>
      <c r="N633" s="77">
        <f t="shared" si="336"/>
        <v>0</v>
      </c>
      <c r="O633" s="77">
        <f t="shared" si="336"/>
        <v>0</v>
      </c>
      <c r="P633" s="77">
        <f t="shared" si="336"/>
        <v>0</v>
      </c>
      <c r="Q633" s="77">
        <f t="shared" si="336"/>
        <v>0</v>
      </c>
      <c r="R633" s="77">
        <f t="shared" si="336"/>
        <v>0</v>
      </c>
      <c r="S633" s="77">
        <f t="shared" si="336"/>
        <v>0</v>
      </c>
      <c r="T633" s="77">
        <f t="shared" si="336"/>
        <v>0</v>
      </c>
      <c r="U633" s="77">
        <f t="shared" si="336"/>
        <v>0</v>
      </c>
      <c r="V633" s="77">
        <f t="shared" si="336"/>
        <v>0</v>
      </c>
      <c r="W633" s="77">
        <f t="shared" si="336"/>
        <v>0</v>
      </c>
      <c r="X633" s="77">
        <f t="shared" si="336"/>
        <v>0</v>
      </c>
      <c r="Y633" s="77">
        <f t="shared" si="336"/>
        <v>0</v>
      </c>
    </row>
    <row r="634" spans="1:25" s="62" customFormat="1" ht="18.75" customHeight="1" thickBot="1" x14ac:dyDescent="0.25">
      <c r="A634" s="112">
        <v>31</v>
      </c>
      <c r="B634" s="103">
        <f t="shared" ref="B634:Y634" si="337">SUM(B635:B638)</f>
        <v>1682.0300000000002</v>
      </c>
      <c r="C634" s="103">
        <f t="shared" si="337"/>
        <v>1681.95</v>
      </c>
      <c r="D634" s="103">
        <f t="shared" si="337"/>
        <v>1659.9</v>
      </c>
      <c r="E634" s="103">
        <f t="shared" si="337"/>
        <v>1852.76</v>
      </c>
      <c r="F634" s="103">
        <f t="shared" si="337"/>
        <v>1642.06</v>
      </c>
      <c r="G634" s="103">
        <f t="shared" si="337"/>
        <v>1631.6</v>
      </c>
      <c r="H634" s="103">
        <f t="shared" si="337"/>
        <v>1651.94</v>
      </c>
      <c r="I634" s="103">
        <f t="shared" si="337"/>
        <v>1627.17</v>
      </c>
      <c r="J634" s="103">
        <f t="shared" si="337"/>
        <v>1629.38</v>
      </c>
      <c r="K634" s="103">
        <f t="shared" si="337"/>
        <v>1636.06</v>
      </c>
      <c r="L634" s="103">
        <f t="shared" si="337"/>
        <v>1632.74</v>
      </c>
      <c r="M634" s="103">
        <f t="shared" si="337"/>
        <v>1627.1399999999999</v>
      </c>
      <c r="N634" s="103">
        <f t="shared" si="337"/>
        <v>1636.8400000000001</v>
      </c>
      <c r="O634" s="103">
        <f t="shared" si="337"/>
        <v>1659.29</v>
      </c>
      <c r="P634" s="103">
        <f t="shared" si="337"/>
        <v>1645.29</v>
      </c>
      <c r="Q634" s="103">
        <f t="shared" si="337"/>
        <v>1657.21</v>
      </c>
      <c r="R634" s="103">
        <f t="shared" si="337"/>
        <v>1664.85</v>
      </c>
      <c r="S634" s="103">
        <f t="shared" si="337"/>
        <v>1690.74</v>
      </c>
      <c r="T634" s="103">
        <f t="shared" si="337"/>
        <v>1704.88</v>
      </c>
      <c r="U634" s="103">
        <f t="shared" si="337"/>
        <v>2014.4499999999998</v>
      </c>
      <c r="V634" s="103">
        <f t="shared" si="337"/>
        <v>1926.85</v>
      </c>
      <c r="W634" s="103">
        <f t="shared" si="337"/>
        <v>1688.02</v>
      </c>
      <c r="X634" s="103">
        <f t="shared" si="337"/>
        <v>1650.43</v>
      </c>
      <c r="Y634" s="103">
        <f t="shared" si="337"/>
        <v>1632.3600000000001</v>
      </c>
    </row>
    <row r="635" spans="1:25" s="62" customFormat="1" ht="18.75" customHeight="1" outlineLevel="1" x14ac:dyDescent="0.2">
      <c r="A635" s="160" t="s">
        <v>8</v>
      </c>
      <c r="B635" s="70">
        <f>B161</f>
        <v>841.95</v>
      </c>
      <c r="C635" s="70">
        <f t="shared" ref="C635:Y635" si="338">C161</f>
        <v>841.87</v>
      </c>
      <c r="D635" s="70">
        <f t="shared" si="338"/>
        <v>819.82</v>
      </c>
      <c r="E635" s="70">
        <f t="shared" si="338"/>
        <v>1012.68</v>
      </c>
      <c r="F635" s="70">
        <f t="shared" si="338"/>
        <v>801.98</v>
      </c>
      <c r="G635" s="70">
        <f t="shared" si="338"/>
        <v>791.52</v>
      </c>
      <c r="H635" s="70">
        <f t="shared" si="338"/>
        <v>811.86</v>
      </c>
      <c r="I635" s="70">
        <f t="shared" si="338"/>
        <v>787.09</v>
      </c>
      <c r="J635" s="70">
        <f t="shared" si="338"/>
        <v>789.3</v>
      </c>
      <c r="K635" s="70">
        <f t="shared" si="338"/>
        <v>795.98</v>
      </c>
      <c r="L635" s="70">
        <f t="shared" si="338"/>
        <v>792.66</v>
      </c>
      <c r="M635" s="70">
        <f t="shared" si="338"/>
        <v>787.06</v>
      </c>
      <c r="N635" s="70">
        <f t="shared" si="338"/>
        <v>796.76</v>
      </c>
      <c r="O635" s="70">
        <f t="shared" si="338"/>
        <v>819.21</v>
      </c>
      <c r="P635" s="70">
        <f t="shared" si="338"/>
        <v>805.21</v>
      </c>
      <c r="Q635" s="70">
        <f t="shared" si="338"/>
        <v>817.13</v>
      </c>
      <c r="R635" s="70">
        <f t="shared" si="338"/>
        <v>824.77</v>
      </c>
      <c r="S635" s="70">
        <f t="shared" si="338"/>
        <v>850.66</v>
      </c>
      <c r="T635" s="70">
        <f t="shared" si="338"/>
        <v>864.8</v>
      </c>
      <c r="U635" s="70">
        <f t="shared" si="338"/>
        <v>1174.3699999999999</v>
      </c>
      <c r="V635" s="70">
        <f t="shared" si="338"/>
        <v>1086.77</v>
      </c>
      <c r="W635" s="70">
        <f t="shared" si="338"/>
        <v>847.94</v>
      </c>
      <c r="X635" s="70">
        <f t="shared" si="338"/>
        <v>810.35</v>
      </c>
      <c r="Y635" s="70">
        <f t="shared" si="338"/>
        <v>792.28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6">
        <v>840.08</v>
      </c>
      <c r="D636" s="76">
        <v>840.08</v>
      </c>
      <c r="E636" s="76">
        <v>840.08</v>
      </c>
      <c r="F636" s="76">
        <v>840.08</v>
      </c>
      <c r="G636" s="76">
        <v>840.08</v>
      </c>
      <c r="H636" s="76">
        <v>840.08</v>
      </c>
      <c r="I636" s="76">
        <v>840.08</v>
      </c>
      <c r="J636" s="76">
        <v>840.08</v>
      </c>
      <c r="K636" s="76">
        <v>840.08</v>
      </c>
      <c r="L636" s="76">
        <v>840.08</v>
      </c>
      <c r="M636" s="76">
        <v>840.08</v>
      </c>
      <c r="N636" s="76">
        <v>840.08</v>
      </c>
      <c r="O636" s="76">
        <v>840.08</v>
      </c>
      <c r="P636" s="76">
        <v>840.08</v>
      </c>
      <c r="Q636" s="76">
        <v>840.08</v>
      </c>
      <c r="R636" s="76">
        <v>840.08</v>
      </c>
      <c r="S636" s="76">
        <v>840.08</v>
      </c>
      <c r="T636" s="76">
        <v>840.08</v>
      </c>
      <c r="U636" s="76">
        <v>840.08</v>
      </c>
      <c r="V636" s="76">
        <v>840.08</v>
      </c>
      <c r="W636" s="76">
        <v>840.08</v>
      </c>
      <c r="X636" s="76">
        <v>840.08</v>
      </c>
      <c r="Y636" s="76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255</v>
      </c>
      <c r="B638" s="77">
        <f>B633</f>
        <v>0</v>
      </c>
      <c r="C638" s="77">
        <f t="shared" ref="C638:Y638" si="339">C633</f>
        <v>0</v>
      </c>
      <c r="D638" s="77">
        <f t="shared" si="339"/>
        <v>0</v>
      </c>
      <c r="E638" s="77">
        <f t="shared" si="339"/>
        <v>0</v>
      </c>
      <c r="F638" s="77">
        <f t="shared" si="339"/>
        <v>0</v>
      </c>
      <c r="G638" s="77">
        <f t="shared" si="339"/>
        <v>0</v>
      </c>
      <c r="H638" s="77">
        <f t="shared" si="339"/>
        <v>0</v>
      </c>
      <c r="I638" s="77">
        <f t="shared" si="339"/>
        <v>0</v>
      </c>
      <c r="J638" s="77">
        <f t="shared" si="339"/>
        <v>0</v>
      </c>
      <c r="K638" s="77">
        <f t="shared" si="339"/>
        <v>0</v>
      </c>
      <c r="L638" s="77">
        <f t="shared" si="339"/>
        <v>0</v>
      </c>
      <c r="M638" s="77">
        <f t="shared" si="339"/>
        <v>0</v>
      </c>
      <c r="N638" s="77">
        <f t="shared" si="339"/>
        <v>0</v>
      </c>
      <c r="O638" s="77">
        <f t="shared" si="339"/>
        <v>0</v>
      </c>
      <c r="P638" s="77">
        <f t="shared" si="339"/>
        <v>0</v>
      </c>
      <c r="Q638" s="77">
        <f t="shared" si="339"/>
        <v>0</v>
      </c>
      <c r="R638" s="77">
        <f t="shared" si="339"/>
        <v>0</v>
      </c>
      <c r="S638" s="77">
        <f t="shared" si="339"/>
        <v>0</v>
      </c>
      <c r="T638" s="77">
        <f t="shared" si="339"/>
        <v>0</v>
      </c>
      <c r="U638" s="77">
        <f t="shared" si="339"/>
        <v>0</v>
      </c>
      <c r="V638" s="77">
        <f t="shared" si="339"/>
        <v>0</v>
      </c>
      <c r="W638" s="77">
        <f t="shared" si="339"/>
        <v>0</v>
      </c>
      <c r="X638" s="77">
        <f t="shared" si="339"/>
        <v>0</v>
      </c>
      <c r="Y638" s="77">
        <f t="shared" si="339"/>
        <v>0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430" t="s">
        <v>83</v>
      </c>
      <c r="B641" s="430"/>
      <c r="C641" s="430"/>
      <c r="D641" s="430"/>
      <c r="E641" s="430"/>
      <c r="F641" s="430"/>
      <c r="G641" s="430"/>
      <c r="H641" s="430"/>
      <c r="I641" s="430"/>
      <c r="J641" s="430"/>
      <c r="K641" s="430"/>
      <c r="L641" s="430"/>
      <c r="M641" s="430"/>
      <c r="N641" s="430"/>
      <c r="O641" s="430"/>
      <c r="P641" s="430"/>
      <c r="Q641" s="430"/>
      <c r="R641" s="430"/>
      <c r="S641" s="430"/>
      <c r="T641" s="430"/>
      <c r="U641" s="430"/>
      <c r="V641" s="430"/>
      <c r="W641" s="430"/>
      <c r="X641" s="430"/>
      <c r="Y641" s="430"/>
    </row>
    <row r="642" spans="1:25" s="62" customFormat="1" ht="30.75" customHeight="1" thickBot="1" x14ac:dyDescent="0.25">
      <c r="A642" s="431" t="s">
        <v>46</v>
      </c>
      <c r="B642" s="433" t="s">
        <v>60</v>
      </c>
      <c r="C642" s="434"/>
      <c r="D642" s="434"/>
      <c r="E642" s="434"/>
      <c r="F642" s="434"/>
      <c r="G642" s="434"/>
      <c r="H642" s="434"/>
      <c r="I642" s="434"/>
      <c r="J642" s="434"/>
      <c r="K642" s="434"/>
      <c r="L642" s="434"/>
      <c r="M642" s="434"/>
      <c r="N642" s="434"/>
      <c r="O642" s="434"/>
      <c r="P642" s="434"/>
      <c r="Q642" s="434"/>
      <c r="R642" s="434"/>
      <c r="S642" s="434"/>
      <c r="T642" s="434"/>
      <c r="U642" s="434"/>
      <c r="V642" s="434"/>
      <c r="W642" s="434"/>
      <c r="X642" s="434"/>
      <c r="Y642" s="435"/>
    </row>
    <row r="643" spans="1:25" s="62" customFormat="1" ht="39" customHeight="1" thickBot="1" x14ac:dyDescent="0.25">
      <c r="A643" s="432"/>
      <c r="B643" s="63" t="s">
        <v>45</v>
      </c>
      <c r="C643" s="64" t="s">
        <v>44</v>
      </c>
      <c r="D643" s="114" t="s">
        <v>43</v>
      </c>
      <c r="E643" s="64" t="s">
        <v>42</v>
      </c>
      <c r="F643" s="64" t="s">
        <v>41</v>
      </c>
      <c r="G643" s="64" t="s">
        <v>40</v>
      </c>
      <c r="H643" s="64" t="s">
        <v>39</v>
      </c>
      <c r="I643" s="64" t="s">
        <v>38</v>
      </c>
      <c r="J643" s="64" t="s">
        <v>37</v>
      </c>
      <c r="K643" s="65" t="s">
        <v>36</v>
      </c>
      <c r="L643" s="64" t="s">
        <v>35</v>
      </c>
      <c r="M643" s="66" t="s">
        <v>34</v>
      </c>
      <c r="N643" s="65" t="s">
        <v>33</v>
      </c>
      <c r="O643" s="64" t="s">
        <v>32</v>
      </c>
      <c r="P643" s="66" t="s">
        <v>31</v>
      </c>
      <c r="Q643" s="114" t="s">
        <v>30</v>
      </c>
      <c r="R643" s="64" t="s">
        <v>29</v>
      </c>
      <c r="S643" s="114" t="s">
        <v>28</v>
      </c>
      <c r="T643" s="64" t="s">
        <v>27</v>
      </c>
      <c r="U643" s="114" t="s">
        <v>26</v>
      </c>
      <c r="V643" s="64" t="s">
        <v>25</v>
      </c>
      <c r="W643" s="114" t="s">
        <v>24</v>
      </c>
      <c r="X643" s="64" t="s">
        <v>23</v>
      </c>
      <c r="Y643" s="78" t="s">
        <v>22</v>
      </c>
    </row>
    <row r="644" spans="1:25" s="108" customFormat="1" ht="18.75" customHeight="1" thickBot="1" x14ac:dyDescent="0.25">
      <c r="A644" s="113">
        <v>1</v>
      </c>
      <c r="B644" s="101">
        <f>SUM(B645:B647)</f>
        <v>648.76</v>
      </c>
      <c r="C644" s="102">
        <f t="shared" ref="C644:Y644" si="340">SUM(C645:C647)</f>
        <v>640.46</v>
      </c>
      <c r="D644" s="102">
        <f t="shared" si="340"/>
        <v>684.1</v>
      </c>
      <c r="E644" s="103">
        <f t="shared" si="340"/>
        <v>722.37</v>
      </c>
      <c r="F644" s="103">
        <f t="shared" si="340"/>
        <v>740.8</v>
      </c>
      <c r="G644" s="103">
        <f t="shared" si="340"/>
        <v>733.35</v>
      </c>
      <c r="H644" s="103">
        <f t="shared" si="340"/>
        <v>930.91</v>
      </c>
      <c r="I644" s="103">
        <f t="shared" si="340"/>
        <v>722.97</v>
      </c>
      <c r="J644" s="103">
        <f t="shared" si="340"/>
        <v>628.85</v>
      </c>
      <c r="K644" s="104">
        <f t="shared" si="340"/>
        <v>628.71</v>
      </c>
      <c r="L644" s="103">
        <f t="shared" si="340"/>
        <v>630.05999999999995</v>
      </c>
      <c r="M644" s="105">
        <f t="shared" si="340"/>
        <v>632.08000000000004</v>
      </c>
      <c r="N644" s="104">
        <f t="shared" si="340"/>
        <v>646.25</v>
      </c>
      <c r="O644" s="103">
        <f t="shared" si="340"/>
        <v>668.49</v>
      </c>
      <c r="P644" s="105">
        <f t="shared" si="340"/>
        <v>671.57</v>
      </c>
      <c r="Q644" s="106">
        <f t="shared" si="340"/>
        <v>680.19</v>
      </c>
      <c r="R644" s="103">
        <f t="shared" si="340"/>
        <v>710.14</v>
      </c>
      <c r="S644" s="106">
        <f t="shared" si="340"/>
        <v>679.86</v>
      </c>
      <c r="T644" s="103">
        <f t="shared" si="340"/>
        <v>671.58</v>
      </c>
      <c r="U644" s="102">
        <f t="shared" si="340"/>
        <v>664.35</v>
      </c>
      <c r="V644" s="102">
        <f t="shared" si="340"/>
        <v>660.35</v>
      </c>
      <c r="W644" s="102">
        <f t="shared" si="340"/>
        <v>659.06</v>
      </c>
      <c r="X644" s="102">
        <f t="shared" si="340"/>
        <v>655.77</v>
      </c>
      <c r="Y644" s="107">
        <f t="shared" si="340"/>
        <v>646.52</v>
      </c>
    </row>
    <row r="645" spans="1:25" s="67" customFormat="1" ht="18.75" customHeight="1" outlineLevel="1" x14ac:dyDescent="0.2">
      <c r="A645" s="117" t="s">
        <v>8</v>
      </c>
      <c r="B645" s="70">
        <f>B11</f>
        <v>648.76</v>
      </c>
      <c r="C645" s="70">
        <f t="shared" ref="C645:Y645" si="341">C11</f>
        <v>640.46</v>
      </c>
      <c r="D645" s="70">
        <f t="shared" si="341"/>
        <v>684.1</v>
      </c>
      <c r="E645" s="70">
        <f t="shared" si="341"/>
        <v>722.37</v>
      </c>
      <c r="F645" s="70">
        <f t="shared" si="341"/>
        <v>740.8</v>
      </c>
      <c r="G645" s="70">
        <f t="shared" si="341"/>
        <v>733.35</v>
      </c>
      <c r="H645" s="70">
        <f t="shared" si="341"/>
        <v>930.91</v>
      </c>
      <c r="I645" s="70">
        <f t="shared" si="341"/>
        <v>722.97</v>
      </c>
      <c r="J645" s="70">
        <f t="shared" si="341"/>
        <v>628.85</v>
      </c>
      <c r="K645" s="70">
        <f t="shared" si="341"/>
        <v>628.71</v>
      </c>
      <c r="L645" s="70">
        <f t="shared" si="341"/>
        <v>630.05999999999995</v>
      </c>
      <c r="M645" s="70">
        <f t="shared" si="341"/>
        <v>632.08000000000004</v>
      </c>
      <c r="N645" s="70">
        <f t="shared" si="341"/>
        <v>646.25</v>
      </c>
      <c r="O645" s="70">
        <f t="shared" si="341"/>
        <v>668.49</v>
      </c>
      <c r="P645" s="70">
        <f t="shared" si="341"/>
        <v>671.57</v>
      </c>
      <c r="Q645" s="70">
        <f t="shared" si="341"/>
        <v>680.19</v>
      </c>
      <c r="R645" s="70">
        <f t="shared" si="341"/>
        <v>710.14</v>
      </c>
      <c r="S645" s="70">
        <f t="shared" si="341"/>
        <v>679.86</v>
      </c>
      <c r="T645" s="70">
        <f t="shared" si="341"/>
        <v>671.58</v>
      </c>
      <c r="U645" s="70">
        <f t="shared" si="341"/>
        <v>664.35</v>
      </c>
      <c r="V645" s="70">
        <f t="shared" si="341"/>
        <v>660.35</v>
      </c>
      <c r="W645" s="70">
        <f t="shared" si="341"/>
        <v>659.06</v>
      </c>
      <c r="X645" s="70">
        <f t="shared" si="341"/>
        <v>655.77</v>
      </c>
      <c r="Y645" s="70">
        <f t="shared" si="341"/>
        <v>646.52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59" t="s">
        <v>255</v>
      </c>
      <c r="B647" s="77">
        <f>B638</f>
        <v>0</v>
      </c>
      <c r="C647" s="77">
        <f t="shared" ref="C647:Y647" si="342">C638</f>
        <v>0</v>
      </c>
      <c r="D647" s="77">
        <f t="shared" si="342"/>
        <v>0</v>
      </c>
      <c r="E647" s="77">
        <f t="shared" si="342"/>
        <v>0</v>
      </c>
      <c r="F647" s="77">
        <f t="shared" si="342"/>
        <v>0</v>
      </c>
      <c r="G647" s="77">
        <f t="shared" si="342"/>
        <v>0</v>
      </c>
      <c r="H647" s="77">
        <f t="shared" si="342"/>
        <v>0</v>
      </c>
      <c r="I647" s="77">
        <f t="shared" si="342"/>
        <v>0</v>
      </c>
      <c r="J647" s="77">
        <f t="shared" si="342"/>
        <v>0</v>
      </c>
      <c r="K647" s="77">
        <f t="shared" si="342"/>
        <v>0</v>
      </c>
      <c r="L647" s="77">
        <f t="shared" si="342"/>
        <v>0</v>
      </c>
      <c r="M647" s="77">
        <f t="shared" si="342"/>
        <v>0</v>
      </c>
      <c r="N647" s="77">
        <f t="shared" si="342"/>
        <v>0</v>
      </c>
      <c r="O647" s="77">
        <f t="shared" si="342"/>
        <v>0</v>
      </c>
      <c r="P647" s="77">
        <f t="shared" si="342"/>
        <v>0</v>
      </c>
      <c r="Q647" s="77">
        <f t="shared" si="342"/>
        <v>0</v>
      </c>
      <c r="R647" s="77">
        <f t="shared" si="342"/>
        <v>0</v>
      </c>
      <c r="S647" s="77">
        <f t="shared" si="342"/>
        <v>0</v>
      </c>
      <c r="T647" s="77">
        <f t="shared" si="342"/>
        <v>0</v>
      </c>
      <c r="U647" s="77">
        <f t="shared" si="342"/>
        <v>0</v>
      </c>
      <c r="V647" s="77">
        <f t="shared" si="342"/>
        <v>0</v>
      </c>
      <c r="W647" s="77">
        <f t="shared" si="342"/>
        <v>0</v>
      </c>
      <c r="X647" s="77">
        <f t="shared" si="342"/>
        <v>0</v>
      </c>
      <c r="Y647" s="77">
        <f t="shared" si="342"/>
        <v>0</v>
      </c>
    </row>
    <row r="648" spans="1:25" s="108" customFormat="1" ht="18.75" customHeight="1" thickBot="1" x14ac:dyDescent="0.25">
      <c r="A648" s="112">
        <v>2</v>
      </c>
      <c r="B648" s="101">
        <f t="shared" ref="B648:Y648" si="343">SUM(B649:B651)</f>
        <v>586.38</v>
      </c>
      <c r="C648" s="102">
        <f t="shared" si="343"/>
        <v>641.91999999999996</v>
      </c>
      <c r="D648" s="102">
        <f t="shared" si="343"/>
        <v>643.62</v>
      </c>
      <c r="E648" s="103">
        <f t="shared" si="343"/>
        <v>675.03</v>
      </c>
      <c r="F648" s="103">
        <f t="shared" si="343"/>
        <v>677.72</v>
      </c>
      <c r="G648" s="103">
        <f t="shared" si="343"/>
        <v>685.58</v>
      </c>
      <c r="H648" s="103">
        <f t="shared" si="343"/>
        <v>669.71</v>
      </c>
      <c r="I648" s="103">
        <f t="shared" si="343"/>
        <v>659.11</v>
      </c>
      <c r="J648" s="103">
        <f t="shared" si="343"/>
        <v>667.66</v>
      </c>
      <c r="K648" s="104">
        <f t="shared" si="343"/>
        <v>696.15</v>
      </c>
      <c r="L648" s="103">
        <f t="shared" si="343"/>
        <v>698.9</v>
      </c>
      <c r="M648" s="105">
        <f t="shared" si="343"/>
        <v>667.68</v>
      </c>
      <c r="N648" s="104">
        <f t="shared" si="343"/>
        <v>679.68</v>
      </c>
      <c r="O648" s="103">
        <f t="shared" si="343"/>
        <v>652.83000000000004</v>
      </c>
      <c r="P648" s="105">
        <f t="shared" si="343"/>
        <v>659.3</v>
      </c>
      <c r="Q648" s="106">
        <f t="shared" si="343"/>
        <v>689.38</v>
      </c>
      <c r="R648" s="103">
        <f t="shared" si="343"/>
        <v>1036.8599999999999</v>
      </c>
      <c r="S648" s="106">
        <f t="shared" si="343"/>
        <v>689.62</v>
      </c>
      <c r="T648" s="103">
        <f t="shared" si="343"/>
        <v>1003.38</v>
      </c>
      <c r="U648" s="102">
        <f t="shared" si="343"/>
        <v>682.93</v>
      </c>
      <c r="V648" s="102">
        <f t="shared" si="343"/>
        <v>662.61</v>
      </c>
      <c r="W648" s="102">
        <f t="shared" si="343"/>
        <v>659.64</v>
      </c>
      <c r="X648" s="102">
        <f t="shared" si="343"/>
        <v>657.84</v>
      </c>
      <c r="Y648" s="107">
        <f t="shared" si="343"/>
        <v>650.24</v>
      </c>
    </row>
    <row r="649" spans="1:25" s="62" customFormat="1" ht="18.75" customHeight="1" outlineLevel="1" x14ac:dyDescent="0.2">
      <c r="A649" s="117" t="s">
        <v>8</v>
      </c>
      <c r="B649" s="70">
        <f>B16</f>
        <v>586.38</v>
      </c>
      <c r="C649" s="70">
        <f t="shared" ref="C649:Y649" si="344">C16</f>
        <v>641.91999999999996</v>
      </c>
      <c r="D649" s="70">
        <f t="shared" si="344"/>
        <v>643.62</v>
      </c>
      <c r="E649" s="70">
        <f t="shared" si="344"/>
        <v>675.03</v>
      </c>
      <c r="F649" s="70">
        <f t="shared" si="344"/>
        <v>677.72</v>
      </c>
      <c r="G649" s="70">
        <f t="shared" si="344"/>
        <v>685.58</v>
      </c>
      <c r="H649" s="70">
        <f t="shared" si="344"/>
        <v>669.71</v>
      </c>
      <c r="I649" s="70">
        <f t="shared" si="344"/>
        <v>659.11</v>
      </c>
      <c r="J649" s="70">
        <f t="shared" si="344"/>
        <v>667.66</v>
      </c>
      <c r="K649" s="70">
        <f t="shared" si="344"/>
        <v>696.15</v>
      </c>
      <c r="L649" s="70">
        <f t="shared" si="344"/>
        <v>698.9</v>
      </c>
      <c r="M649" s="70">
        <f t="shared" si="344"/>
        <v>667.68</v>
      </c>
      <c r="N649" s="70">
        <f t="shared" si="344"/>
        <v>679.68</v>
      </c>
      <c r="O649" s="70">
        <f t="shared" si="344"/>
        <v>652.83000000000004</v>
      </c>
      <c r="P649" s="70">
        <f t="shared" si="344"/>
        <v>659.3</v>
      </c>
      <c r="Q649" s="70">
        <f t="shared" si="344"/>
        <v>689.38</v>
      </c>
      <c r="R649" s="70">
        <f t="shared" si="344"/>
        <v>1036.8599999999999</v>
      </c>
      <c r="S649" s="70">
        <f t="shared" si="344"/>
        <v>689.62</v>
      </c>
      <c r="T649" s="70">
        <f t="shared" si="344"/>
        <v>1003.38</v>
      </c>
      <c r="U649" s="70">
        <f t="shared" si="344"/>
        <v>682.93</v>
      </c>
      <c r="V649" s="70">
        <f t="shared" si="344"/>
        <v>662.61</v>
      </c>
      <c r="W649" s="70">
        <f t="shared" si="344"/>
        <v>659.64</v>
      </c>
      <c r="X649" s="70">
        <f t="shared" si="344"/>
        <v>657.84</v>
      </c>
      <c r="Y649" s="70">
        <f t="shared" si="344"/>
        <v>650.24</v>
      </c>
    </row>
    <row r="650" spans="1:25" s="62" customFormat="1" ht="18.75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customHeight="1" outlineLevel="1" thickBot="1" x14ac:dyDescent="0.25">
      <c r="A651" s="59" t="s">
        <v>255</v>
      </c>
      <c r="B651" s="77">
        <f>B647</f>
        <v>0</v>
      </c>
      <c r="C651" s="77">
        <f t="shared" ref="C651:Y651" si="345">C647</f>
        <v>0</v>
      </c>
      <c r="D651" s="77">
        <f t="shared" si="345"/>
        <v>0</v>
      </c>
      <c r="E651" s="77">
        <f t="shared" si="345"/>
        <v>0</v>
      </c>
      <c r="F651" s="77">
        <f t="shared" si="345"/>
        <v>0</v>
      </c>
      <c r="G651" s="77">
        <f t="shared" si="345"/>
        <v>0</v>
      </c>
      <c r="H651" s="77">
        <f t="shared" si="345"/>
        <v>0</v>
      </c>
      <c r="I651" s="77">
        <f t="shared" si="345"/>
        <v>0</v>
      </c>
      <c r="J651" s="77">
        <f t="shared" si="345"/>
        <v>0</v>
      </c>
      <c r="K651" s="77">
        <f t="shared" si="345"/>
        <v>0</v>
      </c>
      <c r="L651" s="77">
        <f t="shared" si="345"/>
        <v>0</v>
      </c>
      <c r="M651" s="77">
        <f t="shared" si="345"/>
        <v>0</v>
      </c>
      <c r="N651" s="77">
        <f t="shared" si="345"/>
        <v>0</v>
      </c>
      <c r="O651" s="77">
        <f t="shared" si="345"/>
        <v>0</v>
      </c>
      <c r="P651" s="77">
        <f t="shared" si="345"/>
        <v>0</v>
      </c>
      <c r="Q651" s="77">
        <f t="shared" si="345"/>
        <v>0</v>
      </c>
      <c r="R651" s="77">
        <f t="shared" si="345"/>
        <v>0</v>
      </c>
      <c r="S651" s="77">
        <f t="shared" si="345"/>
        <v>0</v>
      </c>
      <c r="T651" s="77">
        <f t="shared" si="345"/>
        <v>0</v>
      </c>
      <c r="U651" s="77">
        <f t="shared" si="345"/>
        <v>0</v>
      </c>
      <c r="V651" s="77">
        <f t="shared" si="345"/>
        <v>0</v>
      </c>
      <c r="W651" s="77">
        <f t="shared" si="345"/>
        <v>0</v>
      </c>
      <c r="X651" s="77">
        <f t="shared" si="345"/>
        <v>0</v>
      </c>
      <c r="Y651" s="77">
        <f t="shared" si="345"/>
        <v>0</v>
      </c>
    </row>
    <row r="652" spans="1:25" s="108" customFormat="1" ht="18.75" customHeight="1" thickBot="1" x14ac:dyDescent="0.25">
      <c r="A652" s="109">
        <v>3</v>
      </c>
      <c r="B652" s="101">
        <f t="shared" ref="B652:Y652" si="346">SUM(B653:B655)</f>
        <v>701.31</v>
      </c>
      <c r="C652" s="102">
        <f t="shared" si="346"/>
        <v>705.32</v>
      </c>
      <c r="D652" s="102">
        <f t="shared" si="346"/>
        <v>685.59</v>
      </c>
      <c r="E652" s="103">
        <f t="shared" si="346"/>
        <v>685.95</v>
      </c>
      <c r="F652" s="103">
        <f t="shared" si="346"/>
        <v>691.86</v>
      </c>
      <c r="G652" s="103">
        <f t="shared" si="346"/>
        <v>692.51</v>
      </c>
      <c r="H652" s="103">
        <f t="shared" si="346"/>
        <v>697.8</v>
      </c>
      <c r="I652" s="103">
        <f t="shared" si="346"/>
        <v>691.73</v>
      </c>
      <c r="J652" s="103">
        <f t="shared" si="346"/>
        <v>686.5</v>
      </c>
      <c r="K652" s="104">
        <f t="shared" si="346"/>
        <v>689.24</v>
      </c>
      <c r="L652" s="103">
        <f t="shared" si="346"/>
        <v>687.94</v>
      </c>
      <c r="M652" s="105">
        <f t="shared" si="346"/>
        <v>692.07</v>
      </c>
      <c r="N652" s="104">
        <f t="shared" si="346"/>
        <v>697.43</v>
      </c>
      <c r="O652" s="103">
        <f t="shared" si="346"/>
        <v>704.29</v>
      </c>
      <c r="P652" s="105">
        <f t="shared" si="346"/>
        <v>705.58</v>
      </c>
      <c r="Q652" s="106">
        <f t="shared" si="346"/>
        <v>706.3</v>
      </c>
      <c r="R652" s="103">
        <f t="shared" si="346"/>
        <v>717.63</v>
      </c>
      <c r="S652" s="106">
        <f t="shared" si="346"/>
        <v>710.64</v>
      </c>
      <c r="T652" s="103">
        <f t="shared" si="346"/>
        <v>711.52</v>
      </c>
      <c r="U652" s="102">
        <f t="shared" si="346"/>
        <v>726.85</v>
      </c>
      <c r="V652" s="102">
        <f t="shared" si="346"/>
        <v>707.34</v>
      </c>
      <c r="W652" s="102">
        <f t="shared" si="346"/>
        <v>704.38</v>
      </c>
      <c r="X652" s="102">
        <f t="shared" si="346"/>
        <v>702.8</v>
      </c>
      <c r="Y652" s="107">
        <f t="shared" si="346"/>
        <v>700.27</v>
      </c>
    </row>
    <row r="653" spans="1:25" s="62" customFormat="1" ht="18.75" customHeight="1" outlineLevel="1" x14ac:dyDescent="0.2">
      <c r="A653" s="56" t="s">
        <v>8</v>
      </c>
      <c r="B653" s="70">
        <f>B21</f>
        <v>701.31</v>
      </c>
      <c r="C653" s="70">
        <f t="shared" ref="C653:Y653" si="347">C21</f>
        <v>705.32</v>
      </c>
      <c r="D653" s="70">
        <f t="shared" si="347"/>
        <v>685.59</v>
      </c>
      <c r="E653" s="70">
        <f t="shared" si="347"/>
        <v>685.95</v>
      </c>
      <c r="F653" s="70">
        <f t="shared" si="347"/>
        <v>691.86</v>
      </c>
      <c r="G653" s="70">
        <f t="shared" si="347"/>
        <v>692.51</v>
      </c>
      <c r="H653" s="70">
        <f t="shared" si="347"/>
        <v>697.8</v>
      </c>
      <c r="I653" s="70">
        <f t="shared" si="347"/>
        <v>691.73</v>
      </c>
      <c r="J653" s="70">
        <f t="shared" si="347"/>
        <v>686.5</v>
      </c>
      <c r="K653" s="70">
        <f t="shared" si="347"/>
        <v>689.24</v>
      </c>
      <c r="L653" s="70">
        <f t="shared" si="347"/>
        <v>687.94</v>
      </c>
      <c r="M653" s="70">
        <f t="shared" si="347"/>
        <v>692.07</v>
      </c>
      <c r="N653" s="70">
        <f t="shared" si="347"/>
        <v>697.43</v>
      </c>
      <c r="O653" s="70">
        <f t="shared" si="347"/>
        <v>704.29</v>
      </c>
      <c r="P653" s="70">
        <f t="shared" si="347"/>
        <v>705.58</v>
      </c>
      <c r="Q653" s="70">
        <f t="shared" si="347"/>
        <v>706.3</v>
      </c>
      <c r="R653" s="70">
        <f t="shared" si="347"/>
        <v>717.63</v>
      </c>
      <c r="S653" s="70">
        <f t="shared" si="347"/>
        <v>710.64</v>
      </c>
      <c r="T653" s="70">
        <f t="shared" si="347"/>
        <v>711.52</v>
      </c>
      <c r="U653" s="70">
        <f t="shared" si="347"/>
        <v>726.85</v>
      </c>
      <c r="V653" s="70">
        <f t="shared" si="347"/>
        <v>707.34</v>
      </c>
      <c r="W653" s="70">
        <f t="shared" si="347"/>
        <v>704.38</v>
      </c>
      <c r="X653" s="70">
        <f t="shared" si="347"/>
        <v>702.8</v>
      </c>
      <c r="Y653" s="70">
        <f t="shared" si="347"/>
        <v>700.27</v>
      </c>
    </row>
    <row r="654" spans="1:25" s="62" customFormat="1" ht="18.75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customHeight="1" outlineLevel="1" thickBot="1" x14ac:dyDescent="0.25">
      <c r="A655" s="59" t="s">
        <v>255</v>
      </c>
      <c r="B655" s="77">
        <f>B651</f>
        <v>0</v>
      </c>
      <c r="C655" s="77">
        <f t="shared" ref="C655:Y655" si="348">C651</f>
        <v>0</v>
      </c>
      <c r="D655" s="77">
        <f t="shared" si="348"/>
        <v>0</v>
      </c>
      <c r="E655" s="77">
        <f t="shared" si="348"/>
        <v>0</v>
      </c>
      <c r="F655" s="77">
        <f t="shared" si="348"/>
        <v>0</v>
      </c>
      <c r="G655" s="77">
        <f t="shared" si="348"/>
        <v>0</v>
      </c>
      <c r="H655" s="77">
        <f t="shared" si="348"/>
        <v>0</v>
      </c>
      <c r="I655" s="77">
        <f t="shared" si="348"/>
        <v>0</v>
      </c>
      <c r="J655" s="77">
        <f t="shared" si="348"/>
        <v>0</v>
      </c>
      <c r="K655" s="77">
        <f t="shared" si="348"/>
        <v>0</v>
      </c>
      <c r="L655" s="77">
        <f t="shared" si="348"/>
        <v>0</v>
      </c>
      <c r="M655" s="77">
        <f t="shared" si="348"/>
        <v>0</v>
      </c>
      <c r="N655" s="77">
        <f t="shared" si="348"/>
        <v>0</v>
      </c>
      <c r="O655" s="77">
        <f t="shared" si="348"/>
        <v>0</v>
      </c>
      <c r="P655" s="77">
        <f t="shared" si="348"/>
        <v>0</v>
      </c>
      <c r="Q655" s="77">
        <f t="shared" si="348"/>
        <v>0</v>
      </c>
      <c r="R655" s="77">
        <f t="shared" si="348"/>
        <v>0</v>
      </c>
      <c r="S655" s="77">
        <f t="shared" si="348"/>
        <v>0</v>
      </c>
      <c r="T655" s="77">
        <f t="shared" si="348"/>
        <v>0</v>
      </c>
      <c r="U655" s="77">
        <f t="shared" si="348"/>
        <v>0</v>
      </c>
      <c r="V655" s="77">
        <f t="shared" si="348"/>
        <v>0</v>
      </c>
      <c r="W655" s="77">
        <f t="shared" si="348"/>
        <v>0</v>
      </c>
      <c r="X655" s="77">
        <f t="shared" si="348"/>
        <v>0</v>
      </c>
      <c r="Y655" s="77">
        <f t="shared" si="348"/>
        <v>0</v>
      </c>
    </row>
    <row r="656" spans="1:25" s="108" customFormat="1" ht="18.75" customHeight="1" thickBot="1" x14ac:dyDescent="0.25">
      <c r="A656" s="112">
        <v>4</v>
      </c>
      <c r="B656" s="101">
        <f t="shared" ref="B656:Y656" si="349">SUM(B657:B659)</f>
        <v>737.83</v>
      </c>
      <c r="C656" s="102">
        <f t="shared" si="349"/>
        <v>724.72</v>
      </c>
      <c r="D656" s="102">
        <f t="shared" si="349"/>
        <v>727.84</v>
      </c>
      <c r="E656" s="103">
        <f t="shared" si="349"/>
        <v>873.78</v>
      </c>
      <c r="F656" s="103">
        <f t="shared" si="349"/>
        <v>736.79</v>
      </c>
      <c r="G656" s="103">
        <f t="shared" si="349"/>
        <v>999.28</v>
      </c>
      <c r="H656" s="103">
        <f t="shared" si="349"/>
        <v>993</v>
      </c>
      <c r="I656" s="103">
        <f t="shared" si="349"/>
        <v>995.53</v>
      </c>
      <c r="J656" s="103">
        <f t="shared" si="349"/>
        <v>706.71</v>
      </c>
      <c r="K656" s="104">
        <f t="shared" si="349"/>
        <v>723.34</v>
      </c>
      <c r="L656" s="103">
        <f t="shared" si="349"/>
        <v>717.42</v>
      </c>
      <c r="M656" s="105">
        <f t="shared" si="349"/>
        <v>723.85</v>
      </c>
      <c r="N656" s="104">
        <f t="shared" si="349"/>
        <v>814.31</v>
      </c>
      <c r="O656" s="103">
        <f t="shared" si="349"/>
        <v>732.07</v>
      </c>
      <c r="P656" s="105">
        <f t="shared" si="349"/>
        <v>716.04</v>
      </c>
      <c r="Q656" s="106">
        <f t="shared" si="349"/>
        <v>719.14</v>
      </c>
      <c r="R656" s="103">
        <f t="shared" si="349"/>
        <v>1057.5899999999999</v>
      </c>
      <c r="S656" s="106">
        <f t="shared" si="349"/>
        <v>725.31</v>
      </c>
      <c r="T656" s="103">
        <f t="shared" si="349"/>
        <v>835.99</v>
      </c>
      <c r="U656" s="102">
        <f t="shared" si="349"/>
        <v>731.22</v>
      </c>
      <c r="V656" s="102">
        <f t="shared" si="349"/>
        <v>722.37</v>
      </c>
      <c r="W656" s="102">
        <f t="shared" si="349"/>
        <v>725.45</v>
      </c>
      <c r="X656" s="102">
        <f t="shared" si="349"/>
        <v>730.41</v>
      </c>
      <c r="Y656" s="107">
        <f t="shared" si="349"/>
        <v>723.69</v>
      </c>
    </row>
    <row r="657" spans="1:25" s="62" customFormat="1" ht="18.75" customHeight="1" outlineLevel="1" x14ac:dyDescent="0.2">
      <c r="A657" s="117" t="s">
        <v>8</v>
      </c>
      <c r="B657" s="70">
        <f>B26</f>
        <v>737.83</v>
      </c>
      <c r="C657" s="70">
        <f t="shared" ref="C657:Y657" si="350">C26</f>
        <v>724.72</v>
      </c>
      <c r="D657" s="70">
        <f t="shared" si="350"/>
        <v>727.84</v>
      </c>
      <c r="E657" s="70">
        <f t="shared" si="350"/>
        <v>873.78</v>
      </c>
      <c r="F657" s="70">
        <f t="shared" si="350"/>
        <v>736.79</v>
      </c>
      <c r="G657" s="70">
        <f t="shared" si="350"/>
        <v>999.28</v>
      </c>
      <c r="H657" s="70">
        <f t="shared" si="350"/>
        <v>993</v>
      </c>
      <c r="I657" s="70">
        <f t="shared" si="350"/>
        <v>995.53</v>
      </c>
      <c r="J657" s="70">
        <f t="shared" si="350"/>
        <v>706.71</v>
      </c>
      <c r="K657" s="70">
        <f t="shared" si="350"/>
        <v>723.34</v>
      </c>
      <c r="L657" s="70">
        <f t="shared" si="350"/>
        <v>717.42</v>
      </c>
      <c r="M657" s="70">
        <f t="shared" si="350"/>
        <v>723.85</v>
      </c>
      <c r="N657" s="70">
        <f t="shared" si="350"/>
        <v>814.31</v>
      </c>
      <c r="O657" s="70">
        <f t="shared" si="350"/>
        <v>732.07</v>
      </c>
      <c r="P657" s="70">
        <f t="shared" si="350"/>
        <v>716.04</v>
      </c>
      <c r="Q657" s="70">
        <f t="shared" si="350"/>
        <v>719.14</v>
      </c>
      <c r="R657" s="70">
        <f t="shared" si="350"/>
        <v>1057.5899999999999</v>
      </c>
      <c r="S657" s="70">
        <f t="shared" si="350"/>
        <v>725.31</v>
      </c>
      <c r="T657" s="70">
        <f t="shared" si="350"/>
        <v>835.99</v>
      </c>
      <c r="U657" s="70">
        <f t="shared" si="350"/>
        <v>731.22</v>
      </c>
      <c r="V657" s="70">
        <f t="shared" si="350"/>
        <v>722.37</v>
      </c>
      <c r="W657" s="70">
        <f t="shared" si="350"/>
        <v>725.45</v>
      </c>
      <c r="X657" s="70">
        <f t="shared" si="350"/>
        <v>730.41</v>
      </c>
      <c r="Y657" s="70">
        <f t="shared" si="350"/>
        <v>723.69</v>
      </c>
    </row>
    <row r="658" spans="1:25" s="62" customFormat="1" ht="18.75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customHeight="1" outlineLevel="1" thickBot="1" x14ac:dyDescent="0.25">
      <c r="A659" s="59" t="s">
        <v>255</v>
      </c>
      <c r="B659" s="77">
        <f>B655</f>
        <v>0</v>
      </c>
      <c r="C659" s="77">
        <f t="shared" ref="C659:Y659" si="351">C655</f>
        <v>0</v>
      </c>
      <c r="D659" s="77">
        <f t="shared" si="351"/>
        <v>0</v>
      </c>
      <c r="E659" s="77">
        <f t="shared" si="351"/>
        <v>0</v>
      </c>
      <c r="F659" s="77">
        <f t="shared" si="351"/>
        <v>0</v>
      </c>
      <c r="G659" s="77">
        <f t="shared" si="351"/>
        <v>0</v>
      </c>
      <c r="H659" s="77">
        <f t="shared" si="351"/>
        <v>0</v>
      </c>
      <c r="I659" s="77">
        <f t="shared" si="351"/>
        <v>0</v>
      </c>
      <c r="J659" s="77">
        <f t="shared" si="351"/>
        <v>0</v>
      </c>
      <c r="K659" s="77">
        <f t="shared" si="351"/>
        <v>0</v>
      </c>
      <c r="L659" s="77">
        <f t="shared" si="351"/>
        <v>0</v>
      </c>
      <c r="M659" s="77">
        <f t="shared" si="351"/>
        <v>0</v>
      </c>
      <c r="N659" s="77">
        <f t="shared" si="351"/>
        <v>0</v>
      </c>
      <c r="O659" s="77">
        <f t="shared" si="351"/>
        <v>0</v>
      </c>
      <c r="P659" s="77">
        <f t="shared" si="351"/>
        <v>0</v>
      </c>
      <c r="Q659" s="77">
        <f t="shared" si="351"/>
        <v>0</v>
      </c>
      <c r="R659" s="77">
        <f t="shared" si="351"/>
        <v>0</v>
      </c>
      <c r="S659" s="77">
        <f t="shared" si="351"/>
        <v>0</v>
      </c>
      <c r="T659" s="77">
        <f t="shared" si="351"/>
        <v>0</v>
      </c>
      <c r="U659" s="77">
        <f t="shared" si="351"/>
        <v>0</v>
      </c>
      <c r="V659" s="77">
        <f t="shared" si="351"/>
        <v>0</v>
      </c>
      <c r="W659" s="77">
        <f t="shared" si="351"/>
        <v>0</v>
      </c>
      <c r="X659" s="77">
        <f t="shared" si="351"/>
        <v>0</v>
      </c>
      <c r="Y659" s="77">
        <f t="shared" si="351"/>
        <v>0</v>
      </c>
    </row>
    <row r="660" spans="1:25" s="108" customFormat="1" ht="18.75" customHeight="1" thickBot="1" x14ac:dyDescent="0.25">
      <c r="A660" s="109">
        <v>5</v>
      </c>
      <c r="B660" s="101">
        <f t="shared" ref="B660:Y660" si="352">SUM(B661:B663)</f>
        <v>733.42</v>
      </c>
      <c r="C660" s="102">
        <f t="shared" si="352"/>
        <v>722.59</v>
      </c>
      <c r="D660" s="102">
        <f t="shared" si="352"/>
        <v>719.59</v>
      </c>
      <c r="E660" s="103">
        <f t="shared" si="352"/>
        <v>729.44</v>
      </c>
      <c r="F660" s="103">
        <f t="shared" si="352"/>
        <v>729.14</v>
      </c>
      <c r="G660" s="103">
        <f t="shared" si="352"/>
        <v>751.78</v>
      </c>
      <c r="H660" s="103">
        <f t="shared" si="352"/>
        <v>773.67</v>
      </c>
      <c r="I660" s="103">
        <f t="shared" si="352"/>
        <v>719.64</v>
      </c>
      <c r="J660" s="103">
        <f t="shared" si="352"/>
        <v>856.11</v>
      </c>
      <c r="K660" s="104">
        <f t="shared" si="352"/>
        <v>859.39</v>
      </c>
      <c r="L660" s="103">
        <f t="shared" si="352"/>
        <v>861.91</v>
      </c>
      <c r="M660" s="105">
        <f t="shared" si="352"/>
        <v>719.4</v>
      </c>
      <c r="N660" s="104">
        <f t="shared" si="352"/>
        <v>865.68</v>
      </c>
      <c r="O660" s="103">
        <f t="shared" si="352"/>
        <v>871.89</v>
      </c>
      <c r="P660" s="105">
        <f t="shared" si="352"/>
        <v>717.61</v>
      </c>
      <c r="Q660" s="106">
        <f t="shared" si="352"/>
        <v>752.64</v>
      </c>
      <c r="R660" s="103">
        <f t="shared" si="352"/>
        <v>1053.9100000000001</v>
      </c>
      <c r="S660" s="106">
        <f t="shared" si="352"/>
        <v>751.57</v>
      </c>
      <c r="T660" s="103">
        <f t="shared" si="352"/>
        <v>1028.52</v>
      </c>
      <c r="U660" s="102">
        <f t="shared" si="352"/>
        <v>723.22</v>
      </c>
      <c r="V660" s="102">
        <f t="shared" si="352"/>
        <v>726.3</v>
      </c>
      <c r="W660" s="102">
        <f t="shared" si="352"/>
        <v>730.8</v>
      </c>
      <c r="X660" s="102">
        <f t="shared" si="352"/>
        <v>729.42</v>
      </c>
      <c r="Y660" s="107">
        <f t="shared" si="352"/>
        <v>725.33</v>
      </c>
    </row>
    <row r="661" spans="1:25" s="62" customFormat="1" ht="18.75" customHeight="1" outlineLevel="1" x14ac:dyDescent="0.2">
      <c r="A661" s="58" t="s">
        <v>8</v>
      </c>
      <c r="B661" s="70">
        <f>B31</f>
        <v>733.42</v>
      </c>
      <c r="C661" s="70">
        <f t="shared" ref="C661:Y661" si="353">C31</f>
        <v>722.59</v>
      </c>
      <c r="D661" s="70">
        <f t="shared" si="353"/>
        <v>719.59</v>
      </c>
      <c r="E661" s="70">
        <f t="shared" si="353"/>
        <v>729.44</v>
      </c>
      <c r="F661" s="70">
        <f t="shared" si="353"/>
        <v>729.14</v>
      </c>
      <c r="G661" s="70">
        <f t="shared" si="353"/>
        <v>751.78</v>
      </c>
      <c r="H661" s="70">
        <f t="shared" si="353"/>
        <v>773.67</v>
      </c>
      <c r="I661" s="70">
        <f t="shared" si="353"/>
        <v>719.64</v>
      </c>
      <c r="J661" s="70">
        <f t="shared" si="353"/>
        <v>856.11</v>
      </c>
      <c r="K661" s="70">
        <f t="shared" si="353"/>
        <v>859.39</v>
      </c>
      <c r="L661" s="70">
        <f t="shared" si="353"/>
        <v>861.91</v>
      </c>
      <c r="M661" s="70">
        <f t="shared" si="353"/>
        <v>719.4</v>
      </c>
      <c r="N661" s="70">
        <f t="shared" si="353"/>
        <v>865.68</v>
      </c>
      <c r="O661" s="70">
        <f t="shared" si="353"/>
        <v>871.89</v>
      </c>
      <c r="P661" s="70">
        <f t="shared" si="353"/>
        <v>717.61</v>
      </c>
      <c r="Q661" s="70">
        <f t="shared" si="353"/>
        <v>752.64</v>
      </c>
      <c r="R661" s="70">
        <f t="shared" si="353"/>
        <v>1053.9100000000001</v>
      </c>
      <c r="S661" s="70">
        <f t="shared" si="353"/>
        <v>751.57</v>
      </c>
      <c r="T661" s="70">
        <f t="shared" si="353"/>
        <v>1028.52</v>
      </c>
      <c r="U661" s="70">
        <f t="shared" si="353"/>
        <v>723.22</v>
      </c>
      <c r="V661" s="70">
        <f t="shared" si="353"/>
        <v>726.3</v>
      </c>
      <c r="W661" s="70">
        <f t="shared" si="353"/>
        <v>730.8</v>
      </c>
      <c r="X661" s="70">
        <f t="shared" si="353"/>
        <v>729.42</v>
      </c>
      <c r="Y661" s="70">
        <f t="shared" si="353"/>
        <v>725.33</v>
      </c>
    </row>
    <row r="662" spans="1:25" s="62" customFormat="1" ht="18.75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customHeight="1" outlineLevel="1" thickBot="1" x14ac:dyDescent="0.25">
      <c r="A663" s="59" t="s">
        <v>255</v>
      </c>
      <c r="B663" s="77">
        <f>B659</f>
        <v>0</v>
      </c>
      <c r="C663" s="77">
        <f t="shared" ref="C663:Y663" si="354">C659</f>
        <v>0</v>
      </c>
      <c r="D663" s="77">
        <f t="shared" si="354"/>
        <v>0</v>
      </c>
      <c r="E663" s="77">
        <f t="shared" si="354"/>
        <v>0</v>
      </c>
      <c r="F663" s="77">
        <f t="shared" si="354"/>
        <v>0</v>
      </c>
      <c r="G663" s="77">
        <f t="shared" si="354"/>
        <v>0</v>
      </c>
      <c r="H663" s="77">
        <f t="shared" si="354"/>
        <v>0</v>
      </c>
      <c r="I663" s="77">
        <f t="shared" si="354"/>
        <v>0</v>
      </c>
      <c r="J663" s="77">
        <f t="shared" si="354"/>
        <v>0</v>
      </c>
      <c r="K663" s="77">
        <f t="shared" si="354"/>
        <v>0</v>
      </c>
      <c r="L663" s="77">
        <f t="shared" si="354"/>
        <v>0</v>
      </c>
      <c r="M663" s="77">
        <f t="shared" si="354"/>
        <v>0</v>
      </c>
      <c r="N663" s="77">
        <f t="shared" si="354"/>
        <v>0</v>
      </c>
      <c r="O663" s="77">
        <f t="shared" si="354"/>
        <v>0</v>
      </c>
      <c r="P663" s="77">
        <f t="shared" si="354"/>
        <v>0</v>
      </c>
      <c r="Q663" s="77">
        <f t="shared" si="354"/>
        <v>0</v>
      </c>
      <c r="R663" s="77">
        <f t="shared" si="354"/>
        <v>0</v>
      </c>
      <c r="S663" s="77">
        <f t="shared" si="354"/>
        <v>0</v>
      </c>
      <c r="T663" s="77">
        <f t="shared" si="354"/>
        <v>0</v>
      </c>
      <c r="U663" s="77">
        <f t="shared" si="354"/>
        <v>0</v>
      </c>
      <c r="V663" s="77">
        <f t="shared" si="354"/>
        <v>0</v>
      </c>
      <c r="W663" s="77">
        <f t="shared" si="354"/>
        <v>0</v>
      </c>
      <c r="X663" s="77">
        <f t="shared" si="354"/>
        <v>0</v>
      </c>
      <c r="Y663" s="77">
        <f t="shared" si="354"/>
        <v>0</v>
      </c>
    </row>
    <row r="664" spans="1:25" s="108" customFormat="1" ht="18.75" customHeight="1" thickBot="1" x14ac:dyDescent="0.25">
      <c r="A664" s="144">
        <v>6</v>
      </c>
      <c r="B664" s="101">
        <f t="shared" ref="B664:Y664" si="355">SUM(B665:B667)</f>
        <v>677.11</v>
      </c>
      <c r="C664" s="102">
        <f t="shared" si="355"/>
        <v>567.4</v>
      </c>
      <c r="D664" s="102">
        <f t="shared" si="355"/>
        <v>684.94</v>
      </c>
      <c r="E664" s="103">
        <f t="shared" si="355"/>
        <v>693.98</v>
      </c>
      <c r="F664" s="103">
        <f t="shared" si="355"/>
        <v>700.82</v>
      </c>
      <c r="G664" s="103">
        <f t="shared" si="355"/>
        <v>727.45</v>
      </c>
      <c r="H664" s="103">
        <f t="shared" si="355"/>
        <v>714.03</v>
      </c>
      <c r="I664" s="103">
        <f t="shared" si="355"/>
        <v>678.05</v>
      </c>
      <c r="J664" s="103">
        <f t="shared" si="355"/>
        <v>672.3</v>
      </c>
      <c r="K664" s="104">
        <f t="shared" si="355"/>
        <v>678.09</v>
      </c>
      <c r="L664" s="103">
        <f t="shared" si="355"/>
        <v>700.41</v>
      </c>
      <c r="M664" s="105">
        <f t="shared" si="355"/>
        <v>673.65</v>
      </c>
      <c r="N664" s="104">
        <f t="shared" si="355"/>
        <v>1072.96</v>
      </c>
      <c r="O664" s="103">
        <f t="shared" si="355"/>
        <v>1092.01</v>
      </c>
      <c r="P664" s="105">
        <f t="shared" si="355"/>
        <v>713.59</v>
      </c>
      <c r="Q664" s="106">
        <f t="shared" si="355"/>
        <v>716.42</v>
      </c>
      <c r="R664" s="103">
        <f t="shared" si="355"/>
        <v>1056.51</v>
      </c>
      <c r="S664" s="106">
        <f t="shared" si="355"/>
        <v>728.18</v>
      </c>
      <c r="T664" s="103">
        <f t="shared" si="355"/>
        <v>714.98</v>
      </c>
      <c r="U664" s="102">
        <f t="shared" si="355"/>
        <v>702.96</v>
      </c>
      <c r="V664" s="102">
        <f t="shared" si="355"/>
        <v>701.64</v>
      </c>
      <c r="W664" s="102">
        <f t="shared" si="355"/>
        <v>701.47</v>
      </c>
      <c r="X664" s="102">
        <f t="shared" si="355"/>
        <v>696.71</v>
      </c>
      <c r="Y664" s="107">
        <f t="shared" si="355"/>
        <v>611.37</v>
      </c>
    </row>
    <row r="665" spans="1:25" s="62" customFormat="1" ht="18.75" customHeight="1" outlineLevel="1" x14ac:dyDescent="0.2">
      <c r="A665" s="56" t="s">
        <v>8</v>
      </c>
      <c r="B665" s="70">
        <f>B36</f>
        <v>677.11</v>
      </c>
      <c r="C665" s="70">
        <f t="shared" ref="C665:Y665" si="356">C36</f>
        <v>567.4</v>
      </c>
      <c r="D665" s="70">
        <f t="shared" si="356"/>
        <v>684.94</v>
      </c>
      <c r="E665" s="70">
        <f t="shared" si="356"/>
        <v>693.98</v>
      </c>
      <c r="F665" s="70">
        <f t="shared" si="356"/>
        <v>700.82</v>
      </c>
      <c r="G665" s="70">
        <f t="shared" si="356"/>
        <v>727.45</v>
      </c>
      <c r="H665" s="70">
        <f t="shared" si="356"/>
        <v>714.03</v>
      </c>
      <c r="I665" s="70">
        <f t="shared" si="356"/>
        <v>678.05</v>
      </c>
      <c r="J665" s="70">
        <f t="shared" si="356"/>
        <v>672.3</v>
      </c>
      <c r="K665" s="70">
        <f t="shared" si="356"/>
        <v>678.09</v>
      </c>
      <c r="L665" s="70">
        <f t="shared" si="356"/>
        <v>700.41</v>
      </c>
      <c r="M665" s="70">
        <f t="shared" si="356"/>
        <v>673.65</v>
      </c>
      <c r="N665" s="70">
        <f t="shared" si="356"/>
        <v>1072.96</v>
      </c>
      <c r="O665" s="70">
        <f t="shared" si="356"/>
        <v>1092.01</v>
      </c>
      <c r="P665" s="70">
        <f t="shared" si="356"/>
        <v>713.59</v>
      </c>
      <c r="Q665" s="70">
        <f t="shared" si="356"/>
        <v>716.42</v>
      </c>
      <c r="R665" s="70">
        <f t="shared" si="356"/>
        <v>1056.51</v>
      </c>
      <c r="S665" s="70">
        <f t="shared" si="356"/>
        <v>728.18</v>
      </c>
      <c r="T665" s="70">
        <f t="shared" si="356"/>
        <v>714.98</v>
      </c>
      <c r="U665" s="70">
        <f t="shared" si="356"/>
        <v>702.96</v>
      </c>
      <c r="V665" s="70">
        <f t="shared" si="356"/>
        <v>701.64</v>
      </c>
      <c r="W665" s="70">
        <f t="shared" si="356"/>
        <v>701.47</v>
      </c>
      <c r="X665" s="70">
        <f t="shared" si="356"/>
        <v>696.71</v>
      </c>
      <c r="Y665" s="70">
        <f t="shared" si="356"/>
        <v>611.37</v>
      </c>
    </row>
    <row r="666" spans="1:25" s="62" customFormat="1" ht="18.75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customHeight="1" outlineLevel="1" thickBot="1" x14ac:dyDescent="0.25">
      <c r="A667" s="59" t="s">
        <v>255</v>
      </c>
      <c r="B667" s="77">
        <f>B663</f>
        <v>0</v>
      </c>
      <c r="C667" s="77">
        <f t="shared" ref="C667:Y667" si="357">C663</f>
        <v>0</v>
      </c>
      <c r="D667" s="77">
        <f t="shared" si="357"/>
        <v>0</v>
      </c>
      <c r="E667" s="77">
        <f t="shared" si="357"/>
        <v>0</v>
      </c>
      <c r="F667" s="77">
        <f t="shared" si="357"/>
        <v>0</v>
      </c>
      <c r="G667" s="77">
        <f t="shared" si="357"/>
        <v>0</v>
      </c>
      <c r="H667" s="77">
        <f t="shared" si="357"/>
        <v>0</v>
      </c>
      <c r="I667" s="77">
        <f t="shared" si="357"/>
        <v>0</v>
      </c>
      <c r="J667" s="77">
        <f t="shared" si="357"/>
        <v>0</v>
      </c>
      <c r="K667" s="77">
        <f t="shared" si="357"/>
        <v>0</v>
      </c>
      <c r="L667" s="77">
        <f t="shared" si="357"/>
        <v>0</v>
      </c>
      <c r="M667" s="77">
        <f t="shared" si="357"/>
        <v>0</v>
      </c>
      <c r="N667" s="77">
        <f t="shared" si="357"/>
        <v>0</v>
      </c>
      <c r="O667" s="77">
        <f t="shared" si="357"/>
        <v>0</v>
      </c>
      <c r="P667" s="77">
        <f t="shared" si="357"/>
        <v>0</v>
      </c>
      <c r="Q667" s="77">
        <f t="shared" si="357"/>
        <v>0</v>
      </c>
      <c r="R667" s="77">
        <f t="shared" si="357"/>
        <v>0</v>
      </c>
      <c r="S667" s="77">
        <f t="shared" si="357"/>
        <v>0</v>
      </c>
      <c r="T667" s="77">
        <f t="shared" si="357"/>
        <v>0</v>
      </c>
      <c r="U667" s="77">
        <f t="shared" si="357"/>
        <v>0</v>
      </c>
      <c r="V667" s="77">
        <f t="shared" si="357"/>
        <v>0</v>
      </c>
      <c r="W667" s="77">
        <f t="shared" si="357"/>
        <v>0</v>
      </c>
      <c r="X667" s="77">
        <f t="shared" si="357"/>
        <v>0</v>
      </c>
      <c r="Y667" s="77">
        <f t="shared" si="357"/>
        <v>0</v>
      </c>
    </row>
    <row r="668" spans="1:25" s="108" customFormat="1" ht="18.75" customHeight="1" thickBot="1" x14ac:dyDescent="0.25">
      <c r="A668" s="109">
        <v>7</v>
      </c>
      <c r="B668" s="101">
        <f t="shared" ref="B668:Y668" si="358">SUM(B669:B671)</f>
        <v>561.75</v>
      </c>
      <c r="C668" s="102">
        <f t="shared" si="358"/>
        <v>657.72</v>
      </c>
      <c r="D668" s="102">
        <f t="shared" si="358"/>
        <v>722.82</v>
      </c>
      <c r="E668" s="103">
        <f t="shared" si="358"/>
        <v>788.56</v>
      </c>
      <c r="F668" s="103">
        <f t="shared" si="358"/>
        <v>788.32</v>
      </c>
      <c r="G668" s="103">
        <f t="shared" si="358"/>
        <v>796.15</v>
      </c>
      <c r="H668" s="103">
        <f t="shared" si="358"/>
        <v>1073.97</v>
      </c>
      <c r="I668" s="103">
        <f t="shared" si="358"/>
        <v>775.12</v>
      </c>
      <c r="J668" s="103">
        <f t="shared" si="358"/>
        <v>770.26</v>
      </c>
      <c r="K668" s="104">
        <f t="shared" si="358"/>
        <v>765.28</v>
      </c>
      <c r="L668" s="103">
        <f t="shared" si="358"/>
        <v>746.28</v>
      </c>
      <c r="M668" s="105">
        <f t="shared" si="358"/>
        <v>757.65</v>
      </c>
      <c r="N668" s="104">
        <f t="shared" si="358"/>
        <v>830.36</v>
      </c>
      <c r="O668" s="103">
        <f t="shared" si="358"/>
        <v>864.28</v>
      </c>
      <c r="P668" s="105">
        <f t="shared" si="358"/>
        <v>842.52</v>
      </c>
      <c r="Q668" s="106">
        <f t="shared" si="358"/>
        <v>901.02</v>
      </c>
      <c r="R668" s="103">
        <f t="shared" si="358"/>
        <v>889.83</v>
      </c>
      <c r="S668" s="106">
        <f t="shared" si="358"/>
        <v>848.38</v>
      </c>
      <c r="T668" s="103">
        <f t="shared" si="358"/>
        <v>952.98</v>
      </c>
      <c r="U668" s="102">
        <f t="shared" si="358"/>
        <v>813.35</v>
      </c>
      <c r="V668" s="102">
        <f t="shared" si="358"/>
        <v>807.8</v>
      </c>
      <c r="W668" s="102">
        <f t="shared" si="358"/>
        <v>752.19</v>
      </c>
      <c r="X668" s="102">
        <f t="shared" si="358"/>
        <v>765.63</v>
      </c>
      <c r="Y668" s="107">
        <f t="shared" si="358"/>
        <v>625.67999999999995</v>
      </c>
    </row>
    <row r="669" spans="1:25" s="62" customFormat="1" ht="18.75" customHeight="1" outlineLevel="1" x14ac:dyDescent="0.2">
      <c r="A669" s="56" t="s">
        <v>8</v>
      </c>
      <c r="B669" s="70">
        <f>B41</f>
        <v>561.75</v>
      </c>
      <c r="C669" s="70">
        <f t="shared" ref="C669:Y669" si="359">C41</f>
        <v>657.72</v>
      </c>
      <c r="D669" s="70">
        <f t="shared" si="359"/>
        <v>722.82</v>
      </c>
      <c r="E669" s="70">
        <f t="shared" si="359"/>
        <v>788.56</v>
      </c>
      <c r="F669" s="70">
        <f t="shared" si="359"/>
        <v>788.32</v>
      </c>
      <c r="G669" s="70">
        <f t="shared" si="359"/>
        <v>796.15</v>
      </c>
      <c r="H669" s="70">
        <f t="shared" si="359"/>
        <v>1073.97</v>
      </c>
      <c r="I669" s="70">
        <f t="shared" si="359"/>
        <v>775.12</v>
      </c>
      <c r="J669" s="70">
        <f t="shared" si="359"/>
        <v>770.26</v>
      </c>
      <c r="K669" s="70">
        <f t="shared" si="359"/>
        <v>765.28</v>
      </c>
      <c r="L669" s="70">
        <f t="shared" si="359"/>
        <v>746.28</v>
      </c>
      <c r="M669" s="70">
        <f t="shared" si="359"/>
        <v>757.65</v>
      </c>
      <c r="N669" s="70">
        <f t="shared" si="359"/>
        <v>830.36</v>
      </c>
      <c r="O669" s="70">
        <f t="shared" si="359"/>
        <v>864.28</v>
      </c>
      <c r="P669" s="70">
        <f t="shared" si="359"/>
        <v>842.52</v>
      </c>
      <c r="Q669" s="70">
        <f t="shared" si="359"/>
        <v>901.02</v>
      </c>
      <c r="R669" s="70">
        <f t="shared" si="359"/>
        <v>889.83</v>
      </c>
      <c r="S669" s="70">
        <f t="shared" si="359"/>
        <v>848.38</v>
      </c>
      <c r="T669" s="70">
        <f t="shared" si="359"/>
        <v>952.98</v>
      </c>
      <c r="U669" s="70">
        <f t="shared" si="359"/>
        <v>813.35</v>
      </c>
      <c r="V669" s="70">
        <f t="shared" si="359"/>
        <v>807.8</v>
      </c>
      <c r="W669" s="70">
        <f t="shared" si="359"/>
        <v>752.19</v>
      </c>
      <c r="X669" s="70">
        <f t="shared" si="359"/>
        <v>765.63</v>
      </c>
      <c r="Y669" s="70">
        <f t="shared" si="359"/>
        <v>625.67999999999995</v>
      </c>
    </row>
    <row r="670" spans="1:25" s="62" customFormat="1" ht="18.75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customHeight="1" outlineLevel="1" thickBot="1" x14ac:dyDescent="0.25">
      <c r="A671" s="59" t="s">
        <v>255</v>
      </c>
      <c r="B671" s="77">
        <f>B667</f>
        <v>0</v>
      </c>
      <c r="C671" s="77">
        <f t="shared" ref="C671:Y671" si="360">C667</f>
        <v>0</v>
      </c>
      <c r="D671" s="77">
        <f t="shared" si="360"/>
        <v>0</v>
      </c>
      <c r="E671" s="77">
        <f t="shared" si="360"/>
        <v>0</v>
      </c>
      <c r="F671" s="77">
        <f t="shared" si="360"/>
        <v>0</v>
      </c>
      <c r="G671" s="77">
        <f t="shared" si="360"/>
        <v>0</v>
      </c>
      <c r="H671" s="77">
        <f t="shared" si="360"/>
        <v>0</v>
      </c>
      <c r="I671" s="77">
        <f t="shared" si="360"/>
        <v>0</v>
      </c>
      <c r="J671" s="77">
        <f t="shared" si="360"/>
        <v>0</v>
      </c>
      <c r="K671" s="77">
        <f t="shared" si="360"/>
        <v>0</v>
      </c>
      <c r="L671" s="77">
        <f t="shared" si="360"/>
        <v>0</v>
      </c>
      <c r="M671" s="77">
        <f t="shared" si="360"/>
        <v>0</v>
      </c>
      <c r="N671" s="77">
        <f t="shared" si="360"/>
        <v>0</v>
      </c>
      <c r="O671" s="77">
        <f t="shared" si="360"/>
        <v>0</v>
      </c>
      <c r="P671" s="77">
        <f t="shared" si="360"/>
        <v>0</v>
      </c>
      <c r="Q671" s="77">
        <f t="shared" si="360"/>
        <v>0</v>
      </c>
      <c r="R671" s="77">
        <f t="shared" si="360"/>
        <v>0</v>
      </c>
      <c r="S671" s="77">
        <f t="shared" si="360"/>
        <v>0</v>
      </c>
      <c r="T671" s="77">
        <f t="shared" si="360"/>
        <v>0</v>
      </c>
      <c r="U671" s="77">
        <f t="shared" si="360"/>
        <v>0</v>
      </c>
      <c r="V671" s="77">
        <f t="shared" si="360"/>
        <v>0</v>
      </c>
      <c r="W671" s="77">
        <f t="shared" si="360"/>
        <v>0</v>
      </c>
      <c r="X671" s="77">
        <f t="shared" si="360"/>
        <v>0</v>
      </c>
      <c r="Y671" s="77">
        <f t="shared" si="360"/>
        <v>0</v>
      </c>
    </row>
    <row r="672" spans="1:25" s="108" customFormat="1" ht="18.75" customHeight="1" thickBot="1" x14ac:dyDescent="0.25">
      <c r="A672" s="112">
        <v>8</v>
      </c>
      <c r="B672" s="101">
        <f t="shared" ref="B672:Y672" si="361">SUM(B673:B675)</f>
        <v>715.19</v>
      </c>
      <c r="C672" s="102">
        <f t="shared" si="361"/>
        <v>692.98</v>
      </c>
      <c r="D672" s="102">
        <f t="shared" si="361"/>
        <v>779.99</v>
      </c>
      <c r="E672" s="103">
        <f t="shared" si="361"/>
        <v>783.3</v>
      </c>
      <c r="F672" s="103">
        <f t="shared" si="361"/>
        <v>1033.96</v>
      </c>
      <c r="G672" s="103">
        <f t="shared" si="361"/>
        <v>1032.8699999999999</v>
      </c>
      <c r="H672" s="103">
        <f t="shared" si="361"/>
        <v>1061.99</v>
      </c>
      <c r="I672" s="103">
        <f t="shared" si="361"/>
        <v>1042.7</v>
      </c>
      <c r="J672" s="103">
        <f t="shared" si="361"/>
        <v>1009.36</v>
      </c>
      <c r="K672" s="104">
        <f t="shared" si="361"/>
        <v>999.96</v>
      </c>
      <c r="L672" s="103">
        <f t="shared" si="361"/>
        <v>989.91</v>
      </c>
      <c r="M672" s="105">
        <f t="shared" si="361"/>
        <v>991.82</v>
      </c>
      <c r="N672" s="104">
        <f t="shared" si="361"/>
        <v>996.52</v>
      </c>
      <c r="O672" s="103">
        <f t="shared" si="361"/>
        <v>869.52</v>
      </c>
      <c r="P672" s="105">
        <f t="shared" si="361"/>
        <v>780.15</v>
      </c>
      <c r="Q672" s="106">
        <f t="shared" si="361"/>
        <v>874.93</v>
      </c>
      <c r="R672" s="103">
        <f t="shared" si="361"/>
        <v>1074.57</v>
      </c>
      <c r="S672" s="106">
        <f t="shared" si="361"/>
        <v>1058.1099999999999</v>
      </c>
      <c r="T672" s="103">
        <f t="shared" si="361"/>
        <v>1028.25</v>
      </c>
      <c r="U672" s="102">
        <f t="shared" si="361"/>
        <v>845.88</v>
      </c>
      <c r="V672" s="102">
        <f t="shared" si="361"/>
        <v>767.33</v>
      </c>
      <c r="W672" s="102">
        <f t="shared" si="361"/>
        <v>752.85</v>
      </c>
      <c r="X672" s="102">
        <f t="shared" si="361"/>
        <v>898.78</v>
      </c>
      <c r="Y672" s="107">
        <f t="shared" si="361"/>
        <v>598.53</v>
      </c>
    </row>
    <row r="673" spans="1:25" s="62" customFormat="1" ht="18.75" customHeight="1" outlineLevel="1" x14ac:dyDescent="0.2">
      <c r="A673" s="56" t="s">
        <v>8</v>
      </c>
      <c r="B673" s="70">
        <f>B46</f>
        <v>715.19</v>
      </c>
      <c r="C673" s="70">
        <f t="shared" ref="C673:Y673" si="362">C46</f>
        <v>692.98</v>
      </c>
      <c r="D673" s="70">
        <f t="shared" si="362"/>
        <v>779.99</v>
      </c>
      <c r="E673" s="70">
        <f t="shared" si="362"/>
        <v>783.3</v>
      </c>
      <c r="F673" s="70">
        <f t="shared" si="362"/>
        <v>1033.96</v>
      </c>
      <c r="G673" s="70">
        <f t="shared" si="362"/>
        <v>1032.8699999999999</v>
      </c>
      <c r="H673" s="70">
        <f t="shared" si="362"/>
        <v>1061.99</v>
      </c>
      <c r="I673" s="70">
        <f t="shared" si="362"/>
        <v>1042.7</v>
      </c>
      <c r="J673" s="70">
        <f t="shared" si="362"/>
        <v>1009.36</v>
      </c>
      <c r="K673" s="70">
        <f t="shared" si="362"/>
        <v>999.96</v>
      </c>
      <c r="L673" s="70">
        <f t="shared" si="362"/>
        <v>989.91</v>
      </c>
      <c r="M673" s="70">
        <f t="shared" si="362"/>
        <v>991.82</v>
      </c>
      <c r="N673" s="70">
        <f t="shared" si="362"/>
        <v>996.52</v>
      </c>
      <c r="O673" s="70">
        <f t="shared" si="362"/>
        <v>869.52</v>
      </c>
      <c r="P673" s="70">
        <f t="shared" si="362"/>
        <v>780.15</v>
      </c>
      <c r="Q673" s="70">
        <f t="shared" si="362"/>
        <v>874.93</v>
      </c>
      <c r="R673" s="70">
        <f t="shared" si="362"/>
        <v>1074.57</v>
      </c>
      <c r="S673" s="70">
        <f t="shared" si="362"/>
        <v>1058.1099999999999</v>
      </c>
      <c r="T673" s="70">
        <f t="shared" si="362"/>
        <v>1028.25</v>
      </c>
      <c r="U673" s="70">
        <f t="shared" si="362"/>
        <v>845.88</v>
      </c>
      <c r="V673" s="70">
        <f t="shared" si="362"/>
        <v>767.33</v>
      </c>
      <c r="W673" s="70">
        <f t="shared" si="362"/>
        <v>752.85</v>
      </c>
      <c r="X673" s="70">
        <f t="shared" si="362"/>
        <v>898.78</v>
      </c>
      <c r="Y673" s="70">
        <f t="shared" si="362"/>
        <v>598.53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255</v>
      </c>
      <c r="B675" s="77">
        <f>B671</f>
        <v>0</v>
      </c>
      <c r="C675" s="77">
        <f t="shared" ref="C675:Y675" si="363">C671</f>
        <v>0</v>
      </c>
      <c r="D675" s="77">
        <f t="shared" si="363"/>
        <v>0</v>
      </c>
      <c r="E675" s="77">
        <f t="shared" si="363"/>
        <v>0</v>
      </c>
      <c r="F675" s="77">
        <f t="shared" si="363"/>
        <v>0</v>
      </c>
      <c r="G675" s="77">
        <f t="shared" si="363"/>
        <v>0</v>
      </c>
      <c r="H675" s="77">
        <f t="shared" si="363"/>
        <v>0</v>
      </c>
      <c r="I675" s="77">
        <f t="shared" si="363"/>
        <v>0</v>
      </c>
      <c r="J675" s="77">
        <f t="shared" si="363"/>
        <v>0</v>
      </c>
      <c r="K675" s="77">
        <f t="shared" si="363"/>
        <v>0</v>
      </c>
      <c r="L675" s="77">
        <f t="shared" si="363"/>
        <v>0</v>
      </c>
      <c r="M675" s="77">
        <f t="shared" si="363"/>
        <v>0</v>
      </c>
      <c r="N675" s="77">
        <f t="shared" si="363"/>
        <v>0</v>
      </c>
      <c r="O675" s="77">
        <f t="shared" si="363"/>
        <v>0</v>
      </c>
      <c r="P675" s="77">
        <f t="shared" si="363"/>
        <v>0</v>
      </c>
      <c r="Q675" s="77">
        <f t="shared" si="363"/>
        <v>0</v>
      </c>
      <c r="R675" s="77">
        <f t="shared" si="363"/>
        <v>0</v>
      </c>
      <c r="S675" s="77">
        <f t="shared" si="363"/>
        <v>0</v>
      </c>
      <c r="T675" s="77">
        <f t="shared" si="363"/>
        <v>0</v>
      </c>
      <c r="U675" s="77">
        <f t="shared" si="363"/>
        <v>0</v>
      </c>
      <c r="V675" s="77">
        <f t="shared" si="363"/>
        <v>0</v>
      </c>
      <c r="W675" s="77">
        <f t="shared" si="363"/>
        <v>0</v>
      </c>
      <c r="X675" s="77">
        <f t="shared" si="363"/>
        <v>0</v>
      </c>
      <c r="Y675" s="77">
        <f t="shared" si="363"/>
        <v>0</v>
      </c>
    </row>
    <row r="676" spans="1:25" s="108" customFormat="1" ht="18.75" customHeight="1" thickBot="1" x14ac:dyDescent="0.25">
      <c r="A676" s="109">
        <v>9</v>
      </c>
      <c r="B676" s="101">
        <f t="shared" ref="B676:Y676" si="364">SUM(B677:B679)</f>
        <v>678.6</v>
      </c>
      <c r="C676" s="102">
        <f t="shared" si="364"/>
        <v>691.46</v>
      </c>
      <c r="D676" s="102">
        <f t="shared" si="364"/>
        <v>752.15</v>
      </c>
      <c r="E676" s="103">
        <f t="shared" si="364"/>
        <v>775.85</v>
      </c>
      <c r="F676" s="103">
        <f t="shared" si="364"/>
        <v>777.69</v>
      </c>
      <c r="G676" s="103">
        <f t="shared" si="364"/>
        <v>780.19</v>
      </c>
      <c r="H676" s="103">
        <f t="shared" si="364"/>
        <v>770.14</v>
      </c>
      <c r="I676" s="103">
        <f t="shared" si="364"/>
        <v>767.44</v>
      </c>
      <c r="J676" s="103">
        <f t="shared" si="364"/>
        <v>768.19</v>
      </c>
      <c r="K676" s="104">
        <f t="shared" si="364"/>
        <v>775.48</v>
      </c>
      <c r="L676" s="103">
        <f t="shared" si="364"/>
        <v>772.12</v>
      </c>
      <c r="M676" s="105">
        <f t="shared" si="364"/>
        <v>772.33</v>
      </c>
      <c r="N676" s="104">
        <f t="shared" si="364"/>
        <v>775.88</v>
      </c>
      <c r="O676" s="103">
        <f t="shared" si="364"/>
        <v>784.41</v>
      </c>
      <c r="P676" s="105">
        <f t="shared" si="364"/>
        <v>778.02</v>
      </c>
      <c r="Q676" s="106">
        <f t="shared" si="364"/>
        <v>890.33</v>
      </c>
      <c r="R676" s="103">
        <f t="shared" si="364"/>
        <v>1039.69</v>
      </c>
      <c r="S676" s="106">
        <f t="shared" si="364"/>
        <v>1025.5899999999999</v>
      </c>
      <c r="T676" s="103">
        <f t="shared" si="364"/>
        <v>795.15</v>
      </c>
      <c r="U676" s="102">
        <f t="shared" si="364"/>
        <v>762.34</v>
      </c>
      <c r="V676" s="102">
        <f t="shared" si="364"/>
        <v>750.77</v>
      </c>
      <c r="W676" s="102">
        <f t="shared" si="364"/>
        <v>751.25</v>
      </c>
      <c r="X676" s="102">
        <f t="shared" si="364"/>
        <v>602.49</v>
      </c>
      <c r="Y676" s="107">
        <f t="shared" si="364"/>
        <v>600.14</v>
      </c>
    </row>
    <row r="677" spans="1:25" s="62" customFormat="1" ht="18.75" customHeight="1" outlineLevel="1" x14ac:dyDescent="0.2">
      <c r="A677" s="117" t="s">
        <v>8</v>
      </c>
      <c r="B677" s="70">
        <f>B51</f>
        <v>678.6</v>
      </c>
      <c r="C677" s="70">
        <f t="shared" ref="C677:Y677" si="365">C51</f>
        <v>691.46</v>
      </c>
      <c r="D677" s="70">
        <f t="shared" si="365"/>
        <v>752.15</v>
      </c>
      <c r="E677" s="70">
        <f t="shared" si="365"/>
        <v>775.85</v>
      </c>
      <c r="F677" s="70">
        <f t="shared" si="365"/>
        <v>777.69</v>
      </c>
      <c r="G677" s="70">
        <f t="shared" si="365"/>
        <v>780.19</v>
      </c>
      <c r="H677" s="70">
        <f t="shared" si="365"/>
        <v>770.14</v>
      </c>
      <c r="I677" s="70">
        <f t="shared" si="365"/>
        <v>767.44</v>
      </c>
      <c r="J677" s="70">
        <f t="shared" si="365"/>
        <v>768.19</v>
      </c>
      <c r="K677" s="70">
        <f t="shared" si="365"/>
        <v>775.48</v>
      </c>
      <c r="L677" s="70">
        <f t="shared" si="365"/>
        <v>772.12</v>
      </c>
      <c r="M677" s="70">
        <f t="shared" si="365"/>
        <v>772.33</v>
      </c>
      <c r="N677" s="70">
        <f t="shared" si="365"/>
        <v>775.88</v>
      </c>
      <c r="O677" s="70">
        <f t="shared" si="365"/>
        <v>784.41</v>
      </c>
      <c r="P677" s="70">
        <f t="shared" si="365"/>
        <v>778.02</v>
      </c>
      <c r="Q677" s="70">
        <f t="shared" si="365"/>
        <v>890.33</v>
      </c>
      <c r="R677" s="70">
        <f t="shared" si="365"/>
        <v>1039.69</v>
      </c>
      <c r="S677" s="70">
        <f t="shared" si="365"/>
        <v>1025.5899999999999</v>
      </c>
      <c r="T677" s="70">
        <f t="shared" si="365"/>
        <v>795.15</v>
      </c>
      <c r="U677" s="70">
        <f t="shared" si="365"/>
        <v>762.34</v>
      </c>
      <c r="V677" s="70">
        <f t="shared" si="365"/>
        <v>750.77</v>
      </c>
      <c r="W677" s="70">
        <f t="shared" si="365"/>
        <v>751.25</v>
      </c>
      <c r="X677" s="70">
        <f t="shared" si="365"/>
        <v>602.49</v>
      </c>
      <c r="Y677" s="70">
        <f t="shared" si="365"/>
        <v>600.14</v>
      </c>
    </row>
    <row r="678" spans="1:25" s="62" customFormat="1" ht="18.75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customHeight="1" outlineLevel="1" thickBot="1" x14ac:dyDescent="0.25">
      <c r="A679" s="59" t="s">
        <v>255</v>
      </c>
      <c r="B679" s="77">
        <f>B675</f>
        <v>0</v>
      </c>
      <c r="C679" s="77">
        <f t="shared" ref="C679:Y679" si="366">C675</f>
        <v>0</v>
      </c>
      <c r="D679" s="77">
        <f t="shared" si="366"/>
        <v>0</v>
      </c>
      <c r="E679" s="77">
        <f t="shared" si="366"/>
        <v>0</v>
      </c>
      <c r="F679" s="77">
        <f t="shared" si="366"/>
        <v>0</v>
      </c>
      <c r="G679" s="77">
        <f t="shared" si="366"/>
        <v>0</v>
      </c>
      <c r="H679" s="77">
        <f t="shared" si="366"/>
        <v>0</v>
      </c>
      <c r="I679" s="77">
        <f t="shared" si="366"/>
        <v>0</v>
      </c>
      <c r="J679" s="77">
        <f t="shared" si="366"/>
        <v>0</v>
      </c>
      <c r="K679" s="77">
        <f t="shared" si="366"/>
        <v>0</v>
      </c>
      <c r="L679" s="77">
        <f t="shared" si="366"/>
        <v>0</v>
      </c>
      <c r="M679" s="77">
        <f t="shared" si="366"/>
        <v>0</v>
      </c>
      <c r="N679" s="77">
        <f t="shared" si="366"/>
        <v>0</v>
      </c>
      <c r="O679" s="77">
        <f t="shared" si="366"/>
        <v>0</v>
      </c>
      <c r="P679" s="77">
        <f t="shared" si="366"/>
        <v>0</v>
      </c>
      <c r="Q679" s="77">
        <f t="shared" si="366"/>
        <v>0</v>
      </c>
      <c r="R679" s="77">
        <f t="shared" si="366"/>
        <v>0</v>
      </c>
      <c r="S679" s="77">
        <f t="shared" si="366"/>
        <v>0</v>
      </c>
      <c r="T679" s="77">
        <f t="shared" si="366"/>
        <v>0</v>
      </c>
      <c r="U679" s="77">
        <f t="shared" si="366"/>
        <v>0</v>
      </c>
      <c r="V679" s="77">
        <f t="shared" si="366"/>
        <v>0</v>
      </c>
      <c r="W679" s="77">
        <f t="shared" si="366"/>
        <v>0</v>
      </c>
      <c r="X679" s="77">
        <f t="shared" si="366"/>
        <v>0</v>
      </c>
      <c r="Y679" s="77">
        <f t="shared" si="366"/>
        <v>0</v>
      </c>
    </row>
    <row r="680" spans="1:25" s="108" customFormat="1" ht="18.75" customHeight="1" thickBot="1" x14ac:dyDescent="0.25">
      <c r="A680" s="112">
        <v>10</v>
      </c>
      <c r="B680" s="101">
        <f t="shared" ref="B680:Y680" si="367">SUM(B681:B683)</f>
        <v>372.55</v>
      </c>
      <c r="C680" s="102">
        <f t="shared" si="367"/>
        <v>368.72</v>
      </c>
      <c r="D680" s="102">
        <f t="shared" si="367"/>
        <v>480.95</v>
      </c>
      <c r="E680" s="103">
        <f t="shared" si="367"/>
        <v>501.77</v>
      </c>
      <c r="F680" s="103">
        <f t="shared" si="367"/>
        <v>803.37</v>
      </c>
      <c r="G680" s="103">
        <f t="shared" si="367"/>
        <v>814.06</v>
      </c>
      <c r="H680" s="103">
        <f t="shared" si="367"/>
        <v>813.33</v>
      </c>
      <c r="I680" s="103">
        <f t="shared" si="367"/>
        <v>811.09</v>
      </c>
      <c r="J680" s="103">
        <f t="shared" si="367"/>
        <v>833.73</v>
      </c>
      <c r="K680" s="104">
        <f t="shared" si="367"/>
        <v>831.36</v>
      </c>
      <c r="L680" s="103">
        <f t="shared" si="367"/>
        <v>840.19</v>
      </c>
      <c r="M680" s="105">
        <f t="shared" si="367"/>
        <v>869.1</v>
      </c>
      <c r="N680" s="104">
        <f t="shared" si="367"/>
        <v>861.93</v>
      </c>
      <c r="O680" s="103">
        <f t="shared" si="367"/>
        <v>857.91</v>
      </c>
      <c r="P680" s="105">
        <f t="shared" si="367"/>
        <v>852.73</v>
      </c>
      <c r="Q680" s="106">
        <f t="shared" si="367"/>
        <v>876.26</v>
      </c>
      <c r="R680" s="103">
        <f t="shared" si="367"/>
        <v>894.1</v>
      </c>
      <c r="S680" s="106">
        <f t="shared" si="367"/>
        <v>865.13</v>
      </c>
      <c r="T680" s="103">
        <f t="shared" si="367"/>
        <v>883.63</v>
      </c>
      <c r="U680" s="102">
        <f t="shared" si="367"/>
        <v>827.54</v>
      </c>
      <c r="V680" s="102">
        <f t="shared" si="367"/>
        <v>761.39</v>
      </c>
      <c r="W680" s="102">
        <f t="shared" si="367"/>
        <v>570.25</v>
      </c>
      <c r="X680" s="102">
        <f t="shared" si="367"/>
        <v>471.66</v>
      </c>
      <c r="Y680" s="107">
        <f t="shared" si="367"/>
        <v>465.54</v>
      </c>
    </row>
    <row r="681" spans="1:25" s="62" customFormat="1" ht="18.75" customHeight="1" outlineLevel="1" x14ac:dyDescent="0.2">
      <c r="A681" s="56" t="s">
        <v>8</v>
      </c>
      <c r="B681" s="70">
        <f>B56</f>
        <v>372.55</v>
      </c>
      <c r="C681" s="70">
        <f t="shared" ref="C681:Y681" si="368">C56</f>
        <v>368.72</v>
      </c>
      <c r="D681" s="70">
        <f t="shared" si="368"/>
        <v>480.95</v>
      </c>
      <c r="E681" s="70">
        <f t="shared" si="368"/>
        <v>501.77</v>
      </c>
      <c r="F681" s="70">
        <f t="shared" si="368"/>
        <v>803.37</v>
      </c>
      <c r="G681" s="70">
        <f t="shared" si="368"/>
        <v>814.06</v>
      </c>
      <c r="H681" s="70">
        <f t="shared" si="368"/>
        <v>813.33</v>
      </c>
      <c r="I681" s="70">
        <f t="shared" si="368"/>
        <v>811.09</v>
      </c>
      <c r="J681" s="70">
        <f t="shared" si="368"/>
        <v>833.73</v>
      </c>
      <c r="K681" s="70">
        <f t="shared" si="368"/>
        <v>831.36</v>
      </c>
      <c r="L681" s="70">
        <f t="shared" si="368"/>
        <v>840.19</v>
      </c>
      <c r="M681" s="70">
        <f t="shared" si="368"/>
        <v>869.1</v>
      </c>
      <c r="N681" s="70">
        <f t="shared" si="368"/>
        <v>861.93</v>
      </c>
      <c r="O681" s="70">
        <f t="shared" si="368"/>
        <v>857.91</v>
      </c>
      <c r="P681" s="70">
        <f t="shared" si="368"/>
        <v>852.73</v>
      </c>
      <c r="Q681" s="70">
        <f t="shared" si="368"/>
        <v>876.26</v>
      </c>
      <c r="R681" s="70">
        <f t="shared" si="368"/>
        <v>894.1</v>
      </c>
      <c r="S681" s="70">
        <f t="shared" si="368"/>
        <v>865.13</v>
      </c>
      <c r="T681" s="70">
        <f t="shared" si="368"/>
        <v>883.63</v>
      </c>
      <c r="U681" s="70">
        <f t="shared" si="368"/>
        <v>827.54</v>
      </c>
      <c r="V681" s="70">
        <f t="shared" si="368"/>
        <v>761.39</v>
      </c>
      <c r="W681" s="70">
        <f t="shared" si="368"/>
        <v>570.25</v>
      </c>
      <c r="X681" s="70">
        <f t="shared" si="368"/>
        <v>471.66</v>
      </c>
      <c r="Y681" s="70">
        <f t="shared" si="368"/>
        <v>465.54</v>
      </c>
    </row>
    <row r="682" spans="1:25" s="62" customFormat="1" ht="18.75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customHeight="1" outlineLevel="1" thickBot="1" x14ac:dyDescent="0.25">
      <c r="A683" s="59" t="s">
        <v>255</v>
      </c>
      <c r="B683" s="77">
        <f>B679</f>
        <v>0</v>
      </c>
      <c r="C683" s="77">
        <f t="shared" ref="C683:Y683" si="369">C679</f>
        <v>0</v>
      </c>
      <c r="D683" s="77">
        <f t="shared" si="369"/>
        <v>0</v>
      </c>
      <c r="E683" s="77">
        <f t="shared" si="369"/>
        <v>0</v>
      </c>
      <c r="F683" s="77">
        <f t="shared" si="369"/>
        <v>0</v>
      </c>
      <c r="G683" s="77">
        <f t="shared" si="369"/>
        <v>0</v>
      </c>
      <c r="H683" s="77">
        <f t="shared" si="369"/>
        <v>0</v>
      </c>
      <c r="I683" s="77">
        <f t="shared" si="369"/>
        <v>0</v>
      </c>
      <c r="J683" s="77">
        <f t="shared" si="369"/>
        <v>0</v>
      </c>
      <c r="K683" s="77">
        <f t="shared" si="369"/>
        <v>0</v>
      </c>
      <c r="L683" s="77">
        <f t="shared" si="369"/>
        <v>0</v>
      </c>
      <c r="M683" s="77">
        <f t="shared" si="369"/>
        <v>0</v>
      </c>
      <c r="N683" s="77">
        <f t="shared" si="369"/>
        <v>0</v>
      </c>
      <c r="O683" s="77">
        <f t="shared" si="369"/>
        <v>0</v>
      </c>
      <c r="P683" s="77">
        <f t="shared" si="369"/>
        <v>0</v>
      </c>
      <c r="Q683" s="77">
        <f t="shared" si="369"/>
        <v>0</v>
      </c>
      <c r="R683" s="77">
        <f t="shared" si="369"/>
        <v>0</v>
      </c>
      <c r="S683" s="77">
        <f t="shared" si="369"/>
        <v>0</v>
      </c>
      <c r="T683" s="77">
        <f t="shared" si="369"/>
        <v>0</v>
      </c>
      <c r="U683" s="77">
        <f t="shared" si="369"/>
        <v>0</v>
      </c>
      <c r="V683" s="77">
        <f t="shared" si="369"/>
        <v>0</v>
      </c>
      <c r="W683" s="77">
        <f t="shared" si="369"/>
        <v>0</v>
      </c>
      <c r="X683" s="77">
        <f t="shared" si="369"/>
        <v>0</v>
      </c>
      <c r="Y683" s="77">
        <f t="shared" si="369"/>
        <v>0</v>
      </c>
    </row>
    <row r="684" spans="1:25" s="108" customFormat="1" ht="18.75" customHeight="1" thickBot="1" x14ac:dyDescent="0.25">
      <c r="A684" s="109">
        <v>11</v>
      </c>
      <c r="B684" s="101">
        <f t="shared" ref="B684:Y684" si="370">SUM(B685:B687)</f>
        <v>703.93</v>
      </c>
      <c r="C684" s="102">
        <f t="shared" si="370"/>
        <v>590.16999999999996</v>
      </c>
      <c r="D684" s="102">
        <f t="shared" si="370"/>
        <v>679.46</v>
      </c>
      <c r="E684" s="103">
        <f t="shared" si="370"/>
        <v>583.39</v>
      </c>
      <c r="F684" s="103">
        <f t="shared" si="370"/>
        <v>715.26</v>
      </c>
      <c r="G684" s="103">
        <f t="shared" si="370"/>
        <v>725.53</v>
      </c>
      <c r="H684" s="103">
        <f t="shared" si="370"/>
        <v>763.9</v>
      </c>
      <c r="I684" s="103">
        <f t="shared" si="370"/>
        <v>746.77</v>
      </c>
      <c r="J684" s="103">
        <f t="shared" si="370"/>
        <v>733.3</v>
      </c>
      <c r="K684" s="104">
        <f t="shared" si="370"/>
        <v>736.27</v>
      </c>
      <c r="L684" s="103">
        <f t="shared" si="370"/>
        <v>732.31</v>
      </c>
      <c r="M684" s="105">
        <f t="shared" si="370"/>
        <v>774.05</v>
      </c>
      <c r="N684" s="104">
        <f t="shared" si="370"/>
        <v>725.25</v>
      </c>
      <c r="O684" s="103">
        <f t="shared" si="370"/>
        <v>747.4</v>
      </c>
      <c r="P684" s="105">
        <f t="shared" si="370"/>
        <v>758.22</v>
      </c>
      <c r="Q684" s="106">
        <f t="shared" si="370"/>
        <v>804.19</v>
      </c>
      <c r="R684" s="103">
        <f t="shared" si="370"/>
        <v>816.1</v>
      </c>
      <c r="S684" s="106">
        <f t="shared" si="370"/>
        <v>804.94</v>
      </c>
      <c r="T684" s="103">
        <f t="shared" si="370"/>
        <v>779.41</v>
      </c>
      <c r="U684" s="102">
        <f t="shared" si="370"/>
        <v>773.82</v>
      </c>
      <c r="V684" s="102">
        <f t="shared" si="370"/>
        <v>768.38</v>
      </c>
      <c r="W684" s="102">
        <f t="shared" si="370"/>
        <v>762.32</v>
      </c>
      <c r="X684" s="102">
        <f t="shared" si="370"/>
        <v>723.77</v>
      </c>
      <c r="Y684" s="107">
        <f t="shared" si="370"/>
        <v>620.94000000000005</v>
      </c>
    </row>
    <row r="685" spans="1:25" s="62" customFormat="1" ht="18.75" customHeight="1" outlineLevel="1" x14ac:dyDescent="0.2">
      <c r="A685" s="56" t="s">
        <v>8</v>
      </c>
      <c r="B685" s="70">
        <f>B61</f>
        <v>703.93</v>
      </c>
      <c r="C685" s="70">
        <f t="shared" ref="C685:Y685" si="371">C61</f>
        <v>590.16999999999996</v>
      </c>
      <c r="D685" s="70">
        <f t="shared" si="371"/>
        <v>679.46</v>
      </c>
      <c r="E685" s="70">
        <f t="shared" si="371"/>
        <v>583.39</v>
      </c>
      <c r="F685" s="70">
        <f t="shared" si="371"/>
        <v>715.26</v>
      </c>
      <c r="G685" s="70">
        <f t="shared" si="371"/>
        <v>725.53</v>
      </c>
      <c r="H685" s="70">
        <f t="shared" si="371"/>
        <v>763.9</v>
      </c>
      <c r="I685" s="70">
        <f t="shared" si="371"/>
        <v>746.77</v>
      </c>
      <c r="J685" s="70">
        <f t="shared" si="371"/>
        <v>733.3</v>
      </c>
      <c r="K685" s="70">
        <f t="shared" si="371"/>
        <v>736.27</v>
      </c>
      <c r="L685" s="70">
        <f t="shared" si="371"/>
        <v>732.31</v>
      </c>
      <c r="M685" s="70">
        <f t="shared" si="371"/>
        <v>774.05</v>
      </c>
      <c r="N685" s="70">
        <f t="shared" si="371"/>
        <v>725.25</v>
      </c>
      <c r="O685" s="70">
        <f t="shared" si="371"/>
        <v>747.4</v>
      </c>
      <c r="P685" s="70">
        <f t="shared" si="371"/>
        <v>758.22</v>
      </c>
      <c r="Q685" s="70">
        <f t="shared" si="371"/>
        <v>804.19</v>
      </c>
      <c r="R685" s="70">
        <f t="shared" si="371"/>
        <v>816.1</v>
      </c>
      <c r="S685" s="70">
        <f t="shared" si="371"/>
        <v>804.94</v>
      </c>
      <c r="T685" s="70">
        <f t="shared" si="371"/>
        <v>779.41</v>
      </c>
      <c r="U685" s="70">
        <f t="shared" si="371"/>
        <v>773.82</v>
      </c>
      <c r="V685" s="70">
        <f t="shared" si="371"/>
        <v>768.38</v>
      </c>
      <c r="W685" s="70">
        <f t="shared" si="371"/>
        <v>762.32</v>
      </c>
      <c r="X685" s="70">
        <f t="shared" si="371"/>
        <v>723.77</v>
      </c>
      <c r="Y685" s="70">
        <f t="shared" si="371"/>
        <v>620.94000000000005</v>
      </c>
    </row>
    <row r="686" spans="1:25" s="62" customFormat="1" ht="18.75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customHeight="1" outlineLevel="1" thickBot="1" x14ac:dyDescent="0.25">
      <c r="A687" s="59" t="s">
        <v>255</v>
      </c>
      <c r="B687" s="77">
        <f>B683</f>
        <v>0</v>
      </c>
      <c r="C687" s="77">
        <f t="shared" ref="C687:Y687" si="372">C683</f>
        <v>0</v>
      </c>
      <c r="D687" s="77">
        <f t="shared" si="372"/>
        <v>0</v>
      </c>
      <c r="E687" s="77">
        <f t="shared" si="372"/>
        <v>0</v>
      </c>
      <c r="F687" s="77">
        <f t="shared" si="372"/>
        <v>0</v>
      </c>
      <c r="G687" s="77">
        <f t="shared" si="372"/>
        <v>0</v>
      </c>
      <c r="H687" s="77">
        <f t="shared" si="372"/>
        <v>0</v>
      </c>
      <c r="I687" s="77">
        <f t="shared" si="372"/>
        <v>0</v>
      </c>
      <c r="J687" s="77">
        <f t="shared" si="372"/>
        <v>0</v>
      </c>
      <c r="K687" s="77">
        <f t="shared" si="372"/>
        <v>0</v>
      </c>
      <c r="L687" s="77">
        <f t="shared" si="372"/>
        <v>0</v>
      </c>
      <c r="M687" s="77">
        <f t="shared" si="372"/>
        <v>0</v>
      </c>
      <c r="N687" s="77">
        <f t="shared" si="372"/>
        <v>0</v>
      </c>
      <c r="O687" s="77">
        <f t="shared" si="372"/>
        <v>0</v>
      </c>
      <c r="P687" s="77">
        <f t="shared" si="372"/>
        <v>0</v>
      </c>
      <c r="Q687" s="77">
        <f t="shared" si="372"/>
        <v>0</v>
      </c>
      <c r="R687" s="77">
        <f t="shared" si="372"/>
        <v>0</v>
      </c>
      <c r="S687" s="77">
        <f t="shared" si="372"/>
        <v>0</v>
      </c>
      <c r="T687" s="77">
        <f t="shared" si="372"/>
        <v>0</v>
      </c>
      <c r="U687" s="77">
        <f t="shared" si="372"/>
        <v>0</v>
      </c>
      <c r="V687" s="77">
        <f t="shared" si="372"/>
        <v>0</v>
      </c>
      <c r="W687" s="77">
        <f t="shared" si="372"/>
        <v>0</v>
      </c>
      <c r="X687" s="77">
        <f t="shared" si="372"/>
        <v>0</v>
      </c>
      <c r="Y687" s="77">
        <f t="shared" si="372"/>
        <v>0</v>
      </c>
    </row>
    <row r="688" spans="1:25" s="108" customFormat="1" ht="18.75" customHeight="1" thickBot="1" x14ac:dyDescent="0.25">
      <c r="A688" s="112">
        <v>12</v>
      </c>
      <c r="B688" s="101">
        <f t="shared" ref="B688:Y688" si="373">SUM(B689:B691)</f>
        <v>701.28</v>
      </c>
      <c r="C688" s="102">
        <f t="shared" si="373"/>
        <v>696.91</v>
      </c>
      <c r="D688" s="102">
        <f t="shared" si="373"/>
        <v>684.9</v>
      </c>
      <c r="E688" s="103">
        <f t="shared" si="373"/>
        <v>694.17</v>
      </c>
      <c r="F688" s="103">
        <f t="shared" si="373"/>
        <v>718.79</v>
      </c>
      <c r="G688" s="103">
        <f t="shared" si="373"/>
        <v>710.94</v>
      </c>
      <c r="H688" s="103">
        <f t="shared" si="373"/>
        <v>716.68</v>
      </c>
      <c r="I688" s="103">
        <f t="shared" si="373"/>
        <v>710.26</v>
      </c>
      <c r="J688" s="103">
        <f t="shared" si="373"/>
        <v>712.98</v>
      </c>
      <c r="K688" s="104">
        <f t="shared" si="373"/>
        <v>695.81</v>
      </c>
      <c r="L688" s="103">
        <f t="shared" si="373"/>
        <v>694.33</v>
      </c>
      <c r="M688" s="105">
        <f t="shared" si="373"/>
        <v>701.26</v>
      </c>
      <c r="N688" s="104">
        <f t="shared" si="373"/>
        <v>701.75</v>
      </c>
      <c r="O688" s="103">
        <f t="shared" si="373"/>
        <v>704.36</v>
      </c>
      <c r="P688" s="105">
        <f t="shared" si="373"/>
        <v>723.46</v>
      </c>
      <c r="Q688" s="106">
        <f t="shared" si="373"/>
        <v>738.18</v>
      </c>
      <c r="R688" s="103">
        <f t="shared" si="373"/>
        <v>762.25</v>
      </c>
      <c r="S688" s="106">
        <f t="shared" si="373"/>
        <v>737.78</v>
      </c>
      <c r="T688" s="103">
        <f t="shared" si="373"/>
        <v>756.16</v>
      </c>
      <c r="U688" s="102">
        <f t="shared" si="373"/>
        <v>768.88</v>
      </c>
      <c r="V688" s="102">
        <f t="shared" si="373"/>
        <v>762.47</v>
      </c>
      <c r="W688" s="102">
        <f t="shared" si="373"/>
        <v>698.55</v>
      </c>
      <c r="X688" s="102">
        <f t="shared" si="373"/>
        <v>700.94</v>
      </c>
      <c r="Y688" s="107">
        <f t="shared" si="373"/>
        <v>677.81</v>
      </c>
    </row>
    <row r="689" spans="1:26" s="62" customFormat="1" ht="18.75" customHeight="1" outlineLevel="1" x14ac:dyDescent="0.2">
      <c r="A689" s="56" t="s">
        <v>8</v>
      </c>
      <c r="B689" s="70">
        <f>B66</f>
        <v>701.28</v>
      </c>
      <c r="C689" s="70">
        <f t="shared" ref="C689:Z689" si="374">C66</f>
        <v>696.91</v>
      </c>
      <c r="D689" s="70">
        <f t="shared" si="374"/>
        <v>684.9</v>
      </c>
      <c r="E689" s="70">
        <f t="shared" si="374"/>
        <v>694.17</v>
      </c>
      <c r="F689" s="70">
        <f t="shared" si="374"/>
        <v>718.79</v>
      </c>
      <c r="G689" s="70">
        <f t="shared" si="374"/>
        <v>710.94</v>
      </c>
      <c r="H689" s="70">
        <f t="shared" si="374"/>
        <v>716.68</v>
      </c>
      <c r="I689" s="70">
        <f t="shared" si="374"/>
        <v>710.26</v>
      </c>
      <c r="J689" s="70">
        <f t="shared" si="374"/>
        <v>712.98</v>
      </c>
      <c r="K689" s="70">
        <f t="shared" si="374"/>
        <v>695.81</v>
      </c>
      <c r="L689" s="70">
        <f t="shared" si="374"/>
        <v>694.33</v>
      </c>
      <c r="M689" s="70">
        <f t="shared" si="374"/>
        <v>701.26</v>
      </c>
      <c r="N689" s="70">
        <f t="shared" si="374"/>
        <v>701.75</v>
      </c>
      <c r="O689" s="70">
        <f t="shared" si="374"/>
        <v>704.36</v>
      </c>
      <c r="P689" s="70">
        <f t="shared" si="374"/>
        <v>723.46</v>
      </c>
      <c r="Q689" s="70">
        <f t="shared" si="374"/>
        <v>738.18</v>
      </c>
      <c r="R689" s="70">
        <f t="shared" si="374"/>
        <v>762.25</v>
      </c>
      <c r="S689" s="70">
        <f t="shared" si="374"/>
        <v>737.78</v>
      </c>
      <c r="T689" s="70">
        <f t="shared" si="374"/>
        <v>756.16</v>
      </c>
      <c r="U689" s="70">
        <f t="shared" si="374"/>
        <v>768.88</v>
      </c>
      <c r="V689" s="70">
        <f t="shared" si="374"/>
        <v>762.47</v>
      </c>
      <c r="W689" s="70">
        <f t="shared" si="374"/>
        <v>698.55</v>
      </c>
      <c r="X689" s="70">
        <f t="shared" si="374"/>
        <v>700.94</v>
      </c>
      <c r="Y689" s="70">
        <f t="shared" si="374"/>
        <v>677.81</v>
      </c>
      <c r="Z689" s="70">
        <f t="shared" si="374"/>
        <v>0</v>
      </c>
    </row>
    <row r="690" spans="1:26" s="62" customFormat="1" ht="18.75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customHeight="1" outlineLevel="1" thickBot="1" x14ac:dyDescent="0.25">
      <c r="A691" s="59" t="s">
        <v>255</v>
      </c>
      <c r="B691" s="77">
        <f>B687</f>
        <v>0</v>
      </c>
      <c r="C691" s="77">
        <f t="shared" ref="C691:Y691" si="375">C687</f>
        <v>0</v>
      </c>
      <c r="D691" s="77">
        <f t="shared" si="375"/>
        <v>0</v>
      </c>
      <c r="E691" s="77">
        <f t="shared" si="375"/>
        <v>0</v>
      </c>
      <c r="F691" s="77">
        <f t="shared" si="375"/>
        <v>0</v>
      </c>
      <c r="G691" s="77">
        <f t="shared" si="375"/>
        <v>0</v>
      </c>
      <c r="H691" s="77">
        <f t="shared" si="375"/>
        <v>0</v>
      </c>
      <c r="I691" s="77">
        <f t="shared" si="375"/>
        <v>0</v>
      </c>
      <c r="J691" s="77">
        <f t="shared" si="375"/>
        <v>0</v>
      </c>
      <c r="K691" s="77">
        <f t="shared" si="375"/>
        <v>0</v>
      </c>
      <c r="L691" s="77">
        <f t="shared" si="375"/>
        <v>0</v>
      </c>
      <c r="M691" s="77">
        <f t="shared" si="375"/>
        <v>0</v>
      </c>
      <c r="N691" s="77">
        <f t="shared" si="375"/>
        <v>0</v>
      </c>
      <c r="O691" s="77">
        <f t="shared" si="375"/>
        <v>0</v>
      </c>
      <c r="P691" s="77">
        <f t="shared" si="375"/>
        <v>0</v>
      </c>
      <c r="Q691" s="77">
        <f t="shared" si="375"/>
        <v>0</v>
      </c>
      <c r="R691" s="77">
        <f t="shared" si="375"/>
        <v>0</v>
      </c>
      <c r="S691" s="77">
        <f t="shared" si="375"/>
        <v>0</v>
      </c>
      <c r="T691" s="77">
        <f t="shared" si="375"/>
        <v>0</v>
      </c>
      <c r="U691" s="77">
        <f t="shared" si="375"/>
        <v>0</v>
      </c>
      <c r="V691" s="77">
        <f t="shared" si="375"/>
        <v>0</v>
      </c>
      <c r="W691" s="77">
        <f t="shared" si="375"/>
        <v>0</v>
      </c>
      <c r="X691" s="77">
        <f t="shared" si="375"/>
        <v>0</v>
      </c>
      <c r="Y691" s="77">
        <f t="shared" si="375"/>
        <v>0</v>
      </c>
    </row>
    <row r="692" spans="1:26" s="108" customFormat="1" ht="18.75" customHeight="1" thickBot="1" x14ac:dyDescent="0.25">
      <c r="A692" s="109">
        <v>13</v>
      </c>
      <c r="B692" s="101">
        <f t="shared" ref="B692:Y692" si="376">SUM(B693:B695)</f>
        <v>594.74</v>
      </c>
      <c r="C692" s="102">
        <f t="shared" si="376"/>
        <v>600.85</v>
      </c>
      <c r="D692" s="102">
        <f t="shared" si="376"/>
        <v>604.36</v>
      </c>
      <c r="E692" s="103">
        <f t="shared" si="376"/>
        <v>472.99</v>
      </c>
      <c r="F692" s="103">
        <f t="shared" si="376"/>
        <v>587.09</v>
      </c>
      <c r="G692" s="103">
        <f t="shared" si="376"/>
        <v>588.12</v>
      </c>
      <c r="H692" s="103">
        <f t="shared" si="376"/>
        <v>625.99</v>
      </c>
      <c r="I692" s="103">
        <f t="shared" si="376"/>
        <v>593.88</v>
      </c>
      <c r="J692" s="103">
        <f t="shared" si="376"/>
        <v>588.27</v>
      </c>
      <c r="K692" s="104">
        <f t="shared" si="376"/>
        <v>679.1</v>
      </c>
      <c r="L692" s="103">
        <f t="shared" si="376"/>
        <v>670.28</v>
      </c>
      <c r="M692" s="105">
        <f t="shared" si="376"/>
        <v>664.22</v>
      </c>
      <c r="N692" s="104">
        <f t="shared" si="376"/>
        <v>676.7</v>
      </c>
      <c r="O692" s="103">
        <f t="shared" si="376"/>
        <v>657.52</v>
      </c>
      <c r="P692" s="105">
        <f t="shared" si="376"/>
        <v>716.56</v>
      </c>
      <c r="Q692" s="106">
        <f t="shared" si="376"/>
        <v>802.31</v>
      </c>
      <c r="R692" s="103">
        <f t="shared" si="376"/>
        <v>849.73</v>
      </c>
      <c r="S692" s="106">
        <f t="shared" si="376"/>
        <v>786.59</v>
      </c>
      <c r="T692" s="103">
        <f t="shared" si="376"/>
        <v>778.66</v>
      </c>
      <c r="U692" s="102">
        <f t="shared" si="376"/>
        <v>788.08</v>
      </c>
      <c r="V692" s="102">
        <f t="shared" si="376"/>
        <v>768.54</v>
      </c>
      <c r="W692" s="102">
        <f t="shared" si="376"/>
        <v>720.53</v>
      </c>
      <c r="X692" s="102">
        <f t="shared" si="376"/>
        <v>738.83</v>
      </c>
      <c r="Y692" s="107">
        <f t="shared" si="376"/>
        <v>608.66999999999996</v>
      </c>
    </row>
    <row r="693" spans="1:26" s="62" customFormat="1" ht="18.75" customHeight="1" outlineLevel="1" x14ac:dyDescent="0.2">
      <c r="A693" s="117" t="s">
        <v>8</v>
      </c>
      <c r="B693" s="70">
        <f>B71</f>
        <v>594.74</v>
      </c>
      <c r="C693" s="70">
        <f t="shared" ref="C693:Y693" si="377">C71</f>
        <v>600.85</v>
      </c>
      <c r="D693" s="70">
        <f t="shared" si="377"/>
        <v>604.36</v>
      </c>
      <c r="E693" s="70">
        <f t="shared" si="377"/>
        <v>472.99</v>
      </c>
      <c r="F693" s="70">
        <f t="shared" si="377"/>
        <v>587.09</v>
      </c>
      <c r="G693" s="70">
        <f t="shared" si="377"/>
        <v>588.12</v>
      </c>
      <c r="H693" s="70">
        <f t="shared" si="377"/>
        <v>625.99</v>
      </c>
      <c r="I693" s="70">
        <f t="shared" si="377"/>
        <v>593.88</v>
      </c>
      <c r="J693" s="70">
        <f t="shared" si="377"/>
        <v>588.27</v>
      </c>
      <c r="K693" s="70">
        <f t="shared" si="377"/>
        <v>679.1</v>
      </c>
      <c r="L693" s="70">
        <f t="shared" si="377"/>
        <v>670.28</v>
      </c>
      <c r="M693" s="70">
        <f t="shared" si="377"/>
        <v>664.22</v>
      </c>
      <c r="N693" s="70">
        <f t="shared" si="377"/>
        <v>676.7</v>
      </c>
      <c r="O693" s="70">
        <f t="shared" si="377"/>
        <v>657.52</v>
      </c>
      <c r="P693" s="70">
        <f t="shared" si="377"/>
        <v>716.56</v>
      </c>
      <c r="Q693" s="70">
        <f t="shared" si="377"/>
        <v>802.31</v>
      </c>
      <c r="R693" s="70">
        <f t="shared" si="377"/>
        <v>849.73</v>
      </c>
      <c r="S693" s="70">
        <f t="shared" si="377"/>
        <v>786.59</v>
      </c>
      <c r="T693" s="70">
        <f t="shared" si="377"/>
        <v>778.66</v>
      </c>
      <c r="U693" s="70">
        <f t="shared" si="377"/>
        <v>788.08</v>
      </c>
      <c r="V693" s="70">
        <f t="shared" si="377"/>
        <v>768.54</v>
      </c>
      <c r="W693" s="70">
        <f t="shared" si="377"/>
        <v>720.53</v>
      </c>
      <c r="X693" s="70">
        <f t="shared" si="377"/>
        <v>738.83</v>
      </c>
      <c r="Y693" s="70">
        <f t="shared" si="377"/>
        <v>608.66999999999996</v>
      </c>
    </row>
    <row r="694" spans="1:26" s="62" customFormat="1" ht="18.75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customHeight="1" outlineLevel="1" thickBot="1" x14ac:dyDescent="0.25">
      <c r="A695" s="59" t="s">
        <v>255</v>
      </c>
      <c r="B695" s="77">
        <f>B691</f>
        <v>0</v>
      </c>
      <c r="C695" s="77">
        <f t="shared" ref="C695:Y695" si="378">C691</f>
        <v>0</v>
      </c>
      <c r="D695" s="77">
        <f t="shared" si="378"/>
        <v>0</v>
      </c>
      <c r="E695" s="77">
        <f t="shared" si="378"/>
        <v>0</v>
      </c>
      <c r="F695" s="77">
        <f t="shared" si="378"/>
        <v>0</v>
      </c>
      <c r="G695" s="77">
        <f t="shared" si="378"/>
        <v>0</v>
      </c>
      <c r="H695" s="77">
        <f t="shared" si="378"/>
        <v>0</v>
      </c>
      <c r="I695" s="77">
        <f t="shared" si="378"/>
        <v>0</v>
      </c>
      <c r="J695" s="77">
        <f t="shared" si="378"/>
        <v>0</v>
      </c>
      <c r="K695" s="77">
        <f t="shared" si="378"/>
        <v>0</v>
      </c>
      <c r="L695" s="77">
        <f t="shared" si="378"/>
        <v>0</v>
      </c>
      <c r="M695" s="77">
        <f t="shared" si="378"/>
        <v>0</v>
      </c>
      <c r="N695" s="77">
        <f t="shared" si="378"/>
        <v>0</v>
      </c>
      <c r="O695" s="77">
        <f t="shared" si="378"/>
        <v>0</v>
      </c>
      <c r="P695" s="77">
        <f t="shared" si="378"/>
        <v>0</v>
      </c>
      <c r="Q695" s="77">
        <f t="shared" si="378"/>
        <v>0</v>
      </c>
      <c r="R695" s="77">
        <f t="shared" si="378"/>
        <v>0</v>
      </c>
      <c r="S695" s="77">
        <f t="shared" si="378"/>
        <v>0</v>
      </c>
      <c r="T695" s="77">
        <f t="shared" si="378"/>
        <v>0</v>
      </c>
      <c r="U695" s="77">
        <f t="shared" si="378"/>
        <v>0</v>
      </c>
      <c r="V695" s="77">
        <f t="shared" si="378"/>
        <v>0</v>
      </c>
      <c r="W695" s="77">
        <f t="shared" si="378"/>
        <v>0</v>
      </c>
      <c r="X695" s="77">
        <f t="shared" si="378"/>
        <v>0</v>
      </c>
      <c r="Y695" s="77">
        <f t="shared" si="378"/>
        <v>0</v>
      </c>
    </row>
    <row r="696" spans="1:26" s="108" customFormat="1" ht="18.75" customHeight="1" thickBot="1" x14ac:dyDescent="0.25">
      <c r="A696" s="112">
        <v>14</v>
      </c>
      <c r="B696" s="101">
        <f t="shared" ref="B696:Y696" si="379">SUM(B697:B699)</f>
        <v>721.42</v>
      </c>
      <c r="C696" s="102">
        <f t="shared" si="379"/>
        <v>710.92</v>
      </c>
      <c r="D696" s="102">
        <f t="shared" si="379"/>
        <v>725.51</v>
      </c>
      <c r="E696" s="103">
        <f t="shared" si="379"/>
        <v>746.68</v>
      </c>
      <c r="F696" s="103">
        <f t="shared" si="379"/>
        <v>747.69</v>
      </c>
      <c r="G696" s="103">
        <f t="shared" si="379"/>
        <v>752.92</v>
      </c>
      <c r="H696" s="103">
        <f t="shared" si="379"/>
        <v>741.34</v>
      </c>
      <c r="I696" s="103">
        <f t="shared" si="379"/>
        <v>732.41</v>
      </c>
      <c r="J696" s="103">
        <f t="shared" si="379"/>
        <v>740.15</v>
      </c>
      <c r="K696" s="104">
        <f t="shared" si="379"/>
        <v>739.06</v>
      </c>
      <c r="L696" s="103">
        <f t="shared" si="379"/>
        <v>715.6</v>
      </c>
      <c r="M696" s="105">
        <f t="shared" si="379"/>
        <v>715.38</v>
      </c>
      <c r="N696" s="104">
        <f t="shared" si="379"/>
        <v>723.17</v>
      </c>
      <c r="O696" s="103">
        <f t="shared" si="379"/>
        <v>751.04</v>
      </c>
      <c r="P696" s="105">
        <f t="shared" si="379"/>
        <v>736.71</v>
      </c>
      <c r="Q696" s="106">
        <f t="shared" si="379"/>
        <v>808.72</v>
      </c>
      <c r="R696" s="103">
        <f t="shared" si="379"/>
        <v>799.98</v>
      </c>
      <c r="S696" s="106">
        <f t="shared" si="379"/>
        <v>744.2</v>
      </c>
      <c r="T696" s="103">
        <f t="shared" si="379"/>
        <v>721.29</v>
      </c>
      <c r="U696" s="102">
        <f t="shared" si="379"/>
        <v>713.04</v>
      </c>
      <c r="V696" s="102">
        <f t="shared" si="379"/>
        <v>710.75</v>
      </c>
      <c r="W696" s="102">
        <f t="shared" si="379"/>
        <v>709.84</v>
      </c>
      <c r="X696" s="102">
        <f t="shared" si="379"/>
        <v>710.77</v>
      </c>
      <c r="Y696" s="107">
        <f t="shared" si="379"/>
        <v>703.18</v>
      </c>
    </row>
    <row r="697" spans="1:26" s="62" customFormat="1" ht="18.75" customHeight="1" outlineLevel="1" x14ac:dyDescent="0.2">
      <c r="A697" s="56" t="s">
        <v>8</v>
      </c>
      <c r="B697" s="70">
        <f>B76</f>
        <v>721.42</v>
      </c>
      <c r="C697" s="70">
        <f t="shared" ref="C697:Y697" si="380">C76</f>
        <v>710.92</v>
      </c>
      <c r="D697" s="70">
        <f t="shared" si="380"/>
        <v>725.51</v>
      </c>
      <c r="E697" s="70">
        <f t="shared" si="380"/>
        <v>746.68</v>
      </c>
      <c r="F697" s="70">
        <f t="shared" si="380"/>
        <v>747.69</v>
      </c>
      <c r="G697" s="70">
        <f t="shared" si="380"/>
        <v>752.92</v>
      </c>
      <c r="H697" s="70">
        <f t="shared" si="380"/>
        <v>741.34</v>
      </c>
      <c r="I697" s="70">
        <f t="shared" si="380"/>
        <v>732.41</v>
      </c>
      <c r="J697" s="70">
        <f t="shared" si="380"/>
        <v>740.15</v>
      </c>
      <c r="K697" s="70">
        <f t="shared" si="380"/>
        <v>739.06</v>
      </c>
      <c r="L697" s="70">
        <f t="shared" si="380"/>
        <v>715.6</v>
      </c>
      <c r="M697" s="70">
        <f t="shared" si="380"/>
        <v>715.38</v>
      </c>
      <c r="N697" s="70">
        <f t="shared" si="380"/>
        <v>723.17</v>
      </c>
      <c r="O697" s="70">
        <f t="shared" si="380"/>
        <v>751.04</v>
      </c>
      <c r="P697" s="70">
        <f t="shared" si="380"/>
        <v>736.71</v>
      </c>
      <c r="Q697" s="70">
        <f t="shared" si="380"/>
        <v>808.72</v>
      </c>
      <c r="R697" s="70">
        <f t="shared" si="380"/>
        <v>799.98</v>
      </c>
      <c r="S697" s="70">
        <f t="shared" si="380"/>
        <v>744.2</v>
      </c>
      <c r="T697" s="70">
        <f t="shared" si="380"/>
        <v>721.29</v>
      </c>
      <c r="U697" s="70">
        <f t="shared" si="380"/>
        <v>713.04</v>
      </c>
      <c r="V697" s="70">
        <f t="shared" si="380"/>
        <v>710.75</v>
      </c>
      <c r="W697" s="70">
        <f t="shared" si="380"/>
        <v>709.84</v>
      </c>
      <c r="X697" s="70">
        <f t="shared" si="380"/>
        <v>710.77</v>
      </c>
      <c r="Y697" s="70">
        <f t="shared" si="380"/>
        <v>703.18</v>
      </c>
    </row>
    <row r="698" spans="1:26" s="62" customFormat="1" ht="18.75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customHeight="1" outlineLevel="1" thickBot="1" x14ac:dyDescent="0.25">
      <c r="A699" s="59" t="s">
        <v>255</v>
      </c>
      <c r="B699" s="77">
        <f>B695</f>
        <v>0</v>
      </c>
      <c r="C699" s="77">
        <f t="shared" ref="C699:Y699" si="381">C695</f>
        <v>0</v>
      </c>
      <c r="D699" s="77">
        <f t="shared" si="381"/>
        <v>0</v>
      </c>
      <c r="E699" s="77">
        <f t="shared" si="381"/>
        <v>0</v>
      </c>
      <c r="F699" s="77">
        <f t="shared" si="381"/>
        <v>0</v>
      </c>
      <c r="G699" s="77">
        <f t="shared" si="381"/>
        <v>0</v>
      </c>
      <c r="H699" s="77">
        <f t="shared" si="381"/>
        <v>0</v>
      </c>
      <c r="I699" s="77">
        <f t="shared" si="381"/>
        <v>0</v>
      </c>
      <c r="J699" s="77">
        <f t="shared" si="381"/>
        <v>0</v>
      </c>
      <c r="K699" s="77">
        <f t="shared" si="381"/>
        <v>0</v>
      </c>
      <c r="L699" s="77">
        <f t="shared" si="381"/>
        <v>0</v>
      </c>
      <c r="M699" s="77">
        <f t="shared" si="381"/>
        <v>0</v>
      </c>
      <c r="N699" s="77">
        <f t="shared" si="381"/>
        <v>0</v>
      </c>
      <c r="O699" s="77">
        <f t="shared" si="381"/>
        <v>0</v>
      </c>
      <c r="P699" s="77">
        <f t="shared" si="381"/>
        <v>0</v>
      </c>
      <c r="Q699" s="77">
        <f t="shared" si="381"/>
        <v>0</v>
      </c>
      <c r="R699" s="77">
        <f t="shared" si="381"/>
        <v>0</v>
      </c>
      <c r="S699" s="77">
        <f t="shared" si="381"/>
        <v>0</v>
      </c>
      <c r="T699" s="77">
        <f t="shared" si="381"/>
        <v>0</v>
      </c>
      <c r="U699" s="77">
        <f t="shared" si="381"/>
        <v>0</v>
      </c>
      <c r="V699" s="77">
        <f t="shared" si="381"/>
        <v>0</v>
      </c>
      <c r="W699" s="77">
        <f t="shared" si="381"/>
        <v>0</v>
      </c>
      <c r="X699" s="77">
        <f t="shared" si="381"/>
        <v>0</v>
      </c>
      <c r="Y699" s="77">
        <f t="shared" si="381"/>
        <v>0</v>
      </c>
    </row>
    <row r="700" spans="1:26" s="108" customFormat="1" ht="18.75" customHeight="1" thickBot="1" x14ac:dyDescent="0.25">
      <c r="A700" s="109">
        <v>15</v>
      </c>
      <c r="B700" s="101">
        <f t="shared" ref="B700:Y700" si="382">SUM(B701:B703)</f>
        <v>685.73</v>
      </c>
      <c r="C700" s="102">
        <f t="shared" si="382"/>
        <v>686.44</v>
      </c>
      <c r="D700" s="102">
        <f t="shared" si="382"/>
        <v>684.47</v>
      </c>
      <c r="E700" s="103">
        <f t="shared" si="382"/>
        <v>696.27</v>
      </c>
      <c r="F700" s="103">
        <f t="shared" si="382"/>
        <v>722.81</v>
      </c>
      <c r="G700" s="103">
        <f t="shared" si="382"/>
        <v>740.16</v>
      </c>
      <c r="H700" s="103">
        <f t="shared" si="382"/>
        <v>728.82</v>
      </c>
      <c r="I700" s="103">
        <f t="shared" si="382"/>
        <v>725.89</v>
      </c>
      <c r="J700" s="103">
        <f t="shared" si="382"/>
        <v>727.54</v>
      </c>
      <c r="K700" s="104">
        <f t="shared" si="382"/>
        <v>721.33</v>
      </c>
      <c r="L700" s="103">
        <f t="shared" si="382"/>
        <v>709.6</v>
      </c>
      <c r="M700" s="105">
        <f t="shared" si="382"/>
        <v>726.15</v>
      </c>
      <c r="N700" s="104">
        <f t="shared" si="382"/>
        <v>717.89</v>
      </c>
      <c r="O700" s="103">
        <f t="shared" si="382"/>
        <v>742.86</v>
      </c>
      <c r="P700" s="105">
        <f t="shared" si="382"/>
        <v>754.97</v>
      </c>
      <c r="Q700" s="106">
        <f t="shared" si="382"/>
        <v>765.23</v>
      </c>
      <c r="R700" s="103">
        <f t="shared" si="382"/>
        <v>779.61</v>
      </c>
      <c r="S700" s="106">
        <f t="shared" si="382"/>
        <v>737.04</v>
      </c>
      <c r="T700" s="103">
        <f t="shared" si="382"/>
        <v>723.23</v>
      </c>
      <c r="U700" s="102">
        <f t="shared" si="382"/>
        <v>676.62</v>
      </c>
      <c r="V700" s="102">
        <f t="shared" si="382"/>
        <v>696.61</v>
      </c>
      <c r="W700" s="102">
        <f t="shared" si="382"/>
        <v>694.43</v>
      </c>
      <c r="X700" s="102">
        <f t="shared" si="382"/>
        <v>695.4</v>
      </c>
      <c r="Y700" s="107">
        <f t="shared" si="382"/>
        <v>686.4</v>
      </c>
    </row>
    <row r="701" spans="1:26" s="62" customFormat="1" ht="18.75" customHeight="1" outlineLevel="1" x14ac:dyDescent="0.2">
      <c r="A701" s="117" t="s">
        <v>8</v>
      </c>
      <c r="B701" s="70">
        <f>B81</f>
        <v>685.73</v>
      </c>
      <c r="C701" s="70">
        <f t="shared" ref="C701:Y701" si="383">C81</f>
        <v>686.44</v>
      </c>
      <c r="D701" s="70">
        <f t="shared" si="383"/>
        <v>684.47</v>
      </c>
      <c r="E701" s="70">
        <f t="shared" si="383"/>
        <v>696.27</v>
      </c>
      <c r="F701" s="70">
        <f t="shared" si="383"/>
        <v>722.81</v>
      </c>
      <c r="G701" s="70">
        <f t="shared" si="383"/>
        <v>740.16</v>
      </c>
      <c r="H701" s="70">
        <f t="shared" si="383"/>
        <v>728.82</v>
      </c>
      <c r="I701" s="70">
        <f t="shared" si="383"/>
        <v>725.89</v>
      </c>
      <c r="J701" s="70">
        <f t="shared" si="383"/>
        <v>727.54</v>
      </c>
      <c r="K701" s="70">
        <f t="shared" si="383"/>
        <v>721.33</v>
      </c>
      <c r="L701" s="70">
        <f t="shared" si="383"/>
        <v>709.6</v>
      </c>
      <c r="M701" s="70">
        <f t="shared" si="383"/>
        <v>726.15</v>
      </c>
      <c r="N701" s="70">
        <f t="shared" si="383"/>
        <v>717.89</v>
      </c>
      <c r="O701" s="70">
        <f t="shared" si="383"/>
        <v>742.86</v>
      </c>
      <c r="P701" s="70">
        <f t="shared" si="383"/>
        <v>754.97</v>
      </c>
      <c r="Q701" s="70">
        <f t="shared" si="383"/>
        <v>765.23</v>
      </c>
      <c r="R701" s="70">
        <f t="shared" si="383"/>
        <v>779.61</v>
      </c>
      <c r="S701" s="70">
        <f t="shared" si="383"/>
        <v>737.04</v>
      </c>
      <c r="T701" s="70">
        <f t="shared" si="383"/>
        <v>723.23</v>
      </c>
      <c r="U701" s="70">
        <f t="shared" si="383"/>
        <v>676.62</v>
      </c>
      <c r="V701" s="70">
        <f t="shared" si="383"/>
        <v>696.61</v>
      </c>
      <c r="W701" s="70">
        <f t="shared" si="383"/>
        <v>694.43</v>
      </c>
      <c r="X701" s="70">
        <f t="shared" si="383"/>
        <v>695.4</v>
      </c>
      <c r="Y701" s="70">
        <f t="shared" si="383"/>
        <v>686.4</v>
      </c>
    </row>
    <row r="702" spans="1:26" s="62" customFormat="1" ht="18.75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customHeight="1" outlineLevel="1" thickBot="1" x14ac:dyDescent="0.25">
      <c r="A703" s="59" t="s">
        <v>255</v>
      </c>
      <c r="B703" s="77">
        <f>B699</f>
        <v>0</v>
      </c>
      <c r="C703" s="77">
        <f t="shared" ref="C703:Y703" si="384">C699</f>
        <v>0</v>
      </c>
      <c r="D703" s="77">
        <f t="shared" si="384"/>
        <v>0</v>
      </c>
      <c r="E703" s="77">
        <f t="shared" si="384"/>
        <v>0</v>
      </c>
      <c r="F703" s="77">
        <f t="shared" si="384"/>
        <v>0</v>
      </c>
      <c r="G703" s="77">
        <f t="shared" si="384"/>
        <v>0</v>
      </c>
      <c r="H703" s="77">
        <f t="shared" si="384"/>
        <v>0</v>
      </c>
      <c r="I703" s="77">
        <f t="shared" si="384"/>
        <v>0</v>
      </c>
      <c r="J703" s="77">
        <f t="shared" si="384"/>
        <v>0</v>
      </c>
      <c r="K703" s="77">
        <f t="shared" si="384"/>
        <v>0</v>
      </c>
      <c r="L703" s="77">
        <f t="shared" si="384"/>
        <v>0</v>
      </c>
      <c r="M703" s="77">
        <f t="shared" si="384"/>
        <v>0</v>
      </c>
      <c r="N703" s="77">
        <f t="shared" si="384"/>
        <v>0</v>
      </c>
      <c r="O703" s="77">
        <f t="shared" si="384"/>
        <v>0</v>
      </c>
      <c r="P703" s="77">
        <f t="shared" si="384"/>
        <v>0</v>
      </c>
      <c r="Q703" s="77">
        <f t="shared" si="384"/>
        <v>0</v>
      </c>
      <c r="R703" s="77">
        <f t="shared" si="384"/>
        <v>0</v>
      </c>
      <c r="S703" s="77">
        <f t="shared" si="384"/>
        <v>0</v>
      </c>
      <c r="T703" s="77">
        <f t="shared" si="384"/>
        <v>0</v>
      </c>
      <c r="U703" s="77">
        <f t="shared" si="384"/>
        <v>0</v>
      </c>
      <c r="V703" s="77">
        <f t="shared" si="384"/>
        <v>0</v>
      </c>
      <c r="W703" s="77">
        <f t="shared" si="384"/>
        <v>0</v>
      </c>
      <c r="X703" s="77">
        <f t="shared" si="384"/>
        <v>0</v>
      </c>
      <c r="Y703" s="77">
        <f t="shared" si="384"/>
        <v>0</v>
      </c>
    </row>
    <row r="704" spans="1:26" s="108" customFormat="1" ht="18.75" customHeight="1" thickBot="1" x14ac:dyDescent="0.25">
      <c r="A704" s="112">
        <v>16</v>
      </c>
      <c r="B704" s="101">
        <f t="shared" ref="B704:Y704" si="385">SUM(B705:B707)</f>
        <v>697.77</v>
      </c>
      <c r="C704" s="102">
        <f t="shared" si="385"/>
        <v>705.69</v>
      </c>
      <c r="D704" s="102">
        <f t="shared" si="385"/>
        <v>692.42</v>
      </c>
      <c r="E704" s="103">
        <f t="shared" si="385"/>
        <v>733.77</v>
      </c>
      <c r="F704" s="103">
        <f t="shared" si="385"/>
        <v>734.12</v>
      </c>
      <c r="G704" s="103">
        <f t="shared" si="385"/>
        <v>746.47</v>
      </c>
      <c r="H704" s="103">
        <f t="shared" si="385"/>
        <v>785.71</v>
      </c>
      <c r="I704" s="103">
        <f t="shared" si="385"/>
        <v>763.67</v>
      </c>
      <c r="J704" s="103">
        <f t="shared" si="385"/>
        <v>753.09</v>
      </c>
      <c r="K704" s="104">
        <f t="shared" si="385"/>
        <v>737.97</v>
      </c>
      <c r="L704" s="103">
        <f t="shared" si="385"/>
        <v>742.32</v>
      </c>
      <c r="M704" s="105">
        <f t="shared" si="385"/>
        <v>755.52</v>
      </c>
      <c r="N704" s="104">
        <f t="shared" si="385"/>
        <v>766.65</v>
      </c>
      <c r="O704" s="103">
        <f t="shared" si="385"/>
        <v>767.61</v>
      </c>
      <c r="P704" s="105">
        <f t="shared" si="385"/>
        <v>762.52</v>
      </c>
      <c r="Q704" s="106">
        <f t="shared" si="385"/>
        <v>766.71</v>
      </c>
      <c r="R704" s="103">
        <f t="shared" si="385"/>
        <v>761.44</v>
      </c>
      <c r="S704" s="106">
        <f t="shared" si="385"/>
        <v>766.36</v>
      </c>
      <c r="T704" s="103">
        <f t="shared" si="385"/>
        <v>769.37</v>
      </c>
      <c r="U704" s="102">
        <f t="shared" si="385"/>
        <v>710.19</v>
      </c>
      <c r="V704" s="102">
        <f t="shared" si="385"/>
        <v>706.94</v>
      </c>
      <c r="W704" s="102">
        <f t="shared" si="385"/>
        <v>709.53</v>
      </c>
      <c r="X704" s="102">
        <f t="shared" si="385"/>
        <v>710.79</v>
      </c>
      <c r="Y704" s="107">
        <f t="shared" si="385"/>
        <v>704.69</v>
      </c>
    </row>
    <row r="705" spans="1:25" s="62" customFormat="1" ht="18.75" customHeight="1" outlineLevel="1" x14ac:dyDescent="0.2">
      <c r="A705" s="117" t="s">
        <v>8</v>
      </c>
      <c r="B705" s="70">
        <f>B86</f>
        <v>697.77</v>
      </c>
      <c r="C705" s="70">
        <f t="shared" ref="C705:Y705" si="386">C86</f>
        <v>705.69</v>
      </c>
      <c r="D705" s="70">
        <f t="shared" si="386"/>
        <v>692.42</v>
      </c>
      <c r="E705" s="70">
        <f t="shared" si="386"/>
        <v>733.77</v>
      </c>
      <c r="F705" s="70">
        <f t="shared" si="386"/>
        <v>734.12</v>
      </c>
      <c r="G705" s="70">
        <f t="shared" si="386"/>
        <v>746.47</v>
      </c>
      <c r="H705" s="70">
        <f t="shared" si="386"/>
        <v>785.71</v>
      </c>
      <c r="I705" s="70">
        <f t="shared" si="386"/>
        <v>763.67</v>
      </c>
      <c r="J705" s="70">
        <f t="shared" si="386"/>
        <v>753.09</v>
      </c>
      <c r="K705" s="70">
        <f t="shared" si="386"/>
        <v>737.97</v>
      </c>
      <c r="L705" s="70">
        <f t="shared" si="386"/>
        <v>742.32</v>
      </c>
      <c r="M705" s="70">
        <f t="shared" si="386"/>
        <v>755.52</v>
      </c>
      <c r="N705" s="70">
        <f t="shared" si="386"/>
        <v>766.65</v>
      </c>
      <c r="O705" s="70">
        <f t="shared" si="386"/>
        <v>767.61</v>
      </c>
      <c r="P705" s="70">
        <f t="shared" si="386"/>
        <v>762.52</v>
      </c>
      <c r="Q705" s="70">
        <f t="shared" si="386"/>
        <v>766.71</v>
      </c>
      <c r="R705" s="70">
        <f t="shared" si="386"/>
        <v>761.44</v>
      </c>
      <c r="S705" s="70">
        <f t="shared" si="386"/>
        <v>766.36</v>
      </c>
      <c r="T705" s="70">
        <f t="shared" si="386"/>
        <v>769.37</v>
      </c>
      <c r="U705" s="70">
        <f t="shared" si="386"/>
        <v>710.19</v>
      </c>
      <c r="V705" s="70">
        <f t="shared" si="386"/>
        <v>706.94</v>
      </c>
      <c r="W705" s="70">
        <f t="shared" si="386"/>
        <v>709.53</v>
      </c>
      <c r="X705" s="70">
        <f t="shared" si="386"/>
        <v>710.79</v>
      </c>
      <c r="Y705" s="70">
        <f t="shared" si="386"/>
        <v>704.69</v>
      </c>
    </row>
    <row r="706" spans="1:25" s="62" customFormat="1" ht="18.75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customHeight="1" outlineLevel="1" thickBot="1" x14ac:dyDescent="0.25">
      <c r="A707" s="55" t="s">
        <v>255</v>
      </c>
      <c r="B707" s="77">
        <f>B703</f>
        <v>0</v>
      </c>
      <c r="C707" s="77">
        <f t="shared" ref="C707:Y707" si="387">C703</f>
        <v>0</v>
      </c>
      <c r="D707" s="77">
        <f t="shared" si="387"/>
        <v>0</v>
      </c>
      <c r="E707" s="77">
        <f t="shared" si="387"/>
        <v>0</v>
      </c>
      <c r="F707" s="77">
        <f t="shared" si="387"/>
        <v>0</v>
      </c>
      <c r="G707" s="77">
        <f t="shared" si="387"/>
        <v>0</v>
      </c>
      <c r="H707" s="77">
        <f t="shared" si="387"/>
        <v>0</v>
      </c>
      <c r="I707" s="77">
        <f t="shared" si="387"/>
        <v>0</v>
      </c>
      <c r="J707" s="77">
        <f t="shared" si="387"/>
        <v>0</v>
      </c>
      <c r="K707" s="77">
        <f t="shared" si="387"/>
        <v>0</v>
      </c>
      <c r="L707" s="77">
        <f t="shared" si="387"/>
        <v>0</v>
      </c>
      <c r="M707" s="77">
        <f t="shared" si="387"/>
        <v>0</v>
      </c>
      <c r="N707" s="77">
        <f t="shared" si="387"/>
        <v>0</v>
      </c>
      <c r="O707" s="77">
        <f t="shared" si="387"/>
        <v>0</v>
      </c>
      <c r="P707" s="77">
        <f t="shared" si="387"/>
        <v>0</v>
      </c>
      <c r="Q707" s="77">
        <f t="shared" si="387"/>
        <v>0</v>
      </c>
      <c r="R707" s="77">
        <f t="shared" si="387"/>
        <v>0</v>
      </c>
      <c r="S707" s="77">
        <f t="shared" si="387"/>
        <v>0</v>
      </c>
      <c r="T707" s="77">
        <f t="shared" si="387"/>
        <v>0</v>
      </c>
      <c r="U707" s="77">
        <f t="shared" si="387"/>
        <v>0</v>
      </c>
      <c r="V707" s="77">
        <f t="shared" si="387"/>
        <v>0</v>
      </c>
      <c r="W707" s="77">
        <f t="shared" si="387"/>
        <v>0</v>
      </c>
      <c r="X707" s="77">
        <f t="shared" si="387"/>
        <v>0</v>
      </c>
      <c r="Y707" s="77">
        <f t="shared" si="387"/>
        <v>0</v>
      </c>
    </row>
    <row r="708" spans="1:25" s="108" customFormat="1" ht="18.75" customHeight="1" thickBot="1" x14ac:dyDescent="0.25">
      <c r="A708" s="109">
        <v>17</v>
      </c>
      <c r="B708" s="101">
        <f t="shared" ref="B708:Y708" si="388">SUM(B709:B711)</f>
        <v>709.21</v>
      </c>
      <c r="C708" s="102">
        <f t="shared" si="388"/>
        <v>709.2</v>
      </c>
      <c r="D708" s="102">
        <f t="shared" si="388"/>
        <v>723.85</v>
      </c>
      <c r="E708" s="103">
        <f t="shared" si="388"/>
        <v>762.5</v>
      </c>
      <c r="F708" s="103">
        <f t="shared" si="388"/>
        <v>751.78</v>
      </c>
      <c r="G708" s="103">
        <f t="shared" si="388"/>
        <v>744.21</v>
      </c>
      <c r="H708" s="103">
        <f t="shared" si="388"/>
        <v>751.03</v>
      </c>
      <c r="I708" s="103">
        <f t="shared" si="388"/>
        <v>739.16</v>
      </c>
      <c r="J708" s="103">
        <f t="shared" si="388"/>
        <v>738.25</v>
      </c>
      <c r="K708" s="104">
        <f t="shared" si="388"/>
        <v>743.97</v>
      </c>
      <c r="L708" s="103">
        <f t="shared" si="388"/>
        <v>750.91</v>
      </c>
      <c r="M708" s="105">
        <f t="shared" si="388"/>
        <v>746.62</v>
      </c>
      <c r="N708" s="104">
        <f t="shared" si="388"/>
        <v>758.07</v>
      </c>
      <c r="O708" s="103">
        <f t="shared" si="388"/>
        <v>765.96</v>
      </c>
      <c r="P708" s="105">
        <f t="shared" si="388"/>
        <v>766.47</v>
      </c>
      <c r="Q708" s="106">
        <f t="shared" si="388"/>
        <v>788.15</v>
      </c>
      <c r="R708" s="103">
        <f t="shared" si="388"/>
        <v>800.21</v>
      </c>
      <c r="S708" s="106">
        <f t="shared" si="388"/>
        <v>759.45</v>
      </c>
      <c r="T708" s="103">
        <f t="shared" si="388"/>
        <v>737.4</v>
      </c>
      <c r="U708" s="102">
        <f t="shared" si="388"/>
        <v>703.42</v>
      </c>
      <c r="V708" s="102">
        <f t="shared" si="388"/>
        <v>708.69</v>
      </c>
      <c r="W708" s="102">
        <f t="shared" si="388"/>
        <v>706.2</v>
      </c>
      <c r="X708" s="102">
        <f t="shared" si="388"/>
        <v>699.37</v>
      </c>
      <c r="Y708" s="107">
        <f t="shared" si="388"/>
        <v>708.07</v>
      </c>
    </row>
    <row r="709" spans="1:25" s="62" customFormat="1" ht="18.75" customHeight="1" outlineLevel="1" x14ac:dyDescent="0.2">
      <c r="A709" s="117" t="s">
        <v>8</v>
      </c>
      <c r="B709" s="70">
        <f>B91</f>
        <v>709.21</v>
      </c>
      <c r="C709" s="70">
        <f t="shared" ref="C709:Y709" si="389">C91</f>
        <v>709.2</v>
      </c>
      <c r="D709" s="70">
        <f t="shared" si="389"/>
        <v>723.85</v>
      </c>
      <c r="E709" s="70">
        <f t="shared" si="389"/>
        <v>762.5</v>
      </c>
      <c r="F709" s="70">
        <f t="shared" si="389"/>
        <v>751.78</v>
      </c>
      <c r="G709" s="70">
        <f t="shared" si="389"/>
        <v>744.21</v>
      </c>
      <c r="H709" s="70">
        <f t="shared" si="389"/>
        <v>751.03</v>
      </c>
      <c r="I709" s="70">
        <f t="shared" si="389"/>
        <v>739.16</v>
      </c>
      <c r="J709" s="70">
        <f t="shared" si="389"/>
        <v>738.25</v>
      </c>
      <c r="K709" s="70">
        <f t="shared" si="389"/>
        <v>743.97</v>
      </c>
      <c r="L709" s="70">
        <f t="shared" si="389"/>
        <v>750.91</v>
      </c>
      <c r="M709" s="70">
        <f t="shared" si="389"/>
        <v>746.62</v>
      </c>
      <c r="N709" s="70">
        <f t="shared" si="389"/>
        <v>758.07</v>
      </c>
      <c r="O709" s="70">
        <f t="shared" si="389"/>
        <v>765.96</v>
      </c>
      <c r="P709" s="70">
        <f t="shared" si="389"/>
        <v>766.47</v>
      </c>
      <c r="Q709" s="70">
        <f t="shared" si="389"/>
        <v>788.15</v>
      </c>
      <c r="R709" s="70">
        <f t="shared" si="389"/>
        <v>800.21</v>
      </c>
      <c r="S709" s="70">
        <f t="shared" si="389"/>
        <v>759.45</v>
      </c>
      <c r="T709" s="70">
        <f t="shared" si="389"/>
        <v>737.4</v>
      </c>
      <c r="U709" s="70">
        <f t="shared" si="389"/>
        <v>703.42</v>
      </c>
      <c r="V709" s="70">
        <f t="shared" si="389"/>
        <v>708.69</v>
      </c>
      <c r="W709" s="70">
        <f t="shared" si="389"/>
        <v>706.2</v>
      </c>
      <c r="X709" s="70">
        <f t="shared" si="389"/>
        <v>699.37</v>
      </c>
      <c r="Y709" s="70">
        <f t="shared" si="389"/>
        <v>708.07</v>
      </c>
    </row>
    <row r="710" spans="1:25" s="62" customFormat="1" ht="18.75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customHeight="1" outlineLevel="1" thickBot="1" x14ac:dyDescent="0.25">
      <c r="A711" s="55" t="s">
        <v>255</v>
      </c>
      <c r="B711" s="77">
        <f>B707</f>
        <v>0</v>
      </c>
      <c r="C711" s="77">
        <f t="shared" ref="C711:Y711" si="390">C707</f>
        <v>0</v>
      </c>
      <c r="D711" s="77">
        <f t="shared" si="390"/>
        <v>0</v>
      </c>
      <c r="E711" s="77">
        <f t="shared" si="390"/>
        <v>0</v>
      </c>
      <c r="F711" s="77">
        <f t="shared" si="390"/>
        <v>0</v>
      </c>
      <c r="G711" s="77">
        <f t="shared" si="390"/>
        <v>0</v>
      </c>
      <c r="H711" s="77">
        <f t="shared" si="390"/>
        <v>0</v>
      </c>
      <c r="I711" s="77">
        <f t="shared" si="390"/>
        <v>0</v>
      </c>
      <c r="J711" s="77">
        <f t="shared" si="390"/>
        <v>0</v>
      </c>
      <c r="K711" s="77">
        <f t="shared" si="390"/>
        <v>0</v>
      </c>
      <c r="L711" s="77">
        <f t="shared" si="390"/>
        <v>0</v>
      </c>
      <c r="M711" s="77">
        <f t="shared" si="390"/>
        <v>0</v>
      </c>
      <c r="N711" s="77">
        <f t="shared" si="390"/>
        <v>0</v>
      </c>
      <c r="O711" s="77">
        <f t="shared" si="390"/>
        <v>0</v>
      </c>
      <c r="P711" s="77">
        <f t="shared" si="390"/>
        <v>0</v>
      </c>
      <c r="Q711" s="77">
        <f t="shared" si="390"/>
        <v>0</v>
      </c>
      <c r="R711" s="77">
        <f t="shared" si="390"/>
        <v>0</v>
      </c>
      <c r="S711" s="77">
        <f t="shared" si="390"/>
        <v>0</v>
      </c>
      <c r="T711" s="77">
        <f t="shared" si="390"/>
        <v>0</v>
      </c>
      <c r="U711" s="77">
        <f t="shared" si="390"/>
        <v>0</v>
      </c>
      <c r="V711" s="77">
        <f t="shared" si="390"/>
        <v>0</v>
      </c>
      <c r="W711" s="77">
        <f t="shared" si="390"/>
        <v>0</v>
      </c>
      <c r="X711" s="77">
        <f t="shared" si="390"/>
        <v>0</v>
      </c>
      <c r="Y711" s="77">
        <f t="shared" si="390"/>
        <v>0</v>
      </c>
    </row>
    <row r="712" spans="1:25" s="108" customFormat="1" ht="18.75" customHeight="1" thickBot="1" x14ac:dyDescent="0.25">
      <c r="A712" s="110">
        <v>18</v>
      </c>
      <c r="B712" s="101">
        <f t="shared" ref="B712:Y712" si="391">SUM(B713:B715)</f>
        <v>647.55999999999995</v>
      </c>
      <c r="C712" s="102">
        <f t="shared" si="391"/>
        <v>639.05999999999995</v>
      </c>
      <c r="D712" s="102">
        <f t="shared" si="391"/>
        <v>649.41999999999996</v>
      </c>
      <c r="E712" s="103">
        <f t="shared" si="391"/>
        <v>667.53</v>
      </c>
      <c r="F712" s="103">
        <f t="shared" si="391"/>
        <v>679.21</v>
      </c>
      <c r="G712" s="103">
        <f t="shared" si="391"/>
        <v>701.12</v>
      </c>
      <c r="H712" s="103">
        <f t="shared" si="391"/>
        <v>691.83</v>
      </c>
      <c r="I712" s="103">
        <f t="shared" si="391"/>
        <v>691.7</v>
      </c>
      <c r="J712" s="103">
        <f t="shared" si="391"/>
        <v>675.93</v>
      </c>
      <c r="K712" s="104">
        <f t="shared" si="391"/>
        <v>708.56</v>
      </c>
      <c r="L712" s="103">
        <f t="shared" si="391"/>
        <v>711.53</v>
      </c>
      <c r="M712" s="105">
        <f t="shared" si="391"/>
        <v>737.61</v>
      </c>
      <c r="N712" s="104">
        <f t="shared" si="391"/>
        <v>702.75</v>
      </c>
      <c r="O712" s="103">
        <f t="shared" si="391"/>
        <v>697.77</v>
      </c>
      <c r="P712" s="105">
        <f t="shared" si="391"/>
        <v>704.48</v>
      </c>
      <c r="Q712" s="106">
        <f t="shared" si="391"/>
        <v>722.53</v>
      </c>
      <c r="R712" s="103">
        <f t="shared" si="391"/>
        <v>736.7</v>
      </c>
      <c r="S712" s="106">
        <f t="shared" si="391"/>
        <v>731.83</v>
      </c>
      <c r="T712" s="103">
        <f t="shared" si="391"/>
        <v>696.83</v>
      </c>
      <c r="U712" s="102">
        <f t="shared" si="391"/>
        <v>667.2</v>
      </c>
      <c r="V712" s="102">
        <f t="shared" si="391"/>
        <v>650.22</v>
      </c>
      <c r="W712" s="102">
        <f t="shared" si="391"/>
        <v>648.15</v>
      </c>
      <c r="X712" s="102">
        <f t="shared" si="391"/>
        <v>660.86</v>
      </c>
      <c r="Y712" s="107">
        <f t="shared" si="391"/>
        <v>644.14</v>
      </c>
    </row>
    <row r="713" spans="1:25" s="62" customFormat="1" ht="18.75" customHeight="1" outlineLevel="1" x14ac:dyDescent="0.2">
      <c r="A713" s="56" t="s">
        <v>8</v>
      </c>
      <c r="B713" s="70">
        <f>B96</f>
        <v>647.55999999999995</v>
      </c>
      <c r="C713" s="70">
        <f t="shared" ref="C713:Y713" si="392">C96</f>
        <v>639.05999999999995</v>
      </c>
      <c r="D713" s="70">
        <f t="shared" si="392"/>
        <v>649.41999999999996</v>
      </c>
      <c r="E713" s="70">
        <f t="shared" si="392"/>
        <v>667.53</v>
      </c>
      <c r="F713" s="70">
        <f t="shared" si="392"/>
        <v>679.21</v>
      </c>
      <c r="G713" s="70">
        <f t="shared" si="392"/>
        <v>701.12</v>
      </c>
      <c r="H713" s="70">
        <f t="shared" si="392"/>
        <v>691.83</v>
      </c>
      <c r="I713" s="70">
        <f t="shared" si="392"/>
        <v>691.7</v>
      </c>
      <c r="J713" s="70">
        <f t="shared" si="392"/>
        <v>675.93</v>
      </c>
      <c r="K713" s="70">
        <f t="shared" si="392"/>
        <v>708.56</v>
      </c>
      <c r="L713" s="70">
        <f t="shared" si="392"/>
        <v>711.53</v>
      </c>
      <c r="M713" s="70">
        <f t="shared" si="392"/>
        <v>737.61</v>
      </c>
      <c r="N713" s="70">
        <f t="shared" si="392"/>
        <v>702.75</v>
      </c>
      <c r="O713" s="70">
        <f t="shared" si="392"/>
        <v>697.77</v>
      </c>
      <c r="P713" s="70">
        <f t="shared" si="392"/>
        <v>704.48</v>
      </c>
      <c r="Q713" s="70">
        <f t="shared" si="392"/>
        <v>722.53</v>
      </c>
      <c r="R713" s="70">
        <f t="shared" si="392"/>
        <v>736.7</v>
      </c>
      <c r="S713" s="70">
        <f t="shared" si="392"/>
        <v>731.83</v>
      </c>
      <c r="T713" s="70">
        <f t="shared" si="392"/>
        <v>696.83</v>
      </c>
      <c r="U713" s="70">
        <f t="shared" si="392"/>
        <v>667.2</v>
      </c>
      <c r="V713" s="70">
        <f t="shared" si="392"/>
        <v>650.22</v>
      </c>
      <c r="W713" s="70">
        <f t="shared" si="392"/>
        <v>648.15</v>
      </c>
      <c r="X713" s="70">
        <f t="shared" si="392"/>
        <v>660.86</v>
      </c>
      <c r="Y713" s="70">
        <f t="shared" si="392"/>
        <v>644.14</v>
      </c>
    </row>
    <row r="714" spans="1:25" s="62" customFormat="1" ht="18.75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customHeight="1" outlineLevel="1" thickBot="1" x14ac:dyDescent="0.25">
      <c r="A715" s="59" t="s">
        <v>255</v>
      </c>
      <c r="B715" s="77">
        <f>B711</f>
        <v>0</v>
      </c>
      <c r="C715" s="77">
        <f t="shared" ref="C715:Y715" si="393">C711</f>
        <v>0</v>
      </c>
      <c r="D715" s="77">
        <f t="shared" si="393"/>
        <v>0</v>
      </c>
      <c r="E715" s="77">
        <f t="shared" si="393"/>
        <v>0</v>
      </c>
      <c r="F715" s="77">
        <f t="shared" si="393"/>
        <v>0</v>
      </c>
      <c r="G715" s="77">
        <f t="shared" si="393"/>
        <v>0</v>
      </c>
      <c r="H715" s="77">
        <f t="shared" si="393"/>
        <v>0</v>
      </c>
      <c r="I715" s="77">
        <f t="shared" si="393"/>
        <v>0</v>
      </c>
      <c r="J715" s="77">
        <f t="shared" si="393"/>
        <v>0</v>
      </c>
      <c r="K715" s="77">
        <f t="shared" si="393"/>
        <v>0</v>
      </c>
      <c r="L715" s="77">
        <f t="shared" si="393"/>
        <v>0</v>
      </c>
      <c r="M715" s="77">
        <f t="shared" si="393"/>
        <v>0</v>
      </c>
      <c r="N715" s="77">
        <f t="shared" si="393"/>
        <v>0</v>
      </c>
      <c r="O715" s="77">
        <f t="shared" si="393"/>
        <v>0</v>
      </c>
      <c r="P715" s="77">
        <f t="shared" si="393"/>
        <v>0</v>
      </c>
      <c r="Q715" s="77">
        <f t="shared" si="393"/>
        <v>0</v>
      </c>
      <c r="R715" s="77">
        <f t="shared" si="393"/>
        <v>0</v>
      </c>
      <c r="S715" s="77">
        <f t="shared" si="393"/>
        <v>0</v>
      </c>
      <c r="T715" s="77">
        <f t="shared" si="393"/>
        <v>0</v>
      </c>
      <c r="U715" s="77">
        <f t="shared" si="393"/>
        <v>0</v>
      </c>
      <c r="V715" s="77">
        <f t="shared" si="393"/>
        <v>0</v>
      </c>
      <c r="W715" s="77">
        <f t="shared" si="393"/>
        <v>0</v>
      </c>
      <c r="X715" s="77">
        <f t="shared" si="393"/>
        <v>0</v>
      </c>
      <c r="Y715" s="77">
        <f t="shared" si="393"/>
        <v>0</v>
      </c>
    </row>
    <row r="716" spans="1:25" s="108" customFormat="1" ht="18.75" customHeight="1" thickBot="1" x14ac:dyDescent="0.25">
      <c r="A716" s="112">
        <v>19</v>
      </c>
      <c r="B716" s="101">
        <f t="shared" ref="B716:Y716" si="394">SUM(B717:B719)</f>
        <v>713.72</v>
      </c>
      <c r="C716" s="102">
        <f t="shared" si="394"/>
        <v>702.58</v>
      </c>
      <c r="D716" s="102">
        <f t="shared" si="394"/>
        <v>696.43</v>
      </c>
      <c r="E716" s="103">
        <f t="shared" si="394"/>
        <v>716.31</v>
      </c>
      <c r="F716" s="103">
        <f t="shared" si="394"/>
        <v>743.15</v>
      </c>
      <c r="G716" s="103">
        <f t="shared" si="394"/>
        <v>751.07</v>
      </c>
      <c r="H716" s="103">
        <f t="shared" si="394"/>
        <v>769.94</v>
      </c>
      <c r="I716" s="103">
        <f t="shared" si="394"/>
        <v>716.15</v>
      </c>
      <c r="J716" s="103">
        <f t="shared" si="394"/>
        <v>699.07</v>
      </c>
      <c r="K716" s="104">
        <f t="shared" si="394"/>
        <v>715.39</v>
      </c>
      <c r="L716" s="103">
        <f t="shared" si="394"/>
        <v>713.7</v>
      </c>
      <c r="M716" s="105">
        <f t="shared" si="394"/>
        <v>749.82</v>
      </c>
      <c r="N716" s="104">
        <f t="shared" si="394"/>
        <v>777.87</v>
      </c>
      <c r="O716" s="103">
        <f t="shared" si="394"/>
        <v>790.72</v>
      </c>
      <c r="P716" s="105">
        <f t="shared" si="394"/>
        <v>768.13</v>
      </c>
      <c r="Q716" s="106">
        <f t="shared" si="394"/>
        <v>776.42</v>
      </c>
      <c r="R716" s="103">
        <f t="shared" si="394"/>
        <v>789.49</v>
      </c>
      <c r="S716" s="106">
        <f t="shared" si="394"/>
        <v>757.39</v>
      </c>
      <c r="T716" s="103">
        <f t="shared" si="394"/>
        <v>764.29</v>
      </c>
      <c r="U716" s="102">
        <f t="shared" si="394"/>
        <v>709.74</v>
      </c>
      <c r="V716" s="102">
        <f t="shared" si="394"/>
        <v>716.4</v>
      </c>
      <c r="W716" s="102">
        <f t="shared" si="394"/>
        <v>717.49</v>
      </c>
      <c r="X716" s="102">
        <f t="shared" si="394"/>
        <v>715.01</v>
      </c>
      <c r="Y716" s="107">
        <f t="shared" si="394"/>
        <v>708.39</v>
      </c>
    </row>
    <row r="717" spans="1:25" s="62" customFormat="1" ht="18.75" customHeight="1" outlineLevel="1" x14ac:dyDescent="0.2">
      <c r="A717" s="52" t="s">
        <v>8</v>
      </c>
      <c r="B717" s="70">
        <f>B101</f>
        <v>713.72</v>
      </c>
      <c r="C717" s="70">
        <f t="shared" ref="C717:Y717" si="395">C101</f>
        <v>702.58</v>
      </c>
      <c r="D717" s="70">
        <f t="shared" si="395"/>
        <v>696.43</v>
      </c>
      <c r="E717" s="70">
        <f t="shared" si="395"/>
        <v>716.31</v>
      </c>
      <c r="F717" s="70">
        <f t="shared" si="395"/>
        <v>743.15</v>
      </c>
      <c r="G717" s="70">
        <f t="shared" si="395"/>
        <v>751.07</v>
      </c>
      <c r="H717" s="70">
        <f t="shared" si="395"/>
        <v>769.94</v>
      </c>
      <c r="I717" s="70">
        <f t="shared" si="395"/>
        <v>716.15</v>
      </c>
      <c r="J717" s="70">
        <f t="shared" si="395"/>
        <v>699.07</v>
      </c>
      <c r="K717" s="70">
        <f t="shared" si="395"/>
        <v>715.39</v>
      </c>
      <c r="L717" s="70">
        <f t="shared" si="395"/>
        <v>713.7</v>
      </c>
      <c r="M717" s="70">
        <f t="shared" si="395"/>
        <v>749.82</v>
      </c>
      <c r="N717" s="70">
        <f t="shared" si="395"/>
        <v>777.87</v>
      </c>
      <c r="O717" s="70">
        <f t="shared" si="395"/>
        <v>790.72</v>
      </c>
      <c r="P717" s="70">
        <f t="shared" si="395"/>
        <v>768.13</v>
      </c>
      <c r="Q717" s="70">
        <f t="shared" si="395"/>
        <v>776.42</v>
      </c>
      <c r="R717" s="70">
        <f t="shared" si="395"/>
        <v>789.49</v>
      </c>
      <c r="S717" s="70">
        <f t="shared" si="395"/>
        <v>757.39</v>
      </c>
      <c r="T717" s="70">
        <f t="shared" si="395"/>
        <v>764.29</v>
      </c>
      <c r="U717" s="70">
        <f t="shared" si="395"/>
        <v>709.74</v>
      </c>
      <c r="V717" s="70">
        <f t="shared" si="395"/>
        <v>716.4</v>
      </c>
      <c r="W717" s="70">
        <f t="shared" si="395"/>
        <v>717.49</v>
      </c>
      <c r="X717" s="70">
        <f t="shared" si="395"/>
        <v>715.01</v>
      </c>
      <c r="Y717" s="70">
        <f t="shared" si="395"/>
        <v>708.39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55" t="s">
        <v>255</v>
      </c>
      <c r="B719" s="77">
        <f>B715</f>
        <v>0</v>
      </c>
      <c r="C719" s="77">
        <f t="shared" ref="C719:Y719" si="396">C715</f>
        <v>0</v>
      </c>
      <c r="D719" s="77">
        <f t="shared" si="396"/>
        <v>0</v>
      </c>
      <c r="E719" s="77">
        <f t="shared" si="396"/>
        <v>0</v>
      </c>
      <c r="F719" s="77">
        <f t="shared" si="396"/>
        <v>0</v>
      </c>
      <c r="G719" s="77">
        <f t="shared" si="396"/>
        <v>0</v>
      </c>
      <c r="H719" s="77">
        <f t="shared" si="396"/>
        <v>0</v>
      </c>
      <c r="I719" s="77">
        <f t="shared" si="396"/>
        <v>0</v>
      </c>
      <c r="J719" s="77">
        <f t="shared" si="396"/>
        <v>0</v>
      </c>
      <c r="K719" s="77">
        <f t="shared" si="396"/>
        <v>0</v>
      </c>
      <c r="L719" s="77">
        <f t="shared" si="396"/>
        <v>0</v>
      </c>
      <c r="M719" s="77">
        <f t="shared" si="396"/>
        <v>0</v>
      </c>
      <c r="N719" s="77">
        <f t="shared" si="396"/>
        <v>0</v>
      </c>
      <c r="O719" s="77">
        <f t="shared" si="396"/>
        <v>0</v>
      </c>
      <c r="P719" s="77">
        <f t="shared" si="396"/>
        <v>0</v>
      </c>
      <c r="Q719" s="77">
        <f t="shared" si="396"/>
        <v>0</v>
      </c>
      <c r="R719" s="77">
        <f t="shared" si="396"/>
        <v>0</v>
      </c>
      <c r="S719" s="77">
        <f t="shared" si="396"/>
        <v>0</v>
      </c>
      <c r="T719" s="77">
        <f t="shared" si="396"/>
        <v>0</v>
      </c>
      <c r="U719" s="77">
        <f t="shared" si="396"/>
        <v>0</v>
      </c>
      <c r="V719" s="77">
        <f t="shared" si="396"/>
        <v>0</v>
      </c>
      <c r="W719" s="77">
        <f t="shared" si="396"/>
        <v>0</v>
      </c>
      <c r="X719" s="77">
        <f t="shared" si="396"/>
        <v>0</v>
      </c>
      <c r="Y719" s="77">
        <f t="shared" si="396"/>
        <v>0</v>
      </c>
    </row>
    <row r="720" spans="1:25" s="108" customFormat="1" ht="18.75" customHeight="1" thickBot="1" x14ac:dyDescent="0.25">
      <c r="A720" s="109">
        <v>20</v>
      </c>
      <c r="B720" s="101">
        <f t="shared" ref="B720:Y720" si="397">SUM(B721:B723)</f>
        <v>555.97</v>
      </c>
      <c r="C720" s="102">
        <f t="shared" si="397"/>
        <v>555.01</v>
      </c>
      <c r="D720" s="102">
        <f t="shared" si="397"/>
        <v>559.99</v>
      </c>
      <c r="E720" s="103">
        <f t="shared" si="397"/>
        <v>567.73</v>
      </c>
      <c r="F720" s="103">
        <f t="shared" si="397"/>
        <v>527.9</v>
      </c>
      <c r="G720" s="103">
        <f t="shared" si="397"/>
        <v>520.16</v>
      </c>
      <c r="H720" s="103">
        <f t="shared" si="397"/>
        <v>587.73</v>
      </c>
      <c r="I720" s="103">
        <f t="shared" si="397"/>
        <v>582.29999999999995</v>
      </c>
      <c r="J720" s="103">
        <f t="shared" si="397"/>
        <v>575.88</v>
      </c>
      <c r="K720" s="104">
        <f t="shared" si="397"/>
        <v>580.9</v>
      </c>
      <c r="L720" s="103">
        <f t="shared" si="397"/>
        <v>583.96</v>
      </c>
      <c r="M720" s="105">
        <f t="shared" si="397"/>
        <v>572.41</v>
      </c>
      <c r="N720" s="104">
        <f t="shared" si="397"/>
        <v>575.37</v>
      </c>
      <c r="O720" s="103">
        <f t="shared" si="397"/>
        <v>596.08000000000004</v>
      </c>
      <c r="P720" s="105">
        <f t="shared" si="397"/>
        <v>593.69000000000005</v>
      </c>
      <c r="Q720" s="106">
        <f t="shared" si="397"/>
        <v>839.03</v>
      </c>
      <c r="R720" s="103">
        <f t="shared" si="397"/>
        <v>858.5</v>
      </c>
      <c r="S720" s="106">
        <f t="shared" si="397"/>
        <v>870.51</v>
      </c>
      <c r="T720" s="103">
        <f t="shared" si="397"/>
        <v>853.08</v>
      </c>
      <c r="U720" s="102">
        <f t="shared" si="397"/>
        <v>584.14</v>
      </c>
      <c r="V720" s="102">
        <f t="shared" si="397"/>
        <v>588.04</v>
      </c>
      <c r="W720" s="102">
        <f t="shared" si="397"/>
        <v>591.34</v>
      </c>
      <c r="X720" s="102">
        <f t="shared" si="397"/>
        <v>599.21</v>
      </c>
      <c r="Y720" s="107">
        <f t="shared" si="397"/>
        <v>573.27</v>
      </c>
    </row>
    <row r="721" spans="1:25" s="62" customFormat="1" ht="18.75" customHeight="1" outlineLevel="1" x14ac:dyDescent="0.2">
      <c r="A721" s="117" t="s">
        <v>8</v>
      </c>
      <c r="B721" s="70">
        <f>B106</f>
        <v>555.97</v>
      </c>
      <c r="C721" s="70">
        <f t="shared" ref="C721:Y721" si="398">C106</f>
        <v>555.01</v>
      </c>
      <c r="D721" s="70">
        <f t="shared" si="398"/>
        <v>559.99</v>
      </c>
      <c r="E721" s="70">
        <f t="shared" si="398"/>
        <v>567.73</v>
      </c>
      <c r="F721" s="70">
        <f t="shared" si="398"/>
        <v>527.9</v>
      </c>
      <c r="G721" s="70">
        <f t="shared" si="398"/>
        <v>520.16</v>
      </c>
      <c r="H721" s="70">
        <f t="shared" si="398"/>
        <v>587.73</v>
      </c>
      <c r="I721" s="70">
        <f t="shared" si="398"/>
        <v>582.29999999999995</v>
      </c>
      <c r="J721" s="70">
        <f t="shared" si="398"/>
        <v>575.88</v>
      </c>
      <c r="K721" s="70">
        <f t="shared" si="398"/>
        <v>580.9</v>
      </c>
      <c r="L721" s="70">
        <f t="shared" si="398"/>
        <v>583.96</v>
      </c>
      <c r="M721" s="70">
        <f t="shared" si="398"/>
        <v>572.41</v>
      </c>
      <c r="N721" s="70">
        <f t="shared" si="398"/>
        <v>575.37</v>
      </c>
      <c r="O721" s="70">
        <f t="shared" si="398"/>
        <v>596.08000000000004</v>
      </c>
      <c r="P721" s="70">
        <f t="shared" si="398"/>
        <v>593.69000000000005</v>
      </c>
      <c r="Q721" s="70">
        <f t="shared" si="398"/>
        <v>839.03</v>
      </c>
      <c r="R721" s="70">
        <f t="shared" si="398"/>
        <v>858.5</v>
      </c>
      <c r="S721" s="70">
        <f t="shared" si="398"/>
        <v>870.51</v>
      </c>
      <c r="T721" s="70">
        <f t="shared" si="398"/>
        <v>853.08</v>
      </c>
      <c r="U721" s="70">
        <f t="shared" si="398"/>
        <v>584.14</v>
      </c>
      <c r="V721" s="70">
        <f t="shared" si="398"/>
        <v>588.04</v>
      </c>
      <c r="W721" s="70">
        <f t="shared" si="398"/>
        <v>591.34</v>
      </c>
      <c r="X721" s="70">
        <f t="shared" si="398"/>
        <v>599.21</v>
      </c>
      <c r="Y721" s="70">
        <f t="shared" si="398"/>
        <v>573.27</v>
      </c>
    </row>
    <row r="722" spans="1:25" s="62" customFormat="1" ht="18.75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customHeight="1" outlineLevel="1" thickBot="1" x14ac:dyDescent="0.25">
      <c r="A723" s="55" t="s">
        <v>255</v>
      </c>
      <c r="B723" s="77">
        <f>B719</f>
        <v>0</v>
      </c>
      <c r="C723" s="77">
        <f t="shared" ref="C723:Y723" si="399">C719</f>
        <v>0</v>
      </c>
      <c r="D723" s="77">
        <f t="shared" si="399"/>
        <v>0</v>
      </c>
      <c r="E723" s="77">
        <f t="shared" si="399"/>
        <v>0</v>
      </c>
      <c r="F723" s="77">
        <f t="shared" si="399"/>
        <v>0</v>
      </c>
      <c r="G723" s="77">
        <f t="shared" si="399"/>
        <v>0</v>
      </c>
      <c r="H723" s="77">
        <f t="shared" si="399"/>
        <v>0</v>
      </c>
      <c r="I723" s="77">
        <f t="shared" si="399"/>
        <v>0</v>
      </c>
      <c r="J723" s="77">
        <f t="shared" si="399"/>
        <v>0</v>
      </c>
      <c r="K723" s="77">
        <f t="shared" si="399"/>
        <v>0</v>
      </c>
      <c r="L723" s="77">
        <f t="shared" si="399"/>
        <v>0</v>
      </c>
      <c r="M723" s="77">
        <f t="shared" si="399"/>
        <v>0</v>
      </c>
      <c r="N723" s="77">
        <f t="shared" si="399"/>
        <v>0</v>
      </c>
      <c r="O723" s="77">
        <f t="shared" si="399"/>
        <v>0</v>
      </c>
      <c r="P723" s="77">
        <f t="shared" si="399"/>
        <v>0</v>
      </c>
      <c r="Q723" s="77">
        <f t="shared" si="399"/>
        <v>0</v>
      </c>
      <c r="R723" s="77">
        <f t="shared" si="399"/>
        <v>0</v>
      </c>
      <c r="S723" s="77">
        <f t="shared" si="399"/>
        <v>0</v>
      </c>
      <c r="T723" s="77">
        <f t="shared" si="399"/>
        <v>0</v>
      </c>
      <c r="U723" s="77">
        <f t="shared" si="399"/>
        <v>0</v>
      </c>
      <c r="V723" s="77">
        <f t="shared" si="399"/>
        <v>0</v>
      </c>
      <c r="W723" s="77">
        <f t="shared" si="399"/>
        <v>0</v>
      </c>
      <c r="X723" s="77">
        <f t="shared" si="399"/>
        <v>0</v>
      </c>
      <c r="Y723" s="77">
        <f t="shared" si="399"/>
        <v>0</v>
      </c>
    </row>
    <row r="724" spans="1:25" s="108" customFormat="1" ht="18.75" customHeight="1" thickBot="1" x14ac:dyDescent="0.25">
      <c r="A724" s="100">
        <v>21</v>
      </c>
      <c r="B724" s="101">
        <f t="shared" ref="B724:Y724" si="400">SUM(B725:B727)</f>
        <v>724.97</v>
      </c>
      <c r="C724" s="102">
        <f t="shared" si="400"/>
        <v>723.64</v>
      </c>
      <c r="D724" s="102">
        <f t="shared" si="400"/>
        <v>754.22</v>
      </c>
      <c r="E724" s="103">
        <f t="shared" si="400"/>
        <v>765.88</v>
      </c>
      <c r="F724" s="103">
        <f t="shared" si="400"/>
        <v>759.11</v>
      </c>
      <c r="G724" s="103">
        <f t="shared" si="400"/>
        <v>817.78</v>
      </c>
      <c r="H724" s="103">
        <f t="shared" si="400"/>
        <v>1098.1199999999999</v>
      </c>
      <c r="I724" s="103">
        <f t="shared" si="400"/>
        <v>763.2</v>
      </c>
      <c r="J724" s="103">
        <f t="shared" si="400"/>
        <v>1079.49</v>
      </c>
      <c r="K724" s="104">
        <f t="shared" si="400"/>
        <v>864.46</v>
      </c>
      <c r="L724" s="103">
        <f t="shared" si="400"/>
        <v>777.71</v>
      </c>
      <c r="M724" s="105">
        <f t="shared" si="400"/>
        <v>779.16</v>
      </c>
      <c r="N724" s="104">
        <f t="shared" si="400"/>
        <v>775.49</v>
      </c>
      <c r="O724" s="103">
        <f t="shared" si="400"/>
        <v>788.44</v>
      </c>
      <c r="P724" s="105">
        <f t="shared" si="400"/>
        <v>819.39</v>
      </c>
      <c r="Q724" s="106">
        <f t="shared" si="400"/>
        <v>826.12</v>
      </c>
      <c r="R724" s="103">
        <f t="shared" si="400"/>
        <v>1114.3</v>
      </c>
      <c r="S724" s="106">
        <f t="shared" si="400"/>
        <v>781.08</v>
      </c>
      <c r="T724" s="103">
        <f t="shared" si="400"/>
        <v>763.72</v>
      </c>
      <c r="U724" s="102">
        <f t="shared" si="400"/>
        <v>738.38</v>
      </c>
      <c r="V724" s="102">
        <f t="shared" si="400"/>
        <v>724.36</v>
      </c>
      <c r="W724" s="102">
        <f t="shared" si="400"/>
        <v>723.6</v>
      </c>
      <c r="X724" s="102">
        <f t="shared" si="400"/>
        <v>722.37</v>
      </c>
      <c r="Y724" s="107">
        <f t="shared" si="400"/>
        <v>718.35</v>
      </c>
    </row>
    <row r="725" spans="1:25" s="62" customFormat="1" ht="18.75" customHeight="1" outlineLevel="1" x14ac:dyDescent="0.2">
      <c r="A725" s="117" t="s">
        <v>8</v>
      </c>
      <c r="B725" s="70">
        <f>B111</f>
        <v>724.97</v>
      </c>
      <c r="C725" s="70">
        <f t="shared" ref="C725:Y725" si="401">C111</f>
        <v>723.64</v>
      </c>
      <c r="D725" s="70">
        <f t="shared" si="401"/>
        <v>754.22</v>
      </c>
      <c r="E725" s="70">
        <f t="shared" si="401"/>
        <v>765.88</v>
      </c>
      <c r="F725" s="70">
        <f t="shared" si="401"/>
        <v>759.11</v>
      </c>
      <c r="G725" s="70">
        <f t="shared" si="401"/>
        <v>817.78</v>
      </c>
      <c r="H725" s="70">
        <f t="shared" si="401"/>
        <v>1098.1199999999999</v>
      </c>
      <c r="I725" s="70">
        <f t="shared" si="401"/>
        <v>763.2</v>
      </c>
      <c r="J725" s="70">
        <f t="shared" si="401"/>
        <v>1079.49</v>
      </c>
      <c r="K725" s="70">
        <f t="shared" si="401"/>
        <v>864.46</v>
      </c>
      <c r="L725" s="70">
        <f t="shared" si="401"/>
        <v>777.71</v>
      </c>
      <c r="M725" s="70">
        <f t="shared" si="401"/>
        <v>779.16</v>
      </c>
      <c r="N725" s="70">
        <f t="shared" si="401"/>
        <v>775.49</v>
      </c>
      <c r="O725" s="70">
        <f t="shared" si="401"/>
        <v>788.44</v>
      </c>
      <c r="P725" s="70">
        <f t="shared" si="401"/>
        <v>819.39</v>
      </c>
      <c r="Q725" s="70">
        <f t="shared" si="401"/>
        <v>826.12</v>
      </c>
      <c r="R725" s="70">
        <f t="shared" si="401"/>
        <v>1114.3</v>
      </c>
      <c r="S725" s="70">
        <f t="shared" si="401"/>
        <v>781.08</v>
      </c>
      <c r="T725" s="70">
        <f t="shared" si="401"/>
        <v>763.72</v>
      </c>
      <c r="U725" s="70">
        <f t="shared" si="401"/>
        <v>738.38</v>
      </c>
      <c r="V725" s="70">
        <f t="shared" si="401"/>
        <v>724.36</v>
      </c>
      <c r="W725" s="70">
        <f t="shared" si="401"/>
        <v>723.6</v>
      </c>
      <c r="X725" s="70">
        <f t="shared" si="401"/>
        <v>722.37</v>
      </c>
      <c r="Y725" s="70">
        <f t="shared" si="401"/>
        <v>718.35</v>
      </c>
    </row>
    <row r="726" spans="1:25" s="62" customFormat="1" ht="18.75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customHeight="1" outlineLevel="1" thickBot="1" x14ac:dyDescent="0.25">
      <c r="A727" s="55" t="s">
        <v>255</v>
      </c>
      <c r="B727" s="77">
        <f>B723</f>
        <v>0</v>
      </c>
      <c r="C727" s="77">
        <f t="shared" ref="C727:Y727" si="402">C723</f>
        <v>0</v>
      </c>
      <c r="D727" s="77">
        <f t="shared" si="402"/>
        <v>0</v>
      </c>
      <c r="E727" s="77">
        <f t="shared" si="402"/>
        <v>0</v>
      </c>
      <c r="F727" s="77">
        <f t="shared" si="402"/>
        <v>0</v>
      </c>
      <c r="G727" s="77">
        <f t="shared" si="402"/>
        <v>0</v>
      </c>
      <c r="H727" s="77">
        <f t="shared" si="402"/>
        <v>0</v>
      </c>
      <c r="I727" s="77">
        <f t="shared" si="402"/>
        <v>0</v>
      </c>
      <c r="J727" s="77">
        <f t="shared" si="402"/>
        <v>0</v>
      </c>
      <c r="K727" s="77">
        <f t="shared" si="402"/>
        <v>0</v>
      </c>
      <c r="L727" s="77">
        <f t="shared" si="402"/>
        <v>0</v>
      </c>
      <c r="M727" s="77">
        <f t="shared" si="402"/>
        <v>0</v>
      </c>
      <c r="N727" s="77">
        <f t="shared" si="402"/>
        <v>0</v>
      </c>
      <c r="O727" s="77">
        <f t="shared" si="402"/>
        <v>0</v>
      </c>
      <c r="P727" s="77">
        <f t="shared" si="402"/>
        <v>0</v>
      </c>
      <c r="Q727" s="77">
        <f t="shared" si="402"/>
        <v>0</v>
      </c>
      <c r="R727" s="77">
        <f t="shared" si="402"/>
        <v>0</v>
      </c>
      <c r="S727" s="77">
        <f t="shared" si="402"/>
        <v>0</v>
      </c>
      <c r="T727" s="77">
        <f t="shared" si="402"/>
        <v>0</v>
      </c>
      <c r="U727" s="77">
        <f t="shared" si="402"/>
        <v>0</v>
      </c>
      <c r="V727" s="77">
        <f t="shared" si="402"/>
        <v>0</v>
      </c>
      <c r="W727" s="77">
        <f t="shared" si="402"/>
        <v>0</v>
      </c>
      <c r="X727" s="77">
        <f t="shared" si="402"/>
        <v>0</v>
      </c>
      <c r="Y727" s="77">
        <f t="shared" si="402"/>
        <v>0</v>
      </c>
    </row>
    <row r="728" spans="1:25" s="108" customFormat="1" ht="18.75" customHeight="1" thickBot="1" x14ac:dyDescent="0.25">
      <c r="A728" s="109">
        <v>22</v>
      </c>
      <c r="B728" s="101">
        <f t="shared" ref="B728:Y728" si="403">SUM(B729:B731)</f>
        <v>722.19</v>
      </c>
      <c r="C728" s="102">
        <f t="shared" si="403"/>
        <v>740</v>
      </c>
      <c r="D728" s="102">
        <f t="shared" si="403"/>
        <v>686.45</v>
      </c>
      <c r="E728" s="103">
        <f t="shared" si="403"/>
        <v>739.03</v>
      </c>
      <c r="F728" s="103">
        <f t="shared" si="403"/>
        <v>747.71</v>
      </c>
      <c r="G728" s="103">
        <f t="shared" si="403"/>
        <v>750.9</v>
      </c>
      <c r="H728" s="103">
        <f t="shared" si="403"/>
        <v>756.6</v>
      </c>
      <c r="I728" s="103">
        <f t="shared" si="403"/>
        <v>743.51</v>
      </c>
      <c r="J728" s="103">
        <f t="shared" si="403"/>
        <v>745.2</v>
      </c>
      <c r="K728" s="104">
        <f t="shared" si="403"/>
        <v>750.51</v>
      </c>
      <c r="L728" s="103">
        <f t="shared" si="403"/>
        <v>751.84</v>
      </c>
      <c r="M728" s="105">
        <f t="shared" si="403"/>
        <v>751.01</v>
      </c>
      <c r="N728" s="104">
        <f t="shared" si="403"/>
        <v>749.62</v>
      </c>
      <c r="O728" s="103">
        <f t="shared" si="403"/>
        <v>759.5</v>
      </c>
      <c r="P728" s="105">
        <f t="shared" si="403"/>
        <v>767.05</v>
      </c>
      <c r="Q728" s="106">
        <f t="shared" si="403"/>
        <v>748.13</v>
      </c>
      <c r="R728" s="103">
        <f t="shared" si="403"/>
        <v>769.82</v>
      </c>
      <c r="S728" s="106">
        <f t="shared" si="403"/>
        <v>756.64</v>
      </c>
      <c r="T728" s="103">
        <f t="shared" si="403"/>
        <v>746.92</v>
      </c>
      <c r="U728" s="102">
        <f t="shared" si="403"/>
        <v>730.78</v>
      </c>
      <c r="V728" s="102">
        <f t="shared" si="403"/>
        <v>742.75</v>
      </c>
      <c r="W728" s="102">
        <f t="shared" si="403"/>
        <v>809.45</v>
      </c>
      <c r="X728" s="102">
        <f t="shared" si="403"/>
        <v>741</v>
      </c>
      <c r="Y728" s="107">
        <f t="shared" si="403"/>
        <v>730.04</v>
      </c>
    </row>
    <row r="729" spans="1:25" s="62" customFormat="1" ht="18.75" customHeight="1" outlineLevel="1" x14ac:dyDescent="0.2">
      <c r="A729" s="52" t="s">
        <v>8</v>
      </c>
      <c r="B729" s="70">
        <f>B116</f>
        <v>722.19</v>
      </c>
      <c r="C729" s="70">
        <f t="shared" ref="C729:Y729" si="404">C116</f>
        <v>740</v>
      </c>
      <c r="D729" s="70">
        <f t="shared" si="404"/>
        <v>686.45</v>
      </c>
      <c r="E729" s="70">
        <f t="shared" si="404"/>
        <v>739.03</v>
      </c>
      <c r="F729" s="70">
        <f t="shared" si="404"/>
        <v>747.71</v>
      </c>
      <c r="G729" s="70">
        <f t="shared" si="404"/>
        <v>750.9</v>
      </c>
      <c r="H729" s="70">
        <f t="shared" si="404"/>
        <v>756.6</v>
      </c>
      <c r="I729" s="70">
        <f t="shared" si="404"/>
        <v>743.51</v>
      </c>
      <c r="J729" s="70">
        <f t="shared" si="404"/>
        <v>745.2</v>
      </c>
      <c r="K729" s="70">
        <f t="shared" si="404"/>
        <v>750.51</v>
      </c>
      <c r="L729" s="70">
        <f t="shared" si="404"/>
        <v>751.84</v>
      </c>
      <c r="M729" s="70">
        <f t="shared" si="404"/>
        <v>751.01</v>
      </c>
      <c r="N729" s="70">
        <f t="shared" si="404"/>
        <v>749.62</v>
      </c>
      <c r="O729" s="70">
        <f t="shared" si="404"/>
        <v>759.5</v>
      </c>
      <c r="P729" s="70">
        <f t="shared" si="404"/>
        <v>767.05</v>
      </c>
      <c r="Q729" s="70">
        <f t="shared" si="404"/>
        <v>748.13</v>
      </c>
      <c r="R729" s="70">
        <f t="shared" si="404"/>
        <v>769.82</v>
      </c>
      <c r="S729" s="70">
        <f t="shared" si="404"/>
        <v>756.64</v>
      </c>
      <c r="T729" s="70">
        <f t="shared" si="404"/>
        <v>746.92</v>
      </c>
      <c r="U729" s="70">
        <f t="shared" si="404"/>
        <v>730.78</v>
      </c>
      <c r="V729" s="70">
        <f t="shared" si="404"/>
        <v>742.75</v>
      </c>
      <c r="W729" s="70">
        <f t="shared" si="404"/>
        <v>809.45</v>
      </c>
      <c r="X729" s="70">
        <f t="shared" si="404"/>
        <v>741</v>
      </c>
      <c r="Y729" s="70">
        <f t="shared" si="404"/>
        <v>730.04</v>
      </c>
    </row>
    <row r="730" spans="1:25" s="62" customFormat="1" ht="18.75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customHeight="1" outlineLevel="1" thickBot="1" x14ac:dyDescent="0.25">
      <c r="A731" s="55" t="s">
        <v>255</v>
      </c>
      <c r="B731" s="77">
        <f>B727</f>
        <v>0</v>
      </c>
      <c r="C731" s="77">
        <f t="shared" ref="C731:Y731" si="405">C727</f>
        <v>0</v>
      </c>
      <c r="D731" s="77">
        <f t="shared" si="405"/>
        <v>0</v>
      </c>
      <c r="E731" s="77">
        <f t="shared" si="405"/>
        <v>0</v>
      </c>
      <c r="F731" s="77">
        <f t="shared" si="405"/>
        <v>0</v>
      </c>
      <c r="G731" s="77">
        <f t="shared" si="405"/>
        <v>0</v>
      </c>
      <c r="H731" s="77">
        <f t="shared" si="405"/>
        <v>0</v>
      </c>
      <c r="I731" s="77">
        <f t="shared" si="405"/>
        <v>0</v>
      </c>
      <c r="J731" s="77">
        <f t="shared" si="405"/>
        <v>0</v>
      </c>
      <c r="K731" s="77">
        <f t="shared" si="405"/>
        <v>0</v>
      </c>
      <c r="L731" s="77">
        <f t="shared" si="405"/>
        <v>0</v>
      </c>
      <c r="M731" s="77">
        <f t="shared" si="405"/>
        <v>0</v>
      </c>
      <c r="N731" s="77">
        <f t="shared" si="405"/>
        <v>0</v>
      </c>
      <c r="O731" s="77">
        <f t="shared" si="405"/>
        <v>0</v>
      </c>
      <c r="P731" s="77">
        <f t="shared" si="405"/>
        <v>0</v>
      </c>
      <c r="Q731" s="77">
        <f t="shared" si="405"/>
        <v>0</v>
      </c>
      <c r="R731" s="77">
        <f t="shared" si="405"/>
        <v>0</v>
      </c>
      <c r="S731" s="77">
        <f t="shared" si="405"/>
        <v>0</v>
      </c>
      <c r="T731" s="77">
        <f t="shared" si="405"/>
        <v>0</v>
      </c>
      <c r="U731" s="77">
        <f t="shared" si="405"/>
        <v>0</v>
      </c>
      <c r="V731" s="77">
        <f t="shared" si="405"/>
        <v>0</v>
      </c>
      <c r="W731" s="77">
        <f t="shared" si="405"/>
        <v>0</v>
      </c>
      <c r="X731" s="77">
        <f t="shared" si="405"/>
        <v>0</v>
      </c>
      <c r="Y731" s="77">
        <f t="shared" si="405"/>
        <v>0</v>
      </c>
    </row>
    <row r="732" spans="1:25" s="108" customFormat="1" ht="18.75" customHeight="1" thickBot="1" x14ac:dyDescent="0.25">
      <c r="A732" s="100">
        <v>23</v>
      </c>
      <c r="B732" s="101">
        <f t="shared" ref="B732:Y732" si="406">SUM(B733:B735)</f>
        <v>642.41999999999996</v>
      </c>
      <c r="C732" s="102">
        <f t="shared" si="406"/>
        <v>639.5</v>
      </c>
      <c r="D732" s="102">
        <f t="shared" si="406"/>
        <v>666.77</v>
      </c>
      <c r="E732" s="103">
        <f t="shared" si="406"/>
        <v>677.82</v>
      </c>
      <c r="F732" s="103">
        <f t="shared" si="406"/>
        <v>739.77</v>
      </c>
      <c r="G732" s="103">
        <f t="shared" si="406"/>
        <v>737.23</v>
      </c>
      <c r="H732" s="103">
        <f t="shared" si="406"/>
        <v>794.76</v>
      </c>
      <c r="I732" s="103">
        <f t="shared" si="406"/>
        <v>747.35</v>
      </c>
      <c r="J732" s="103">
        <f t="shared" si="406"/>
        <v>8.0500000000000007</v>
      </c>
      <c r="K732" s="104">
        <f t="shared" si="406"/>
        <v>753.72</v>
      </c>
      <c r="L732" s="103">
        <f t="shared" si="406"/>
        <v>756.41</v>
      </c>
      <c r="M732" s="105">
        <f t="shared" si="406"/>
        <v>749.79</v>
      </c>
      <c r="N732" s="104">
        <f t="shared" si="406"/>
        <v>856.96</v>
      </c>
      <c r="O732" s="103">
        <f t="shared" si="406"/>
        <v>663.62</v>
      </c>
      <c r="P732" s="105">
        <f t="shared" si="406"/>
        <v>725.97</v>
      </c>
      <c r="Q732" s="106">
        <f t="shared" si="406"/>
        <v>775.05</v>
      </c>
      <c r="R732" s="103">
        <f t="shared" si="406"/>
        <v>769.14</v>
      </c>
      <c r="S732" s="106">
        <f t="shared" si="406"/>
        <v>775.74</v>
      </c>
      <c r="T732" s="103">
        <f t="shared" si="406"/>
        <v>743.59</v>
      </c>
      <c r="U732" s="102">
        <f t="shared" si="406"/>
        <v>8.0500000000000007</v>
      </c>
      <c r="V732" s="102">
        <f t="shared" si="406"/>
        <v>454.04</v>
      </c>
      <c r="W732" s="102">
        <f t="shared" si="406"/>
        <v>644.14</v>
      </c>
      <c r="X732" s="102">
        <f t="shared" si="406"/>
        <v>645.76</v>
      </c>
      <c r="Y732" s="107">
        <f t="shared" si="406"/>
        <v>326.45</v>
      </c>
    </row>
    <row r="733" spans="1:25" s="62" customFormat="1" ht="18.75" customHeight="1" outlineLevel="1" x14ac:dyDescent="0.2">
      <c r="A733" s="52" t="s">
        <v>8</v>
      </c>
      <c r="B733" s="70">
        <f>B121</f>
        <v>642.41999999999996</v>
      </c>
      <c r="C733" s="70">
        <f t="shared" ref="C733:Y733" si="407">C121</f>
        <v>639.5</v>
      </c>
      <c r="D733" s="70">
        <f t="shared" si="407"/>
        <v>666.77</v>
      </c>
      <c r="E733" s="70">
        <f t="shared" si="407"/>
        <v>677.82</v>
      </c>
      <c r="F733" s="70">
        <f t="shared" si="407"/>
        <v>739.77</v>
      </c>
      <c r="G733" s="70">
        <f t="shared" si="407"/>
        <v>737.23</v>
      </c>
      <c r="H733" s="70">
        <f t="shared" si="407"/>
        <v>794.76</v>
      </c>
      <c r="I733" s="70">
        <f t="shared" si="407"/>
        <v>747.35</v>
      </c>
      <c r="J733" s="70">
        <f t="shared" si="407"/>
        <v>8.0500000000000007</v>
      </c>
      <c r="K733" s="70">
        <f t="shared" si="407"/>
        <v>753.72</v>
      </c>
      <c r="L733" s="70">
        <f t="shared" si="407"/>
        <v>756.41</v>
      </c>
      <c r="M733" s="70">
        <f t="shared" si="407"/>
        <v>749.79</v>
      </c>
      <c r="N733" s="70">
        <f t="shared" si="407"/>
        <v>856.96</v>
      </c>
      <c r="O733" s="70">
        <f t="shared" si="407"/>
        <v>663.62</v>
      </c>
      <c r="P733" s="70">
        <f t="shared" si="407"/>
        <v>725.97</v>
      </c>
      <c r="Q733" s="70">
        <f t="shared" si="407"/>
        <v>775.05</v>
      </c>
      <c r="R733" s="70">
        <f t="shared" si="407"/>
        <v>769.14</v>
      </c>
      <c r="S733" s="70">
        <f t="shared" si="407"/>
        <v>775.74</v>
      </c>
      <c r="T733" s="70">
        <f t="shared" si="407"/>
        <v>743.59</v>
      </c>
      <c r="U733" s="70">
        <f t="shared" si="407"/>
        <v>8.0500000000000007</v>
      </c>
      <c r="V733" s="70">
        <f t="shared" si="407"/>
        <v>454.04</v>
      </c>
      <c r="W733" s="70">
        <f t="shared" si="407"/>
        <v>644.14</v>
      </c>
      <c r="X733" s="70">
        <f t="shared" si="407"/>
        <v>645.76</v>
      </c>
      <c r="Y733" s="70">
        <f t="shared" si="407"/>
        <v>326.45</v>
      </c>
    </row>
    <row r="734" spans="1:25" s="62" customFormat="1" ht="18.75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customHeight="1" outlineLevel="1" thickBot="1" x14ac:dyDescent="0.25">
      <c r="A735" s="55" t="s">
        <v>255</v>
      </c>
      <c r="B735" s="77">
        <f>B731</f>
        <v>0</v>
      </c>
      <c r="C735" s="77">
        <f t="shared" ref="C735:Y735" si="408">C731</f>
        <v>0</v>
      </c>
      <c r="D735" s="77">
        <f t="shared" si="408"/>
        <v>0</v>
      </c>
      <c r="E735" s="77">
        <f t="shared" si="408"/>
        <v>0</v>
      </c>
      <c r="F735" s="77">
        <f t="shared" si="408"/>
        <v>0</v>
      </c>
      <c r="G735" s="77">
        <f t="shared" si="408"/>
        <v>0</v>
      </c>
      <c r="H735" s="77">
        <f t="shared" si="408"/>
        <v>0</v>
      </c>
      <c r="I735" s="77">
        <f t="shared" si="408"/>
        <v>0</v>
      </c>
      <c r="J735" s="77">
        <f t="shared" si="408"/>
        <v>0</v>
      </c>
      <c r="K735" s="77">
        <f t="shared" si="408"/>
        <v>0</v>
      </c>
      <c r="L735" s="77">
        <f t="shared" si="408"/>
        <v>0</v>
      </c>
      <c r="M735" s="77">
        <f t="shared" si="408"/>
        <v>0</v>
      </c>
      <c r="N735" s="77">
        <f t="shared" si="408"/>
        <v>0</v>
      </c>
      <c r="O735" s="77">
        <f t="shared" si="408"/>
        <v>0</v>
      </c>
      <c r="P735" s="77">
        <f t="shared" si="408"/>
        <v>0</v>
      </c>
      <c r="Q735" s="77">
        <f t="shared" si="408"/>
        <v>0</v>
      </c>
      <c r="R735" s="77">
        <f t="shared" si="408"/>
        <v>0</v>
      </c>
      <c r="S735" s="77">
        <f t="shared" si="408"/>
        <v>0</v>
      </c>
      <c r="T735" s="77">
        <f t="shared" si="408"/>
        <v>0</v>
      </c>
      <c r="U735" s="77">
        <f t="shared" si="408"/>
        <v>0</v>
      </c>
      <c r="V735" s="77">
        <f t="shared" si="408"/>
        <v>0</v>
      </c>
      <c r="W735" s="77">
        <f t="shared" si="408"/>
        <v>0</v>
      </c>
      <c r="X735" s="77">
        <f t="shared" si="408"/>
        <v>0</v>
      </c>
      <c r="Y735" s="77">
        <f t="shared" si="408"/>
        <v>0</v>
      </c>
    </row>
    <row r="736" spans="1:25" s="108" customFormat="1" ht="18.75" customHeight="1" thickBot="1" x14ac:dyDescent="0.25">
      <c r="A736" s="111">
        <v>24</v>
      </c>
      <c r="B736" s="101">
        <f t="shared" ref="B736:Y736" si="409">SUM(B737:B739)</f>
        <v>576.29</v>
      </c>
      <c r="C736" s="102">
        <f t="shared" si="409"/>
        <v>517.41</v>
      </c>
      <c r="D736" s="102">
        <f t="shared" si="409"/>
        <v>517.41</v>
      </c>
      <c r="E736" s="103">
        <f t="shared" si="409"/>
        <v>588.94000000000005</v>
      </c>
      <c r="F736" s="103">
        <f t="shared" si="409"/>
        <v>767.08</v>
      </c>
      <c r="G736" s="103">
        <f t="shared" si="409"/>
        <v>793.85</v>
      </c>
      <c r="H736" s="103">
        <f t="shared" si="409"/>
        <v>761.32</v>
      </c>
      <c r="I736" s="103">
        <f t="shared" si="409"/>
        <v>770.12</v>
      </c>
      <c r="J736" s="103">
        <f t="shared" si="409"/>
        <v>758.7</v>
      </c>
      <c r="K736" s="104">
        <f t="shared" si="409"/>
        <v>775.11</v>
      </c>
      <c r="L736" s="103">
        <f t="shared" si="409"/>
        <v>771.12</v>
      </c>
      <c r="M736" s="105">
        <f t="shared" si="409"/>
        <v>813.86</v>
      </c>
      <c r="N736" s="104">
        <f t="shared" si="409"/>
        <v>773.36</v>
      </c>
      <c r="O736" s="103">
        <f t="shared" si="409"/>
        <v>763.78</v>
      </c>
      <c r="P736" s="105">
        <f t="shared" si="409"/>
        <v>779.22</v>
      </c>
      <c r="Q736" s="106">
        <f t="shared" si="409"/>
        <v>800.75</v>
      </c>
      <c r="R736" s="103">
        <f t="shared" si="409"/>
        <v>803.21</v>
      </c>
      <c r="S736" s="106">
        <f t="shared" si="409"/>
        <v>802.5</v>
      </c>
      <c r="T736" s="103">
        <f t="shared" si="409"/>
        <v>749.95</v>
      </c>
      <c r="U736" s="102">
        <f t="shared" si="409"/>
        <v>569.37</v>
      </c>
      <c r="V736" s="102">
        <f t="shared" si="409"/>
        <v>579.41</v>
      </c>
      <c r="W736" s="102">
        <f t="shared" si="409"/>
        <v>568.80999999999995</v>
      </c>
      <c r="X736" s="102">
        <f t="shared" si="409"/>
        <v>473.13</v>
      </c>
      <c r="Y736" s="107">
        <f t="shared" si="409"/>
        <v>470.3</v>
      </c>
    </row>
    <row r="737" spans="1:25" s="62" customFormat="1" ht="18.75" customHeight="1" outlineLevel="1" x14ac:dyDescent="0.2">
      <c r="A737" s="52" t="s">
        <v>8</v>
      </c>
      <c r="B737" s="70">
        <f>B126</f>
        <v>576.29</v>
      </c>
      <c r="C737" s="70">
        <f t="shared" ref="C737:Y737" si="410">C126</f>
        <v>517.41</v>
      </c>
      <c r="D737" s="70">
        <f t="shared" si="410"/>
        <v>517.41</v>
      </c>
      <c r="E737" s="70">
        <f t="shared" si="410"/>
        <v>588.94000000000005</v>
      </c>
      <c r="F737" s="70">
        <f t="shared" si="410"/>
        <v>767.08</v>
      </c>
      <c r="G737" s="70">
        <f t="shared" si="410"/>
        <v>793.85</v>
      </c>
      <c r="H737" s="70">
        <f t="shared" si="410"/>
        <v>761.32</v>
      </c>
      <c r="I737" s="70">
        <f t="shared" si="410"/>
        <v>770.12</v>
      </c>
      <c r="J737" s="70">
        <f t="shared" si="410"/>
        <v>758.7</v>
      </c>
      <c r="K737" s="70">
        <f t="shared" si="410"/>
        <v>775.11</v>
      </c>
      <c r="L737" s="70">
        <f t="shared" si="410"/>
        <v>771.12</v>
      </c>
      <c r="M737" s="70">
        <f t="shared" si="410"/>
        <v>813.86</v>
      </c>
      <c r="N737" s="70">
        <f t="shared" si="410"/>
        <v>773.36</v>
      </c>
      <c r="O737" s="70">
        <f t="shared" si="410"/>
        <v>763.78</v>
      </c>
      <c r="P737" s="70">
        <f t="shared" si="410"/>
        <v>779.22</v>
      </c>
      <c r="Q737" s="70">
        <f t="shared" si="410"/>
        <v>800.75</v>
      </c>
      <c r="R737" s="70">
        <f t="shared" si="410"/>
        <v>803.21</v>
      </c>
      <c r="S737" s="70">
        <f t="shared" si="410"/>
        <v>802.5</v>
      </c>
      <c r="T737" s="70">
        <f t="shared" si="410"/>
        <v>749.95</v>
      </c>
      <c r="U737" s="70">
        <f t="shared" si="410"/>
        <v>569.37</v>
      </c>
      <c r="V737" s="70">
        <f t="shared" si="410"/>
        <v>579.41</v>
      </c>
      <c r="W737" s="70">
        <f t="shared" si="410"/>
        <v>568.80999999999995</v>
      </c>
      <c r="X737" s="70">
        <f t="shared" si="410"/>
        <v>473.13</v>
      </c>
      <c r="Y737" s="70">
        <f t="shared" si="410"/>
        <v>470.3</v>
      </c>
    </row>
    <row r="738" spans="1:25" s="62" customFormat="1" ht="18.75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customHeight="1" outlineLevel="1" thickBot="1" x14ac:dyDescent="0.25">
      <c r="A739" s="55" t="s">
        <v>255</v>
      </c>
      <c r="B739" s="77">
        <f>B735</f>
        <v>0</v>
      </c>
      <c r="C739" s="77">
        <f t="shared" ref="C739:Y739" si="411">C735</f>
        <v>0</v>
      </c>
      <c r="D739" s="77">
        <f t="shared" si="411"/>
        <v>0</v>
      </c>
      <c r="E739" s="77">
        <f t="shared" si="411"/>
        <v>0</v>
      </c>
      <c r="F739" s="77">
        <f t="shared" si="411"/>
        <v>0</v>
      </c>
      <c r="G739" s="77">
        <f t="shared" si="411"/>
        <v>0</v>
      </c>
      <c r="H739" s="77">
        <f t="shared" si="411"/>
        <v>0</v>
      </c>
      <c r="I739" s="77">
        <f t="shared" si="411"/>
        <v>0</v>
      </c>
      <c r="J739" s="77">
        <f t="shared" si="411"/>
        <v>0</v>
      </c>
      <c r="K739" s="77">
        <f t="shared" si="411"/>
        <v>0</v>
      </c>
      <c r="L739" s="77">
        <f t="shared" si="411"/>
        <v>0</v>
      </c>
      <c r="M739" s="77">
        <f t="shared" si="411"/>
        <v>0</v>
      </c>
      <c r="N739" s="77">
        <f t="shared" si="411"/>
        <v>0</v>
      </c>
      <c r="O739" s="77">
        <f t="shared" si="411"/>
        <v>0</v>
      </c>
      <c r="P739" s="77">
        <f t="shared" si="411"/>
        <v>0</v>
      </c>
      <c r="Q739" s="77">
        <f t="shared" si="411"/>
        <v>0</v>
      </c>
      <c r="R739" s="77">
        <f t="shared" si="411"/>
        <v>0</v>
      </c>
      <c r="S739" s="77">
        <f t="shared" si="411"/>
        <v>0</v>
      </c>
      <c r="T739" s="77">
        <f t="shared" si="411"/>
        <v>0</v>
      </c>
      <c r="U739" s="77">
        <f t="shared" si="411"/>
        <v>0</v>
      </c>
      <c r="V739" s="77">
        <f t="shared" si="411"/>
        <v>0</v>
      </c>
      <c r="W739" s="77">
        <f t="shared" si="411"/>
        <v>0</v>
      </c>
      <c r="X739" s="77">
        <f t="shared" si="411"/>
        <v>0</v>
      </c>
      <c r="Y739" s="77">
        <f t="shared" si="411"/>
        <v>0</v>
      </c>
    </row>
    <row r="740" spans="1:25" s="108" customFormat="1" ht="18.75" customHeight="1" thickBot="1" x14ac:dyDescent="0.25">
      <c r="A740" s="109">
        <v>25</v>
      </c>
      <c r="B740" s="101">
        <f t="shared" ref="B740:Y740" si="412">SUM(B741:B743)</f>
        <v>701.55</v>
      </c>
      <c r="C740" s="102">
        <f t="shared" si="412"/>
        <v>647.96</v>
      </c>
      <c r="D740" s="102">
        <f t="shared" si="412"/>
        <v>684.71</v>
      </c>
      <c r="E740" s="103">
        <f t="shared" si="412"/>
        <v>734.46</v>
      </c>
      <c r="F740" s="103">
        <f t="shared" si="412"/>
        <v>776.93</v>
      </c>
      <c r="G740" s="103">
        <f t="shared" si="412"/>
        <v>786.33</v>
      </c>
      <c r="H740" s="103">
        <f t="shared" si="412"/>
        <v>790.02</v>
      </c>
      <c r="I740" s="103">
        <f t="shared" si="412"/>
        <v>781.34</v>
      </c>
      <c r="J740" s="103">
        <f t="shared" si="412"/>
        <v>818.05</v>
      </c>
      <c r="K740" s="104">
        <f t="shared" si="412"/>
        <v>819.15</v>
      </c>
      <c r="L740" s="103">
        <f t="shared" si="412"/>
        <v>754.36</v>
      </c>
      <c r="M740" s="105">
        <f t="shared" si="412"/>
        <v>751.02</v>
      </c>
      <c r="N740" s="104">
        <f t="shared" si="412"/>
        <v>749.67</v>
      </c>
      <c r="O740" s="103">
        <f t="shared" si="412"/>
        <v>761.58</v>
      </c>
      <c r="P740" s="105">
        <f t="shared" si="412"/>
        <v>742.89</v>
      </c>
      <c r="Q740" s="106">
        <f t="shared" si="412"/>
        <v>777.05</v>
      </c>
      <c r="R740" s="103">
        <f t="shared" si="412"/>
        <v>773.46</v>
      </c>
      <c r="S740" s="106">
        <f t="shared" si="412"/>
        <v>773.41</v>
      </c>
      <c r="T740" s="103">
        <f t="shared" si="412"/>
        <v>752.22</v>
      </c>
      <c r="U740" s="102">
        <f t="shared" si="412"/>
        <v>693.43</v>
      </c>
      <c r="V740" s="102">
        <f t="shared" si="412"/>
        <v>718.12</v>
      </c>
      <c r="W740" s="102">
        <f t="shared" si="412"/>
        <v>669.38</v>
      </c>
      <c r="X740" s="102">
        <f t="shared" si="412"/>
        <v>479.79</v>
      </c>
      <c r="Y740" s="107">
        <f t="shared" si="412"/>
        <v>475.75</v>
      </c>
    </row>
    <row r="741" spans="1:25" s="62" customFormat="1" ht="18.75" customHeight="1" outlineLevel="1" x14ac:dyDescent="0.2">
      <c r="A741" s="52" t="s">
        <v>8</v>
      </c>
      <c r="B741" s="70">
        <f>B131</f>
        <v>701.55</v>
      </c>
      <c r="C741" s="70">
        <f t="shared" ref="C741:Y741" si="413">C131</f>
        <v>647.96</v>
      </c>
      <c r="D741" s="70">
        <f t="shared" si="413"/>
        <v>684.71</v>
      </c>
      <c r="E741" s="70">
        <f t="shared" si="413"/>
        <v>734.46</v>
      </c>
      <c r="F741" s="70">
        <f t="shared" si="413"/>
        <v>776.93</v>
      </c>
      <c r="G741" s="70">
        <f t="shared" si="413"/>
        <v>786.33</v>
      </c>
      <c r="H741" s="70">
        <f t="shared" si="413"/>
        <v>790.02</v>
      </c>
      <c r="I741" s="70">
        <f t="shared" si="413"/>
        <v>781.34</v>
      </c>
      <c r="J741" s="70">
        <f t="shared" si="413"/>
        <v>818.05</v>
      </c>
      <c r="K741" s="70">
        <f t="shared" si="413"/>
        <v>819.15</v>
      </c>
      <c r="L741" s="70">
        <f t="shared" si="413"/>
        <v>754.36</v>
      </c>
      <c r="M741" s="70">
        <f t="shared" si="413"/>
        <v>751.02</v>
      </c>
      <c r="N741" s="70">
        <f t="shared" si="413"/>
        <v>749.67</v>
      </c>
      <c r="O741" s="70">
        <f t="shared" si="413"/>
        <v>761.58</v>
      </c>
      <c r="P741" s="70">
        <f t="shared" si="413"/>
        <v>742.89</v>
      </c>
      <c r="Q741" s="70">
        <f t="shared" si="413"/>
        <v>777.05</v>
      </c>
      <c r="R741" s="70">
        <f t="shared" si="413"/>
        <v>773.46</v>
      </c>
      <c r="S741" s="70">
        <f t="shared" si="413"/>
        <v>773.41</v>
      </c>
      <c r="T741" s="70">
        <f t="shared" si="413"/>
        <v>752.22</v>
      </c>
      <c r="U741" s="70">
        <f t="shared" si="413"/>
        <v>693.43</v>
      </c>
      <c r="V741" s="70">
        <f t="shared" si="413"/>
        <v>718.12</v>
      </c>
      <c r="W741" s="70">
        <f t="shared" si="413"/>
        <v>669.38</v>
      </c>
      <c r="X741" s="70">
        <f t="shared" si="413"/>
        <v>479.79</v>
      </c>
      <c r="Y741" s="70">
        <f t="shared" si="413"/>
        <v>475.75</v>
      </c>
    </row>
    <row r="742" spans="1:25" s="62" customFormat="1" ht="18.75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customHeight="1" outlineLevel="1" thickBot="1" x14ac:dyDescent="0.25">
      <c r="A743" s="55" t="s">
        <v>255</v>
      </c>
      <c r="B743" s="77">
        <f>B739</f>
        <v>0</v>
      </c>
      <c r="C743" s="77">
        <f t="shared" ref="C743:Y743" si="414">C739</f>
        <v>0</v>
      </c>
      <c r="D743" s="77">
        <f t="shared" si="414"/>
        <v>0</v>
      </c>
      <c r="E743" s="77">
        <f t="shared" si="414"/>
        <v>0</v>
      </c>
      <c r="F743" s="77">
        <f t="shared" si="414"/>
        <v>0</v>
      </c>
      <c r="G743" s="77">
        <f t="shared" si="414"/>
        <v>0</v>
      </c>
      <c r="H743" s="77">
        <f t="shared" si="414"/>
        <v>0</v>
      </c>
      <c r="I743" s="77">
        <f t="shared" si="414"/>
        <v>0</v>
      </c>
      <c r="J743" s="77">
        <f t="shared" si="414"/>
        <v>0</v>
      </c>
      <c r="K743" s="77">
        <f t="shared" si="414"/>
        <v>0</v>
      </c>
      <c r="L743" s="77">
        <f t="shared" si="414"/>
        <v>0</v>
      </c>
      <c r="M743" s="77">
        <f t="shared" si="414"/>
        <v>0</v>
      </c>
      <c r="N743" s="77">
        <f t="shared" si="414"/>
        <v>0</v>
      </c>
      <c r="O743" s="77">
        <f t="shared" si="414"/>
        <v>0</v>
      </c>
      <c r="P743" s="77">
        <f t="shared" si="414"/>
        <v>0</v>
      </c>
      <c r="Q743" s="77">
        <f t="shared" si="414"/>
        <v>0</v>
      </c>
      <c r="R743" s="77">
        <f t="shared" si="414"/>
        <v>0</v>
      </c>
      <c r="S743" s="77">
        <f t="shared" si="414"/>
        <v>0</v>
      </c>
      <c r="T743" s="77">
        <f t="shared" si="414"/>
        <v>0</v>
      </c>
      <c r="U743" s="77">
        <f t="shared" si="414"/>
        <v>0</v>
      </c>
      <c r="V743" s="77">
        <f t="shared" si="414"/>
        <v>0</v>
      </c>
      <c r="W743" s="77">
        <f t="shared" si="414"/>
        <v>0</v>
      </c>
      <c r="X743" s="77">
        <f t="shared" si="414"/>
        <v>0</v>
      </c>
      <c r="Y743" s="77">
        <f t="shared" si="414"/>
        <v>0</v>
      </c>
    </row>
    <row r="744" spans="1:25" s="108" customFormat="1" ht="18.75" customHeight="1" thickBot="1" x14ac:dyDescent="0.25">
      <c r="A744" s="110">
        <v>26</v>
      </c>
      <c r="B744" s="101">
        <f t="shared" ref="B744:Y744" si="415">SUM(B745:B747)</f>
        <v>747.93</v>
      </c>
      <c r="C744" s="102">
        <f t="shared" si="415"/>
        <v>702.9</v>
      </c>
      <c r="D744" s="102">
        <f t="shared" si="415"/>
        <v>726.68</v>
      </c>
      <c r="E744" s="103">
        <f t="shared" si="415"/>
        <v>792.52</v>
      </c>
      <c r="F744" s="103">
        <f t="shared" si="415"/>
        <v>787.26</v>
      </c>
      <c r="G744" s="103">
        <f t="shared" si="415"/>
        <v>799.66</v>
      </c>
      <c r="H744" s="103">
        <f t="shared" si="415"/>
        <v>798.59</v>
      </c>
      <c r="I744" s="103">
        <f t="shared" si="415"/>
        <v>797.1</v>
      </c>
      <c r="J744" s="103">
        <f t="shared" si="415"/>
        <v>795.59</v>
      </c>
      <c r="K744" s="104">
        <f t="shared" si="415"/>
        <v>801.27</v>
      </c>
      <c r="L744" s="103">
        <f t="shared" si="415"/>
        <v>810.77</v>
      </c>
      <c r="M744" s="105">
        <f t="shared" si="415"/>
        <v>807.66</v>
      </c>
      <c r="N744" s="104">
        <f t="shared" si="415"/>
        <v>811.76</v>
      </c>
      <c r="O744" s="103">
        <f t="shared" si="415"/>
        <v>776.11</v>
      </c>
      <c r="P744" s="105">
        <f t="shared" si="415"/>
        <v>801.94</v>
      </c>
      <c r="Q744" s="106">
        <f t="shared" si="415"/>
        <v>815.93</v>
      </c>
      <c r="R744" s="103">
        <f t="shared" si="415"/>
        <v>809.07</v>
      </c>
      <c r="S744" s="106">
        <f t="shared" si="415"/>
        <v>820.89</v>
      </c>
      <c r="T744" s="103">
        <f t="shared" si="415"/>
        <v>811.88</v>
      </c>
      <c r="U744" s="102">
        <f t="shared" si="415"/>
        <v>745.33</v>
      </c>
      <c r="V744" s="102">
        <f t="shared" si="415"/>
        <v>765.35</v>
      </c>
      <c r="W744" s="102">
        <f t="shared" si="415"/>
        <v>750.84</v>
      </c>
      <c r="X744" s="102">
        <f t="shared" si="415"/>
        <v>733.02</v>
      </c>
      <c r="Y744" s="107">
        <f t="shared" si="415"/>
        <v>733.49</v>
      </c>
    </row>
    <row r="745" spans="1:25" s="62" customFormat="1" ht="18.75" customHeight="1" outlineLevel="1" x14ac:dyDescent="0.2">
      <c r="A745" s="56" t="s">
        <v>8</v>
      </c>
      <c r="B745" s="70">
        <f>B136</f>
        <v>747.93</v>
      </c>
      <c r="C745" s="70">
        <f t="shared" ref="C745:Y745" si="416">C136</f>
        <v>702.9</v>
      </c>
      <c r="D745" s="70">
        <f t="shared" si="416"/>
        <v>726.68</v>
      </c>
      <c r="E745" s="70">
        <f t="shared" si="416"/>
        <v>792.52</v>
      </c>
      <c r="F745" s="70">
        <f t="shared" si="416"/>
        <v>787.26</v>
      </c>
      <c r="G745" s="70">
        <f t="shared" si="416"/>
        <v>799.66</v>
      </c>
      <c r="H745" s="70">
        <f t="shared" si="416"/>
        <v>798.59</v>
      </c>
      <c r="I745" s="70">
        <f t="shared" si="416"/>
        <v>797.1</v>
      </c>
      <c r="J745" s="70">
        <f t="shared" si="416"/>
        <v>795.59</v>
      </c>
      <c r="K745" s="70">
        <f t="shared" si="416"/>
        <v>801.27</v>
      </c>
      <c r="L745" s="70">
        <f t="shared" si="416"/>
        <v>810.77</v>
      </c>
      <c r="M745" s="70">
        <f t="shared" si="416"/>
        <v>807.66</v>
      </c>
      <c r="N745" s="70">
        <f t="shared" si="416"/>
        <v>811.76</v>
      </c>
      <c r="O745" s="70">
        <f t="shared" si="416"/>
        <v>776.11</v>
      </c>
      <c r="P745" s="70">
        <f t="shared" si="416"/>
        <v>801.94</v>
      </c>
      <c r="Q745" s="70">
        <f t="shared" si="416"/>
        <v>815.93</v>
      </c>
      <c r="R745" s="70">
        <f t="shared" si="416"/>
        <v>809.07</v>
      </c>
      <c r="S745" s="70">
        <f t="shared" si="416"/>
        <v>820.89</v>
      </c>
      <c r="T745" s="70">
        <f t="shared" si="416"/>
        <v>811.88</v>
      </c>
      <c r="U745" s="70">
        <f t="shared" si="416"/>
        <v>745.33</v>
      </c>
      <c r="V745" s="70">
        <f t="shared" si="416"/>
        <v>765.35</v>
      </c>
      <c r="W745" s="70">
        <f t="shared" si="416"/>
        <v>750.84</v>
      </c>
      <c r="X745" s="70">
        <f t="shared" si="416"/>
        <v>733.02</v>
      </c>
      <c r="Y745" s="70">
        <f t="shared" si="416"/>
        <v>733.49</v>
      </c>
    </row>
    <row r="746" spans="1:25" s="62" customFormat="1" ht="18.75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customHeight="1" outlineLevel="1" thickBot="1" x14ac:dyDescent="0.25">
      <c r="A747" s="59" t="s">
        <v>255</v>
      </c>
      <c r="B747" s="77">
        <f>B743</f>
        <v>0</v>
      </c>
      <c r="C747" s="77">
        <f t="shared" ref="C747:Y747" si="417">C743</f>
        <v>0</v>
      </c>
      <c r="D747" s="77">
        <f t="shared" si="417"/>
        <v>0</v>
      </c>
      <c r="E747" s="77">
        <f t="shared" si="417"/>
        <v>0</v>
      </c>
      <c r="F747" s="77">
        <f t="shared" si="417"/>
        <v>0</v>
      </c>
      <c r="G747" s="77">
        <f t="shared" si="417"/>
        <v>0</v>
      </c>
      <c r="H747" s="77">
        <f t="shared" si="417"/>
        <v>0</v>
      </c>
      <c r="I747" s="77">
        <f t="shared" si="417"/>
        <v>0</v>
      </c>
      <c r="J747" s="77">
        <f t="shared" si="417"/>
        <v>0</v>
      </c>
      <c r="K747" s="77">
        <f t="shared" si="417"/>
        <v>0</v>
      </c>
      <c r="L747" s="77">
        <f t="shared" si="417"/>
        <v>0</v>
      </c>
      <c r="M747" s="77">
        <f t="shared" si="417"/>
        <v>0</v>
      </c>
      <c r="N747" s="77">
        <f t="shared" si="417"/>
        <v>0</v>
      </c>
      <c r="O747" s="77">
        <f t="shared" si="417"/>
        <v>0</v>
      </c>
      <c r="P747" s="77">
        <f t="shared" si="417"/>
        <v>0</v>
      </c>
      <c r="Q747" s="77">
        <f t="shared" si="417"/>
        <v>0</v>
      </c>
      <c r="R747" s="77">
        <f t="shared" si="417"/>
        <v>0</v>
      </c>
      <c r="S747" s="77">
        <f t="shared" si="417"/>
        <v>0</v>
      </c>
      <c r="T747" s="77">
        <f t="shared" si="417"/>
        <v>0</v>
      </c>
      <c r="U747" s="77">
        <f t="shared" si="417"/>
        <v>0</v>
      </c>
      <c r="V747" s="77">
        <f t="shared" si="417"/>
        <v>0</v>
      </c>
      <c r="W747" s="77">
        <f t="shared" si="417"/>
        <v>0</v>
      </c>
      <c r="X747" s="77">
        <f t="shared" si="417"/>
        <v>0</v>
      </c>
      <c r="Y747" s="77">
        <f t="shared" si="417"/>
        <v>0</v>
      </c>
    </row>
    <row r="748" spans="1:25" s="108" customFormat="1" ht="18.75" customHeight="1" thickBot="1" x14ac:dyDescent="0.25">
      <c r="A748" s="112">
        <v>27</v>
      </c>
      <c r="B748" s="101">
        <f t="shared" ref="B748:Y748" si="418">SUM(B749:B751)</f>
        <v>8.0500000000000007</v>
      </c>
      <c r="C748" s="102">
        <f t="shared" si="418"/>
        <v>602.84</v>
      </c>
      <c r="D748" s="102">
        <f t="shared" si="418"/>
        <v>605.32000000000005</v>
      </c>
      <c r="E748" s="103">
        <f t="shared" si="418"/>
        <v>633.77</v>
      </c>
      <c r="F748" s="103">
        <f t="shared" si="418"/>
        <v>601.21</v>
      </c>
      <c r="G748" s="103">
        <f t="shared" si="418"/>
        <v>607.1</v>
      </c>
      <c r="H748" s="103">
        <f t="shared" si="418"/>
        <v>709.55</v>
      </c>
      <c r="I748" s="103">
        <f t="shared" si="418"/>
        <v>750.26</v>
      </c>
      <c r="J748" s="103">
        <f t="shared" si="418"/>
        <v>778.64</v>
      </c>
      <c r="K748" s="104">
        <f t="shared" si="418"/>
        <v>799.84</v>
      </c>
      <c r="L748" s="103">
        <f t="shared" si="418"/>
        <v>806.13</v>
      </c>
      <c r="M748" s="105">
        <f t="shared" si="418"/>
        <v>754.34</v>
      </c>
      <c r="N748" s="104">
        <f t="shared" si="418"/>
        <v>753.69</v>
      </c>
      <c r="O748" s="103">
        <f t="shared" si="418"/>
        <v>699.76</v>
      </c>
      <c r="P748" s="105">
        <f t="shared" si="418"/>
        <v>737.64</v>
      </c>
      <c r="Q748" s="106">
        <f t="shared" si="418"/>
        <v>762.56</v>
      </c>
      <c r="R748" s="103">
        <f t="shared" si="418"/>
        <v>775.22</v>
      </c>
      <c r="S748" s="106">
        <f t="shared" si="418"/>
        <v>755.7</v>
      </c>
      <c r="T748" s="103">
        <f t="shared" si="418"/>
        <v>719.99</v>
      </c>
      <c r="U748" s="102">
        <f t="shared" si="418"/>
        <v>607.75</v>
      </c>
      <c r="V748" s="102">
        <f t="shared" si="418"/>
        <v>617.35</v>
      </c>
      <c r="W748" s="102">
        <f t="shared" si="418"/>
        <v>616.4</v>
      </c>
      <c r="X748" s="102">
        <f t="shared" si="418"/>
        <v>623.74</v>
      </c>
      <c r="Y748" s="107">
        <f t="shared" si="418"/>
        <v>600.62</v>
      </c>
    </row>
    <row r="749" spans="1:25" s="62" customFormat="1" ht="18.75" customHeight="1" outlineLevel="1" x14ac:dyDescent="0.2">
      <c r="A749" s="56" t="s">
        <v>8</v>
      </c>
      <c r="B749" s="70">
        <f>B141</f>
        <v>8.0500000000000007</v>
      </c>
      <c r="C749" s="70">
        <f t="shared" ref="C749:Y749" si="419">C141</f>
        <v>602.84</v>
      </c>
      <c r="D749" s="70">
        <f t="shared" si="419"/>
        <v>605.32000000000005</v>
      </c>
      <c r="E749" s="70">
        <f t="shared" si="419"/>
        <v>633.77</v>
      </c>
      <c r="F749" s="70">
        <f t="shared" si="419"/>
        <v>601.21</v>
      </c>
      <c r="G749" s="70">
        <f t="shared" si="419"/>
        <v>607.1</v>
      </c>
      <c r="H749" s="70">
        <f t="shared" si="419"/>
        <v>709.55</v>
      </c>
      <c r="I749" s="70">
        <f t="shared" si="419"/>
        <v>750.26</v>
      </c>
      <c r="J749" s="70">
        <f t="shared" si="419"/>
        <v>778.64</v>
      </c>
      <c r="K749" s="70">
        <f t="shared" si="419"/>
        <v>799.84</v>
      </c>
      <c r="L749" s="70">
        <f t="shared" si="419"/>
        <v>806.13</v>
      </c>
      <c r="M749" s="70">
        <f t="shared" si="419"/>
        <v>754.34</v>
      </c>
      <c r="N749" s="70">
        <f t="shared" si="419"/>
        <v>753.69</v>
      </c>
      <c r="O749" s="70">
        <f t="shared" si="419"/>
        <v>699.76</v>
      </c>
      <c r="P749" s="70">
        <f t="shared" si="419"/>
        <v>737.64</v>
      </c>
      <c r="Q749" s="70">
        <f t="shared" si="419"/>
        <v>762.56</v>
      </c>
      <c r="R749" s="70">
        <f t="shared" si="419"/>
        <v>775.22</v>
      </c>
      <c r="S749" s="70">
        <f t="shared" si="419"/>
        <v>755.7</v>
      </c>
      <c r="T749" s="70">
        <f t="shared" si="419"/>
        <v>719.99</v>
      </c>
      <c r="U749" s="70">
        <f t="shared" si="419"/>
        <v>607.75</v>
      </c>
      <c r="V749" s="70">
        <f t="shared" si="419"/>
        <v>617.35</v>
      </c>
      <c r="W749" s="70">
        <f t="shared" si="419"/>
        <v>616.4</v>
      </c>
      <c r="X749" s="70">
        <f t="shared" si="419"/>
        <v>623.74</v>
      </c>
      <c r="Y749" s="70">
        <f t="shared" si="419"/>
        <v>600.62</v>
      </c>
    </row>
    <row r="750" spans="1:25" s="62" customFormat="1" ht="18.75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customHeight="1" outlineLevel="1" thickBot="1" x14ac:dyDescent="0.25">
      <c r="A751" s="59" t="s">
        <v>255</v>
      </c>
      <c r="B751" s="77">
        <f>B747</f>
        <v>0</v>
      </c>
      <c r="C751" s="77">
        <f t="shared" ref="C751:Y751" si="420">C747</f>
        <v>0</v>
      </c>
      <c r="D751" s="77">
        <f t="shared" si="420"/>
        <v>0</v>
      </c>
      <c r="E751" s="77">
        <f t="shared" si="420"/>
        <v>0</v>
      </c>
      <c r="F751" s="77">
        <f t="shared" si="420"/>
        <v>0</v>
      </c>
      <c r="G751" s="77">
        <f t="shared" si="420"/>
        <v>0</v>
      </c>
      <c r="H751" s="77">
        <f t="shared" si="420"/>
        <v>0</v>
      </c>
      <c r="I751" s="77">
        <f t="shared" si="420"/>
        <v>0</v>
      </c>
      <c r="J751" s="77">
        <f t="shared" si="420"/>
        <v>0</v>
      </c>
      <c r="K751" s="77">
        <f t="shared" si="420"/>
        <v>0</v>
      </c>
      <c r="L751" s="77">
        <f t="shared" si="420"/>
        <v>0</v>
      </c>
      <c r="M751" s="77">
        <f t="shared" si="420"/>
        <v>0</v>
      </c>
      <c r="N751" s="77">
        <f t="shared" si="420"/>
        <v>0</v>
      </c>
      <c r="O751" s="77">
        <f t="shared" si="420"/>
        <v>0</v>
      </c>
      <c r="P751" s="77">
        <f t="shared" si="420"/>
        <v>0</v>
      </c>
      <c r="Q751" s="77">
        <f t="shared" si="420"/>
        <v>0</v>
      </c>
      <c r="R751" s="77">
        <f t="shared" si="420"/>
        <v>0</v>
      </c>
      <c r="S751" s="77">
        <f t="shared" si="420"/>
        <v>0</v>
      </c>
      <c r="T751" s="77">
        <f t="shared" si="420"/>
        <v>0</v>
      </c>
      <c r="U751" s="77">
        <f t="shared" si="420"/>
        <v>0</v>
      </c>
      <c r="V751" s="77">
        <f t="shared" si="420"/>
        <v>0</v>
      </c>
      <c r="W751" s="77">
        <f t="shared" si="420"/>
        <v>0</v>
      </c>
      <c r="X751" s="77">
        <f t="shared" si="420"/>
        <v>0</v>
      </c>
      <c r="Y751" s="77">
        <f t="shared" si="420"/>
        <v>0</v>
      </c>
    </row>
    <row r="752" spans="1:25" s="108" customFormat="1" ht="18.75" customHeight="1" thickBot="1" x14ac:dyDescent="0.25">
      <c r="A752" s="111">
        <v>28</v>
      </c>
      <c r="B752" s="101">
        <f t="shared" ref="B752:Y752" si="421">SUM(B753:B755)</f>
        <v>734.68</v>
      </c>
      <c r="C752" s="102">
        <f t="shared" si="421"/>
        <v>694.82</v>
      </c>
      <c r="D752" s="102">
        <f t="shared" si="421"/>
        <v>748.69</v>
      </c>
      <c r="E752" s="103">
        <f t="shared" si="421"/>
        <v>736.92</v>
      </c>
      <c r="F752" s="103">
        <f t="shared" si="421"/>
        <v>780.9</v>
      </c>
      <c r="G752" s="103">
        <f t="shared" si="421"/>
        <v>783.21</v>
      </c>
      <c r="H752" s="103">
        <f t="shared" si="421"/>
        <v>805.92</v>
      </c>
      <c r="I752" s="103">
        <f t="shared" si="421"/>
        <v>776.27</v>
      </c>
      <c r="J752" s="103">
        <f t="shared" si="421"/>
        <v>808.03</v>
      </c>
      <c r="K752" s="104">
        <f t="shared" si="421"/>
        <v>778.98</v>
      </c>
      <c r="L752" s="103">
        <f t="shared" si="421"/>
        <v>783.52</v>
      </c>
      <c r="M752" s="105">
        <f t="shared" si="421"/>
        <v>812.86</v>
      </c>
      <c r="N752" s="104">
        <f t="shared" si="421"/>
        <v>784.34</v>
      </c>
      <c r="O752" s="103">
        <f t="shared" si="421"/>
        <v>787.53</v>
      </c>
      <c r="P752" s="105">
        <f t="shared" si="421"/>
        <v>821.69</v>
      </c>
      <c r="Q752" s="106">
        <f t="shared" si="421"/>
        <v>780.5</v>
      </c>
      <c r="R752" s="103">
        <f t="shared" si="421"/>
        <v>821.47</v>
      </c>
      <c r="S752" s="106">
        <f t="shared" si="421"/>
        <v>778.76</v>
      </c>
      <c r="T752" s="103">
        <f t="shared" si="421"/>
        <v>773.46</v>
      </c>
      <c r="U752" s="102">
        <f t="shared" si="421"/>
        <v>757.91</v>
      </c>
      <c r="V752" s="102">
        <f t="shared" si="421"/>
        <v>741.75</v>
      </c>
      <c r="W752" s="102">
        <f t="shared" si="421"/>
        <v>726.02</v>
      </c>
      <c r="X752" s="102">
        <f t="shared" si="421"/>
        <v>714.05</v>
      </c>
      <c r="Y752" s="107">
        <f t="shared" si="421"/>
        <v>667.28</v>
      </c>
    </row>
    <row r="753" spans="1:25" s="62" customFormat="1" ht="18.75" customHeight="1" outlineLevel="1" x14ac:dyDescent="0.2">
      <c r="A753" s="52" t="s">
        <v>8</v>
      </c>
      <c r="B753" s="70">
        <f>B146</f>
        <v>734.68</v>
      </c>
      <c r="C753" s="70">
        <f t="shared" ref="C753:Y753" si="422">C146</f>
        <v>694.82</v>
      </c>
      <c r="D753" s="70">
        <f t="shared" si="422"/>
        <v>748.69</v>
      </c>
      <c r="E753" s="70">
        <f t="shared" si="422"/>
        <v>736.92</v>
      </c>
      <c r="F753" s="70">
        <f t="shared" si="422"/>
        <v>780.9</v>
      </c>
      <c r="G753" s="70">
        <f t="shared" si="422"/>
        <v>783.21</v>
      </c>
      <c r="H753" s="70">
        <f t="shared" si="422"/>
        <v>805.92</v>
      </c>
      <c r="I753" s="70">
        <f t="shared" si="422"/>
        <v>776.27</v>
      </c>
      <c r="J753" s="70">
        <f t="shared" si="422"/>
        <v>808.03</v>
      </c>
      <c r="K753" s="70">
        <f t="shared" si="422"/>
        <v>778.98</v>
      </c>
      <c r="L753" s="70">
        <f t="shared" si="422"/>
        <v>783.52</v>
      </c>
      <c r="M753" s="70">
        <f t="shared" si="422"/>
        <v>812.86</v>
      </c>
      <c r="N753" s="70">
        <f t="shared" si="422"/>
        <v>784.34</v>
      </c>
      <c r="O753" s="70">
        <f t="shared" si="422"/>
        <v>787.53</v>
      </c>
      <c r="P753" s="70">
        <f t="shared" si="422"/>
        <v>821.69</v>
      </c>
      <c r="Q753" s="70">
        <f t="shared" si="422"/>
        <v>780.5</v>
      </c>
      <c r="R753" s="70">
        <f t="shared" si="422"/>
        <v>821.47</v>
      </c>
      <c r="S753" s="70">
        <f t="shared" si="422"/>
        <v>778.76</v>
      </c>
      <c r="T753" s="70">
        <f t="shared" si="422"/>
        <v>773.46</v>
      </c>
      <c r="U753" s="70">
        <f t="shared" si="422"/>
        <v>757.91</v>
      </c>
      <c r="V753" s="70">
        <f t="shared" si="422"/>
        <v>741.75</v>
      </c>
      <c r="W753" s="70">
        <f t="shared" si="422"/>
        <v>726.02</v>
      </c>
      <c r="X753" s="70">
        <f t="shared" si="422"/>
        <v>714.05</v>
      </c>
      <c r="Y753" s="70">
        <f t="shared" si="422"/>
        <v>667.28</v>
      </c>
    </row>
    <row r="754" spans="1:25" s="62" customFormat="1" ht="18.75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customHeight="1" outlineLevel="1" thickBot="1" x14ac:dyDescent="0.25">
      <c r="A755" s="55" t="s">
        <v>255</v>
      </c>
      <c r="B755" s="77">
        <f>B751</f>
        <v>0</v>
      </c>
      <c r="C755" s="77">
        <f t="shared" ref="C755:Y755" si="423">C751</f>
        <v>0</v>
      </c>
      <c r="D755" s="77">
        <f t="shared" si="423"/>
        <v>0</v>
      </c>
      <c r="E755" s="77">
        <f t="shared" si="423"/>
        <v>0</v>
      </c>
      <c r="F755" s="77">
        <f t="shared" si="423"/>
        <v>0</v>
      </c>
      <c r="G755" s="77">
        <f t="shared" si="423"/>
        <v>0</v>
      </c>
      <c r="H755" s="77">
        <f t="shared" si="423"/>
        <v>0</v>
      </c>
      <c r="I755" s="77">
        <f t="shared" si="423"/>
        <v>0</v>
      </c>
      <c r="J755" s="77">
        <f t="shared" si="423"/>
        <v>0</v>
      </c>
      <c r="K755" s="77">
        <f t="shared" si="423"/>
        <v>0</v>
      </c>
      <c r="L755" s="77">
        <f t="shared" si="423"/>
        <v>0</v>
      </c>
      <c r="M755" s="77">
        <f t="shared" si="423"/>
        <v>0</v>
      </c>
      <c r="N755" s="77">
        <f t="shared" si="423"/>
        <v>0</v>
      </c>
      <c r="O755" s="77">
        <f t="shared" si="423"/>
        <v>0</v>
      </c>
      <c r="P755" s="77">
        <f t="shared" si="423"/>
        <v>0</v>
      </c>
      <c r="Q755" s="77">
        <f t="shared" si="423"/>
        <v>0</v>
      </c>
      <c r="R755" s="77">
        <f t="shared" si="423"/>
        <v>0</v>
      </c>
      <c r="S755" s="77">
        <f t="shared" si="423"/>
        <v>0</v>
      </c>
      <c r="T755" s="77">
        <f t="shared" si="423"/>
        <v>0</v>
      </c>
      <c r="U755" s="77">
        <f t="shared" si="423"/>
        <v>0</v>
      </c>
      <c r="V755" s="77">
        <f t="shared" si="423"/>
        <v>0</v>
      </c>
      <c r="W755" s="77">
        <f t="shared" si="423"/>
        <v>0</v>
      </c>
      <c r="X755" s="77">
        <f t="shared" si="423"/>
        <v>0</v>
      </c>
      <c r="Y755" s="77">
        <f t="shared" si="423"/>
        <v>0</v>
      </c>
    </row>
    <row r="756" spans="1:25" s="108" customFormat="1" ht="18.75" customHeight="1" thickBot="1" x14ac:dyDescent="0.25">
      <c r="A756" s="109">
        <v>29</v>
      </c>
      <c r="B756" s="101">
        <f t="shared" ref="B756:Y756" si="424">SUM(B757:B759)</f>
        <v>760.61</v>
      </c>
      <c r="C756" s="102">
        <f t="shared" si="424"/>
        <v>746.39</v>
      </c>
      <c r="D756" s="102">
        <f t="shared" si="424"/>
        <v>731.46</v>
      </c>
      <c r="E756" s="103">
        <f t="shared" si="424"/>
        <v>732.49</v>
      </c>
      <c r="F756" s="103">
        <f t="shared" si="424"/>
        <v>776.52</v>
      </c>
      <c r="G756" s="103">
        <f t="shared" si="424"/>
        <v>773.91</v>
      </c>
      <c r="H756" s="103">
        <f t="shared" si="424"/>
        <v>770.15</v>
      </c>
      <c r="I756" s="103">
        <f t="shared" si="424"/>
        <v>886.71</v>
      </c>
      <c r="J756" s="103">
        <f t="shared" si="424"/>
        <v>869.84</v>
      </c>
      <c r="K756" s="104">
        <f t="shared" si="424"/>
        <v>796.63</v>
      </c>
      <c r="L756" s="103">
        <f t="shared" si="424"/>
        <v>798.01</v>
      </c>
      <c r="M756" s="105">
        <f t="shared" si="424"/>
        <v>770.1</v>
      </c>
      <c r="N756" s="104">
        <f t="shared" si="424"/>
        <v>802.04</v>
      </c>
      <c r="O756" s="103">
        <f t="shared" si="424"/>
        <v>781.47</v>
      </c>
      <c r="P756" s="105">
        <f t="shared" si="424"/>
        <v>810.21</v>
      </c>
      <c r="Q756" s="106">
        <f t="shared" si="424"/>
        <v>813.96</v>
      </c>
      <c r="R756" s="103">
        <f t="shared" si="424"/>
        <v>918.78</v>
      </c>
      <c r="S756" s="106">
        <f t="shared" si="424"/>
        <v>772.45</v>
      </c>
      <c r="T756" s="103">
        <f t="shared" si="424"/>
        <v>779.44</v>
      </c>
      <c r="U756" s="102">
        <f t="shared" si="424"/>
        <v>755.64</v>
      </c>
      <c r="V756" s="102">
        <f t="shared" si="424"/>
        <v>762.32</v>
      </c>
      <c r="W756" s="102">
        <f t="shared" si="424"/>
        <v>680.44</v>
      </c>
      <c r="X756" s="102">
        <f t="shared" si="424"/>
        <v>604.09</v>
      </c>
      <c r="Y756" s="107">
        <f t="shared" si="424"/>
        <v>471.9</v>
      </c>
    </row>
    <row r="757" spans="1:25" s="62" customFormat="1" ht="18.75" customHeight="1" outlineLevel="1" x14ac:dyDescent="0.2">
      <c r="A757" s="52" t="s">
        <v>8</v>
      </c>
      <c r="B757" s="70">
        <f>B151</f>
        <v>760.61</v>
      </c>
      <c r="C757" s="70">
        <f t="shared" ref="C757:Y757" si="425">C151</f>
        <v>746.39</v>
      </c>
      <c r="D757" s="70">
        <f t="shared" si="425"/>
        <v>731.46</v>
      </c>
      <c r="E757" s="70">
        <f t="shared" si="425"/>
        <v>732.49</v>
      </c>
      <c r="F757" s="70">
        <f t="shared" si="425"/>
        <v>776.52</v>
      </c>
      <c r="G757" s="70">
        <f t="shared" si="425"/>
        <v>773.91</v>
      </c>
      <c r="H757" s="70">
        <f t="shared" si="425"/>
        <v>770.15</v>
      </c>
      <c r="I757" s="70">
        <f t="shared" si="425"/>
        <v>886.71</v>
      </c>
      <c r="J757" s="70">
        <f t="shared" si="425"/>
        <v>869.84</v>
      </c>
      <c r="K757" s="70">
        <f t="shared" si="425"/>
        <v>796.63</v>
      </c>
      <c r="L757" s="70">
        <f t="shared" si="425"/>
        <v>798.01</v>
      </c>
      <c r="M757" s="70">
        <f t="shared" si="425"/>
        <v>770.1</v>
      </c>
      <c r="N757" s="70">
        <f t="shared" si="425"/>
        <v>802.04</v>
      </c>
      <c r="O757" s="70">
        <f t="shared" si="425"/>
        <v>781.47</v>
      </c>
      <c r="P757" s="70">
        <f t="shared" si="425"/>
        <v>810.21</v>
      </c>
      <c r="Q757" s="70">
        <f t="shared" si="425"/>
        <v>813.96</v>
      </c>
      <c r="R757" s="70">
        <f t="shared" si="425"/>
        <v>918.78</v>
      </c>
      <c r="S757" s="70">
        <f t="shared" si="425"/>
        <v>772.45</v>
      </c>
      <c r="T757" s="70">
        <f t="shared" si="425"/>
        <v>779.44</v>
      </c>
      <c r="U757" s="70">
        <f t="shared" si="425"/>
        <v>755.64</v>
      </c>
      <c r="V757" s="70">
        <f t="shared" si="425"/>
        <v>762.32</v>
      </c>
      <c r="W757" s="70">
        <f t="shared" si="425"/>
        <v>680.44</v>
      </c>
      <c r="X757" s="70">
        <f t="shared" si="425"/>
        <v>604.09</v>
      </c>
      <c r="Y757" s="70">
        <f t="shared" si="425"/>
        <v>471.9</v>
      </c>
    </row>
    <row r="758" spans="1:25" s="62" customFormat="1" ht="18.75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customHeight="1" outlineLevel="1" thickBot="1" x14ac:dyDescent="0.25">
      <c r="A759" s="55" t="s">
        <v>255</v>
      </c>
      <c r="B759" s="77">
        <f>B755</f>
        <v>0</v>
      </c>
      <c r="C759" s="77">
        <f t="shared" ref="C759:Y759" si="426">C755</f>
        <v>0</v>
      </c>
      <c r="D759" s="77">
        <f t="shared" si="426"/>
        <v>0</v>
      </c>
      <c r="E759" s="77">
        <f t="shared" si="426"/>
        <v>0</v>
      </c>
      <c r="F759" s="77">
        <f t="shared" si="426"/>
        <v>0</v>
      </c>
      <c r="G759" s="77">
        <f t="shared" si="426"/>
        <v>0</v>
      </c>
      <c r="H759" s="77">
        <f t="shared" si="426"/>
        <v>0</v>
      </c>
      <c r="I759" s="77">
        <f t="shared" si="426"/>
        <v>0</v>
      </c>
      <c r="J759" s="77">
        <f t="shared" si="426"/>
        <v>0</v>
      </c>
      <c r="K759" s="77">
        <f t="shared" si="426"/>
        <v>0</v>
      </c>
      <c r="L759" s="77">
        <f t="shared" si="426"/>
        <v>0</v>
      </c>
      <c r="M759" s="77">
        <f t="shared" si="426"/>
        <v>0</v>
      </c>
      <c r="N759" s="77">
        <f t="shared" si="426"/>
        <v>0</v>
      </c>
      <c r="O759" s="77">
        <f t="shared" si="426"/>
        <v>0</v>
      </c>
      <c r="P759" s="77">
        <f t="shared" si="426"/>
        <v>0</v>
      </c>
      <c r="Q759" s="77">
        <f t="shared" si="426"/>
        <v>0</v>
      </c>
      <c r="R759" s="77">
        <f t="shared" si="426"/>
        <v>0</v>
      </c>
      <c r="S759" s="77">
        <f t="shared" si="426"/>
        <v>0</v>
      </c>
      <c r="T759" s="77">
        <f t="shared" si="426"/>
        <v>0</v>
      </c>
      <c r="U759" s="77">
        <f t="shared" si="426"/>
        <v>0</v>
      </c>
      <c r="V759" s="77">
        <f t="shared" si="426"/>
        <v>0</v>
      </c>
      <c r="W759" s="77">
        <f t="shared" si="426"/>
        <v>0</v>
      </c>
      <c r="X759" s="77">
        <f t="shared" si="426"/>
        <v>0</v>
      </c>
      <c r="Y759" s="77">
        <f t="shared" si="426"/>
        <v>0</v>
      </c>
    </row>
    <row r="760" spans="1:25" s="108" customFormat="1" ht="18.75" customHeight="1" thickBot="1" x14ac:dyDescent="0.25">
      <c r="A760" s="110">
        <v>30</v>
      </c>
      <c r="B760" s="101">
        <f t="shared" ref="B760:Y760" si="427">SUM(B761:B763)</f>
        <v>605.80999999999995</v>
      </c>
      <c r="C760" s="102">
        <f t="shared" si="427"/>
        <v>647.48</v>
      </c>
      <c r="D760" s="102">
        <f t="shared" si="427"/>
        <v>719.77</v>
      </c>
      <c r="E760" s="103">
        <f t="shared" si="427"/>
        <v>772.52</v>
      </c>
      <c r="F760" s="103">
        <f t="shared" si="427"/>
        <v>700.99</v>
      </c>
      <c r="G760" s="103">
        <f t="shared" si="427"/>
        <v>704.3</v>
      </c>
      <c r="H760" s="103">
        <f t="shared" si="427"/>
        <v>737.73</v>
      </c>
      <c r="I760" s="103">
        <f t="shared" si="427"/>
        <v>732.41</v>
      </c>
      <c r="J760" s="103">
        <f t="shared" si="427"/>
        <v>736.36</v>
      </c>
      <c r="K760" s="104">
        <f t="shared" si="427"/>
        <v>721.37</v>
      </c>
      <c r="L760" s="103">
        <f t="shared" si="427"/>
        <v>717.8</v>
      </c>
      <c r="M760" s="105">
        <f t="shared" si="427"/>
        <v>706.12</v>
      </c>
      <c r="N760" s="104">
        <f t="shared" si="427"/>
        <v>710.36</v>
      </c>
      <c r="O760" s="103">
        <f t="shared" si="427"/>
        <v>738.08</v>
      </c>
      <c r="P760" s="105">
        <f t="shared" si="427"/>
        <v>728.15</v>
      </c>
      <c r="Q760" s="106">
        <f t="shared" si="427"/>
        <v>733</v>
      </c>
      <c r="R760" s="103">
        <f t="shared" si="427"/>
        <v>741.99</v>
      </c>
      <c r="S760" s="106">
        <f t="shared" si="427"/>
        <v>764.09</v>
      </c>
      <c r="T760" s="103">
        <f t="shared" si="427"/>
        <v>738.96</v>
      </c>
      <c r="U760" s="102">
        <f t="shared" si="427"/>
        <v>708.54</v>
      </c>
      <c r="V760" s="102">
        <f t="shared" si="427"/>
        <v>751.47</v>
      </c>
      <c r="W760" s="102">
        <f t="shared" si="427"/>
        <v>609.37</v>
      </c>
      <c r="X760" s="102">
        <f t="shared" si="427"/>
        <v>593.4</v>
      </c>
      <c r="Y760" s="107">
        <f t="shared" si="427"/>
        <v>474.1</v>
      </c>
    </row>
    <row r="761" spans="1:25" s="62" customFormat="1" ht="18.75" customHeight="1" outlineLevel="1" x14ac:dyDescent="0.2">
      <c r="A761" s="117" t="s">
        <v>8</v>
      </c>
      <c r="B761" s="70">
        <f>B156</f>
        <v>605.80999999999995</v>
      </c>
      <c r="C761" s="70">
        <f t="shared" ref="C761:Y761" si="428">C156</f>
        <v>647.48</v>
      </c>
      <c r="D761" s="70">
        <f t="shared" si="428"/>
        <v>719.77</v>
      </c>
      <c r="E761" s="70">
        <f t="shared" si="428"/>
        <v>772.52</v>
      </c>
      <c r="F761" s="70">
        <f t="shared" si="428"/>
        <v>700.99</v>
      </c>
      <c r="G761" s="70">
        <f t="shared" si="428"/>
        <v>704.3</v>
      </c>
      <c r="H761" s="70">
        <f t="shared" si="428"/>
        <v>737.73</v>
      </c>
      <c r="I761" s="70">
        <f t="shared" si="428"/>
        <v>732.41</v>
      </c>
      <c r="J761" s="70">
        <f t="shared" si="428"/>
        <v>736.36</v>
      </c>
      <c r="K761" s="70">
        <f t="shared" si="428"/>
        <v>721.37</v>
      </c>
      <c r="L761" s="70">
        <f t="shared" si="428"/>
        <v>717.8</v>
      </c>
      <c r="M761" s="70">
        <f t="shared" si="428"/>
        <v>706.12</v>
      </c>
      <c r="N761" s="70">
        <f t="shared" si="428"/>
        <v>710.36</v>
      </c>
      <c r="O761" s="70">
        <f t="shared" si="428"/>
        <v>738.08</v>
      </c>
      <c r="P761" s="70">
        <f t="shared" si="428"/>
        <v>728.15</v>
      </c>
      <c r="Q761" s="70">
        <f t="shared" si="428"/>
        <v>733</v>
      </c>
      <c r="R761" s="70">
        <f t="shared" si="428"/>
        <v>741.99</v>
      </c>
      <c r="S761" s="70">
        <f t="shared" si="428"/>
        <v>764.09</v>
      </c>
      <c r="T761" s="70">
        <f t="shared" si="428"/>
        <v>738.96</v>
      </c>
      <c r="U761" s="70">
        <f t="shared" si="428"/>
        <v>708.54</v>
      </c>
      <c r="V761" s="70">
        <f t="shared" si="428"/>
        <v>751.47</v>
      </c>
      <c r="W761" s="70">
        <f t="shared" si="428"/>
        <v>609.37</v>
      </c>
      <c r="X761" s="70">
        <f t="shared" si="428"/>
        <v>593.4</v>
      </c>
      <c r="Y761" s="70">
        <f t="shared" si="428"/>
        <v>474.1</v>
      </c>
    </row>
    <row r="762" spans="1:25" s="62" customFormat="1" ht="18.75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customHeight="1" outlineLevel="1" thickBot="1" x14ac:dyDescent="0.25">
      <c r="A763" s="59" t="s">
        <v>255</v>
      </c>
      <c r="B763" s="77">
        <f>B759</f>
        <v>0</v>
      </c>
      <c r="C763" s="77">
        <f t="shared" ref="C763:Y763" si="429">C759</f>
        <v>0</v>
      </c>
      <c r="D763" s="77">
        <f t="shared" si="429"/>
        <v>0</v>
      </c>
      <c r="E763" s="77">
        <f t="shared" si="429"/>
        <v>0</v>
      </c>
      <c r="F763" s="77">
        <f t="shared" si="429"/>
        <v>0</v>
      </c>
      <c r="G763" s="77">
        <f t="shared" si="429"/>
        <v>0</v>
      </c>
      <c r="H763" s="77">
        <f t="shared" si="429"/>
        <v>0</v>
      </c>
      <c r="I763" s="77">
        <f t="shared" si="429"/>
        <v>0</v>
      </c>
      <c r="J763" s="77">
        <f t="shared" si="429"/>
        <v>0</v>
      </c>
      <c r="K763" s="77">
        <f t="shared" si="429"/>
        <v>0</v>
      </c>
      <c r="L763" s="77">
        <f t="shared" si="429"/>
        <v>0</v>
      </c>
      <c r="M763" s="77">
        <f t="shared" si="429"/>
        <v>0</v>
      </c>
      <c r="N763" s="77">
        <f t="shared" si="429"/>
        <v>0</v>
      </c>
      <c r="O763" s="77">
        <f t="shared" si="429"/>
        <v>0</v>
      </c>
      <c r="P763" s="77">
        <f t="shared" si="429"/>
        <v>0</v>
      </c>
      <c r="Q763" s="77">
        <f t="shared" si="429"/>
        <v>0</v>
      </c>
      <c r="R763" s="77">
        <f t="shared" si="429"/>
        <v>0</v>
      </c>
      <c r="S763" s="77">
        <f t="shared" si="429"/>
        <v>0</v>
      </c>
      <c r="T763" s="77">
        <f t="shared" si="429"/>
        <v>0</v>
      </c>
      <c r="U763" s="77">
        <f t="shared" si="429"/>
        <v>0</v>
      </c>
      <c r="V763" s="77">
        <f t="shared" si="429"/>
        <v>0</v>
      </c>
      <c r="W763" s="77">
        <f t="shared" si="429"/>
        <v>0</v>
      </c>
      <c r="X763" s="77">
        <f t="shared" si="429"/>
        <v>0</v>
      </c>
      <c r="Y763" s="77">
        <f t="shared" si="429"/>
        <v>0</v>
      </c>
    </row>
    <row r="764" spans="1:25" s="108" customFormat="1" ht="18.75" customHeight="1" thickBot="1" x14ac:dyDescent="0.25">
      <c r="A764" s="112">
        <v>31</v>
      </c>
      <c r="B764" s="101">
        <f t="shared" ref="B764:Y764" si="430">SUM(B765:B767)</f>
        <v>841.95</v>
      </c>
      <c r="C764" s="102">
        <f t="shared" si="430"/>
        <v>841.87</v>
      </c>
      <c r="D764" s="102">
        <f t="shared" si="430"/>
        <v>819.82</v>
      </c>
      <c r="E764" s="103">
        <f t="shared" si="430"/>
        <v>1012.68</v>
      </c>
      <c r="F764" s="103">
        <f t="shared" si="430"/>
        <v>801.98</v>
      </c>
      <c r="G764" s="103">
        <f t="shared" si="430"/>
        <v>791.52</v>
      </c>
      <c r="H764" s="103">
        <f t="shared" si="430"/>
        <v>811.86</v>
      </c>
      <c r="I764" s="103">
        <f t="shared" si="430"/>
        <v>787.09</v>
      </c>
      <c r="J764" s="103">
        <f t="shared" si="430"/>
        <v>789.3</v>
      </c>
      <c r="K764" s="104">
        <f t="shared" si="430"/>
        <v>795.98</v>
      </c>
      <c r="L764" s="103">
        <f t="shared" si="430"/>
        <v>792.66</v>
      </c>
      <c r="M764" s="105">
        <f t="shared" si="430"/>
        <v>787.06</v>
      </c>
      <c r="N764" s="104">
        <f t="shared" si="430"/>
        <v>796.76</v>
      </c>
      <c r="O764" s="103">
        <f t="shared" si="430"/>
        <v>819.21</v>
      </c>
      <c r="P764" s="105">
        <f t="shared" si="430"/>
        <v>805.21</v>
      </c>
      <c r="Q764" s="106">
        <f t="shared" si="430"/>
        <v>817.13</v>
      </c>
      <c r="R764" s="103">
        <f t="shared" si="430"/>
        <v>824.77</v>
      </c>
      <c r="S764" s="106">
        <f t="shared" si="430"/>
        <v>850.66</v>
      </c>
      <c r="T764" s="103">
        <f t="shared" si="430"/>
        <v>864.8</v>
      </c>
      <c r="U764" s="102">
        <f t="shared" si="430"/>
        <v>1174.3699999999999</v>
      </c>
      <c r="V764" s="102">
        <f t="shared" si="430"/>
        <v>1086.77</v>
      </c>
      <c r="W764" s="102">
        <f t="shared" si="430"/>
        <v>847.94</v>
      </c>
      <c r="X764" s="102">
        <f t="shared" si="430"/>
        <v>810.35</v>
      </c>
      <c r="Y764" s="107">
        <f t="shared" si="430"/>
        <v>792.28</v>
      </c>
    </row>
    <row r="765" spans="1:25" s="62" customFormat="1" ht="18.75" customHeight="1" outlineLevel="1" x14ac:dyDescent="0.2">
      <c r="A765" s="52" t="s">
        <v>8</v>
      </c>
      <c r="B765" s="70">
        <f>B161</f>
        <v>841.95</v>
      </c>
      <c r="C765" s="70">
        <f t="shared" ref="C765:Y765" si="431">C161</f>
        <v>841.87</v>
      </c>
      <c r="D765" s="70">
        <f t="shared" si="431"/>
        <v>819.82</v>
      </c>
      <c r="E765" s="70">
        <f t="shared" si="431"/>
        <v>1012.68</v>
      </c>
      <c r="F765" s="70">
        <f t="shared" si="431"/>
        <v>801.98</v>
      </c>
      <c r="G765" s="70">
        <f t="shared" si="431"/>
        <v>791.52</v>
      </c>
      <c r="H765" s="70">
        <f t="shared" si="431"/>
        <v>811.86</v>
      </c>
      <c r="I765" s="70">
        <f t="shared" si="431"/>
        <v>787.09</v>
      </c>
      <c r="J765" s="70">
        <f t="shared" si="431"/>
        <v>789.3</v>
      </c>
      <c r="K765" s="70">
        <f t="shared" si="431"/>
        <v>795.98</v>
      </c>
      <c r="L765" s="70">
        <f t="shared" si="431"/>
        <v>792.66</v>
      </c>
      <c r="M765" s="70">
        <f t="shared" si="431"/>
        <v>787.06</v>
      </c>
      <c r="N765" s="70">
        <f t="shared" si="431"/>
        <v>796.76</v>
      </c>
      <c r="O765" s="70">
        <f t="shared" si="431"/>
        <v>819.21</v>
      </c>
      <c r="P765" s="70">
        <f t="shared" si="431"/>
        <v>805.21</v>
      </c>
      <c r="Q765" s="70">
        <f t="shared" si="431"/>
        <v>817.13</v>
      </c>
      <c r="R765" s="70">
        <f t="shared" si="431"/>
        <v>824.77</v>
      </c>
      <c r="S765" s="70">
        <f t="shared" si="431"/>
        <v>850.66</v>
      </c>
      <c r="T765" s="70">
        <f t="shared" si="431"/>
        <v>864.8</v>
      </c>
      <c r="U765" s="70">
        <f t="shared" si="431"/>
        <v>1174.3699999999999</v>
      </c>
      <c r="V765" s="70">
        <f t="shared" si="431"/>
        <v>1086.77</v>
      </c>
      <c r="W765" s="70">
        <f t="shared" si="431"/>
        <v>847.94</v>
      </c>
      <c r="X765" s="70">
        <f t="shared" si="431"/>
        <v>810.35</v>
      </c>
      <c r="Y765" s="70">
        <f t="shared" si="431"/>
        <v>792.28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255</v>
      </c>
      <c r="B767" s="77">
        <f>B763</f>
        <v>0</v>
      </c>
      <c r="C767" s="77">
        <f t="shared" ref="C767:Y767" si="432">C763</f>
        <v>0</v>
      </c>
      <c r="D767" s="77">
        <f t="shared" si="432"/>
        <v>0</v>
      </c>
      <c r="E767" s="77">
        <f t="shared" si="432"/>
        <v>0</v>
      </c>
      <c r="F767" s="77">
        <f t="shared" si="432"/>
        <v>0</v>
      </c>
      <c r="G767" s="77">
        <f t="shared" si="432"/>
        <v>0</v>
      </c>
      <c r="H767" s="77">
        <f t="shared" si="432"/>
        <v>0</v>
      </c>
      <c r="I767" s="77">
        <f t="shared" si="432"/>
        <v>0</v>
      </c>
      <c r="J767" s="77">
        <f t="shared" si="432"/>
        <v>0</v>
      </c>
      <c r="K767" s="77">
        <f t="shared" si="432"/>
        <v>0</v>
      </c>
      <c r="L767" s="77">
        <f t="shared" si="432"/>
        <v>0</v>
      </c>
      <c r="M767" s="77">
        <f t="shared" si="432"/>
        <v>0</v>
      </c>
      <c r="N767" s="77">
        <f t="shared" si="432"/>
        <v>0</v>
      </c>
      <c r="O767" s="77">
        <f t="shared" si="432"/>
        <v>0</v>
      </c>
      <c r="P767" s="77">
        <f t="shared" si="432"/>
        <v>0</v>
      </c>
      <c r="Q767" s="77">
        <f t="shared" si="432"/>
        <v>0</v>
      </c>
      <c r="R767" s="77">
        <f t="shared" si="432"/>
        <v>0</v>
      </c>
      <c r="S767" s="77">
        <f t="shared" si="432"/>
        <v>0</v>
      </c>
      <c r="T767" s="77">
        <f t="shared" si="432"/>
        <v>0</v>
      </c>
      <c r="U767" s="77">
        <f t="shared" si="432"/>
        <v>0</v>
      </c>
      <c r="V767" s="77">
        <f t="shared" si="432"/>
        <v>0</v>
      </c>
      <c r="W767" s="77">
        <f t="shared" si="432"/>
        <v>0</v>
      </c>
      <c r="X767" s="77">
        <f t="shared" si="432"/>
        <v>0</v>
      </c>
      <c r="Y767" s="77">
        <f t="shared" si="432"/>
        <v>0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77</v>
      </c>
    </row>
    <row r="771" spans="1:25" ht="30.75" customHeight="1" thickBot="1" x14ac:dyDescent="0.25">
      <c r="A771" s="436" t="s">
        <v>47</v>
      </c>
      <c r="B771" s="436"/>
      <c r="C771" s="436"/>
      <c r="D771" s="436"/>
      <c r="E771" s="436"/>
      <c r="F771" s="437" t="s">
        <v>73</v>
      </c>
      <c r="G771" s="436"/>
      <c r="H771" s="436"/>
      <c r="I771" s="436"/>
      <c r="J771" s="436"/>
      <c r="K771" s="436"/>
      <c r="L771" s="436"/>
      <c r="M771" s="436"/>
      <c r="U771" s="62"/>
      <c r="V771" s="62"/>
      <c r="W771" s="62"/>
      <c r="X771" s="62"/>
      <c r="Y771" s="62"/>
    </row>
    <row r="772" spans="1:25" ht="30.75" customHeight="1" thickBot="1" x14ac:dyDescent="0.25">
      <c r="A772" s="436"/>
      <c r="B772" s="436"/>
      <c r="C772" s="436"/>
      <c r="D772" s="436"/>
      <c r="E772" s="436"/>
      <c r="F772" s="437" t="s">
        <v>20</v>
      </c>
      <c r="G772" s="436"/>
      <c r="H772" s="436"/>
      <c r="I772" s="436"/>
      <c r="J772" s="436"/>
      <c r="K772" s="436"/>
      <c r="L772" s="436"/>
      <c r="M772" s="436"/>
      <c r="U772" s="62"/>
      <c r="V772" s="62"/>
      <c r="W772" s="62"/>
      <c r="X772" s="62"/>
      <c r="Y772" s="62"/>
    </row>
    <row r="773" spans="1:25" ht="27" customHeight="1" thickBot="1" x14ac:dyDescent="0.25">
      <c r="A773" s="436"/>
      <c r="B773" s="436"/>
      <c r="C773" s="436"/>
      <c r="D773" s="436"/>
      <c r="E773" s="436"/>
      <c r="F773" s="439" t="s">
        <v>3</v>
      </c>
      <c r="G773" s="440"/>
      <c r="H773" s="440" t="s">
        <v>19</v>
      </c>
      <c r="I773" s="440"/>
      <c r="J773" s="440" t="s">
        <v>18</v>
      </c>
      <c r="K773" s="440"/>
      <c r="L773" s="440" t="s">
        <v>4</v>
      </c>
      <c r="M773" s="441"/>
      <c r="U773" s="62"/>
      <c r="V773" s="62"/>
      <c r="W773" s="62"/>
      <c r="X773" s="62"/>
      <c r="Y773" s="62"/>
    </row>
    <row r="774" spans="1:25" ht="24.75" customHeight="1" thickBot="1" x14ac:dyDescent="0.25">
      <c r="A774" s="426" t="s">
        <v>91</v>
      </c>
      <c r="B774" s="426"/>
      <c r="C774" s="426"/>
      <c r="D774" s="426"/>
      <c r="E774" s="426"/>
      <c r="F774" s="427">
        <f>'цена АТС'!B33</f>
        <v>195612.16</v>
      </c>
      <c r="G774" s="428"/>
      <c r="H774" s="429">
        <f>F774</f>
        <v>195612.16</v>
      </c>
      <c r="I774" s="428"/>
      <c r="J774" s="429">
        <f>F774</f>
        <v>195612.16</v>
      </c>
      <c r="K774" s="428"/>
      <c r="L774" s="429">
        <f>F774</f>
        <v>195612.16</v>
      </c>
      <c r="M774" s="438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450" t="s">
        <v>8</v>
      </c>
      <c r="B775" s="450"/>
      <c r="C775" s="450"/>
      <c r="D775" s="450"/>
      <c r="E775" s="450"/>
      <c r="F775" s="451">
        <f>F774</f>
        <v>195612.16</v>
      </c>
      <c r="G775" s="452"/>
      <c r="H775" s="451">
        <f>H774</f>
        <v>195612.16</v>
      </c>
      <c r="I775" s="452"/>
      <c r="J775" s="451">
        <f>J774</f>
        <v>195612.16</v>
      </c>
      <c r="K775" s="452"/>
      <c r="L775" s="451">
        <f>L774</f>
        <v>195612.16</v>
      </c>
      <c r="M775" s="452"/>
      <c r="U775" s="62"/>
      <c r="V775" s="62"/>
      <c r="W775" s="62"/>
      <c r="X775" s="62"/>
      <c r="Y775" s="62"/>
    </row>
    <row r="776" spans="1:25" ht="24.75" customHeight="1" thickBot="1" x14ac:dyDescent="0.25">
      <c r="A776" s="426" t="s">
        <v>21</v>
      </c>
      <c r="B776" s="426"/>
      <c r="C776" s="426"/>
      <c r="D776" s="426"/>
      <c r="E776" s="426"/>
      <c r="F776" s="429">
        <f>F774</f>
        <v>195612.16</v>
      </c>
      <c r="G776" s="428"/>
      <c r="H776" s="429">
        <f>H774</f>
        <v>195612.16</v>
      </c>
      <c r="I776" s="428"/>
      <c r="J776" s="429">
        <f>J774</f>
        <v>195612.16</v>
      </c>
      <c r="K776" s="428"/>
      <c r="L776" s="429">
        <f>L774</f>
        <v>195612.16</v>
      </c>
      <c r="M776" s="428"/>
      <c r="U776" s="62"/>
      <c r="V776" s="62"/>
      <c r="W776" s="62"/>
      <c r="X776" s="62"/>
      <c r="Y776" s="62"/>
    </row>
    <row r="777" spans="1:25" ht="18.75" customHeight="1" outlineLevel="1" thickBot="1" x14ac:dyDescent="0.25">
      <c r="A777" s="453" t="s">
        <v>8</v>
      </c>
      <c r="B777" s="453"/>
      <c r="C777" s="453"/>
      <c r="D777" s="453"/>
      <c r="E777" s="453"/>
      <c r="F777" s="454">
        <f>F774</f>
        <v>195612.16</v>
      </c>
      <c r="G777" s="455"/>
      <c r="H777" s="454">
        <f>H774</f>
        <v>195612.16</v>
      </c>
      <c r="I777" s="455"/>
      <c r="J777" s="454">
        <f>J774</f>
        <v>195612.16</v>
      </c>
      <c r="K777" s="455"/>
      <c r="L777" s="454">
        <f>L774</f>
        <v>195612.16</v>
      </c>
      <c r="M777" s="455"/>
      <c r="U777" s="62"/>
      <c r="V777" s="62"/>
      <c r="W777" s="62"/>
      <c r="X777" s="62"/>
      <c r="Y777" s="62"/>
    </row>
  </sheetData>
  <mergeCells count="40">
    <mergeCell ref="A777:E777"/>
    <mergeCell ref="F777:G777"/>
    <mergeCell ref="H777:I777"/>
    <mergeCell ref="J777:K777"/>
    <mergeCell ref="L777:M777"/>
    <mergeCell ref="J776:K776"/>
    <mergeCell ref="L776:M776"/>
    <mergeCell ref="A776:E776"/>
    <mergeCell ref="F776:G776"/>
    <mergeCell ref="H776:I776"/>
    <mergeCell ref="A775:E775"/>
    <mergeCell ref="F775:G775"/>
    <mergeCell ref="H775:I775"/>
    <mergeCell ref="J775:K775"/>
    <mergeCell ref="L775:M775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25"/>
  <sheetViews>
    <sheetView showZeros="0" view="pageBreakPreview" topLeftCell="A789" zoomScale="70" zoomScaleNormal="100" zoomScaleSheetLayoutView="70" workbookViewId="0">
      <selection activeCell="P813" sqref="P813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42" t="s">
        <v>221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</row>
    <row r="3" spans="1:26" ht="15" customHeight="1" x14ac:dyDescent="0.2"/>
    <row r="4" spans="1:26" ht="48" customHeight="1" x14ac:dyDescent="0.2">
      <c r="A4" s="443" t="s">
        <v>66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95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44" t="s">
        <v>46</v>
      </c>
      <c r="B8" s="446" t="s">
        <v>59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</row>
    <row r="9" spans="1:26" s="62" customFormat="1" ht="39" customHeight="1" thickBot="1" x14ac:dyDescent="0.25">
      <c r="A9" s="445"/>
      <c r="B9" s="164" t="s">
        <v>45</v>
      </c>
      <c r="C9" s="165" t="s">
        <v>44</v>
      </c>
      <c r="D9" s="166" t="s">
        <v>43</v>
      </c>
      <c r="E9" s="165" t="s">
        <v>42</v>
      </c>
      <c r="F9" s="165" t="s">
        <v>41</v>
      </c>
      <c r="G9" s="165" t="s">
        <v>40</v>
      </c>
      <c r="H9" s="165" t="s">
        <v>39</v>
      </c>
      <c r="I9" s="165" t="s">
        <v>38</v>
      </c>
      <c r="J9" s="165" t="s">
        <v>37</v>
      </c>
      <c r="K9" s="167" t="s">
        <v>36</v>
      </c>
      <c r="L9" s="165" t="s">
        <v>35</v>
      </c>
      <c r="M9" s="168" t="s">
        <v>34</v>
      </c>
      <c r="N9" s="167" t="s">
        <v>33</v>
      </c>
      <c r="O9" s="165" t="s">
        <v>32</v>
      </c>
      <c r="P9" s="168" t="s">
        <v>31</v>
      </c>
      <c r="Q9" s="166" t="s">
        <v>30</v>
      </c>
      <c r="R9" s="165" t="s">
        <v>29</v>
      </c>
      <c r="S9" s="166" t="s">
        <v>28</v>
      </c>
      <c r="T9" s="165" t="s">
        <v>27</v>
      </c>
      <c r="U9" s="166" t="s">
        <v>26</v>
      </c>
      <c r="V9" s="165" t="s">
        <v>25</v>
      </c>
      <c r="W9" s="166" t="s">
        <v>24</v>
      </c>
      <c r="X9" s="165" t="s">
        <v>23</v>
      </c>
      <c r="Y9" s="169" t="s">
        <v>22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695.56999999999994</v>
      </c>
      <c r="C10" s="139">
        <f t="shared" si="0"/>
        <v>687.27</v>
      </c>
      <c r="D10" s="139">
        <f t="shared" si="0"/>
        <v>730.91000000000008</v>
      </c>
      <c r="E10" s="139">
        <f t="shared" si="0"/>
        <v>769.18000000000006</v>
      </c>
      <c r="F10" s="139">
        <f t="shared" si="0"/>
        <v>787.6099999999999</v>
      </c>
      <c r="G10" s="139">
        <f t="shared" si="0"/>
        <v>780.16000000000008</v>
      </c>
      <c r="H10" s="139">
        <f t="shared" si="0"/>
        <v>977.72</v>
      </c>
      <c r="I10" s="139">
        <f t="shared" si="0"/>
        <v>769.78</v>
      </c>
      <c r="J10" s="139">
        <f t="shared" si="0"/>
        <v>675.66000000000008</v>
      </c>
      <c r="K10" s="140">
        <f t="shared" si="0"/>
        <v>675.52</v>
      </c>
      <c r="L10" s="139">
        <f t="shared" si="0"/>
        <v>676.86999999999989</v>
      </c>
      <c r="M10" s="141">
        <f t="shared" si="0"/>
        <v>678.8900000000001</v>
      </c>
      <c r="N10" s="140">
        <f t="shared" si="0"/>
        <v>693.06</v>
      </c>
      <c r="O10" s="139">
        <f t="shared" si="0"/>
        <v>715.3</v>
      </c>
      <c r="P10" s="141">
        <f t="shared" si="0"/>
        <v>718.38000000000011</v>
      </c>
      <c r="Q10" s="142">
        <f t="shared" si="0"/>
        <v>727</v>
      </c>
      <c r="R10" s="139">
        <f t="shared" si="0"/>
        <v>756.95</v>
      </c>
      <c r="S10" s="142">
        <f t="shared" si="0"/>
        <v>726.67000000000007</v>
      </c>
      <c r="T10" s="139">
        <f t="shared" si="0"/>
        <v>718.3900000000001</v>
      </c>
      <c r="U10" s="139">
        <f t="shared" si="0"/>
        <v>711.16000000000008</v>
      </c>
      <c r="V10" s="139">
        <f t="shared" si="0"/>
        <v>707.16000000000008</v>
      </c>
      <c r="W10" s="139">
        <f t="shared" si="0"/>
        <v>705.86999999999989</v>
      </c>
      <c r="X10" s="139">
        <f t="shared" si="0"/>
        <v>702.57999999999993</v>
      </c>
      <c r="Y10" s="143">
        <f t="shared" si="0"/>
        <v>693.32999999999993</v>
      </c>
    </row>
    <row r="11" spans="1:26" s="67" customFormat="1" ht="18.75" customHeight="1" outlineLevel="1" x14ac:dyDescent="0.2">
      <c r="A11" s="56" t="s">
        <v>8</v>
      </c>
      <c r="B11" s="70">
        <f>'октябрь (3 цк)'!B11</f>
        <v>648.76</v>
      </c>
      <c r="C11" s="70">
        <f>'октябрь (3 цк)'!C11</f>
        <v>640.46</v>
      </c>
      <c r="D11" s="70">
        <f>'октябрь (3 цк)'!D11</f>
        <v>684.1</v>
      </c>
      <c r="E11" s="70">
        <f>'октябрь (3 цк)'!E11</f>
        <v>722.37</v>
      </c>
      <c r="F11" s="70">
        <f>'октябрь (3 цк)'!F11</f>
        <v>740.8</v>
      </c>
      <c r="G11" s="70">
        <f>'октябрь (3 цк)'!G11</f>
        <v>733.35</v>
      </c>
      <c r="H11" s="70">
        <f>'октябрь (3 цк)'!H11</f>
        <v>930.91</v>
      </c>
      <c r="I11" s="70">
        <f>'октябрь (3 цк)'!I11</f>
        <v>722.97</v>
      </c>
      <c r="J11" s="70">
        <f>'октябрь (3 цк)'!J11</f>
        <v>628.85</v>
      </c>
      <c r="K11" s="70">
        <f>'октябрь (3 цк)'!K11</f>
        <v>628.71</v>
      </c>
      <c r="L11" s="70">
        <f>'октябрь (3 цк)'!L11</f>
        <v>630.05999999999995</v>
      </c>
      <c r="M11" s="70">
        <f>'октябрь (3 цк)'!M11</f>
        <v>632.08000000000004</v>
      </c>
      <c r="N11" s="70">
        <f>'октябрь (3 цк)'!N11</f>
        <v>646.25</v>
      </c>
      <c r="O11" s="70">
        <f>'октябрь (3 цк)'!O11</f>
        <v>668.49</v>
      </c>
      <c r="P11" s="70">
        <f>'октябрь (3 цк)'!P11</f>
        <v>671.57</v>
      </c>
      <c r="Q11" s="70">
        <f>'октябрь (3 цк)'!Q11</f>
        <v>680.19</v>
      </c>
      <c r="R11" s="70">
        <f>'октябрь (3 цк)'!R11</f>
        <v>710.14</v>
      </c>
      <c r="S11" s="70">
        <f>'октябрь (3 цк)'!S11</f>
        <v>679.86</v>
      </c>
      <c r="T11" s="70">
        <f>'октябрь (3 цк)'!T11</f>
        <v>671.58</v>
      </c>
      <c r="U11" s="70">
        <f>'октябрь (3 цк)'!U11</f>
        <v>664.35</v>
      </c>
      <c r="V11" s="70">
        <f>'октябрь (3 цк)'!V11</f>
        <v>660.35</v>
      </c>
      <c r="W11" s="70">
        <f>'октябрь (3 цк)'!W11</f>
        <v>659.06</v>
      </c>
      <c r="X11" s="70">
        <f>'октябрь (3 цк)'!X11</f>
        <v>655.77</v>
      </c>
      <c r="Y11" s="70">
        <f>'октябрь (3 цк)'!Y11</f>
        <v>646.52</v>
      </c>
    </row>
    <row r="12" spans="1:26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6" s="67" customFormat="1" ht="18.75" customHeight="1" outlineLevel="1" thickBot="1" x14ac:dyDescent="0.25">
      <c r="A13" s="147" t="s">
        <v>132</v>
      </c>
      <c r="B13" s="77">
        <f>'октябрь (3 цк)'!B14</f>
        <v>0</v>
      </c>
      <c r="C13" s="75">
        <f>B13</f>
        <v>0</v>
      </c>
      <c r="D13" s="75">
        <f t="shared" ref="D13:Y13" si="1">C13</f>
        <v>0</v>
      </c>
      <c r="E13" s="75">
        <f t="shared" si="1"/>
        <v>0</v>
      </c>
      <c r="F13" s="75">
        <f t="shared" si="1"/>
        <v>0</v>
      </c>
      <c r="G13" s="75">
        <f t="shared" si="1"/>
        <v>0</v>
      </c>
      <c r="H13" s="75">
        <f t="shared" si="1"/>
        <v>0</v>
      </c>
      <c r="I13" s="75">
        <f t="shared" si="1"/>
        <v>0</v>
      </c>
      <c r="J13" s="75">
        <f t="shared" si="1"/>
        <v>0</v>
      </c>
      <c r="K13" s="75">
        <f t="shared" si="1"/>
        <v>0</v>
      </c>
      <c r="L13" s="75">
        <f t="shared" si="1"/>
        <v>0</v>
      </c>
      <c r="M13" s="75">
        <f t="shared" si="1"/>
        <v>0</v>
      </c>
      <c r="N13" s="75">
        <f t="shared" si="1"/>
        <v>0</v>
      </c>
      <c r="O13" s="75">
        <f t="shared" si="1"/>
        <v>0</v>
      </c>
      <c r="P13" s="75">
        <f t="shared" si="1"/>
        <v>0</v>
      </c>
      <c r="Q13" s="75">
        <f t="shared" si="1"/>
        <v>0</v>
      </c>
      <c r="R13" s="75">
        <f t="shared" si="1"/>
        <v>0</v>
      </c>
      <c r="S13" s="75">
        <f t="shared" si="1"/>
        <v>0</v>
      </c>
      <c r="T13" s="75">
        <f t="shared" si="1"/>
        <v>0</v>
      </c>
      <c r="U13" s="75">
        <f t="shared" si="1"/>
        <v>0</v>
      </c>
      <c r="V13" s="75">
        <f t="shared" si="1"/>
        <v>0</v>
      </c>
      <c r="W13" s="75">
        <f t="shared" si="1"/>
        <v>0</v>
      </c>
      <c r="X13" s="75">
        <f t="shared" si="1"/>
        <v>0</v>
      </c>
      <c r="Y13" s="75">
        <f t="shared" si="1"/>
        <v>0</v>
      </c>
    </row>
    <row r="14" spans="1:26" s="108" customFormat="1" ht="18.75" customHeight="1" thickBot="1" x14ac:dyDescent="0.25">
      <c r="A14" s="112">
        <v>2</v>
      </c>
      <c r="B14" s="138">
        <f t="shared" ref="B14:Y14" si="2">SUM(B15:B17)</f>
        <v>633.19000000000005</v>
      </c>
      <c r="C14" s="139">
        <f t="shared" si="2"/>
        <v>688.73</v>
      </c>
      <c r="D14" s="139">
        <f t="shared" si="2"/>
        <v>690.43000000000006</v>
      </c>
      <c r="E14" s="139">
        <f t="shared" si="2"/>
        <v>721.83999999999992</v>
      </c>
      <c r="F14" s="139">
        <f t="shared" si="2"/>
        <v>724.53</v>
      </c>
      <c r="G14" s="139">
        <f t="shared" si="2"/>
        <v>732.3900000000001</v>
      </c>
      <c r="H14" s="139">
        <f t="shared" si="2"/>
        <v>716.52</v>
      </c>
      <c r="I14" s="139">
        <f t="shared" si="2"/>
        <v>705.92000000000007</v>
      </c>
      <c r="J14" s="139">
        <f t="shared" si="2"/>
        <v>714.47</v>
      </c>
      <c r="K14" s="140">
        <f t="shared" si="2"/>
        <v>742.96</v>
      </c>
      <c r="L14" s="139">
        <f t="shared" si="2"/>
        <v>745.71</v>
      </c>
      <c r="M14" s="141">
        <f t="shared" si="2"/>
        <v>714.49</v>
      </c>
      <c r="N14" s="140">
        <f t="shared" si="2"/>
        <v>726.49</v>
      </c>
      <c r="O14" s="139">
        <f t="shared" si="2"/>
        <v>699.6400000000001</v>
      </c>
      <c r="P14" s="141">
        <f t="shared" si="2"/>
        <v>706.1099999999999</v>
      </c>
      <c r="Q14" s="142">
        <f t="shared" si="2"/>
        <v>736.19</v>
      </c>
      <c r="R14" s="139">
        <f t="shared" si="2"/>
        <v>1083.6699999999998</v>
      </c>
      <c r="S14" s="142">
        <f t="shared" si="2"/>
        <v>736.43000000000006</v>
      </c>
      <c r="T14" s="139">
        <f t="shared" si="2"/>
        <v>1050.19</v>
      </c>
      <c r="U14" s="139">
        <f t="shared" si="2"/>
        <v>729.74</v>
      </c>
      <c r="V14" s="139">
        <f t="shared" si="2"/>
        <v>709.42000000000007</v>
      </c>
      <c r="W14" s="139">
        <f t="shared" si="2"/>
        <v>706.45</v>
      </c>
      <c r="X14" s="139">
        <f t="shared" si="2"/>
        <v>704.65000000000009</v>
      </c>
      <c r="Y14" s="143">
        <f t="shared" si="2"/>
        <v>697.05</v>
      </c>
    </row>
    <row r="15" spans="1:26" s="62" customFormat="1" ht="18.75" customHeight="1" outlineLevel="1" x14ac:dyDescent="0.2">
      <c r="A15" s="56" t="s">
        <v>8</v>
      </c>
      <c r="B15" s="70">
        <f>'октябрь (3 цк)'!B16</f>
        <v>586.38</v>
      </c>
      <c r="C15" s="70">
        <f>'октябрь (3 цк)'!C16</f>
        <v>641.91999999999996</v>
      </c>
      <c r="D15" s="70">
        <f>'октябрь (3 цк)'!D16</f>
        <v>643.62</v>
      </c>
      <c r="E15" s="70">
        <f>'октябрь (3 цк)'!E16</f>
        <v>675.03</v>
      </c>
      <c r="F15" s="70">
        <f>'октябрь (3 цк)'!F16</f>
        <v>677.72</v>
      </c>
      <c r="G15" s="70">
        <f>'октябрь (3 цк)'!G16</f>
        <v>685.58</v>
      </c>
      <c r="H15" s="70">
        <f>'октябрь (3 цк)'!H16</f>
        <v>669.71</v>
      </c>
      <c r="I15" s="70">
        <f>'октябрь (3 цк)'!I16</f>
        <v>659.11</v>
      </c>
      <c r="J15" s="70">
        <f>'октябрь (3 цк)'!J16</f>
        <v>667.66</v>
      </c>
      <c r="K15" s="70">
        <f>'октябрь (3 цк)'!K16</f>
        <v>696.15</v>
      </c>
      <c r="L15" s="70">
        <f>'октябрь (3 цк)'!L16</f>
        <v>698.9</v>
      </c>
      <c r="M15" s="70">
        <f>'октябрь (3 цк)'!M16</f>
        <v>667.68</v>
      </c>
      <c r="N15" s="70">
        <f>'октябрь (3 цк)'!N16</f>
        <v>679.68</v>
      </c>
      <c r="O15" s="70">
        <f>'октябрь (3 цк)'!O16</f>
        <v>652.83000000000004</v>
      </c>
      <c r="P15" s="70">
        <f>'октябрь (3 цк)'!P16</f>
        <v>659.3</v>
      </c>
      <c r="Q15" s="70">
        <f>'октябрь (3 цк)'!Q16</f>
        <v>689.38</v>
      </c>
      <c r="R15" s="70">
        <f>'октябрь (3 цк)'!R16</f>
        <v>1036.8599999999999</v>
      </c>
      <c r="S15" s="70">
        <f>'октябрь (3 цк)'!S16</f>
        <v>689.62</v>
      </c>
      <c r="T15" s="70">
        <f>'октябрь (3 цк)'!T16</f>
        <v>1003.38</v>
      </c>
      <c r="U15" s="70">
        <f>'октябрь (3 цк)'!U16</f>
        <v>682.93</v>
      </c>
      <c r="V15" s="70">
        <f>'октябрь (3 цк)'!V16</f>
        <v>662.61</v>
      </c>
      <c r="W15" s="70">
        <f>'октябрь (3 цк)'!W16</f>
        <v>659.64</v>
      </c>
      <c r="X15" s="70">
        <f>'октябрь (3 цк)'!X16</f>
        <v>657.84</v>
      </c>
      <c r="Y15" s="70">
        <f>'октябрь (3 цк)'!Y16</f>
        <v>650.24</v>
      </c>
    </row>
    <row r="16" spans="1:26" s="62" customFormat="1" ht="18.75" customHeight="1" outlineLevel="1" x14ac:dyDescent="0.2">
      <c r="A16" s="57" t="s">
        <v>9</v>
      </c>
      <c r="B16" s="76">
        <v>46.81</v>
      </c>
      <c r="C16" s="74">
        <v>46.81</v>
      </c>
      <c r="D16" s="74">
        <v>46.81</v>
      </c>
      <c r="E16" s="74">
        <v>46.81</v>
      </c>
      <c r="F16" s="74">
        <v>46.81</v>
      </c>
      <c r="G16" s="74">
        <v>46.81</v>
      </c>
      <c r="H16" s="74">
        <v>46.81</v>
      </c>
      <c r="I16" s="74">
        <v>46.81</v>
      </c>
      <c r="J16" s="74">
        <v>46.81</v>
      </c>
      <c r="K16" s="74">
        <v>46.81</v>
      </c>
      <c r="L16" s="74">
        <v>46.81</v>
      </c>
      <c r="M16" s="74">
        <v>46.81</v>
      </c>
      <c r="N16" s="74">
        <v>46.81</v>
      </c>
      <c r="O16" s="74">
        <v>46.81</v>
      </c>
      <c r="P16" s="74">
        <v>46.81</v>
      </c>
      <c r="Q16" s="74">
        <v>46.81</v>
      </c>
      <c r="R16" s="74">
        <v>46.81</v>
      </c>
      <c r="S16" s="74">
        <v>46.81</v>
      </c>
      <c r="T16" s="74">
        <v>46.81</v>
      </c>
      <c r="U16" s="74">
        <v>46.81</v>
      </c>
      <c r="V16" s="74">
        <v>46.81</v>
      </c>
      <c r="W16" s="74">
        <v>46.81</v>
      </c>
      <c r="X16" s="74">
        <v>46.81</v>
      </c>
      <c r="Y16" s="81">
        <v>46.81</v>
      </c>
    </row>
    <row r="17" spans="1:25" s="62" customFormat="1" ht="18.75" customHeight="1" outlineLevel="1" thickBot="1" x14ac:dyDescent="0.25">
      <c r="A17" s="147" t="s">
        <v>255</v>
      </c>
      <c r="B17" s="77">
        <f>B13</f>
        <v>0</v>
      </c>
      <c r="C17" s="77">
        <f t="shared" ref="C17:Y17" si="3">C13</f>
        <v>0</v>
      </c>
      <c r="D17" s="77">
        <f t="shared" si="3"/>
        <v>0</v>
      </c>
      <c r="E17" s="77">
        <f t="shared" si="3"/>
        <v>0</v>
      </c>
      <c r="F17" s="77">
        <f t="shared" si="3"/>
        <v>0</v>
      </c>
      <c r="G17" s="77">
        <f t="shared" si="3"/>
        <v>0</v>
      </c>
      <c r="H17" s="77">
        <f t="shared" si="3"/>
        <v>0</v>
      </c>
      <c r="I17" s="77">
        <f t="shared" si="3"/>
        <v>0</v>
      </c>
      <c r="J17" s="77">
        <f t="shared" si="3"/>
        <v>0</v>
      </c>
      <c r="K17" s="77">
        <f t="shared" si="3"/>
        <v>0</v>
      </c>
      <c r="L17" s="77">
        <f t="shared" si="3"/>
        <v>0</v>
      </c>
      <c r="M17" s="77">
        <f t="shared" si="3"/>
        <v>0</v>
      </c>
      <c r="N17" s="77">
        <f t="shared" si="3"/>
        <v>0</v>
      </c>
      <c r="O17" s="77">
        <f t="shared" si="3"/>
        <v>0</v>
      </c>
      <c r="P17" s="77">
        <f t="shared" si="3"/>
        <v>0</v>
      </c>
      <c r="Q17" s="77">
        <f t="shared" si="3"/>
        <v>0</v>
      </c>
      <c r="R17" s="77">
        <f t="shared" si="3"/>
        <v>0</v>
      </c>
      <c r="S17" s="77">
        <f t="shared" si="3"/>
        <v>0</v>
      </c>
      <c r="T17" s="77">
        <f t="shared" si="3"/>
        <v>0</v>
      </c>
      <c r="U17" s="77">
        <f t="shared" si="3"/>
        <v>0</v>
      </c>
      <c r="V17" s="77">
        <f t="shared" si="3"/>
        <v>0</v>
      </c>
      <c r="W17" s="77">
        <f t="shared" si="3"/>
        <v>0</v>
      </c>
      <c r="X17" s="77">
        <f t="shared" si="3"/>
        <v>0</v>
      </c>
      <c r="Y17" s="77">
        <f t="shared" si="3"/>
        <v>0</v>
      </c>
    </row>
    <row r="18" spans="1:25" s="108" customFormat="1" ht="18.75" customHeight="1" thickBot="1" x14ac:dyDescent="0.25">
      <c r="A18" s="109">
        <v>3</v>
      </c>
      <c r="B18" s="138">
        <f t="shared" ref="B18:Y18" si="4">SUM(B19:B21)</f>
        <v>748.11999999999989</v>
      </c>
      <c r="C18" s="139">
        <f t="shared" si="4"/>
        <v>752.13000000000011</v>
      </c>
      <c r="D18" s="139">
        <f t="shared" si="4"/>
        <v>732.40000000000009</v>
      </c>
      <c r="E18" s="139">
        <f t="shared" si="4"/>
        <v>732.76</v>
      </c>
      <c r="F18" s="139">
        <f t="shared" si="4"/>
        <v>738.67000000000007</v>
      </c>
      <c r="G18" s="139">
        <f t="shared" si="4"/>
        <v>739.31999999999994</v>
      </c>
      <c r="H18" s="139">
        <f t="shared" si="4"/>
        <v>744.6099999999999</v>
      </c>
      <c r="I18" s="139">
        <f t="shared" si="4"/>
        <v>738.54</v>
      </c>
      <c r="J18" s="139">
        <f t="shared" si="4"/>
        <v>733.31</v>
      </c>
      <c r="K18" s="140">
        <f t="shared" si="4"/>
        <v>736.05</v>
      </c>
      <c r="L18" s="139">
        <f t="shared" si="4"/>
        <v>734.75</v>
      </c>
      <c r="M18" s="141">
        <f t="shared" si="4"/>
        <v>738.88000000000011</v>
      </c>
      <c r="N18" s="140">
        <f t="shared" si="4"/>
        <v>744.24</v>
      </c>
      <c r="O18" s="139">
        <f t="shared" si="4"/>
        <v>751.09999999999991</v>
      </c>
      <c r="P18" s="141">
        <f t="shared" si="4"/>
        <v>752.3900000000001</v>
      </c>
      <c r="Q18" s="142">
        <f t="shared" si="4"/>
        <v>753.1099999999999</v>
      </c>
      <c r="R18" s="139">
        <f t="shared" si="4"/>
        <v>764.44</v>
      </c>
      <c r="S18" s="142">
        <f t="shared" si="4"/>
        <v>757.45</v>
      </c>
      <c r="T18" s="139">
        <f t="shared" si="4"/>
        <v>758.32999999999993</v>
      </c>
      <c r="U18" s="139">
        <f t="shared" si="4"/>
        <v>773.66000000000008</v>
      </c>
      <c r="V18" s="139">
        <f t="shared" si="4"/>
        <v>754.15000000000009</v>
      </c>
      <c r="W18" s="139">
        <f t="shared" si="4"/>
        <v>751.19</v>
      </c>
      <c r="X18" s="139">
        <f t="shared" si="4"/>
        <v>749.6099999999999</v>
      </c>
      <c r="Y18" s="143">
        <f t="shared" si="4"/>
        <v>747.07999999999993</v>
      </c>
    </row>
    <row r="19" spans="1:25" s="62" customFormat="1" ht="18.75" customHeight="1" outlineLevel="1" x14ac:dyDescent="0.2">
      <c r="A19" s="56" t="s">
        <v>8</v>
      </c>
      <c r="B19" s="70">
        <f>'октябрь (3 цк)'!B21</f>
        <v>701.31</v>
      </c>
      <c r="C19" s="70">
        <f>'октябрь (3 цк)'!C21</f>
        <v>705.32</v>
      </c>
      <c r="D19" s="70">
        <f>'октябрь (3 цк)'!D21</f>
        <v>685.59</v>
      </c>
      <c r="E19" s="70">
        <f>'октябрь (3 цк)'!E21</f>
        <v>685.95</v>
      </c>
      <c r="F19" s="70">
        <f>'октябрь (3 цк)'!F21</f>
        <v>691.86</v>
      </c>
      <c r="G19" s="70">
        <f>'октябрь (3 цк)'!G21</f>
        <v>692.51</v>
      </c>
      <c r="H19" s="70">
        <f>'октябрь (3 цк)'!H21</f>
        <v>697.8</v>
      </c>
      <c r="I19" s="70">
        <f>'октябрь (3 цк)'!I21</f>
        <v>691.73</v>
      </c>
      <c r="J19" s="70">
        <f>'октябрь (3 цк)'!J21</f>
        <v>686.5</v>
      </c>
      <c r="K19" s="70">
        <f>'октябрь (3 цк)'!K21</f>
        <v>689.24</v>
      </c>
      <c r="L19" s="70">
        <f>'октябрь (3 цк)'!L21</f>
        <v>687.94</v>
      </c>
      <c r="M19" s="70">
        <f>'октябрь (3 цк)'!M21</f>
        <v>692.07</v>
      </c>
      <c r="N19" s="70">
        <f>'октябрь (3 цк)'!N21</f>
        <v>697.43</v>
      </c>
      <c r="O19" s="70">
        <f>'октябрь (3 цк)'!O21</f>
        <v>704.29</v>
      </c>
      <c r="P19" s="70">
        <f>'октябрь (3 цк)'!P21</f>
        <v>705.58</v>
      </c>
      <c r="Q19" s="70">
        <f>'октябрь (3 цк)'!Q21</f>
        <v>706.3</v>
      </c>
      <c r="R19" s="70">
        <f>'октябрь (3 цк)'!R21</f>
        <v>717.63</v>
      </c>
      <c r="S19" s="70">
        <f>'октябрь (3 цк)'!S21</f>
        <v>710.64</v>
      </c>
      <c r="T19" s="70">
        <f>'октябрь (3 цк)'!T21</f>
        <v>711.52</v>
      </c>
      <c r="U19" s="70">
        <f>'октябрь (3 цк)'!U21</f>
        <v>726.85</v>
      </c>
      <c r="V19" s="70">
        <f>'октябрь (3 цк)'!V21</f>
        <v>707.34</v>
      </c>
      <c r="W19" s="70">
        <f>'октябрь (3 цк)'!W21</f>
        <v>704.38</v>
      </c>
      <c r="X19" s="70">
        <f>'октябрь (3 цк)'!X21</f>
        <v>702.8</v>
      </c>
      <c r="Y19" s="70">
        <f>'октябрь (3 цк)'!Y21</f>
        <v>700.27</v>
      </c>
    </row>
    <row r="20" spans="1:25" s="62" customFormat="1" ht="18.75" customHeight="1" outlineLevel="1" x14ac:dyDescent="0.2">
      <c r="A20" s="57" t="s">
        <v>9</v>
      </c>
      <c r="B20" s="76">
        <v>46.81</v>
      </c>
      <c r="C20" s="74">
        <v>46.81</v>
      </c>
      <c r="D20" s="74">
        <v>46.81</v>
      </c>
      <c r="E20" s="74">
        <v>46.81</v>
      </c>
      <c r="F20" s="74">
        <v>46.81</v>
      </c>
      <c r="G20" s="74">
        <v>46.81</v>
      </c>
      <c r="H20" s="74">
        <v>46.81</v>
      </c>
      <c r="I20" s="74">
        <v>46.81</v>
      </c>
      <c r="J20" s="74">
        <v>46.81</v>
      </c>
      <c r="K20" s="74">
        <v>46.81</v>
      </c>
      <c r="L20" s="74">
        <v>46.81</v>
      </c>
      <c r="M20" s="74">
        <v>46.81</v>
      </c>
      <c r="N20" s="74">
        <v>46.81</v>
      </c>
      <c r="O20" s="74">
        <v>46.81</v>
      </c>
      <c r="P20" s="74">
        <v>46.81</v>
      </c>
      <c r="Q20" s="74">
        <v>46.81</v>
      </c>
      <c r="R20" s="74">
        <v>46.81</v>
      </c>
      <c r="S20" s="74">
        <v>46.81</v>
      </c>
      <c r="T20" s="74">
        <v>46.81</v>
      </c>
      <c r="U20" s="74">
        <v>46.81</v>
      </c>
      <c r="V20" s="74">
        <v>46.81</v>
      </c>
      <c r="W20" s="74">
        <v>46.81</v>
      </c>
      <c r="X20" s="74">
        <v>46.81</v>
      </c>
      <c r="Y20" s="81">
        <v>46.81</v>
      </c>
    </row>
    <row r="21" spans="1:25" s="62" customFormat="1" ht="18.75" customHeight="1" outlineLevel="1" thickBot="1" x14ac:dyDescent="0.25">
      <c r="A21" s="147" t="s">
        <v>255</v>
      </c>
      <c r="B21" s="77">
        <f>B17</f>
        <v>0</v>
      </c>
      <c r="C21" s="77">
        <f t="shared" ref="C21:Y21" si="5">C17</f>
        <v>0</v>
      </c>
      <c r="D21" s="77">
        <f t="shared" si="5"/>
        <v>0</v>
      </c>
      <c r="E21" s="77">
        <f t="shared" si="5"/>
        <v>0</v>
      </c>
      <c r="F21" s="77">
        <f t="shared" si="5"/>
        <v>0</v>
      </c>
      <c r="G21" s="77">
        <f t="shared" si="5"/>
        <v>0</v>
      </c>
      <c r="H21" s="77">
        <f t="shared" si="5"/>
        <v>0</v>
      </c>
      <c r="I21" s="77">
        <f t="shared" si="5"/>
        <v>0</v>
      </c>
      <c r="J21" s="77">
        <f t="shared" si="5"/>
        <v>0</v>
      </c>
      <c r="K21" s="77">
        <f t="shared" si="5"/>
        <v>0</v>
      </c>
      <c r="L21" s="77">
        <f t="shared" si="5"/>
        <v>0</v>
      </c>
      <c r="M21" s="77">
        <f t="shared" si="5"/>
        <v>0</v>
      </c>
      <c r="N21" s="77">
        <f t="shared" si="5"/>
        <v>0</v>
      </c>
      <c r="O21" s="77">
        <f t="shared" si="5"/>
        <v>0</v>
      </c>
      <c r="P21" s="77">
        <f t="shared" si="5"/>
        <v>0</v>
      </c>
      <c r="Q21" s="77">
        <f t="shared" si="5"/>
        <v>0</v>
      </c>
      <c r="R21" s="77">
        <f t="shared" si="5"/>
        <v>0</v>
      </c>
      <c r="S21" s="77">
        <f t="shared" si="5"/>
        <v>0</v>
      </c>
      <c r="T21" s="77">
        <f t="shared" si="5"/>
        <v>0</v>
      </c>
      <c r="U21" s="77">
        <f t="shared" si="5"/>
        <v>0</v>
      </c>
      <c r="V21" s="77">
        <f t="shared" si="5"/>
        <v>0</v>
      </c>
      <c r="W21" s="77">
        <f t="shared" si="5"/>
        <v>0</v>
      </c>
      <c r="X21" s="77">
        <f t="shared" si="5"/>
        <v>0</v>
      </c>
      <c r="Y21" s="77">
        <f t="shared" si="5"/>
        <v>0</v>
      </c>
    </row>
    <row r="22" spans="1:25" s="108" customFormat="1" ht="18.75" customHeight="1" thickBot="1" x14ac:dyDescent="0.25">
      <c r="A22" s="112">
        <v>4</v>
      </c>
      <c r="B22" s="138">
        <f t="shared" ref="B22:Y22" si="6">SUM(B23:B25)</f>
        <v>784.6400000000001</v>
      </c>
      <c r="C22" s="139">
        <f t="shared" si="6"/>
        <v>771.53</v>
      </c>
      <c r="D22" s="139">
        <f t="shared" si="6"/>
        <v>774.65000000000009</v>
      </c>
      <c r="E22" s="139">
        <f t="shared" si="6"/>
        <v>920.58999999999992</v>
      </c>
      <c r="F22" s="139">
        <f t="shared" si="6"/>
        <v>783.59999999999991</v>
      </c>
      <c r="G22" s="139">
        <f t="shared" si="6"/>
        <v>1046.0899999999999</v>
      </c>
      <c r="H22" s="139">
        <f t="shared" si="6"/>
        <v>1039.81</v>
      </c>
      <c r="I22" s="139">
        <f t="shared" si="6"/>
        <v>1042.3399999999999</v>
      </c>
      <c r="J22" s="139">
        <f t="shared" si="6"/>
        <v>753.52</v>
      </c>
      <c r="K22" s="140">
        <f t="shared" si="6"/>
        <v>770.15000000000009</v>
      </c>
      <c r="L22" s="139">
        <f t="shared" si="6"/>
        <v>764.23</v>
      </c>
      <c r="M22" s="141">
        <f t="shared" si="6"/>
        <v>770.66000000000008</v>
      </c>
      <c r="N22" s="140">
        <f t="shared" si="6"/>
        <v>861.11999999999989</v>
      </c>
      <c r="O22" s="139">
        <f t="shared" si="6"/>
        <v>778.88000000000011</v>
      </c>
      <c r="P22" s="141">
        <f t="shared" si="6"/>
        <v>762.84999999999991</v>
      </c>
      <c r="Q22" s="142">
        <f t="shared" si="6"/>
        <v>765.95</v>
      </c>
      <c r="R22" s="139">
        <f t="shared" si="6"/>
        <v>1104.3999999999999</v>
      </c>
      <c r="S22" s="142">
        <f t="shared" si="6"/>
        <v>772.11999999999989</v>
      </c>
      <c r="T22" s="139">
        <f t="shared" si="6"/>
        <v>882.8</v>
      </c>
      <c r="U22" s="139">
        <f t="shared" si="6"/>
        <v>778.03</v>
      </c>
      <c r="V22" s="139">
        <f t="shared" si="6"/>
        <v>769.18000000000006</v>
      </c>
      <c r="W22" s="139">
        <f t="shared" si="6"/>
        <v>772.26</v>
      </c>
      <c r="X22" s="139">
        <f t="shared" si="6"/>
        <v>777.22</v>
      </c>
      <c r="Y22" s="143">
        <f t="shared" si="6"/>
        <v>770.5</v>
      </c>
    </row>
    <row r="23" spans="1:25" s="62" customFormat="1" ht="18.75" customHeight="1" outlineLevel="1" x14ac:dyDescent="0.2">
      <c r="A23" s="56" t="s">
        <v>8</v>
      </c>
      <c r="B23" s="70">
        <f>'октябрь (3 цк)'!B26</f>
        <v>737.83</v>
      </c>
      <c r="C23" s="70">
        <f>'октябрь (3 цк)'!C26</f>
        <v>724.72</v>
      </c>
      <c r="D23" s="70">
        <f>'октябрь (3 цк)'!D26</f>
        <v>727.84</v>
      </c>
      <c r="E23" s="70">
        <f>'октябрь (3 цк)'!E26</f>
        <v>873.78</v>
      </c>
      <c r="F23" s="70">
        <f>'октябрь (3 цк)'!F26</f>
        <v>736.79</v>
      </c>
      <c r="G23" s="70">
        <f>'октябрь (3 цк)'!G26</f>
        <v>999.28</v>
      </c>
      <c r="H23" s="70">
        <f>'октябрь (3 цк)'!H26</f>
        <v>993</v>
      </c>
      <c r="I23" s="70">
        <f>'октябрь (3 цк)'!I26</f>
        <v>995.53</v>
      </c>
      <c r="J23" s="70">
        <f>'октябрь (3 цк)'!J26</f>
        <v>706.71</v>
      </c>
      <c r="K23" s="70">
        <f>'октябрь (3 цк)'!K26</f>
        <v>723.34</v>
      </c>
      <c r="L23" s="70">
        <f>'октябрь (3 цк)'!L26</f>
        <v>717.42</v>
      </c>
      <c r="M23" s="70">
        <f>'октябрь (3 цк)'!M26</f>
        <v>723.85</v>
      </c>
      <c r="N23" s="70">
        <f>'октябрь (3 цк)'!N26</f>
        <v>814.31</v>
      </c>
      <c r="O23" s="70">
        <f>'октябрь (3 цк)'!O26</f>
        <v>732.07</v>
      </c>
      <c r="P23" s="70">
        <f>'октябрь (3 цк)'!P26</f>
        <v>716.04</v>
      </c>
      <c r="Q23" s="70">
        <f>'октябрь (3 цк)'!Q26</f>
        <v>719.14</v>
      </c>
      <c r="R23" s="70">
        <f>'октябрь (3 цк)'!R26</f>
        <v>1057.5899999999999</v>
      </c>
      <c r="S23" s="70">
        <f>'октябрь (3 цк)'!S26</f>
        <v>725.31</v>
      </c>
      <c r="T23" s="70">
        <f>'октябрь (3 цк)'!T26</f>
        <v>835.99</v>
      </c>
      <c r="U23" s="70">
        <f>'октябрь (3 цк)'!U26</f>
        <v>731.22</v>
      </c>
      <c r="V23" s="70">
        <f>'октябрь (3 цк)'!V26</f>
        <v>722.37</v>
      </c>
      <c r="W23" s="70">
        <f>'октябрь (3 цк)'!W26</f>
        <v>725.45</v>
      </c>
      <c r="X23" s="70">
        <f>'октябрь (3 цк)'!X26</f>
        <v>730.41</v>
      </c>
      <c r="Y23" s="70">
        <f>'октябрь (3 цк)'!Y26</f>
        <v>723.69</v>
      </c>
    </row>
    <row r="24" spans="1:25" s="62" customFormat="1" ht="18.75" customHeight="1" outlineLevel="1" x14ac:dyDescent="0.2">
      <c r="A24" s="57" t="s">
        <v>9</v>
      </c>
      <c r="B24" s="76">
        <v>46.81</v>
      </c>
      <c r="C24" s="74">
        <v>46.81</v>
      </c>
      <c r="D24" s="74">
        <v>46.81</v>
      </c>
      <c r="E24" s="74">
        <v>46.81</v>
      </c>
      <c r="F24" s="74">
        <v>46.81</v>
      </c>
      <c r="G24" s="74">
        <v>46.81</v>
      </c>
      <c r="H24" s="74">
        <v>46.81</v>
      </c>
      <c r="I24" s="74">
        <v>46.81</v>
      </c>
      <c r="J24" s="74">
        <v>46.81</v>
      </c>
      <c r="K24" s="74">
        <v>46.81</v>
      </c>
      <c r="L24" s="74">
        <v>46.81</v>
      </c>
      <c r="M24" s="74">
        <v>46.81</v>
      </c>
      <c r="N24" s="74">
        <v>46.81</v>
      </c>
      <c r="O24" s="74">
        <v>46.81</v>
      </c>
      <c r="P24" s="74">
        <v>46.81</v>
      </c>
      <c r="Q24" s="74">
        <v>46.81</v>
      </c>
      <c r="R24" s="74">
        <v>46.81</v>
      </c>
      <c r="S24" s="74">
        <v>46.81</v>
      </c>
      <c r="T24" s="74">
        <v>46.81</v>
      </c>
      <c r="U24" s="74">
        <v>46.81</v>
      </c>
      <c r="V24" s="74">
        <v>46.81</v>
      </c>
      <c r="W24" s="74">
        <v>46.81</v>
      </c>
      <c r="X24" s="74">
        <v>46.81</v>
      </c>
      <c r="Y24" s="81">
        <v>46.81</v>
      </c>
    </row>
    <row r="25" spans="1:25" s="62" customFormat="1" ht="18.75" customHeight="1" outlineLevel="1" thickBot="1" x14ac:dyDescent="0.25">
      <c r="A25" s="147" t="s">
        <v>255</v>
      </c>
      <c r="B25" s="77">
        <f>B21</f>
        <v>0</v>
      </c>
      <c r="C25" s="77">
        <f t="shared" ref="C25:Y25" si="7">C21</f>
        <v>0</v>
      </c>
      <c r="D25" s="77">
        <f t="shared" si="7"/>
        <v>0</v>
      </c>
      <c r="E25" s="77">
        <f t="shared" si="7"/>
        <v>0</v>
      </c>
      <c r="F25" s="77">
        <f t="shared" si="7"/>
        <v>0</v>
      </c>
      <c r="G25" s="77">
        <f t="shared" si="7"/>
        <v>0</v>
      </c>
      <c r="H25" s="77">
        <f t="shared" si="7"/>
        <v>0</v>
      </c>
      <c r="I25" s="77">
        <f t="shared" si="7"/>
        <v>0</v>
      </c>
      <c r="J25" s="77">
        <f t="shared" si="7"/>
        <v>0</v>
      </c>
      <c r="K25" s="77">
        <f t="shared" si="7"/>
        <v>0</v>
      </c>
      <c r="L25" s="77">
        <f t="shared" si="7"/>
        <v>0</v>
      </c>
      <c r="M25" s="77">
        <f t="shared" si="7"/>
        <v>0</v>
      </c>
      <c r="N25" s="77">
        <f t="shared" si="7"/>
        <v>0</v>
      </c>
      <c r="O25" s="77">
        <f t="shared" si="7"/>
        <v>0</v>
      </c>
      <c r="P25" s="77">
        <f t="shared" si="7"/>
        <v>0</v>
      </c>
      <c r="Q25" s="77">
        <f t="shared" si="7"/>
        <v>0</v>
      </c>
      <c r="R25" s="77">
        <f t="shared" si="7"/>
        <v>0</v>
      </c>
      <c r="S25" s="77">
        <f t="shared" si="7"/>
        <v>0</v>
      </c>
      <c r="T25" s="77">
        <f t="shared" si="7"/>
        <v>0</v>
      </c>
      <c r="U25" s="77">
        <f t="shared" si="7"/>
        <v>0</v>
      </c>
      <c r="V25" s="77">
        <f t="shared" si="7"/>
        <v>0</v>
      </c>
      <c r="W25" s="77">
        <f t="shared" si="7"/>
        <v>0</v>
      </c>
      <c r="X25" s="77">
        <f t="shared" si="7"/>
        <v>0</v>
      </c>
      <c r="Y25" s="77">
        <f t="shared" si="7"/>
        <v>0</v>
      </c>
    </row>
    <row r="26" spans="1:25" s="108" customFormat="1" ht="18.75" customHeight="1" thickBot="1" x14ac:dyDescent="0.25">
      <c r="A26" s="109">
        <v>5</v>
      </c>
      <c r="B26" s="138">
        <f t="shared" ref="B26:Y26" si="8">SUM(B27:B29)</f>
        <v>780.23</v>
      </c>
      <c r="C26" s="139">
        <f t="shared" si="8"/>
        <v>769.40000000000009</v>
      </c>
      <c r="D26" s="139">
        <f t="shared" si="8"/>
        <v>766.40000000000009</v>
      </c>
      <c r="E26" s="139">
        <f t="shared" si="8"/>
        <v>776.25</v>
      </c>
      <c r="F26" s="139">
        <f t="shared" si="8"/>
        <v>775.95</v>
      </c>
      <c r="G26" s="139">
        <f t="shared" si="8"/>
        <v>798.58999999999992</v>
      </c>
      <c r="H26" s="139">
        <f t="shared" si="8"/>
        <v>820.48</v>
      </c>
      <c r="I26" s="139">
        <f t="shared" si="8"/>
        <v>766.45</v>
      </c>
      <c r="J26" s="139">
        <f t="shared" si="8"/>
        <v>902.92000000000007</v>
      </c>
      <c r="K26" s="140">
        <f t="shared" si="8"/>
        <v>906.2</v>
      </c>
      <c r="L26" s="139">
        <f t="shared" si="8"/>
        <v>908.72</v>
      </c>
      <c r="M26" s="141">
        <f t="shared" si="8"/>
        <v>766.21</v>
      </c>
      <c r="N26" s="140">
        <f t="shared" si="8"/>
        <v>912.49</v>
      </c>
      <c r="O26" s="139">
        <f t="shared" si="8"/>
        <v>918.7</v>
      </c>
      <c r="P26" s="141">
        <f t="shared" si="8"/>
        <v>764.42000000000007</v>
      </c>
      <c r="Q26" s="142">
        <f t="shared" si="8"/>
        <v>799.45</v>
      </c>
      <c r="R26" s="139">
        <f t="shared" si="8"/>
        <v>1100.72</v>
      </c>
      <c r="S26" s="142">
        <f t="shared" si="8"/>
        <v>798.38000000000011</v>
      </c>
      <c r="T26" s="139">
        <f t="shared" si="8"/>
        <v>1075.33</v>
      </c>
      <c r="U26" s="139">
        <f t="shared" si="8"/>
        <v>770.03</v>
      </c>
      <c r="V26" s="139">
        <f t="shared" si="8"/>
        <v>773.1099999999999</v>
      </c>
      <c r="W26" s="139">
        <f t="shared" si="8"/>
        <v>777.6099999999999</v>
      </c>
      <c r="X26" s="139">
        <f t="shared" si="8"/>
        <v>776.23</v>
      </c>
      <c r="Y26" s="143">
        <f t="shared" si="8"/>
        <v>772.1400000000001</v>
      </c>
    </row>
    <row r="27" spans="1:25" s="62" customFormat="1" ht="18.75" customHeight="1" outlineLevel="1" x14ac:dyDescent="0.2">
      <c r="A27" s="56" t="s">
        <v>8</v>
      </c>
      <c r="B27" s="70">
        <f>'октябрь (3 цк)'!B31</f>
        <v>733.42</v>
      </c>
      <c r="C27" s="70">
        <f>'октябрь (3 цк)'!C31</f>
        <v>722.59</v>
      </c>
      <c r="D27" s="70">
        <f>'октябрь (3 цк)'!D31</f>
        <v>719.59</v>
      </c>
      <c r="E27" s="70">
        <f>'октябрь (3 цк)'!E31</f>
        <v>729.44</v>
      </c>
      <c r="F27" s="70">
        <f>'октябрь (3 цк)'!F31</f>
        <v>729.14</v>
      </c>
      <c r="G27" s="70">
        <f>'октябрь (3 цк)'!G31</f>
        <v>751.78</v>
      </c>
      <c r="H27" s="70">
        <f>'октябрь (3 цк)'!H31</f>
        <v>773.67</v>
      </c>
      <c r="I27" s="70">
        <f>'октябрь (3 цк)'!I31</f>
        <v>719.64</v>
      </c>
      <c r="J27" s="70">
        <f>'октябрь (3 цк)'!J31</f>
        <v>856.11</v>
      </c>
      <c r="K27" s="70">
        <f>'октябрь (3 цк)'!K31</f>
        <v>859.39</v>
      </c>
      <c r="L27" s="70">
        <f>'октябрь (3 цк)'!L31</f>
        <v>861.91</v>
      </c>
      <c r="M27" s="70">
        <f>'октябрь (3 цк)'!M31</f>
        <v>719.4</v>
      </c>
      <c r="N27" s="70">
        <f>'октябрь (3 цк)'!N31</f>
        <v>865.68</v>
      </c>
      <c r="O27" s="70">
        <f>'октябрь (3 цк)'!O31</f>
        <v>871.89</v>
      </c>
      <c r="P27" s="70">
        <f>'октябрь (3 цк)'!P31</f>
        <v>717.61</v>
      </c>
      <c r="Q27" s="70">
        <f>'октябрь (3 цк)'!Q31</f>
        <v>752.64</v>
      </c>
      <c r="R27" s="70">
        <f>'октябрь (3 цк)'!R31</f>
        <v>1053.9100000000001</v>
      </c>
      <c r="S27" s="70">
        <f>'октябрь (3 цк)'!S31</f>
        <v>751.57</v>
      </c>
      <c r="T27" s="70">
        <f>'октябрь (3 цк)'!T31</f>
        <v>1028.52</v>
      </c>
      <c r="U27" s="70">
        <f>'октябрь (3 цк)'!U31</f>
        <v>723.22</v>
      </c>
      <c r="V27" s="70">
        <f>'октябрь (3 цк)'!V31</f>
        <v>726.3</v>
      </c>
      <c r="W27" s="70">
        <f>'октябрь (3 цк)'!W31</f>
        <v>730.8</v>
      </c>
      <c r="X27" s="70">
        <f>'октябрь (3 цк)'!X31</f>
        <v>729.42</v>
      </c>
      <c r="Y27" s="70">
        <f>'октябрь (3 цк)'!Y31</f>
        <v>725.33</v>
      </c>
    </row>
    <row r="28" spans="1:25" s="62" customFormat="1" ht="18.75" customHeight="1" outlineLevel="1" x14ac:dyDescent="0.2">
      <c r="A28" s="57" t="s">
        <v>9</v>
      </c>
      <c r="B28" s="76">
        <v>46.81</v>
      </c>
      <c r="C28" s="74">
        <v>46.81</v>
      </c>
      <c r="D28" s="74">
        <v>46.81</v>
      </c>
      <c r="E28" s="74">
        <v>46.81</v>
      </c>
      <c r="F28" s="74">
        <v>46.81</v>
      </c>
      <c r="G28" s="74">
        <v>46.81</v>
      </c>
      <c r="H28" s="74">
        <v>46.81</v>
      </c>
      <c r="I28" s="74">
        <v>46.81</v>
      </c>
      <c r="J28" s="74">
        <v>46.81</v>
      </c>
      <c r="K28" s="74">
        <v>46.81</v>
      </c>
      <c r="L28" s="74">
        <v>46.81</v>
      </c>
      <c r="M28" s="74">
        <v>46.81</v>
      </c>
      <c r="N28" s="74">
        <v>46.81</v>
      </c>
      <c r="O28" s="74">
        <v>46.81</v>
      </c>
      <c r="P28" s="74">
        <v>46.81</v>
      </c>
      <c r="Q28" s="74">
        <v>46.81</v>
      </c>
      <c r="R28" s="74">
        <v>46.81</v>
      </c>
      <c r="S28" s="74">
        <v>46.81</v>
      </c>
      <c r="T28" s="74">
        <v>46.81</v>
      </c>
      <c r="U28" s="74">
        <v>46.81</v>
      </c>
      <c r="V28" s="74">
        <v>46.81</v>
      </c>
      <c r="W28" s="74">
        <v>46.81</v>
      </c>
      <c r="X28" s="74">
        <v>46.81</v>
      </c>
      <c r="Y28" s="81">
        <v>46.81</v>
      </c>
    </row>
    <row r="29" spans="1:25" s="62" customFormat="1" ht="18.75" customHeight="1" outlineLevel="1" thickBot="1" x14ac:dyDescent="0.25">
      <c r="A29" s="147" t="s">
        <v>255</v>
      </c>
      <c r="B29" s="77">
        <f>B25</f>
        <v>0</v>
      </c>
      <c r="C29" s="77">
        <f t="shared" ref="C29:Y29" si="9">C25</f>
        <v>0</v>
      </c>
      <c r="D29" s="77">
        <f t="shared" si="9"/>
        <v>0</v>
      </c>
      <c r="E29" s="77">
        <f t="shared" si="9"/>
        <v>0</v>
      </c>
      <c r="F29" s="77">
        <f t="shared" si="9"/>
        <v>0</v>
      </c>
      <c r="G29" s="77">
        <f t="shared" si="9"/>
        <v>0</v>
      </c>
      <c r="H29" s="77">
        <f t="shared" si="9"/>
        <v>0</v>
      </c>
      <c r="I29" s="77">
        <f t="shared" si="9"/>
        <v>0</v>
      </c>
      <c r="J29" s="77">
        <f t="shared" si="9"/>
        <v>0</v>
      </c>
      <c r="K29" s="77">
        <f t="shared" si="9"/>
        <v>0</v>
      </c>
      <c r="L29" s="77">
        <f t="shared" si="9"/>
        <v>0</v>
      </c>
      <c r="M29" s="77">
        <f t="shared" si="9"/>
        <v>0</v>
      </c>
      <c r="N29" s="77">
        <f t="shared" si="9"/>
        <v>0</v>
      </c>
      <c r="O29" s="77">
        <f t="shared" si="9"/>
        <v>0</v>
      </c>
      <c r="P29" s="77">
        <f t="shared" si="9"/>
        <v>0</v>
      </c>
      <c r="Q29" s="77">
        <f t="shared" si="9"/>
        <v>0</v>
      </c>
      <c r="R29" s="77">
        <f t="shared" si="9"/>
        <v>0</v>
      </c>
      <c r="S29" s="77">
        <f t="shared" si="9"/>
        <v>0</v>
      </c>
      <c r="T29" s="77">
        <f t="shared" si="9"/>
        <v>0</v>
      </c>
      <c r="U29" s="77">
        <f t="shared" si="9"/>
        <v>0</v>
      </c>
      <c r="V29" s="77">
        <f t="shared" si="9"/>
        <v>0</v>
      </c>
      <c r="W29" s="77">
        <f t="shared" si="9"/>
        <v>0</v>
      </c>
      <c r="X29" s="77">
        <f t="shared" si="9"/>
        <v>0</v>
      </c>
      <c r="Y29" s="77">
        <f t="shared" si="9"/>
        <v>0</v>
      </c>
    </row>
    <row r="30" spans="1:25" s="108" customFormat="1" ht="18.75" customHeight="1" thickBot="1" x14ac:dyDescent="0.25">
      <c r="A30" s="112">
        <v>6</v>
      </c>
      <c r="B30" s="138">
        <f t="shared" ref="B30:Y30" si="10">SUM(B31:B33)</f>
        <v>723.92000000000007</v>
      </c>
      <c r="C30" s="139">
        <f t="shared" si="10"/>
        <v>614.21</v>
      </c>
      <c r="D30" s="139">
        <f t="shared" si="10"/>
        <v>731.75</v>
      </c>
      <c r="E30" s="139">
        <f t="shared" si="10"/>
        <v>740.79</v>
      </c>
      <c r="F30" s="139">
        <f t="shared" si="10"/>
        <v>747.63000000000011</v>
      </c>
      <c r="G30" s="139">
        <f t="shared" si="10"/>
        <v>774.26</v>
      </c>
      <c r="H30" s="139">
        <f t="shared" si="10"/>
        <v>760.83999999999992</v>
      </c>
      <c r="I30" s="139">
        <f t="shared" si="10"/>
        <v>724.8599999999999</v>
      </c>
      <c r="J30" s="139">
        <f t="shared" si="10"/>
        <v>719.1099999999999</v>
      </c>
      <c r="K30" s="140">
        <f t="shared" si="10"/>
        <v>724.90000000000009</v>
      </c>
      <c r="L30" s="139">
        <f t="shared" si="10"/>
        <v>747.22</v>
      </c>
      <c r="M30" s="141">
        <f t="shared" si="10"/>
        <v>720.46</v>
      </c>
      <c r="N30" s="140">
        <f t="shared" si="10"/>
        <v>1119.77</v>
      </c>
      <c r="O30" s="139">
        <f t="shared" si="10"/>
        <v>1138.82</v>
      </c>
      <c r="P30" s="141">
        <f t="shared" si="10"/>
        <v>760.40000000000009</v>
      </c>
      <c r="Q30" s="142">
        <f t="shared" si="10"/>
        <v>763.23</v>
      </c>
      <c r="R30" s="139">
        <f t="shared" si="10"/>
        <v>1103.32</v>
      </c>
      <c r="S30" s="142">
        <f t="shared" si="10"/>
        <v>774.99</v>
      </c>
      <c r="T30" s="139">
        <f t="shared" si="10"/>
        <v>761.79</v>
      </c>
      <c r="U30" s="139">
        <f t="shared" si="10"/>
        <v>749.77</v>
      </c>
      <c r="V30" s="139">
        <f t="shared" si="10"/>
        <v>748.45</v>
      </c>
      <c r="W30" s="139">
        <f t="shared" si="10"/>
        <v>748.28</v>
      </c>
      <c r="X30" s="139">
        <f t="shared" si="10"/>
        <v>743.52</v>
      </c>
      <c r="Y30" s="143">
        <f t="shared" si="10"/>
        <v>658.18000000000006</v>
      </c>
    </row>
    <row r="31" spans="1:25" s="62" customFormat="1" ht="18.75" customHeight="1" outlineLevel="1" x14ac:dyDescent="0.2">
      <c r="A31" s="56" t="s">
        <v>8</v>
      </c>
      <c r="B31" s="70">
        <f>'октябрь (3 цк)'!B36</f>
        <v>677.11</v>
      </c>
      <c r="C31" s="70">
        <f>'октябрь (3 цк)'!C36</f>
        <v>567.4</v>
      </c>
      <c r="D31" s="70">
        <f>'октябрь (3 цк)'!D36</f>
        <v>684.94</v>
      </c>
      <c r="E31" s="70">
        <f>'октябрь (3 цк)'!E36</f>
        <v>693.98</v>
      </c>
      <c r="F31" s="70">
        <f>'октябрь (3 цк)'!F36</f>
        <v>700.82</v>
      </c>
      <c r="G31" s="70">
        <f>'октябрь (3 цк)'!G36</f>
        <v>727.45</v>
      </c>
      <c r="H31" s="70">
        <f>'октябрь (3 цк)'!H36</f>
        <v>714.03</v>
      </c>
      <c r="I31" s="70">
        <f>'октябрь (3 цк)'!I36</f>
        <v>678.05</v>
      </c>
      <c r="J31" s="70">
        <f>'октябрь (3 цк)'!J36</f>
        <v>672.3</v>
      </c>
      <c r="K31" s="70">
        <f>'октябрь (3 цк)'!K36</f>
        <v>678.09</v>
      </c>
      <c r="L31" s="70">
        <f>'октябрь (3 цк)'!L36</f>
        <v>700.41</v>
      </c>
      <c r="M31" s="70">
        <f>'октябрь (3 цк)'!M36</f>
        <v>673.65</v>
      </c>
      <c r="N31" s="70">
        <f>'октябрь (3 цк)'!N36</f>
        <v>1072.96</v>
      </c>
      <c r="O31" s="70">
        <f>'октябрь (3 цк)'!O36</f>
        <v>1092.01</v>
      </c>
      <c r="P31" s="70">
        <f>'октябрь (3 цк)'!P36</f>
        <v>713.59</v>
      </c>
      <c r="Q31" s="70">
        <f>'октябрь (3 цк)'!Q36</f>
        <v>716.42</v>
      </c>
      <c r="R31" s="70">
        <f>'октябрь (3 цк)'!R36</f>
        <v>1056.51</v>
      </c>
      <c r="S31" s="70">
        <f>'октябрь (3 цк)'!S36</f>
        <v>728.18</v>
      </c>
      <c r="T31" s="70">
        <f>'октябрь (3 цк)'!T36</f>
        <v>714.98</v>
      </c>
      <c r="U31" s="70">
        <f>'октябрь (3 цк)'!U36</f>
        <v>702.96</v>
      </c>
      <c r="V31" s="70">
        <f>'октябрь (3 цк)'!V36</f>
        <v>701.64</v>
      </c>
      <c r="W31" s="70">
        <f>'октябрь (3 цк)'!W36</f>
        <v>701.47</v>
      </c>
      <c r="X31" s="215">
        <f>'октябрь (3 цк)'!X36</f>
        <v>696.71</v>
      </c>
      <c r="Y31" s="70">
        <f>'октябрь (3 цк)'!Y36</f>
        <v>611.37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thickBot="1" x14ac:dyDescent="0.25">
      <c r="A33" s="147" t="s">
        <v>255</v>
      </c>
      <c r="B33" s="77">
        <f>B29</f>
        <v>0</v>
      </c>
      <c r="C33" s="77">
        <f t="shared" ref="C33:Y33" si="11">C29</f>
        <v>0</v>
      </c>
      <c r="D33" s="77">
        <f t="shared" si="11"/>
        <v>0</v>
      </c>
      <c r="E33" s="77">
        <f t="shared" si="11"/>
        <v>0</v>
      </c>
      <c r="F33" s="77">
        <f t="shared" si="11"/>
        <v>0</v>
      </c>
      <c r="G33" s="77">
        <f t="shared" si="11"/>
        <v>0</v>
      </c>
      <c r="H33" s="77">
        <f t="shared" si="11"/>
        <v>0</v>
      </c>
      <c r="I33" s="77">
        <f t="shared" si="11"/>
        <v>0</v>
      </c>
      <c r="J33" s="77">
        <f t="shared" si="11"/>
        <v>0</v>
      </c>
      <c r="K33" s="77">
        <f t="shared" si="11"/>
        <v>0</v>
      </c>
      <c r="L33" s="77">
        <f t="shared" si="11"/>
        <v>0</v>
      </c>
      <c r="M33" s="77">
        <f t="shared" si="11"/>
        <v>0</v>
      </c>
      <c r="N33" s="77">
        <f t="shared" si="11"/>
        <v>0</v>
      </c>
      <c r="O33" s="77">
        <f t="shared" si="11"/>
        <v>0</v>
      </c>
      <c r="P33" s="77">
        <f t="shared" si="11"/>
        <v>0</v>
      </c>
      <c r="Q33" s="77">
        <f t="shared" si="11"/>
        <v>0</v>
      </c>
      <c r="R33" s="77">
        <f t="shared" si="11"/>
        <v>0</v>
      </c>
      <c r="S33" s="77">
        <f t="shared" si="11"/>
        <v>0</v>
      </c>
      <c r="T33" s="77">
        <f t="shared" si="11"/>
        <v>0</v>
      </c>
      <c r="U33" s="77">
        <f t="shared" si="11"/>
        <v>0</v>
      </c>
      <c r="V33" s="77">
        <f t="shared" si="11"/>
        <v>0</v>
      </c>
      <c r="W33" s="77">
        <f t="shared" si="11"/>
        <v>0</v>
      </c>
      <c r="X33" s="77">
        <f t="shared" si="11"/>
        <v>0</v>
      </c>
      <c r="Y33" s="77">
        <f t="shared" si="11"/>
        <v>0</v>
      </c>
    </row>
    <row r="34" spans="1:25" s="108" customFormat="1" ht="18.75" customHeight="1" thickBot="1" x14ac:dyDescent="0.25">
      <c r="A34" s="109">
        <v>7</v>
      </c>
      <c r="B34" s="138">
        <f t="shared" ref="B34:Y34" si="12">SUM(B35:B37)</f>
        <v>608.55999999999995</v>
      </c>
      <c r="C34" s="139">
        <f t="shared" si="12"/>
        <v>704.53</v>
      </c>
      <c r="D34" s="139">
        <f t="shared" si="12"/>
        <v>769.63000000000011</v>
      </c>
      <c r="E34" s="139">
        <f t="shared" si="12"/>
        <v>835.36999999999989</v>
      </c>
      <c r="F34" s="139">
        <f t="shared" si="12"/>
        <v>835.13000000000011</v>
      </c>
      <c r="G34" s="139">
        <f t="shared" si="12"/>
        <v>842.96</v>
      </c>
      <c r="H34" s="139">
        <f t="shared" si="12"/>
        <v>1120.78</v>
      </c>
      <c r="I34" s="139">
        <f t="shared" si="12"/>
        <v>821.93000000000006</v>
      </c>
      <c r="J34" s="139">
        <f t="shared" si="12"/>
        <v>817.06999999999994</v>
      </c>
      <c r="K34" s="140">
        <f t="shared" si="12"/>
        <v>812.08999999999992</v>
      </c>
      <c r="L34" s="139">
        <f t="shared" si="12"/>
        <v>793.08999999999992</v>
      </c>
      <c r="M34" s="141">
        <f t="shared" si="12"/>
        <v>804.46</v>
      </c>
      <c r="N34" s="140">
        <f t="shared" si="12"/>
        <v>877.17000000000007</v>
      </c>
      <c r="O34" s="139">
        <f t="shared" si="12"/>
        <v>911.08999999999992</v>
      </c>
      <c r="P34" s="141">
        <f t="shared" si="12"/>
        <v>889.32999999999993</v>
      </c>
      <c r="Q34" s="142">
        <f t="shared" si="12"/>
        <v>947.82999999999993</v>
      </c>
      <c r="R34" s="139">
        <f t="shared" si="12"/>
        <v>936.6400000000001</v>
      </c>
      <c r="S34" s="142">
        <f t="shared" si="12"/>
        <v>895.19</v>
      </c>
      <c r="T34" s="139">
        <f t="shared" si="12"/>
        <v>999.79</v>
      </c>
      <c r="U34" s="139">
        <f t="shared" si="12"/>
        <v>860.16000000000008</v>
      </c>
      <c r="V34" s="139">
        <f t="shared" si="12"/>
        <v>854.6099999999999</v>
      </c>
      <c r="W34" s="139">
        <f t="shared" si="12"/>
        <v>799</v>
      </c>
      <c r="X34" s="139">
        <f t="shared" si="12"/>
        <v>812.44</v>
      </c>
      <c r="Y34" s="143">
        <f t="shared" si="12"/>
        <v>672.49</v>
      </c>
    </row>
    <row r="35" spans="1:25" s="62" customFormat="1" ht="18.75" customHeight="1" outlineLevel="1" x14ac:dyDescent="0.2">
      <c r="A35" s="56" t="s">
        <v>8</v>
      </c>
      <c r="B35" s="70">
        <f>'октябрь (3 цк)'!B41</f>
        <v>561.75</v>
      </c>
      <c r="C35" s="70">
        <f>'октябрь (3 цк)'!C41</f>
        <v>657.72</v>
      </c>
      <c r="D35" s="70">
        <f>'октябрь (3 цк)'!D41</f>
        <v>722.82</v>
      </c>
      <c r="E35" s="70">
        <f>'октябрь (3 цк)'!E41</f>
        <v>788.56</v>
      </c>
      <c r="F35" s="70">
        <f>'октябрь (3 цк)'!F41</f>
        <v>788.32</v>
      </c>
      <c r="G35" s="70">
        <f>'октябрь (3 цк)'!G41</f>
        <v>796.15</v>
      </c>
      <c r="H35" s="70">
        <f>'октябрь (3 цк)'!H41</f>
        <v>1073.97</v>
      </c>
      <c r="I35" s="70">
        <f>'октябрь (3 цк)'!I41</f>
        <v>775.12</v>
      </c>
      <c r="J35" s="70">
        <f>'октябрь (3 цк)'!J41</f>
        <v>770.26</v>
      </c>
      <c r="K35" s="70">
        <f>'октябрь (3 цк)'!K41</f>
        <v>765.28</v>
      </c>
      <c r="L35" s="70">
        <f>'октябрь (3 цк)'!L41</f>
        <v>746.28</v>
      </c>
      <c r="M35" s="70">
        <f>'октябрь (3 цк)'!M41</f>
        <v>757.65</v>
      </c>
      <c r="N35" s="70">
        <f>'октябрь (3 цк)'!N41</f>
        <v>830.36</v>
      </c>
      <c r="O35" s="70">
        <f>'октябрь (3 цк)'!O41</f>
        <v>864.28</v>
      </c>
      <c r="P35" s="70">
        <f>'октябрь (3 цк)'!P41</f>
        <v>842.52</v>
      </c>
      <c r="Q35" s="70">
        <f>'октябрь (3 цк)'!Q41</f>
        <v>901.02</v>
      </c>
      <c r="R35" s="70">
        <f>'октябрь (3 цк)'!R41</f>
        <v>889.83</v>
      </c>
      <c r="S35" s="70">
        <f>'октябрь (3 цк)'!S41</f>
        <v>848.38</v>
      </c>
      <c r="T35" s="70">
        <f>'октябрь (3 цк)'!T41</f>
        <v>952.98</v>
      </c>
      <c r="U35" s="70">
        <f>'октябрь (3 цк)'!U41</f>
        <v>813.35</v>
      </c>
      <c r="V35" s="70">
        <f>'октябрь (3 цк)'!V41</f>
        <v>807.8</v>
      </c>
      <c r="W35" s="70">
        <f>'октябрь (3 цк)'!W41</f>
        <v>752.19</v>
      </c>
      <c r="X35" s="70">
        <f>'октябрь (3 цк)'!X41</f>
        <v>765.63</v>
      </c>
      <c r="Y35" s="70">
        <f>'октябрь (3 цк)'!Y41</f>
        <v>625.67999999999995</v>
      </c>
    </row>
    <row r="36" spans="1:25" s="62" customFormat="1" ht="18.75" customHeight="1" outlineLevel="1" x14ac:dyDescent="0.2">
      <c r="A36" s="57" t="s">
        <v>9</v>
      </c>
      <c r="B36" s="76">
        <v>46.81</v>
      </c>
      <c r="C36" s="74">
        <v>46.81</v>
      </c>
      <c r="D36" s="74">
        <v>46.81</v>
      </c>
      <c r="E36" s="74">
        <v>46.81</v>
      </c>
      <c r="F36" s="74">
        <v>46.81</v>
      </c>
      <c r="G36" s="74">
        <v>46.81</v>
      </c>
      <c r="H36" s="74">
        <v>46.81</v>
      </c>
      <c r="I36" s="74">
        <v>46.81</v>
      </c>
      <c r="J36" s="74">
        <v>46.81</v>
      </c>
      <c r="K36" s="74">
        <v>46.81</v>
      </c>
      <c r="L36" s="74">
        <v>46.81</v>
      </c>
      <c r="M36" s="74">
        <v>46.81</v>
      </c>
      <c r="N36" s="74">
        <v>46.81</v>
      </c>
      <c r="O36" s="74">
        <v>46.81</v>
      </c>
      <c r="P36" s="74">
        <v>46.81</v>
      </c>
      <c r="Q36" s="74">
        <v>46.81</v>
      </c>
      <c r="R36" s="74">
        <v>46.81</v>
      </c>
      <c r="S36" s="74">
        <v>46.81</v>
      </c>
      <c r="T36" s="74">
        <v>46.81</v>
      </c>
      <c r="U36" s="74">
        <v>46.81</v>
      </c>
      <c r="V36" s="74">
        <v>46.81</v>
      </c>
      <c r="W36" s="74">
        <v>46.81</v>
      </c>
      <c r="X36" s="74">
        <v>46.81</v>
      </c>
      <c r="Y36" s="81">
        <v>46.81</v>
      </c>
    </row>
    <row r="37" spans="1:25" s="62" customFormat="1" ht="18.75" customHeight="1" outlineLevel="1" thickBot="1" x14ac:dyDescent="0.25">
      <c r="A37" s="147" t="s">
        <v>255</v>
      </c>
      <c r="B37" s="77">
        <f>B33</f>
        <v>0</v>
      </c>
      <c r="C37" s="77">
        <f t="shared" ref="C37:Y37" si="13">C33</f>
        <v>0</v>
      </c>
      <c r="D37" s="77">
        <f t="shared" si="13"/>
        <v>0</v>
      </c>
      <c r="E37" s="77">
        <f t="shared" si="13"/>
        <v>0</v>
      </c>
      <c r="F37" s="77">
        <f t="shared" si="13"/>
        <v>0</v>
      </c>
      <c r="G37" s="77">
        <f t="shared" si="13"/>
        <v>0</v>
      </c>
      <c r="H37" s="77">
        <f t="shared" si="13"/>
        <v>0</v>
      </c>
      <c r="I37" s="77">
        <f t="shared" si="13"/>
        <v>0</v>
      </c>
      <c r="J37" s="77">
        <f t="shared" si="13"/>
        <v>0</v>
      </c>
      <c r="K37" s="77">
        <f t="shared" si="13"/>
        <v>0</v>
      </c>
      <c r="L37" s="77">
        <f t="shared" si="13"/>
        <v>0</v>
      </c>
      <c r="M37" s="77">
        <f t="shared" si="13"/>
        <v>0</v>
      </c>
      <c r="N37" s="77">
        <f t="shared" si="13"/>
        <v>0</v>
      </c>
      <c r="O37" s="77">
        <f t="shared" si="13"/>
        <v>0</v>
      </c>
      <c r="P37" s="77">
        <f t="shared" si="13"/>
        <v>0</v>
      </c>
      <c r="Q37" s="77">
        <f t="shared" si="13"/>
        <v>0</v>
      </c>
      <c r="R37" s="77">
        <f t="shared" si="13"/>
        <v>0</v>
      </c>
      <c r="S37" s="77">
        <f t="shared" si="13"/>
        <v>0</v>
      </c>
      <c r="T37" s="77">
        <f t="shared" si="13"/>
        <v>0</v>
      </c>
      <c r="U37" s="77">
        <f t="shared" si="13"/>
        <v>0</v>
      </c>
      <c r="V37" s="77">
        <f t="shared" si="13"/>
        <v>0</v>
      </c>
      <c r="W37" s="77">
        <f t="shared" si="13"/>
        <v>0</v>
      </c>
      <c r="X37" s="77">
        <f t="shared" si="13"/>
        <v>0</v>
      </c>
      <c r="Y37" s="77">
        <f t="shared" si="13"/>
        <v>0</v>
      </c>
    </row>
    <row r="38" spans="1:25" s="108" customFormat="1" ht="18.75" customHeight="1" thickBot="1" x14ac:dyDescent="0.25">
      <c r="A38" s="112">
        <v>8</v>
      </c>
      <c r="B38" s="138">
        <f t="shared" ref="B38:Y38" si="14">SUM(B39:B41)</f>
        <v>762</v>
      </c>
      <c r="C38" s="139">
        <f t="shared" si="14"/>
        <v>739.79</v>
      </c>
      <c r="D38" s="139">
        <f t="shared" si="14"/>
        <v>826.8</v>
      </c>
      <c r="E38" s="139">
        <f t="shared" si="14"/>
        <v>830.1099999999999</v>
      </c>
      <c r="F38" s="139">
        <f t="shared" si="14"/>
        <v>1080.77</v>
      </c>
      <c r="G38" s="139">
        <f t="shared" si="14"/>
        <v>1079.6799999999998</v>
      </c>
      <c r="H38" s="139">
        <f t="shared" si="14"/>
        <v>1108.8</v>
      </c>
      <c r="I38" s="139">
        <f t="shared" si="14"/>
        <v>1089.51</v>
      </c>
      <c r="J38" s="139">
        <f t="shared" si="14"/>
        <v>1056.17</v>
      </c>
      <c r="K38" s="140">
        <f t="shared" si="14"/>
        <v>1046.77</v>
      </c>
      <c r="L38" s="139">
        <f t="shared" si="14"/>
        <v>1036.72</v>
      </c>
      <c r="M38" s="141">
        <f t="shared" si="14"/>
        <v>1038.6300000000001</v>
      </c>
      <c r="N38" s="140">
        <f t="shared" si="14"/>
        <v>1043.33</v>
      </c>
      <c r="O38" s="139">
        <f t="shared" si="14"/>
        <v>916.32999999999993</v>
      </c>
      <c r="P38" s="141">
        <f t="shared" si="14"/>
        <v>826.96</v>
      </c>
      <c r="Q38" s="142">
        <f t="shared" si="14"/>
        <v>921.74</v>
      </c>
      <c r="R38" s="139">
        <f t="shared" si="14"/>
        <v>1121.3799999999999</v>
      </c>
      <c r="S38" s="142">
        <f t="shared" si="14"/>
        <v>1104.9199999999998</v>
      </c>
      <c r="T38" s="139">
        <f t="shared" si="14"/>
        <v>1075.06</v>
      </c>
      <c r="U38" s="139">
        <f t="shared" si="14"/>
        <v>892.69</v>
      </c>
      <c r="V38" s="139">
        <f t="shared" si="14"/>
        <v>814.1400000000001</v>
      </c>
      <c r="W38" s="139">
        <f t="shared" si="14"/>
        <v>799.66000000000008</v>
      </c>
      <c r="X38" s="139">
        <f t="shared" si="14"/>
        <v>945.58999999999992</v>
      </c>
      <c r="Y38" s="143">
        <f t="shared" si="14"/>
        <v>645.33999999999992</v>
      </c>
    </row>
    <row r="39" spans="1:25" s="62" customFormat="1" ht="18.75" customHeight="1" outlineLevel="1" x14ac:dyDescent="0.2">
      <c r="A39" s="56" t="s">
        <v>8</v>
      </c>
      <c r="B39" s="70">
        <f>'октябрь (3 цк)'!B46</f>
        <v>715.19</v>
      </c>
      <c r="C39" s="70">
        <f>'октябрь (3 цк)'!C46</f>
        <v>692.98</v>
      </c>
      <c r="D39" s="70">
        <f>'октябрь (3 цк)'!D46</f>
        <v>779.99</v>
      </c>
      <c r="E39" s="70">
        <f>'октябрь (3 цк)'!E46</f>
        <v>783.3</v>
      </c>
      <c r="F39" s="70">
        <f>'октябрь (3 цк)'!F46</f>
        <v>1033.96</v>
      </c>
      <c r="G39" s="70">
        <f>'октябрь (3 цк)'!G46</f>
        <v>1032.8699999999999</v>
      </c>
      <c r="H39" s="70">
        <f>'октябрь (3 цк)'!H46</f>
        <v>1061.99</v>
      </c>
      <c r="I39" s="70">
        <f>'октябрь (3 цк)'!I46</f>
        <v>1042.7</v>
      </c>
      <c r="J39" s="70">
        <f>'октябрь (3 цк)'!J46</f>
        <v>1009.36</v>
      </c>
      <c r="K39" s="70">
        <f>'октябрь (3 цк)'!K46</f>
        <v>999.96</v>
      </c>
      <c r="L39" s="70">
        <f>'октябрь (3 цк)'!L46</f>
        <v>989.91</v>
      </c>
      <c r="M39" s="70">
        <f>'октябрь (3 цк)'!M46</f>
        <v>991.82</v>
      </c>
      <c r="N39" s="70">
        <f>'октябрь (3 цк)'!N46</f>
        <v>996.52</v>
      </c>
      <c r="O39" s="70">
        <f>'октябрь (3 цк)'!O46</f>
        <v>869.52</v>
      </c>
      <c r="P39" s="70">
        <f>'октябрь (3 цк)'!P46</f>
        <v>780.15</v>
      </c>
      <c r="Q39" s="70">
        <f>'октябрь (3 цк)'!Q46</f>
        <v>874.93</v>
      </c>
      <c r="R39" s="70">
        <f>'октябрь (3 цк)'!R46</f>
        <v>1074.57</v>
      </c>
      <c r="S39" s="70">
        <f>'октябрь (3 цк)'!S46</f>
        <v>1058.1099999999999</v>
      </c>
      <c r="T39" s="70">
        <f>'октябрь (3 цк)'!T46</f>
        <v>1028.25</v>
      </c>
      <c r="U39" s="70">
        <f>'октябрь (3 цк)'!U46</f>
        <v>845.88</v>
      </c>
      <c r="V39" s="70">
        <f>'октябрь (3 цк)'!V46</f>
        <v>767.33</v>
      </c>
      <c r="W39" s="70">
        <f>'октябрь (3 цк)'!W46</f>
        <v>752.85</v>
      </c>
      <c r="X39" s="70">
        <f>'октябрь (3 цк)'!X46</f>
        <v>898.78</v>
      </c>
      <c r="Y39" s="70">
        <f>'октябрь (3 цк)'!Y46</f>
        <v>598.53</v>
      </c>
    </row>
    <row r="40" spans="1:25" s="62" customFormat="1" ht="18.75" customHeight="1" outlineLevel="1" x14ac:dyDescent="0.2">
      <c r="A40" s="57" t="s">
        <v>9</v>
      </c>
      <c r="B40" s="76">
        <v>46.81</v>
      </c>
      <c r="C40" s="74">
        <v>46.81</v>
      </c>
      <c r="D40" s="74">
        <v>46.81</v>
      </c>
      <c r="E40" s="74">
        <v>46.81</v>
      </c>
      <c r="F40" s="74">
        <v>46.81</v>
      </c>
      <c r="G40" s="74">
        <v>46.81</v>
      </c>
      <c r="H40" s="74">
        <v>46.81</v>
      </c>
      <c r="I40" s="74">
        <v>46.81</v>
      </c>
      <c r="J40" s="74">
        <v>46.81</v>
      </c>
      <c r="K40" s="74">
        <v>46.81</v>
      </c>
      <c r="L40" s="74">
        <v>46.81</v>
      </c>
      <c r="M40" s="74">
        <v>46.81</v>
      </c>
      <c r="N40" s="74">
        <v>46.81</v>
      </c>
      <c r="O40" s="74">
        <v>46.81</v>
      </c>
      <c r="P40" s="74">
        <v>46.81</v>
      </c>
      <c r="Q40" s="74">
        <v>46.81</v>
      </c>
      <c r="R40" s="74">
        <v>46.81</v>
      </c>
      <c r="S40" s="74">
        <v>46.81</v>
      </c>
      <c r="T40" s="74">
        <v>46.81</v>
      </c>
      <c r="U40" s="74">
        <v>46.81</v>
      </c>
      <c r="V40" s="74">
        <v>46.81</v>
      </c>
      <c r="W40" s="74">
        <v>46.81</v>
      </c>
      <c r="X40" s="74">
        <v>46.81</v>
      </c>
      <c r="Y40" s="81">
        <v>46.81</v>
      </c>
    </row>
    <row r="41" spans="1:25" s="62" customFormat="1" ht="18.75" customHeight="1" outlineLevel="1" thickBot="1" x14ac:dyDescent="0.25">
      <c r="A41" s="147" t="s">
        <v>255</v>
      </c>
      <c r="B41" s="77">
        <f>B37</f>
        <v>0</v>
      </c>
      <c r="C41" s="77">
        <f t="shared" ref="C41:Y41" si="15">C37</f>
        <v>0</v>
      </c>
      <c r="D41" s="77">
        <f t="shared" si="15"/>
        <v>0</v>
      </c>
      <c r="E41" s="77">
        <f t="shared" si="15"/>
        <v>0</v>
      </c>
      <c r="F41" s="77">
        <f t="shared" si="15"/>
        <v>0</v>
      </c>
      <c r="G41" s="77">
        <f t="shared" si="15"/>
        <v>0</v>
      </c>
      <c r="H41" s="77">
        <f t="shared" si="15"/>
        <v>0</v>
      </c>
      <c r="I41" s="77">
        <f t="shared" si="15"/>
        <v>0</v>
      </c>
      <c r="J41" s="77">
        <f t="shared" si="15"/>
        <v>0</v>
      </c>
      <c r="K41" s="77">
        <f t="shared" si="15"/>
        <v>0</v>
      </c>
      <c r="L41" s="77">
        <f t="shared" si="15"/>
        <v>0</v>
      </c>
      <c r="M41" s="77">
        <f t="shared" si="15"/>
        <v>0</v>
      </c>
      <c r="N41" s="77">
        <f t="shared" si="15"/>
        <v>0</v>
      </c>
      <c r="O41" s="77">
        <f t="shared" si="15"/>
        <v>0</v>
      </c>
      <c r="P41" s="77">
        <f t="shared" si="15"/>
        <v>0</v>
      </c>
      <c r="Q41" s="77">
        <f t="shared" si="15"/>
        <v>0</v>
      </c>
      <c r="R41" s="77">
        <f t="shared" si="15"/>
        <v>0</v>
      </c>
      <c r="S41" s="77">
        <f t="shared" si="15"/>
        <v>0</v>
      </c>
      <c r="T41" s="77">
        <f t="shared" si="15"/>
        <v>0</v>
      </c>
      <c r="U41" s="77">
        <f t="shared" si="15"/>
        <v>0</v>
      </c>
      <c r="V41" s="77">
        <f t="shared" si="15"/>
        <v>0</v>
      </c>
      <c r="W41" s="77">
        <f t="shared" si="15"/>
        <v>0</v>
      </c>
      <c r="X41" s="77">
        <f t="shared" si="15"/>
        <v>0</v>
      </c>
      <c r="Y41" s="77">
        <f t="shared" si="15"/>
        <v>0</v>
      </c>
    </row>
    <row r="42" spans="1:25" s="108" customFormat="1" ht="18.75" customHeight="1" thickBot="1" x14ac:dyDescent="0.25">
      <c r="A42" s="109">
        <v>9</v>
      </c>
      <c r="B42" s="138">
        <f t="shared" ref="B42:Y42" si="16">SUM(B43:B45)</f>
        <v>725.41000000000008</v>
      </c>
      <c r="C42" s="139">
        <f t="shared" si="16"/>
        <v>738.27</v>
      </c>
      <c r="D42" s="139">
        <f t="shared" si="16"/>
        <v>798.96</v>
      </c>
      <c r="E42" s="139">
        <f t="shared" si="16"/>
        <v>822.66000000000008</v>
      </c>
      <c r="F42" s="139">
        <f t="shared" si="16"/>
        <v>824.5</v>
      </c>
      <c r="G42" s="139">
        <f t="shared" si="16"/>
        <v>827</v>
      </c>
      <c r="H42" s="139">
        <f t="shared" si="16"/>
        <v>816.95</v>
      </c>
      <c r="I42" s="139">
        <f t="shared" si="16"/>
        <v>814.25</v>
      </c>
      <c r="J42" s="139">
        <f t="shared" si="16"/>
        <v>815</v>
      </c>
      <c r="K42" s="140">
        <f t="shared" si="16"/>
        <v>822.29</v>
      </c>
      <c r="L42" s="139">
        <f t="shared" si="16"/>
        <v>818.93000000000006</v>
      </c>
      <c r="M42" s="141">
        <f t="shared" si="16"/>
        <v>819.1400000000001</v>
      </c>
      <c r="N42" s="140">
        <f t="shared" si="16"/>
        <v>822.69</v>
      </c>
      <c r="O42" s="139">
        <f t="shared" si="16"/>
        <v>831.22</v>
      </c>
      <c r="P42" s="141">
        <f t="shared" si="16"/>
        <v>824.82999999999993</v>
      </c>
      <c r="Q42" s="142">
        <f t="shared" si="16"/>
        <v>937.1400000000001</v>
      </c>
      <c r="R42" s="139">
        <f t="shared" si="16"/>
        <v>1086.5</v>
      </c>
      <c r="S42" s="142">
        <f t="shared" si="16"/>
        <v>1072.3999999999999</v>
      </c>
      <c r="T42" s="139">
        <f t="shared" si="16"/>
        <v>841.96</v>
      </c>
      <c r="U42" s="139">
        <f t="shared" si="16"/>
        <v>809.15000000000009</v>
      </c>
      <c r="V42" s="139">
        <f t="shared" si="16"/>
        <v>797.57999999999993</v>
      </c>
      <c r="W42" s="139">
        <f t="shared" si="16"/>
        <v>798.06</v>
      </c>
      <c r="X42" s="139">
        <f t="shared" si="16"/>
        <v>649.29999999999995</v>
      </c>
      <c r="Y42" s="143">
        <f t="shared" si="16"/>
        <v>646.95000000000005</v>
      </c>
    </row>
    <row r="43" spans="1:25" s="62" customFormat="1" ht="18.75" customHeight="1" outlineLevel="1" x14ac:dyDescent="0.2">
      <c r="A43" s="56" t="s">
        <v>8</v>
      </c>
      <c r="B43" s="70">
        <f>'октябрь (3 цк)'!B51</f>
        <v>678.6</v>
      </c>
      <c r="C43" s="70">
        <f>'октябрь (3 цк)'!C51</f>
        <v>691.46</v>
      </c>
      <c r="D43" s="70">
        <f>'октябрь (3 цк)'!D51</f>
        <v>752.15</v>
      </c>
      <c r="E43" s="70">
        <f>'октябрь (3 цк)'!E51</f>
        <v>775.85</v>
      </c>
      <c r="F43" s="70">
        <f>'октябрь (3 цк)'!F51</f>
        <v>777.69</v>
      </c>
      <c r="G43" s="70">
        <f>'октябрь (3 цк)'!G51</f>
        <v>780.19</v>
      </c>
      <c r="H43" s="70">
        <f>'октябрь (3 цк)'!H51</f>
        <v>770.14</v>
      </c>
      <c r="I43" s="70">
        <f>'октябрь (3 цк)'!I51</f>
        <v>767.44</v>
      </c>
      <c r="J43" s="70">
        <f>'октябрь (3 цк)'!J51</f>
        <v>768.19</v>
      </c>
      <c r="K43" s="70">
        <f>'октябрь (3 цк)'!K51</f>
        <v>775.48</v>
      </c>
      <c r="L43" s="70">
        <f>'октябрь (3 цк)'!L51</f>
        <v>772.12</v>
      </c>
      <c r="M43" s="70">
        <f>'октябрь (3 цк)'!M51</f>
        <v>772.33</v>
      </c>
      <c r="N43" s="70">
        <f>'октябрь (3 цк)'!N51</f>
        <v>775.88</v>
      </c>
      <c r="O43" s="70">
        <f>'октябрь (3 цк)'!O51</f>
        <v>784.41</v>
      </c>
      <c r="P43" s="70">
        <f>'октябрь (3 цк)'!P51</f>
        <v>778.02</v>
      </c>
      <c r="Q43" s="70">
        <f>'октябрь (3 цк)'!Q51</f>
        <v>890.33</v>
      </c>
      <c r="R43" s="70">
        <f>'октябрь (3 цк)'!R51</f>
        <v>1039.69</v>
      </c>
      <c r="S43" s="70">
        <f>'октябрь (3 цк)'!S51</f>
        <v>1025.5899999999999</v>
      </c>
      <c r="T43" s="70">
        <f>'октябрь (3 цк)'!T51</f>
        <v>795.15</v>
      </c>
      <c r="U43" s="70">
        <f>'октябрь (3 цк)'!U51</f>
        <v>762.34</v>
      </c>
      <c r="V43" s="70">
        <f>'октябрь (3 цк)'!V51</f>
        <v>750.77</v>
      </c>
      <c r="W43" s="70">
        <f>'октябрь (3 цк)'!W51</f>
        <v>751.25</v>
      </c>
      <c r="X43" s="70">
        <f>'октябрь (3 цк)'!X51</f>
        <v>602.49</v>
      </c>
      <c r="Y43" s="70">
        <f>'октябрь (3 цк)'!Y51</f>
        <v>600.14</v>
      </c>
    </row>
    <row r="44" spans="1:25" s="62" customFormat="1" ht="18.75" customHeight="1" outlineLevel="1" x14ac:dyDescent="0.2">
      <c r="A44" s="57" t="s">
        <v>9</v>
      </c>
      <c r="B44" s="76">
        <v>46.81</v>
      </c>
      <c r="C44" s="74">
        <v>46.81</v>
      </c>
      <c r="D44" s="74">
        <v>46.81</v>
      </c>
      <c r="E44" s="74">
        <v>46.81</v>
      </c>
      <c r="F44" s="74">
        <v>46.81</v>
      </c>
      <c r="G44" s="74">
        <v>46.81</v>
      </c>
      <c r="H44" s="74">
        <v>46.81</v>
      </c>
      <c r="I44" s="74">
        <v>46.81</v>
      </c>
      <c r="J44" s="74">
        <v>46.81</v>
      </c>
      <c r="K44" s="74">
        <v>46.81</v>
      </c>
      <c r="L44" s="74">
        <v>46.81</v>
      </c>
      <c r="M44" s="74">
        <v>46.81</v>
      </c>
      <c r="N44" s="74">
        <v>46.81</v>
      </c>
      <c r="O44" s="74">
        <v>46.81</v>
      </c>
      <c r="P44" s="74">
        <v>46.81</v>
      </c>
      <c r="Q44" s="74">
        <v>46.81</v>
      </c>
      <c r="R44" s="74">
        <v>46.81</v>
      </c>
      <c r="S44" s="74">
        <v>46.81</v>
      </c>
      <c r="T44" s="74">
        <v>46.81</v>
      </c>
      <c r="U44" s="74">
        <v>46.81</v>
      </c>
      <c r="V44" s="74">
        <v>46.81</v>
      </c>
      <c r="W44" s="74">
        <v>46.81</v>
      </c>
      <c r="X44" s="74">
        <v>46.81</v>
      </c>
      <c r="Y44" s="81">
        <v>46.81</v>
      </c>
    </row>
    <row r="45" spans="1:25" s="62" customFormat="1" ht="18.75" customHeight="1" outlineLevel="1" thickBot="1" x14ac:dyDescent="0.25">
      <c r="A45" s="147" t="s">
        <v>255</v>
      </c>
      <c r="B45" s="77">
        <f>B41</f>
        <v>0</v>
      </c>
      <c r="C45" s="77">
        <f t="shared" ref="C45:Y45" si="17">C41</f>
        <v>0</v>
      </c>
      <c r="D45" s="77">
        <f t="shared" si="17"/>
        <v>0</v>
      </c>
      <c r="E45" s="77">
        <f t="shared" si="17"/>
        <v>0</v>
      </c>
      <c r="F45" s="77">
        <f t="shared" si="17"/>
        <v>0</v>
      </c>
      <c r="G45" s="77">
        <f t="shared" si="17"/>
        <v>0</v>
      </c>
      <c r="H45" s="77">
        <f t="shared" si="17"/>
        <v>0</v>
      </c>
      <c r="I45" s="77">
        <f t="shared" si="17"/>
        <v>0</v>
      </c>
      <c r="J45" s="77">
        <f t="shared" si="17"/>
        <v>0</v>
      </c>
      <c r="K45" s="77">
        <f t="shared" si="17"/>
        <v>0</v>
      </c>
      <c r="L45" s="77">
        <f t="shared" si="17"/>
        <v>0</v>
      </c>
      <c r="M45" s="77">
        <f t="shared" si="17"/>
        <v>0</v>
      </c>
      <c r="N45" s="77">
        <f t="shared" si="17"/>
        <v>0</v>
      </c>
      <c r="O45" s="77">
        <f t="shared" si="17"/>
        <v>0</v>
      </c>
      <c r="P45" s="77">
        <f t="shared" si="17"/>
        <v>0</v>
      </c>
      <c r="Q45" s="77">
        <f t="shared" si="17"/>
        <v>0</v>
      </c>
      <c r="R45" s="77">
        <f t="shared" si="17"/>
        <v>0</v>
      </c>
      <c r="S45" s="77">
        <f t="shared" si="17"/>
        <v>0</v>
      </c>
      <c r="T45" s="77">
        <f t="shared" si="17"/>
        <v>0</v>
      </c>
      <c r="U45" s="77">
        <f t="shared" si="17"/>
        <v>0</v>
      </c>
      <c r="V45" s="77">
        <f t="shared" si="17"/>
        <v>0</v>
      </c>
      <c r="W45" s="77">
        <f t="shared" si="17"/>
        <v>0</v>
      </c>
      <c r="X45" s="77">
        <f t="shared" si="17"/>
        <v>0</v>
      </c>
      <c r="Y45" s="77">
        <f t="shared" si="17"/>
        <v>0</v>
      </c>
    </row>
    <row r="46" spans="1:25" s="108" customFormat="1" ht="18.75" customHeight="1" thickBot="1" x14ac:dyDescent="0.25">
      <c r="A46" s="112">
        <v>10</v>
      </c>
      <c r="B46" s="138">
        <f t="shared" ref="B46:Y46" si="18">SUM(B47:B49)</f>
        <v>419.36</v>
      </c>
      <c r="C46" s="139">
        <f t="shared" si="18"/>
        <v>415.53000000000003</v>
      </c>
      <c r="D46" s="139">
        <f t="shared" si="18"/>
        <v>527.76</v>
      </c>
      <c r="E46" s="139">
        <f t="shared" si="18"/>
        <v>548.57999999999993</v>
      </c>
      <c r="F46" s="139">
        <f t="shared" si="18"/>
        <v>850.18000000000006</v>
      </c>
      <c r="G46" s="139">
        <f t="shared" si="18"/>
        <v>860.86999999999989</v>
      </c>
      <c r="H46" s="139">
        <f t="shared" si="18"/>
        <v>860.1400000000001</v>
      </c>
      <c r="I46" s="139">
        <f t="shared" si="18"/>
        <v>857.90000000000009</v>
      </c>
      <c r="J46" s="139">
        <f t="shared" si="18"/>
        <v>880.54</v>
      </c>
      <c r="K46" s="140">
        <f t="shared" si="18"/>
        <v>878.17000000000007</v>
      </c>
      <c r="L46" s="139">
        <f t="shared" si="18"/>
        <v>887</v>
      </c>
      <c r="M46" s="141">
        <f t="shared" si="18"/>
        <v>915.91000000000008</v>
      </c>
      <c r="N46" s="140">
        <f t="shared" si="18"/>
        <v>908.74</v>
      </c>
      <c r="O46" s="139">
        <f t="shared" si="18"/>
        <v>904.72</v>
      </c>
      <c r="P46" s="141">
        <f t="shared" si="18"/>
        <v>899.54</v>
      </c>
      <c r="Q46" s="142">
        <f t="shared" si="18"/>
        <v>923.06999999999994</v>
      </c>
      <c r="R46" s="139">
        <f t="shared" si="18"/>
        <v>940.91000000000008</v>
      </c>
      <c r="S46" s="142">
        <f t="shared" si="18"/>
        <v>911.94</v>
      </c>
      <c r="T46" s="139">
        <f t="shared" si="18"/>
        <v>930.44</v>
      </c>
      <c r="U46" s="139">
        <f t="shared" si="18"/>
        <v>874.34999999999991</v>
      </c>
      <c r="V46" s="139">
        <f t="shared" si="18"/>
        <v>808.2</v>
      </c>
      <c r="W46" s="139">
        <f t="shared" si="18"/>
        <v>617.05999999999995</v>
      </c>
      <c r="X46" s="139">
        <f t="shared" si="18"/>
        <v>518.47</v>
      </c>
      <c r="Y46" s="143">
        <f t="shared" si="18"/>
        <v>512.35</v>
      </c>
    </row>
    <row r="47" spans="1:25" s="62" customFormat="1" ht="18.75" customHeight="1" outlineLevel="1" x14ac:dyDescent="0.2">
      <c r="A47" s="56" t="s">
        <v>8</v>
      </c>
      <c r="B47" s="70">
        <f>'октябрь (3 цк)'!B56</f>
        <v>372.55</v>
      </c>
      <c r="C47" s="70">
        <f>'октябрь (3 цк)'!C56</f>
        <v>368.72</v>
      </c>
      <c r="D47" s="70">
        <f>'октябрь (3 цк)'!D56</f>
        <v>480.95</v>
      </c>
      <c r="E47" s="70">
        <f>'октябрь (3 цк)'!E56</f>
        <v>501.77</v>
      </c>
      <c r="F47" s="70">
        <f>'октябрь (3 цк)'!F56</f>
        <v>803.37</v>
      </c>
      <c r="G47" s="70">
        <f>'октябрь (3 цк)'!G56</f>
        <v>814.06</v>
      </c>
      <c r="H47" s="70">
        <f>'октябрь (3 цк)'!H56</f>
        <v>813.33</v>
      </c>
      <c r="I47" s="70">
        <f>'октябрь (3 цк)'!I56</f>
        <v>811.09</v>
      </c>
      <c r="J47" s="70">
        <f>'октябрь (3 цк)'!J56</f>
        <v>833.73</v>
      </c>
      <c r="K47" s="70">
        <f>'октябрь (3 цк)'!K56</f>
        <v>831.36</v>
      </c>
      <c r="L47" s="70">
        <f>'октябрь (3 цк)'!L56</f>
        <v>840.19</v>
      </c>
      <c r="M47" s="70">
        <f>'октябрь (3 цк)'!M56</f>
        <v>869.1</v>
      </c>
      <c r="N47" s="70">
        <f>'октябрь (3 цк)'!N56</f>
        <v>861.93</v>
      </c>
      <c r="O47" s="70">
        <f>'октябрь (3 цк)'!O56</f>
        <v>857.91</v>
      </c>
      <c r="P47" s="70">
        <f>'октябрь (3 цк)'!P56</f>
        <v>852.73</v>
      </c>
      <c r="Q47" s="70">
        <f>'октябрь (3 цк)'!Q56</f>
        <v>876.26</v>
      </c>
      <c r="R47" s="70">
        <f>'октябрь (3 цк)'!R56</f>
        <v>894.1</v>
      </c>
      <c r="S47" s="70">
        <f>'октябрь (3 цк)'!S56</f>
        <v>865.13</v>
      </c>
      <c r="T47" s="70">
        <f>'октябрь (3 цк)'!T56</f>
        <v>883.63</v>
      </c>
      <c r="U47" s="70">
        <f>'октябрь (3 цк)'!U56</f>
        <v>827.54</v>
      </c>
      <c r="V47" s="70">
        <f>'октябрь (3 цк)'!V56</f>
        <v>761.39</v>
      </c>
      <c r="W47" s="70">
        <f>'октябрь (3 цк)'!W56</f>
        <v>570.25</v>
      </c>
      <c r="X47" s="70">
        <f>'октябрь (3 цк)'!X56</f>
        <v>471.66</v>
      </c>
      <c r="Y47" s="70">
        <f>'октябрь (3 цк)'!Y56</f>
        <v>465.54</v>
      </c>
    </row>
    <row r="48" spans="1:25" s="62" customFormat="1" ht="18.75" customHeight="1" outlineLevel="1" x14ac:dyDescent="0.2">
      <c r="A48" s="57" t="s">
        <v>9</v>
      </c>
      <c r="B48" s="76">
        <v>46.81</v>
      </c>
      <c r="C48" s="74">
        <v>46.81</v>
      </c>
      <c r="D48" s="74">
        <v>46.81</v>
      </c>
      <c r="E48" s="74">
        <v>46.81</v>
      </c>
      <c r="F48" s="74">
        <v>46.81</v>
      </c>
      <c r="G48" s="74">
        <v>46.81</v>
      </c>
      <c r="H48" s="74">
        <v>46.81</v>
      </c>
      <c r="I48" s="74">
        <v>46.81</v>
      </c>
      <c r="J48" s="74">
        <v>46.81</v>
      </c>
      <c r="K48" s="74">
        <v>46.81</v>
      </c>
      <c r="L48" s="74">
        <v>46.81</v>
      </c>
      <c r="M48" s="74">
        <v>46.81</v>
      </c>
      <c r="N48" s="74">
        <v>46.81</v>
      </c>
      <c r="O48" s="74">
        <v>46.81</v>
      </c>
      <c r="P48" s="74">
        <v>46.81</v>
      </c>
      <c r="Q48" s="74">
        <v>46.81</v>
      </c>
      <c r="R48" s="74">
        <v>46.81</v>
      </c>
      <c r="S48" s="74">
        <v>46.81</v>
      </c>
      <c r="T48" s="74">
        <v>46.81</v>
      </c>
      <c r="U48" s="74">
        <v>46.81</v>
      </c>
      <c r="V48" s="74">
        <v>46.81</v>
      </c>
      <c r="W48" s="74">
        <v>46.81</v>
      </c>
      <c r="X48" s="74">
        <v>46.81</v>
      </c>
      <c r="Y48" s="81">
        <v>46.81</v>
      </c>
    </row>
    <row r="49" spans="1:25" s="62" customFormat="1" ht="18.75" customHeight="1" outlineLevel="1" thickBot="1" x14ac:dyDescent="0.25">
      <c r="A49" s="147" t="s">
        <v>255</v>
      </c>
      <c r="B49" s="77">
        <f>B45</f>
        <v>0</v>
      </c>
      <c r="C49" s="77">
        <f t="shared" ref="C49:Y49" si="19">C45</f>
        <v>0</v>
      </c>
      <c r="D49" s="77">
        <f t="shared" si="19"/>
        <v>0</v>
      </c>
      <c r="E49" s="77">
        <f t="shared" si="19"/>
        <v>0</v>
      </c>
      <c r="F49" s="77">
        <f t="shared" si="19"/>
        <v>0</v>
      </c>
      <c r="G49" s="77">
        <f t="shared" si="19"/>
        <v>0</v>
      </c>
      <c r="H49" s="77">
        <f t="shared" si="19"/>
        <v>0</v>
      </c>
      <c r="I49" s="77">
        <f t="shared" si="19"/>
        <v>0</v>
      </c>
      <c r="J49" s="77">
        <f t="shared" si="19"/>
        <v>0</v>
      </c>
      <c r="K49" s="77">
        <f t="shared" si="19"/>
        <v>0</v>
      </c>
      <c r="L49" s="77">
        <f t="shared" si="19"/>
        <v>0</v>
      </c>
      <c r="M49" s="77">
        <f t="shared" si="19"/>
        <v>0</v>
      </c>
      <c r="N49" s="77">
        <f t="shared" si="19"/>
        <v>0</v>
      </c>
      <c r="O49" s="77">
        <f t="shared" si="19"/>
        <v>0</v>
      </c>
      <c r="P49" s="77">
        <f t="shared" si="19"/>
        <v>0</v>
      </c>
      <c r="Q49" s="77">
        <f t="shared" si="19"/>
        <v>0</v>
      </c>
      <c r="R49" s="77">
        <f t="shared" si="19"/>
        <v>0</v>
      </c>
      <c r="S49" s="77">
        <f t="shared" si="19"/>
        <v>0</v>
      </c>
      <c r="T49" s="77">
        <f t="shared" si="19"/>
        <v>0</v>
      </c>
      <c r="U49" s="77">
        <f t="shared" si="19"/>
        <v>0</v>
      </c>
      <c r="V49" s="77">
        <f t="shared" si="19"/>
        <v>0</v>
      </c>
      <c r="W49" s="77">
        <f t="shared" si="19"/>
        <v>0</v>
      </c>
      <c r="X49" s="77">
        <f t="shared" si="19"/>
        <v>0</v>
      </c>
      <c r="Y49" s="77">
        <f t="shared" si="19"/>
        <v>0</v>
      </c>
    </row>
    <row r="50" spans="1:25" s="108" customFormat="1" ht="18.75" customHeight="1" thickBot="1" x14ac:dyDescent="0.25">
      <c r="A50" s="109">
        <v>11</v>
      </c>
      <c r="B50" s="138">
        <f t="shared" ref="B50:Y50" si="20">SUM(B51:B53)</f>
        <v>750.74</v>
      </c>
      <c r="C50" s="139">
        <f t="shared" si="20"/>
        <v>636.98</v>
      </c>
      <c r="D50" s="139">
        <f t="shared" si="20"/>
        <v>726.27</v>
      </c>
      <c r="E50" s="139">
        <f t="shared" si="20"/>
        <v>630.20000000000005</v>
      </c>
      <c r="F50" s="139">
        <f t="shared" si="20"/>
        <v>762.06999999999994</v>
      </c>
      <c r="G50" s="139">
        <f>SUM(G51:G53)</f>
        <v>772.33999999999992</v>
      </c>
      <c r="H50" s="139">
        <f t="shared" si="20"/>
        <v>810.71</v>
      </c>
      <c r="I50" s="139">
        <f t="shared" si="20"/>
        <v>793.57999999999993</v>
      </c>
      <c r="J50" s="139">
        <f t="shared" si="20"/>
        <v>780.1099999999999</v>
      </c>
      <c r="K50" s="140">
        <f t="shared" si="20"/>
        <v>783.07999999999993</v>
      </c>
      <c r="L50" s="139">
        <f t="shared" si="20"/>
        <v>779.11999999999989</v>
      </c>
      <c r="M50" s="141">
        <f t="shared" si="20"/>
        <v>820.8599999999999</v>
      </c>
      <c r="N50" s="140">
        <f t="shared" si="20"/>
        <v>772.06</v>
      </c>
      <c r="O50" s="139">
        <f t="shared" si="20"/>
        <v>794.21</v>
      </c>
      <c r="P50" s="141">
        <f t="shared" si="20"/>
        <v>805.03</v>
      </c>
      <c r="Q50" s="142">
        <f t="shared" si="20"/>
        <v>851</v>
      </c>
      <c r="R50" s="139">
        <f t="shared" si="20"/>
        <v>862.91000000000008</v>
      </c>
      <c r="S50" s="142">
        <f t="shared" si="20"/>
        <v>851.75</v>
      </c>
      <c r="T50" s="139">
        <f t="shared" si="20"/>
        <v>826.22</v>
      </c>
      <c r="U50" s="139">
        <f t="shared" si="20"/>
        <v>820.63000000000011</v>
      </c>
      <c r="V50" s="139">
        <f t="shared" si="20"/>
        <v>815.19</v>
      </c>
      <c r="W50" s="139">
        <f t="shared" si="20"/>
        <v>809.13000000000011</v>
      </c>
      <c r="X50" s="139">
        <f t="shared" si="20"/>
        <v>770.57999999999993</v>
      </c>
      <c r="Y50" s="143">
        <f t="shared" si="20"/>
        <v>667.75</v>
      </c>
    </row>
    <row r="51" spans="1:25" s="62" customFormat="1" ht="18.75" customHeight="1" outlineLevel="1" x14ac:dyDescent="0.2">
      <c r="A51" s="56" t="s">
        <v>8</v>
      </c>
      <c r="B51" s="70">
        <f>'октябрь (3 цк)'!B61</f>
        <v>703.93</v>
      </c>
      <c r="C51" s="70">
        <f>'октябрь (3 цк)'!C61</f>
        <v>590.16999999999996</v>
      </c>
      <c r="D51" s="70">
        <f>'октябрь (3 цк)'!D61</f>
        <v>679.46</v>
      </c>
      <c r="E51" s="70">
        <f>'октябрь (3 цк)'!E61</f>
        <v>583.39</v>
      </c>
      <c r="F51" s="70">
        <f>'октябрь (3 цк)'!F61</f>
        <v>715.26</v>
      </c>
      <c r="G51" s="70">
        <f>'октябрь (3 цк)'!G61</f>
        <v>725.53</v>
      </c>
      <c r="H51" s="70">
        <f>'октябрь (3 цк)'!H61</f>
        <v>763.9</v>
      </c>
      <c r="I51" s="70">
        <f>'октябрь (3 цк)'!I61</f>
        <v>746.77</v>
      </c>
      <c r="J51" s="70">
        <f>'октябрь (3 цк)'!J61</f>
        <v>733.3</v>
      </c>
      <c r="K51" s="70">
        <f>'октябрь (3 цк)'!K61</f>
        <v>736.27</v>
      </c>
      <c r="L51" s="70">
        <f>'октябрь (3 цк)'!L61</f>
        <v>732.31</v>
      </c>
      <c r="M51" s="70">
        <f>'октябрь (3 цк)'!M61</f>
        <v>774.05</v>
      </c>
      <c r="N51" s="70">
        <f>'октябрь (3 цк)'!N61</f>
        <v>725.25</v>
      </c>
      <c r="O51" s="70">
        <f>'октябрь (3 цк)'!O61</f>
        <v>747.4</v>
      </c>
      <c r="P51" s="70">
        <f>'октябрь (3 цк)'!P61</f>
        <v>758.22</v>
      </c>
      <c r="Q51" s="70">
        <f>'октябрь (3 цк)'!Q61</f>
        <v>804.19</v>
      </c>
      <c r="R51" s="70">
        <f>'октябрь (3 цк)'!R61</f>
        <v>816.1</v>
      </c>
      <c r="S51" s="70">
        <f>'октябрь (3 цк)'!S61</f>
        <v>804.94</v>
      </c>
      <c r="T51" s="70">
        <f>'октябрь (3 цк)'!T61</f>
        <v>779.41</v>
      </c>
      <c r="U51" s="70">
        <f>'октябрь (3 цк)'!U61</f>
        <v>773.82</v>
      </c>
      <c r="V51" s="70">
        <f>'октябрь (3 цк)'!V61</f>
        <v>768.38</v>
      </c>
      <c r="W51" s="70">
        <f>'октябрь (3 цк)'!W61</f>
        <v>762.32</v>
      </c>
      <c r="X51" s="70">
        <f>'октябрь (3 цк)'!X61</f>
        <v>723.77</v>
      </c>
      <c r="Y51" s="70">
        <f>'октябрь (3 цк)'!Y61</f>
        <v>620.94000000000005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thickBot="1" x14ac:dyDescent="0.25">
      <c r="A53" s="147" t="s">
        <v>255</v>
      </c>
      <c r="B53" s="77">
        <f>B49</f>
        <v>0</v>
      </c>
      <c r="C53" s="77">
        <f t="shared" ref="C53:Y53" si="21">C49</f>
        <v>0</v>
      </c>
      <c r="D53" s="77">
        <f t="shared" si="21"/>
        <v>0</v>
      </c>
      <c r="E53" s="77">
        <f t="shared" si="21"/>
        <v>0</v>
      </c>
      <c r="F53" s="77">
        <f t="shared" si="21"/>
        <v>0</v>
      </c>
      <c r="G53" s="77">
        <f t="shared" si="21"/>
        <v>0</v>
      </c>
      <c r="H53" s="77">
        <f t="shared" si="21"/>
        <v>0</v>
      </c>
      <c r="I53" s="77">
        <f t="shared" si="21"/>
        <v>0</v>
      </c>
      <c r="J53" s="77">
        <f t="shared" si="21"/>
        <v>0</v>
      </c>
      <c r="K53" s="77">
        <f t="shared" si="21"/>
        <v>0</v>
      </c>
      <c r="L53" s="77">
        <f t="shared" si="21"/>
        <v>0</v>
      </c>
      <c r="M53" s="77">
        <f t="shared" si="21"/>
        <v>0</v>
      </c>
      <c r="N53" s="77">
        <f t="shared" si="21"/>
        <v>0</v>
      </c>
      <c r="O53" s="77">
        <f t="shared" si="21"/>
        <v>0</v>
      </c>
      <c r="P53" s="77">
        <f t="shared" si="21"/>
        <v>0</v>
      </c>
      <c r="Q53" s="77">
        <f t="shared" si="21"/>
        <v>0</v>
      </c>
      <c r="R53" s="77">
        <f t="shared" si="21"/>
        <v>0</v>
      </c>
      <c r="S53" s="77">
        <f t="shared" si="21"/>
        <v>0</v>
      </c>
      <c r="T53" s="77">
        <f t="shared" si="21"/>
        <v>0</v>
      </c>
      <c r="U53" s="77">
        <f t="shared" si="21"/>
        <v>0</v>
      </c>
      <c r="V53" s="77">
        <f t="shared" si="21"/>
        <v>0</v>
      </c>
      <c r="W53" s="77">
        <f t="shared" si="21"/>
        <v>0</v>
      </c>
      <c r="X53" s="77">
        <f t="shared" si="21"/>
        <v>0</v>
      </c>
      <c r="Y53" s="77">
        <f t="shared" si="21"/>
        <v>0</v>
      </c>
    </row>
    <row r="54" spans="1:25" s="108" customFormat="1" ht="18.75" customHeight="1" thickBot="1" x14ac:dyDescent="0.25">
      <c r="A54" s="112">
        <v>12</v>
      </c>
      <c r="B54" s="138">
        <f t="shared" ref="B54:Y54" si="22">SUM(B55:B57)</f>
        <v>748.08999999999992</v>
      </c>
      <c r="C54" s="139">
        <f t="shared" si="22"/>
        <v>743.72</v>
      </c>
      <c r="D54" s="139">
        <f t="shared" si="22"/>
        <v>731.71</v>
      </c>
      <c r="E54" s="139">
        <f t="shared" si="22"/>
        <v>740.98</v>
      </c>
      <c r="F54" s="139">
        <f t="shared" si="22"/>
        <v>765.59999999999991</v>
      </c>
      <c r="G54" s="139">
        <f t="shared" si="22"/>
        <v>757.75</v>
      </c>
      <c r="H54" s="139">
        <f t="shared" si="22"/>
        <v>763.49</v>
      </c>
      <c r="I54" s="139">
        <f t="shared" si="22"/>
        <v>757.06999999999994</v>
      </c>
      <c r="J54" s="139">
        <f t="shared" si="22"/>
        <v>759.79</v>
      </c>
      <c r="K54" s="140">
        <f t="shared" si="22"/>
        <v>742.61999999999989</v>
      </c>
      <c r="L54" s="139">
        <f t="shared" si="22"/>
        <v>741.1400000000001</v>
      </c>
      <c r="M54" s="141">
        <f t="shared" si="22"/>
        <v>748.06999999999994</v>
      </c>
      <c r="N54" s="140">
        <f t="shared" si="22"/>
        <v>748.56</v>
      </c>
      <c r="O54" s="139">
        <f t="shared" si="22"/>
        <v>751.17000000000007</v>
      </c>
      <c r="P54" s="141">
        <f t="shared" si="22"/>
        <v>770.27</v>
      </c>
      <c r="Q54" s="142">
        <f t="shared" si="22"/>
        <v>784.99</v>
      </c>
      <c r="R54" s="139">
        <f t="shared" si="22"/>
        <v>809.06</v>
      </c>
      <c r="S54" s="142">
        <f t="shared" si="22"/>
        <v>784.58999999999992</v>
      </c>
      <c r="T54" s="139">
        <f t="shared" si="22"/>
        <v>802.97</v>
      </c>
      <c r="U54" s="139">
        <f t="shared" si="22"/>
        <v>815.69</v>
      </c>
      <c r="V54" s="139">
        <f t="shared" si="22"/>
        <v>809.28</v>
      </c>
      <c r="W54" s="139">
        <f t="shared" si="22"/>
        <v>745.3599999999999</v>
      </c>
      <c r="X54" s="139">
        <f t="shared" si="22"/>
        <v>747.75</v>
      </c>
      <c r="Y54" s="143">
        <f t="shared" si="22"/>
        <v>724.61999999999989</v>
      </c>
    </row>
    <row r="55" spans="1:25" s="62" customFormat="1" ht="18.75" customHeight="1" outlineLevel="1" x14ac:dyDescent="0.2">
      <c r="A55" s="56" t="s">
        <v>8</v>
      </c>
      <c r="B55" s="70">
        <f>'октябрь (3 цк)'!B66</f>
        <v>701.28</v>
      </c>
      <c r="C55" s="70">
        <f>'октябрь (3 цк)'!C66</f>
        <v>696.91</v>
      </c>
      <c r="D55" s="70">
        <f>'октябрь (3 цк)'!D66</f>
        <v>684.9</v>
      </c>
      <c r="E55" s="70">
        <f>'октябрь (3 цк)'!E66</f>
        <v>694.17</v>
      </c>
      <c r="F55" s="70">
        <f>'октябрь (3 цк)'!F66</f>
        <v>718.79</v>
      </c>
      <c r="G55" s="70">
        <f>'октябрь (3 цк)'!G66</f>
        <v>710.94</v>
      </c>
      <c r="H55" s="70">
        <f>'октябрь (3 цк)'!H66</f>
        <v>716.68</v>
      </c>
      <c r="I55" s="70">
        <f>'октябрь (3 цк)'!I66</f>
        <v>710.26</v>
      </c>
      <c r="J55" s="70">
        <f>'октябрь (3 цк)'!J66</f>
        <v>712.98</v>
      </c>
      <c r="K55" s="70">
        <f>'октябрь (3 цк)'!K66</f>
        <v>695.81</v>
      </c>
      <c r="L55" s="70">
        <f>'октябрь (3 цк)'!L66</f>
        <v>694.33</v>
      </c>
      <c r="M55" s="70">
        <f>'октябрь (3 цк)'!M66</f>
        <v>701.26</v>
      </c>
      <c r="N55" s="70">
        <f>'октябрь (3 цк)'!N66</f>
        <v>701.75</v>
      </c>
      <c r="O55" s="70">
        <f>'октябрь (3 цк)'!O66</f>
        <v>704.36</v>
      </c>
      <c r="P55" s="70">
        <f>'октябрь (3 цк)'!P66</f>
        <v>723.46</v>
      </c>
      <c r="Q55" s="70">
        <f>'октябрь (3 цк)'!Q66</f>
        <v>738.18</v>
      </c>
      <c r="R55" s="70">
        <f>'октябрь (3 цк)'!R66</f>
        <v>762.25</v>
      </c>
      <c r="S55" s="70">
        <f>'октябрь (3 цк)'!S66</f>
        <v>737.78</v>
      </c>
      <c r="T55" s="70">
        <f>'октябрь (3 цк)'!T66</f>
        <v>756.16</v>
      </c>
      <c r="U55" s="70">
        <f>'октябрь (3 цк)'!U66</f>
        <v>768.88</v>
      </c>
      <c r="V55" s="70">
        <f>'октябрь (3 цк)'!V66</f>
        <v>762.47</v>
      </c>
      <c r="W55" s="70">
        <f>'октябрь (3 цк)'!W66</f>
        <v>698.55</v>
      </c>
      <c r="X55" s="70">
        <f>'октябрь (3 цк)'!X66</f>
        <v>700.94</v>
      </c>
      <c r="Y55" s="70">
        <f>'октябрь (3 цк)'!Y66</f>
        <v>677.81</v>
      </c>
    </row>
    <row r="56" spans="1:25" s="62" customFormat="1" ht="18.75" customHeight="1" outlineLevel="1" x14ac:dyDescent="0.2">
      <c r="A56" s="57" t="s">
        <v>9</v>
      </c>
      <c r="B56" s="76">
        <v>46.81</v>
      </c>
      <c r="C56" s="74">
        <v>46.81</v>
      </c>
      <c r="D56" s="74">
        <v>46.81</v>
      </c>
      <c r="E56" s="74">
        <v>46.81</v>
      </c>
      <c r="F56" s="74">
        <v>46.81</v>
      </c>
      <c r="G56" s="74">
        <v>46.81</v>
      </c>
      <c r="H56" s="74">
        <v>46.81</v>
      </c>
      <c r="I56" s="74">
        <v>46.81</v>
      </c>
      <c r="J56" s="74">
        <v>46.81</v>
      </c>
      <c r="K56" s="74">
        <v>46.81</v>
      </c>
      <c r="L56" s="74">
        <v>46.81</v>
      </c>
      <c r="M56" s="74">
        <v>46.81</v>
      </c>
      <c r="N56" s="74">
        <v>46.81</v>
      </c>
      <c r="O56" s="74">
        <v>46.81</v>
      </c>
      <c r="P56" s="74">
        <v>46.81</v>
      </c>
      <c r="Q56" s="74">
        <v>46.81</v>
      </c>
      <c r="R56" s="74">
        <v>46.81</v>
      </c>
      <c r="S56" s="74">
        <v>46.81</v>
      </c>
      <c r="T56" s="74">
        <v>46.81</v>
      </c>
      <c r="U56" s="74">
        <v>46.81</v>
      </c>
      <c r="V56" s="74">
        <v>46.81</v>
      </c>
      <c r="W56" s="74">
        <v>46.81</v>
      </c>
      <c r="X56" s="74">
        <v>46.81</v>
      </c>
      <c r="Y56" s="81">
        <v>46.81</v>
      </c>
    </row>
    <row r="57" spans="1:25" s="62" customFormat="1" ht="18.75" customHeight="1" outlineLevel="1" thickBot="1" x14ac:dyDescent="0.25">
      <c r="A57" s="147" t="s">
        <v>255</v>
      </c>
      <c r="B57" s="77">
        <f>B53</f>
        <v>0</v>
      </c>
      <c r="C57" s="77">
        <f t="shared" ref="C57:Y57" si="23">C53</f>
        <v>0</v>
      </c>
      <c r="D57" s="77">
        <f t="shared" si="23"/>
        <v>0</v>
      </c>
      <c r="E57" s="77">
        <f t="shared" si="23"/>
        <v>0</v>
      </c>
      <c r="F57" s="77">
        <f t="shared" si="23"/>
        <v>0</v>
      </c>
      <c r="G57" s="77">
        <f t="shared" si="23"/>
        <v>0</v>
      </c>
      <c r="H57" s="77">
        <f t="shared" si="23"/>
        <v>0</v>
      </c>
      <c r="I57" s="77">
        <f t="shared" si="23"/>
        <v>0</v>
      </c>
      <c r="J57" s="77">
        <f t="shared" si="23"/>
        <v>0</v>
      </c>
      <c r="K57" s="77">
        <f t="shared" si="23"/>
        <v>0</v>
      </c>
      <c r="L57" s="77">
        <f t="shared" si="23"/>
        <v>0</v>
      </c>
      <c r="M57" s="77">
        <f t="shared" si="23"/>
        <v>0</v>
      </c>
      <c r="N57" s="77">
        <f t="shared" si="23"/>
        <v>0</v>
      </c>
      <c r="O57" s="77">
        <f t="shared" si="23"/>
        <v>0</v>
      </c>
      <c r="P57" s="77">
        <f t="shared" si="23"/>
        <v>0</v>
      </c>
      <c r="Q57" s="77">
        <f t="shared" si="23"/>
        <v>0</v>
      </c>
      <c r="R57" s="77">
        <f t="shared" si="23"/>
        <v>0</v>
      </c>
      <c r="S57" s="77">
        <f t="shared" si="23"/>
        <v>0</v>
      </c>
      <c r="T57" s="77">
        <f t="shared" si="23"/>
        <v>0</v>
      </c>
      <c r="U57" s="77">
        <f t="shared" si="23"/>
        <v>0</v>
      </c>
      <c r="V57" s="77">
        <f t="shared" si="23"/>
        <v>0</v>
      </c>
      <c r="W57" s="77">
        <f t="shared" si="23"/>
        <v>0</v>
      </c>
      <c r="X57" s="77">
        <f t="shared" si="23"/>
        <v>0</v>
      </c>
      <c r="Y57" s="77">
        <f t="shared" si="23"/>
        <v>0</v>
      </c>
    </row>
    <row r="58" spans="1:25" s="108" customFormat="1" ht="18.75" customHeight="1" thickBot="1" x14ac:dyDescent="0.25">
      <c r="A58" s="109">
        <v>13</v>
      </c>
      <c r="B58" s="138">
        <f t="shared" ref="B58:Y58" si="24">SUM(B59:B61)</f>
        <v>641.54999999999995</v>
      </c>
      <c r="C58" s="139">
        <f t="shared" si="24"/>
        <v>647.66000000000008</v>
      </c>
      <c r="D58" s="139">
        <f t="shared" si="24"/>
        <v>651.17000000000007</v>
      </c>
      <c r="E58" s="139">
        <f t="shared" si="24"/>
        <v>519.79999999999995</v>
      </c>
      <c r="F58" s="139">
        <f t="shared" si="24"/>
        <v>633.90000000000009</v>
      </c>
      <c r="G58" s="139">
        <f t="shared" si="24"/>
        <v>634.93000000000006</v>
      </c>
      <c r="H58" s="139">
        <f t="shared" si="24"/>
        <v>672.8</v>
      </c>
      <c r="I58" s="139">
        <f t="shared" si="24"/>
        <v>640.69000000000005</v>
      </c>
      <c r="J58" s="139">
        <f t="shared" si="24"/>
        <v>635.07999999999993</v>
      </c>
      <c r="K58" s="140">
        <f t="shared" si="24"/>
        <v>725.91000000000008</v>
      </c>
      <c r="L58" s="139">
        <f t="shared" si="24"/>
        <v>717.08999999999992</v>
      </c>
      <c r="M58" s="141">
        <f t="shared" si="24"/>
        <v>711.03</v>
      </c>
      <c r="N58" s="140">
        <f t="shared" si="24"/>
        <v>723.51</v>
      </c>
      <c r="O58" s="139">
        <f t="shared" si="24"/>
        <v>704.32999999999993</v>
      </c>
      <c r="P58" s="141">
        <f t="shared" si="24"/>
        <v>763.36999999999989</v>
      </c>
      <c r="Q58" s="142">
        <f t="shared" si="24"/>
        <v>849.11999999999989</v>
      </c>
      <c r="R58" s="139">
        <f t="shared" si="24"/>
        <v>896.54</v>
      </c>
      <c r="S58" s="142">
        <f t="shared" si="24"/>
        <v>833.40000000000009</v>
      </c>
      <c r="T58" s="139">
        <f t="shared" si="24"/>
        <v>825.47</v>
      </c>
      <c r="U58" s="139">
        <f t="shared" si="24"/>
        <v>834.8900000000001</v>
      </c>
      <c r="V58" s="139">
        <f t="shared" si="24"/>
        <v>815.34999999999991</v>
      </c>
      <c r="W58" s="139">
        <f t="shared" si="24"/>
        <v>767.33999999999992</v>
      </c>
      <c r="X58" s="139">
        <f t="shared" si="24"/>
        <v>785.6400000000001</v>
      </c>
      <c r="Y58" s="143">
        <f t="shared" si="24"/>
        <v>655.48</v>
      </c>
    </row>
    <row r="59" spans="1:25" s="62" customFormat="1" ht="18.75" customHeight="1" outlineLevel="1" x14ac:dyDescent="0.2">
      <c r="A59" s="56" t="s">
        <v>8</v>
      </c>
      <c r="B59" s="70">
        <f>'октябрь (3 цк)'!B71</f>
        <v>594.74</v>
      </c>
      <c r="C59" s="70">
        <f>'октябрь (3 цк)'!C71</f>
        <v>600.85</v>
      </c>
      <c r="D59" s="70">
        <f>'октябрь (3 цк)'!D71</f>
        <v>604.36</v>
      </c>
      <c r="E59" s="70">
        <f>'октябрь (3 цк)'!E71</f>
        <v>472.99</v>
      </c>
      <c r="F59" s="70">
        <f>'октябрь (3 цк)'!F71</f>
        <v>587.09</v>
      </c>
      <c r="G59" s="70">
        <f>'октябрь (3 цк)'!G71</f>
        <v>588.12</v>
      </c>
      <c r="H59" s="70">
        <f>'октябрь (3 цк)'!H71</f>
        <v>625.99</v>
      </c>
      <c r="I59" s="70">
        <f>'октябрь (3 цк)'!I71</f>
        <v>593.88</v>
      </c>
      <c r="J59" s="70">
        <f>'октябрь (3 цк)'!J71</f>
        <v>588.27</v>
      </c>
      <c r="K59" s="70">
        <f>'октябрь (3 цк)'!K71</f>
        <v>679.1</v>
      </c>
      <c r="L59" s="70">
        <f>'октябрь (3 цк)'!L71</f>
        <v>670.28</v>
      </c>
      <c r="M59" s="70">
        <f>'октябрь (3 цк)'!M71</f>
        <v>664.22</v>
      </c>
      <c r="N59" s="70">
        <f>'октябрь (3 цк)'!N71</f>
        <v>676.7</v>
      </c>
      <c r="O59" s="70">
        <f>'октябрь (3 цк)'!O71</f>
        <v>657.52</v>
      </c>
      <c r="P59" s="70">
        <f>'октябрь (3 цк)'!P71</f>
        <v>716.56</v>
      </c>
      <c r="Q59" s="70">
        <f>'октябрь (3 цк)'!Q71</f>
        <v>802.31</v>
      </c>
      <c r="R59" s="70">
        <f>'октябрь (3 цк)'!R71</f>
        <v>849.73</v>
      </c>
      <c r="S59" s="70">
        <f>'октябрь (3 цк)'!S71</f>
        <v>786.59</v>
      </c>
      <c r="T59" s="70">
        <f>'октябрь (3 цк)'!T71</f>
        <v>778.66</v>
      </c>
      <c r="U59" s="70">
        <f>'октябрь (3 цк)'!U71</f>
        <v>788.08</v>
      </c>
      <c r="V59" s="70">
        <f>'октябрь (3 цк)'!V71</f>
        <v>768.54</v>
      </c>
      <c r="W59" s="70">
        <f>'октябрь (3 цк)'!W71</f>
        <v>720.53</v>
      </c>
      <c r="X59" s="70">
        <f>'октябрь (3 цк)'!X71</f>
        <v>738.83</v>
      </c>
      <c r="Y59" s="70">
        <f>'октябрь (3 цк)'!Y71</f>
        <v>608.66999999999996</v>
      </c>
    </row>
    <row r="60" spans="1:25" s="62" customFormat="1" ht="18.75" customHeight="1" outlineLevel="1" x14ac:dyDescent="0.2">
      <c r="A60" s="57" t="s">
        <v>9</v>
      </c>
      <c r="B60" s="76">
        <v>46.81</v>
      </c>
      <c r="C60" s="74">
        <v>46.81</v>
      </c>
      <c r="D60" s="74">
        <v>46.81</v>
      </c>
      <c r="E60" s="74">
        <v>46.81</v>
      </c>
      <c r="F60" s="74">
        <v>46.81</v>
      </c>
      <c r="G60" s="74">
        <v>46.81</v>
      </c>
      <c r="H60" s="74">
        <v>46.81</v>
      </c>
      <c r="I60" s="74">
        <v>46.81</v>
      </c>
      <c r="J60" s="74">
        <v>46.81</v>
      </c>
      <c r="K60" s="74">
        <v>46.81</v>
      </c>
      <c r="L60" s="74">
        <v>46.81</v>
      </c>
      <c r="M60" s="74">
        <v>46.81</v>
      </c>
      <c r="N60" s="74">
        <v>46.81</v>
      </c>
      <c r="O60" s="74">
        <v>46.81</v>
      </c>
      <c r="P60" s="74">
        <v>46.81</v>
      </c>
      <c r="Q60" s="74">
        <v>46.81</v>
      </c>
      <c r="R60" s="74">
        <v>46.81</v>
      </c>
      <c r="S60" s="74">
        <v>46.81</v>
      </c>
      <c r="T60" s="74">
        <v>46.81</v>
      </c>
      <c r="U60" s="74">
        <v>46.81</v>
      </c>
      <c r="V60" s="74">
        <v>46.81</v>
      </c>
      <c r="W60" s="74">
        <v>46.81</v>
      </c>
      <c r="X60" s="74">
        <v>46.81</v>
      </c>
      <c r="Y60" s="81">
        <v>46.81</v>
      </c>
    </row>
    <row r="61" spans="1:25" s="62" customFormat="1" ht="18.75" customHeight="1" outlineLevel="1" thickBot="1" x14ac:dyDescent="0.25">
      <c r="A61" s="147" t="s">
        <v>255</v>
      </c>
      <c r="B61" s="77">
        <f>B57</f>
        <v>0</v>
      </c>
      <c r="C61" s="77">
        <f t="shared" ref="C61:Y61" si="25">C57</f>
        <v>0</v>
      </c>
      <c r="D61" s="77">
        <f t="shared" si="25"/>
        <v>0</v>
      </c>
      <c r="E61" s="77">
        <f t="shared" si="25"/>
        <v>0</v>
      </c>
      <c r="F61" s="77">
        <f t="shared" si="25"/>
        <v>0</v>
      </c>
      <c r="G61" s="77">
        <f t="shared" si="25"/>
        <v>0</v>
      </c>
      <c r="H61" s="77">
        <f t="shared" si="25"/>
        <v>0</v>
      </c>
      <c r="I61" s="77">
        <f t="shared" si="25"/>
        <v>0</v>
      </c>
      <c r="J61" s="77">
        <f t="shared" si="25"/>
        <v>0</v>
      </c>
      <c r="K61" s="77">
        <f t="shared" si="25"/>
        <v>0</v>
      </c>
      <c r="L61" s="77">
        <f t="shared" si="25"/>
        <v>0</v>
      </c>
      <c r="M61" s="77">
        <f t="shared" si="25"/>
        <v>0</v>
      </c>
      <c r="N61" s="77">
        <f t="shared" si="25"/>
        <v>0</v>
      </c>
      <c r="O61" s="77">
        <f t="shared" si="25"/>
        <v>0</v>
      </c>
      <c r="P61" s="77">
        <f t="shared" si="25"/>
        <v>0</v>
      </c>
      <c r="Q61" s="77">
        <f t="shared" si="25"/>
        <v>0</v>
      </c>
      <c r="R61" s="77">
        <f t="shared" si="25"/>
        <v>0</v>
      </c>
      <c r="S61" s="77">
        <f t="shared" si="25"/>
        <v>0</v>
      </c>
      <c r="T61" s="77">
        <f t="shared" si="25"/>
        <v>0</v>
      </c>
      <c r="U61" s="77">
        <f t="shared" si="25"/>
        <v>0</v>
      </c>
      <c r="V61" s="77">
        <f t="shared" si="25"/>
        <v>0</v>
      </c>
      <c r="W61" s="77">
        <f t="shared" si="25"/>
        <v>0</v>
      </c>
      <c r="X61" s="77">
        <f t="shared" si="25"/>
        <v>0</v>
      </c>
      <c r="Y61" s="77">
        <f t="shared" si="25"/>
        <v>0</v>
      </c>
    </row>
    <row r="62" spans="1:25" s="108" customFormat="1" ht="18.75" customHeight="1" thickBot="1" x14ac:dyDescent="0.25">
      <c r="A62" s="112">
        <v>14</v>
      </c>
      <c r="B62" s="138">
        <f t="shared" ref="B62:Y62" si="26">SUM(B63:B65)</f>
        <v>768.23</v>
      </c>
      <c r="C62" s="139">
        <f t="shared" si="26"/>
        <v>757.73</v>
      </c>
      <c r="D62" s="139">
        <f t="shared" si="26"/>
        <v>772.31999999999994</v>
      </c>
      <c r="E62" s="139">
        <f t="shared" si="26"/>
        <v>793.49</v>
      </c>
      <c r="F62" s="139">
        <f t="shared" si="26"/>
        <v>794.5</v>
      </c>
      <c r="G62" s="139">
        <f t="shared" si="26"/>
        <v>799.73</v>
      </c>
      <c r="H62" s="139">
        <f t="shared" si="26"/>
        <v>788.15000000000009</v>
      </c>
      <c r="I62" s="139">
        <f t="shared" si="26"/>
        <v>779.22</v>
      </c>
      <c r="J62" s="139">
        <f t="shared" si="26"/>
        <v>786.96</v>
      </c>
      <c r="K62" s="140">
        <f t="shared" si="26"/>
        <v>785.86999999999989</v>
      </c>
      <c r="L62" s="139">
        <f t="shared" si="26"/>
        <v>762.41000000000008</v>
      </c>
      <c r="M62" s="141">
        <f t="shared" si="26"/>
        <v>762.19</v>
      </c>
      <c r="N62" s="140">
        <f t="shared" si="26"/>
        <v>769.98</v>
      </c>
      <c r="O62" s="139">
        <f t="shared" si="26"/>
        <v>797.84999999999991</v>
      </c>
      <c r="P62" s="141">
        <f t="shared" si="26"/>
        <v>783.52</v>
      </c>
      <c r="Q62" s="142">
        <f t="shared" si="26"/>
        <v>855.53</v>
      </c>
      <c r="R62" s="139">
        <f t="shared" si="26"/>
        <v>846.79</v>
      </c>
      <c r="S62" s="142">
        <f t="shared" si="26"/>
        <v>791.01</v>
      </c>
      <c r="T62" s="139">
        <f t="shared" si="26"/>
        <v>768.09999999999991</v>
      </c>
      <c r="U62" s="139">
        <f t="shared" si="26"/>
        <v>759.84999999999991</v>
      </c>
      <c r="V62" s="139">
        <f t="shared" si="26"/>
        <v>757.56</v>
      </c>
      <c r="W62" s="139">
        <f t="shared" si="26"/>
        <v>756.65000000000009</v>
      </c>
      <c r="X62" s="139">
        <f t="shared" si="26"/>
        <v>757.57999999999993</v>
      </c>
      <c r="Y62" s="143">
        <f t="shared" si="26"/>
        <v>749.99</v>
      </c>
    </row>
    <row r="63" spans="1:25" s="62" customFormat="1" ht="18.75" customHeight="1" outlineLevel="1" x14ac:dyDescent="0.2">
      <c r="A63" s="56" t="s">
        <v>8</v>
      </c>
      <c r="B63" s="70">
        <f>'октябрь (3 цк)'!B76</f>
        <v>721.42</v>
      </c>
      <c r="C63" s="70">
        <f>'октябрь (3 цк)'!C76</f>
        <v>710.92</v>
      </c>
      <c r="D63" s="70">
        <f>'октябрь (3 цк)'!D76</f>
        <v>725.51</v>
      </c>
      <c r="E63" s="70">
        <f>'октябрь (3 цк)'!E76</f>
        <v>746.68</v>
      </c>
      <c r="F63" s="70">
        <f>'октябрь (3 цк)'!F76</f>
        <v>747.69</v>
      </c>
      <c r="G63" s="70">
        <f>'октябрь (3 цк)'!G76</f>
        <v>752.92</v>
      </c>
      <c r="H63" s="70">
        <f>'октябрь (3 цк)'!H76</f>
        <v>741.34</v>
      </c>
      <c r="I63" s="70">
        <f>'октябрь (3 цк)'!I76</f>
        <v>732.41</v>
      </c>
      <c r="J63" s="70">
        <f>'октябрь (3 цк)'!J76</f>
        <v>740.15</v>
      </c>
      <c r="K63" s="70">
        <f>'октябрь (3 цк)'!K76</f>
        <v>739.06</v>
      </c>
      <c r="L63" s="70">
        <f>'октябрь (3 цк)'!L76</f>
        <v>715.6</v>
      </c>
      <c r="M63" s="70">
        <f>'октябрь (3 цк)'!M76</f>
        <v>715.38</v>
      </c>
      <c r="N63" s="70">
        <f>'октябрь (3 цк)'!N76</f>
        <v>723.17</v>
      </c>
      <c r="O63" s="70">
        <f>'октябрь (3 цк)'!O76</f>
        <v>751.04</v>
      </c>
      <c r="P63" s="70">
        <f>'октябрь (3 цк)'!P76</f>
        <v>736.71</v>
      </c>
      <c r="Q63" s="70">
        <f>'октябрь (3 цк)'!Q76</f>
        <v>808.72</v>
      </c>
      <c r="R63" s="70">
        <f>'октябрь (3 цк)'!R76</f>
        <v>799.98</v>
      </c>
      <c r="S63" s="70">
        <f>'октябрь (3 цк)'!S76</f>
        <v>744.2</v>
      </c>
      <c r="T63" s="70">
        <f>'октябрь (3 цк)'!T76</f>
        <v>721.29</v>
      </c>
      <c r="U63" s="70">
        <f>'октябрь (3 цк)'!U76</f>
        <v>713.04</v>
      </c>
      <c r="V63" s="70">
        <f>'октябрь (3 цк)'!V76</f>
        <v>710.75</v>
      </c>
      <c r="W63" s="70">
        <f>'октябрь (3 цк)'!W76</f>
        <v>709.84</v>
      </c>
      <c r="X63" s="70">
        <f>'октябрь (3 цк)'!X76</f>
        <v>710.77</v>
      </c>
      <c r="Y63" s="70">
        <f>'октябрь (3 цк)'!Y76</f>
        <v>703.18</v>
      </c>
    </row>
    <row r="64" spans="1:25" s="62" customFormat="1" ht="18.75" customHeight="1" outlineLevel="1" x14ac:dyDescent="0.2">
      <c r="A64" s="57" t="s">
        <v>9</v>
      </c>
      <c r="B64" s="76">
        <v>46.81</v>
      </c>
      <c r="C64" s="74">
        <v>46.81</v>
      </c>
      <c r="D64" s="74">
        <v>46.81</v>
      </c>
      <c r="E64" s="74">
        <v>46.81</v>
      </c>
      <c r="F64" s="74">
        <v>46.81</v>
      </c>
      <c r="G64" s="74">
        <v>46.81</v>
      </c>
      <c r="H64" s="74">
        <v>46.81</v>
      </c>
      <c r="I64" s="74">
        <v>46.81</v>
      </c>
      <c r="J64" s="74">
        <v>46.81</v>
      </c>
      <c r="K64" s="74">
        <v>46.81</v>
      </c>
      <c r="L64" s="74">
        <v>46.81</v>
      </c>
      <c r="M64" s="74">
        <v>46.81</v>
      </c>
      <c r="N64" s="74">
        <v>46.81</v>
      </c>
      <c r="O64" s="74">
        <v>46.81</v>
      </c>
      <c r="P64" s="74">
        <v>46.81</v>
      </c>
      <c r="Q64" s="74">
        <v>46.81</v>
      </c>
      <c r="R64" s="74">
        <v>46.81</v>
      </c>
      <c r="S64" s="74">
        <v>46.81</v>
      </c>
      <c r="T64" s="74">
        <v>46.81</v>
      </c>
      <c r="U64" s="74">
        <v>46.81</v>
      </c>
      <c r="V64" s="74">
        <v>46.81</v>
      </c>
      <c r="W64" s="74">
        <v>46.81</v>
      </c>
      <c r="X64" s="74">
        <v>46.81</v>
      </c>
      <c r="Y64" s="81">
        <v>46.81</v>
      </c>
    </row>
    <row r="65" spans="1:25" s="62" customFormat="1" ht="18.75" customHeight="1" outlineLevel="1" thickBot="1" x14ac:dyDescent="0.25">
      <c r="A65" s="147" t="s">
        <v>255</v>
      </c>
      <c r="B65" s="77">
        <f>B61</f>
        <v>0</v>
      </c>
      <c r="C65" s="77">
        <f t="shared" ref="C65:Y65" si="27">C61</f>
        <v>0</v>
      </c>
      <c r="D65" s="77">
        <f t="shared" si="27"/>
        <v>0</v>
      </c>
      <c r="E65" s="77">
        <f t="shared" si="27"/>
        <v>0</v>
      </c>
      <c r="F65" s="77">
        <f t="shared" si="27"/>
        <v>0</v>
      </c>
      <c r="G65" s="77">
        <f t="shared" si="27"/>
        <v>0</v>
      </c>
      <c r="H65" s="77">
        <f t="shared" si="27"/>
        <v>0</v>
      </c>
      <c r="I65" s="77">
        <f t="shared" si="27"/>
        <v>0</v>
      </c>
      <c r="J65" s="77">
        <f t="shared" si="27"/>
        <v>0</v>
      </c>
      <c r="K65" s="77">
        <f t="shared" si="27"/>
        <v>0</v>
      </c>
      <c r="L65" s="77">
        <f t="shared" si="27"/>
        <v>0</v>
      </c>
      <c r="M65" s="77">
        <f t="shared" si="27"/>
        <v>0</v>
      </c>
      <c r="N65" s="77">
        <f t="shared" si="27"/>
        <v>0</v>
      </c>
      <c r="O65" s="77">
        <f t="shared" si="27"/>
        <v>0</v>
      </c>
      <c r="P65" s="77">
        <f t="shared" si="27"/>
        <v>0</v>
      </c>
      <c r="Q65" s="77">
        <f t="shared" si="27"/>
        <v>0</v>
      </c>
      <c r="R65" s="77">
        <f t="shared" si="27"/>
        <v>0</v>
      </c>
      <c r="S65" s="77">
        <f t="shared" si="27"/>
        <v>0</v>
      </c>
      <c r="T65" s="77">
        <f t="shared" si="27"/>
        <v>0</v>
      </c>
      <c r="U65" s="77">
        <f t="shared" si="27"/>
        <v>0</v>
      </c>
      <c r="V65" s="77">
        <f t="shared" si="27"/>
        <v>0</v>
      </c>
      <c r="W65" s="77">
        <f t="shared" si="27"/>
        <v>0</v>
      </c>
      <c r="X65" s="77">
        <f t="shared" si="27"/>
        <v>0</v>
      </c>
      <c r="Y65" s="77">
        <f t="shared" si="27"/>
        <v>0</v>
      </c>
    </row>
    <row r="66" spans="1:25" s="108" customFormat="1" ht="18.75" customHeight="1" thickBot="1" x14ac:dyDescent="0.25">
      <c r="A66" s="109">
        <v>15</v>
      </c>
      <c r="B66" s="138">
        <f t="shared" ref="B66:Y66" si="28">SUM(B67:B69)</f>
        <v>732.54</v>
      </c>
      <c r="C66" s="139">
        <f t="shared" si="28"/>
        <v>733.25</v>
      </c>
      <c r="D66" s="139">
        <f t="shared" si="28"/>
        <v>731.28</v>
      </c>
      <c r="E66" s="139">
        <f t="shared" si="28"/>
        <v>743.07999999999993</v>
      </c>
      <c r="F66" s="139">
        <f t="shared" si="28"/>
        <v>769.61999999999989</v>
      </c>
      <c r="G66" s="139">
        <f t="shared" si="28"/>
        <v>786.97</v>
      </c>
      <c r="H66" s="139">
        <f t="shared" si="28"/>
        <v>775.63000000000011</v>
      </c>
      <c r="I66" s="139">
        <f t="shared" si="28"/>
        <v>772.7</v>
      </c>
      <c r="J66" s="139">
        <f t="shared" si="28"/>
        <v>774.34999999999991</v>
      </c>
      <c r="K66" s="140">
        <f t="shared" si="28"/>
        <v>768.1400000000001</v>
      </c>
      <c r="L66" s="139">
        <f t="shared" si="28"/>
        <v>756.41000000000008</v>
      </c>
      <c r="M66" s="141">
        <f t="shared" si="28"/>
        <v>772.96</v>
      </c>
      <c r="N66" s="140">
        <f t="shared" si="28"/>
        <v>764.7</v>
      </c>
      <c r="O66" s="139">
        <f t="shared" si="28"/>
        <v>789.67000000000007</v>
      </c>
      <c r="P66" s="141">
        <f t="shared" si="28"/>
        <v>801.78</v>
      </c>
      <c r="Q66" s="142">
        <f t="shared" si="28"/>
        <v>812.04</v>
      </c>
      <c r="R66" s="139">
        <f t="shared" si="28"/>
        <v>826.42000000000007</v>
      </c>
      <c r="S66" s="142">
        <f t="shared" si="28"/>
        <v>783.84999999999991</v>
      </c>
      <c r="T66" s="139">
        <f t="shared" si="28"/>
        <v>770.04</v>
      </c>
      <c r="U66" s="139">
        <f t="shared" si="28"/>
        <v>723.43000000000006</v>
      </c>
      <c r="V66" s="139">
        <f t="shared" si="28"/>
        <v>743.42000000000007</v>
      </c>
      <c r="W66" s="139">
        <f t="shared" si="28"/>
        <v>741.24</v>
      </c>
      <c r="X66" s="139">
        <f t="shared" si="28"/>
        <v>742.21</v>
      </c>
      <c r="Y66" s="143">
        <f t="shared" si="28"/>
        <v>733.21</v>
      </c>
    </row>
    <row r="67" spans="1:25" s="62" customFormat="1" ht="18.75" customHeight="1" outlineLevel="1" x14ac:dyDescent="0.2">
      <c r="A67" s="56" t="s">
        <v>8</v>
      </c>
      <c r="B67" s="70">
        <f>'октябрь (3 цк)'!B81</f>
        <v>685.73</v>
      </c>
      <c r="C67" s="70">
        <f>'октябрь (3 цк)'!C81</f>
        <v>686.44</v>
      </c>
      <c r="D67" s="70">
        <f>'октябрь (3 цк)'!D81</f>
        <v>684.47</v>
      </c>
      <c r="E67" s="70">
        <f>'октябрь (3 цк)'!E81</f>
        <v>696.27</v>
      </c>
      <c r="F67" s="70">
        <f>'октябрь (3 цк)'!F81</f>
        <v>722.81</v>
      </c>
      <c r="G67" s="70">
        <f>'октябрь (3 цк)'!G81</f>
        <v>740.16</v>
      </c>
      <c r="H67" s="70">
        <f>'октябрь (3 цк)'!H81</f>
        <v>728.82</v>
      </c>
      <c r="I67" s="70">
        <f>'октябрь (3 цк)'!I81</f>
        <v>725.89</v>
      </c>
      <c r="J67" s="70">
        <f>'октябрь (3 цк)'!J81</f>
        <v>727.54</v>
      </c>
      <c r="K67" s="70">
        <f>'октябрь (3 цк)'!K81</f>
        <v>721.33</v>
      </c>
      <c r="L67" s="70">
        <f>'октябрь (3 цк)'!L81</f>
        <v>709.6</v>
      </c>
      <c r="M67" s="70">
        <f>'октябрь (3 цк)'!M81</f>
        <v>726.15</v>
      </c>
      <c r="N67" s="70">
        <f>'октябрь (3 цк)'!N81</f>
        <v>717.89</v>
      </c>
      <c r="O67" s="70">
        <f>'октябрь (3 цк)'!O81</f>
        <v>742.86</v>
      </c>
      <c r="P67" s="70">
        <f>'октябрь (3 цк)'!P81</f>
        <v>754.97</v>
      </c>
      <c r="Q67" s="70">
        <f>'октябрь (3 цк)'!Q81</f>
        <v>765.23</v>
      </c>
      <c r="R67" s="70">
        <f>'октябрь (3 цк)'!R81</f>
        <v>779.61</v>
      </c>
      <c r="S67" s="70">
        <f>'октябрь (3 цк)'!S81</f>
        <v>737.04</v>
      </c>
      <c r="T67" s="70">
        <f>'октябрь (3 цк)'!T81</f>
        <v>723.23</v>
      </c>
      <c r="U67" s="70">
        <f>'октябрь (3 цк)'!U81</f>
        <v>676.62</v>
      </c>
      <c r="V67" s="70">
        <f>'октябрь (3 цк)'!V81</f>
        <v>696.61</v>
      </c>
      <c r="W67" s="70">
        <f>'октябрь (3 цк)'!W81</f>
        <v>694.43</v>
      </c>
      <c r="X67" s="70">
        <f>'октябрь (3 цк)'!X81</f>
        <v>695.4</v>
      </c>
      <c r="Y67" s="70">
        <f>'октябрь (3 цк)'!Y81</f>
        <v>686.4</v>
      </c>
    </row>
    <row r="68" spans="1:25" s="62" customFormat="1" ht="18.75" customHeight="1" outlineLevel="1" x14ac:dyDescent="0.2">
      <c r="A68" s="57" t="s">
        <v>9</v>
      </c>
      <c r="B68" s="76">
        <v>46.81</v>
      </c>
      <c r="C68" s="74">
        <v>46.81</v>
      </c>
      <c r="D68" s="74">
        <v>46.81</v>
      </c>
      <c r="E68" s="74">
        <v>46.81</v>
      </c>
      <c r="F68" s="74">
        <v>46.81</v>
      </c>
      <c r="G68" s="74">
        <v>46.81</v>
      </c>
      <c r="H68" s="74">
        <v>46.81</v>
      </c>
      <c r="I68" s="74">
        <v>46.81</v>
      </c>
      <c r="J68" s="74">
        <v>46.81</v>
      </c>
      <c r="K68" s="74">
        <v>46.81</v>
      </c>
      <c r="L68" s="74">
        <v>46.81</v>
      </c>
      <c r="M68" s="74">
        <v>46.81</v>
      </c>
      <c r="N68" s="74">
        <v>46.81</v>
      </c>
      <c r="O68" s="74">
        <v>46.81</v>
      </c>
      <c r="P68" s="74">
        <v>46.81</v>
      </c>
      <c r="Q68" s="74">
        <v>46.81</v>
      </c>
      <c r="R68" s="74">
        <v>46.81</v>
      </c>
      <c r="S68" s="74">
        <v>46.81</v>
      </c>
      <c r="T68" s="74">
        <v>46.81</v>
      </c>
      <c r="U68" s="74">
        <v>46.81</v>
      </c>
      <c r="V68" s="74">
        <v>46.81</v>
      </c>
      <c r="W68" s="74">
        <v>46.81</v>
      </c>
      <c r="X68" s="74">
        <v>46.81</v>
      </c>
      <c r="Y68" s="81">
        <v>46.81</v>
      </c>
    </row>
    <row r="69" spans="1:25" s="62" customFormat="1" ht="18.75" customHeight="1" outlineLevel="1" thickBot="1" x14ac:dyDescent="0.25">
      <c r="A69" s="147" t="s">
        <v>255</v>
      </c>
      <c r="B69" s="77">
        <f>B65</f>
        <v>0</v>
      </c>
      <c r="C69" s="77">
        <f t="shared" ref="C69:Y69" si="29">C65</f>
        <v>0</v>
      </c>
      <c r="D69" s="77">
        <f t="shared" si="29"/>
        <v>0</v>
      </c>
      <c r="E69" s="77">
        <f t="shared" si="29"/>
        <v>0</v>
      </c>
      <c r="F69" s="77">
        <f t="shared" si="29"/>
        <v>0</v>
      </c>
      <c r="G69" s="77">
        <f t="shared" si="29"/>
        <v>0</v>
      </c>
      <c r="H69" s="77">
        <f t="shared" si="29"/>
        <v>0</v>
      </c>
      <c r="I69" s="77">
        <f t="shared" si="29"/>
        <v>0</v>
      </c>
      <c r="J69" s="77">
        <f t="shared" si="29"/>
        <v>0</v>
      </c>
      <c r="K69" s="77">
        <f t="shared" si="29"/>
        <v>0</v>
      </c>
      <c r="L69" s="77">
        <f t="shared" si="29"/>
        <v>0</v>
      </c>
      <c r="M69" s="77">
        <f t="shared" si="29"/>
        <v>0</v>
      </c>
      <c r="N69" s="77">
        <f t="shared" si="29"/>
        <v>0</v>
      </c>
      <c r="O69" s="77">
        <f t="shared" si="29"/>
        <v>0</v>
      </c>
      <c r="P69" s="77">
        <f t="shared" si="29"/>
        <v>0</v>
      </c>
      <c r="Q69" s="77">
        <f t="shared" si="29"/>
        <v>0</v>
      </c>
      <c r="R69" s="77">
        <f t="shared" si="29"/>
        <v>0</v>
      </c>
      <c r="S69" s="77">
        <f t="shared" si="29"/>
        <v>0</v>
      </c>
      <c r="T69" s="77">
        <f t="shared" si="29"/>
        <v>0</v>
      </c>
      <c r="U69" s="77">
        <f t="shared" si="29"/>
        <v>0</v>
      </c>
      <c r="V69" s="77">
        <f t="shared" si="29"/>
        <v>0</v>
      </c>
      <c r="W69" s="77">
        <f t="shared" si="29"/>
        <v>0</v>
      </c>
      <c r="X69" s="77">
        <f t="shared" si="29"/>
        <v>0</v>
      </c>
      <c r="Y69" s="77">
        <f t="shared" si="29"/>
        <v>0</v>
      </c>
    </row>
    <row r="70" spans="1:25" s="108" customFormat="1" ht="18.75" customHeight="1" thickBot="1" x14ac:dyDescent="0.25">
      <c r="A70" s="112">
        <v>16</v>
      </c>
      <c r="B70" s="138">
        <f t="shared" ref="B70:Y70" si="30">SUM(B71:B73)</f>
        <v>744.57999999999993</v>
      </c>
      <c r="C70" s="139">
        <f t="shared" si="30"/>
        <v>752.5</v>
      </c>
      <c r="D70" s="139">
        <f t="shared" si="30"/>
        <v>739.23</v>
      </c>
      <c r="E70" s="139">
        <f t="shared" si="30"/>
        <v>780.57999999999993</v>
      </c>
      <c r="F70" s="139">
        <f t="shared" si="30"/>
        <v>780.93000000000006</v>
      </c>
      <c r="G70" s="139">
        <f t="shared" si="30"/>
        <v>793.28</v>
      </c>
      <c r="H70" s="139">
        <f t="shared" si="30"/>
        <v>832.52</v>
      </c>
      <c r="I70" s="139">
        <f t="shared" si="30"/>
        <v>810.48</v>
      </c>
      <c r="J70" s="139">
        <f t="shared" si="30"/>
        <v>799.90000000000009</v>
      </c>
      <c r="K70" s="140">
        <f t="shared" si="30"/>
        <v>784.78</v>
      </c>
      <c r="L70" s="139">
        <f t="shared" si="30"/>
        <v>789.13000000000011</v>
      </c>
      <c r="M70" s="141">
        <f t="shared" si="30"/>
        <v>802.32999999999993</v>
      </c>
      <c r="N70" s="140">
        <f t="shared" si="30"/>
        <v>813.46</v>
      </c>
      <c r="O70" s="139">
        <f t="shared" si="30"/>
        <v>814.42000000000007</v>
      </c>
      <c r="P70" s="141">
        <f t="shared" si="30"/>
        <v>809.32999999999993</v>
      </c>
      <c r="Q70" s="142">
        <f t="shared" si="30"/>
        <v>813.52</v>
      </c>
      <c r="R70" s="139">
        <f t="shared" si="30"/>
        <v>808.25</v>
      </c>
      <c r="S70" s="142">
        <f t="shared" si="30"/>
        <v>813.17000000000007</v>
      </c>
      <c r="T70" s="139">
        <f t="shared" si="30"/>
        <v>816.18000000000006</v>
      </c>
      <c r="U70" s="139">
        <f t="shared" si="30"/>
        <v>757</v>
      </c>
      <c r="V70" s="139">
        <f t="shared" si="30"/>
        <v>753.75</v>
      </c>
      <c r="W70" s="139">
        <f t="shared" si="30"/>
        <v>756.33999999999992</v>
      </c>
      <c r="X70" s="139">
        <f t="shared" si="30"/>
        <v>757.59999999999991</v>
      </c>
      <c r="Y70" s="143">
        <f t="shared" si="30"/>
        <v>751.5</v>
      </c>
    </row>
    <row r="71" spans="1:25" s="62" customFormat="1" ht="18.75" customHeight="1" outlineLevel="1" x14ac:dyDescent="0.2">
      <c r="A71" s="157" t="s">
        <v>8</v>
      </c>
      <c r="B71" s="70">
        <f>'октябрь (3 цк)'!B86</f>
        <v>697.77</v>
      </c>
      <c r="C71" s="70">
        <f>'октябрь (3 цк)'!C86</f>
        <v>705.69</v>
      </c>
      <c r="D71" s="70">
        <f>'октябрь (3 цк)'!D86</f>
        <v>692.42</v>
      </c>
      <c r="E71" s="70">
        <f>'октябрь (3 цк)'!E86</f>
        <v>733.77</v>
      </c>
      <c r="F71" s="70">
        <f>'октябрь (3 цк)'!F86</f>
        <v>734.12</v>
      </c>
      <c r="G71" s="70">
        <f>'октябрь (3 цк)'!G86</f>
        <v>746.47</v>
      </c>
      <c r="H71" s="70">
        <f>'октябрь (3 цк)'!H86</f>
        <v>785.71</v>
      </c>
      <c r="I71" s="70">
        <f>'октябрь (3 цк)'!I86</f>
        <v>763.67</v>
      </c>
      <c r="J71" s="70">
        <f>'октябрь (3 цк)'!J86</f>
        <v>753.09</v>
      </c>
      <c r="K71" s="70">
        <f>'октябрь (3 цк)'!K86</f>
        <v>737.97</v>
      </c>
      <c r="L71" s="70">
        <f>'октябрь (3 цк)'!L86</f>
        <v>742.32</v>
      </c>
      <c r="M71" s="70">
        <f>'октябрь (3 цк)'!M86</f>
        <v>755.52</v>
      </c>
      <c r="N71" s="70">
        <f>'октябрь (3 цк)'!N86</f>
        <v>766.65</v>
      </c>
      <c r="O71" s="70">
        <f>'октябрь (3 цк)'!O86</f>
        <v>767.61</v>
      </c>
      <c r="P71" s="70">
        <f>'октябрь (3 цк)'!P86</f>
        <v>762.52</v>
      </c>
      <c r="Q71" s="70">
        <f>'октябрь (3 цк)'!Q86</f>
        <v>766.71</v>
      </c>
      <c r="R71" s="70">
        <f>'октябрь (3 цк)'!R86</f>
        <v>761.44</v>
      </c>
      <c r="S71" s="70">
        <f>'октябрь (3 цк)'!S86</f>
        <v>766.36</v>
      </c>
      <c r="T71" s="70">
        <f>'октябрь (3 цк)'!T86</f>
        <v>769.37</v>
      </c>
      <c r="U71" s="70">
        <f>'октябрь (3 цк)'!U86</f>
        <v>710.19</v>
      </c>
      <c r="V71" s="70">
        <f>'октябрь (3 цк)'!V86</f>
        <v>706.94</v>
      </c>
      <c r="W71" s="70">
        <f>'октябрь (3 цк)'!W86</f>
        <v>709.53</v>
      </c>
      <c r="X71" s="70">
        <f>'октябрь (3 цк)'!X86</f>
        <v>710.79</v>
      </c>
      <c r="Y71" s="70">
        <f>'октябрь (3 цк)'!Y86</f>
        <v>704.69</v>
      </c>
    </row>
    <row r="72" spans="1:25" s="62" customFormat="1" ht="18.75" customHeight="1" outlineLevel="1" x14ac:dyDescent="0.2">
      <c r="A72" s="53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thickBot="1" x14ac:dyDescent="0.25">
      <c r="A73" s="158" t="s">
        <v>255</v>
      </c>
      <c r="B73" s="77">
        <f>B69</f>
        <v>0</v>
      </c>
      <c r="C73" s="77">
        <f t="shared" ref="C73:Y73" si="31">C69</f>
        <v>0</v>
      </c>
      <c r="D73" s="77">
        <f t="shared" si="31"/>
        <v>0</v>
      </c>
      <c r="E73" s="77">
        <f t="shared" si="31"/>
        <v>0</v>
      </c>
      <c r="F73" s="77">
        <f t="shared" si="31"/>
        <v>0</v>
      </c>
      <c r="G73" s="77">
        <f t="shared" si="31"/>
        <v>0</v>
      </c>
      <c r="H73" s="77">
        <f t="shared" si="31"/>
        <v>0</v>
      </c>
      <c r="I73" s="77">
        <f t="shared" si="31"/>
        <v>0</v>
      </c>
      <c r="J73" s="77">
        <f t="shared" si="31"/>
        <v>0</v>
      </c>
      <c r="K73" s="77">
        <f t="shared" si="31"/>
        <v>0</v>
      </c>
      <c r="L73" s="77">
        <f t="shared" si="31"/>
        <v>0</v>
      </c>
      <c r="M73" s="77">
        <f t="shared" si="31"/>
        <v>0</v>
      </c>
      <c r="N73" s="77">
        <f t="shared" si="31"/>
        <v>0</v>
      </c>
      <c r="O73" s="77">
        <f t="shared" si="31"/>
        <v>0</v>
      </c>
      <c r="P73" s="77">
        <f t="shared" si="31"/>
        <v>0</v>
      </c>
      <c r="Q73" s="77">
        <f t="shared" si="31"/>
        <v>0</v>
      </c>
      <c r="R73" s="77">
        <f t="shared" si="31"/>
        <v>0</v>
      </c>
      <c r="S73" s="77">
        <f t="shared" si="31"/>
        <v>0</v>
      </c>
      <c r="T73" s="77">
        <f t="shared" si="31"/>
        <v>0</v>
      </c>
      <c r="U73" s="77">
        <f t="shared" si="31"/>
        <v>0</v>
      </c>
      <c r="V73" s="77">
        <f t="shared" si="31"/>
        <v>0</v>
      </c>
      <c r="W73" s="77">
        <f t="shared" si="31"/>
        <v>0</v>
      </c>
      <c r="X73" s="77">
        <f t="shared" si="31"/>
        <v>0</v>
      </c>
      <c r="Y73" s="77">
        <f t="shared" si="31"/>
        <v>0</v>
      </c>
    </row>
    <row r="74" spans="1:25" s="108" customFormat="1" ht="18.75" customHeight="1" thickBot="1" x14ac:dyDescent="0.25">
      <c r="A74" s="109">
        <v>17</v>
      </c>
      <c r="B74" s="138">
        <f t="shared" ref="B74:Y74" si="32">SUM(B75:B77)</f>
        <v>756.02</v>
      </c>
      <c r="C74" s="139">
        <f t="shared" si="32"/>
        <v>756.01</v>
      </c>
      <c r="D74" s="139">
        <f t="shared" si="32"/>
        <v>770.66000000000008</v>
      </c>
      <c r="E74" s="139">
        <f t="shared" si="32"/>
        <v>809.31</v>
      </c>
      <c r="F74" s="139">
        <f t="shared" si="32"/>
        <v>798.58999999999992</v>
      </c>
      <c r="G74" s="139">
        <f t="shared" si="32"/>
        <v>791.02</v>
      </c>
      <c r="H74" s="139">
        <f t="shared" si="32"/>
        <v>797.83999999999992</v>
      </c>
      <c r="I74" s="139">
        <f t="shared" si="32"/>
        <v>785.97</v>
      </c>
      <c r="J74" s="139">
        <f t="shared" si="32"/>
        <v>785.06</v>
      </c>
      <c r="K74" s="140">
        <f t="shared" si="32"/>
        <v>790.78</v>
      </c>
      <c r="L74" s="139">
        <f t="shared" si="32"/>
        <v>797.72</v>
      </c>
      <c r="M74" s="141">
        <f t="shared" si="32"/>
        <v>793.43000000000006</v>
      </c>
      <c r="N74" s="140">
        <f t="shared" si="32"/>
        <v>804.88000000000011</v>
      </c>
      <c r="O74" s="139">
        <f t="shared" si="32"/>
        <v>812.77</v>
      </c>
      <c r="P74" s="141">
        <f t="shared" si="32"/>
        <v>813.28</v>
      </c>
      <c r="Q74" s="142">
        <f t="shared" si="32"/>
        <v>834.96</v>
      </c>
      <c r="R74" s="139">
        <f t="shared" si="32"/>
        <v>847.02</v>
      </c>
      <c r="S74" s="142">
        <f t="shared" si="32"/>
        <v>806.26</v>
      </c>
      <c r="T74" s="139">
        <f t="shared" si="32"/>
        <v>784.21</v>
      </c>
      <c r="U74" s="139">
        <f t="shared" si="32"/>
        <v>750.23</v>
      </c>
      <c r="V74" s="139">
        <f t="shared" si="32"/>
        <v>755.5</v>
      </c>
      <c r="W74" s="139">
        <f t="shared" si="32"/>
        <v>753.01</v>
      </c>
      <c r="X74" s="139">
        <f t="shared" si="32"/>
        <v>746.18000000000006</v>
      </c>
      <c r="Y74" s="143">
        <f t="shared" si="32"/>
        <v>754.88000000000011</v>
      </c>
    </row>
    <row r="75" spans="1:25" s="62" customFormat="1" ht="18.75" customHeight="1" outlineLevel="1" x14ac:dyDescent="0.2">
      <c r="A75" s="157" t="s">
        <v>8</v>
      </c>
      <c r="B75" s="70">
        <f>'октябрь (3 цк)'!B91</f>
        <v>709.21</v>
      </c>
      <c r="C75" s="70">
        <f>'октябрь (3 цк)'!C91</f>
        <v>709.2</v>
      </c>
      <c r="D75" s="70">
        <f>'октябрь (3 цк)'!D91</f>
        <v>723.85</v>
      </c>
      <c r="E75" s="70">
        <f>'октябрь (3 цк)'!E91</f>
        <v>762.5</v>
      </c>
      <c r="F75" s="70">
        <f>'октябрь (3 цк)'!F91</f>
        <v>751.78</v>
      </c>
      <c r="G75" s="70">
        <f>'октябрь (3 цк)'!G91</f>
        <v>744.21</v>
      </c>
      <c r="H75" s="70">
        <f>'октябрь (3 цк)'!H91</f>
        <v>751.03</v>
      </c>
      <c r="I75" s="70">
        <f>'октябрь (3 цк)'!I91</f>
        <v>739.16</v>
      </c>
      <c r="J75" s="70">
        <f>'октябрь (3 цк)'!J91</f>
        <v>738.25</v>
      </c>
      <c r="K75" s="70">
        <f>'октябрь (3 цк)'!K91</f>
        <v>743.97</v>
      </c>
      <c r="L75" s="70">
        <f>'октябрь (3 цк)'!L91</f>
        <v>750.91</v>
      </c>
      <c r="M75" s="70">
        <f>'октябрь (3 цк)'!M91</f>
        <v>746.62</v>
      </c>
      <c r="N75" s="70">
        <f>'октябрь (3 цк)'!N91</f>
        <v>758.07</v>
      </c>
      <c r="O75" s="70">
        <f>'октябрь (3 цк)'!O91</f>
        <v>765.96</v>
      </c>
      <c r="P75" s="70">
        <f>'октябрь (3 цк)'!P91</f>
        <v>766.47</v>
      </c>
      <c r="Q75" s="70">
        <f>'октябрь (3 цк)'!Q91</f>
        <v>788.15</v>
      </c>
      <c r="R75" s="70">
        <f>'октябрь (3 цк)'!R91</f>
        <v>800.21</v>
      </c>
      <c r="S75" s="70">
        <f>'октябрь (3 цк)'!S91</f>
        <v>759.45</v>
      </c>
      <c r="T75" s="70">
        <f>'октябрь (3 цк)'!T91</f>
        <v>737.4</v>
      </c>
      <c r="U75" s="70">
        <f>'октябрь (3 цк)'!U91</f>
        <v>703.42</v>
      </c>
      <c r="V75" s="70">
        <f>'октябрь (3 цк)'!V91</f>
        <v>708.69</v>
      </c>
      <c r="W75" s="70">
        <f>'октябрь (3 цк)'!W91</f>
        <v>706.2</v>
      </c>
      <c r="X75" s="70">
        <f>'октябрь (3 цк)'!X91</f>
        <v>699.37</v>
      </c>
      <c r="Y75" s="70">
        <f>'октябрь (3 цк)'!Y91</f>
        <v>708.07</v>
      </c>
    </row>
    <row r="76" spans="1:25" s="62" customFormat="1" ht="18.75" customHeight="1" outlineLevel="1" x14ac:dyDescent="0.2">
      <c r="A76" s="53" t="s">
        <v>9</v>
      </c>
      <c r="B76" s="76">
        <v>46.81</v>
      </c>
      <c r="C76" s="74">
        <v>46.81</v>
      </c>
      <c r="D76" s="74">
        <v>46.81</v>
      </c>
      <c r="E76" s="74">
        <v>46.81</v>
      </c>
      <c r="F76" s="74">
        <v>46.81</v>
      </c>
      <c r="G76" s="74">
        <v>46.81</v>
      </c>
      <c r="H76" s="74">
        <v>46.81</v>
      </c>
      <c r="I76" s="74">
        <v>46.81</v>
      </c>
      <c r="J76" s="74">
        <v>46.81</v>
      </c>
      <c r="K76" s="74">
        <v>46.81</v>
      </c>
      <c r="L76" s="74">
        <v>46.81</v>
      </c>
      <c r="M76" s="74">
        <v>46.81</v>
      </c>
      <c r="N76" s="74">
        <v>46.81</v>
      </c>
      <c r="O76" s="74">
        <v>46.81</v>
      </c>
      <c r="P76" s="74">
        <v>46.81</v>
      </c>
      <c r="Q76" s="74">
        <v>46.81</v>
      </c>
      <c r="R76" s="74">
        <v>46.81</v>
      </c>
      <c r="S76" s="74">
        <v>46.81</v>
      </c>
      <c r="T76" s="74">
        <v>46.81</v>
      </c>
      <c r="U76" s="74">
        <v>46.81</v>
      </c>
      <c r="V76" s="74">
        <v>46.81</v>
      </c>
      <c r="W76" s="74">
        <v>46.81</v>
      </c>
      <c r="X76" s="74">
        <v>46.81</v>
      </c>
      <c r="Y76" s="81">
        <v>46.81</v>
      </c>
    </row>
    <row r="77" spans="1:25" s="62" customFormat="1" ht="18.75" customHeight="1" outlineLevel="1" thickBot="1" x14ac:dyDescent="0.25">
      <c r="A77" s="158" t="s">
        <v>255</v>
      </c>
      <c r="B77" s="77">
        <f>B73</f>
        <v>0</v>
      </c>
      <c r="C77" s="77">
        <f t="shared" ref="C77:Y77" si="33">C73</f>
        <v>0</v>
      </c>
      <c r="D77" s="77">
        <f t="shared" si="33"/>
        <v>0</v>
      </c>
      <c r="E77" s="77">
        <f t="shared" si="33"/>
        <v>0</v>
      </c>
      <c r="F77" s="77">
        <f t="shared" si="33"/>
        <v>0</v>
      </c>
      <c r="G77" s="77">
        <f t="shared" si="33"/>
        <v>0</v>
      </c>
      <c r="H77" s="77">
        <f t="shared" si="33"/>
        <v>0</v>
      </c>
      <c r="I77" s="77">
        <f t="shared" si="33"/>
        <v>0</v>
      </c>
      <c r="J77" s="77">
        <f t="shared" si="33"/>
        <v>0</v>
      </c>
      <c r="K77" s="77">
        <f t="shared" si="33"/>
        <v>0</v>
      </c>
      <c r="L77" s="77">
        <f t="shared" si="33"/>
        <v>0</v>
      </c>
      <c r="M77" s="77">
        <f t="shared" si="33"/>
        <v>0</v>
      </c>
      <c r="N77" s="77">
        <f t="shared" si="33"/>
        <v>0</v>
      </c>
      <c r="O77" s="77">
        <f t="shared" si="33"/>
        <v>0</v>
      </c>
      <c r="P77" s="77">
        <f t="shared" si="33"/>
        <v>0</v>
      </c>
      <c r="Q77" s="77">
        <f t="shared" si="33"/>
        <v>0</v>
      </c>
      <c r="R77" s="77">
        <f t="shared" si="33"/>
        <v>0</v>
      </c>
      <c r="S77" s="77">
        <f t="shared" si="33"/>
        <v>0</v>
      </c>
      <c r="T77" s="77">
        <f t="shared" si="33"/>
        <v>0</v>
      </c>
      <c r="U77" s="77">
        <f t="shared" si="33"/>
        <v>0</v>
      </c>
      <c r="V77" s="77">
        <f t="shared" si="33"/>
        <v>0</v>
      </c>
      <c r="W77" s="77">
        <f t="shared" si="33"/>
        <v>0</v>
      </c>
      <c r="X77" s="77">
        <f t="shared" si="33"/>
        <v>0</v>
      </c>
      <c r="Y77" s="77">
        <f t="shared" si="33"/>
        <v>0</v>
      </c>
    </row>
    <row r="78" spans="1:25" s="108" customFormat="1" ht="18.75" customHeight="1" thickBot="1" x14ac:dyDescent="0.25">
      <c r="A78" s="110">
        <v>18</v>
      </c>
      <c r="B78" s="138">
        <f t="shared" ref="B78:Y78" si="34">SUM(B79:B81)</f>
        <v>694.36999999999989</v>
      </c>
      <c r="C78" s="139">
        <f t="shared" si="34"/>
        <v>685.86999999999989</v>
      </c>
      <c r="D78" s="139">
        <f t="shared" si="34"/>
        <v>696.23</v>
      </c>
      <c r="E78" s="139">
        <f t="shared" si="34"/>
        <v>714.33999999999992</v>
      </c>
      <c r="F78" s="139">
        <f t="shared" si="34"/>
        <v>726.02</v>
      </c>
      <c r="G78" s="139">
        <f t="shared" si="34"/>
        <v>747.93000000000006</v>
      </c>
      <c r="H78" s="139">
        <f t="shared" si="34"/>
        <v>738.6400000000001</v>
      </c>
      <c r="I78" s="139">
        <f t="shared" si="34"/>
        <v>738.51</v>
      </c>
      <c r="J78" s="139">
        <f t="shared" si="34"/>
        <v>722.74</v>
      </c>
      <c r="K78" s="140">
        <f t="shared" si="34"/>
        <v>755.36999999999989</v>
      </c>
      <c r="L78" s="139">
        <f t="shared" si="34"/>
        <v>758.33999999999992</v>
      </c>
      <c r="M78" s="141">
        <f t="shared" si="34"/>
        <v>784.42000000000007</v>
      </c>
      <c r="N78" s="140">
        <f t="shared" si="34"/>
        <v>749.56</v>
      </c>
      <c r="O78" s="139">
        <f t="shared" si="34"/>
        <v>744.57999999999993</v>
      </c>
      <c r="P78" s="141">
        <f t="shared" si="34"/>
        <v>751.29</v>
      </c>
      <c r="Q78" s="142">
        <f t="shared" si="34"/>
        <v>769.33999999999992</v>
      </c>
      <c r="R78" s="139">
        <f t="shared" si="34"/>
        <v>783.51</v>
      </c>
      <c r="S78" s="142">
        <f t="shared" si="34"/>
        <v>778.6400000000001</v>
      </c>
      <c r="T78" s="139">
        <f t="shared" si="34"/>
        <v>743.6400000000001</v>
      </c>
      <c r="U78" s="139">
        <f t="shared" si="34"/>
        <v>714.01</v>
      </c>
      <c r="V78" s="139">
        <f t="shared" si="34"/>
        <v>697.03</v>
      </c>
      <c r="W78" s="139">
        <f t="shared" si="34"/>
        <v>694.96</v>
      </c>
      <c r="X78" s="139">
        <f t="shared" si="34"/>
        <v>707.67000000000007</v>
      </c>
      <c r="Y78" s="143">
        <f t="shared" si="34"/>
        <v>690.95</v>
      </c>
    </row>
    <row r="79" spans="1:25" s="62" customFormat="1" ht="18.75" customHeight="1" outlineLevel="1" x14ac:dyDescent="0.2">
      <c r="A79" s="56" t="s">
        <v>8</v>
      </c>
      <c r="B79" s="70">
        <f>'октябрь (3 цк)'!B96</f>
        <v>647.55999999999995</v>
      </c>
      <c r="C79" s="70">
        <f>'октябрь (3 цк)'!C96</f>
        <v>639.05999999999995</v>
      </c>
      <c r="D79" s="70">
        <f>'октябрь (3 цк)'!D96</f>
        <v>649.41999999999996</v>
      </c>
      <c r="E79" s="70">
        <f>'октябрь (3 цк)'!E96</f>
        <v>667.53</v>
      </c>
      <c r="F79" s="70">
        <f>'октябрь (3 цк)'!F96</f>
        <v>679.21</v>
      </c>
      <c r="G79" s="70">
        <f>'октябрь (3 цк)'!G96</f>
        <v>701.12</v>
      </c>
      <c r="H79" s="70">
        <f>'октябрь (3 цк)'!H96</f>
        <v>691.83</v>
      </c>
      <c r="I79" s="70">
        <f>'октябрь (3 цк)'!I96</f>
        <v>691.7</v>
      </c>
      <c r="J79" s="70">
        <f>'октябрь (3 цк)'!J96</f>
        <v>675.93</v>
      </c>
      <c r="K79" s="70">
        <f>'октябрь (3 цк)'!K96</f>
        <v>708.56</v>
      </c>
      <c r="L79" s="70">
        <f>'октябрь (3 цк)'!L96</f>
        <v>711.53</v>
      </c>
      <c r="M79" s="70">
        <f>'октябрь (3 цк)'!M96</f>
        <v>737.61</v>
      </c>
      <c r="N79" s="70">
        <f>'октябрь (3 цк)'!N96</f>
        <v>702.75</v>
      </c>
      <c r="O79" s="70">
        <f>'октябрь (3 цк)'!O96</f>
        <v>697.77</v>
      </c>
      <c r="P79" s="70">
        <f>'октябрь (3 цк)'!P96</f>
        <v>704.48</v>
      </c>
      <c r="Q79" s="70">
        <f>'октябрь (3 цк)'!Q96</f>
        <v>722.53</v>
      </c>
      <c r="R79" s="70">
        <f>'октябрь (3 цк)'!R96</f>
        <v>736.7</v>
      </c>
      <c r="S79" s="70">
        <f>'октябрь (3 цк)'!S96</f>
        <v>731.83</v>
      </c>
      <c r="T79" s="70">
        <f>'октябрь (3 цк)'!T96</f>
        <v>696.83</v>
      </c>
      <c r="U79" s="70">
        <f>'октябрь (3 цк)'!U96</f>
        <v>667.2</v>
      </c>
      <c r="V79" s="70">
        <f>'октябрь (3 цк)'!V96</f>
        <v>650.22</v>
      </c>
      <c r="W79" s="70">
        <f>'октябрь (3 цк)'!W96</f>
        <v>648.15</v>
      </c>
      <c r="X79" s="70">
        <f>'октябрь (3 цк)'!X96</f>
        <v>660.86</v>
      </c>
      <c r="Y79" s="70">
        <f>'октябрь (3 цк)'!Y96</f>
        <v>644.14</v>
      </c>
    </row>
    <row r="80" spans="1:25" s="62" customFormat="1" ht="18.75" customHeight="1" outlineLevel="1" x14ac:dyDescent="0.2">
      <c r="A80" s="57" t="s">
        <v>9</v>
      </c>
      <c r="B80" s="76">
        <v>46.81</v>
      </c>
      <c r="C80" s="74">
        <v>46.81</v>
      </c>
      <c r="D80" s="74">
        <v>46.81</v>
      </c>
      <c r="E80" s="74">
        <v>46.81</v>
      </c>
      <c r="F80" s="74">
        <v>46.81</v>
      </c>
      <c r="G80" s="74">
        <v>46.81</v>
      </c>
      <c r="H80" s="74">
        <v>46.81</v>
      </c>
      <c r="I80" s="74">
        <v>46.81</v>
      </c>
      <c r="J80" s="74">
        <v>46.81</v>
      </c>
      <c r="K80" s="74">
        <v>46.81</v>
      </c>
      <c r="L80" s="74">
        <v>46.81</v>
      </c>
      <c r="M80" s="74">
        <v>46.81</v>
      </c>
      <c r="N80" s="74">
        <v>46.81</v>
      </c>
      <c r="O80" s="74">
        <v>46.81</v>
      </c>
      <c r="P80" s="74">
        <v>46.81</v>
      </c>
      <c r="Q80" s="74">
        <v>46.81</v>
      </c>
      <c r="R80" s="74">
        <v>46.81</v>
      </c>
      <c r="S80" s="74">
        <v>46.81</v>
      </c>
      <c r="T80" s="74">
        <v>46.81</v>
      </c>
      <c r="U80" s="74">
        <v>46.81</v>
      </c>
      <c r="V80" s="74">
        <v>46.81</v>
      </c>
      <c r="W80" s="74">
        <v>46.81</v>
      </c>
      <c r="X80" s="74">
        <v>46.81</v>
      </c>
      <c r="Y80" s="81">
        <v>46.81</v>
      </c>
    </row>
    <row r="81" spans="1:25" s="62" customFormat="1" ht="18.75" customHeight="1" outlineLevel="1" thickBot="1" x14ac:dyDescent="0.25">
      <c r="A81" s="147" t="s">
        <v>255</v>
      </c>
      <c r="B81" s="77">
        <f>B77</f>
        <v>0</v>
      </c>
      <c r="C81" s="77">
        <f t="shared" ref="C81:Y81" si="35">C77</f>
        <v>0</v>
      </c>
      <c r="D81" s="77">
        <f t="shared" si="35"/>
        <v>0</v>
      </c>
      <c r="E81" s="77">
        <f t="shared" si="35"/>
        <v>0</v>
      </c>
      <c r="F81" s="77">
        <f t="shared" si="35"/>
        <v>0</v>
      </c>
      <c r="G81" s="77">
        <f t="shared" si="35"/>
        <v>0</v>
      </c>
      <c r="H81" s="77">
        <f t="shared" si="35"/>
        <v>0</v>
      </c>
      <c r="I81" s="77">
        <f t="shared" si="35"/>
        <v>0</v>
      </c>
      <c r="J81" s="77">
        <f t="shared" si="35"/>
        <v>0</v>
      </c>
      <c r="K81" s="77">
        <f t="shared" si="35"/>
        <v>0</v>
      </c>
      <c r="L81" s="77">
        <f t="shared" si="35"/>
        <v>0</v>
      </c>
      <c r="M81" s="77">
        <f t="shared" si="35"/>
        <v>0</v>
      </c>
      <c r="N81" s="77">
        <f t="shared" si="35"/>
        <v>0</v>
      </c>
      <c r="O81" s="77">
        <f t="shared" si="35"/>
        <v>0</v>
      </c>
      <c r="P81" s="77">
        <f t="shared" si="35"/>
        <v>0</v>
      </c>
      <c r="Q81" s="77">
        <f t="shared" si="35"/>
        <v>0</v>
      </c>
      <c r="R81" s="77">
        <f t="shared" si="35"/>
        <v>0</v>
      </c>
      <c r="S81" s="77">
        <f t="shared" si="35"/>
        <v>0</v>
      </c>
      <c r="T81" s="77">
        <f t="shared" si="35"/>
        <v>0</v>
      </c>
      <c r="U81" s="77">
        <f t="shared" si="35"/>
        <v>0</v>
      </c>
      <c r="V81" s="77">
        <f t="shared" si="35"/>
        <v>0</v>
      </c>
      <c r="W81" s="77">
        <f t="shared" si="35"/>
        <v>0</v>
      </c>
      <c r="X81" s="77">
        <f t="shared" si="35"/>
        <v>0</v>
      </c>
      <c r="Y81" s="77">
        <f t="shared" si="35"/>
        <v>0</v>
      </c>
    </row>
    <row r="82" spans="1:25" s="108" customFormat="1" ht="18.75" customHeight="1" thickBot="1" x14ac:dyDescent="0.25">
      <c r="A82" s="112">
        <v>19</v>
      </c>
      <c r="B82" s="138">
        <f t="shared" ref="B82:Y82" si="36">SUM(B83:B85)</f>
        <v>760.53</v>
      </c>
      <c r="C82" s="139">
        <f t="shared" si="36"/>
        <v>749.3900000000001</v>
      </c>
      <c r="D82" s="139">
        <f t="shared" si="36"/>
        <v>743.24</v>
      </c>
      <c r="E82" s="139">
        <f t="shared" si="36"/>
        <v>763.11999999999989</v>
      </c>
      <c r="F82" s="139">
        <f t="shared" si="36"/>
        <v>789.96</v>
      </c>
      <c r="G82" s="139">
        <f t="shared" si="36"/>
        <v>797.88000000000011</v>
      </c>
      <c r="H82" s="139">
        <f t="shared" si="36"/>
        <v>816.75</v>
      </c>
      <c r="I82" s="139">
        <f t="shared" si="36"/>
        <v>762.96</v>
      </c>
      <c r="J82" s="139">
        <f t="shared" si="36"/>
        <v>745.88000000000011</v>
      </c>
      <c r="K82" s="140">
        <f t="shared" si="36"/>
        <v>762.2</v>
      </c>
      <c r="L82" s="139">
        <f t="shared" si="36"/>
        <v>760.51</v>
      </c>
      <c r="M82" s="141">
        <f t="shared" si="36"/>
        <v>796.63000000000011</v>
      </c>
      <c r="N82" s="140">
        <f t="shared" si="36"/>
        <v>824.68000000000006</v>
      </c>
      <c r="O82" s="139">
        <f t="shared" si="36"/>
        <v>837.53</v>
      </c>
      <c r="P82" s="141">
        <f t="shared" si="36"/>
        <v>814.94</v>
      </c>
      <c r="Q82" s="142">
        <f t="shared" si="36"/>
        <v>823.23</v>
      </c>
      <c r="R82" s="139">
        <f t="shared" si="36"/>
        <v>836.3</v>
      </c>
      <c r="S82" s="142">
        <f t="shared" si="36"/>
        <v>804.2</v>
      </c>
      <c r="T82" s="139">
        <f t="shared" si="36"/>
        <v>811.09999999999991</v>
      </c>
      <c r="U82" s="139">
        <f t="shared" si="36"/>
        <v>756.55</v>
      </c>
      <c r="V82" s="139">
        <f t="shared" si="36"/>
        <v>763.21</v>
      </c>
      <c r="W82" s="139">
        <f t="shared" si="36"/>
        <v>764.3</v>
      </c>
      <c r="X82" s="139">
        <f t="shared" si="36"/>
        <v>761.81999999999994</v>
      </c>
      <c r="Y82" s="143">
        <f t="shared" si="36"/>
        <v>755.2</v>
      </c>
    </row>
    <row r="83" spans="1:25" s="62" customFormat="1" ht="18.75" customHeight="1" outlineLevel="1" x14ac:dyDescent="0.2">
      <c r="A83" s="157" t="s">
        <v>8</v>
      </c>
      <c r="B83" s="70">
        <f>'октябрь (3 цк)'!B101</f>
        <v>713.72</v>
      </c>
      <c r="C83" s="70">
        <f>'октябрь (3 цк)'!C101</f>
        <v>702.58</v>
      </c>
      <c r="D83" s="70">
        <f>'октябрь (3 цк)'!D101</f>
        <v>696.43</v>
      </c>
      <c r="E83" s="70">
        <f>'октябрь (3 цк)'!E101</f>
        <v>716.31</v>
      </c>
      <c r="F83" s="70">
        <f>'октябрь (3 цк)'!F101</f>
        <v>743.15</v>
      </c>
      <c r="G83" s="70">
        <f>'октябрь (3 цк)'!G101</f>
        <v>751.07</v>
      </c>
      <c r="H83" s="70">
        <f>'октябрь (3 цк)'!H101</f>
        <v>769.94</v>
      </c>
      <c r="I83" s="70">
        <f>'октябрь (3 цк)'!I101</f>
        <v>716.15</v>
      </c>
      <c r="J83" s="70">
        <f>'октябрь (3 цк)'!J101</f>
        <v>699.07</v>
      </c>
      <c r="K83" s="70">
        <f>'октябрь (3 цк)'!K101</f>
        <v>715.39</v>
      </c>
      <c r="L83" s="70">
        <f>'октябрь (3 цк)'!L101</f>
        <v>713.7</v>
      </c>
      <c r="M83" s="70">
        <f>'октябрь (3 цк)'!M101</f>
        <v>749.82</v>
      </c>
      <c r="N83" s="70">
        <f>'октябрь (3 цк)'!N101</f>
        <v>777.87</v>
      </c>
      <c r="O83" s="70">
        <f>'октябрь (3 цк)'!O101</f>
        <v>790.72</v>
      </c>
      <c r="P83" s="70">
        <f>'октябрь (3 цк)'!P101</f>
        <v>768.13</v>
      </c>
      <c r="Q83" s="70">
        <f>'октябрь (3 цк)'!Q101</f>
        <v>776.42</v>
      </c>
      <c r="R83" s="70">
        <f>'октябрь (3 цк)'!R101</f>
        <v>789.49</v>
      </c>
      <c r="S83" s="70">
        <f>'октябрь (3 цк)'!S101</f>
        <v>757.39</v>
      </c>
      <c r="T83" s="70">
        <f>'октябрь (3 цк)'!T101</f>
        <v>764.29</v>
      </c>
      <c r="U83" s="70">
        <f>'октябрь (3 цк)'!U101</f>
        <v>709.74</v>
      </c>
      <c r="V83" s="70">
        <f>'октябрь (3 цк)'!V101</f>
        <v>716.4</v>
      </c>
      <c r="W83" s="70">
        <f>'октябрь (3 цк)'!W101</f>
        <v>717.49</v>
      </c>
      <c r="X83" s="70">
        <f>'октябрь (3 цк)'!X101</f>
        <v>715.01</v>
      </c>
      <c r="Y83" s="70">
        <f>'октябрь (3 цк)'!Y101</f>
        <v>708.39</v>
      </c>
    </row>
    <row r="84" spans="1:25" s="62" customFormat="1" ht="18.75" customHeight="1" outlineLevel="1" x14ac:dyDescent="0.2">
      <c r="A84" s="53" t="s">
        <v>9</v>
      </c>
      <c r="B84" s="76">
        <v>46.81</v>
      </c>
      <c r="C84" s="74">
        <v>46.81</v>
      </c>
      <c r="D84" s="74">
        <v>46.81</v>
      </c>
      <c r="E84" s="74">
        <v>46.81</v>
      </c>
      <c r="F84" s="74">
        <v>46.81</v>
      </c>
      <c r="G84" s="74">
        <v>46.81</v>
      </c>
      <c r="H84" s="74">
        <v>46.81</v>
      </c>
      <c r="I84" s="74">
        <v>46.81</v>
      </c>
      <c r="J84" s="74">
        <v>46.81</v>
      </c>
      <c r="K84" s="74">
        <v>46.81</v>
      </c>
      <c r="L84" s="74">
        <v>46.81</v>
      </c>
      <c r="M84" s="74">
        <v>46.81</v>
      </c>
      <c r="N84" s="74">
        <v>46.81</v>
      </c>
      <c r="O84" s="74">
        <v>46.81</v>
      </c>
      <c r="P84" s="74">
        <v>46.81</v>
      </c>
      <c r="Q84" s="74">
        <v>46.81</v>
      </c>
      <c r="R84" s="74">
        <v>46.81</v>
      </c>
      <c r="S84" s="74">
        <v>46.81</v>
      </c>
      <c r="T84" s="74">
        <v>46.81</v>
      </c>
      <c r="U84" s="74">
        <v>46.81</v>
      </c>
      <c r="V84" s="74">
        <v>46.81</v>
      </c>
      <c r="W84" s="74">
        <v>46.81</v>
      </c>
      <c r="X84" s="74">
        <v>46.81</v>
      </c>
      <c r="Y84" s="81">
        <v>46.81</v>
      </c>
    </row>
    <row r="85" spans="1:25" s="62" customFormat="1" ht="18.75" customHeight="1" outlineLevel="1" thickBot="1" x14ac:dyDescent="0.25">
      <c r="A85" s="158" t="s">
        <v>255</v>
      </c>
      <c r="B85" s="77">
        <f>B81</f>
        <v>0</v>
      </c>
      <c r="C85" s="77">
        <f t="shared" ref="C85:Y85" si="37">C81</f>
        <v>0</v>
      </c>
      <c r="D85" s="77">
        <f t="shared" si="37"/>
        <v>0</v>
      </c>
      <c r="E85" s="77">
        <f t="shared" si="37"/>
        <v>0</v>
      </c>
      <c r="F85" s="77">
        <f t="shared" si="37"/>
        <v>0</v>
      </c>
      <c r="G85" s="77">
        <f t="shared" si="37"/>
        <v>0</v>
      </c>
      <c r="H85" s="77">
        <f t="shared" si="37"/>
        <v>0</v>
      </c>
      <c r="I85" s="77">
        <f t="shared" si="37"/>
        <v>0</v>
      </c>
      <c r="J85" s="77">
        <f t="shared" si="37"/>
        <v>0</v>
      </c>
      <c r="K85" s="77">
        <f t="shared" si="37"/>
        <v>0</v>
      </c>
      <c r="L85" s="77">
        <f t="shared" si="37"/>
        <v>0</v>
      </c>
      <c r="M85" s="77">
        <f t="shared" si="37"/>
        <v>0</v>
      </c>
      <c r="N85" s="77">
        <f t="shared" si="37"/>
        <v>0</v>
      </c>
      <c r="O85" s="77">
        <f t="shared" si="37"/>
        <v>0</v>
      </c>
      <c r="P85" s="77">
        <f t="shared" si="37"/>
        <v>0</v>
      </c>
      <c r="Q85" s="77">
        <f t="shared" si="37"/>
        <v>0</v>
      </c>
      <c r="R85" s="77">
        <f t="shared" si="37"/>
        <v>0</v>
      </c>
      <c r="S85" s="77">
        <f t="shared" si="37"/>
        <v>0</v>
      </c>
      <c r="T85" s="77">
        <f t="shared" si="37"/>
        <v>0</v>
      </c>
      <c r="U85" s="77">
        <f t="shared" si="37"/>
        <v>0</v>
      </c>
      <c r="V85" s="77">
        <f t="shared" si="37"/>
        <v>0</v>
      </c>
      <c r="W85" s="77">
        <f t="shared" si="37"/>
        <v>0</v>
      </c>
      <c r="X85" s="77">
        <f t="shared" si="37"/>
        <v>0</v>
      </c>
      <c r="Y85" s="77">
        <f t="shared" si="37"/>
        <v>0</v>
      </c>
    </row>
    <row r="86" spans="1:25" s="108" customFormat="1" ht="18.75" customHeight="1" thickBot="1" x14ac:dyDescent="0.25">
      <c r="A86" s="109">
        <v>20</v>
      </c>
      <c r="B86" s="138">
        <f t="shared" ref="B86:Y86" si="38">SUM(B87:B89)</f>
        <v>602.78</v>
      </c>
      <c r="C86" s="139">
        <f t="shared" si="38"/>
        <v>601.81999999999994</v>
      </c>
      <c r="D86" s="139">
        <f t="shared" si="38"/>
        <v>606.79999999999995</v>
      </c>
      <c r="E86" s="139">
        <f t="shared" si="38"/>
        <v>614.54</v>
      </c>
      <c r="F86" s="139">
        <f t="shared" si="38"/>
        <v>574.71</v>
      </c>
      <c r="G86" s="139">
        <f t="shared" si="38"/>
        <v>566.97</v>
      </c>
      <c r="H86" s="139">
        <f t="shared" si="38"/>
        <v>634.54</v>
      </c>
      <c r="I86" s="139">
        <f t="shared" si="38"/>
        <v>629.1099999999999</v>
      </c>
      <c r="J86" s="139">
        <f t="shared" si="38"/>
        <v>622.69000000000005</v>
      </c>
      <c r="K86" s="140">
        <f t="shared" si="38"/>
        <v>627.71</v>
      </c>
      <c r="L86" s="139">
        <f t="shared" si="38"/>
        <v>630.77</v>
      </c>
      <c r="M86" s="141">
        <f t="shared" si="38"/>
        <v>619.22</v>
      </c>
      <c r="N86" s="140">
        <f t="shared" si="38"/>
        <v>622.18000000000006</v>
      </c>
      <c r="O86" s="139">
        <f t="shared" si="38"/>
        <v>642.8900000000001</v>
      </c>
      <c r="P86" s="141">
        <f t="shared" si="38"/>
        <v>640.5</v>
      </c>
      <c r="Q86" s="142">
        <f t="shared" si="38"/>
        <v>885.83999999999992</v>
      </c>
      <c r="R86" s="139">
        <f t="shared" si="38"/>
        <v>905.31</v>
      </c>
      <c r="S86" s="142">
        <f t="shared" si="38"/>
        <v>917.31999999999994</v>
      </c>
      <c r="T86" s="139">
        <f t="shared" si="38"/>
        <v>899.8900000000001</v>
      </c>
      <c r="U86" s="139">
        <f t="shared" si="38"/>
        <v>630.95000000000005</v>
      </c>
      <c r="V86" s="139">
        <f t="shared" si="38"/>
        <v>634.84999999999991</v>
      </c>
      <c r="W86" s="139">
        <f t="shared" si="38"/>
        <v>638.15000000000009</v>
      </c>
      <c r="X86" s="139">
        <f t="shared" si="38"/>
        <v>646.02</v>
      </c>
      <c r="Y86" s="143">
        <f t="shared" si="38"/>
        <v>620.07999999999993</v>
      </c>
    </row>
    <row r="87" spans="1:25" s="62" customFormat="1" ht="18.75" customHeight="1" outlineLevel="1" x14ac:dyDescent="0.2">
      <c r="A87" s="157" t="s">
        <v>8</v>
      </c>
      <c r="B87" s="70">
        <f>'октябрь (3 цк)'!B106</f>
        <v>555.97</v>
      </c>
      <c r="C87" s="70">
        <f>'октябрь (3 цк)'!C106</f>
        <v>555.01</v>
      </c>
      <c r="D87" s="70">
        <f>'октябрь (3 цк)'!D106</f>
        <v>559.99</v>
      </c>
      <c r="E87" s="70">
        <f>'октябрь (3 цк)'!E106</f>
        <v>567.73</v>
      </c>
      <c r="F87" s="70">
        <f>'октябрь (3 цк)'!F106</f>
        <v>527.9</v>
      </c>
      <c r="G87" s="70">
        <f>'октябрь (3 цк)'!G106</f>
        <v>520.16</v>
      </c>
      <c r="H87" s="70">
        <f>'октябрь (3 цк)'!H106</f>
        <v>587.73</v>
      </c>
      <c r="I87" s="70">
        <f>'октябрь (3 цк)'!I106</f>
        <v>582.29999999999995</v>
      </c>
      <c r="J87" s="70">
        <f>'октябрь (3 цк)'!J106</f>
        <v>575.88</v>
      </c>
      <c r="K87" s="70">
        <f>'октябрь (3 цк)'!K106</f>
        <v>580.9</v>
      </c>
      <c r="L87" s="70">
        <f>'октябрь (3 цк)'!L106</f>
        <v>583.96</v>
      </c>
      <c r="M87" s="70">
        <f>'октябрь (3 цк)'!M106</f>
        <v>572.41</v>
      </c>
      <c r="N87" s="70">
        <f>'октябрь (3 цк)'!N106</f>
        <v>575.37</v>
      </c>
      <c r="O87" s="70">
        <f>'октябрь (3 цк)'!O106</f>
        <v>596.08000000000004</v>
      </c>
      <c r="P87" s="70">
        <f>'октябрь (3 цк)'!P106</f>
        <v>593.69000000000005</v>
      </c>
      <c r="Q87" s="70">
        <f>'октябрь (3 цк)'!Q106</f>
        <v>839.03</v>
      </c>
      <c r="R87" s="70">
        <f>'октябрь (3 цк)'!R106</f>
        <v>858.5</v>
      </c>
      <c r="S87" s="70">
        <f>'октябрь (3 цк)'!S106</f>
        <v>870.51</v>
      </c>
      <c r="T87" s="70">
        <f>'октябрь (3 цк)'!T106</f>
        <v>853.08</v>
      </c>
      <c r="U87" s="70">
        <f>'октябрь (3 цк)'!U106</f>
        <v>584.14</v>
      </c>
      <c r="V87" s="70">
        <f>'октябрь (3 цк)'!V106</f>
        <v>588.04</v>
      </c>
      <c r="W87" s="70">
        <f>'октябрь (3 цк)'!W106</f>
        <v>591.34</v>
      </c>
      <c r="X87" s="70">
        <f>'октябрь (3 цк)'!X106</f>
        <v>599.21</v>
      </c>
      <c r="Y87" s="70">
        <f>'октябрь (3 цк)'!Y106</f>
        <v>573.27</v>
      </c>
    </row>
    <row r="88" spans="1:25" s="62" customFormat="1" ht="18.75" customHeight="1" outlineLevel="1" x14ac:dyDescent="0.2">
      <c r="A88" s="53" t="s">
        <v>9</v>
      </c>
      <c r="B88" s="76">
        <v>46.81</v>
      </c>
      <c r="C88" s="74">
        <v>46.81</v>
      </c>
      <c r="D88" s="74">
        <v>46.81</v>
      </c>
      <c r="E88" s="74">
        <v>46.81</v>
      </c>
      <c r="F88" s="74">
        <v>46.81</v>
      </c>
      <c r="G88" s="74">
        <v>46.81</v>
      </c>
      <c r="H88" s="74">
        <v>46.81</v>
      </c>
      <c r="I88" s="74">
        <v>46.81</v>
      </c>
      <c r="J88" s="74">
        <v>46.81</v>
      </c>
      <c r="K88" s="74">
        <v>46.81</v>
      </c>
      <c r="L88" s="74">
        <v>46.81</v>
      </c>
      <c r="M88" s="74">
        <v>46.81</v>
      </c>
      <c r="N88" s="74">
        <v>46.81</v>
      </c>
      <c r="O88" s="74">
        <v>46.81</v>
      </c>
      <c r="P88" s="74">
        <v>46.81</v>
      </c>
      <c r="Q88" s="74">
        <v>46.81</v>
      </c>
      <c r="R88" s="74">
        <v>46.81</v>
      </c>
      <c r="S88" s="74">
        <v>46.81</v>
      </c>
      <c r="T88" s="74">
        <v>46.81</v>
      </c>
      <c r="U88" s="74">
        <v>46.81</v>
      </c>
      <c r="V88" s="74">
        <v>46.81</v>
      </c>
      <c r="W88" s="74">
        <v>46.81</v>
      </c>
      <c r="X88" s="74">
        <v>46.81</v>
      </c>
      <c r="Y88" s="81">
        <v>46.81</v>
      </c>
    </row>
    <row r="89" spans="1:25" s="62" customFormat="1" ht="18.75" customHeight="1" outlineLevel="1" thickBot="1" x14ac:dyDescent="0.25">
      <c r="A89" s="158" t="s">
        <v>255</v>
      </c>
      <c r="B89" s="77">
        <f>B85</f>
        <v>0</v>
      </c>
      <c r="C89" s="77">
        <f t="shared" ref="C89:Y89" si="39">C85</f>
        <v>0</v>
      </c>
      <c r="D89" s="77">
        <f t="shared" si="39"/>
        <v>0</v>
      </c>
      <c r="E89" s="77">
        <f t="shared" si="39"/>
        <v>0</v>
      </c>
      <c r="F89" s="77">
        <f t="shared" si="39"/>
        <v>0</v>
      </c>
      <c r="G89" s="77">
        <f t="shared" si="39"/>
        <v>0</v>
      </c>
      <c r="H89" s="77">
        <f t="shared" si="39"/>
        <v>0</v>
      </c>
      <c r="I89" s="77">
        <f t="shared" si="39"/>
        <v>0</v>
      </c>
      <c r="J89" s="77">
        <f t="shared" si="39"/>
        <v>0</v>
      </c>
      <c r="K89" s="77">
        <f t="shared" si="39"/>
        <v>0</v>
      </c>
      <c r="L89" s="77">
        <f t="shared" si="39"/>
        <v>0</v>
      </c>
      <c r="M89" s="77">
        <f t="shared" si="39"/>
        <v>0</v>
      </c>
      <c r="N89" s="77">
        <f t="shared" si="39"/>
        <v>0</v>
      </c>
      <c r="O89" s="77">
        <f t="shared" si="39"/>
        <v>0</v>
      </c>
      <c r="P89" s="77">
        <f t="shared" si="39"/>
        <v>0</v>
      </c>
      <c r="Q89" s="77">
        <f t="shared" si="39"/>
        <v>0</v>
      </c>
      <c r="R89" s="77">
        <f t="shared" si="39"/>
        <v>0</v>
      </c>
      <c r="S89" s="77">
        <f t="shared" si="39"/>
        <v>0</v>
      </c>
      <c r="T89" s="77">
        <f t="shared" si="39"/>
        <v>0</v>
      </c>
      <c r="U89" s="77">
        <f t="shared" si="39"/>
        <v>0</v>
      </c>
      <c r="V89" s="77">
        <f t="shared" si="39"/>
        <v>0</v>
      </c>
      <c r="W89" s="77">
        <f t="shared" si="39"/>
        <v>0</v>
      </c>
      <c r="X89" s="77">
        <f t="shared" si="39"/>
        <v>0</v>
      </c>
      <c r="Y89" s="77">
        <f t="shared" si="39"/>
        <v>0</v>
      </c>
    </row>
    <row r="90" spans="1:25" s="108" customFormat="1" ht="18.75" customHeight="1" thickBot="1" x14ac:dyDescent="0.25">
      <c r="A90" s="100">
        <v>21</v>
      </c>
      <c r="B90" s="138">
        <f t="shared" ref="B90:Y90" si="40">SUM(B91:B93)</f>
        <v>771.78</v>
      </c>
      <c r="C90" s="139">
        <f t="shared" si="40"/>
        <v>770.45</v>
      </c>
      <c r="D90" s="139">
        <f t="shared" si="40"/>
        <v>801.03</v>
      </c>
      <c r="E90" s="139">
        <f t="shared" si="40"/>
        <v>812.69</v>
      </c>
      <c r="F90" s="139">
        <f t="shared" si="40"/>
        <v>805.92000000000007</v>
      </c>
      <c r="G90" s="139">
        <f t="shared" si="40"/>
        <v>864.58999999999992</v>
      </c>
      <c r="H90" s="139">
        <f t="shared" si="40"/>
        <v>1144.9299999999998</v>
      </c>
      <c r="I90" s="139">
        <f t="shared" si="40"/>
        <v>810.01</v>
      </c>
      <c r="J90" s="139">
        <f t="shared" si="40"/>
        <v>1126.3</v>
      </c>
      <c r="K90" s="140">
        <f t="shared" si="40"/>
        <v>911.27</v>
      </c>
      <c r="L90" s="139">
        <f t="shared" si="40"/>
        <v>824.52</v>
      </c>
      <c r="M90" s="141">
        <f t="shared" si="40"/>
        <v>825.97</v>
      </c>
      <c r="N90" s="140">
        <f t="shared" si="40"/>
        <v>822.3</v>
      </c>
      <c r="O90" s="139">
        <f t="shared" si="40"/>
        <v>835.25</v>
      </c>
      <c r="P90" s="141">
        <f t="shared" si="40"/>
        <v>866.2</v>
      </c>
      <c r="Q90" s="142">
        <f t="shared" si="40"/>
        <v>872.93000000000006</v>
      </c>
      <c r="R90" s="139">
        <f t="shared" si="40"/>
        <v>1161.1099999999999</v>
      </c>
      <c r="S90" s="142">
        <f t="shared" si="40"/>
        <v>827.8900000000001</v>
      </c>
      <c r="T90" s="139">
        <f t="shared" si="40"/>
        <v>810.53</v>
      </c>
      <c r="U90" s="139">
        <f t="shared" si="40"/>
        <v>785.19</v>
      </c>
      <c r="V90" s="139">
        <f t="shared" si="40"/>
        <v>771.17000000000007</v>
      </c>
      <c r="W90" s="139">
        <f t="shared" si="40"/>
        <v>770.41000000000008</v>
      </c>
      <c r="X90" s="139">
        <f t="shared" si="40"/>
        <v>769.18000000000006</v>
      </c>
      <c r="Y90" s="143">
        <f t="shared" si="40"/>
        <v>765.16000000000008</v>
      </c>
    </row>
    <row r="91" spans="1:25" s="62" customFormat="1" ht="18.75" customHeight="1" outlineLevel="1" x14ac:dyDescent="0.2">
      <c r="A91" s="157" t="s">
        <v>8</v>
      </c>
      <c r="B91" s="70">
        <f>'октябрь (3 цк)'!B111</f>
        <v>724.97</v>
      </c>
      <c r="C91" s="70">
        <f>'октябрь (3 цк)'!C111</f>
        <v>723.64</v>
      </c>
      <c r="D91" s="70">
        <f>'октябрь (3 цк)'!D111</f>
        <v>754.22</v>
      </c>
      <c r="E91" s="70">
        <f>'октябрь (3 цк)'!E111</f>
        <v>765.88</v>
      </c>
      <c r="F91" s="70">
        <f>'октябрь (3 цк)'!F111</f>
        <v>759.11</v>
      </c>
      <c r="G91" s="70">
        <f>'октябрь (3 цк)'!G111</f>
        <v>817.78</v>
      </c>
      <c r="H91" s="70">
        <f>'октябрь (3 цк)'!H111</f>
        <v>1098.1199999999999</v>
      </c>
      <c r="I91" s="70">
        <f>'октябрь (3 цк)'!I111</f>
        <v>763.2</v>
      </c>
      <c r="J91" s="70">
        <f>'октябрь (3 цк)'!J111</f>
        <v>1079.49</v>
      </c>
      <c r="K91" s="70">
        <f>'октябрь (3 цк)'!K111</f>
        <v>864.46</v>
      </c>
      <c r="L91" s="70">
        <f>'октябрь (3 цк)'!L111</f>
        <v>777.71</v>
      </c>
      <c r="M91" s="70">
        <f>'октябрь (3 цк)'!M111</f>
        <v>779.16</v>
      </c>
      <c r="N91" s="70">
        <f>'октябрь (3 цк)'!N111</f>
        <v>775.49</v>
      </c>
      <c r="O91" s="70">
        <f>'октябрь (3 цк)'!O111</f>
        <v>788.44</v>
      </c>
      <c r="P91" s="70">
        <f>'октябрь (3 цк)'!P111</f>
        <v>819.39</v>
      </c>
      <c r="Q91" s="70">
        <f>'октябрь (3 цк)'!Q111</f>
        <v>826.12</v>
      </c>
      <c r="R91" s="70">
        <f>'октябрь (3 цк)'!R111</f>
        <v>1114.3</v>
      </c>
      <c r="S91" s="70">
        <f>'октябрь (3 цк)'!S111</f>
        <v>781.08</v>
      </c>
      <c r="T91" s="70">
        <f>'октябрь (3 цк)'!T111</f>
        <v>763.72</v>
      </c>
      <c r="U91" s="70">
        <f>'октябрь (3 цк)'!U111</f>
        <v>738.38</v>
      </c>
      <c r="V91" s="70">
        <f>'октябрь (3 цк)'!V111</f>
        <v>724.36</v>
      </c>
      <c r="W91" s="70">
        <f>'октябрь (3 цк)'!W111</f>
        <v>723.6</v>
      </c>
      <c r="X91" s="70">
        <f>'октябрь (3 цк)'!X111</f>
        <v>722.37</v>
      </c>
      <c r="Y91" s="70">
        <f>'октябрь (3 цк)'!Y111</f>
        <v>718.35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thickBot="1" x14ac:dyDescent="0.25">
      <c r="A93" s="158" t="s">
        <v>255</v>
      </c>
      <c r="B93" s="77">
        <f>B89</f>
        <v>0</v>
      </c>
      <c r="C93" s="77">
        <f t="shared" ref="C93:Y93" si="41">C89</f>
        <v>0</v>
      </c>
      <c r="D93" s="77">
        <f t="shared" si="41"/>
        <v>0</v>
      </c>
      <c r="E93" s="77">
        <f t="shared" si="41"/>
        <v>0</v>
      </c>
      <c r="F93" s="77">
        <f t="shared" si="41"/>
        <v>0</v>
      </c>
      <c r="G93" s="77">
        <f t="shared" si="41"/>
        <v>0</v>
      </c>
      <c r="H93" s="77">
        <f t="shared" si="41"/>
        <v>0</v>
      </c>
      <c r="I93" s="77">
        <f t="shared" si="41"/>
        <v>0</v>
      </c>
      <c r="J93" s="77">
        <f t="shared" si="41"/>
        <v>0</v>
      </c>
      <c r="K93" s="77">
        <f t="shared" si="41"/>
        <v>0</v>
      </c>
      <c r="L93" s="77">
        <f t="shared" si="41"/>
        <v>0</v>
      </c>
      <c r="M93" s="77">
        <f t="shared" si="41"/>
        <v>0</v>
      </c>
      <c r="N93" s="77">
        <f t="shared" si="41"/>
        <v>0</v>
      </c>
      <c r="O93" s="77">
        <f t="shared" si="41"/>
        <v>0</v>
      </c>
      <c r="P93" s="77">
        <f t="shared" si="41"/>
        <v>0</v>
      </c>
      <c r="Q93" s="77">
        <f t="shared" si="41"/>
        <v>0</v>
      </c>
      <c r="R93" s="77">
        <f t="shared" si="41"/>
        <v>0</v>
      </c>
      <c r="S93" s="77">
        <f t="shared" si="41"/>
        <v>0</v>
      </c>
      <c r="T93" s="77">
        <f t="shared" si="41"/>
        <v>0</v>
      </c>
      <c r="U93" s="77">
        <f t="shared" si="41"/>
        <v>0</v>
      </c>
      <c r="V93" s="77">
        <f t="shared" si="41"/>
        <v>0</v>
      </c>
      <c r="W93" s="77">
        <f t="shared" si="41"/>
        <v>0</v>
      </c>
      <c r="X93" s="77">
        <f t="shared" si="41"/>
        <v>0</v>
      </c>
      <c r="Y93" s="77">
        <f t="shared" si="41"/>
        <v>0</v>
      </c>
    </row>
    <row r="94" spans="1:25" s="108" customFormat="1" ht="18.75" customHeight="1" thickBot="1" x14ac:dyDescent="0.25">
      <c r="A94" s="109">
        <v>22</v>
      </c>
      <c r="B94" s="138">
        <f t="shared" ref="B94:Y94" si="42">SUM(B95:B97)</f>
        <v>769</v>
      </c>
      <c r="C94" s="139">
        <f t="shared" si="42"/>
        <v>786.81</v>
      </c>
      <c r="D94" s="139">
        <f t="shared" si="42"/>
        <v>733.26</v>
      </c>
      <c r="E94" s="139">
        <f t="shared" si="42"/>
        <v>785.83999999999992</v>
      </c>
      <c r="F94" s="139">
        <f t="shared" si="42"/>
        <v>794.52</v>
      </c>
      <c r="G94" s="139">
        <f t="shared" si="42"/>
        <v>797.71</v>
      </c>
      <c r="H94" s="139">
        <f t="shared" si="42"/>
        <v>803.41000000000008</v>
      </c>
      <c r="I94" s="139">
        <f t="shared" si="42"/>
        <v>790.31999999999994</v>
      </c>
      <c r="J94" s="139">
        <f t="shared" si="42"/>
        <v>792.01</v>
      </c>
      <c r="K94" s="140">
        <f t="shared" si="42"/>
        <v>797.31999999999994</v>
      </c>
      <c r="L94" s="139">
        <f t="shared" si="42"/>
        <v>798.65000000000009</v>
      </c>
      <c r="M94" s="141">
        <f t="shared" si="42"/>
        <v>797.81999999999994</v>
      </c>
      <c r="N94" s="140">
        <f t="shared" si="42"/>
        <v>796.43000000000006</v>
      </c>
      <c r="O94" s="139">
        <f t="shared" si="42"/>
        <v>806.31</v>
      </c>
      <c r="P94" s="141">
        <f t="shared" si="42"/>
        <v>813.8599999999999</v>
      </c>
      <c r="Q94" s="142">
        <f t="shared" si="42"/>
        <v>794.94</v>
      </c>
      <c r="R94" s="139">
        <f t="shared" si="42"/>
        <v>816.63000000000011</v>
      </c>
      <c r="S94" s="142">
        <f t="shared" si="42"/>
        <v>803.45</v>
      </c>
      <c r="T94" s="139">
        <f t="shared" si="42"/>
        <v>793.73</v>
      </c>
      <c r="U94" s="139">
        <f t="shared" si="42"/>
        <v>777.58999999999992</v>
      </c>
      <c r="V94" s="139">
        <f t="shared" si="42"/>
        <v>789.56</v>
      </c>
      <c r="W94" s="139">
        <f t="shared" si="42"/>
        <v>856.26</v>
      </c>
      <c r="X94" s="139">
        <f t="shared" si="42"/>
        <v>787.81</v>
      </c>
      <c r="Y94" s="143">
        <f t="shared" si="42"/>
        <v>776.84999999999991</v>
      </c>
    </row>
    <row r="95" spans="1:25" s="62" customFormat="1" ht="18.75" customHeight="1" outlineLevel="1" x14ac:dyDescent="0.2">
      <c r="A95" s="157" t="s">
        <v>8</v>
      </c>
      <c r="B95" s="70">
        <f>'октябрь (3 цк)'!B116</f>
        <v>722.19</v>
      </c>
      <c r="C95" s="70">
        <f>'октябрь (3 цк)'!C116</f>
        <v>740</v>
      </c>
      <c r="D95" s="70">
        <f>'октябрь (3 цк)'!D116</f>
        <v>686.45</v>
      </c>
      <c r="E95" s="70">
        <f>'октябрь (3 цк)'!E116</f>
        <v>739.03</v>
      </c>
      <c r="F95" s="70">
        <f>'октябрь (3 цк)'!F116</f>
        <v>747.71</v>
      </c>
      <c r="G95" s="70">
        <f>'октябрь (3 цк)'!G116</f>
        <v>750.9</v>
      </c>
      <c r="H95" s="70">
        <f>'октябрь (3 цк)'!H116</f>
        <v>756.6</v>
      </c>
      <c r="I95" s="70">
        <f>'октябрь (3 цк)'!I116</f>
        <v>743.51</v>
      </c>
      <c r="J95" s="70">
        <f>'октябрь (3 цк)'!J116</f>
        <v>745.2</v>
      </c>
      <c r="K95" s="70">
        <f>'октябрь (3 цк)'!K116</f>
        <v>750.51</v>
      </c>
      <c r="L95" s="70">
        <f>'октябрь (3 цк)'!L116</f>
        <v>751.84</v>
      </c>
      <c r="M95" s="70">
        <f>'октябрь (3 цк)'!M116</f>
        <v>751.01</v>
      </c>
      <c r="N95" s="70">
        <f>'октябрь (3 цк)'!N116</f>
        <v>749.62</v>
      </c>
      <c r="O95" s="70">
        <f>'октябрь (3 цк)'!O116</f>
        <v>759.5</v>
      </c>
      <c r="P95" s="70">
        <f>'октябрь (3 цк)'!P116</f>
        <v>767.05</v>
      </c>
      <c r="Q95" s="70">
        <f>'октябрь (3 цк)'!Q116</f>
        <v>748.13</v>
      </c>
      <c r="R95" s="70">
        <f>'октябрь (3 цк)'!R116</f>
        <v>769.82</v>
      </c>
      <c r="S95" s="70">
        <f>'октябрь (3 цк)'!S116</f>
        <v>756.64</v>
      </c>
      <c r="T95" s="70">
        <f>'октябрь (3 цк)'!T116</f>
        <v>746.92</v>
      </c>
      <c r="U95" s="70">
        <f>'октябрь (3 цк)'!U116</f>
        <v>730.78</v>
      </c>
      <c r="V95" s="70">
        <f>'октябрь (3 цк)'!V116</f>
        <v>742.75</v>
      </c>
      <c r="W95" s="70">
        <f>'октябрь (3 цк)'!W116</f>
        <v>809.45</v>
      </c>
      <c r="X95" s="70">
        <f>'октябрь (3 цк)'!X116</f>
        <v>741</v>
      </c>
      <c r="Y95" s="70">
        <f>'октябрь (3 цк)'!Y116</f>
        <v>730.04</v>
      </c>
    </row>
    <row r="96" spans="1:25" s="62" customFormat="1" ht="18.75" customHeight="1" outlineLevel="1" x14ac:dyDescent="0.2">
      <c r="A96" s="53" t="s">
        <v>9</v>
      </c>
      <c r="B96" s="76">
        <v>46.81</v>
      </c>
      <c r="C96" s="74">
        <v>46.81</v>
      </c>
      <c r="D96" s="74">
        <v>46.81</v>
      </c>
      <c r="E96" s="74">
        <v>46.81</v>
      </c>
      <c r="F96" s="74">
        <v>46.81</v>
      </c>
      <c r="G96" s="74">
        <v>46.81</v>
      </c>
      <c r="H96" s="74">
        <v>46.81</v>
      </c>
      <c r="I96" s="74">
        <v>46.81</v>
      </c>
      <c r="J96" s="74">
        <v>46.81</v>
      </c>
      <c r="K96" s="74">
        <v>46.81</v>
      </c>
      <c r="L96" s="74">
        <v>46.81</v>
      </c>
      <c r="M96" s="74">
        <v>46.81</v>
      </c>
      <c r="N96" s="74">
        <v>46.81</v>
      </c>
      <c r="O96" s="74">
        <v>46.81</v>
      </c>
      <c r="P96" s="74">
        <v>46.81</v>
      </c>
      <c r="Q96" s="74">
        <v>46.81</v>
      </c>
      <c r="R96" s="74">
        <v>46.81</v>
      </c>
      <c r="S96" s="74">
        <v>46.81</v>
      </c>
      <c r="T96" s="74">
        <v>46.81</v>
      </c>
      <c r="U96" s="74">
        <v>46.81</v>
      </c>
      <c r="V96" s="74">
        <v>46.81</v>
      </c>
      <c r="W96" s="74">
        <v>46.81</v>
      </c>
      <c r="X96" s="74">
        <v>46.81</v>
      </c>
      <c r="Y96" s="81">
        <v>46.81</v>
      </c>
    </row>
    <row r="97" spans="1:25" s="62" customFormat="1" ht="18.75" customHeight="1" outlineLevel="1" thickBot="1" x14ac:dyDescent="0.25">
      <c r="A97" s="158" t="s">
        <v>255</v>
      </c>
      <c r="B97" s="77">
        <f>B93</f>
        <v>0</v>
      </c>
      <c r="C97" s="77">
        <f t="shared" ref="C97:Y97" si="43">C93</f>
        <v>0</v>
      </c>
      <c r="D97" s="77">
        <f t="shared" si="43"/>
        <v>0</v>
      </c>
      <c r="E97" s="77">
        <f t="shared" si="43"/>
        <v>0</v>
      </c>
      <c r="F97" s="77">
        <f t="shared" si="43"/>
        <v>0</v>
      </c>
      <c r="G97" s="77">
        <f t="shared" si="43"/>
        <v>0</v>
      </c>
      <c r="H97" s="77">
        <f t="shared" si="43"/>
        <v>0</v>
      </c>
      <c r="I97" s="77">
        <f t="shared" si="43"/>
        <v>0</v>
      </c>
      <c r="J97" s="77">
        <f t="shared" si="43"/>
        <v>0</v>
      </c>
      <c r="K97" s="77">
        <f t="shared" si="43"/>
        <v>0</v>
      </c>
      <c r="L97" s="77">
        <f t="shared" si="43"/>
        <v>0</v>
      </c>
      <c r="M97" s="77">
        <f t="shared" si="43"/>
        <v>0</v>
      </c>
      <c r="N97" s="77">
        <f t="shared" si="43"/>
        <v>0</v>
      </c>
      <c r="O97" s="77">
        <f t="shared" si="43"/>
        <v>0</v>
      </c>
      <c r="P97" s="77">
        <f t="shared" si="43"/>
        <v>0</v>
      </c>
      <c r="Q97" s="77">
        <f t="shared" si="43"/>
        <v>0</v>
      </c>
      <c r="R97" s="77">
        <f t="shared" si="43"/>
        <v>0</v>
      </c>
      <c r="S97" s="77">
        <f t="shared" si="43"/>
        <v>0</v>
      </c>
      <c r="T97" s="77">
        <f t="shared" si="43"/>
        <v>0</v>
      </c>
      <c r="U97" s="77">
        <f t="shared" si="43"/>
        <v>0</v>
      </c>
      <c r="V97" s="77">
        <f t="shared" si="43"/>
        <v>0</v>
      </c>
      <c r="W97" s="77">
        <f t="shared" si="43"/>
        <v>0</v>
      </c>
      <c r="X97" s="77">
        <f t="shared" si="43"/>
        <v>0</v>
      </c>
      <c r="Y97" s="77">
        <f t="shared" si="43"/>
        <v>0</v>
      </c>
    </row>
    <row r="98" spans="1:25" s="108" customFormat="1" ht="18.75" customHeight="1" thickBot="1" x14ac:dyDescent="0.25">
      <c r="A98" s="100">
        <v>23</v>
      </c>
      <c r="B98" s="138">
        <f t="shared" ref="B98:Y98" si="44">SUM(B99:B101)</f>
        <v>689.23</v>
      </c>
      <c r="C98" s="139">
        <f t="shared" si="44"/>
        <v>686.31</v>
      </c>
      <c r="D98" s="139">
        <f t="shared" si="44"/>
        <v>713.57999999999993</v>
      </c>
      <c r="E98" s="139">
        <f t="shared" si="44"/>
        <v>724.63000000000011</v>
      </c>
      <c r="F98" s="139">
        <f t="shared" si="44"/>
        <v>786.57999999999993</v>
      </c>
      <c r="G98" s="139">
        <f t="shared" si="44"/>
        <v>784.04</v>
      </c>
      <c r="H98" s="139">
        <f t="shared" si="44"/>
        <v>841.56999999999994</v>
      </c>
      <c r="I98" s="139">
        <f t="shared" si="44"/>
        <v>794.16000000000008</v>
      </c>
      <c r="J98" s="139">
        <f t="shared" si="44"/>
        <v>54.86</v>
      </c>
      <c r="K98" s="140">
        <f t="shared" si="44"/>
        <v>800.53</v>
      </c>
      <c r="L98" s="139">
        <f t="shared" si="44"/>
        <v>803.22</v>
      </c>
      <c r="M98" s="141">
        <f t="shared" si="44"/>
        <v>796.59999999999991</v>
      </c>
      <c r="N98" s="140">
        <f t="shared" si="44"/>
        <v>903.77</v>
      </c>
      <c r="O98" s="139">
        <f t="shared" si="44"/>
        <v>710.43000000000006</v>
      </c>
      <c r="P98" s="141">
        <f t="shared" si="44"/>
        <v>772.78</v>
      </c>
      <c r="Q98" s="142">
        <f t="shared" si="44"/>
        <v>821.8599999999999</v>
      </c>
      <c r="R98" s="139">
        <f t="shared" si="44"/>
        <v>815.95</v>
      </c>
      <c r="S98" s="142">
        <f t="shared" si="44"/>
        <v>822.55</v>
      </c>
      <c r="T98" s="139">
        <f t="shared" si="44"/>
        <v>790.40000000000009</v>
      </c>
      <c r="U98" s="139">
        <f t="shared" si="44"/>
        <v>54.86</v>
      </c>
      <c r="V98" s="139">
        <f t="shared" si="44"/>
        <v>500.85</v>
      </c>
      <c r="W98" s="139">
        <f t="shared" si="44"/>
        <v>690.95</v>
      </c>
      <c r="X98" s="139">
        <f t="shared" si="44"/>
        <v>692.56999999999994</v>
      </c>
      <c r="Y98" s="143">
        <f t="shared" si="44"/>
        <v>373.26</v>
      </c>
    </row>
    <row r="99" spans="1:25" s="62" customFormat="1" ht="18.75" customHeight="1" outlineLevel="1" x14ac:dyDescent="0.2">
      <c r="A99" s="157" t="s">
        <v>8</v>
      </c>
      <c r="B99" s="70">
        <f>'октябрь (3 цк)'!B121</f>
        <v>642.41999999999996</v>
      </c>
      <c r="C99" s="70">
        <f>'октябрь (3 цк)'!C121</f>
        <v>639.5</v>
      </c>
      <c r="D99" s="70">
        <f>'октябрь (3 цк)'!D121</f>
        <v>666.77</v>
      </c>
      <c r="E99" s="70">
        <f>'октябрь (3 цк)'!E121</f>
        <v>677.82</v>
      </c>
      <c r="F99" s="70">
        <f>'октябрь (3 цк)'!F121</f>
        <v>739.77</v>
      </c>
      <c r="G99" s="70">
        <f>'октябрь (3 цк)'!G121</f>
        <v>737.23</v>
      </c>
      <c r="H99" s="70">
        <f>'октябрь (3 цк)'!H121</f>
        <v>794.76</v>
      </c>
      <c r="I99" s="70">
        <f>'октябрь (3 цк)'!I121</f>
        <v>747.35</v>
      </c>
      <c r="J99" s="70">
        <f>'октябрь (3 цк)'!J121</f>
        <v>8.0500000000000007</v>
      </c>
      <c r="K99" s="70">
        <f>'октябрь (3 цк)'!K121</f>
        <v>753.72</v>
      </c>
      <c r="L99" s="70">
        <f>'октябрь (3 цк)'!L121</f>
        <v>756.41</v>
      </c>
      <c r="M99" s="70">
        <f>'октябрь (3 цк)'!M121</f>
        <v>749.79</v>
      </c>
      <c r="N99" s="70">
        <f>'октябрь (3 цк)'!N121</f>
        <v>856.96</v>
      </c>
      <c r="O99" s="70">
        <f>'октябрь (3 цк)'!O121</f>
        <v>663.62</v>
      </c>
      <c r="P99" s="70">
        <f>'октябрь (3 цк)'!P121</f>
        <v>725.97</v>
      </c>
      <c r="Q99" s="70">
        <f>'октябрь (3 цк)'!Q121</f>
        <v>775.05</v>
      </c>
      <c r="R99" s="70">
        <f>'октябрь (3 цк)'!R121</f>
        <v>769.14</v>
      </c>
      <c r="S99" s="70">
        <f>'октябрь (3 цк)'!S121</f>
        <v>775.74</v>
      </c>
      <c r="T99" s="70">
        <f>'октябрь (3 цк)'!T121</f>
        <v>743.59</v>
      </c>
      <c r="U99" s="70">
        <f>'октябрь (3 цк)'!U121</f>
        <v>8.0500000000000007</v>
      </c>
      <c r="V99" s="70">
        <f>'октябрь (3 цк)'!V121</f>
        <v>454.04</v>
      </c>
      <c r="W99" s="70">
        <f>'октябрь (3 цк)'!W121</f>
        <v>644.14</v>
      </c>
      <c r="X99" s="70">
        <f>'октябрь (3 цк)'!X121</f>
        <v>645.76</v>
      </c>
      <c r="Y99" s="70">
        <f>'октябрь (3 цк)'!Y121</f>
        <v>326.45</v>
      </c>
    </row>
    <row r="100" spans="1:25" s="62" customFormat="1" ht="18.75" customHeight="1" outlineLevel="1" x14ac:dyDescent="0.2">
      <c r="A100" s="53" t="s">
        <v>9</v>
      </c>
      <c r="B100" s="76">
        <v>46.81</v>
      </c>
      <c r="C100" s="74">
        <v>46.81</v>
      </c>
      <c r="D100" s="74">
        <v>46.81</v>
      </c>
      <c r="E100" s="74">
        <v>46.81</v>
      </c>
      <c r="F100" s="74">
        <v>46.81</v>
      </c>
      <c r="G100" s="74">
        <v>46.81</v>
      </c>
      <c r="H100" s="74">
        <v>46.81</v>
      </c>
      <c r="I100" s="74">
        <v>46.81</v>
      </c>
      <c r="J100" s="74">
        <v>46.81</v>
      </c>
      <c r="K100" s="74">
        <v>46.81</v>
      </c>
      <c r="L100" s="74">
        <v>46.81</v>
      </c>
      <c r="M100" s="74">
        <v>46.81</v>
      </c>
      <c r="N100" s="74">
        <v>46.81</v>
      </c>
      <c r="O100" s="74">
        <v>46.81</v>
      </c>
      <c r="P100" s="74">
        <v>46.81</v>
      </c>
      <c r="Q100" s="74">
        <v>46.81</v>
      </c>
      <c r="R100" s="74">
        <v>46.81</v>
      </c>
      <c r="S100" s="74">
        <v>46.81</v>
      </c>
      <c r="T100" s="74">
        <v>46.81</v>
      </c>
      <c r="U100" s="74">
        <v>46.81</v>
      </c>
      <c r="V100" s="74">
        <v>46.81</v>
      </c>
      <c r="W100" s="74">
        <v>46.81</v>
      </c>
      <c r="X100" s="74">
        <v>46.81</v>
      </c>
      <c r="Y100" s="81">
        <v>46.81</v>
      </c>
    </row>
    <row r="101" spans="1:25" s="62" customFormat="1" ht="18.75" customHeight="1" outlineLevel="1" thickBot="1" x14ac:dyDescent="0.25">
      <c r="A101" s="158" t="s">
        <v>255</v>
      </c>
      <c r="B101" s="77">
        <f>B97</f>
        <v>0</v>
      </c>
      <c r="C101" s="77">
        <f t="shared" ref="C101:Y101" si="45">C97</f>
        <v>0</v>
      </c>
      <c r="D101" s="77">
        <f t="shared" si="45"/>
        <v>0</v>
      </c>
      <c r="E101" s="77">
        <f t="shared" si="45"/>
        <v>0</v>
      </c>
      <c r="F101" s="77">
        <f t="shared" si="45"/>
        <v>0</v>
      </c>
      <c r="G101" s="77">
        <f t="shared" si="45"/>
        <v>0</v>
      </c>
      <c r="H101" s="77">
        <f t="shared" si="45"/>
        <v>0</v>
      </c>
      <c r="I101" s="77">
        <f t="shared" si="45"/>
        <v>0</v>
      </c>
      <c r="J101" s="77">
        <f t="shared" si="45"/>
        <v>0</v>
      </c>
      <c r="K101" s="77">
        <f t="shared" si="45"/>
        <v>0</v>
      </c>
      <c r="L101" s="77">
        <f t="shared" si="45"/>
        <v>0</v>
      </c>
      <c r="M101" s="77">
        <f t="shared" si="45"/>
        <v>0</v>
      </c>
      <c r="N101" s="77">
        <f t="shared" si="45"/>
        <v>0</v>
      </c>
      <c r="O101" s="77">
        <f t="shared" si="45"/>
        <v>0</v>
      </c>
      <c r="P101" s="77">
        <f t="shared" si="45"/>
        <v>0</v>
      </c>
      <c r="Q101" s="77">
        <f t="shared" si="45"/>
        <v>0</v>
      </c>
      <c r="R101" s="77">
        <f t="shared" si="45"/>
        <v>0</v>
      </c>
      <c r="S101" s="77">
        <f t="shared" si="45"/>
        <v>0</v>
      </c>
      <c r="T101" s="77">
        <f t="shared" si="45"/>
        <v>0</v>
      </c>
      <c r="U101" s="77">
        <f t="shared" si="45"/>
        <v>0</v>
      </c>
      <c r="V101" s="77">
        <f t="shared" si="45"/>
        <v>0</v>
      </c>
      <c r="W101" s="77">
        <f t="shared" si="45"/>
        <v>0</v>
      </c>
      <c r="X101" s="77">
        <f t="shared" si="45"/>
        <v>0</v>
      </c>
      <c r="Y101" s="77">
        <f t="shared" si="45"/>
        <v>0</v>
      </c>
    </row>
    <row r="102" spans="1:25" s="108" customFormat="1" ht="18.75" customHeight="1" thickBot="1" x14ac:dyDescent="0.25">
      <c r="A102" s="111">
        <v>24</v>
      </c>
      <c r="B102" s="138">
        <f t="shared" ref="B102:Y102" si="46">SUM(B103:B105)</f>
        <v>623.09999999999991</v>
      </c>
      <c r="C102" s="139">
        <f t="shared" si="46"/>
        <v>564.22</v>
      </c>
      <c r="D102" s="139">
        <f t="shared" si="46"/>
        <v>564.22</v>
      </c>
      <c r="E102" s="139">
        <f t="shared" si="46"/>
        <v>635.75</v>
      </c>
      <c r="F102" s="139">
        <f t="shared" si="46"/>
        <v>813.8900000000001</v>
      </c>
      <c r="G102" s="139">
        <f t="shared" si="46"/>
        <v>840.66000000000008</v>
      </c>
      <c r="H102" s="139">
        <f t="shared" si="46"/>
        <v>808.13000000000011</v>
      </c>
      <c r="I102" s="139">
        <f t="shared" si="46"/>
        <v>816.93000000000006</v>
      </c>
      <c r="J102" s="139">
        <f t="shared" si="46"/>
        <v>805.51</v>
      </c>
      <c r="K102" s="140">
        <f t="shared" si="46"/>
        <v>821.92000000000007</v>
      </c>
      <c r="L102" s="139">
        <f t="shared" si="46"/>
        <v>817.93000000000006</v>
      </c>
      <c r="M102" s="141">
        <f t="shared" si="46"/>
        <v>860.67000000000007</v>
      </c>
      <c r="N102" s="140">
        <f t="shared" si="46"/>
        <v>820.17000000000007</v>
      </c>
      <c r="O102" s="139">
        <f t="shared" si="46"/>
        <v>810.58999999999992</v>
      </c>
      <c r="P102" s="141">
        <f t="shared" si="46"/>
        <v>826.03</v>
      </c>
      <c r="Q102" s="142">
        <f t="shared" si="46"/>
        <v>847.56</v>
      </c>
      <c r="R102" s="139">
        <f t="shared" si="46"/>
        <v>850.02</v>
      </c>
      <c r="S102" s="142">
        <f t="shared" si="46"/>
        <v>849.31</v>
      </c>
      <c r="T102" s="139">
        <f t="shared" si="46"/>
        <v>796.76</v>
      </c>
      <c r="U102" s="139">
        <f t="shared" si="46"/>
        <v>616.18000000000006</v>
      </c>
      <c r="V102" s="139">
        <f t="shared" si="46"/>
        <v>626.22</v>
      </c>
      <c r="W102" s="139">
        <f t="shared" si="46"/>
        <v>615.61999999999989</v>
      </c>
      <c r="X102" s="139">
        <f t="shared" si="46"/>
        <v>519.94000000000005</v>
      </c>
      <c r="Y102" s="143">
        <f t="shared" si="46"/>
        <v>517.11</v>
      </c>
    </row>
    <row r="103" spans="1:25" s="62" customFormat="1" ht="18.75" customHeight="1" outlineLevel="1" x14ac:dyDescent="0.2">
      <c r="A103" s="157" t="s">
        <v>8</v>
      </c>
      <c r="B103" s="70">
        <f>'октябрь (3 цк)'!B126</f>
        <v>576.29</v>
      </c>
      <c r="C103" s="70">
        <f>'октябрь (3 цк)'!C126</f>
        <v>517.41</v>
      </c>
      <c r="D103" s="70">
        <f>'октябрь (3 цк)'!D126</f>
        <v>517.41</v>
      </c>
      <c r="E103" s="70">
        <f>'октябрь (3 цк)'!E126</f>
        <v>588.94000000000005</v>
      </c>
      <c r="F103" s="70">
        <f>'октябрь (3 цк)'!F126</f>
        <v>767.08</v>
      </c>
      <c r="G103" s="70">
        <f>'октябрь (3 цк)'!G126</f>
        <v>793.85</v>
      </c>
      <c r="H103" s="70">
        <f>'октябрь (3 цк)'!H126</f>
        <v>761.32</v>
      </c>
      <c r="I103" s="70">
        <f>'октябрь (3 цк)'!I126</f>
        <v>770.12</v>
      </c>
      <c r="J103" s="70">
        <f>'октябрь (3 цк)'!J126</f>
        <v>758.7</v>
      </c>
      <c r="K103" s="70">
        <f>'октябрь (3 цк)'!K126</f>
        <v>775.11</v>
      </c>
      <c r="L103" s="70">
        <f>'октябрь (3 цк)'!L126</f>
        <v>771.12</v>
      </c>
      <c r="M103" s="70">
        <f>'октябрь (3 цк)'!M126</f>
        <v>813.86</v>
      </c>
      <c r="N103" s="70">
        <f>'октябрь (3 цк)'!N126</f>
        <v>773.36</v>
      </c>
      <c r="O103" s="70">
        <f>'октябрь (3 цк)'!O126</f>
        <v>763.78</v>
      </c>
      <c r="P103" s="70">
        <f>'октябрь (3 цк)'!P126</f>
        <v>779.22</v>
      </c>
      <c r="Q103" s="70">
        <f>'октябрь (3 цк)'!Q126</f>
        <v>800.75</v>
      </c>
      <c r="R103" s="70">
        <f>'октябрь (3 цк)'!R126</f>
        <v>803.21</v>
      </c>
      <c r="S103" s="70">
        <f>'октябрь (3 цк)'!S126</f>
        <v>802.5</v>
      </c>
      <c r="T103" s="70">
        <f>'октябрь (3 цк)'!T126</f>
        <v>749.95</v>
      </c>
      <c r="U103" s="70">
        <f>'октябрь (3 цк)'!U126</f>
        <v>569.37</v>
      </c>
      <c r="V103" s="70">
        <f>'октябрь (3 цк)'!V126</f>
        <v>579.41</v>
      </c>
      <c r="W103" s="70">
        <f>'октябрь (3 цк)'!W126</f>
        <v>568.80999999999995</v>
      </c>
      <c r="X103" s="70">
        <f>'октябрь (3 цк)'!X126</f>
        <v>473.13</v>
      </c>
      <c r="Y103" s="70">
        <f>'октябрь (3 цк)'!Y126</f>
        <v>470.3</v>
      </c>
    </row>
    <row r="104" spans="1:25" s="62" customFormat="1" ht="18.75" customHeight="1" outlineLevel="1" x14ac:dyDescent="0.2">
      <c r="A104" s="53" t="s">
        <v>9</v>
      </c>
      <c r="B104" s="76">
        <v>46.81</v>
      </c>
      <c r="C104" s="74">
        <v>46.81</v>
      </c>
      <c r="D104" s="74">
        <v>46.81</v>
      </c>
      <c r="E104" s="74">
        <v>46.81</v>
      </c>
      <c r="F104" s="74">
        <v>46.81</v>
      </c>
      <c r="G104" s="74">
        <v>46.81</v>
      </c>
      <c r="H104" s="74">
        <v>46.81</v>
      </c>
      <c r="I104" s="74">
        <v>46.81</v>
      </c>
      <c r="J104" s="74">
        <v>46.81</v>
      </c>
      <c r="K104" s="74">
        <v>46.81</v>
      </c>
      <c r="L104" s="74">
        <v>46.81</v>
      </c>
      <c r="M104" s="74">
        <v>46.81</v>
      </c>
      <c r="N104" s="74">
        <v>46.81</v>
      </c>
      <c r="O104" s="74">
        <v>46.81</v>
      </c>
      <c r="P104" s="74">
        <v>46.81</v>
      </c>
      <c r="Q104" s="74">
        <v>46.81</v>
      </c>
      <c r="R104" s="74">
        <v>46.81</v>
      </c>
      <c r="S104" s="74">
        <v>46.81</v>
      </c>
      <c r="T104" s="74">
        <v>46.81</v>
      </c>
      <c r="U104" s="74">
        <v>46.81</v>
      </c>
      <c r="V104" s="74">
        <v>46.81</v>
      </c>
      <c r="W104" s="74">
        <v>46.81</v>
      </c>
      <c r="X104" s="74">
        <v>46.81</v>
      </c>
      <c r="Y104" s="81">
        <v>46.81</v>
      </c>
    </row>
    <row r="105" spans="1:25" s="62" customFormat="1" ht="18.75" customHeight="1" outlineLevel="1" thickBot="1" x14ac:dyDescent="0.25">
      <c r="A105" s="158" t="s">
        <v>255</v>
      </c>
      <c r="B105" s="77">
        <f>B101</f>
        <v>0</v>
      </c>
      <c r="C105" s="77">
        <f t="shared" ref="C105:Y105" si="47">C101</f>
        <v>0</v>
      </c>
      <c r="D105" s="77">
        <f t="shared" si="47"/>
        <v>0</v>
      </c>
      <c r="E105" s="77">
        <f t="shared" si="47"/>
        <v>0</v>
      </c>
      <c r="F105" s="77">
        <f t="shared" si="47"/>
        <v>0</v>
      </c>
      <c r="G105" s="77">
        <f t="shared" si="47"/>
        <v>0</v>
      </c>
      <c r="H105" s="77">
        <f t="shared" si="47"/>
        <v>0</v>
      </c>
      <c r="I105" s="77">
        <f t="shared" si="47"/>
        <v>0</v>
      </c>
      <c r="J105" s="77">
        <f t="shared" si="47"/>
        <v>0</v>
      </c>
      <c r="K105" s="77">
        <f t="shared" si="47"/>
        <v>0</v>
      </c>
      <c r="L105" s="77">
        <f t="shared" si="47"/>
        <v>0</v>
      </c>
      <c r="M105" s="77">
        <f t="shared" si="47"/>
        <v>0</v>
      </c>
      <c r="N105" s="77">
        <f t="shared" si="47"/>
        <v>0</v>
      </c>
      <c r="O105" s="77">
        <f t="shared" si="47"/>
        <v>0</v>
      </c>
      <c r="P105" s="77">
        <f t="shared" si="47"/>
        <v>0</v>
      </c>
      <c r="Q105" s="77">
        <f t="shared" si="47"/>
        <v>0</v>
      </c>
      <c r="R105" s="77">
        <f t="shared" si="47"/>
        <v>0</v>
      </c>
      <c r="S105" s="77">
        <f t="shared" si="47"/>
        <v>0</v>
      </c>
      <c r="T105" s="77">
        <f t="shared" si="47"/>
        <v>0</v>
      </c>
      <c r="U105" s="77">
        <f t="shared" si="47"/>
        <v>0</v>
      </c>
      <c r="V105" s="77">
        <f t="shared" si="47"/>
        <v>0</v>
      </c>
      <c r="W105" s="77">
        <f t="shared" si="47"/>
        <v>0</v>
      </c>
      <c r="X105" s="77">
        <f t="shared" si="47"/>
        <v>0</v>
      </c>
      <c r="Y105" s="77">
        <f t="shared" si="47"/>
        <v>0</v>
      </c>
    </row>
    <row r="106" spans="1:25" s="108" customFormat="1" ht="18.75" customHeight="1" thickBot="1" x14ac:dyDescent="0.25">
      <c r="A106" s="109">
        <v>25</v>
      </c>
      <c r="B106" s="138">
        <f t="shared" ref="B106:Y106" si="48">SUM(B107:B109)</f>
        <v>748.3599999999999</v>
      </c>
      <c r="C106" s="139">
        <f t="shared" si="48"/>
        <v>694.77</v>
      </c>
      <c r="D106" s="139">
        <f t="shared" si="48"/>
        <v>731.52</v>
      </c>
      <c r="E106" s="139">
        <f t="shared" si="48"/>
        <v>781.27</v>
      </c>
      <c r="F106" s="139">
        <f t="shared" si="48"/>
        <v>823.74</v>
      </c>
      <c r="G106" s="139">
        <f t="shared" si="48"/>
        <v>833.1400000000001</v>
      </c>
      <c r="H106" s="139">
        <f t="shared" si="48"/>
        <v>836.82999999999993</v>
      </c>
      <c r="I106" s="139">
        <f t="shared" si="48"/>
        <v>828.15000000000009</v>
      </c>
      <c r="J106" s="139">
        <f t="shared" si="48"/>
        <v>864.8599999999999</v>
      </c>
      <c r="K106" s="140">
        <f t="shared" si="48"/>
        <v>865.96</v>
      </c>
      <c r="L106" s="139">
        <f t="shared" si="48"/>
        <v>801.17000000000007</v>
      </c>
      <c r="M106" s="141">
        <f t="shared" si="48"/>
        <v>797.82999999999993</v>
      </c>
      <c r="N106" s="140">
        <f t="shared" si="48"/>
        <v>796.48</v>
      </c>
      <c r="O106" s="139">
        <f t="shared" si="48"/>
        <v>808.3900000000001</v>
      </c>
      <c r="P106" s="141">
        <f t="shared" si="48"/>
        <v>789.7</v>
      </c>
      <c r="Q106" s="142">
        <f t="shared" si="48"/>
        <v>823.8599999999999</v>
      </c>
      <c r="R106" s="139">
        <f t="shared" si="48"/>
        <v>820.27</v>
      </c>
      <c r="S106" s="142">
        <f t="shared" si="48"/>
        <v>820.22</v>
      </c>
      <c r="T106" s="139">
        <f t="shared" si="48"/>
        <v>799.03</v>
      </c>
      <c r="U106" s="139">
        <f t="shared" si="48"/>
        <v>740.24</v>
      </c>
      <c r="V106" s="139">
        <f t="shared" si="48"/>
        <v>764.93000000000006</v>
      </c>
      <c r="W106" s="139">
        <f t="shared" si="48"/>
        <v>716.19</v>
      </c>
      <c r="X106" s="139">
        <f t="shared" si="48"/>
        <v>526.6</v>
      </c>
      <c r="Y106" s="143">
        <f t="shared" si="48"/>
        <v>522.55999999999995</v>
      </c>
    </row>
    <row r="107" spans="1:25" s="62" customFormat="1" ht="18.75" customHeight="1" outlineLevel="1" x14ac:dyDescent="0.2">
      <c r="A107" s="157" t="s">
        <v>8</v>
      </c>
      <c r="B107" s="70">
        <f>'октябрь (3 цк)'!B131</f>
        <v>701.55</v>
      </c>
      <c r="C107" s="70">
        <f>'октябрь (3 цк)'!C131</f>
        <v>647.96</v>
      </c>
      <c r="D107" s="70">
        <f>'октябрь (3 цк)'!D131</f>
        <v>684.71</v>
      </c>
      <c r="E107" s="70">
        <f>'октябрь (3 цк)'!E131</f>
        <v>734.46</v>
      </c>
      <c r="F107" s="70">
        <f>'октябрь (3 цк)'!F131</f>
        <v>776.93</v>
      </c>
      <c r="G107" s="70">
        <f>'октябрь (3 цк)'!G131</f>
        <v>786.33</v>
      </c>
      <c r="H107" s="70">
        <f>'октябрь (3 цк)'!H131</f>
        <v>790.02</v>
      </c>
      <c r="I107" s="70">
        <f>'октябрь (3 цк)'!I131</f>
        <v>781.34</v>
      </c>
      <c r="J107" s="70">
        <f>'октябрь (3 цк)'!J131</f>
        <v>818.05</v>
      </c>
      <c r="K107" s="70">
        <f>'октябрь (3 цк)'!K131</f>
        <v>819.15</v>
      </c>
      <c r="L107" s="70">
        <f>'октябрь (3 цк)'!L131</f>
        <v>754.36</v>
      </c>
      <c r="M107" s="70">
        <f>'октябрь (3 цк)'!M131</f>
        <v>751.02</v>
      </c>
      <c r="N107" s="70">
        <f>'октябрь (3 цк)'!N131</f>
        <v>749.67</v>
      </c>
      <c r="O107" s="70">
        <f>'октябрь (3 цк)'!O131</f>
        <v>761.58</v>
      </c>
      <c r="P107" s="70">
        <f>'октябрь (3 цк)'!P131</f>
        <v>742.89</v>
      </c>
      <c r="Q107" s="70">
        <f>'октябрь (3 цк)'!Q131</f>
        <v>777.05</v>
      </c>
      <c r="R107" s="70">
        <f>'октябрь (3 цк)'!R131</f>
        <v>773.46</v>
      </c>
      <c r="S107" s="70">
        <f>'октябрь (3 цк)'!S131</f>
        <v>773.41</v>
      </c>
      <c r="T107" s="70">
        <f>'октябрь (3 цк)'!T131</f>
        <v>752.22</v>
      </c>
      <c r="U107" s="70">
        <f>'октябрь (3 цк)'!U131</f>
        <v>693.43</v>
      </c>
      <c r="V107" s="70">
        <f>'октябрь (3 цк)'!V131</f>
        <v>718.12</v>
      </c>
      <c r="W107" s="70">
        <f>'октябрь (3 цк)'!W131</f>
        <v>669.38</v>
      </c>
      <c r="X107" s="70">
        <f>'октябрь (3 цк)'!X131</f>
        <v>479.79</v>
      </c>
      <c r="Y107" s="70">
        <f>'октябрь (3 цк)'!Y131</f>
        <v>475.75</v>
      </c>
    </row>
    <row r="108" spans="1:25" s="62" customFormat="1" ht="18.75" customHeight="1" outlineLevel="1" x14ac:dyDescent="0.2">
      <c r="A108" s="53" t="s">
        <v>9</v>
      </c>
      <c r="B108" s="76">
        <v>46.81</v>
      </c>
      <c r="C108" s="74">
        <v>46.81</v>
      </c>
      <c r="D108" s="74">
        <v>46.81</v>
      </c>
      <c r="E108" s="74">
        <v>46.81</v>
      </c>
      <c r="F108" s="74">
        <v>46.81</v>
      </c>
      <c r="G108" s="74">
        <v>46.81</v>
      </c>
      <c r="H108" s="74">
        <v>46.81</v>
      </c>
      <c r="I108" s="74">
        <v>46.81</v>
      </c>
      <c r="J108" s="74">
        <v>46.81</v>
      </c>
      <c r="K108" s="74">
        <v>46.81</v>
      </c>
      <c r="L108" s="74">
        <v>46.81</v>
      </c>
      <c r="M108" s="74">
        <v>46.81</v>
      </c>
      <c r="N108" s="74">
        <v>46.81</v>
      </c>
      <c r="O108" s="74">
        <v>46.81</v>
      </c>
      <c r="P108" s="74">
        <v>46.81</v>
      </c>
      <c r="Q108" s="74">
        <v>46.81</v>
      </c>
      <c r="R108" s="74">
        <v>46.81</v>
      </c>
      <c r="S108" s="74">
        <v>46.81</v>
      </c>
      <c r="T108" s="74">
        <v>46.81</v>
      </c>
      <c r="U108" s="74">
        <v>46.81</v>
      </c>
      <c r="V108" s="74">
        <v>46.81</v>
      </c>
      <c r="W108" s="74">
        <v>46.81</v>
      </c>
      <c r="X108" s="74">
        <v>46.81</v>
      </c>
      <c r="Y108" s="81">
        <v>46.81</v>
      </c>
    </row>
    <row r="109" spans="1:25" s="62" customFormat="1" ht="18.75" customHeight="1" outlineLevel="1" thickBot="1" x14ac:dyDescent="0.25">
      <c r="A109" s="158" t="s">
        <v>255</v>
      </c>
      <c r="B109" s="77">
        <f>B105</f>
        <v>0</v>
      </c>
      <c r="C109" s="77">
        <f t="shared" ref="C109:Y109" si="49">C105</f>
        <v>0</v>
      </c>
      <c r="D109" s="77">
        <f t="shared" si="49"/>
        <v>0</v>
      </c>
      <c r="E109" s="77">
        <f t="shared" si="49"/>
        <v>0</v>
      </c>
      <c r="F109" s="77">
        <f t="shared" si="49"/>
        <v>0</v>
      </c>
      <c r="G109" s="77">
        <f t="shared" si="49"/>
        <v>0</v>
      </c>
      <c r="H109" s="77">
        <f t="shared" si="49"/>
        <v>0</v>
      </c>
      <c r="I109" s="77">
        <f t="shared" si="49"/>
        <v>0</v>
      </c>
      <c r="J109" s="77">
        <f t="shared" si="49"/>
        <v>0</v>
      </c>
      <c r="K109" s="77">
        <f t="shared" si="49"/>
        <v>0</v>
      </c>
      <c r="L109" s="77">
        <f t="shared" si="49"/>
        <v>0</v>
      </c>
      <c r="M109" s="77">
        <f t="shared" si="49"/>
        <v>0</v>
      </c>
      <c r="N109" s="77">
        <f t="shared" si="49"/>
        <v>0</v>
      </c>
      <c r="O109" s="77">
        <f t="shared" si="49"/>
        <v>0</v>
      </c>
      <c r="P109" s="77">
        <f t="shared" si="49"/>
        <v>0</v>
      </c>
      <c r="Q109" s="77">
        <f t="shared" si="49"/>
        <v>0</v>
      </c>
      <c r="R109" s="77">
        <f t="shared" si="49"/>
        <v>0</v>
      </c>
      <c r="S109" s="77">
        <f t="shared" si="49"/>
        <v>0</v>
      </c>
      <c r="T109" s="77">
        <f t="shared" si="49"/>
        <v>0</v>
      </c>
      <c r="U109" s="77">
        <f t="shared" si="49"/>
        <v>0</v>
      </c>
      <c r="V109" s="77">
        <f t="shared" si="49"/>
        <v>0</v>
      </c>
      <c r="W109" s="77">
        <f t="shared" si="49"/>
        <v>0</v>
      </c>
      <c r="X109" s="77">
        <f t="shared" si="49"/>
        <v>0</v>
      </c>
      <c r="Y109" s="77">
        <f t="shared" si="49"/>
        <v>0</v>
      </c>
    </row>
    <row r="110" spans="1:25" s="108" customFormat="1" ht="18.75" customHeight="1" thickBot="1" x14ac:dyDescent="0.25">
      <c r="A110" s="110">
        <v>26</v>
      </c>
      <c r="B110" s="138">
        <f t="shared" ref="B110:Y110" si="50">SUM(B111:B113)</f>
        <v>794.74</v>
      </c>
      <c r="C110" s="139">
        <f t="shared" si="50"/>
        <v>749.71</v>
      </c>
      <c r="D110" s="139">
        <f t="shared" si="50"/>
        <v>773.49</v>
      </c>
      <c r="E110" s="139">
        <f t="shared" si="50"/>
        <v>839.32999999999993</v>
      </c>
      <c r="F110" s="139">
        <f t="shared" si="50"/>
        <v>834.06999999999994</v>
      </c>
      <c r="G110" s="139">
        <f t="shared" si="50"/>
        <v>846.47</v>
      </c>
      <c r="H110" s="139">
        <f t="shared" si="50"/>
        <v>845.40000000000009</v>
      </c>
      <c r="I110" s="139">
        <f t="shared" si="50"/>
        <v>843.91000000000008</v>
      </c>
      <c r="J110" s="139">
        <f t="shared" si="50"/>
        <v>842.40000000000009</v>
      </c>
      <c r="K110" s="140">
        <f t="shared" si="50"/>
        <v>848.07999999999993</v>
      </c>
      <c r="L110" s="139">
        <f t="shared" si="50"/>
        <v>857.57999999999993</v>
      </c>
      <c r="M110" s="141">
        <f t="shared" si="50"/>
        <v>854.47</v>
      </c>
      <c r="N110" s="140">
        <f t="shared" si="50"/>
        <v>858.56999999999994</v>
      </c>
      <c r="O110" s="139">
        <f t="shared" si="50"/>
        <v>822.92000000000007</v>
      </c>
      <c r="P110" s="141">
        <f t="shared" si="50"/>
        <v>848.75</v>
      </c>
      <c r="Q110" s="142">
        <f t="shared" si="50"/>
        <v>862.74</v>
      </c>
      <c r="R110" s="139">
        <f t="shared" si="50"/>
        <v>855.88000000000011</v>
      </c>
      <c r="S110" s="142">
        <f t="shared" si="50"/>
        <v>867.7</v>
      </c>
      <c r="T110" s="139">
        <f t="shared" si="50"/>
        <v>858.69</v>
      </c>
      <c r="U110" s="139">
        <f t="shared" si="50"/>
        <v>792.1400000000001</v>
      </c>
      <c r="V110" s="139">
        <f t="shared" si="50"/>
        <v>812.16000000000008</v>
      </c>
      <c r="W110" s="139">
        <f t="shared" si="50"/>
        <v>797.65000000000009</v>
      </c>
      <c r="X110" s="139">
        <f t="shared" si="50"/>
        <v>779.82999999999993</v>
      </c>
      <c r="Y110" s="143">
        <f t="shared" si="50"/>
        <v>780.3</v>
      </c>
    </row>
    <row r="111" spans="1:25" s="62" customFormat="1" ht="18.75" customHeight="1" outlineLevel="1" x14ac:dyDescent="0.2">
      <c r="A111" s="56" t="s">
        <v>8</v>
      </c>
      <c r="B111" s="70">
        <f>'октябрь (3 цк)'!B136</f>
        <v>747.93</v>
      </c>
      <c r="C111" s="70">
        <f>'октябрь (3 цк)'!C136</f>
        <v>702.9</v>
      </c>
      <c r="D111" s="70">
        <f>'октябрь (3 цк)'!D136</f>
        <v>726.68</v>
      </c>
      <c r="E111" s="70">
        <f>'октябрь (3 цк)'!E136</f>
        <v>792.52</v>
      </c>
      <c r="F111" s="70">
        <f>'октябрь (3 цк)'!F136</f>
        <v>787.26</v>
      </c>
      <c r="G111" s="70">
        <f>'октябрь (3 цк)'!G136</f>
        <v>799.66</v>
      </c>
      <c r="H111" s="70">
        <f>'октябрь (3 цк)'!H136</f>
        <v>798.59</v>
      </c>
      <c r="I111" s="70">
        <f>'октябрь (3 цк)'!I136</f>
        <v>797.1</v>
      </c>
      <c r="J111" s="70">
        <f>'октябрь (3 цк)'!J136</f>
        <v>795.59</v>
      </c>
      <c r="K111" s="70">
        <f>'октябрь (3 цк)'!K136</f>
        <v>801.27</v>
      </c>
      <c r="L111" s="70">
        <f>'октябрь (3 цк)'!L136</f>
        <v>810.77</v>
      </c>
      <c r="M111" s="70">
        <f>'октябрь (3 цк)'!M136</f>
        <v>807.66</v>
      </c>
      <c r="N111" s="70">
        <f>'октябрь (3 цк)'!N136</f>
        <v>811.76</v>
      </c>
      <c r="O111" s="70">
        <f>'октябрь (3 цк)'!O136</f>
        <v>776.11</v>
      </c>
      <c r="P111" s="70">
        <f>'октябрь (3 цк)'!P136</f>
        <v>801.94</v>
      </c>
      <c r="Q111" s="70">
        <f>'октябрь (3 цк)'!Q136</f>
        <v>815.93</v>
      </c>
      <c r="R111" s="70">
        <f>'октябрь (3 цк)'!R136</f>
        <v>809.07</v>
      </c>
      <c r="S111" s="70">
        <f>'октябрь (3 цк)'!S136</f>
        <v>820.89</v>
      </c>
      <c r="T111" s="70">
        <f>'октябрь (3 цк)'!T136</f>
        <v>811.88</v>
      </c>
      <c r="U111" s="70">
        <f>'октябрь (3 цк)'!U136</f>
        <v>745.33</v>
      </c>
      <c r="V111" s="70">
        <f>'октябрь (3 цк)'!V136</f>
        <v>765.35</v>
      </c>
      <c r="W111" s="70">
        <f>'октябрь (3 цк)'!W136</f>
        <v>750.84</v>
      </c>
      <c r="X111" s="70">
        <f>'октябрь (3 цк)'!X136</f>
        <v>733.02</v>
      </c>
      <c r="Y111" s="70">
        <f>'октябрь (3 цк)'!Y136</f>
        <v>733.49</v>
      </c>
    </row>
    <row r="112" spans="1:25" s="62" customFormat="1" ht="18.75" customHeight="1" outlineLevel="1" x14ac:dyDescent="0.2">
      <c r="A112" s="57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thickBot="1" x14ac:dyDescent="0.25">
      <c r="A113" s="147" t="s">
        <v>255</v>
      </c>
      <c r="B113" s="77">
        <f>B109</f>
        <v>0</v>
      </c>
      <c r="C113" s="77">
        <f t="shared" ref="C113:Y113" si="51">C109</f>
        <v>0</v>
      </c>
      <c r="D113" s="77">
        <f t="shared" si="51"/>
        <v>0</v>
      </c>
      <c r="E113" s="77">
        <f t="shared" si="51"/>
        <v>0</v>
      </c>
      <c r="F113" s="77">
        <f t="shared" si="51"/>
        <v>0</v>
      </c>
      <c r="G113" s="77">
        <f t="shared" si="51"/>
        <v>0</v>
      </c>
      <c r="H113" s="77">
        <f t="shared" si="51"/>
        <v>0</v>
      </c>
      <c r="I113" s="77">
        <f t="shared" si="51"/>
        <v>0</v>
      </c>
      <c r="J113" s="77">
        <f t="shared" si="51"/>
        <v>0</v>
      </c>
      <c r="K113" s="77">
        <f t="shared" si="51"/>
        <v>0</v>
      </c>
      <c r="L113" s="77">
        <f t="shared" si="51"/>
        <v>0</v>
      </c>
      <c r="M113" s="77">
        <f t="shared" si="51"/>
        <v>0</v>
      </c>
      <c r="N113" s="77">
        <f t="shared" si="51"/>
        <v>0</v>
      </c>
      <c r="O113" s="77">
        <f t="shared" si="51"/>
        <v>0</v>
      </c>
      <c r="P113" s="77">
        <f t="shared" si="51"/>
        <v>0</v>
      </c>
      <c r="Q113" s="77">
        <f t="shared" si="51"/>
        <v>0</v>
      </c>
      <c r="R113" s="77">
        <f t="shared" si="51"/>
        <v>0</v>
      </c>
      <c r="S113" s="77">
        <f t="shared" si="51"/>
        <v>0</v>
      </c>
      <c r="T113" s="77">
        <f t="shared" si="51"/>
        <v>0</v>
      </c>
      <c r="U113" s="77">
        <f t="shared" si="51"/>
        <v>0</v>
      </c>
      <c r="V113" s="77">
        <f t="shared" si="51"/>
        <v>0</v>
      </c>
      <c r="W113" s="77">
        <f t="shared" si="51"/>
        <v>0</v>
      </c>
      <c r="X113" s="77">
        <f t="shared" si="51"/>
        <v>0</v>
      </c>
      <c r="Y113" s="77">
        <f t="shared" si="51"/>
        <v>0</v>
      </c>
    </row>
    <row r="114" spans="1:25" s="108" customFormat="1" ht="18.75" customHeight="1" thickBot="1" x14ac:dyDescent="0.25">
      <c r="A114" s="112">
        <v>27</v>
      </c>
      <c r="B114" s="138">
        <f t="shared" ref="B114:Y114" si="52">SUM(B115:B117)</f>
        <v>54.86</v>
      </c>
      <c r="C114" s="139">
        <f t="shared" si="52"/>
        <v>649.65000000000009</v>
      </c>
      <c r="D114" s="139">
        <f t="shared" si="52"/>
        <v>652.13000000000011</v>
      </c>
      <c r="E114" s="139">
        <f t="shared" si="52"/>
        <v>680.57999999999993</v>
      </c>
      <c r="F114" s="139">
        <f t="shared" si="52"/>
        <v>648.02</v>
      </c>
      <c r="G114" s="139">
        <f t="shared" si="52"/>
        <v>653.91000000000008</v>
      </c>
      <c r="H114" s="139">
        <f t="shared" si="52"/>
        <v>756.3599999999999</v>
      </c>
      <c r="I114" s="139">
        <f t="shared" si="52"/>
        <v>797.06999999999994</v>
      </c>
      <c r="J114" s="139">
        <f t="shared" si="52"/>
        <v>825.45</v>
      </c>
      <c r="K114" s="140">
        <f t="shared" si="52"/>
        <v>846.65000000000009</v>
      </c>
      <c r="L114" s="139">
        <f t="shared" si="52"/>
        <v>852.94</v>
      </c>
      <c r="M114" s="141">
        <f t="shared" si="52"/>
        <v>801.15000000000009</v>
      </c>
      <c r="N114" s="140">
        <f t="shared" si="52"/>
        <v>800.5</v>
      </c>
      <c r="O114" s="139">
        <f t="shared" si="52"/>
        <v>746.56999999999994</v>
      </c>
      <c r="P114" s="141">
        <f t="shared" si="52"/>
        <v>784.45</v>
      </c>
      <c r="Q114" s="142">
        <f t="shared" si="52"/>
        <v>809.36999999999989</v>
      </c>
      <c r="R114" s="139">
        <f t="shared" si="52"/>
        <v>822.03</v>
      </c>
      <c r="S114" s="142">
        <f t="shared" si="52"/>
        <v>802.51</v>
      </c>
      <c r="T114" s="139">
        <f t="shared" si="52"/>
        <v>766.8</v>
      </c>
      <c r="U114" s="139">
        <f t="shared" si="52"/>
        <v>654.55999999999995</v>
      </c>
      <c r="V114" s="139">
        <f t="shared" si="52"/>
        <v>664.16000000000008</v>
      </c>
      <c r="W114" s="139">
        <f t="shared" si="52"/>
        <v>663.21</v>
      </c>
      <c r="X114" s="139">
        <f t="shared" si="52"/>
        <v>670.55</v>
      </c>
      <c r="Y114" s="143">
        <f t="shared" si="52"/>
        <v>647.43000000000006</v>
      </c>
    </row>
    <row r="115" spans="1:25" s="62" customFormat="1" ht="18.75" customHeight="1" outlineLevel="1" x14ac:dyDescent="0.2">
      <c r="A115" s="56" t="s">
        <v>8</v>
      </c>
      <c r="B115" s="70">
        <f>'октябрь (3 цк)'!B141</f>
        <v>8.0500000000000007</v>
      </c>
      <c r="C115" s="70">
        <f>'октябрь (3 цк)'!C141</f>
        <v>602.84</v>
      </c>
      <c r="D115" s="70">
        <f>'октябрь (3 цк)'!D141</f>
        <v>605.32000000000005</v>
      </c>
      <c r="E115" s="70">
        <f>'октябрь (3 цк)'!E141</f>
        <v>633.77</v>
      </c>
      <c r="F115" s="70">
        <f>'октябрь (3 цк)'!F141</f>
        <v>601.21</v>
      </c>
      <c r="G115" s="70">
        <f>'октябрь (3 цк)'!G141</f>
        <v>607.1</v>
      </c>
      <c r="H115" s="70">
        <f>'октябрь (3 цк)'!H141</f>
        <v>709.55</v>
      </c>
      <c r="I115" s="70">
        <f>'октябрь (3 цк)'!I141</f>
        <v>750.26</v>
      </c>
      <c r="J115" s="70">
        <f>'октябрь (3 цк)'!J141</f>
        <v>778.64</v>
      </c>
      <c r="K115" s="70">
        <f>'октябрь (3 цк)'!K141</f>
        <v>799.84</v>
      </c>
      <c r="L115" s="70">
        <f>'октябрь (3 цк)'!L141</f>
        <v>806.13</v>
      </c>
      <c r="M115" s="70">
        <f>'октябрь (3 цк)'!M141</f>
        <v>754.34</v>
      </c>
      <c r="N115" s="70">
        <f>'октябрь (3 цк)'!N141</f>
        <v>753.69</v>
      </c>
      <c r="O115" s="70">
        <f>'октябрь (3 цк)'!O141</f>
        <v>699.76</v>
      </c>
      <c r="P115" s="70">
        <f>'октябрь (3 цк)'!P141</f>
        <v>737.64</v>
      </c>
      <c r="Q115" s="70">
        <f>'октябрь (3 цк)'!Q141</f>
        <v>762.56</v>
      </c>
      <c r="R115" s="70">
        <f>'октябрь (3 цк)'!R141</f>
        <v>775.22</v>
      </c>
      <c r="S115" s="70">
        <f>'октябрь (3 цк)'!S141</f>
        <v>755.7</v>
      </c>
      <c r="T115" s="70">
        <f>'октябрь (3 цк)'!T141</f>
        <v>719.99</v>
      </c>
      <c r="U115" s="70">
        <f>'октябрь (3 цк)'!U141</f>
        <v>607.75</v>
      </c>
      <c r="V115" s="70">
        <f>'октябрь (3 цк)'!V141</f>
        <v>617.35</v>
      </c>
      <c r="W115" s="70">
        <f>'октябрь (3 цк)'!W141</f>
        <v>616.4</v>
      </c>
      <c r="X115" s="70">
        <f>'октябрь (3 цк)'!X141</f>
        <v>623.74</v>
      </c>
      <c r="Y115" s="70">
        <f>'октябрь (3 цк)'!Y141</f>
        <v>600.62</v>
      </c>
    </row>
    <row r="116" spans="1:25" s="62" customFormat="1" ht="18.75" customHeight="1" outlineLevel="1" x14ac:dyDescent="0.2">
      <c r="A116" s="57" t="s">
        <v>9</v>
      </c>
      <c r="B116" s="76">
        <v>46.81</v>
      </c>
      <c r="C116" s="74">
        <v>46.81</v>
      </c>
      <c r="D116" s="74">
        <v>46.81</v>
      </c>
      <c r="E116" s="74">
        <v>46.81</v>
      </c>
      <c r="F116" s="74">
        <v>46.81</v>
      </c>
      <c r="G116" s="74">
        <v>46.81</v>
      </c>
      <c r="H116" s="74">
        <v>46.81</v>
      </c>
      <c r="I116" s="74">
        <v>46.81</v>
      </c>
      <c r="J116" s="74">
        <v>46.81</v>
      </c>
      <c r="K116" s="74">
        <v>46.81</v>
      </c>
      <c r="L116" s="74">
        <v>46.81</v>
      </c>
      <c r="M116" s="74">
        <v>46.81</v>
      </c>
      <c r="N116" s="74">
        <v>46.81</v>
      </c>
      <c r="O116" s="74">
        <v>46.81</v>
      </c>
      <c r="P116" s="74">
        <v>46.81</v>
      </c>
      <c r="Q116" s="74">
        <v>46.81</v>
      </c>
      <c r="R116" s="74">
        <v>46.81</v>
      </c>
      <c r="S116" s="74">
        <v>46.81</v>
      </c>
      <c r="T116" s="74">
        <v>46.81</v>
      </c>
      <c r="U116" s="74">
        <v>46.81</v>
      </c>
      <c r="V116" s="74">
        <v>46.81</v>
      </c>
      <c r="W116" s="74">
        <v>46.81</v>
      </c>
      <c r="X116" s="74">
        <v>46.81</v>
      </c>
      <c r="Y116" s="81">
        <v>46.81</v>
      </c>
    </row>
    <row r="117" spans="1:25" s="62" customFormat="1" ht="18.75" customHeight="1" outlineLevel="1" thickBot="1" x14ac:dyDescent="0.25">
      <c r="A117" s="147" t="s">
        <v>255</v>
      </c>
      <c r="B117" s="77">
        <f>B113</f>
        <v>0</v>
      </c>
      <c r="C117" s="77">
        <f t="shared" ref="C117:Y117" si="53">C113</f>
        <v>0</v>
      </c>
      <c r="D117" s="77">
        <f t="shared" si="53"/>
        <v>0</v>
      </c>
      <c r="E117" s="77">
        <f t="shared" si="53"/>
        <v>0</v>
      </c>
      <c r="F117" s="77">
        <f t="shared" si="53"/>
        <v>0</v>
      </c>
      <c r="G117" s="77">
        <f t="shared" si="53"/>
        <v>0</v>
      </c>
      <c r="H117" s="77">
        <f t="shared" si="53"/>
        <v>0</v>
      </c>
      <c r="I117" s="77">
        <f t="shared" si="53"/>
        <v>0</v>
      </c>
      <c r="J117" s="77">
        <f t="shared" si="53"/>
        <v>0</v>
      </c>
      <c r="K117" s="77">
        <f t="shared" si="53"/>
        <v>0</v>
      </c>
      <c r="L117" s="77">
        <f t="shared" si="53"/>
        <v>0</v>
      </c>
      <c r="M117" s="77">
        <f t="shared" si="53"/>
        <v>0</v>
      </c>
      <c r="N117" s="77">
        <f t="shared" si="53"/>
        <v>0</v>
      </c>
      <c r="O117" s="77">
        <f t="shared" si="53"/>
        <v>0</v>
      </c>
      <c r="P117" s="77">
        <f t="shared" si="53"/>
        <v>0</v>
      </c>
      <c r="Q117" s="77">
        <f t="shared" si="53"/>
        <v>0</v>
      </c>
      <c r="R117" s="77">
        <f t="shared" si="53"/>
        <v>0</v>
      </c>
      <c r="S117" s="77">
        <f t="shared" si="53"/>
        <v>0</v>
      </c>
      <c r="T117" s="77">
        <f t="shared" si="53"/>
        <v>0</v>
      </c>
      <c r="U117" s="77">
        <f t="shared" si="53"/>
        <v>0</v>
      </c>
      <c r="V117" s="77">
        <f t="shared" si="53"/>
        <v>0</v>
      </c>
      <c r="W117" s="77">
        <f t="shared" si="53"/>
        <v>0</v>
      </c>
      <c r="X117" s="77">
        <f t="shared" si="53"/>
        <v>0</v>
      </c>
      <c r="Y117" s="77">
        <f t="shared" si="53"/>
        <v>0</v>
      </c>
    </row>
    <row r="118" spans="1:25" s="108" customFormat="1" ht="18.75" customHeight="1" thickBot="1" x14ac:dyDescent="0.25">
      <c r="A118" s="111">
        <v>28</v>
      </c>
      <c r="B118" s="138">
        <f t="shared" ref="B118:Y118" si="54">SUM(B119:B121)</f>
        <v>781.49</v>
      </c>
      <c r="C118" s="139">
        <f t="shared" si="54"/>
        <v>741.63000000000011</v>
      </c>
      <c r="D118" s="139">
        <f t="shared" si="54"/>
        <v>795.5</v>
      </c>
      <c r="E118" s="139">
        <f t="shared" si="54"/>
        <v>783.73</v>
      </c>
      <c r="F118" s="139">
        <f t="shared" si="54"/>
        <v>827.71</v>
      </c>
      <c r="G118" s="139">
        <f t="shared" si="54"/>
        <v>830.02</v>
      </c>
      <c r="H118" s="139">
        <f t="shared" si="54"/>
        <v>852.73</v>
      </c>
      <c r="I118" s="139">
        <f t="shared" si="54"/>
        <v>823.07999999999993</v>
      </c>
      <c r="J118" s="139">
        <f t="shared" si="54"/>
        <v>854.83999999999992</v>
      </c>
      <c r="K118" s="140">
        <f t="shared" si="54"/>
        <v>825.79</v>
      </c>
      <c r="L118" s="139">
        <f t="shared" si="54"/>
        <v>830.32999999999993</v>
      </c>
      <c r="M118" s="141">
        <f t="shared" si="54"/>
        <v>859.67000000000007</v>
      </c>
      <c r="N118" s="140">
        <f t="shared" si="54"/>
        <v>831.15000000000009</v>
      </c>
      <c r="O118" s="139">
        <f t="shared" si="54"/>
        <v>834.33999999999992</v>
      </c>
      <c r="P118" s="141">
        <f t="shared" si="54"/>
        <v>868.5</v>
      </c>
      <c r="Q118" s="142">
        <f t="shared" si="54"/>
        <v>827.31</v>
      </c>
      <c r="R118" s="139">
        <f t="shared" si="54"/>
        <v>868.28</v>
      </c>
      <c r="S118" s="142">
        <f t="shared" si="54"/>
        <v>825.56999999999994</v>
      </c>
      <c r="T118" s="139">
        <f t="shared" si="54"/>
        <v>820.27</v>
      </c>
      <c r="U118" s="139">
        <f t="shared" si="54"/>
        <v>804.72</v>
      </c>
      <c r="V118" s="139">
        <f t="shared" si="54"/>
        <v>788.56</v>
      </c>
      <c r="W118" s="139">
        <f t="shared" si="54"/>
        <v>772.82999999999993</v>
      </c>
      <c r="X118" s="139">
        <f t="shared" si="54"/>
        <v>760.8599999999999</v>
      </c>
      <c r="Y118" s="143">
        <f t="shared" si="54"/>
        <v>714.08999999999992</v>
      </c>
    </row>
    <row r="119" spans="1:25" s="62" customFormat="1" ht="18.75" customHeight="1" outlineLevel="1" x14ac:dyDescent="0.2">
      <c r="A119" s="157" t="s">
        <v>8</v>
      </c>
      <c r="B119" s="70">
        <f>'октябрь (3 цк)'!B146</f>
        <v>734.68</v>
      </c>
      <c r="C119" s="70">
        <f>'октябрь (3 цк)'!C146</f>
        <v>694.82</v>
      </c>
      <c r="D119" s="70">
        <f>'октябрь (3 цк)'!D146</f>
        <v>748.69</v>
      </c>
      <c r="E119" s="70">
        <f>'октябрь (3 цк)'!E146</f>
        <v>736.92</v>
      </c>
      <c r="F119" s="70">
        <f>'октябрь (3 цк)'!F146</f>
        <v>780.9</v>
      </c>
      <c r="G119" s="70">
        <f>'октябрь (3 цк)'!G146</f>
        <v>783.21</v>
      </c>
      <c r="H119" s="70">
        <f>'октябрь (3 цк)'!H146</f>
        <v>805.92</v>
      </c>
      <c r="I119" s="70">
        <f>'октябрь (3 цк)'!I146</f>
        <v>776.27</v>
      </c>
      <c r="J119" s="70">
        <f>'октябрь (3 цк)'!J146</f>
        <v>808.03</v>
      </c>
      <c r="K119" s="70">
        <f>'октябрь (3 цк)'!K146</f>
        <v>778.98</v>
      </c>
      <c r="L119" s="70">
        <f>'октябрь (3 цк)'!L146</f>
        <v>783.52</v>
      </c>
      <c r="M119" s="70">
        <f>'октябрь (3 цк)'!M146</f>
        <v>812.86</v>
      </c>
      <c r="N119" s="70">
        <f>'октябрь (3 цк)'!N146</f>
        <v>784.34</v>
      </c>
      <c r="O119" s="70">
        <f>'октябрь (3 цк)'!O146</f>
        <v>787.53</v>
      </c>
      <c r="P119" s="70">
        <f>'октябрь (3 цк)'!P146</f>
        <v>821.69</v>
      </c>
      <c r="Q119" s="70">
        <f>'октябрь (3 цк)'!Q146</f>
        <v>780.5</v>
      </c>
      <c r="R119" s="70">
        <f>'октябрь (3 цк)'!R146</f>
        <v>821.47</v>
      </c>
      <c r="S119" s="70">
        <f>'октябрь (3 цк)'!S146</f>
        <v>778.76</v>
      </c>
      <c r="T119" s="70">
        <f>'октябрь (3 цк)'!T146</f>
        <v>773.46</v>
      </c>
      <c r="U119" s="70">
        <f>'октябрь (3 цк)'!U146</f>
        <v>757.91</v>
      </c>
      <c r="V119" s="70">
        <f>'октябрь (3 цк)'!V146</f>
        <v>741.75</v>
      </c>
      <c r="W119" s="70">
        <f>'октябрь (3 цк)'!W146</f>
        <v>726.02</v>
      </c>
      <c r="X119" s="70">
        <f>'октябрь (3 цк)'!X146</f>
        <v>714.05</v>
      </c>
      <c r="Y119" s="70">
        <f>'октябрь (3 цк)'!Y146</f>
        <v>667.28</v>
      </c>
    </row>
    <row r="120" spans="1:25" s="62" customFormat="1" ht="18.75" customHeight="1" outlineLevel="1" x14ac:dyDescent="0.2">
      <c r="A120" s="53" t="s">
        <v>9</v>
      </c>
      <c r="B120" s="76">
        <v>46.81</v>
      </c>
      <c r="C120" s="74">
        <v>46.81</v>
      </c>
      <c r="D120" s="74">
        <v>46.81</v>
      </c>
      <c r="E120" s="74">
        <v>46.81</v>
      </c>
      <c r="F120" s="74">
        <v>46.81</v>
      </c>
      <c r="G120" s="74">
        <v>46.81</v>
      </c>
      <c r="H120" s="74">
        <v>46.81</v>
      </c>
      <c r="I120" s="74">
        <v>46.81</v>
      </c>
      <c r="J120" s="74">
        <v>46.81</v>
      </c>
      <c r="K120" s="74">
        <v>46.81</v>
      </c>
      <c r="L120" s="74">
        <v>46.81</v>
      </c>
      <c r="M120" s="74">
        <v>46.81</v>
      </c>
      <c r="N120" s="74">
        <v>46.81</v>
      </c>
      <c r="O120" s="74">
        <v>46.81</v>
      </c>
      <c r="P120" s="74">
        <v>46.81</v>
      </c>
      <c r="Q120" s="74">
        <v>46.81</v>
      </c>
      <c r="R120" s="74">
        <v>46.81</v>
      </c>
      <c r="S120" s="74">
        <v>46.81</v>
      </c>
      <c r="T120" s="74">
        <v>46.81</v>
      </c>
      <c r="U120" s="74">
        <v>46.81</v>
      </c>
      <c r="V120" s="74">
        <v>46.81</v>
      </c>
      <c r="W120" s="74">
        <v>46.81</v>
      </c>
      <c r="X120" s="74">
        <v>46.81</v>
      </c>
      <c r="Y120" s="81">
        <v>46.81</v>
      </c>
    </row>
    <row r="121" spans="1:25" s="62" customFormat="1" ht="18.75" customHeight="1" outlineLevel="1" thickBot="1" x14ac:dyDescent="0.25">
      <c r="A121" s="158" t="s">
        <v>255</v>
      </c>
      <c r="B121" s="77">
        <f>B117</f>
        <v>0</v>
      </c>
      <c r="C121" s="77">
        <f t="shared" ref="C121:Y121" si="55">C117</f>
        <v>0</v>
      </c>
      <c r="D121" s="77">
        <f t="shared" si="55"/>
        <v>0</v>
      </c>
      <c r="E121" s="77">
        <f t="shared" si="55"/>
        <v>0</v>
      </c>
      <c r="F121" s="77">
        <f t="shared" si="55"/>
        <v>0</v>
      </c>
      <c r="G121" s="77">
        <f t="shared" si="55"/>
        <v>0</v>
      </c>
      <c r="H121" s="77">
        <f t="shared" si="55"/>
        <v>0</v>
      </c>
      <c r="I121" s="77">
        <f t="shared" si="55"/>
        <v>0</v>
      </c>
      <c r="J121" s="77">
        <f t="shared" si="55"/>
        <v>0</v>
      </c>
      <c r="K121" s="77">
        <f t="shared" si="55"/>
        <v>0</v>
      </c>
      <c r="L121" s="77">
        <f t="shared" si="55"/>
        <v>0</v>
      </c>
      <c r="M121" s="77">
        <f t="shared" si="55"/>
        <v>0</v>
      </c>
      <c r="N121" s="77">
        <f t="shared" si="55"/>
        <v>0</v>
      </c>
      <c r="O121" s="77">
        <f t="shared" si="55"/>
        <v>0</v>
      </c>
      <c r="P121" s="77">
        <f t="shared" si="55"/>
        <v>0</v>
      </c>
      <c r="Q121" s="77">
        <f t="shared" si="55"/>
        <v>0</v>
      </c>
      <c r="R121" s="77">
        <f t="shared" si="55"/>
        <v>0</v>
      </c>
      <c r="S121" s="77">
        <f t="shared" si="55"/>
        <v>0</v>
      </c>
      <c r="T121" s="77">
        <f t="shared" si="55"/>
        <v>0</v>
      </c>
      <c r="U121" s="77">
        <f t="shared" si="55"/>
        <v>0</v>
      </c>
      <c r="V121" s="77">
        <f t="shared" si="55"/>
        <v>0</v>
      </c>
      <c r="W121" s="77">
        <f t="shared" si="55"/>
        <v>0</v>
      </c>
      <c r="X121" s="77">
        <f t="shared" si="55"/>
        <v>0</v>
      </c>
      <c r="Y121" s="77">
        <f t="shared" si="55"/>
        <v>0</v>
      </c>
    </row>
    <row r="122" spans="1:25" s="108" customFormat="1" ht="18.75" customHeight="1" thickBot="1" x14ac:dyDescent="0.25">
      <c r="A122" s="109">
        <v>29</v>
      </c>
      <c r="B122" s="138">
        <f t="shared" ref="B122:Y122" si="56">SUM(B123:B125)</f>
        <v>807.42000000000007</v>
      </c>
      <c r="C122" s="139">
        <f t="shared" si="56"/>
        <v>793.2</v>
      </c>
      <c r="D122" s="139">
        <f t="shared" si="56"/>
        <v>778.27</v>
      </c>
      <c r="E122" s="139">
        <f t="shared" si="56"/>
        <v>779.3</v>
      </c>
      <c r="F122" s="139">
        <f t="shared" si="56"/>
        <v>823.32999999999993</v>
      </c>
      <c r="G122" s="139">
        <f t="shared" si="56"/>
        <v>820.72</v>
      </c>
      <c r="H122" s="139">
        <f t="shared" si="56"/>
        <v>816.96</v>
      </c>
      <c r="I122" s="139">
        <f t="shared" si="56"/>
        <v>933.52</v>
      </c>
      <c r="J122" s="139">
        <f t="shared" si="56"/>
        <v>916.65000000000009</v>
      </c>
      <c r="K122" s="140">
        <f t="shared" si="56"/>
        <v>843.44</v>
      </c>
      <c r="L122" s="139">
        <f t="shared" si="56"/>
        <v>844.81999999999994</v>
      </c>
      <c r="M122" s="141">
        <f t="shared" si="56"/>
        <v>816.91000000000008</v>
      </c>
      <c r="N122" s="140">
        <f t="shared" si="56"/>
        <v>848.84999999999991</v>
      </c>
      <c r="O122" s="139">
        <f t="shared" si="56"/>
        <v>828.28</v>
      </c>
      <c r="P122" s="141">
        <f t="shared" si="56"/>
        <v>857.02</v>
      </c>
      <c r="Q122" s="142">
        <f t="shared" si="56"/>
        <v>860.77</v>
      </c>
      <c r="R122" s="139">
        <f t="shared" si="56"/>
        <v>965.58999999999992</v>
      </c>
      <c r="S122" s="142">
        <f t="shared" si="56"/>
        <v>819.26</v>
      </c>
      <c r="T122" s="139">
        <f t="shared" si="56"/>
        <v>826.25</v>
      </c>
      <c r="U122" s="139">
        <f t="shared" si="56"/>
        <v>802.45</v>
      </c>
      <c r="V122" s="139">
        <f t="shared" si="56"/>
        <v>809.13000000000011</v>
      </c>
      <c r="W122" s="139">
        <f t="shared" si="56"/>
        <v>727.25</v>
      </c>
      <c r="X122" s="139">
        <f t="shared" si="56"/>
        <v>650.90000000000009</v>
      </c>
      <c r="Y122" s="143">
        <f t="shared" si="56"/>
        <v>518.71</v>
      </c>
    </row>
    <row r="123" spans="1:25" s="62" customFormat="1" ht="18.75" customHeight="1" outlineLevel="1" x14ac:dyDescent="0.2">
      <c r="A123" s="157" t="s">
        <v>8</v>
      </c>
      <c r="B123" s="70">
        <f>'октябрь (3 цк)'!B151</f>
        <v>760.61</v>
      </c>
      <c r="C123" s="70">
        <f>'октябрь (3 цк)'!C151</f>
        <v>746.39</v>
      </c>
      <c r="D123" s="70">
        <f>'октябрь (3 цк)'!D151</f>
        <v>731.46</v>
      </c>
      <c r="E123" s="70">
        <f>'октябрь (3 цк)'!E151</f>
        <v>732.49</v>
      </c>
      <c r="F123" s="70">
        <f>'октябрь (3 цк)'!F151</f>
        <v>776.52</v>
      </c>
      <c r="G123" s="70">
        <f>'октябрь (3 цк)'!G151</f>
        <v>773.91</v>
      </c>
      <c r="H123" s="70">
        <f>'октябрь (3 цк)'!H151</f>
        <v>770.15</v>
      </c>
      <c r="I123" s="70">
        <f>'октябрь (3 цк)'!I151</f>
        <v>886.71</v>
      </c>
      <c r="J123" s="70">
        <f>'октябрь (3 цк)'!J151</f>
        <v>869.84</v>
      </c>
      <c r="K123" s="70">
        <f>'октябрь (3 цк)'!K151</f>
        <v>796.63</v>
      </c>
      <c r="L123" s="70">
        <f>'октябрь (3 цк)'!L151</f>
        <v>798.01</v>
      </c>
      <c r="M123" s="70">
        <f>'октябрь (3 цк)'!M151</f>
        <v>770.1</v>
      </c>
      <c r="N123" s="70">
        <f>'октябрь (3 цк)'!N151</f>
        <v>802.04</v>
      </c>
      <c r="O123" s="70">
        <f>'октябрь (3 цк)'!O151</f>
        <v>781.47</v>
      </c>
      <c r="P123" s="70">
        <f>'октябрь (3 цк)'!P151</f>
        <v>810.21</v>
      </c>
      <c r="Q123" s="70">
        <f>'октябрь (3 цк)'!Q151</f>
        <v>813.96</v>
      </c>
      <c r="R123" s="70">
        <f>'октябрь (3 цк)'!R151</f>
        <v>918.78</v>
      </c>
      <c r="S123" s="70">
        <f>'октябрь (3 цк)'!S151</f>
        <v>772.45</v>
      </c>
      <c r="T123" s="70">
        <f>'октябрь (3 цк)'!T151</f>
        <v>779.44</v>
      </c>
      <c r="U123" s="70">
        <f>'октябрь (3 цк)'!U151</f>
        <v>755.64</v>
      </c>
      <c r="V123" s="70">
        <f>'октябрь (3 цк)'!V151</f>
        <v>762.32</v>
      </c>
      <c r="W123" s="70">
        <f>'октябрь (3 цк)'!W151</f>
        <v>680.44</v>
      </c>
      <c r="X123" s="70">
        <f>'октябрь (3 цк)'!X151</f>
        <v>604.09</v>
      </c>
      <c r="Y123" s="70">
        <f>'октябрь (3 цк)'!Y151</f>
        <v>471.9</v>
      </c>
    </row>
    <row r="124" spans="1:25" s="62" customFormat="1" ht="18.75" customHeight="1" outlineLevel="1" x14ac:dyDescent="0.2">
      <c r="A124" s="53" t="s">
        <v>9</v>
      </c>
      <c r="B124" s="76">
        <v>46.81</v>
      </c>
      <c r="C124" s="74">
        <v>46.81</v>
      </c>
      <c r="D124" s="74">
        <v>46.81</v>
      </c>
      <c r="E124" s="74">
        <v>46.81</v>
      </c>
      <c r="F124" s="74">
        <v>46.81</v>
      </c>
      <c r="G124" s="74">
        <v>46.81</v>
      </c>
      <c r="H124" s="74">
        <v>46.81</v>
      </c>
      <c r="I124" s="74">
        <v>46.81</v>
      </c>
      <c r="J124" s="74">
        <v>46.81</v>
      </c>
      <c r="K124" s="74">
        <v>46.81</v>
      </c>
      <c r="L124" s="74">
        <v>46.81</v>
      </c>
      <c r="M124" s="74">
        <v>46.81</v>
      </c>
      <c r="N124" s="74">
        <v>46.81</v>
      </c>
      <c r="O124" s="74">
        <v>46.81</v>
      </c>
      <c r="P124" s="74">
        <v>46.81</v>
      </c>
      <c r="Q124" s="74">
        <v>46.81</v>
      </c>
      <c r="R124" s="74">
        <v>46.81</v>
      </c>
      <c r="S124" s="74">
        <v>46.81</v>
      </c>
      <c r="T124" s="74">
        <v>46.81</v>
      </c>
      <c r="U124" s="74">
        <v>46.81</v>
      </c>
      <c r="V124" s="74">
        <v>46.81</v>
      </c>
      <c r="W124" s="74">
        <v>46.81</v>
      </c>
      <c r="X124" s="74">
        <v>46.81</v>
      </c>
      <c r="Y124" s="81">
        <v>46.81</v>
      </c>
    </row>
    <row r="125" spans="1:25" s="62" customFormat="1" ht="18.75" customHeight="1" outlineLevel="1" thickBot="1" x14ac:dyDescent="0.25">
      <c r="A125" s="158" t="s">
        <v>255</v>
      </c>
      <c r="B125" s="77">
        <f>B121</f>
        <v>0</v>
      </c>
      <c r="C125" s="77">
        <f t="shared" ref="C125:Y125" si="57">C121</f>
        <v>0</v>
      </c>
      <c r="D125" s="77">
        <f t="shared" si="57"/>
        <v>0</v>
      </c>
      <c r="E125" s="77">
        <f t="shared" si="57"/>
        <v>0</v>
      </c>
      <c r="F125" s="77">
        <f t="shared" si="57"/>
        <v>0</v>
      </c>
      <c r="G125" s="77">
        <f t="shared" si="57"/>
        <v>0</v>
      </c>
      <c r="H125" s="77">
        <f t="shared" si="57"/>
        <v>0</v>
      </c>
      <c r="I125" s="77">
        <f t="shared" si="57"/>
        <v>0</v>
      </c>
      <c r="J125" s="77">
        <f t="shared" si="57"/>
        <v>0</v>
      </c>
      <c r="K125" s="77">
        <f t="shared" si="57"/>
        <v>0</v>
      </c>
      <c r="L125" s="77">
        <f t="shared" si="57"/>
        <v>0</v>
      </c>
      <c r="M125" s="77">
        <f t="shared" si="57"/>
        <v>0</v>
      </c>
      <c r="N125" s="77">
        <f t="shared" si="57"/>
        <v>0</v>
      </c>
      <c r="O125" s="77">
        <f t="shared" si="57"/>
        <v>0</v>
      </c>
      <c r="P125" s="77">
        <f t="shared" si="57"/>
        <v>0</v>
      </c>
      <c r="Q125" s="77">
        <f t="shared" si="57"/>
        <v>0</v>
      </c>
      <c r="R125" s="77">
        <f t="shared" si="57"/>
        <v>0</v>
      </c>
      <c r="S125" s="77">
        <f t="shared" si="57"/>
        <v>0</v>
      </c>
      <c r="T125" s="77">
        <f t="shared" si="57"/>
        <v>0</v>
      </c>
      <c r="U125" s="77">
        <f t="shared" si="57"/>
        <v>0</v>
      </c>
      <c r="V125" s="77">
        <f t="shared" si="57"/>
        <v>0</v>
      </c>
      <c r="W125" s="77">
        <f t="shared" si="57"/>
        <v>0</v>
      </c>
      <c r="X125" s="77">
        <f t="shared" si="57"/>
        <v>0</v>
      </c>
      <c r="Y125" s="77">
        <f t="shared" si="57"/>
        <v>0</v>
      </c>
    </row>
    <row r="126" spans="1:25" s="108" customFormat="1" ht="18.75" customHeight="1" thickBot="1" x14ac:dyDescent="0.25">
      <c r="A126" s="110">
        <v>30</v>
      </c>
      <c r="B126" s="138">
        <f t="shared" ref="B126:Y126" si="58">SUM(B127:B129)</f>
        <v>652.61999999999989</v>
      </c>
      <c r="C126" s="139">
        <f t="shared" si="58"/>
        <v>694.29</v>
      </c>
      <c r="D126" s="139">
        <f t="shared" si="58"/>
        <v>766.57999999999993</v>
      </c>
      <c r="E126" s="139">
        <f t="shared" si="58"/>
        <v>819.32999999999993</v>
      </c>
      <c r="F126" s="139">
        <f t="shared" si="58"/>
        <v>747.8</v>
      </c>
      <c r="G126" s="139">
        <f t="shared" si="58"/>
        <v>751.1099999999999</v>
      </c>
      <c r="H126" s="139">
        <f t="shared" si="58"/>
        <v>784.54</v>
      </c>
      <c r="I126" s="139">
        <f t="shared" si="58"/>
        <v>779.22</v>
      </c>
      <c r="J126" s="139">
        <f t="shared" si="58"/>
        <v>783.17000000000007</v>
      </c>
      <c r="K126" s="140">
        <f t="shared" si="58"/>
        <v>768.18000000000006</v>
      </c>
      <c r="L126" s="139">
        <f t="shared" si="58"/>
        <v>764.6099999999999</v>
      </c>
      <c r="M126" s="141">
        <f t="shared" si="58"/>
        <v>752.93000000000006</v>
      </c>
      <c r="N126" s="140">
        <f t="shared" si="58"/>
        <v>757.17000000000007</v>
      </c>
      <c r="O126" s="139">
        <f t="shared" si="58"/>
        <v>784.8900000000001</v>
      </c>
      <c r="P126" s="141">
        <f t="shared" si="58"/>
        <v>774.96</v>
      </c>
      <c r="Q126" s="142">
        <f t="shared" si="58"/>
        <v>779.81</v>
      </c>
      <c r="R126" s="139">
        <f t="shared" si="58"/>
        <v>788.8</v>
      </c>
      <c r="S126" s="142">
        <f t="shared" si="58"/>
        <v>810.90000000000009</v>
      </c>
      <c r="T126" s="139">
        <f t="shared" si="58"/>
        <v>785.77</v>
      </c>
      <c r="U126" s="139">
        <f t="shared" si="58"/>
        <v>755.34999999999991</v>
      </c>
      <c r="V126" s="139">
        <f t="shared" si="58"/>
        <v>798.28</v>
      </c>
      <c r="W126" s="139">
        <f t="shared" si="58"/>
        <v>656.18000000000006</v>
      </c>
      <c r="X126" s="139">
        <f t="shared" si="58"/>
        <v>640.21</v>
      </c>
      <c r="Y126" s="143">
        <f t="shared" si="58"/>
        <v>520.91000000000008</v>
      </c>
    </row>
    <row r="127" spans="1:25" s="62" customFormat="1" ht="18.75" customHeight="1" outlineLevel="1" x14ac:dyDescent="0.2">
      <c r="A127" s="56" t="s">
        <v>8</v>
      </c>
      <c r="B127" s="70">
        <f>'октябрь (3 цк)'!B156</f>
        <v>605.80999999999995</v>
      </c>
      <c r="C127" s="70">
        <f>'октябрь (3 цк)'!C156</f>
        <v>647.48</v>
      </c>
      <c r="D127" s="70">
        <f>'октябрь (3 цк)'!D156</f>
        <v>719.77</v>
      </c>
      <c r="E127" s="70">
        <f>'октябрь (3 цк)'!E156</f>
        <v>772.52</v>
      </c>
      <c r="F127" s="70">
        <f>'октябрь (3 цк)'!F156</f>
        <v>700.99</v>
      </c>
      <c r="G127" s="70">
        <f>'октябрь (3 цк)'!G156</f>
        <v>704.3</v>
      </c>
      <c r="H127" s="70">
        <f>'октябрь (3 цк)'!H156</f>
        <v>737.73</v>
      </c>
      <c r="I127" s="70">
        <f>'октябрь (3 цк)'!I156</f>
        <v>732.41</v>
      </c>
      <c r="J127" s="70">
        <f>'октябрь (3 цк)'!J156</f>
        <v>736.36</v>
      </c>
      <c r="K127" s="70">
        <f>'октябрь (3 цк)'!K156</f>
        <v>721.37</v>
      </c>
      <c r="L127" s="70">
        <f>'октябрь (3 цк)'!L156</f>
        <v>717.8</v>
      </c>
      <c r="M127" s="70">
        <f>'октябрь (3 цк)'!M156</f>
        <v>706.12</v>
      </c>
      <c r="N127" s="70">
        <f>'октябрь (3 цк)'!N156</f>
        <v>710.36</v>
      </c>
      <c r="O127" s="70">
        <f>'октябрь (3 цк)'!O156</f>
        <v>738.08</v>
      </c>
      <c r="P127" s="70">
        <f>'октябрь (3 цк)'!P156</f>
        <v>728.15</v>
      </c>
      <c r="Q127" s="70">
        <f>'октябрь (3 цк)'!Q156</f>
        <v>733</v>
      </c>
      <c r="R127" s="70">
        <f>'октябрь (3 цк)'!R156</f>
        <v>741.99</v>
      </c>
      <c r="S127" s="70">
        <f>'октябрь (3 цк)'!S156</f>
        <v>764.09</v>
      </c>
      <c r="T127" s="70">
        <f>'октябрь (3 цк)'!T156</f>
        <v>738.96</v>
      </c>
      <c r="U127" s="70">
        <f>'октябрь (3 цк)'!U156</f>
        <v>708.54</v>
      </c>
      <c r="V127" s="70">
        <f>'октябрь (3 цк)'!V156</f>
        <v>751.47</v>
      </c>
      <c r="W127" s="70">
        <f>'октябрь (3 цк)'!W156</f>
        <v>609.37</v>
      </c>
      <c r="X127" s="70">
        <f>'октябрь (3 цк)'!X156</f>
        <v>593.4</v>
      </c>
      <c r="Y127" s="70">
        <f>'октябрь (3 цк)'!Y156</f>
        <v>474.1</v>
      </c>
    </row>
    <row r="128" spans="1:25" s="62" customFormat="1" ht="18.75" customHeight="1" outlineLevel="1" x14ac:dyDescent="0.2">
      <c r="A128" s="57" t="s">
        <v>9</v>
      </c>
      <c r="B128" s="76">
        <v>46.81</v>
      </c>
      <c r="C128" s="74">
        <v>46.81</v>
      </c>
      <c r="D128" s="74">
        <v>46.81</v>
      </c>
      <c r="E128" s="74">
        <v>46.81</v>
      </c>
      <c r="F128" s="74">
        <v>46.81</v>
      </c>
      <c r="G128" s="74">
        <v>46.81</v>
      </c>
      <c r="H128" s="74">
        <v>46.81</v>
      </c>
      <c r="I128" s="74">
        <v>46.81</v>
      </c>
      <c r="J128" s="74">
        <v>46.81</v>
      </c>
      <c r="K128" s="74">
        <v>46.81</v>
      </c>
      <c r="L128" s="74">
        <v>46.81</v>
      </c>
      <c r="M128" s="74">
        <v>46.81</v>
      </c>
      <c r="N128" s="74">
        <v>46.81</v>
      </c>
      <c r="O128" s="74">
        <v>46.81</v>
      </c>
      <c r="P128" s="74">
        <v>46.81</v>
      </c>
      <c r="Q128" s="74">
        <v>46.81</v>
      </c>
      <c r="R128" s="74">
        <v>46.81</v>
      </c>
      <c r="S128" s="74">
        <v>46.81</v>
      </c>
      <c r="T128" s="74">
        <v>46.81</v>
      </c>
      <c r="U128" s="74">
        <v>46.81</v>
      </c>
      <c r="V128" s="74">
        <v>46.81</v>
      </c>
      <c r="W128" s="74">
        <v>46.81</v>
      </c>
      <c r="X128" s="74">
        <v>46.81</v>
      </c>
      <c r="Y128" s="81">
        <v>46.81</v>
      </c>
    </row>
    <row r="129" spans="1:25" s="62" customFormat="1" ht="18.75" customHeight="1" outlineLevel="1" thickBot="1" x14ac:dyDescent="0.25">
      <c r="A129" s="147" t="s">
        <v>255</v>
      </c>
      <c r="B129" s="77">
        <f>B125</f>
        <v>0</v>
      </c>
      <c r="C129" s="77">
        <f t="shared" ref="C129:Y129" si="59">C125</f>
        <v>0</v>
      </c>
      <c r="D129" s="77">
        <f t="shared" si="59"/>
        <v>0</v>
      </c>
      <c r="E129" s="77">
        <f t="shared" si="59"/>
        <v>0</v>
      </c>
      <c r="F129" s="77">
        <f t="shared" si="59"/>
        <v>0</v>
      </c>
      <c r="G129" s="77">
        <f t="shared" si="59"/>
        <v>0</v>
      </c>
      <c r="H129" s="77">
        <f t="shared" si="59"/>
        <v>0</v>
      </c>
      <c r="I129" s="77">
        <f t="shared" si="59"/>
        <v>0</v>
      </c>
      <c r="J129" s="77">
        <f t="shared" si="59"/>
        <v>0</v>
      </c>
      <c r="K129" s="77">
        <f t="shared" si="59"/>
        <v>0</v>
      </c>
      <c r="L129" s="77">
        <f t="shared" si="59"/>
        <v>0</v>
      </c>
      <c r="M129" s="77">
        <f t="shared" si="59"/>
        <v>0</v>
      </c>
      <c r="N129" s="77">
        <f t="shared" si="59"/>
        <v>0</v>
      </c>
      <c r="O129" s="77">
        <f t="shared" si="59"/>
        <v>0</v>
      </c>
      <c r="P129" s="77">
        <f t="shared" si="59"/>
        <v>0</v>
      </c>
      <c r="Q129" s="77">
        <f t="shared" si="59"/>
        <v>0</v>
      </c>
      <c r="R129" s="77">
        <f t="shared" si="59"/>
        <v>0</v>
      </c>
      <c r="S129" s="77">
        <f t="shared" si="59"/>
        <v>0</v>
      </c>
      <c r="T129" s="77">
        <f t="shared" si="59"/>
        <v>0</v>
      </c>
      <c r="U129" s="77">
        <f t="shared" si="59"/>
        <v>0</v>
      </c>
      <c r="V129" s="77">
        <f t="shared" si="59"/>
        <v>0</v>
      </c>
      <c r="W129" s="77">
        <f t="shared" si="59"/>
        <v>0</v>
      </c>
      <c r="X129" s="77">
        <f t="shared" si="59"/>
        <v>0</v>
      </c>
      <c r="Y129" s="77">
        <f t="shared" si="59"/>
        <v>0</v>
      </c>
    </row>
    <row r="130" spans="1:25" s="108" customFormat="1" ht="18.75" customHeight="1" thickBot="1" x14ac:dyDescent="0.25">
      <c r="A130" s="112">
        <v>31</v>
      </c>
      <c r="B130" s="138">
        <f t="shared" ref="B130:Y130" si="60">SUM(B131:B133)</f>
        <v>888.76</v>
      </c>
      <c r="C130" s="139">
        <f t="shared" si="60"/>
        <v>888.68000000000006</v>
      </c>
      <c r="D130" s="139">
        <f t="shared" si="60"/>
        <v>866.63000000000011</v>
      </c>
      <c r="E130" s="139">
        <f t="shared" si="60"/>
        <v>1059.49</v>
      </c>
      <c r="F130" s="139">
        <f t="shared" si="60"/>
        <v>848.79</v>
      </c>
      <c r="G130" s="139">
        <f t="shared" si="60"/>
        <v>838.32999999999993</v>
      </c>
      <c r="H130" s="139">
        <f t="shared" si="60"/>
        <v>858.67000000000007</v>
      </c>
      <c r="I130" s="139">
        <f t="shared" si="60"/>
        <v>833.90000000000009</v>
      </c>
      <c r="J130" s="139">
        <f t="shared" si="60"/>
        <v>836.1099999999999</v>
      </c>
      <c r="K130" s="140">
        <f t="shared" si="60"/>
        <v>842.79</v>
      </c>
      <c r="L130" s="139">
        <f t="shared" si="60"/>
        <v>839.47</v>
      </c>
      <c r="M130" s="141">
        <f t="shared" si="60"/>
        <v>833.86999999999989</v>
      </c>
      <c r="N130" s="140">
        <f t="shared" si="60"/>
        <v>843.56999999999994</v>
      </c>
      <c r="O130" s="139">
        <f t="shared" si="60"/>
        <v>866.02</v>
      </c>
      <c r="P130" s="141">
        <f t="shared" si="60"/>
        <v>852.02</v>
      </c>
      <c r="Q130" s="142">
        <f t="shared" si="60"/>
        <v>863.94</v>
      </c>
      <c r="R130" s="139">
        <f t="shared" si="60"/>
        <v>871.57999999999993</v>
      </c>
      <c r="S130" s="142">
        <f t="shared" si="60"/>
        <v>897.47</v>
      </c>
      <c r="T130" s="139">
        <f t="shared" si="60"/>
        <v>911.6099999999999</v>
      </c>
      <c r="U130" s="139">
        <f t="shared" si="60"/>
        <v>1221.1799999999998</v>
      </c>
      <c r="V130" s="139">
        <f t="shared" si="60"/>
        <v>1133.58</v>
      </c>
      <c r="W130" s="139">
        <f t="shared" si="60"/>
        <v>894.75</v>
      </c>
      <c r="X130" s="139">
        <f t="shared" si="60"/>
        <v>857.16000000000008</v>
      </c>
      <c r="Y130" s="143">
        <f t="shared" si="60"/>
        <v>839.08999999999992</v>
      </c>
    </row>
    <row r="131" spans="1:25" s="62" customFormat="1" ht="18.75" customHeight="1" outlineLevel="1" x14ac:dyDescent="0.2">
      <c r="A131" s="157" t="s">
        <v>8</v>
      </c>
      <c r="B131" s="70">
        <f>'октябрь (3 цк)'!B161</f>
        <v>841.95</v>
      </c>
      <c r="C131" s="70">
        <f>'октябрь (3 цк)'!C161</f>
        <v>841.87</v>
      </c>
      <c r="D131" s="70">
        <f>'октябрь (3 цк)'!D161</f>
        <v>819.82</v>
      </c>
      <c r="E131" s="70">
        <f>'октябрь (3 цк)'!E161</f>
        <v>1012.68</v>
      </c>
      <c r="F131" s="70">
        <f>'октябрь (3 цк)'!F161</f>
        <v>801.98</v>
      </c>
      <c r="G131" s="70">
        <f>'октябрь (3 цк)'!G161</f>
        <v>791.52</v>
      </c>
      <c r="H131" s="70">
        <f>'октябрь (3 цк)'!H161</f>
        <v>811.86</v>
      </c>
      <c r="I131" s="70">
        <f>'октябрь (3 цк)'!I161</f>
        <v>787.09</v>
      </c>
      <c r="J131" s="70">
        <f>'октябрь (3 цк)'!J161</f>
        <v>789.3</v>
      </c>
      <c r="K131" s="70">
        <f>'октябрь (3 цк)'!K161</f>
        <v>795.98</v>
      </c>
      <c r="L131" s="70">
        <f>'октябрь (3 цк)'!L161</f>
        <v>792.66</v>
      </c>
      <c r="M131" s="70">
        <f>'октябрь (3 цк)'!M161</f>
        <v>787.06</v>
      </c>
      <c r="N131" s="70">
        <f>'октябрь (3 цк)'!N161</f>
        <v>796.76</v>
      </c>
      <c r="O131" s="70">
        <f>'октябрь (3 цк)'!O161</f>
        <v>819.21</v>
      </c>
      <c r="P131" s="70">
        <f>'октябрь (3 цк)'!P161</f>
        <v>805.21</v>
      </c>
      <c r="Q131" s="70">
        <f>'октябрь (3 цк)'!Q161</f>
        <v>817.13</v>
      </c>
      <c r="R131" s="70">
        <f>'октябрь (3 цк)'!R161</f>
        <v>824.77</v>
      </c>
      <c r="S131" s="70">
        <f>'октябрь (3 цк)'!S161</f>
        <v>850.66</v>
      </c>
      <c r="T131" s="70">
        <f>'октябрь (3 цк)'!T161</f>
        <v>864.8</v>
      </c>
      <c r="U131" s="70">
        <f>'октябрь (3 цк)'!U161</f>
        <v>1174.3699999999999</v>
      </c>
      <c r="V131" s="70">
        <f>'октябрь (3 цк)'!V161</f>
        <v>1086.77</v>
      </c>
      <c r="W131" s="70">
        <f>'октябрь (3 цк)'!W161</f>
        <v>847.94</v>
      </c>
      <c r="X131" s="70">
        <f>'октябрь (3 цк)'!X161</f>
        <v>810.35</v>
      </c>
      <c r="Y131" s="70">
        <f>'октябрь (3 цк)'!Y161</f>
        <v>792.28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thickBot="1" x14ac:dyDescent="0.25">
      <c r="A133" s="158" t="s">
        <v>255</v>
      </c>
      <c r="B133" s="77">
        <f>B129</f>
        <v>0</v>
      </c>
      <c r="C133" s="77">
        <f t="shared" ref="C133:Y133" si="61">C129</f>
        <v>0</v>
      </c>
      <c r="D133" s="77">
        <f t="shared" si="61"/>
        <v>0</v>
      </c>
      <c r="E133" s="77">
        <f t="shared" si="61"/>
        <v>0</v>
      </c>
      <c r="F133" s="77">
        <f t="shared" si="61"/>
        <v>0</v>
      </c>
      <c r="G133" s="77">
        <f t="shared" si="61"/>
        <v>0</v>
      </c>
      <c r="H133" s="77">
        <f t="shared" si="61"/>
        <v>0</v>
      </c>
      <c r="I133" s="77">
        <f t="shared" si="61"/>
        <v>0</v>
      </c>
      <c r="J133" s="77">
        <f t="shared" si="61"/>
        <v>0</v>
      </c>
      <c r="K133" s="77">
        <f t="shared" si="61"/>
        <v>0</v>
      </c>
      <c r="L133" s="77">
        <f t="shared" si="61"/>
        <v>0</v>
      </c>
      <c r="M133" s="77">
        <f t="shared" si="61"/>
        <v>0</v>
      </c>
      <c r="N133" s="77">
        <f t="shared" si="61"/>
        <v>0</v>
      </c>
      <c r="O133" s="77">
        <f t="shared" si="61"/>
        <v>0</v>
      </c>
      <c r="P133" s="77">
        <f t="shared" si="61"/>
        <v>0</v>
      </c>
      <c r="Q133" s="77">
        <f t="shared" si="61"/>
        <v>0</v>
      </c>
      <c r="R133" s="77">
        <f t="shared" si="61"/>
        <v>0</v>
      </c>
      <c r="S133" s="77">
        <f t="shared" si="61"/>
        <v>0</v>
      </c>
      <c r="T133" s="77">
        <f t="shared" si="61"/>
        <v>0</v>
      </c>
      <c r="U133" s="77">
        <f t="shared" si="61"/>
        <v>0</v>
      </c>
      <c r="V133" s="77">
        <f t="shared" si="61"/>
        <v>0</v>
      </c>
      <c r="W133" s="77">
        <f t="shared" si="61"/>
        <v>0</v>
      </c>
      <c r="X133" s="77">
        <f t="shared" si="61"/>
        <v>0</v>
      </c>
      <c r="Y133" s="77">
        <f t="shared" si="61"/>
        <v>0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44" t="s">
        <v>46</v>
      </c>
      <c r="B135" s="446" t="s">
        <v>87</v>
      </c>
      <c r="C135" s="447"/>
      <c r="D135" s="447"/>
      <c r="E135" s="447"/>
      <c r="F135" s="447"/>
      <c r="G135" s="447"/>
      <c r="H135" s="447"/>
      <c r="I135" s="447"/>
      <c r="J135" s="447"/>
      <c r="K135" s="447"/>
      <c r="L135" s="447"/>
      <c r="M135" s="447"/>
      <c r="N135" s="447"/>
      <c r="O135" s="447"/>
      <c r="P135" s="447"/>
      <c r="Q135" s="447"/>
      <c r="R135" s="447"/>
      <c r="S135" s="447"/>
      <c r="T135" s="447"/>
      <c r="U135" s="447"/>
      <c r="V135" s="447"/>
      <c r="W135" s="447"/>
      <c r="X135" s="447"/>
      <c r="Y135" s="448"/>
    </row>
    <row r="136" spans="1:25" s="62" customFormat="1" ht="39" customHeight="1" thickBot="1" x14ac:dyDescent="0.25">
      <c r="A136" s="445"/>
      <c r="B136" s="164" t="s">
        <v>45</v>
      </c>
      <c r="C136" s="165" t="s">
        <v>44</v>
      </c>
      <c r="D136" s="166" t="s">
        <v>43</v>
      </c>
      <c r="E136" s="165" t="s">
        <v>42</v>
      </c>
      <c r="F136" s="165" t="s">
        <v>41</v>
      </c>
      <c r="G136" s="165" t="s">
        <v>40</v>
      </c>
      <c r="H136" s="165" t="s">
        <v>39</v>
      </c>
      <c r="I136" s="165" t="s">
        <v>38</v>
      </c>
      <c r="J136" s="165" t="s">
        <v>37</v>
      </c>
      <c r="K136" s="167" t="s">
        <v>36</v>
      </c>
      <c r="L136" s="165" t="s">
        <v>35</v>
      </c>
      <c r="M136" s="168" t="s">
        <v>34</v>
      </c>
      <c r="N136" s="167" t="s">
        <v>33</v>
      </c>
      <c r="O136" s="165" t="s">
        <v>32</v>
      </c>
      <c r="P136" s="168" t="s">
        <v>31</v>
      </c>
      <c r="Q136" s="166" t="s">
        <v>30</v>
      </c>
      <c r="R136" s="165" t="s">
        <v>29</v>
      </c>
      <c r="S136" s="166" t="s">
        <v>28</v>
      </c>
      <c r="T136" s="165" t="s">
        <v>27</v>
      </c>
      <c r="U136" s="166" t="s">
        <v>26</v>
      </c>
      <c r="V136" s="165" t="s">
        <v>25</v>
      </c>
      <c r="W136" s="166" t="s">
        <v>24</v>
      </c>
      <c r="X136" s="165" t="s">
        <v>23</v>
      </c>
      <c r="Y136" s="169" t="s">
        <v>22</v>
      </c>
    </row>
    <row r="137" spans="1:25" s="108" customFormat="1" ht="18.75" customHeight="1" thickBot="1" x14ac:dyDescent="0.25">
      <c r="A137" s="113">
        <v>1</v>
      </c>
      <c r="B137" s="101">
        <f t="shared" ref="B137:Y137" si="62">SUM(B138:B140)</f>
        <v>720.01</v>
      </c>
      <c r="C137" s="102">
        <f t="shared" si="62"/>
        <v>711.71</v>
      </c>
      <c r="D137" s="102">
        <f t="shared" si="62"/>
        <v>755.35</v>
      </c>
      <c r="E137" s="103">
        <f t="shared" si="62"/>
        <v>793.62</v>
      </c>
      <c r="F137" s="103">
        <f t="shared" si="62"/>
        <v>812.05</v>
      </c>
      <c r="G137" s="103">
        <f t="shared" si="62"/>
        <v>804.6</v>
      </c>
      <c r="H137" s="103">
        <f t="shared" si="62"/>
        <v>1002.16</v>
      </c>
      <c r="I137" s="103">
        <f t="shared" si="62"/>
        <v>794.22</v>
      </c>
      <c r="J137" s="103">
        <f t="shared" si="62"/>
        <v>700.1</v>
      </c>
      <c r="K137" s="104">
        <f t="shared" si="62"/>
        <v>699.96</v>
      </c>
      <c r="L137" s="103">
        <f t="shared" si="62"/>
        <v>701.31</v>
      </c>
      <c r="M137" s="105">
        <f t="shared" si="62"/>
        <v>703.33</v>
      </c>
      <c r="N137" s="104">
        <f t="shared" si="62"/>
        <v>717.5</v>
      </c>
      <c r="O137" s="103">
        <f t="shared" si="62"/>
        <v>739.74</v>
      </c>
      <c r="P137" s="105">
        <f t="shared" si="62"/>
        <v>742.82</v>
      </c>
      <c r="Q137" s="106">
        <f t="shared" si="62"/>
        <v>751.44</v>
      </c>
      <c r="R137" s="103">
        <f t="shared" si="62"/>
        <v>781.39</v>
      </c>
      <c r="S137" s="106">
        <f t="shared" si="62"/>
        <v>751.11</v>
      </c>
      <c r="T137" s="103">
        <f t="shared" si="62"/>
        <v>742.83</v>
      </c>
      <c r="U137" s="102">
        <f t="shared" si="62"/>
        <v>735.6</v>
      </c>
      <c r="V137" s="102">
        <f t="shared" si="62"/>
        <v>731.6</v>
      </c>
      <c r="W137" s="102">
        <f t="shared" si="62"/>
        <v>730.31</v>
      </c>
      <c r="X137" s="102">
        <f t="shared" si="62"/>
        <v>727.02</v>
      </c>
      <c r="Y137" s="107">
        <f t="shared" si="62"/>
        <v>717.77</v>
      </c>
    </row>
    <row r="138" spans="1:25" s="67" customFormat="1" ht="18.75" customHeight="1" outlineLevel="1" x14ac:dyDescent="0.2">
      <c r="A138" s="56" t="s">
        <v>8</v>
      </c>
      <c r="B138" s="70">
        <f>'октябрь (3 цк)'!B169</f>
        <v>648.76</v>
      </c>
      <c r="C138" s="70">
        <f>'октябрь (3 цк)'!C169</f>
        <v>640.46</v>
      </c>
      <c r="D138" s="70">
        <f>'октябрь (3 цк)'!D169</f>
        <v>684.1</v>
      </c>
      <c r="E138" s="70">
        <f>'октябрь (3 цк)'!E169</f>
        <v>722.37</v>
      </c>
      <c r="F138" s="70">
        <f>'октябрь (3 цк)'!F169</f>
        <v>740.8</v>
      </c>
      <c r="G138" s="70">
        <f>'октябрь (3 цк)'!G169</f>
        <v>733.35</v>
      </c>
      <c r="H138" s="70">
        <f>'октябрь (3 цк)'!H169</f>
        <v>930.91</v>
      </c>
      <c r="I138" s="70">
        <f>'октябрь (3 цк)'!I169</f>
        <v>722.97</v>
      </c>
      <c r="J138" s="70">
        <f>'октябрь (3 цк)'!J169</f>
        <v>628.85</v>
      </c>
      <c r="K138" s="70">
        <f>'октябрь (3 цк)'!K169</f>
        <v>628.71</v>
      </c>
      <c r="L138" s="70">
        <f>'октябрь (3 цк)'!L169</f>
        <v>630.05999999999995</v>
      </c>
      <c r="M138" s="70">
        <f>'октябрь (3 цк)'!M169</f>
        <v>632.08000000000004</v>
      </c>
      <c r="N138" s="70">
        <f>'октябрь (3 цк)'!N169</f>
        <v>646.25</v>
      </c>
      <c r="O138" s="70">
        <f>'октябрь (3 цк)'!O169</f>
        <v>668.49</v>
      </c>
      <c r="P138" s="70">
        <f>'октябрь (3 цк)'!P169</f>
        <v>671.57</v>
      </c>
      <c r="Q138" s="70">
        <f>'октябрь (3 цк)'!Q169</f>
        <v>680.19</v>
      </c>
      <c r="R138" s="70">
        <f>'октябрь (3 цк)'!R169</f>
        <v>710.14</v>
      </c>
      <c r="S138" s="70">
        <f>'октябрь (3 цк)'!S169</f>
        <v>679.86</v>
      </c>
      <c r="T138" s="70">
        <f>'октябрь (3 цк)'!T169</f>
        <v>671.58</v>
      </c>
      <c r="U138" s="70">
        <f>'октябрь (3 цк)'!U169</f>
        <v>664.35</v>
      </c>
      <c r="V138" s="70">
        <f>'октябрь (3 цк)'!V169</f>
        <v>660.35</v>
      </c>
      <c r="W138" s="70">
        <f>'октябрь (3 цк)'!W169</f>
        <v>659.06</v>
      </c>
      <c r="X138" s="70">
        <f>'октябрь (3 цк)'!X169</f>
        <v>655.77</v>
      </c>
      <c r="Y138" s="70">
        <f>'октябрь (3 цк)'!Y169</f>
        <v>646.52</v>
      </c>
    </row>
    <row r="139" spans="1:25" s="67" customFormat="1" ht="18.75" customHeight="1" outlineLevel="1" x14ac:dyDescent="0.2">
      <c r="A139" s="57" t="s">
        <v>9</v>
      </c>
      <c r="B139" s="76">
        <v>71.25</v>
      </c>
      <c r="C139" s="74">
        <v>71.25</v>
      </c>
      <c r="D139" s="74">
        <v>71.25</v>
      </c>
      <c r="E139" s="74">
        <v>71.25</v>
      </c>
      <c r="F139" s="74">
        <v>71.25</v>
      </c>
      <c r="G139" s="74">
        <v>71.25</v>
      </c>
      <c r="H139" s="74">
        <v>71.25</v>
      </c>
      <c r="I139" s="74">
        <v>71.25</v>
      </c>
      <c r="J139" s="74">
        <v>71.25</v>
      </c>
      <c r="K139" s="74">
        <v>71.25</v>
      </c>
      <c r="L139" s="74">
        <v>71.25</v>
      </c>
      <c r="M139" s="74">
        <v>71.25</v>
      </c>
      <c r="N139" s="74">
        <v>71.25</v>
      </c>
      <c r="O139" s="74">
        <v>71.25</v>
      </c>
      <c r="P139" s="74">
        <v>71.25</v>
      </c>
      <c r="Q139" s="74">
        <v>71.25</v>
      </c>
      <c r="R139" s="74">
        <v>71.25</v>
      </c>
      <c r="S139" s="74">
        <v>71.25</v>
      </c>
      <c r="T139" s="74">
        <v>71.25</v>
      </c>
      <c r="U139" s="74">
        <v>71.25</v>
      </c>
      <c r="V139" s="74">
        <v>71.25</v>
      </c>
      <c r="W139" s="74">
        <v>71.25</v>
      </c>
      <c r="X139" s="74">
        <v>71.25</v>
      </c>
      <c r="Y139" s="81">
        <v>71.25</v>
      </c>
    </row>
    <row r="140" spans="1:25" s="67" customFormat="1" ht="18.75" customHeight="1" outlineLevel="1" thickBot="1" x14ac:dyDescent="0.25">
      <c r="A140" s="147" t="s">
        <v>255</v>
      </c>
      <c r="B140" s="77">
        <f>B133</f>
        <v>0</v>
      </c>
      <c r="C140" s="77">
        <f t="shared" ref="C140:Y140" si="63">C133</f>
        <v>0</v>
      </c>
      <c r="D140" s="77">
        <f t="shared" si="63"/>
        <v>0</v>
      </c>
      <c r="E140" s="77">
        <f t="shared" si="63"/>
        <v>0</v>
      </c>
      <c r="F140" s="77">
        <f t="shared" si="63"/>
        <v>0</v>
      </c>
      <c r="G140" s="77">
        <f t="shared" si="63"/>
        <v>0</v>
      </c>
      <c r="H140" s="77">
        <f t="shared" si="63"/>
        <v>0</v>
      </c>
      <c r="I140" s="77">
        <f t="shared" si="63"/>
        <v>0</v>
      </c>
      <c r="J140" s="77">
        <f t="shared" si="63"/>
        <v>0</v>
      </c>
      <c r="K140" s="77">
        <f t="shared" si="63"/>
        <v>0</v>
      </c>
      <c r="L140" s="77">
        <f t="shared" si="63"/>
        <v>0</v>
      </c>
      <c r="M140" s="77">
        <f t="shared" si="63"/>
        <v>0</v>
      </c>
      <c r="N140" s="77">
        <f t="shared" si="63"/>
        <v>0</v>
      </c>
      <c r="O140" s="77">
        <f t="shared" si="63"/>
        <v>0</v>
      </c>
      <c r="P140" s="77">
        <f t="shared" si="63"/>
        <v>0</v>
      </c>
      <c r="Q140" s="77">
        <f t="shared" si="63"/>
        <v>0</v>
      </c>
      <c r="R140" s="77">
        <f t="shared" si="63"/>
        <v>0</v>
      </c>
      <c r="S140" s="77">
        <f t="shared" si="63"/>
        <v>0</v>
      </c>
      <c r="T140" s="77">
        <f t="shared" si="63"/>
        <v>0</v>
      </c>
      <c r="U140" s="77">
        <f t="shared" si="63"/>
        <v>0</v>
      </c>
      <c r="V140" s="77">
        <f t="shared" si="63"/>
        <v>0</v>
      </c>
      <c r="W140" s="77">
        <f t="shared" si="63"/>
        <v>0</v>
      </c>
      <c r="X140" s="77">
        <f t="shared" si="63"/>
        <v>0</v>
      </c>
      <c r="Y140" s="77">
        <f t="shared" si="63"/>
        <v>0</v>
      </c>
    </row>
    <row r="141" spans="1:25" s="62" customFormat="1" ht="18.75" customHeight="1" thickBot="1" x14ac:dyDescent="0.25">
      <c r="A141" s="112">
        <v>2</v>
      </c>
      <c r="B141" s="101">
        <f t="shared" ref="B141:Y141" si="64">SUM(B142:B144)</f>
        <v>657.63</v>
      </c>
      <c r="C141" s="102">
        <f t="shared" si="64"/>
        <v>713.17</v>
      </c>
      <c r="D141" s="102">
        <f t="shared" si="64"/>
        <v>714.87</v>
      </c>
      <c r="E141" s="103">
        <f t="shared" si="64"/>
        <v>746.28</v>
      </c>
      <c r="F141" s="103">
        <f t="shared" si="64"/>
        <v>748.97</v>
      </c>
      <c r="G141" s="103">
        <f t="shared" si="64"/>
        <v>756.83</v>
      </c>
      <c r="H141" s="103">
        <f t="shared" si="64"/>
        <v>740.96</v>
      </c>
      <c r="I141" s="103">
        <f t="shared" si="64"/>
        <v>730.36</v>
      </c>
      <c r="J141" s="103">
        <f t="shared" si="64"/>
        <v>738.91</v>
      </c>
      <c r="K141" s="104">
        <f t="shared" si="64"/>
        <v>767.4</v>
      </c>
      <c r="L141" s="103">
        <f t="shared" si="64"/>
        <v>770.15</v>
      </c>
      <c r="M141" s="105">
        <f t="shared" si="64"/>
        <v>738.93</v>
      </c>
      <c r="N141" s="104">
        <f t="shared" si="64"/>
        <v>750.93</v>
      </c>
      <c r="O141" s="103">
        <f t="shared" si="64"/>
        <v>724.08</v>
      </c>
      <c r="P141" s="105">
        <f t="shared" si="64"/>
        <v>730.55</v>
      </c>
      <c r="Q141" s="106">
        <f t="shared" si="64"/>
        <v>760.63</v>
      </c>
      <c r="R141" s="103">
        <f t="shared" si="64"/>
        <v>1108.1099999999999</v>
      </c>
      <c r="S141" s="106">
        <f t="shared" si="64"/>
        <v>760.87</v>
      </c>
      <c r="T141" s="103">
        <f t="shared" si="64"/>
        <v>1074.6300000000001</v>
      </c>
      <c r="U141" s="102">
        <f t="shared" si="64"/>
        <v>754.18</v>
      </c>
      <c r="V141" s="102">
        <f t="shared" si="64"/>
        <v>733.86</v>
      </c>
      <c r="W141" s="102">
        <f t="shared" si="64"/>
        <v>730.89</v>
      </c>
      <c r="X141" s="102">
        <f t="shared" si="64"/>
        <v>729.09</v>
      </c>
      <c r="Y141" s="107">
        <f t="shared" si="64"/>
        <v>721.49</v>
      </c>
    </row>
    <row r="142" spans="1:25" s="62" customFormat="1" ht="18.75" customHeight="1" outlineLevel="1" x14ac:dyDescent="0.2">
      <c r="A142" s="56" t="s">
        <v>8</v>
      </c>
      <c r="B142" s="70">
        <f>'октябрь (3 цк)'!B174</f>
        <v>586.38</v>
      </c>
      <c r="C142" s="70">
        <f>'октябрь (3 цк)'!C174</f>
        <v>641.91999999999996</v>
      </c>
      <c r="D142" s="70">
        <f>'октябрь (3 цк)'!D174</f>
        <v>643.62</v>
      </c>
      <c r="E142" s="70">
        <f>'октябрь (3 цк)'!E174</f>
        <v>675.03</v>
      </c>
      <c r="F142" s="70">
        <f>'октябрь (3 цк)'!F174</f>
        <v>677.72</v>
      </c>
      <c r="G142" s="70">
        <f>'октябрь (3 цк)'!G174</f>
        <v>685.58</v>
      </c>
      <c r="H142" s="70">
        <f>'октябрь (3 цк)'!H174</f>
        <v>669.71</v>
      </c>
      <c r="I142" s="70">
        <f>'октябрь (3 цк)'!I174</f>
        <v>659.11</v>
      </c>
      <c r="J142" s="70">
        <f>'октябрь (3 цк)'!J174</f>
        <v>667.66</v>
      </c>
      <c r="K142" s="70">
        <f>'октябрь (3 цк)'!K174</f>
        <v>696.15</v>
      </c>
      <c r="L142" s="70">
        <f>'октябрь (3 цк)'!L174</f>
        <v>698.9</v>
      </c>
      <c r="M142" s="70">
        <f>'октябрь (3 цк)'!M174</f>
        <v>667.68</v>
      </c>
      <c r="N142" s="70">
        <f>'октябрь (3 цк)'!N174</f>
        <v>679.68</v>
      </c>
      <c r="O142" s="70">
        <f>'октябрь (3 цк)'!O174</f>
        <v>652.83000000000004</v>
      </c>
      <c r="P142" s="70">
        <f>'октябрь (3 цк)'!P174</f>
        <v>659.3</v>
      </c>
      <c r="Q142" s="70">
        <f>'октябрь (3 цк)'!Q174</f>
        <v>689.38</v>
      </c>
      <c r="R142" s="70">
        <f>'октябрь (3 цк)'!R174</f>
        <v>1036.8599999999999</v>
      </c>
      <c r="S142" s="70">
        <f>'октябрь (3 цк)'!S174</f>
        <v>689.62</v>
      </c>
      <c r="T142" s="70">
        <f>'октябрь (3 цк)'!T174</f>
        <v>1003.38</v>
      </c>
      <c r="U142" s="70">
        <f>'октябрь (3 цк)'!U174</f>
        <v>682.93</v>
      </c>
      <c r="V142" s="70">
        <f>'октябрь (3 цк)'!V174</f>
        <v>662.61</v>
      </c>
      <c r="W142" s="70">
        <f>'октябрь (3 цк)'!W174</f>
        <v>659.64</v>
      </c>
      <c r="X142" s="70">
        <f>'октябрь (3 цк)'!X174</f>
        <v>657.84</v>
      </c>
      <c r="Y142" s="70">
        <f>'октябрь (3 цк)'!Y174</f>
        <v>650.24</v>
      </c>
    </row>
    <row r="143" spans="1:25" s="62" customFormat="1" ht="18.75" customHeight="1" outlineLevel="1" x14ac:dyDescent="0.2">
      <c r="A143" s="57" t="s">
        <v>9</v>
      </c>
      <c r="B143" s="76">
        <v>71.25</v>
      </c>
      <c r="C143" s="74">
        <v>71.25</v>
      </c>
      <c r="D143" s="74">
        <v>71.25</v>
      </c>
      <c r="E143" s="74">
        <v>71.25</v>
      </c>
      <c r="F143" s="74">
        <v>71.25</v>
      </c>
      <c r="G143" s="74">
        <v>71.25</v>
      </c>
      <c r="H143" s="74">
        <v>71.25</v>
      </c>
      <c r="I143" s="74">
        <v>71.25</v>
      </c>
      <c r="J143" s="74">
        <v>71.25</v>
      </c>
      <c r="K143" s="74">
        <v>71.25</v>
      </c>
      <c r="L143" s="74">
        <v>71.25</v>
      </c>
      <c r="M143" s="74">
        <v>71.25</v>
      </c>
      <c r="N143" s="74">
        <v>71.25</v>
      </c>
      <c r="O143" s="74">
        <v>71.25</v>
      </c>
      <c r="P143" s="74">
        <v>71.25</v>
      </c>
      <c r="Q143" s="74">
        <v>71.25</v>
      </c>
      <c r="R143" s="74">
        <v>71.25</v>
      </c>
      <c r="S143" s="74">
        <v>71.25</v>
      </c>
      <c r="T143" s="74">
        <v>71.25</v>
      </c>
      <c r="U143" s="74">
        <v>71.25</v>
      </c>
      <c r="V143" s="74">
        <v>71.25</v>
      </c>
      <c r="W143" s="74">
        <v>71.25</v>
      </c>
      <c r="X143" s="74">
        <v>71.25</v>
      </c>
      <c r="Y143" s="81">
        <v>71.25</v>
      </c>
    </row>
    <row r="144" spans="1:25" s="62" customFormat="1" ht="18.75" customHeight="1" outlineLevel="1" thickBot="1" x14ac:dyDescent="0.25">
      <c r="A144" s="147" t="s">
        <v>255</v>
      </c>
      <c r="B144" s="77">
        <f>B140</f>
        <v>0</v>
      </c>
      <c r="C144" s="77">
        <f t="shared" ref="C144:Y144" si="65">C140</f>
        <v>0</v>
      </c>
      <c r="D144" s="77">
        <f t="shared" si="65"/>
        <v>0</v>
      </c>
      <c r="E144" s="77">
        <f t="shared" si="65"/>
        <v>0</v>
      </c>
      <c r="F144" s="77">
        <f t="shared" si="65"/>
        <v>0</v>
      </c>
      <c r="G144" s="77">
        <f t="shared" si="65"/>
        <v>0</v>
      </c>
      <c r="H144" s="77">
        <f t="shared" si="65"/>
        <v>0</v>
      </c>
      <c r="I144" s="77">
        <f t="shared" si="65"/>
        <v>0</v>
      </c>
      <c r="J144" s="77">
        <f t="shared" si="65"/>
        <v>0</v>
      </c>
      <c r="K144" s="77">
        <f t="shared" si="65"/>
        <v>0</v>
      </c>
      <c r="L144" s="77">
        <f t="shared" si="65"/>
        <v>0</v>
      </c>
      <c r="M144" s="77">
        <f t="shared" si="65"/>
        <v>0</v>
      </c>
      <c r="N144" s="77">
        <f t="shared" si="65"/>
        <v>0</v>
      </c>
      <c r="O144" s="77">
        <f t="shared" si="65"/>
        <v>0</v>
      </c>
      <c r="P144" s="77">
        <f t="shared" si="65"/>
        <v>0</v>
      </c>
      <c r="Q144" s="77">
        <f t="shared" si="65"/>
        <v>0</v>
      </c>
      <c r="R144" s="77">
        <f t="shared" si="65"/>
        <v>0</v>
      </c>
      <c r="S144" s="77">
        <f t="shared" si="65"/>
        <v>0</v>
      </c>
      <c r="T144" s="77">
        <f t="shared" si="65"/>
        <v>0</v>
      </c>
      <c r="U144" s="77">
        <f t="shared" si="65"/>
        <v>0</v>
      </c>
      <c r="V144" s="77">
        <f t="shared" si="65"/>
        <v>0</v>
      </c>
      <c r="W144" s="77">
        <f t="shared" si="65"/>
        <v>0</v>
      </c>
      <c r="X144" s="77">
        <f t="shared" si="65"/>
        <v>0</v>
      </c>
      <c r="Y144" s="77">
        <f t="shared" si="65"/>
        <v>0</v>
      </c>
    </row>
    <row r="145" spans="1:25" s="62" customFormat="1" ht="18.75" customHeight="1" thickBot="1" x14ac:dyDescent="0.25">
      <c r="A145" s="109">
        <v>3</v>
      </c>
      <c r="B145" s="101">
        <f t="shared" ref="B145:Y145" si="66">SUM(B146:B148)</f>
        <v>772.56</v>
      </c>
      <c r="C145" s="102">
        <f t="shared" si="66"/>
        <v>776.57</v>
      </c>
      <c r="D145" s="102">
        <f t="shared" si="66"/>
        <v>756.84</v>
      </c>
      <c r="E145" s="103">
        <f t="shared" si="66"/>
        <v>757.2</v>
      </c>
      <c r="F145" s="103">
        <f t="shared" si="66"/>
        <v>763.11</v>
      </c>
      <c r="G145" s="103">
        <f t="shared" si="66"/>
        <v>763.76</v>
      </c>
      <c r="H145" s="103">
        <f t="shared" si="66"/>
        <v>769.05</v>
      </c>
      <c r="I145" s="103">
        <f t="shared" si="66"/>
        <v>762.98</v>
      </c>
      <c r="J145" s="103">
        <f t="shared" si="66"/>
        <v>757.75</v>
      </c>
      <c r="K145" s="104">
        <f t="shared" si="66"/>
        <v>760.49</v>
      </c>
      <c r="L145" s="103">
        <f t="shared" si="66"/>
        <v>759.19</v>
      </c>
      <c r="M145" s="105">
        <f t="shared" si="66"/>
        <v>763.32</v>
      </c>
      <c r="N145" s="104">
        <f t="shared" si="66"/>
        <v>768.68</v>
      </c>
      <c r="O145" s="103">
        <f t="shared" si="66"/>
        <v>775.54</v>
      </c>
      <c r="P145" s="105">
        <f t="shared" si="66"/>
        <v>776.83</v>
      </c>
      <c r="Q145" s="106">
        <f t="shared" si="66"/>
        <v>777.55</v>
      </c>
      <c r="R145" s="103">
        <f t="shared" si="66"/>
        <v>788.88</v>
      </c>
      <c r="S145" s="106">
        <f t="shared" si="66"/>
        <v>781.89</v>
      </c>
      <c r="T145" s="103">
        <f t="shared" si="66"/>
        <v>782.77</v>
      </c>
      <c r="U145" s="102">
        <f t="shared" si="66"/>
        <v>798.1</v>
      </c>
      <c r="V145" s="102">
        <f t="shared" si="66"/>
        <v>778.59</v>
      </c>
      <c r="W145" s="102">
        <f t="shared" si="66"/>
        <v>775.63</v>
      </c>
      <c r="X145" s="102">
        <f t="shared" si="66"/>
        <v>774.05</v>
      </c>
      <c r="Y145" s="107">
        <f t="shared" si="66"/>
        <v>771.52</v>
      </c>
    </row>
    <row r="146" spans="1:25" s="62" customFormat="1" ht="18.75" customHeight="1" outlineLevel="1" x14ac:dyDescent="0.2">
      <c r="A146" s="56" t="s">
        <v>8</v>
      </c>
      <c r="B146" s="70">
        <f>'октябрь (3 цк)'!B179</f>
        <v>701.31</v>
      </c>
      <c r="C146" s="70">
        <f>'октябрь (3 цк)'!C179</f>
        <v>705.32</v>
      </c>
      <c r="D146" s="70">
        <f>'октябрь (3 цк)'!D179</f>
        <v>685.59</v>
      </c>
      <c r="E146" s="70">
        <f>'октябрь (3 цк)'!E179</f>
        <v>685.95</v>
      </c>
      <c r="F146" s="70">
        <f>'октябрь (3 цк)'!F179</f>
        <v>691.86</v>
      </c>
      <c r="G146" s="70">
        <f>'октябрь (3 цк)'!G179</f>
        <v>692.51</v>
      </c>
      <c r="H146" s="70">
        <f>'октябрь (3 цк)'!H179</f>
        <v>697.8</v>
      </c>
      <c r="I146" s="70">
        <f>'октябрь (3 цк)'!I179</f>
        <v>691.73</v>
      </c>
      <c r="J146" s="70">
        <f>'октябрь (3 цк)'!J179</f>
        <v>686.5</v>
      </c>
      <c r="K146" s="70">
        <f>'октябрь (3 цк)'!K179</f>
        <v>689.24</v>
      </c>
      <c r="L146" s="70">
        <f>'октябрь (3 цк)'!L179</f>
        <v>687.94</v>
      </c>
      <c r="M146" s="70">
        <f>'октябрь (3 цк)'!M179</f>
        <v>692.07</v>
      </c>
      <c r="N146" s="70">
        <f>'октябрь (3 цк)'!N179</f>
        <v>697.43</v>
      </c>
      <c r="O146" s="70">
        <f>'октябрь (3 цк)'!O179</f>
        <v>704.29</v>
      </c>
      <c r="P146" s="70">
        <f>'октябрь (3 цк)'!P179</f>
        <v>705.58</v>
      </c>
      <c r="Q146" s="70">
        <f>'октябрь (3 цк)'!Q179</f>
        <v>706.3</v>
      </c>
      <c r="R146" s="70">
        <f>'октябрь (3 цк)'!R179</f>
        <v>717.63</v>
      </c>
      <c r="S146" s="70">
        <f>'октябрь (3 цк)'!S179</f>
        <v>710.64</v>
      </c>
      <c r="T146" s="70">
        <f>'октябрь (3 цк)'!T179</f>
        <v>711.52</v>
      </c>
      <c r="U146" s="70">
        <f>'октябрь (3 цк)'!U179</f>
        <v>726.85</v>
      </c>
      <c r="V146" s="70">
        <f>'октябрь (3 цк)'!V179</f>
        <v>707.34</v>
      </c>
      <c r="W146" s="70">
        <f>'октябрь (3 цк)'!W179</f>
        <v>704.38</v>
      </c>
      <c r="X146" s="70">
        <f>'октябрь (3 цк)'!X179</f>
        <v>702.8</v>
      </c>
      <c r="Y146" s="70">
        <f>'октябрь (3 цк)'!Y179</f>
        <v>700.27</v>
      </c>
    </row>
    <row r="147" spans="1:25" s="62" customFormat="1" ht="18.75" customHeight="1" outlineLevel="1" x14ac:dyDescent="0.2">
      <c r="A147" s="57" t="s">
        <v>9</v>
      </c>
      <c r="B147" s="76">
        <v>71.25</v>
      </c>
      <c r="C147" s="74">
        <v>71.25</v>
      </c>
      <c r="D147" s="74">
        <v>71.25</v>
      </c>
      <c r="E147" s="74">
        <v>71.25</v>
      </c>
      <c r="F147" s="74">
        <v>71.25</v>
      </c>
      <c r="G147" s="74">
        <v>71.25</v>
      </c>
      <c r="H147" s="74">
        <v>71.25</v>
      </c>
      <c r="I147" s="74">
        <v>71.25</v>
      </c>
      <c r="J147" s="74">
        <v>71.25</v>
      </c>
      <c r="K147" s="74">
        <v>71.25</v>
      </c>
      <c r="L147" s="74">
        <v>71.25</v>
      </c>
      <c r="M147" s="74">
        <v>71.25</v>
      </c>
      <c r="N147" s="74">
        <v>71.25</v>
      </c>
      <c r="O147" s="74">
        <v>71.25</v>
      </c>
      <c r="P147" s="74">
        <v>71.25</v>
      </c>
      <c r="Q147" s="74">
        <v>71.25</v>
      </c>
      <c r="R147" s="74">
        <v>71.25</v>
      </c>
      <c r="S147" s="74">
        <v>71.25</v>
      </c>
      <c r="T147" s="74">
        <v>71.25</v>
      </c>
      <c r="U147" s="74">
        <v>71.25</v>
      </c>
      <c r="V147" s="74">
        <v>71.25</v>
      </c>
      <c r="W147" s="74">
        <v>71.25</v>
      </c>
      <c r="X147" s="74">
        <v>71.25</v>
      </c>
      <c r="Y147" s="81">
        <v>71.25</v>
      </c>
    </row>
    <row r="148" spans="1:25" s="62" customFormat="1" ht="18.75" customHeight="1" outlineLevel="1" thickBot="1" x14ac:dyDescent="0.25">
      <c r="A148" s="147" t="s">
        <v>255</v>
      </c>
      <c r="B148" s="77">
        <f>B144</f>
        <v>0</v>
      </c>
      <c r="C148" s="77">
        <f t="shared" ref="C148:Y148" si="67">C144</f>
        <v>0</v>
      </c>
      <c r="D148" s="77">
        <f t="shared" si="67"/>
        <v>0</v>
      </c>
      <c r="E148" s="77">
        <f t="shared" si="67"/>
        <v>0</v>
      </c>
      <c r="F148" s="77">
        <f t="shared" si="67"/>
        <v>0</v>
      </c>
      <c r="G148" s="77">
        <f t="shared" si="67"/>
        <v>0</v>
      </c>
      <c r="H148" s="77">
        <f t="shared" si="67"/>
        <v>0</v>
      </c>
      <c r="I148" s="77">
        <f t="shared" si="67"/>
        <v>0</v>
      </c>
      <c r="J148" s="77">
        <f t="shared" si="67"/>
        <v>0</v>
      </c>
      <c r="K148" s="77">
        <f t="shared" si="67"/>
        <v>0</v>
      </c>
      <c r="L148" s="77">
        <f t="shared" si="67"/>
        <v>0</v>
      </c>
      <c r="M148" s="77">
        <f t="shared" si="67"/>
        <v>0</v>
      </c>
      <c r="N148" s="77">
        <f t="shared" si="67"/>
        <v>0</v>
      </c>
      <c r="O148" s="77">
        <f t="shared" si="67"/>
        <v>0</v>
      </c>
      <c r="P148" s="77">
        <f t="shared" si="67"/>
        <v>0</v>
      </c>
      <c r="Q148" s="77">
        <f t="shared" si="67"/>
        <v>0</v>
      </c>
      <c r="R148" s="77">
        <f t="shared" si="67"/>
        <v>0</v>
      </c>
      <c r="S148" s="77">
        <f t="shared" si="67"/>
        <v>0</v>
      </c>
      <c r="T148" s="77">
        <f t="shared" si="67"/>
        <v>0</v>
      </c>
      <c r="U148" s="77">
        <f t="shared" si="67"/>
        <v>0</v>
      </c>
      <c r="V148" s="77">
        <f t="shared" si="67"/>
        <v>0</v>
      </c>
      <c r="W148" s="77">
        <f t="shared" si="67"/>
        <v>0</v>
      </c>
      <c r="X148" s="77">
        <f t="shared" si="67"/>
        <v>0</v>
      </c>
      <c r="Y148" s="77">
        <f t="shared" si="67"/>
        <v>0</v>
      </c>
    </row>
    <row r="149" spans="1:25" s="62" customFormat="1" ht="18.75" customHeight="1" thickBot="1" x14ac:dyDescent="0.25">
      <c r="A149" s="130">
        <v>4</v>
      </c>
      <c r="B149" s="101">
        <f t="shared" ref="B149:Y149" si="68">SUM(B150:B152)</f>
        <v>809.08</v>
      </c>
      <c r="C149" s="102">
        <f t="shared" si="68"/>
        <v>795.97</v>
      </c>
      <c r="D149" s="102">
        <f t="shared" si="68"/>
        <v>799.09</v>
      </c>
      <c r="E149" s="103">
        <f t="shared" si="68"/>
        <v>945.03</v>
      </c>
      <c r="F149" s="103">
        <f t="shared" si="68"/>
        <v>808.04</v>
      </c>
      <c r="G149" s="103">
        <f t="shared" si="68"/>
        <v>1070.53</v>
      </c>
      <c r="H149" s="103">
        <f t="shared" si="68"/>
        <v>1064.25</v>
      </c>
      <c r="I149" s="103">
        <f t="shared" si="68"/>
        <v>1066.78</v>
      </c>
      <c r="J149" s="103">
        <f t="shared" si="68"/>
        <v>777.96</v>
      </c>
      <c r="K149" s="104">
        <f t="shared" si="68"/>
        <v>794.59</v>
      </c>
      <c r="L149" s="103">
        <f t="shared" si="68"/>
        <v>788.67</v>
      </c>
      <c r="M149" s="105">
        <f t="shared" si="68"/>
        <v>795.1</v>
      </c>
      <c r="N149" s="104">
        <f t="shared" si="68"/>
        <v>885.56</v>
      </c>
      <c r="O149" s="103">
        <f t="shared" si="68"/>
        <v>803.32</v>
      </c>
      <c r="P149" s="105">
        <f t="shared" si="68"/>
        <v>787.29</v>
      </c>
      <c r="Q149" s="106">
        <f t="shared" si="68"/>
        <v>790.39</v>
      </c>
      <c r="R149" s="103">
        <f t="shared" si="68"/>
        <v>1128.8399999999999</v>
      </c>
      <c r="S149" s="106">
        <f t="shared" si="68"/>
        <v>796.56</v>
      </c>
      <c r="T149" s="103">
        <f t="shared" si="68"/>
        <v>907.24</v>
      </c>
      <c r="U149" s="102">
        <f t="shared" si="68"/>
        <v>802.47</v>
      </c>
      <c r="V149" s="102">
        <f t="shared" si="68"/>
        <v>793.62</v>
      </c>
      <c r="W149" s="102">
        <f t="shared" si="68"/>
        <v>796.7</v>
      </c>
      <c r="X149" s="102">
        <f t="shared" si="68"/>
        <v>801.66</v>
      </c>
      <c r="Y149" s="107">
        <f t="shared" si="68"/>
        <v>794.94</v>
      </c>
    </row>
    <row r="150" spans="1:25" s="62" customFormat="1" ht="18.75" customHeight="1" outlineLevel="1" x14ac:dyDescent="0.2">
      <c r="A150" s="58" t="s">
        <v>8</v>
      </c>
      <c r="B150" s="70">
        <f>'октябрь (3 цк)'!B184</f>
        <v>737.83</v>
      </c>
      <c r="C150" s="70">
        <f>'октябрь (3 цк)'!C184</f>
        <v>724.72</v>
      </c>
      <c r="D150" s="70">
        <f>'октябрь (3 цк)'!D184</f>
        <v>727.84</v>
      </c>
      <c r="E150" s="70">
        <f>'октябрь (3 цк)'!E184</f>
        <v>873.78</v>
      </c>
      <c r="F150" s="70">
        <f>'октябрь (3 цк)'!F184</f>
        <v>736.79</v>
      </c>
      <c r="G150" s="70">
        <f>'октябрь (3 цк)'!G184</f>
        <v>999.28</v>
      </c>
      <c r="H150" s="70">
        <f>'октябрь (3 цк)'!H184</f>
        <v>993</v>
      </c>
      <c r="I150" s="70">
        <f>'октябрь (3 цк)'!I184</f>
        <v>995.53</v>
      </c>
      <c r="J150" s="70">
        <f>'октябрь (3 цк)'!J184</f>
        <v>706.71</v>
      </c>
      <c r="K150" s="70">
        <f>'октябрь (3 цк)'!K184</f>
        <v>723.34</v>
      </c>
      <c r="L150" s="70">
        <f>'октябрь (3 цк)'!L184</f>
        <v>717.42</v>
      </c>
      <c r="M150" s="70">
        <f>'октябрь (3 цк)'!M184</f>
        <v>723.85</v>
      </c>
      <c r="N150" s="70">
        <f>'октябрь (3 цк)'!N184</f>
        <v>814.31</v>
      </c>
      <c r="O150" s="70">
        <f>'октябрь (3 цк)'!O184</f>
        <v>732.07</v>
      </c>
      <c r="P150" s="70">
        <f>'октябрь (3 цк)'!P184</f>
        <v>716.04</v>
      </c>
      <c r="Q150" s="70">
        <f>'октябрь (3 цк)'!Q184</f>
        <v>719.14</v>
      </c>
      <c r="R150" s="70">
        <f>'октябрь (3 цк)'!R184</f>
        <v>1057.5899999999999</v>
      </c>
      <c r="S150" s="70">
        <f>'октябрь (3 цк)'!S184</f>
        <v>725.31</v>
      </c>
      <c r="T150" s="70">
        <f>'октябрь (3 цк)'!T184</f>
        <v>835.99</v>
      </c>
      <c r="U150" s="70">
        <f>'октябрь (3 цк)'!U184</f>
        <v>731.22</v>
      </c>
      <c r="V150" s="70">
        <f>'октябрь (3 цк)'!V184</f>
        <v>722.37</v>
      </c>
      <c r="W150" s="70">
        <f>'октябрь (3 цк)'!W184</f>
        <v>725.45</v>
      </c>
      <c r="X150" s="70">
        <f>'октябрь (3 цк)'!X184</f>
        <v>730.41</v>
      </c>
      <c r="Y150" s="70">
        <f>'октябрь (3 цк)'!Y184</f>
        <v>723.69</v>
      </c>
    </row>
    <row r="151" spans="1:25" s="62" customFormat="1" ht="18.75" customHeight="1" outlineLevel="1" x14ac:dyDescent="0.2">
      <c r="A151" s="57" t="s">
        <v>9</v>
      </c>
      <c r="B151" s="76">
        <v>71.25</v>
      </c>
      <c r="C151" s="74">
        <v>71.25</v>
      </c>
      <c r="D151" s="74">
        <v>71.25</v>
      </c>
      <c r="E151" s="74">
        <v>71.25</v>
      </c>
      <c r="F151" s="74">
        <v>71.25</v>
      </c>
      <c r="G151" s="74">
        <v>71.25</v>
      </c>
      <c r="H151" s="74">
        <v>71.25</v>
      </c>
      <c r="I151" s="74">
        <v>71.25</v>
      </c>
      <c r="J151" s="74">
        <v>71.25</v>
      </c>
      <c r="K151" s="74">
        <v>71.25</v>
      </c>
      <c r="L151" s="74">
        <v>71.25</v>
      </c>
      <c r="M151" s="74">
        <v>71.25</v>
      </c>
      <c r="N151" s="74">
        <v>71.25</v>
      </c>
      <c r="O151" s="74">
        <v>71.25</v>
      </c>
      <c r="P151" s="74">
        <v>71.25</v>
      </c>
      <c r="Q151" s="74">
        <v>71.25</v>
      </c>
      <c r="R151" s="74">
        <v>71.25</v>
      </c>
      <c r="S151" s="74">
        <v>71.25</v>
      </c>
      <c r="T151" s="74">
        <v>71.25</v>
      </c>
      <c r="U151" s="74">
        <v>71.25</v>
      </c>
      <c r="V151" s="74">
        <v>71.25</v>
      </c>
      <c r="W151" s="74">
        <v>71.25</v>
      </c>
      <c r="X151" s="74">
        <v>71.25</v>
      </c>
      <c r="Y151" s="81">
        <v>71.25</v>
      </c>
    </row>
    <row r="152" spans="1:25" s="62" customFormat="1" ht="18.75" customHeight="1" outlineLevel="1" thickBot="1" x14ac:dyDescent="0.25">
      <c r="A152" s="147" t="s">
        <v>255</v>
      </c>
      <c r="B152" s="77">
        <f>B148</f>
        <v>0</v>
      </c>
      <c r="C152" s="77">
        <f t="shared" ref="C152:Y152" si="69">C148</f>
        <v>0</v>
      </c>
      <c r="D152" s="77">
        <f t="shared" si="69"/>
        <v>0</v>
      </c>
      <c r="E152" s="77">
        <f t="shared" si="69"/>
        <v>0</v>
      </c>
      <c r="F152" s="77">
        <f t="shared" si="69"/>
        <v>0</v>
      </c>
      <c r="G152" s="77">
        <f t="shared" si="69"/>
        <v>0</v>
      </c>
      <c r="H152" s="77">
        <f t="shared" si="69"/>
        <v>0</v>
      </c>
      <c r="I152" s="77">
        <f t="shared" si="69"/>
        <v>0</v>
      </c>
      <c r="J152" s="77">
        <f t="shared" si="69"/>
        <v>0</v>
      </c>
      <c r="K152" s="77">
        <f t="shared" si="69"/>
        <v>0</v>
      </c>
      <c r="L152" s="77">
        <f t="shared" si="69"/>
        <v>0</v>
      </c>
      <c r="M152" s="77">
        <f t="shared" si="69"/>
        <v>0</v>
      </c>
      <c r="N152" s="77">
        <f t="shared" si="69"/>
        <v>0</v>
      </c>
      <c r="O152" s="77">
        <f t="shared" si="69"/>
        <v>0</v>
      </c>
      <c r="P152" s="77">
        <f t="shared" si="69"/>
        <v>0</v>
      </c>
      <c r="Q152" s="77">
        <f t="shared" si="69"/>
        <v>0</v>
      </c>
      <c r="R152" s="77">
        <f t="shared" si="69"/>
        <v>0</v>
      </c>
      <c r="S152" s="77">
        <f t="shared" si="69"/>
        <v>0</v>
      </c>
      <c r="T152" s="77">
        <f t="shared" si="69"/>
        <v>0</v>
      </c>
      <c r="U152" s="77">
        <f t="shared" si="69"/>
        <v>0</v>
      </c>
      <c r="V152" s="77">
        <f t="shared" si="69"/>
        <v>0</v>
      </c>
      <c r="W152" s="77">
        <f t="shared" si="69"/>
        <v>0</v>
      </c>
      <c r="X152" s="77">
        <f t="shared" si="69"/>
        <v>0</v>
      </c>
      <c r="Y152" s="77">
        <f t="shared" si="69"/>
        <v>0</v>
      </c>
    </row>
    <row r="153" spans="1:25" s="62" customFormat="1" ht="18.75" customHeight="1" thickBot="1" x14ac:dyDescent="0.25">
      <c r="A153" s="109">
        <v>5</v>
      </c>
      <c r="B153" s="101">
        <f t="shared" ref="B153:Y153" si="70">SUM(B154:B156)</f>
        <v>804.67</v>
      </c>
      <c r="C153" s="102">
        <f t="shared" si="70"/>
        <v>793.84</v>
      </c>
      <c r="D153" s="102">
        <f t="shared" si="70"/>
        <v>790.84</v>
      </c>
      <c r="E153" s="103">
        <f t="shared" si="70"/>
        <v>800.69</v>
      </c>
      <c r="F153" s="103">
        <f t="shared" si="70"/>
        <v>800.39</v>
      </c>
      <c r="G153" s="103">
        <f t="shared" si="70"/>
        <v>823.03</v>
      </c>
      <c r="H153" s="103">
        <f t="shared" si="70"/>
        <v>844.92</v>
      </c>
      <c r="I153" s="103">
        <f t="shared" si="70"/>
        <v>790.89</v>
      </c>
      <c r="J153" s="103">
        <f t="shared" si="70"/>
        <v>927.36</v>
      </c>
      <c r="K153" s="104">
        <f t="shared" si="70"/>
        <v>930.64</v>
      </c>
      <c r="L153" s="103">
        <f t="shared" si="70"/>
        <v>933.16</v>
      </c>
      <c r="M153" s="105">
        <f t="shared" si="70"/>
        <v>790.65</v>
      </c>
      <c r="N153" s="104">
        <f t="shared" si="70"/>
        <v>936.93</v>
      </c>
      <c r="O153" s="103">
        <f t="shared" si="70"/>
        <v>943.14</v>
      </c>
      <c r="P153" s="105">
        <f t="shared" si="70"/>
        <v>788.86</v>
      </c>
      <c r="Q153" s="106">
        <f t="shared" si="70"/>
        <v>823.89</v>
      </c>
      <c r="R153" s="103">
        <f t="shared" si="70"/>
        <v>1125.1600000000001</v>
      </c>
      <c r="S153" s="106">
        <f t="shared" si="70"/>
        <v>822.82</v>
      </c>
      <c r="T153" s="103">
        <f t="shared" si="70"/>
        <v>1099.77</v>
      </c>
      <c r="U153" s="102">
        <f t="shared" si="70"/>
        <v>794.47</v>
      </c>
      <c r="V153" s="102">
        <f t="shared" si="70"/>
        <v>797.55</v>
      </c>
      <c r="W153" s="102">
        <f t="shared" si="70"/>
        <v>802.05</v>
      </c>
      <c r="X153" s="102">
        <f t="shared" si="70"/>
        <v>800.67</v>
      </c>
      <c r="Y153" s="107">
        <f t="shared" si="70"/>
        <v>796.58</v>
      </c>
    </row>
    <row r="154" spans="1:25" s="62" customFormat="1" ht="18.75" customHeight="1" outlineLevel="1" x14ac:dyDescent="0.2">
      <c r="A154" s="56" t="s">
        <v>8</v>
      </c>
      <c r="B154" s="70">
        <f>'октябрь (3 цк)'!B189</f>
        <v>733.42</v>
      </c>
      <c r="C154" s="70">
        <f>'октябрь (3 цк)'!C189</f>
        <v>722.59</v>
      </c>
      <c r="D154" s="70">
        <f>'октябрь (3 цк)'!D189</f>
        <v>719.59</v>
      </c>
      <c r="E154" s="70">
        <f>'октябрь (3 цк)'!E189</f>
        <v>729.44</v>
      </c>
      <c r="F154" s="70">
        <f>'октябрь (3 цк)'!F189</f>
        <v>729.14</v>
      </c>
      <c r="G154" s="70">
        <f>'октябрь (3 цк)'!G189</f>
        <v>751.78</v>
      </c>
      <c r="H154" s="70">
        <f>'октябрь (3 цк)'!H189</f>
        <v>773.67</v>
      </c>
      <c r="I154" s="70">
        <f>'октябрь (3 цк)'!I189</f>
        <v>719.64</v>
      </c>
      <c r="J154" s="70">
        <f>'октябрь (3 цк)'!J189</f>
        <v>856.11</v>
      </c>
      <c r="K154" s="70">
        <f>'октябрь (3 цк)'!K189</f>
        <v>859.39</v>
      </c>
      <c r="L154" s="70">
        <f>'октябрь (3 цк)'!L189</f>
        <v>861.91</v>
      </c>
      <c r="M154" s="70">
        <f>'октябрь (3 цк)'!M189</f>
        <v>719.4</v>
      </c>
      <c r="N154" s="70">
        <f>'октябрь (3 цк)'!N189</f>
        <v>865.68</v>
      </c>
      <c r="O154" s="70">
        <f>'октябрь (3 цк)'!O189</f>
        <v>871.89</v>
      </c>
      <c r="P154" s="70">
        <f>'октябрь (3 цк)'!P189</f>
        <v>717.61</v>
      </c>
      <c r="Q154" s="70">
        <f>'октябрь (3 цк)'!Q189</f>
        <v>752.64</v>
      </c>
      <c r="R154" s="70">
        <f>'октябрь (3 цк)'!R189</f>
        <v>1053.9100000000001</v>
      </c>
      <c r="S154" s="70">
        <f>'октябрь (3 цк)'!S189</f>
        <v>751.57</v>
      </c>
      <c r="T154" s="70">
        <f>'октябрь (3 цк)'!T189</f>
        <v>1028.52</v>
      </c>
      <c r="U154" s="70">
        <f>'октябрь (3 цк)'!U189</f>
        <v>723.22</v>
      </c>
      <c r="V154" s="70">
        <f>'октябрь (3 цк)'!V189</f>
        <v>726.3</v>
      </c>
      <c r="W154" s="70">
        <f>'октябрь (3 цк)'!W189</f>
        <v>730.8</v>
      </c>
      <c r="X154" s="70">
        <f>'октябрь (3 цк)'!X189</f>
        <v>729.42</v>
      </c>
      <c r="Y154" s="70">
        <f>'октябрь (3 цк)'!Y189</f>
        <v>725.33</v>
      </c>
    </row>
    <row r="155" spans="1:25" s="62" customFormat="1" ht="18.75" customHeight="1" outlineLevel="1" x14ac:dyDescent="0.2">
      <c r="A155" s="57" t="s">
        <v>9</v>
      </c>
      <c r="B155" s="76">
        <v>71.25</v>
      </c>
      <c r="C155" s="74">
        <v>71.25</v>
      </c>
      <c r="D155" s="74">
        <v>71.25</v>
      </c>
      <c r="E155" s="74">
        <v>71.25</v>
      </c>
      <c r="F155" s="74">
        <v>71.25</v>
      </c>
      <c r="G155" s="74">
        <v>71.25</v>
      </c>
      <c r="H155" s="74">
        <v>71.25</v>
      </c>
      <c r="I155" s="74">
        <v>71.25</v>
      </c>
      <c r="J155" s="74">
        <v>71.25</v>
      </c>
      <c r="K155" s="74">
        <v>71.25</v>
      </c>
      <c r="L155" s="74">
        <v>71.25</v>
      </c>
      <c r="M155" s="74">
        <v>71.25</v>
      </c>
      <c r="N155" s="74">
        <v>71.25</v>
      </c>
      <c r="O155" s="74">
        <v>71.25</v>
      </c>
      <c r="P155" s="74">
        <v>71.25</v>
      </c>
      <c r="Q155" s="74">
        <v>71.25</v>
      </c>
      <c r="R155" s="74">
        <v>71.25</v>
      </c>
      <c r="S155" s="74">
        <v>71.25</v>
      </c>
      <c r="T155" s="74">
        <v>71.25</v>
      </c>
      <c r="U155" s="74">
        <v>71.25</v>
      </c>
      <c r="V155" s="74">
        <v>71.25</v>
      </c>
      <c r="W155" s="74">
        <v>71.25</v>
      </c>
      <c r="X155" s="74">
        <v>71.25</v>
      </c>
      <c r="Y155" s="81">
        <v>71.25</v>
      </c>
    </row>
    <row r="156" spans="1:25" s="62" customFormat="1" ht="18.75" customHeight="1" outlineLevel="1" thickBot="1" x14ac:dyDescent="0.25">
      <c r="A156" s="147" t="s">
        <v>255</v>
      </c>
      <c r="B156" s="77">
        <f>B152</f>
        <v>0</v>
      </c>
      <c r="C156" s="77">
        <f t="shared" ref="C156:Y156" si="71">C152</f>
        <v>0</v>
      </c>
      <c r="D156" s="77">
        <f t="shared" si="71"/>
        <v>0</v>
      </c>
      <c r="E156" s="77">
        <f t="shared" si="71"/>
        <v>0</v>
      </c>
      <c r="F156" s="77">
        <f t="shared" si="71"/>
        <v>0</v>
      </c>
      <c r="G156" s="77">
        <f t="shared" si="71"/>
        <v>0</v>
      </c>
      <c r="H156" s="77">
        <f t="shared" si="71"/>
        <v>0</v>
      </c>
      <c r="I156" s="77">
        <f t="shared" si="71"/>
        <v>0</v>
      </c>
      <c r="J156" s="77">
        <f t="shared" si="71"/>
        <v>0</v>
      </c>
      <c r="K156" s="77">
        <f t="shared" si="71"/>
        <v>0</v>
      </c>
      <c r="L156" s="77">
        <f t="shared" si="71"/>
        <v>0</v>
      </c>
      <c r="M156" s="77">
        <f t="shared" si="71"/>
        <v>0</v>
      </c>
      <c r="N156" s="77">
        <f t="shared" si="71"/>
        <v>0</v>
      </c>
      <c r="O156" s="77">
        <f t="shared" si="71"/>
        <v>0</v>
      </c>
      <c r="P156" s="77">
        <f t="shared" si="71"/>
        <v>0</v>
      </c>
      <c r="Q156" s="77">
        <f t="shared" si="71"/>
        <v>0</v>
      </c>
      <c r="R156" s="77">
        <f t="shared" si="71"/>
        <v>0</v>
      </c>
      <c r="S156" s="77">
        <f t="shared" si="71"/>
        <v>0</v>
      </c>
      <c r="T156" s="77">
        <f t="shared" si="71"/>
        <v>0</v>
      </c>
      <c r="U156" s="77">
        <f t="shared" si="71"/>
        <v>0</v>
      </c>
      <c r="V156" s="77">
        <f t="shared" si="71"/>
        <v>0</v>
      </c>
      <c r="W156" s="77">
        <f t="shared" si="71"/>
        <v>0</v>
      </c>
      <c r="X156" s="77">
        <f t="shared" si="71"/>
        <v>0</v>
      </c>
      <c r="Y156" s="77">
        <f t="shared" si="71"/>
        <v>0</v>
      </c>
    </row>
    <row r="157" spans="1:25" s="62" customFormat="1" ht="18.75" customHeight="1" thickBot="1" x14ac:dyDescent="0.25">
      <c r="A157" s="112">
        <v>6</v>
      </c>
      <c r="B157" s="101">
        <f t="shared" ref="B157:Y157" si="72">SUM(B158:B160)</f>
        <v>748.36</v>
      </c>
      <c r="C157" s="102">
        <f t="shared" si="72"/>
        <v>638.65</v>
      </c>
      <c r="D157" s="102">
        <f t="shared" si="72"/>
        <v>756.19</v>
      </c>
      <c r="E157" s="103">
        <f t="shared" si="72"/>
        <v>765.23</v>
      </c>
      <c r="F157" s="103">
        <f t="shared" si="72"/>
        <v>772.07</v>
      </c>
      <c r="G157" s="103">
        <f t="shared" si="72"/>
        <v>798.7</v>
      </c>
      <c r="H157" s="103">
        <f t="shared" si="72"/>
        <v>785.28</v>
      </c>
      <c r="I157" s="103">
        <f t="shared" si="72"/>
        <v>749.3</v>
      </c>
      <c r="J157" s="103">
        <f t="shared" si="72"/>
        <v>743.55</v>
      </c>
      <c r="K157" s="104">
        <f t="shared" si="72"/>
        <v>749.34</v>
      </c>
      <c r="L157" s="103">
        <f t="shared" si="72"/>
        <v>771.66</v>
      </c>
      <c r="M157" s="105">
        <f t="shared" si="72"/>
        <v>744.9</v>
      </c>
      <c r="N157" s="104">
        <f t="shared" si="72"/>
        <v>1144.21</v>
      </c>
      <c r="O157" s="103">
        <f t="shared" si="72"/>
        <v>1163.26</v>
      </c>
      <c r="P157" s="105">
        <f t="shared" si="72"/>
        <v>784.84</v>
      </c>
      <c r="Q157" s="106">
        <f t="shared" si="72"/>
        <v>787.67</v>
      </c>
      <c r="R157" s="103">
        <f t="shared" si="72"/>
        <v>1127.76</v>
      </c>
      <c r="S157" s="106">
        <f t="shared" si="72"/>
        <v>799.43</v>
      </c>
      <c r="T157" s="103">
        <f t="shared" si="72"/>
        <v>786.23</v>
      </c>
      <c r="U157" s="102">
        <f t="shared" si="72"/>
        <v>774.21</v>
      </c>
      <c r="V157" s="102">
        <f t="shared" si="72"/>
        <v>772.89</v>
      </c>
      <c r="W157" s="102">
        <f t="shared" si="72"/>
        <v>772.72</v>
      </c>
      <c r="X157" s="102">
        <f t="shared" si="72"/>
        <v>767.96</v>
      </c>
      <c r="Y157" s="107">
        <f t="shared" si="72"/>
        <v>682.62</v>
      </c>
    </row>
    <row r="158" spans="1:25" s="62" customFormat="1" ht="18.75" customHeight="1" outlineLevel="1" x14ac:dyDescent="0.2">
      <c r="A158" s="56" t="s">
        <v>8</v>
      </c>
      <c r="B158" s="70">
        <f>'октябрь (3 цк)'!B194</f>
        <v>677.11</v>
      </c>
      <c r="C158" s="70">
        <f>'октябрь (3 цк)'!C194</f>
        <v>567.4</v>
      </c>
      <c r="D158" s="70">
        <f>'октябрь (3 цк)'!D194</f>
        <v>684.94</v>
      </c>
      <c r="E158" s="70">
        <f>'октябрь (3 цк)'!E194</f>
        <v>693.98</v>
      </c>
      <c r="F158" s="70">
        <f>'октябрь (3 цк)'!F194</f>
        <v>700.82</v>
      </c>
      <c r="G158" s="70">
        <f>'октябрь (3 цк)'!G194</f>
        <v>727.45</v>
      </c>
      <c r="H158" s="70">
        <f>'октябрь (3 цк)'!H194</f>
        <v>714.03</v>
      </c>
      <c r="I158" s="70">
        <f>'октябрь (3 цк)'!I194</f>
        <v>678.05</v>
      </c>
      <c r="J158" s="70">
        <f>'октябрь (3 цк)'!J194</f>
        <v>672.3</v>
      </c>
      <c r="K158" s="70">
        <f>'октябрь (3 цк)'!K194</f>
        <v>678.09</v>
      </c>
      <c r="L158" s="70">
        <f>'октябрь (3 цк)'!L194</f>
        <v>700.41</v>
      </c>
      <c r="M158" s="70">
        <f>'октябрь (3 цк)'!M194</f>
        <v>673.65</v>
      </c>
      <c r="N158" s="70">
        <f>'октябрь (3 цк)'!N194</f>
        <v>1072.96</v>
      </c>
      <c r="O158" s="70">
        <f>'октябрь (3 цк)'!O194</f>
        <v>1092.01</v>
      </c>
      <c r="P158" s="70">
        <f>'октябрь (3 цк)'!P194</f>
        <v>713.59</v>
      </c>
      <c r="Q158" s="70">
        <f>'октябрь (3 цк)'!Q194</f>
        <v>716.42</v>
      </c>
      <c r="R158" s="70">
        <f>'октябрь (3 цк)'!R194</f>
        <v>1056.51</v>
      </c>
      <c r="S158" s="70">
        <f>'октябрь (3 цк)'!S194</f>
        <v>728.18</v>
      </c>
      <c r="T158" s="70">
        <f>'октябрь (3 цк)'!T194</f>
        <v>714.98</v>
      </c>
      <c r="U158" s="70">
        <f>'октябрь (3 цк)'!U194</f>
        <v>702.96</v>
      </c>
      <c r="V158" s="70">
        <f>'октябрь (3 цк)'!V194</f>
        <v>701.64</v>
      </c>
      <c r="W158" s="70">
        <f>'октябрь (3 цк)'!W194</f>
        <v>701.47</v>
      </c>
      <c r="X158" s="70">
        <f>'октябрь (3 цк)'!X194</f>
        <v>696.71</v>
      </c>
      <c r="Y158" s="70">
        <f>'октябрь (3 цк)'!Y194</f>
        <v>611.37</v>
      </c>
    </row>
    <row r="159" spans="1:25" s="62" customFormat="1" ht="18.75" customHeight="1" outlineLevel="1" x14ac:dyDescent="0.2">
      <c r="A159" s="57" t="s">
        <v>9</v>
      </c>
      <c r="B159" s="76">
        <v>71.25</v>
      </c>
      <c r="C159" s="74">
        <v>71.25</v>
      </c>
      <c r="D159" s="74">
        <v>71.25</v>
      </c>
      <c r="E159" s="74">
        <v>71.25</v>
      </c>
      <c r="F159" s="74">
        <v>71.25</v>
      </c>
      <c r="G159" s="74">
        <v>71.25</v>
      </c>
      <c r="H159" s="74">
        <v>71.25</v>
      </c>
      <c r="I159" s="74">
        <v>71.25</v>
      </c>
      <c r="J159" s="74">
        <v>71.25</v>
      </c>
      <c r="K159" s="74">
        <v>71.25</v>
      </c>
      <c r="L159" s="74">
        <v>71.25</v>
      </c>
      <c r="M159" s="74">
        <v>71.25</v>
      </c>
      <c r="N159" s="74">
        <v>71.25</v>
      </c>
      <c r="O159" s="74">
        <v>71.25</v>
      </c>
      <c r="P159" s="74">
        <v>71.25</v>
      </c>
      <c r="Q159" s="74">
        <v>71.25</v>
      </c>
      <c r="R159" s="74">
        <v>71.25</v>
      </c>
      <c r="S159" s="74">
        <v>71.25</v>
      </c>
      <c r="T159" s="74">
        <v>71.25</v>
      </c>
      <c r="U159" s="74">
        <v>71.25</v>
      </c>
      <c r="V159" s="74">
        <v>71.25</v>
      </c>
      <c r="W159" s="74">
        <v>71.25</v>
      </c>
      <c r="X159" s="74">
        <v>71.25</v>
      </c>
      <c r="Y159" s="81">
        <v>71.25</v>
      </c>
    </row>
    <row r="160" spans="1:25" s="62" customFormat="1" ht="18.75" customHeight="1" outlineLevel="1" thickBot="1" x14ac:dyDescent="0.25">
      <c r="A160" s="147" t="s">
        <v>255</v>
      </c>
      <c r="B160" s="77">
        <f>B156</f>
        <v>0</v>
      </c>
      <c r="C160" s="77">
        <f t="shared" ref="C160:Y160" si="73">C156</f>
        <v>0</v>
      </c>
      <c r="D160" s="77">
        <f t="shared" si="73"/>
        <v>0</v>
      </c>
      <c r="E160" s="77">
        <f t="shared" si="73"/>
        <v>0</v>
      </c>
      <c r="F160" s="77">
        <f t="shared" si="73"/>
        <v>0</v>
      </c>
      <c r="G160" s="77">
        <f t="shared" si="73"/>
        <v>0</v>
      </c>
      <c r="H160" s="77">
        <f t="shared" si="73"/>
        <v>0</v>
      </c>
      <c r="I160" s="77">
        <f t="shared" si="73"/>
        <v>0</v>
      </c>
      <c r="J160" s="77">
        <f t="shared" si="73"/>
        <v>0</v>
      </c>
      <c r="K160" s="77">
        <f t="shared" si="73"/>
        <v>0</v>
      </c>
      <c r="L160" s="77">
        <f t="shared" si="73"/>
        <v>0</v>
      </c>
      <c r="M160" s="77">
        <f t="shared" si="73"/>
        <v>0</v>
      </c>
      <c r="N160" s="77">
        <f t="shared" si="73"/>
        <v>0</v>
      </c>
      <c r="O160" s="77">
        <f t="shared" si="73"/>
        <v>0</v>
      </c>
      <c r="P160" s="77">
        <f t="shared" si="73"/>
        <v>0</v>
      </c>
      <c r="Q160" s="77">
        <f t="shared" si="73"/>
        <v>0</v>
      </c>
      <c r="R160" s="77">
        <f t="shared" si="73"/>
        <v>0</v>
      </c>
      <c r="S160" s="77">
        <f t="shared" si="73"/>
        <v>0</v>
      </c>
      <c r="T160" s="77">
        <f t="shared" si="73"/>
        <v>0</v>
      </c>
      <c r="U160" s="77">
        <f t="shared" si="73"/>
        <v>0</v>
      </c>
      <c r="V160" s="77">
        <f t="shared" si="73"/>
        <v>0</v>
      </c>
      <c r="W160" s="77">
        <f t="shared" si="73"/>
        <v>0</v>
      </c>
      <c r="X160" s="77">
        <f t="shared" si="73"/>
        <v>0</v>
      </c>
      <c r="Y160" s="77">
        <f t="shared" si="73"/>
        <v>0</v>
      </c>
    </row>
    <row r="161" spans="1:25" s="62" customFormat="1" ht="18.75" customHeight="1" thickBot="1" x14ac:dyDescent="0.25">
      <c r="A161" s="109">
        <v>7</v>
      </c>
      <c r="B161" s="101">
        <f t="shared" ref="B161:Y161" si="74">SUM(B162:B164)</f>
        <v>633</v>
      </c>
      <c r="C161" s="102">
        <f t="shared" si="74"/>
        <v>728.97</v>
      </c>
      <c r="D161" s="102">
        <f t="shared" si="74"/>
        <v>794.07</v>
      </c>
      <c r="E161" s="103">
        <f t="shared" si="74"/>
        <v>859.81</v>
      </c>
      <c r="F161" s="103">
        <f t="shared" si="74"/>
        <v>859.57</v>
      </c>
      <c r="G161" s="103">
        <f t="shared" si="74"/>
        <v>867.4</v>
      </c>
      <c r="H161" s="103">
        <f t="shared" si="74"/>
        <v>1145.22</v>
      </c>
      <c r="I161" s="103">
        <f t="shared" si="74"/>
        <v>846.37</v>
      </c>
      <c r="J161" s="103">
        <f t="shared" si="74"/>
        <v>841.51</v>
      </c>
      <c r="K161" s="104">
        <f t="shared" si="74"/>
        <v>836.53</v>
      </c>
      <c r="L161" s="103">
        <f t="shared" si="74"/>
        <v>817.53</v>
      </c>
      <c r="M161" s="105">
        <f t="shared" si="74"/>
        <v>828.9</v>
      </c>
      <c r="N161" s="104">
        <f t="shared" si="74"/>
        <v>901.61</v>
      </c>
      <c r="O161" s="103">
        <f t="shared" si="74"/>
        <v>935.53</v>
      </c>
      <c r="P161" s="105">
        <f t="shared" si="74"/>
        <v>913.77</v>
      </c>
      <c r="Q161" s="106">
        <f t="shared" si="74"/>
        <v>972.27</v>
      </c>
      <c r="R161" s="103">
        <f t="shared" si="74"/>
        <v>961.08</v>
      </c>
      <c r="S161" s="106">
        <f t="shared" si="74"/>
        <v>919.63</v>
      </c>
      <c r="T161" s="103">
        <f t="shared" si="74"/>
        <v>1024.23</v>
      </c>
      <c r="U161" s="102">
        <f t="shared" si="74"/>
        <v>884.6</v>
      </c>
      <c r="V161" s="102">
        <f t="shared" si="74"/>
        <v>879.05</v>
      </c>
      <c r="W161" s="102">
        <f t="shared" si="74"/>
        <v>823.44</v>
      </c>
      <c r="X161" s="102">
        <f t="shared" si="74"/>
        <v>836.88</v>
      </c>
      <c r="Y161" s="107">
        <f t="shared" si="74"/>
        <v>696.93</v>
      </c>
    </row>
    <row r="162" spans="1:25" s="62" customFormat="1" ht="18.75" customHeight="1" outlineLevel="1" x14ac:dyDescent="0.2">
      <c r="A162" s="56" t="s">
        <v>8</v>
      </c>
      <c r="B162" s="70">
        <f>'октябрь (3 цк)'!B199</f>
        <v>561.75</v>
      </c>
      <c r="C162" s="70">
        <f>'октябрь (3 цк)'!C199</f>
        <v>657.72</v>
      </c>
      <c r="D162" s="70">
        <f>'октябрь (3 цк)'!D199</f>
        <v>722.82</v>
      </c>
      <c r="E162" s="70">
        <f>'октябрь (3 цк)'!E199</f>
        <v>788.56</v>
      </c>
      <c r="F162" s="70">
        <f>'октябрь (3 цк)'!F199</f>
        <v>788.32</v>
      </c>
      <c r="G162" s="70">
        <f>'октябрь (3 цк)'!G199</f>
        <v>796.15</v>
      </c>
      <c r="H162" s="70">
        <f>'октябрь (3 цк)'!H199</f>
        <v>1073.97</v>
      </c>
      <c r="I162" s="70">
        <f>'октябрь (3 цк)'!I199</f>
        <v>775.12</v>
      </c>
      <c r="J162" s="70">
        <f>'октябрь (3 цк)'!J199</f>
        <v>770.26</v>
      </c>
      <c r="K162" s="70">
        <f>'октябрь (3 цк)'!K199</f>
        <v>765.28</v>
      </c>
      <c r="L162" s="70">
        <f>'октябрь (3 цк)'!L199</f>
        <v>746.28</v>
      </c>
      <c r="M162" s="70">
        <f>'октябрь (3 цк)'!M199</f>
        <v>757.65</v>
      </c>
      <c r="N162" s="70">
        <f>'октябрь (3 цк)'!N199</f>
        <v>830.36</v>
      </c>
      <c r="O162" s="70">
        <f>'октябрь (3 цк)'!O199</f>
        <v>864.28</v>
      </c>
      <c r="P162" s="70">
        <f>'октябрь (3 цк)'!P199</f>
        <v>842.52</v>
      </c>
      <c r="Q162" s="70">
        <f>'октябрь (3 цк)'!Q199</f>
        <v>901.02</v>
      </c>
      <c r="R162" s="70">
        <f>'октябрь (3 цк)'!R199</f>
        <v>889.83</v>
      </c>
      <c r="S162" s="70">
        <f>'октябрь (3 цк)'!S199</f>
        <v>848.38</v>
      </c>
      <c r="T162" s="70">
        <f>'октябрь (3 цк)'!T199</f>
        <v>952.98</v>
      </c>
      <c r="U162" s="70">
        <f>'октябрь (3 цк)'!U199</f>
        <v>813.35</v>
      </c>
      <c r="V162" s="70">
        <f>'октябрь (3 цк)'!V199</f>
        <v>807.8</v>
      </c>
      <c r="W162" s="70">
        <f>'октябрь (3 цк)'!W199</f>
        <v>752.19</v>
      </c>
      <c r="X162" s="70">
        <f>'октябрь (3 цк)'!X199</f>
        <v>765.63</v>
      </c>
      <c r="Y162" s="70">
        <f>'октябрь (3 цк)'!Y199</f>
        <v>625.67999999999995</v>
      </c>
    </row>
    <row r="163" spans="1:25" s="62" customFormat="1" ht="18.75" customHeight="1" outlineLevel="1" x14ac:dyDescent="0.2">
      <c r="A163" s="57" t="s">
        <v>9</v>
      </c>
      <c r="B163" s="76">
        <v>71.25</v>
      </c>
      <c r="C163" s="74">
        <v>71.25</v>
      </c>
      <c r="D163" s="74">
        <v>71.25</v>
      </c>
      <c r="E163" s="74">
        <v>71.25</v>
      </c>
      <c r="F163" s="74">
        <v>71.25</v>
      </c>
      <c r="G163" s="74">
        <v>71.25</v>
      </c>
      <c r="H163" s="74">
        <v>71.25</v>
      </c>
      <c r="I163" s="74">
        <v>71.25</v>
      </c>
      <c r="J163" s="74">
        <v>71.25</v>
      </c>
      <c r="K163" s="74">
        <v>71.25</v>
      </c>
      <c r="L163" s="74">
        <v>71.25</v>
      </c>
      <c r="M163" s="74">
        <v>71.25</v>
      </c>
      <c r="N163" s="74">
        <v>71.25</v>
      </c>
      <c r="O163" s="74">
        <v>71.25</v>
      </c>
      <c r="P163" s="74">
        <v>71.25</v>
      </c>
      <c r="Q163" s="74">
        <v>71.25</v>
      </c>
      <c r="R163" s="74">
        <v>71.25</v>
      </c>
      <c r="S163" s="74">
        <v>71.25</v>
      </c>
      <c r="T163" s="74">
        <v>71.25</v>
      </c>
      <c r="U163" s="74">
        <v>71.25</v>
      </c>
      <c r="V163" s="74">
        <v>71.25</v>
      </c>
      <c r="W163" s="74">
        <v>71.25</v>
      </c>
      <c r="X163" s="74">
        <v>71.25</v>
      </c>
      <c r="Y163" s="81">
        <v>71.25</v>
      </c>
    </row>
    <row r="164" spans="1:25" s="62" customFormat="1" ht="18.75" customHeight="1" outlineLevel="1" thickBot="1" x14ac:dyDescent="0.25">
      <c r="A164" s="147" t="s">
        <v>255</v>
      </c>
      <c r="B164" s="77">
        <f>B160</f>
        <v>0</v>
      </c>
      <c r="C164" s="77">
        <f t="shared" ref="C164:Y164" si="75">C160</f>
        <v>0</v>
      </c>
      <c r="D164" s="77">
        <f t="shared" si="75"/>
        <v>0</v>
      </c>
      <c r="E164" s="77">
        <f t="shared" si="75"/>
        <v>0</v>
      </c>
      <c r="F164" s="77">
        <f t="shared" si="75"/>
        <v>0</v>
      </c>
      <c r="G164" s="77">
        <f t="shared" si="75"/>
        <v>0</v>
      </c>
      <c r="H164" s="77">
        <f t="shared" si="75"/>
        <v>0</v>
      </c>
      <c r="I164" s="77">
        <f t="shared" si="75"/>
        <v>0</v>
      </c>
      <c r="J164" s="77">
        <f t="shared" si="75"/>
        <v>0</v>
      </c>
      <c r="K164" s="77">
        <f t="shared" si="75"/>
        <v>0</v>
      </c>
      <c r="L164" s="77">
        <f t="shared" si="75"/>
        <v>0</v>
      </c>
      <c r="M164" s="77">
        <f t="shared" si="75"/>
        <v>0</v>
      </c>
      <c r="N164" s="77">
        <f t="shared" si="75"/>
        <v>0</v>
      </c>
      <c r="O164" s="77">
        <f t="shared" si="75"/>
        <v>0</v>
      </c>
      <c r="P164" s="77">
        <f t="shared" si="75"/>
        <v>0</v>
      </c>
      <c r="Q164" s="77">
        <f t="shared" si="75"/>
        <v>0</v>
      </c>
      <c r="R164" s="77">
        <f t="shared" si="75"/>
        <v>0</v>
      </c>
      <c r="S164" s="77">
        <f t="shared" si="75"/>
        <v>0</v>
      </c>
      <c r="T164" s="77">
        <f t="shared" si="75"/>
        <v>0</v>
      </c>
      <c r="U164" s="77">
        <f t="shared" si="75"/>
        <v>0</v>
      </c>
      <c r="V164" s="77">
        <f t="shared" si="75"/>
        <v>0</v>
      </c>
      <c r="W164" s="77">
        <f t="shared" si="75"/>
        <v>0</v>
      </c>
      <c r="X164" s="77">
        <f t="shared" si="75"/>
        <v>0</v>
      </c>
      <c r="Y164" s="77">
        <f t="shared" si="75"/>
        <v>0</v>
      </c>
    </row>
    <row r="165" spans="1:25" s="62" customFormat="1" ht="18.75" customHeight="1" thickBot="1" x14ac:dyDescent="0.25">
      <c r="A165" s="112">
        <v>8</v>
      </c>
      <c r="B165" s="101">
        <f t="shared" ref="B165:Y165" si="76">SUM(B166:B168)</f>
        <v>786.44</v>
      </c>
      <c r="C165" s="102">
        <f t="shared" si="76"/>
        <v>764.23</v>
      </c>
      <c r="D165" s="102">
        <f t="shared" si="76"/>
        <v>851.24</v>
      </c>
      <c r="E165" s="103">
        <f t="shared" si="76"/>
        <v>854.55</v>
      </c>
      <c r="F165" s="103">
        <f t="shared" si="76"/>
        <v>1105.21</v>
      </c>
      <c r="G165" s="103">
        <f t="shared" si="76"/>
        <v>1104.1199999999999</v>
      </c>
      <c r="H165" s="103">
        <f t="shared" si="76"/>
        <v>1133.24</v>
      </c>
      <c r="I165" s="103">
        <f t="shared" si="76"/>
        <v>1113.95</v>
      </c>
      <c r="J165" s="103">
        <f t="shared" si="76"/>
        <v>1080.6100000000001</v>
      </c>
      <c r="K165" s="104">
        <f t="shared" si="76"/>
        <v>1071.21</v>
      </c>
      <c r="L165" s="103">
        <f t="shared" si="76"/>
        <v>1061.1599999999999</v>
      </c>
      <c r="M165" s="105">
        <f t="shared" si="76"/>
        <v>1063.0700000000002</v>
      </c>
      <c r="N165" s="104">
        <f t="shared" si="76"/>
        <v>1067.77</v>
      </c>
      <c r="O165" s="103">
        <f t="shared" si="76"/>
        <v>940.77</v>
      </c>
      <c r="P165" s="105">
        <f t="shared" si="76"/>
        <v>851.4</v>
      </c>
      <c r="Q165" s="106">
        <f t="shared" si="76"/>
        <v>946.18</v>
      </c>
      <c r="R165" s="103">
        <f t="shared" si="76"/>
        <v>1145.82</v>
      </c>
      <c r="S165" s="106">
        <f t="shared" si="76"/>
        <v>1129.3599999999999</v>
      </c>
      <c r="T165" s="103">
        <f t="shared" si="76"/>
        <v>1099.5</v>
      </c>
      <c r="U165" s="102">
        <f t="shared" si="76"/>
        <v>917.13</v>
      </c>
      <c r="V165" s="102">
        <f t="shared" si="76"/>
        <v>838.58</v>
      </c>
      <c r="W165" s="102">
        <f t="shared" si="76"/>
        <v>824.1</v>
      </c>
      <c r="X165" s="102">
        <f t="shared" si="76"/>
        <v>970.03</v>
      </c>
      <c r="Y165" s="107">
        <f t="shared" si="76"/>
        <v>669.78</v>
      </c>
    </row>
    <row r="166" spans="1:25" s="62" customFormat="1" ht="18.75" customHeight="1" outlineLevel="1" x14ac:dyDescent="0.2">
      <c r="A166" s="56" t="s">
        <v>8</v>
      </c>
      <c r="B166" s="70">
        <f>'октябрь (3 цк)'!B204</f>
        <v>715.19</v>
      </c>
      <c r="C166" s="70">
        <f>'октябрь (3 цк)'!C204</f>
        <v>692.98</v>
      </c>
      <c r="D166" s="70">
        <f>'октябрь (3 цк)'!D204</f>
        <v>779.99</v>
      </c>
      <c r="E166" s="70">
        <f>'октябрь (3 цк)'!E204</f>
        <v>783.3</v>
      </c>
      <c r="F166" s="70">
        <f>'октябрь (3 цк)'!F204</f>
        <v>1033.96</v>
      </c>
      <c r="G166" s="70">
        <f>'октябрь (3 цк)'!G204</f>
        <v>1032.8699999999999</v>
      </c>
      <c r="H166" s="70">
        <f>'октябрь (3 цк)'!H204</f>
        <v>1061.99</v>
      </c>
      <c r="I166" s="70">
        <f>'октябрь (3 цк)'!I204</f>
        <v>1042.7</v>
      </c>
      <c r="J166" s="70">
        <f>'октябрь (3 цк)'!J204</f>
        <v>1009.36</v>
      </c>
      <c r="K166" s="70">
        <f>'октябрь (3 цк)'!K204</f>
        <v>999.96</v>
      </c>
      <c r="L166" s="70">
        <f>'октябрь (3 цк)'!L204</f>
        <v>989.91</v>
      </c>
      <c r="M166" s="70">
        <f>'октябрь (3 цк)'!M204</f>
        <v>991.82</v>
      </c>
      <c r="N166" s="70">
        <f>'октябрь (3 цк)'!N204</f>
        <v>996.52</v>
      </c>
      <c r="O166" s="70">
        <f>'октябрь (3 цк)'!O204</f>
        <v>869.52</v>
      </c>
      <c r="P166" s="70">
        <f>'октябрь (3 цк)'!P204</f>
        <v>780.15</v>
      </c>
      <c r="Q166" s="70">
        <f>'октябрь (3 цк)'!Q204</f>
        <v>874.93</v>
      </c>
      <c r="R166" s="70">
        <f>'октябрь (3 цк)'!R204</f>
        <v>1074.57</v>
      </c>
      <c r="S166" s="70">
        <f>'октябрь (3 цк)'!S204</f>
        <v>1058.1099999999999</v>
      </c>
      <c r="T166" s="70">
        <f>'октябрь (3 цк)'!T204</f>
        <v>1028.25</v>
      </c>
      <c r="U166" s="70">
        <f>'октябрь (3 цк)'!U204</f>
        <v>845.88</v>
      </c>
      <c r="V166" s="70">
        <f>'октябрь (3 цк)'!V204</f>
        <v>767.33</v>
      </c>
      <c r="W166" s="70">
        <f>'октябрь (3 цк)'!W204</f>
        <v>752.85</v>
      </c>
      <c r="X166" s="70">
        <f>'октябрь (3 цк)'!X204</f>
        <v>898.78</v>
      </c>
      <c r="Y166" s="70">
        <f>'октябрь (3 цк)'!Y204</f>
        <v>598.53</v>
      </c>
    </row>
    <row r="167" spans="1:25" s="62" customFormat="1" ht="18.75" customHeight="1" outlineLevel="1" x14ac:dyDescent="0.2">
      <c r="A167" s="57" t="s">
        <v>9</v>
      </c>
      <c r="B167" s="76">
        <v>71.25</v>
      </c>
      <c r="C167" s="74">
        <v>71.25</v>
      </c>
      <c r="D167" s="74">
        <v>71.25</v>
      </c>
      <c r="E167" s="74">
        <v>71.25</v>
      </c>
      <c r="F167" s="74">
        <v>71.25</v>
      </c>
      <c r="G167" s="74">
        <v>71.25</v>
      </c>
      <c r="H167" s="74">
        <v>71.25</v>
      </c>
      <c r="I167" s="74">
        <v>71.25</v>
      </c>
      <c r="J167" s="74">
        <v>71.25</v>
      </c>
      <c r="K167" s="74">
        <v>71.25</v>
      </c>
      <c r="L167" s="74">
        <v>71.25</v>
      </c>
      <c r="M167" s="74">
        <v>71.25</v>
      </c>
      <c r="N167" s="74">
        <v>71.25</v>
      </c>
      <c r="O167" s="74">
        <v>71.25</v>
      </c>
      <c r="P167" s="74">
        <v>71.25</v>
      </c>
      <c r="Q167" s="74">
        <v>71.25</v>
      </c>
      <c r="R167" s="74">
        <v>71.25</v>
      </c>
      <c r="S167" s="74">
        <v>71.25</v>
      </c>
      <c r="T167" s="74">
        <v>71.25</v>
      </c>
      <c r="U167" s="74">
        <v>71.25</v>
      </c>
      <c r="V167" s="74">
        <v>71.25</v>
      </c>
      <c r="W167" s="74">
        <v>71.25</v>
      </c>
      <c r="X167" s="74">
        <v>71.25</v>
      </c>
      <c r="Y167" s="81">
        <v>71.25</v>
      </c>
    </row>
    <row r="168" spans="1:25" s="62" customFormat="1" ht="18.75" customHeight="1" outlineLevel="1" thickBot="1" x14ac:dyDescent="0.25">
      <c r="A168" s="147" t="s">
        <v>255</v>
      </c>
      <c r="B168" s="77">
        <f>B164</f>
        <v>0</v>
      </c>
      <c r="C168" s="77">
        <f t="shared" ref="C168:X168" si="77">C164</f>
        <v>0</v>
      </c>
      <c r="D168" s="77">
        <f t="shared" si="77"/>
        <v>0</v>
      </c>
      <c r="E168" s="77">
        <f t="shared" si="77"/>
        <v>0</v>
      </c>
      <c r="F168" s="77">
        <f t="shared" si="77"/>
        <v>0</v>
      </c>
      <c r="G168" s="77">
        <f t="shared" si="77"/>
        <v>0</v>
      </c>
      <c r="H168" s="77">
        <f t="shared" si="77"/>
        <v>0</v>
      </c>
      <c r="I168" s="77">
        <f t="shared" si="77"/>
        <v>0</v>
      </c>
      <c r="J168" s="77">
        <f t="shared" si="77"/>
        <v>0</v>
      </c>
      <c r="K168" s="77">
        <f t="shared" si="77"/>
        <v>0</v>
      </c>
      <c r="L168" s="77">
        <f t="shared" si="77"/>
        <v>0</v>
      </c>
      <c r="M168" s="77">
        <f t="shared" si="77"/>
        <v>0</v>
      </c>
      <c r="N168" s="77">
        <f t="shared" si="77"/>
        <v>0</v>
      </c>
      <c r="O168" s="77">
        <f t="shared" si="77"/>
        <v>0</v>
      </c>
      <c r="P168" s="77">
        <f t="shared" si="77"/>
        <v>0</v>
      </c>
      <c r="Q168" s="77">
        <f t="shared" si="77"/>
        <v>0</v>
      </c>
      <c r="R168" s="77">
        <f t="shared" si="77"/>
        <v>0</v>
      </c>
      <c r="S168" s="77">
        <f t="shared" si="77"/>
        <v>0</v>
      </c>
      <c r="T168" s="77">
        <f t="shared" si="77"/>
        <v>0</v>
      </c>
      <c r="U168" s="77">
        <f t="shared" si="77"/>
        <v>0</v>
      </c>
      <c r="V168" s="77">
        <f t="shared" si="77"/>
        <v>0</v>
      </c>
      <c r="W168" s="77">
        <f t="shared" si="77"/>
        <v>0</v>
      </c>
      <c r="X168" s="77">
        <f t="shared" si="77"/>
        <v>0</v>
      </c>
      <c r="Y168" s="77">
        <f>Y164</f>
        <v>0</v>
      </c>
    </row>
    <row r="169" spans="1:25" s="62" customFormat="1" ht="18.75" customHeight="1" thickBot="1" x14ac:dyDescent="0.25">
      <c r="A169" s="109">
        <v>9</v>
      </c>
      <c r="B169" s="101">
        <f t="shared" ref="B169:Y169" si="78">SUM(B170:B172)</f>
        <v>784.97</v>
      </c>
      <c r="C169" s="102">
        <f t="shared" si="78"/>
        <v>773.83</v>
      </c>
      <c r="D169" s="102">
        <f t="shared" si="78"/>
        <v>767.68</v>
      </c>
      <c r="E169" s="103">
        <f t="shared" si="78"/>
        <v>787.56</v>
      </c>
      <c r="F169" s="103">
        <f t="shared" si="78"/>
        <v>814.4</v>
      </c>
      <c r="G169" s="103">
        <f t="shared" si="78"/>
        <v>822.32</v>
      </c>
      <c r="H169" s="103">
        <f t="shared" si="78"/>
        <v>841.19</v>
      </c>
      <c r="I169" s="103">
        <f t="shared" si="78"/>
        <v>787.4</v>
      </c>
      <c r="J169" s="103">
        <f t="shared" si="78"/>
        <v>770.32</v>
      </c>
      <c r="K169" s="104">
        <f t="shared" si="78"/>
        <v>786.64</v>
      </c>
      <c r="L169" s="103">
        <f t="shared" si="78"/>
        <v>784.95</v>
      </c>
      <c r="M169" s="105">
        <f t="shared" si="78"/>
        <v>821.07</v>
      </c>
      <c r="N169" s="104">
        <f t="shared" si="78"/>
        <v>849.12</v>
      </c>
      <c r="O169" s="103">
        <f t="shared" si="78"/>
        <v>861.97</v>
      </c>
      <c r="P169" s="105">
        <f t="shared" si="78"/>
        <v>839.38</v>
      </c>
      <c r="Q169" s="106">
        <f t="shared" si="78"/>
        <v>847.67</v>
      </c>
      <c r="R169" s="103">
        <f t="shared" si="78"/>
        <v>860.74</v>
      </c>
      <c r="S169" s="106">
        <f t="shared" si="78"/>
        <v>828.64</v>
      </c>
      <c r="T169" s="103">
        <f t="shared" si="78"/>
        <v>835.54</v>
      </c>
      <c r="U169" s="102">
        <f t="shared" si="78"/>
        <v>780.99</v>
      </c>
      <c r="V169" s="102">
        <f t="shared" si="78"/>
        <v>787.65</v>
      </c>
      <c r="W169" s="102">
        <f t="shared" si="78"/>
        <v>788.74</v>
      </c>
      <c r="X169" s="102">
        <f t="shared" si="78"/>
        <v>786.26</v>
      </c>
      <c r="Y169" s="107">
        <f t="shared" si="78"/>
        <v>779.64</v>
      </c>
    </row>
    <row r="170" spans="1:25" s="62" customFormat="1" ht="18.75" customHeight="1" outlineLevel="1" x14ac:dyDescent="0.2">
      <c r="A170" s="56" t="s">
        <v>8</v>
      </c>
      <c r="B170" s="70">
        <f>'октябрь (3 цк)'!B209</f>
        <v>713.72</v>
      </c>
      <c r="C170" s="70">
        <f>'октябрь (3 цк)'!C209</f>
        <v>702.58</v>
      </c>
      <c r="D170" s="70">
        <f>'октябрь (3 цк)'!D209</f>
        <v>696.43</v>
      </c>
      <c r="E170" s="70">
        <f>'октябрь (3 цк)'!E209</f>
        <v>716.31</v>
      </c>
      <c r="F170" s="70">
        <f>'октябрь (3 цк)'!F209</f>
        <v>743.15</v>
      </c>
      <c r="G170" s="70">
        <f>'октябрь (3 цк)'!G209</f>
        <v>751.07</v>
      </c>
      <c r="H170" s="70">
        <f>'октябрь (3 цк)'!H209</f>
        <v>769.94</v>
      </c>
      <c r="I170" s="70">
        <f>'октябрь (3 цк)'!I209</f>
        <v>716.15</v>
      </c>
      <c r="J170" s="70">
        <f>'октябрь (3 цк)'!J209</f>
        <v>699.07</v>
      </c>
      <c r="K170" s="70">
        <f>'октябрь (3 цк)'!K209</f>
        <v>715.39</v>
      </c>
      <c r="L170" s="70">
        <f>'октябрь (3 цк)'!L209</f>
        <v>713.7</v>
      </c>
      <c r="M170" s="70">
        <f>'октябрь (3 цк)'!M209</f>
        <v>749.82</v>
      </c>
      <c r="N170" s="70">
        <f>'октябрь (3 цк)'!N209</f>
        <v>777.87</v>
      </c>
      <c r="O170" s="70">
        <f>'октябрь (3 цк)'!O209</f>
        <v>790.72</v>
      </c>
      <c r="P170" s="70">
        <f>'октябрь (3 цк)'!P209</f>
        <v>768.13</v>
      </c>
      <c r="Q170" s="70">
        <f>'октябрь (3 цк)'!Q209</f>
        <v>776.42</v>
      </c>
      <c r="R170" s="70">
        <f>'октябрь (3 цк)'!R209</f>
        <v>789.49</v>
      </c>
      <c r="S170" s="70">
        <f>'октябрь (3 цк)'!S209</f>
        <v>757.39</v>
      </c>
      <c r="T170" s="70">
        <f>'октябрь (3 цк)'!T209</f>
        <v>764.29</v>
      </c>
      <c r="U170" s="70">
        <f>'октябрь (3 цк)'!U209</f>
        <v>709.74</v>
      </c>
      <c r="V170" s="70">
        <f>'октябрь (3 цк)'!V209</f>
        <v>716.4</v>
      </c>
      <c r="W170" s="70">
        <f>'октябрь (3 цк)'!W209</f>
        <v>717.49</v>
      </c>
      <c r="X170" s="70">
        <f>'октябрь (3 цк)'!X209</f>
        <v>715.01</v>
      </c>
      <c r="Y170" s="70">
        <f>'октябрь (3 цк)'!Y209</f>
        <v>708.39</v>
      </c>
    </row>
    <row r="171" spans="1:25" s="62" customFormat="1" ht="18.75" customHeight="1" outlineLevel="1" x14ac:dyDescent="0.2">
      <c r="A171" s="57" t="s">
        <v>9</v>
      </c>
      <c r="B171" s="76">
        <v>71.25</v>
      </c>
      <c r="C171" s="74">
        <v>71.25</v>
      </c>
      <c r="D171" s="74">
        <v>71.25</v>
      </c>
      <c r="E171" s="74">
        <v>71.25</v>
      </c>
      <c r="F171" s="74">
        <v>71.25</v>
      </c>
      <c r="G171" s="74">
        <v>71.25</v>
      </c>
      <c r="H171" s="74">
        <v>71.25</v>
      </c>
      <c r="I171" s="74">
        <v>71.25</v>
      </c>
      <c r="J171" s="74">
        <v>71.25</v>
      </c>
      <c r="K171" s="74">
        <v>71.25</v>
      </c>
      <c r="L171" s="74">
        <v>71.25</v>
      </c>
      <c r="M171" s="74">
        <v>71.25</v>
      </c>
      <c r="N171" s="74">
        <v>71.25</v>
      </c>
      <c r="O171" s="74">
        <v>71.25</v>
      </c>
      <c r="P171" s="74">
        <v>71.25</v>
      </c>
      <c r="Q171" s="74">
        <v>71.25</v>
      </c>
      <c r="R171" s="74">
        <v>71.25</v>
      </c>
      <c r="S171" s="74">
        <v>71.25</v>
      </c>
      <c r="T171" s="74">
        <v>71.25</v>
      </c>
      <c r="U171" s="74">
        <v>71.25</v>
      </c>
      <c r="V171" s="74">
        <v>71.25</v>
      </c>
      <c r="W171" s="74">
        <v>71.25</v>
      </c>
      <c r="X171" s="74">
        <v>71.25</v>
      </c>
      <c r="Y171" s="81">
        <v>71.25</v>
      </c>
    </row>
    <row r="172" spans="1:25" s="62" customFormat="1" ht="18.75" customHeight="1" outlineLevel="1" thickBot="1" x14ac:dyDescent="0.25">
      <c r="A172" s="147" t="s">
        <v>255</v>
      </c>
      <c r="B172" s="77">
        <f>B168</f>
        <v>0</v>
      </c>
      <c r="C172" s="77">
        <f t="shared" ref="C172:Y172" si="79">C168</f>
        <v>0</v>
      </c>
      <c r="D172" s="77">
        <f t="shared" si="79"/>
        <v>0</v>
      </c>
      <c r="E172" s="77">
        <f t="shared" si="79"/>
        <v>0</v>
      </c>
      <c r="F172" s="77">
        <f t="shared" si="79"/>
        <v>0</v>
      </c>
      <c r="G172" s="77">
        <f t="shared" si="79"/>
        <v>0</v>
      </c>
      <c r="H172" s="77">
        <f t="shared" si="79"/>
        <v>0</v>
      </c>
      <c r="I172" s="77">
        <f t="shared" si="79"/>
        <v>0</v>
      </c>
      <c r="J172" s="77">
        <f t="shared" si="79"/>
        <v>0</v>
      </c>
      <c r="K172" s="77">
        <f t="shared" si="79"/>
        <v>0</v>
      </c>
      <c r="L172" s="77">
        <f t="shared" si="79"/>
        <v>0</v>
      </c>
      <c r="M172" s="77">
        <f t="shared" si="79"/>
        <v>0</v>
      </c>
      <c r="N172" s="77">
        <f t="shared" si="79"/>
        <v>0</v>
      </c>
      <c r="O172" s="77">
        <f t="shared" si="79"/>
        <v>0</v>
      </c>
      <c r="P172" s="77">
        <f t="shared" si="79"/>
        <v>0</v>
      </c>
      <c r="Q172" s="77">
        <f t="shared" si="79"/>
        <v>0</v>
      </c>
      <c r="R172" s="77">
        <f t="shared" si="79"/>
        <v>0</v>
      </c>
      <c r="S172" s="77">
        <f t="shared" si="79"/>
        <v>0</v>
      </c>
      <c r="T172" s="77">
        <f t="shared" si="79"/>
        <v>0</v>
      </c>
      <c r="U172" s="77">
        <f t="shared" si="79"/>
        <v>0</v>
      </c>
      <c r="V172" s="77">
        <f t="shared" si="79"/>
        <v>0</v>
      </c>
      <c r="W172" s="77">
        <f t="shared" si="79"/>
        <v>0</v>
      </c>
      <c r="X172" s="77">
        <f t="shared" si="79"/>
        <v>0</v>
      </c>
      <c r="Y172" s="77">
        <f t="shared" si="79"/>
        <v>0</v>
      </c>
    </row>
    <row r="173" spans="1:25" s="62" customFormat="1" ht="18.75" customHeight="1" thickBot="1" x14ac:dyDescent="0.25">
      <c r="A173" s="112">
        <v>10</v>
      </c>
      <c r="B173" s="101">
        <f t="shared" ref="B173:Y173" si="80">SUM(B174:B176)</f>
        <v>443.8</v>
      </c>
      <c r="C173" s="102">
        <f t="shared" si="80"/>
        <v>439.97</v>
      </c>
      <c r="D173" s="102">
        <f t="shared" si="80"/>
        <v>552.20000000000005</v>
      </c>
      <c r="E173" s="103">
        <f t="shared" si="80"/>
        <v>573.02</v>
      </c>
      <c r="F173" s="103">
        <f t="shared" si="80"/>
        <v>874.62</v>
      </c>
      <c r="G173" s="103">
        <f t="shared" si="80"/>
        <v>885.31</v>
      </c>
      <c r="H173" s="103">
        <f t="shared" si="80"/>
        <v>884.58</v>
      </c>
      <c r="I173" s="103">
        <f t="shared" si="80"/>
        <v>882.34</v>
      </c>
      <c r="J173" s="103">
        <f t="shared" si="80"/>
        <v>904.98</v>
      </c>
      <c r="K173" s="104">
        <f t="shared" si="80"/>
        <v>902.61</v>
      </c>
      <c r="L173" s="103">
        <f t="shared" si="80"/>
        <v>911.44</v>
      </c>
      <c r="M173" s="105">
        <f t="shared" si="80"/>
        <v>940.35</v>
      </c>
      <c r="N173" s="104">
        <f t="shared" si="80"/>
        <v>933.18</v>
      </c>
      <c r="O173" s="103">
        <f t="shared" si="80"/>
        <v>929.16</v>
      </c>
      <c r="P173" s="105">
        <f t="shared" si="80"/>
        <v>923.98</v>
      </c>
      <c r="Q173" s="106">
        <f t="shared" si="80"/>
        <v>947.51</v>
      </c>
      <c r="R173" s="103">
        <f t="shared" si="80"/>
        <v>965.35</v>
      </c>
      <c r="S173" s="106">
        <f t="shared" si="80"/>
        <v>936.38</v>
      </c>
      <c r="T173" s="103">
        <f t="shared" si="80"/>
        <v>954.88</v>
      </c>
      <c r="U173" s="102">
        <f t="shared" si="80"/>
        <v>898.79</v>
      </c>
      <c r="V173" s="102">
        <f t="shared" si="80"/>
        <v>832.64</v>
      </c>
      <c r="W173" s="102">
        <f t="shared" si="80"/>
        <v>641.5</v>
      </c>
      <c r="X173" s="102">
        <f t="shared" si="80"/>
        <v>542.91000000000008</v>
      </c>
      <c r="Y173" s="107">
        <f t="shared" si="80"/>
        <v>536.79</v>
      </c>
    </row>
    <row r="174" spans="1:25" s="62" customFormat="1" ht="18.75" customHeight="1" outlineLevel="1" x14ac:dyDescent="0.2">
      <c r="A174" s="56" t="s">
        <v>8</v>
      </c>
      <c r="B174" s="70">
        <f>'октябрь (3 цк)'!B214</f>
        <v>372.55</v>
      </c>
      <c r="C174" s="70">
        <f>'октябрь (3 цк)'!C214</f>
        <v>368.72</v>
      </c>
      <c r="D174" s="70">
        <f>'октябрь (3 цк)'!D214</f>
        <v>480.95</v>
      </c>
      <c r="E174" s="70">
        <f>'октябрь (3 цк)'!E214</f>
        <v>501.77</v>
      </c>
      <c r="F174" s="70">
        <f>'октябрь (3 цк)'!F214</f>
        <v>803.37</v>
      </c>
      <c r="G174" s="70">
        <f>'октябрь (3 цк)'!G214</f>
        <v>814.06</v>
      </c>
      <c r="H174" s="70">
        <f>'октябрь (3 цк)'!H214</f>
        <v>813.33</v>
      </c>
      <c r="I174" s="70">
        <f>'октябрь (3 цк)'!I214</f>
        <v>811.09</v>
      </c>
      <c r="J174" s="70">
        <f>'октябрь (3 цк)'!J214</f>
        <v>833.73</v>
      </c>
      <c r="K174" s="70">
        <f>'октябрь (3 цк)'!K214</f>
        <v>831.36</v>
      </c>
      <c r="L174" s="70">
        <f>'октябрь (3 цк)'!L214</f>
        <v>840.19</v>
      </c>
      <c r="M174" s="70">
        <f>'октябрь (3 цк)'!M214</f>
        <v>869.1</v>
      </c>
      <c r="N174" s="70">
        <f>'октябрь (3 цк)'!N214</f>
        <v>861.93</v>
      </c>
      <c r="O174" s="70">
        <f>'октябрь (3 цк)'!O214</f>
        <v>857.91</v>
      </c>
      <c r="P174" s="70">
        <f>'октябрь (3 цк)'!P214</f>
        <v>852.73</v>
      </c>
      <c r="Q174" s="70">
        <f>'октябрь (3 цк)'!Q214</f>
        <v>876.26</v>
      </c>
      <c r="R174" s="70">
        <f>'октябрь (3 цк)'!R214</f>
        <v>894.1</v>
      </c>
      <c r="S174" s="70">
        <f>'октябрь (3 цк)'!S214</f>
        <v>865.13</v>
      </c>
      <c r="T174" s="70">
        <f>'октябрь (3 цк)'!T214</f>
        <v>883.63</v>
      </c>
      <c r="U174" s="70">
        <f>'октябрь (3 цк)'!U214</f>
        <v>827.54</v>
      </c>
      <c r="V174" s="70">
        <f>'октябрь (3 цк)'!V214</f>
        <v>761.39</v>
      </c>
      <c r="W174" s="70">
        <f>'октябрь (3 цк)'!W214</f>
        <v>570.25</v>
      </c>
      <c r="X174" s="70">
        <f>'октябрь (3 цк)'!X214</f>
        <v>471.66</v>
      </c>
      <c r="Y174" s="70">
        <f>'октябрь (3 цк)'!Y214</f>
        <v>465.54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thickBot="1" x14ac:dyDescent="0.25">
      <c r="A176" s="147" t="s">
        <v>255</v>
      </c>
      <c r="B176" s="77">
        <f>B172</f>
        <v>0</v>
      </c>
      <c r="C176" s="77">
        <f t="shared" ref="C176:Y176" si="81">C172</f>
        <v>0</v>
      </c>
      <c r="D176" s="77">
        <f t="shared" si="81"/>
        <v>0</v>
      </c>
      <c r="E176" s="77">
        <f t="shared" si="81"/>
        <v>0</v>
      </c>
      <c r="F176" s="77">
        <f t="shared" si="81"/>
        <v>0</v>
      </c>
      <c r="G176" s="77">
        <f t="shared" si="81"/>
        <v>0</v>
      </c>
      <c r="H176" s="77">
        <f t="shared" si="81"/>
        <v>0</v>
      </c>
      <c r="I176" s="77">
        <f t="shared" si="81"/>
        <v>0</v>
      </c>
      <c r="J176" s="77">
        <f t="shared" si="81"/>
        <v>0</v>
      </c>
      <c r="K176" s="77">
        <f t="shared" si="81"/>
        <v>0</v>
      </c>
      <c r="L176" s="77">
        <f t="shared" si="81"/>
        <v>0</v>
      </c>
      <c r="M176" s="77">
        <f t="shared" si="81"/>
        <v>0</v>
      </c>
      <c r="N176" s="77">
        <f t="shared" si="81"/>
        <v>0</v>
      </c>
      <c r="O176" s="77">
        <f t="shared" si="81"/>
        <v>0</v>
      </c>
      <c r="P176" s="77">
        <f t="shared" si="81"/>
        <v>0</v>
      </c>
      <c r="Q176" s="77">
        <f t="shared" si="81"/>
        <v>0</v>
      </c>
      <c r="R176" s="77">
        <f t="shared" si="81"/>
        <v>0</v>
      </c>
      <c r="S176" s="77">
        <f t="shared" si="81"/>
        <v>0</v>
      </c>
      <c r="T176" s="77">
        <f t="shared" si="81"/>
        <v>0</v>
      </c>
      <c r="U176" s="77">
        <f t="shared" si="81"/>
        <v>0</v>
      </c>
      <c r="V176" s="77">
        <f t="shared" si="81"/>
        <v>0</v>
      </c>
      <c r="W176" s="77">
        <f t="shared" si="81"/>
        <v>0</v>
      </c>
      <c r="X176" s="77">
        <f t="shared" si="81"/>
        <v>0</v>
      </c>
      <c r="Y176" s="77">
        <f t="shared" si="81"/>
        <v>0</v>
      </c>
    </row>
    <row r="177" spans="1:25" s="62" customFormat="1" ht="18.75" customHeight="1" thickBot="1" x14ac:dyDescent="0.25">
      <c r="A177" s="109">
        <v>11</v>
      </c>
      <c r="B177" s="101">
        <f t="shared" ref="B177:Y177" si="82">SUM(B178:B180)</f>
        <v>775.18</v>
      </c>
      <c r="C177" s="102">
        <f t="shared" si="82"/>
        <v>661.42</v>
      </c>
      <c r="D177" s="102">
        <f t="shared" si="82"/>
        <v>750.71</v>
      </c>
      <c r="E177" s="103">
        <f t="shared" si="82"/>
        <v>654.64</v>
      </c>
      <c r="F177" s="103">
        <f t="shared" si="82"/>
        <v>786.51</v>
      </c>
      <c r="G177" s="103">
        <f t="shared" si="82"/>
        <v>796.78</v>
      </c>
      <c r="H177" s="103">
        <f t="shared" si="82"/>
        <v>835.15</v>
      </c>
      <c r="I177" s="103">
        <f t="shared" si="82"/>
        <v>818.02</v>
      </c>
      <c r="J177" s="103">
        <f t="shared" si="82"/>
        <v>804.55</v>
      </c>
      <c r="K177" s="104">
        <f t="shared" si="82"/>
        <v>807.52</v>
      </c>
      <c r="L177" s="103">
        <f t="shared" si="82"/>
        <v>803.56</v>
      </c>
      <c r="M177" s="105">
        <f t="shared" si="82"/>
        <v>845.3</v>
      </c>
      <c r="N177" s="104">
        <f t="shared" si="82"/>
        <v>796.5</v>
      </c>
      <c r="O177" s="103">
        <f t="shared" si="82"/>
        <v>818.65</v>
      </c>
      <c r="P177" s="105">
        <f t="shared" si="82"/>
        <v>829.47</v>
      </c>
      <c r="Q177" s="106">
        <f t="shared" si="82"/>
        <v>875.44</v>
      </c>
      <c r="R177" s="103">
        <f t="shared" si="82"/>
        <v>887.35</v>
      </c>
      <c r="S177" s="106">
        <f t="shared" si="82"/>
        <v>876.19</v>
      </c>
      <c r="T177" s="103">
        <f t="shared" si="82"/>
        <v>850.66</v>
      </c>
      <c r="U177" s="102">
        <f t="shared" si="82"/>
        <v>845.07</v>
      </c>
      <c r="V177" s="102">
        <f t="shared" si="82"/>
        <v>839.63</v>
      </c>
      <c r="W177" s="102">
        <f t="shared" si="82"/>
        <v>833.57</v>
      </c>
      <c r="X177" s="102">
        <f t="shared" si="82"/>
        <v>795.02</v>
      </c>
      <c r="Y177" s="107">
        <f t="shared" si="82"/>
        <v>692.19</v>
      </c>
    </row>
    <row r="178" spans="1:25" s="62" customFormat="1" ht="18.75" customHeight="1" outlineLevel="1" x14ac:dyDescent="0.2">
      <c r="A178" s="56" t="s">
        <v>8</v>
      </c>
      <c r="B178" s="70">
        <f>'октябрь (3 цк)'!B219</f>
        <v>703.93</v>
      </c>
      <c r="C178" s="70">
        <f>'октябрь (3 цк)'!C219</f>
        <v>590.16999999999996</v>
      </c>
      <c r="D178" s="70">
        <f>'октябрь (3 цк)'!D219</f>
        <v>679.46</v>
      </c>
      <c r="E178" s="70">
        <f>'октябрь (3 цк)'!E219</f>
        <v>583.39</v>
      </c>
      <c r="F178" s="70">
        <f>'октябрь (3 цк)'!F219</f>
        <v>715.26</v>
      </c>
      <c r="G178" s="70">
        <f>'октябрь (3 цк)'!G219</f>
        <v>725.53</v>
      </c>
      <c r="H178" s="70">
        <f>'октябрь (3 цк)'!H219</f>
        <v>763.9</v>
      </c>
      <c r="I178" s="70">
        <f>'октябрь (3 цк)'!I219</f>
        <v>746.77</v>
      </c>
      <c r="J178" s="70">
        <f>'октябрь (3 цк)'!J219</f>
        <v>733.3</v>
      </c>
      <c r="K178" s="70">
        <f>'октябрь (3 цк)'!K219</f>
        <v>736.27</v>
      </c>
      <c r="L178" s="70">
        <f>'октябрь (3 цк)'!L219</f>
        <v>732.31</v>
      </c>
      <c r="M178" s="70">
        <f>'октябрь (3 цк)'!M219</f>
        <v>774.05</v>
      </c>
      <c r="N178" s="70">
        <f>'октябрь (3 цк)'!N219</f>
        <v>725.25</v>
      </c>
      <c r="O178" s="70">
        <f>'октябрь (3 цк)'!O219</f>
        <v>747.4</v>
      </c>
      <c r="P178" s="70">
        <f>'октябрь (3 цк)'!P219</f>
        <v>758.22</v>
      </c>
      <c r="Q178" s="70">
        <f>'октябрь (3 цк)'!Q219</f>
        <v>804.19</v>
      </c>
      <c r="R178" s="70">
        <f>'октябрь (3 цк)'!R219</f>
        <v>816.1</v>
      </c>
      <c r="S178" s="70">
        <f>'октябрь (3 цк)'!S219</f>
        <v>804.94</v>
      </c>
      <c r="T178" s="70">
        <f>'октябрь (3 цк)'!T219</f>
        <v>779.41</v>
      </c>
      <c r="U178" s="70">
        <f>'октябрь (3 цк)'!U219</f>
        <v>773.82</v>
      </c>
      <c r="V178" s="70">
        <f>'октябрь (3 цк)'!V219</f>
        <v>768.38</v>
      </c>
      <c r="W178" s="70">
        <f>'октябрь (3 цк)'!W219</f>
        <v>762.32</v>
      </c>
      <c r="X178" s="70">
        <f>'октябрь (3 цк)'!X219</f>
        <v>723.77</v>
      </c>
      <c r="Y178" s="70">
        <f>'октябрь (3 цк)'!Y219</f>
        <v>620.94000000000005</v>
      </c>
    </row>
    <row r="179" spans="1:25" s="62" customFormat="1" ht="18.75" customHeight="1" outlineLevel="1" x14ac:dyDescent="0.2">
      <c r="A179" s="57" t="s">
        <v>9</v>
      </c>
      <c r="B179" s="76">
        <v>71.25</v>
      </c>
      <c r="C179" s="74">
        <v>71.25</v>
      </c>
      <c r="D179" s="74">
        <v>71.25</v>
      </c>
      <c r="E179" s="74">
        <v>71.25</v>
      </c>
      <c r="F179" s="74">
        <v>71.25</v>
      </c>
      <c r="G179" s="74">
        <v>71.25</v>
      </c>
      <c r="H179" s="74">
        <v>71.25</v>
      </c>
      <c r="I179" s="74">
        <v>71.25</v>
      </c>
      <c r="J179" s="74">
        <v>71.25</v>
      </c>
      <c r="K179" s="74">
        <v>71.25</v>
      </c>
      <c r="L179" s="74">
        <v>71.25</v>
      </c>
      <c r="M179" s="74">
        <v>71.25</v>
      </c>
      <c r="N179" s="74">
        <v>71.25</v>
      </c>
      <c r="O179" s="74">
        <v>71.25</v>
      </c>
      <c r="P179" s="74">
        <v>71.25</v>
      </c>
      <c r="Q179" s="74">
        <v>71.25</v>
      </c>
      <c r="R179" s="74">
        <v>71.25</v>
      </c>
      <c r="S179" s="74">
        <v>71.25</v>
      </c>
      <c r="T179" s="74">
        <v>71.25</v>
      </c>
      <c r="U179" s="74">
        <v>71.25</v>
      </c>
      <c r="V179" s="74">
        <v>71.25</v>
      </c>
      <c r="W179" s="74">
        <v>71.25</v>
      </c>
      <c r="X179" s="74">
        <v>71.25</v>
      </c>
      <c r="Y179" s="81">
        <v>71.25</v>
      </c>
    </row>
    <row r="180" spans="1:25" s="62" customFormat="1" ht="18.75" customHeight="1" outlineLevel="1" thickBot="1" x14ac:dyDescent="0.25">
      <c r="A180" s="147" t="s">
        <v>255</v>
      </c>
      <c r="B180" s="77">
        <f>B176</f>
        <v>0</v>
      </c>
      <c r="C180" s="77">
        <f t="shared" ref="C180:Y180" si="83">C176</f>
        <v>0</v>
      </c>
      <c r="D180" s="77">
        <f t="shared" si="83"/>
        <v>0</v>
      </c>
      <c r="E180" s="77">
        <f t="shared" si="83"/>
        <v>0</v>
      </c>
      <c r="F180" s="77">
        <f t="shared" si="83"/>
        <v>0</v>
      </c>
      <c r="G180" s="77">
        <f t="shared" si="83"/>
        <v>0</v>
      </c>
      <c r="H180" s="77">
        <f t="shared" si="83"/>
        <v>0</v>
      </c>
      <c r="I180" s="77">
        <f t="shared" si="83"/>
        <v>0</v>
      </c>
      <c r="J180" s="77">
        <f t="shared" si="83"/>
        <v>0</v>
      </c>
      <c r="K180" s="77">
        <f t="shared" si="83"/>
        <v>0</v>
      </c>
      <c r="L180" s="77">
        <f t="shared" si="83"/>
        <v>0</v>
      </c>
      <c r="M180" s="77">
        <f t="shared" si="83"/>
        <v>0</v>
      </c>
      <c r="N180" s="77">
        <f t="shared" si="83"/>
        <v>0</v>
      </c>
      <c r="O180" s="77">
        <f t="shared" si="83"/>
        <v>0</v>
      </c>
      <c r="P180" s="77">
        <f t="shared" si="83"/>
        <v>0</v>
      </c>
      <c r="Q180" s="77">
        <f t="shared" si="83"/>
        <v>0</v>
      </c>
      <c r="R180" s="77">
        <f t="shared" si="83"/>
        <v>0</v>
      </c>
      <c r="S180" s="77">
        <f t="shared" si="83"/>
        <v>0</v>
      </c>
      <c r="T180" s="77">
        <f t="shared" si="83"/>
        <v>0</v>
      </c>
      <c r="U180" s="77">
        <f t="shared" si="83"/>
        <v>0</v>
      </c>
      <c r="V180" s="77">
        <f t="shared" si="83"/>
        <v>0</v>
      </c>
      <c r="W180" s="77">
        <f t="shared" si="83"/>
        <v>0</v>
      </c>
      <c r="X180" s="77">
        <f t="shared" si="83"/>
        <v>0</v>
      </c>
      <c r="Y180" s="77">
        <f t="shared" si="83"/>
        <v>0</v>
      </c>
    </row>
    <row r="181" spans="1:25" s="62" customFormat="1" ht="18.75" customHeight="1" thickBot="1" x14ac:dyDescent="0.25">
      <c r="A181" s="112">
        <v>12</v>
      </c>
      <c r="B181" s="101">
        <f t="shared" ref="B181:Y181" si="84">SUM(B182:B184)</f>
        <v>772.53</v>
      </c>
      <c r="C181" s="102">
        <f t="shared" si="84"/>
        <v>768.16</v>
      </c>
      <c r="D181" s="102">
        <f t="shared" si="84"/>
        <v>756.15</v>
      </c>
      <c r="E181" s="103">
        <f t="shared" si="84"/>
        <v>765.42</v>
      </c>
      <c r="F181" s="103">
        <f t="shared" si="84"/>
        <v>790.04</v>
      </c>
      <c r="G181" s="103">
        <f t="shared" si="84"/>
        <v>782.19</v>
      </c>
      <c r="H181" s="103">
        <f t="shared" si="84"/>
        <v>787.93</v>
      </c>
      <c r="I181" s="103">
        <f t="shared" si="84"/>
        <v>781.51</v>
      </c>
      <c r="J181" s="103">
        <f t="shared" si="84"/>
        <v>784.23</v>
      </c>
      <c r="K181" s="104">
        <f t="shared" si="84"/>
        <v>767.06</v>
      </c>
      <c r="L181" s="103">
        <f t="shared" si="84"/>
        <v>765.58</v>
      </c>
      <c r="M181" s="105">
        <f t="shared" si="84"/>
        <v>772.51</v>
      </c>
      <c r="N181" s="104">
        <f t="shared" si="84"/>
        <v>773</v>
      </c>
      <c r="O181" s="103">
        <f t="shared" si="84"/>
        <v>775.61</v>
      </c>
      <c r="P181" s="105">
        <f t="shared" si="84"/>
        <v>794.71</v>
      </c>
      <c r="Q181" s="106">
        <f t="shared" si="84"/>
        <v>809.43</v>
      </c>
      <c r="R181" s="103">
        <f t="shared" si="84"/>
        <v>833.5</v>
      </c>
      <c r="S181" s="106">
        <f t="shared" si="84"/>
        <v>809.03</v>
      </c>
      <c r="T181" s="103">
        <f t="shared" si="84"/>
        <v>827.41</v>
      </c>
      <c r="U181" s="102">
        <f t="shared" si="84"/>
        <v>840.13</v>
      </c>
      <c r="V181" s="102">
        <f t="shared" si="84"/>
        <v>833.72</v>
      </c>
      <c r="W181" s="102">
        <f t="shared" si="84"/>
        <v>769.8</v>
      </c>
      <c r="X181" s="102">
        <f t="shared" si="84"/>
        <v>772.19</v>
      </c>
      <c r="Y181" s="107">
        <f t="shared" si="84"/>
        <v>749.06</v>
      </c>
    </row>
    <row r="182" spans="1:25" s="62" customFormat="1" ht="18.75" customHeight="1" outlineLevel="1" x14ac:dyDescent="0.2">
      <c r="A182" s="56" t="s">
        <v>8</v>
      </c>
      <c r="B182" s="70">
        <f>'октябрь (3 цк)'!B224</f>
        <v>701.28</v>
      </c>
      <c r="C182" s="70">
        <f>'октябрь (3 цк)'!C224</f>
        <v>696.91</v>
      </c>
      <c r="D182" s="70">
        <f>'октябрь (3 цк)'!D224</f>
        <v>684.9</v>
      </c>
      <c r="E182" s="70">
        <f>'октябрь (3 цк)'!E224</f>
        <v>694.17</v>
      </c>
      <c r="F182" s="70">
        <f>'октябрь (3 цк)'!F224</f>
        <v>718.79</v>
      </c>
      <c r="G182" s="70">
        <f>'октябрь (3 цк)'!G224</f>
        <v>710.94</v>
      </c>
      <c r="H182" s="70">
        <f>'октябрь (3 цк)'!H224</f>
        <v>716.68</v>
      </c>
      <c r="I182" s="70">
        <f>'октябрь (3 цк)'!I224</f>
        <v>710.26</v>
      </c>
      <c r="J182" s="70">
        <f>'октябрь (3 цк)'!J224</f>
        <v>712.98</v>
      </c>
      <c r="K182" s="70">
        <f>'октябрь (3 цк)'!K224</f>
        <v>695.81</v>
      </c>
      <c r="L182" s="70">
        <f>'октябрь (3 цк)'!L224</f>
        <v>694.33</v>
      </c>
      <c r="M182" s="70">
        <f>'октябрь (3 цк)'!M224</f>
        <v>701.26</v>
      </c>
      <c r="N182" s="70">
        <f>'октябрь (3 цк)'!N224</f>
        <v>701.75</v>
      </c>
      <c r="O182" s="70">
        <f>'октябрь (3 цк)'!O224</f>
        <v>704.36</v>
      </c>
      <c r="P182" s="70">
        <f>'октябрь (3 цк)'!P224</f>
        <v>723.46</v>
      </c>
      <c r="Q182" s="70">
        <f>'октябрь (3 цк)'!Q224</f>
        <v>738.18</v>
      </c>
      <c r="R182" s="70">
        <f>'октябрь (3 цк)'!R224</f>
        <v>762.25</v>
      </c>
      <c r="S182" s="70">
        <f>'октябрь (3 цк)'!S224</f>
        <v>737.78</v>
      </c>
      <c r="T182" s="70">
        <f>'октябрь (3 цк)'!T224</f>
        <v>756.16</v>
      </c>
      <c r="U182" s="70">
        <f>'октябрь (3 цк)'!U224</f>
        <v>768.88</v>
      </c>
      <c r="V182" s="70">
        <f>'октябрь (3 цк)'!V224</f>
        <v>762.47</v>
      </c>
      <c r="W182" s="70">
        <f>'октябрь (3 цк)'!W224</f>
        <v>698.55</v>
      </c>
      <c r="X182" s="70">
        <f>'октябрь (3 цк)'!X224</f>
        <v>700.94</v>
      </c>
      <c r="Y182" s="70">
        <f>'октябрь (3 цк)'!Y224</f>
        <v>677.81</v>
      </c>
    </row>
    <row r="183" spans="1:25" s="62" customFormat="1" ht="18.75" customHeight="1" outlineLevel="1" x14ac:dyDescent="0.2">
      <c r="A183" s="57" t="s">
        <v>9</v>
      </c>
      <c r="B183" s="76">
        <v>71.25</v>
      </c>
      <c r="C183" s="74">
        <v>71.25</v>
      </c>
      <c r="D183" s="74">
        <v>71.25</v>
      </c>
      <c r="E183" s="74">
        <v>71.25</v>
      </c>
      <c r="F183" s="74">
        <v>71.25</v>
      </c>
      <c r="G183" s="74">
        <v>71.25</v>
      </c>
      <c r="H183" s="74">
        <v>71.25</v>
      </c>
      <c r="I183" s="74">
        <v>71.25</v>
      </c>
      <c r="J183" s="74">
        <v>71.25</v>
      </c>
      <c r="K183" s="74">
        <v>71.25</v>
      </c>
      <c r="L183" s="74">
        <v>71.25</v>
      </c>
      <c r="M183" s="74">
        <v>71.25</v>
      </c>
      <c r="N183" s="74">
        <v>71.25</v>
      </c>
      <c r="O183" s="74">
        <v>71.25</v>
      </c>
      <c r="P183" s="74">
        <v>71.25</v>
      </c>
      <c r="Q183" s="74">
        <v>71.25</v>
      </c>
      <c r="R183" s="74">
        <v>71.25</v>
      </c>
      <c r="S183" s="74">
        <v>71.25</v>
      </c>
      <c r="T183" s="74">
        <v>71.25</v>
      </c>
      <c r="U183" s="74">
        <v>71.25</v>
      </c>
      <c r="V183" s="74">
        <v>71.25</v>
      </c>
      <c r="W183" s="74">
        <v>71.25</v>
      </c>
      <c r="X183" s="74">
        <v>71.25</v>
      </c>
      <c r="Y183" s="81">
        <v>71.25</v>
      </c>
    </row>
    <row r="184" spans="1:25" s="62" customFormat="1" ht="18.75" customHeight="1" outlineLevel="1" thickBot="1" x14ac:dyDescent="0.25">
      <c r="A184" s="147" t="s">
        <v>255</v>
      </c>
      <c r="B184" s="77">
        <f>B180</f>
        <v>0</v>
      </c>
      <c r="C184" s="77">
        <f t="shared" ref="C184:Y184" si="85">C180</f>
        <v>0</v>
      </c>
      <c r="D184" s="77">
        <f t="shared" si="85"/>
        <v>0</v>
      </c>
      <c r="E184" s="77">
        <f t="shared" si="85"/>
        <v>0</v>
      </c>
      <c r="F184" s="77">
        <f t="shared" si="85"/>
        <v>0</v>
      </c>
      <c r="G184" s="77">
        <f t="shared" si="85"/>
        <v>0</v>
      </c>
      <c r="H184" s="77">
        <f t="shared" si="85"/>
        <v>0</v>
      </c>
      <c r="I184" s="77">
        <f t="shared" si="85"/>
        <v>0</v>
      </c>
      <c r="J184" s="77">
        <f t="shared" si="85"/>
        <v>0</v>
      </c>
      <c r="K184" s="77">
        <f t="shared" si="85"/>
        <v>0</v>
      </c>
      <c r="L184" s="77">
        <f t="shared" si="85"/>
        <v>0</v>
      </c>
      <c r="M184" s="77">
        <f t="shared" si="85"/>
        <v>0</v>
      </c>
      <c r="N184" s="77">
        <f t="shared" si="85"/>
        <v>0</v>
      </c>
      <c r="O184" s="77">
        <f t="shared" si="85"/>
        <v>0</v>
      </c>
      <c r="P184" s="77">
        <f t="shared" si="85"/>
        <v>0</v>
      </c>
      <c r="Q184" s="77">
        <f t="shared" si="85"/>
        <v>0</v>
      </c>
      <c r="R184" s="77">
        <f t="shared" si="85"/>
        <v>0</v>
      </c>
      <c r="S184" s="77">
        <f t="shared" si="85"/>
        <v>0</v>
      </c>
      <c r="T184" s="77">
        <f t="shared" si="85"/>
        <v>0</v>
      </c>
      <c r="U184" s="77">
        <f t="shared" si="85"/>
        <v>0</v>
      </c>
      <c r="V184" s="77">
        <f t="shared" si="85"/>
        <v>0</v>
      </c>
      <c r="W184" s="77">
        <f t="shared" si="85"/>
        <v>0</v>
      </c>
      <c r="X184" s="77">
        <f t="shared" si="85"/>
        <v>0</v>
      </c>
      <c r="Y184" s="77">
        <f t="shared" si="85"/>
        <v>0</v>
      </c>
    </row>
    <row r="185" spans="1:25" s="62" customFormat="1" ht="18.75" customHeight="1" thickBot="1" x14ac:dyDescent="0.25">
      <c r="A185" s="109">
        <v>13</v>
      </c>
      <c r="B185" s="101">
        <f t="shared" ref="B185:Y185" si="86">SUM(B186:B188)</f>
        <v>665.99</v>
      </c>
      <c r="C185" s="102">
        <f t="shared" si="86"/>
        <v>672.1</v>
      </c>
      <c r="D185" s="102">
        <f t="shared" si="86"/>
        <v>675.61</v>
      </c>
      <c r="E185" s="103">
        <f t="shared" si="86"/>
        <v>544.24</v>
      </c>
      <c r="F185" s="103">
        <f t="shared" si="86"/>
        <v>658.34</v>
      </c>
      <c r="G185" s="103">
        <f t="shared" si="86"/>
        <v>659.37</v>
      </c>
      <c r="H185" s="103">
        <f t="shared" si="86"/>
        <v>697.24</v>
      </c>
      <c r="I185" s="103">
        <f t="shared" si="86"/>
        <v>665.13</v>
      </c>
      <c r="J185" s="103">
        <f t="shared" si="86"/>
        <v>659.52</v>
      </c>
      <c r="K185" s="104">
        <f t="shared" si="86"/>
        <v>750.35</v>
      </c>
      <c r="L185" s="103">
        <f t="shared" si="86"/>
        <v>741.53</v>
      </c>
      <c r="M185" s="105">
        <f t="shared" si="86"/>
        <v>735.47</v>
      </c>
      <c r="N185" s="104">
        <f t="shared" si="86"/>
        <v>747.95</v>
      </c>
      <c r="O185" s="103">
        <f t="shared" si="86"/>
        <v>728.77</v>
      </c>
      <c r="P185" s="105">
        <f t="shared" si="86"/>
        <v>787.81</v>
      </c>
      <c r="Q185" s="106">
        <f t="shared" si="86"/>
        <v>873.56</v>
      </c>
      <c r="R185" s="103">
        <f t="shared" si="86"/>
        <v>920.98</v>
      </c>
      <c r="S185" s="106">
        <f t="shared" si="86"/>
        <v>857.84</v>
      </c>
      <c r="T185" s="103">
        <f t="shared" si="86"/>
        <v>849.91</v>
      </c>
      <c r="U185" s="102">
        <f t="shared" si="86"/>
        <v>859.33</v>
      </c>
      <c r="V185" s="102">
        <f t="shared" si="86"/>
        <v>839.79</v>
      </c>
      <c r="W185" s="102">
        <f t="shared" si="86"/>
        <v>791.78</v>
      </c>
      <c r="X185" s="102">
        <f t="shared" si="86"/>
        <v>810.08</v>
      </c>
      <c r="Y185" s="107">
        <f t="shared" si="86"/>
        <v>679.92</v>
      </c>
    </row>
    <row r="186" spans="1:25" s="62" customFormat="1" ht="18.75" customHeight="1" outlineLevel="1" x14ac:dyDescent="0.2">
      <c r="A186" s="56" t="s">
        <v>8</v>
      </c>
      <c r="B186" s="70">
        <f>'октябрь (3 цк)'!B229</f>
        <v>594.74</v>
      </c>
      <c r="C186" s="70">
        <f>'октябрь (3 цк)'!C229</f>
        <v>600.85</v>
      </c>
      <c r="D186" s="70">
        <f>'октябрь (3 цк)'!D229</f>
        <v>604.36</v>
      </c>
      <c r="E186" s="70">
        <f>'октябрь (3 цк)'!E229</f>
        <v>472.99</v>
      </c>
      <c r="F186" s="70">
        <f>'октябрь (3 цк)'!F229</f>
        <v>587.09</v>
      </c>
      <c r="G186" s="70">
        <f>'октябрь (3 цк)'!G229</f>
        <v>588.12</v>
      </c>
      <c r="H186" s="70">
        <f>'октябрь (3 цк)'!H229</f>
        <v>625.99</v>
      </c>
      <c r="I186" s="70">
        <f>'октябрь (3 цк)'!I229</f>
        <v>593.88</v>
      </c>
      <c r="J186" s="70">
        <f>'октябрь (3 цк)'!J229</f>
        <v>588.27</v>
      </c>
      <c r="K186" s="70">
        <f>'октябрь (3 цк)'!K229</f>
        <v>679.1</v>
      </c>
      <c r="L186" s="70">
        <f>'октябрь (3 цк)'!L229</f>
        <v>670.28</v>
      </c>
      <c r="M186" s="70">
        <f>'октябрь (3 цк)'!M229</f>
        <v>664.22</v>
      </c>
      <c r="N186" s="70">
        <f>'октябрь (3 цк)'!N229</f>
        <v>676.7</v>
      </c>
      <c r="O186" s="70">
        <f>'октябрь (3 цк)'!O229</f>
        <v>657.52</v>
      </c>
      <c r="P186" s="70">
        <f>'октябрь (3 цк)'!P229</f>
        <v>716.56</v>
      </c>
      <c r="Q186" s="70">
        <f>'октябрь (3 цк)'!Q229</f>
        <v>802.31</v>
      </c>
      <c r="R186" s="70">
        <f>'октябрь (3 цк)'!R229</f>
        <v>849.73</v>
      </c>
      <c r="S186" s="70">
        <f>'октябрь (3 цк)'!S229</f>
        <v>786.59</v>
      </c>
      <c r="T186" s="70">
        <f>'октябрь (3 цк)'!T229</f>
        <v>778.66</v>
      </c>
      <c r="U186" s="70">
        <f>'октябрь (3 цк)'!U229</f>
        <v>788.08</v>
      </c>
      <c r="V186" s="70">
        <f>'октябрь (3 цк)'!V229</f>
        <v>768.54</v>
      </c>
      <c r="W186" s="70">
        <f>'октябрь (3 цк)'!W229</f>
        <v>720.53</v>
      </c>
      <c r="X186" s="70">
        <f>'октябрь (3 цк)'!X229</f>
        <v>738.83</v>
      </c>
      <c r="Y186" s="70">
        <f>'октябрь (3 цк)'!Y229</f>
        <v>608.66999999999996</v>
      </c>
    </row>
    <row r="187" spans="1:25" s="62" customFormat="1" ht="18.75" customHeight="1" outlineLevel="1" x14ac:dyDescent="0.2">
      <c r="A187" s="57" t="s">
        <v>9</v>
      </c>
      <c r="B187" s="76">
        <v>71.25</v>
      </c>
      <c r="C187" s="74">
        <v>71.25</v>
      </c>
      <c r="D187" s="74">
        <v>71.25</v>
      </c>
      <c r="E187" s="74">
        <v>71.25</v>
      </c>
      <c r="F187" s="74">
        <v>71.25</v>
      </c>
      <c r="G187" s="74">
        <v>71.25</v>
      </c>
      <c r="H187" s="74">
        <v>71.25</v>
      </c>
      <c r="I187" s="74">
        <v>71.25</v>
      </c>
      <c r="J187" s="74">
        <v>71.25</v>
      </c>
      <c r="K187" s="74">
        <v>71.25</v>
      </c>
      <c r="L187" s="74">
        <v>71.25</v>
      </c>
      <c r="M187" s="74">
        <v>71.25</v>
      </c>
      <c r="N187" s="74">
        <v>71.25</v>
      </c>
      <c r="O187" s="74">
        <v>71.25</v>
      </c>
      <c r="P187" s="74">
        <v>71.25</v>
      </c>
      <c r="Q187" s="74">
        <v>71.25</v>
      </c>
      <c r="R187" s="74">
        <v>71.25</v>
      </c>
      <c r="S187" s="74">
        <v>71.25</v>
      </c>
      <c r="T187" s="74">
        <v>71.25</v>
      </c>
      <c r="U187" s="74">
        <v>71.25</v>
      </c>
      <c r="V187" s="74">
        <v>71.25</v>
      </c>
      <c r="W187" s="74">
        <v>71.25</v>
      </c>
      <c r="X187" s="74">
        <v>71.25</v>
      </c>
      <c r="Y187" s="81">
        <v>71.25</v>
      </c>
    </row>
    <row r="188" spans="1:25" s="62" customFormat="1" ht="18.75" customHeight="1" outlineLevel="1" thickBot="1" x14ac:dyDescent="0.25">
      <c r="A188" s="147" t="s">
        <v>255</v>
      </c>
      <c r="B188" s="77">
        <f>B184</f>
        <v>0</v>
      </c>
      <c r="C188" s="77">
        <f t="shared" ref="C188:Y188" si="87">C184</f>
        <v>0</v>
      </c>
      <c r="D188" s="77">
        <f t="shared" si="87"/>
        <v>0</v>
      </c>
      <c r="E188" s="77">
        <f t="shared" si="87"/>
        <v>0</v>
      </c>
      <c r="F188" s="77">
        <f t="shared" si="87"/>
        <v>0</v>
      </c>
      <c r="G188" s="77">
        <f t="shared" si="87"/>
        <v>0</v>
      </c>
      <c r="H188" s="77">
        <f t="shared" si="87"/>
        <v>0</v>
      </c>
      <c r="I188" s="77">
        <f t="shared" si="87"/>
        <v>0</v>
      </c>
      <c r="J188" s="77">
        <f t="shared" si="87"/>
        <v>0</v>
      </c>
      <c r="K188" s="77">
        <f t="shared" si="87"/>
        <v>0</v>
      </c>
      <c r="L188" s="77">
        <f t="shared" si="87"/>
        <v>0</v>
      </c>
      <c r="M188" s="77">
        <f t="shared" si="87"/>
        <v>0</v>
      </c>
      <c r="N188" s="77">
        <f t="shared" si="87"/>
        <v>0</v>
      </c>
      <c r="O188" s="77">
        <f t="shared" si="87"/>
        <v>0</v>
      </c>
      <c r="P188" s="77">
        <f t="shared" si="87"/>
        <v>0</v>
      </c>
      <c r="Q188" s="77">
        <f t="shared" si="87"/>
        <v>0</v>
      </c>
      <c r="R188" s="77">
        <f t="shared" si="87"/>
        <v>0</v>
      </c>
      <c r="S188" s="77">
        <f t="shared" si="87"/>
        <v>0</v>
      </c>
      <c r="T188" s="77">
        <f t="shared" si="87"/>
        <v>0</v>
      </c>
      <c r="U188" s="77">
        <f t="shared" si="87"/>
        <v>0</v>
      </c>
      <c r="V188" s="77">
        <f t="shared" si="87"/>
        <v>0</v>
      </c>
      <c r="W188" s="77">
        <f t="shared" si="87"/>
        <v>0</v>
      </c>
      <c r="X188" s="77">
        <f t="shared" si="87"/>
        <v>0</v>
      </c>
      <c r="Y188" s="77">
        <f t="shared" si="87"/>
        <v>0</v>
      </c>
    </row>
    <row r="189" spans="1:25" s="62" customFormat="1" ht="18.75" customHeight="1" thickBot="1" x14ac:dyDescent="0.25">
      <c r="A189" s="112">
        <v>14</v>
      </c>
      <c r="B189" s="101">
        <f t="shared" ref="B189:Y189" si="88">SUM(B190:B192)</f>
        <v>792.67</v>
      </c>
      <c r="C189" s="102">
        <f t="shared" si="88"/>
        <v>782.17</v>
      </c>
      <c r="D189" s="102">
        <f t="shared" si="88"/>
        <v>796.76</v>
      </c>
      <c r="E189" s="103">
        <f t="shared" si="88"/>
        <v>817.93</v>
      </c>
      <c r="F189" s="103">
        <f t="shared" si="88"/>
        <v>818.94</v>
      </c>
      <c r="G189" s="103">
        <f t="shared" si="88"/>
        <v>824.17</v>
      </c>
      <c r="H189" s="103">
        <f t="shared" si="88"/>
        <v>812.59</v>
      </c>
      <c r="I189" s="103">
        <f t="shared" si="88"/>
        <v>803.66</v>
      </c>
      <c r="J189" s="103">
        <f t="shared" si="88"/>
        <v>811.4</v>
      </c>
      <c r="K189" s="104">
        <f t="shared" si="88"/>
        <v>810.31</v>
      </c>
      <c r="L189" s="103">
        <f t="shared" si="88"/>
        <v>786.85</v>
      </c>
      <c r="M189" s="105">
        <f t="shared" si="88"/>
        <v>786.63</v>
      </c>
      <c r="N189" s="104">
        <f t="shared" si="88"/>
        <v>794.42</v>
      </c>
      <c r="O189" s="103">
        <f t="shared" si="88"/>
        <v>822.29</v>
      </c>
      <c r="P189" s="105">
        <f t="shared" si="88"/>
        <v>807.96</v>
      </c>
      <c r="Q189" s="106">
        <f t="shared" si="88"/>
        <v>879.97</v>
      </c>
      <c r="R189" s="103">
        <f t="shared" si="88"/>
        <v>871.23</v>
      </c>
      <c r="S189" s="106">
        <f t="shared" si="88"/>
        <v>815.45</v>
      </c>
      <c r="T189" s="103">
        <f t="shared" si="88"/>
        <v>792.54</v>
      </c>
      <c r="U189" s="102">
        <f t="shared" si="88"/>
        <v>784.29</v>
      </c>
      <c r="V189" s="102">
        <f t="shared" si="88"/>
        <v>782</v>
      </c>
      <c r="W189" s="102">
        <f t="shared" si="88"/>
        <v>781.09</v>
      </c>
      <c r="X189" s="102">
        <f t="shared" si="88"/>
        <v>782.02</v>
      </c>
      <c r="Y189" s="107">
        <f t="shared" si="88"/>
        <v>774.43</v>
      </c>
    </row>
    <row r="190" spans="1:25" s="62" customFormat="1" ht="18.75" customHeight="1" outlineLevel="1" x14ac:dyDescent="0.2">
      <c r="A190" s="56" t="s">
        <v>8</v>
      </c>
      <c r="B190" s="70">
        <f>'октябрь (3 цк)'!B234</f>
        <v>721.42</v>
      </c>
      <c r="C190" s="70">
        <f>'октябрь (3 цк)'!C234</f>
        <v>710.92</v>
      </c>
      <c r="D190" s="70">
        <f>'октябрь (3 цк)'!D234</f>
        <v>725.51</v>
      </c>
      <c r="E190" s="70">
        <f>'октябрь (3 цк)'!E234</f>
        <v>746.68</v>
      </c>
      <c r="F190" s="70">
        <f>'октябрь (3 цк)'!F234</f>
        <v>747.69</v>
      </c>
      <c r="G190" s="70">
        <f>'октябрь (3 цк)'!G234</f>
        <v>752.92</v>
      </c>
      <c r="H190" s="70">
        <f>'октябрь (3 цк)'!H234</f>
        <v>741.34</v>
      </c>
      <c r="I190" s="70">
        <f>'октябрь (3 цк)'!I234</f>
        <v>732.41</v>
      </c>
      <c r="J190" s="70">
        <f>'октябрь (3 цк)'!J234</f>
        <v>740.15</v>
      </c>
      <c r="K190" s="70">
        <f>'октябрь (3 цк)'!K234</f>
        <v>739.06</v>
      </c>
      <c r="L190" s="70">
        <f>'октябрь (3 цк)'!L234</f>
        <v>715.6</v>
      </c>
      <c r="M190" s="70">
        <f>'октябрь (3 цк)'!M234</f>
        <v>715.38</v>
      </c>
      <c r="N190" s="70">
        <f>'октябрь (3 цк)'!N234</f>
        <v>723.17</v>
      </c>
      <c r="O190" s="70">
        <f>'октябрь (3 цк)'!O234</f>
        <v>751.04</v>
      </c>
      <c r="P190" s="70">
        <f>'октябрь (3 цк)'!P234</f>
        <v>736.71</v>
      </c>
      <c r="Q190" s="70">
        <f>'октябрь (3 цк)'!Q234</f>
        <v>808.72</v>
      </c>
      <c r="R190" s="70">
        <f>'октябрь (3 цк)'!R234</f>
        <v>799.98</v>
      </c>
      <c r="S190" s="70">
        <f>'октябрь (3 цк)'!S234</f>
        <v>744.2</v>
      </c>
      <c r="T190" s="70">
        <f>'октябрь (3 цк)'!T234</f>
        <v>721.29</v>
      </c>
      <c r="U190" s="70">
        <f>'октябрь (3 цк)'!U234</f>
        <v>713.04</v>
      </c>
      <c r="V190" s="70">
        <f>'октябрь (3 цк)'!V234</f>
        <v>710.75</v>
      </c>
      <c r="W190" s="70">
        <f>'октябрь (3 цк)'!W234</f>
        <v>709.84</v>
      </c>
      <c r="X190" s="70">
        <f>'октябрь (3 цк)'!X234</f>
        <v>710.77</v>
      </c>
      <c r="Y190" s="70">
        <f>'октябрь (3 цк)'!Y234</f>
        <v>703.18</v>
      </c>
    </row>
    <row r="191" spans="1:25" s="62" customFormat="1" ht="18.75" customHeight="1" outlineLevel="1" x14ac:dyDescent="0.2">
      <c r="A191" s="57" t="s">
        <v>9</v>
      </c>
      <c r="B191" s="76">
        <v>71.25</v>
      </c>
      <c r="C191" s="74">
        <v>71.25</v>
      </c>
      <c r="D191" s="74">
        <v>71.25</v>
      </c>
      <c r="E191" s="74">
        <v>71.25</v>
      </c>
      <c r="F191" s="74">
        <v>71.25</v>
      </c>
      <c r="G191" s="74">
        <v>71.25</v>
      </c>
      <c r="H191" s="74">
        <v>71.25</v>
      </c>
      <c r="I191" s="74">
        <v>71.25</v>
      </c>
      <c r="J191" s="74">
        <v>71.25</v>
      </c>
      <c r="K191" s="74">
        <v>71.25</v>
      </c>
      <c r="L191" s="74">
        <v>71.25</v>
      </c>
      <c r="M191" s="74">
        <v>71.25</v>
      </c>
      <c r="N191" s="74">
        <v>71.25</v>
      </c>
      <c r="O191" s="74">
        <v>71.25</v>
      </c>
      <c r="P191" s="74">
        <v>71.25</v>
      </c>
      <c r="Q191" s="74">
        <v>71.25</v>
      </c>
      <c r="R191" s="74">
        <v>71.25</v>
      </c>
      <c r="S191" s="74">
        <v>71.25</v>
      </c>
      <c r="T191" s="74">
        <v>71.25</v>
      </c>
      <c r="U191" s="74">
        <v>71.25</v>
      </c>
      <c r="V191" s="74">
        <v>71.25</v>
      </c>
      <c r="W191" s="74">
        <v>71.25</v>
      </c>
      <c r="X191" s="74">
        <v>71.25</v>
      </c>
      <c r="Y191" s="81">
        <v>71.25</v>
      </c>
    </row>
    <row r="192" spans="1:25" s="62" customFormat="1" ht="18.75" customHeight="1" outlineLevel="1" thickBot="1" x14ac:dyDescent="0.25">
      <c r="A192" s="147" t="s">
        <v>255</v>
      </c>
      <c r="B192" s="77">
        <f>B188</f>
        <v>0</v>
      </c>
      <c r="C192" s="77">
        <f t="shared" ref="C192:Y192" si="89">C188</f>
        <v>0</v>
      </c>
      <c r="D192" s="77">
        <f t="shared" si="89"/>
        <v>0</v>
      </c>
      <c r="E192" s="77">
        <f t="shared" si="89"/>
        <v>0</v>
      </c>
      <c r="F192" s="77">
        <f t="shared" si="89"/>
        <v>0</v>
      </c>
      <c r="G192" s="77">
        <f t="shared" si="89"/>
        <v>0</v>
      </c>
      <c r="H192" s="77">
        <f t="shared" si="89"/>
        <v>0</v>
      </c>
      <c r="I192" s="77">
        <f t="shared" si="89"/>
        <v>0</v>
      </c>
      <c r="J192" s="77">
        <f t="shared" si="89"/>
        <v>0</v>
      </c>
      <c r="K192" s="77">
        <f t="shared" si="89"/>
        <v>0</v>
      </c>
      <c r="L192" s="77">
        <f t="shared" si="89"/>
        <v>0</v>
      </c>
      <c r="M192" s="77">
        <f t="shared" si="89"/>
        <v>0</v>
      </c>
      <c r="N192" s="77">
        <f t="shared" si="89"/>
        <v>0</v>
      </c>
      <c r="O192" s="77">
        <f t="shared" si="89"/>
        <v>0</v>
      </c>
      <c r="P192" s="77">
        <f t="shared" si="89"/>
        <v>0</v>
      </c>
      <c r="Q192" s="77">
        <f t="shared" si="89"/>
        <v>0</v>
      </c>
      <c r="R192" s="77">
        <f t="shared" si="89"/>
        <v>0</v>
      </c>
      <c r="S192" s="77">
        <f t="shared" si="89"/>
        <v>0</v>
      </c>
      <c r="T192" s="77">
        <f t="shared" si="89"/>
        <v>0</v>
      </c>
      <c r="U192" s="77">
        <f t="shared" si="89"/>
        <v>0</v>
      </c>
      <c r="V192" s="77">
        <f t="shared" si="89"/>
        <v>0</v>
      </c>
      <c r="W192" s="77">
        <f t="shared" si="89"/>
        <v>0</v>
      </c>
      <c r="X192" s="77">
        <f t="shared" si="89"/>
        <v>0</v>
      </c>
      <c r="Y192" s="77">
        <f t="shared" si="89"/>
        <v>0</v>
      </c>
    </row>
    <row r="193" spans="1:25" s="62" customFormat="1" ht="18.75" customHeight="1" thickBot="1" x14ac:dyDescent="0.25">
      <c r="A193" s="109">
        <v>15</v>
      </c>
      <c r="B193" s="101">
        <f t="shared" ref="B193:Y193" si="90">SUM(B194:B196)</f>
        <v>756.98</v>
      </c>
      <c r="C193" s="102">
        <f t="shared" si="90"/>
        <v>757.69</v>
      </c>
      <c r="D193" s="102">
        <f t="shared" si="90"/>
        <v>755.72</v>
      </c>
      <c r="E193" s="103">
        <f t="shared" si="90"/>
        <v>767.52</v>
      </c>
      <c r="F193" s="103">
        <f t="shared" si="90"/>
        <v>794.06</v>
      </c>
      <c r="G193" s="103">
        <f t="shared" si="90"/>
        <v>811.41</v>
      </c>
      <c r="H193" s="103">
        <f t="shared" si="90"/>
        <v>800.07</v>
      </c>
      <c r="I193" s="103">
        <f t="shared" si="90"/>
        <v>797.14</v>
      </c>
      <c r="J193" s="103">
        <f t="shared" si="90"/>
        <v>798.79</v>
      </c>
      <c r="K193" s="104">
        <f t="shared" si="90"/>
        <v>792.58</v>
      </c>
      <c r="L193" s="103">
        <f t="shared" si="90"/>
        <v>780.85</v>
      </c>
      <c r="M193" s="105">
        <f t="shared" si="90"/>
        <v>797.4</v>
      </c>
      <c r="N193" s="104">
        <f t="shared" si="90"/>
        <v>789.14</v>
      </c>
      <c r="O193" s="103">
        <f t="shared" si="90"/>
        <v>814.11</v>
      </c>
      <c r="P193" s="105">
        <f t="shared" si="90"/>
        <v>826.22</v>
      </c>
      <c r="Q193" s="106">
        <f t="shared" si="90"/>
        <v>836.48</v>
      </c>
      <c r="R193" s="103">
        <f t="shared" si="90"/>
        <v>850.86</v>
      </c>
      <c r="S193" s="106">
        <f t="shared" si="90"/>
        <v>808.29</v>
      </c>
      <c r="T193" s="103">
        <f t="shared" si="90"/>
        <v>794.48</v>
      </c>
      <c r="U193" s="102">
        <f t="shared" si="90"/>
        <v>747.87</v>
      </c>
      <c r="V193" s="102">
        <f t="shared" si="90"/>
        <v>767.86</v>
      </c>
      <c r="W193" s="102">
        <f t="shared" si="90"/>
        <v>765.68</v>
      </c>
      <c r="X193" s="102">
        <f t="shared" si="90"/>
        <v>766.65</v>
      </c>
      <c r="Y193" s="107">
        <f t="shared" si="90"/>
        <v>757.65</v>
      </c>
    </row>
    <row r="194" spans="1:25" s="62" customFormat="1" ht="18.75" customHeight="1" outlineLevel="1" x14ac:dyDescent="0.2">
      <c r="A194" s="56" t="s">
        <v>8</v>
      </c>
      <c r="B194" s="70">
        <f>'октябрь (3 цк)'!B239</f>
        <v>685.73</v>
      </c>
      <c r="C194" s="70">
        <f>'октябрь (3 цк)'!C239</f>
        <v>686.44</v>
      </c>
      <c r="D194" s="70">
        <f>'октябрь (3 цк)'!D239</f>
        <v>684.47</v>
      </c>
      <c r="E194" s="70">
        <f>'октябрь (3 цк)'!E239</f>
        <v>696.27</v>
      </c>
      <c r="F194" s="70">
        <f>'октябрь (3 цк)'!F239</f>
        <v>722.81</v>
      </c>
      <c r="G194" s="70">
        <f>'октябрь (3 цк)'!G239</f>
        <v>740.16</v>
      </c>
      <c r="H194" s="70">
        <f>'октябрь (3 цк)'!H239</f>
        <v>728.82</v>
      </c>
      <c r="I194" s="70">
        <f>'октябрь (3 цк)'!I239</f>
        <v>725.89</v>
      </c>
      <c r="J194" s="70">
        <f>'октябрь (3 цк)'!J239</f>
        <v>727.54</v>
      </c>
      <c r="K194" s="70">
        <f>'октябрь (3 цк)'!K239</f>
        <v>721.33</v>
      </c>
      <c r="L194" s="70">
        <f>'октябрь (3 цк)'!L239</f>
        <v>709.6</v>
      </c>
      <c r="M194" s="70">
        <f>'октябрь (3 цк)'!M239</f>
        <v>726.15</v>
      </c>
      <c r="N194" s="70">
        <f>'октябрь (3 цк)'!N239</f>
        <v>717.89</v>
      </c>
      <c r="O194" s="70">
        <f>'октябрь (3 цк)'!O239</f>
        <v>742.86</v>
      </c>
      <c r="P194" s="70">
        <f>'октябрь (3 цк)'!P239</f>
        <v>754.97</v>
      </c>
      <c r="Q194" s="70">
        <f>'октябрь (3 цк)'!Q239</f>
        <v>765.23</v>
      </c>
      <c r="R194" s="70">
        <f>'октябрь (3 цк)'!R239</f>
        <v>779.61</v>
      </c>
      <c r="S194" s="70">
        <f>'октябрь (3 цк)'!S239</f>
        <v>737.04</v>
      </c>
      <c r="T194" s="70">
        <f>'октябрь (3 цк)'!T239</f>
        <v>723.23</v>
      </c>
      <c r="U194" s="70">
        <f>'октябрь (3 цк)'!U239</f>
        <v>676.62</v>
      </c>
      <c r="V194" s="70">
        <f>'октябрь (3 цк)'!V239</f>
        <v>696.61</v>
      </c>
      <c r="W194" s="70">
        <f>'октябрь (3 цк)'!W239</f>
        <v>694.43</v>
      </c>
      <c r="X194" s="70">
        <f>'октябрь (3 цк)'!X239</f>
        <v>695.4</v>
      </c>
      <c r="Y194" s="70">
        <f>'октябрь (3 цк)'!Y239</f>
        <v>686.4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thickBot="1" x14ac:dyDescent="0.25">
      <c r="A196" s="147" t="s">
        <v>255</v>
      </c>
      <c r="B196" s="77">
        <f>B192</f>
        <v>0</v>
      </c>
      <c r="C196" s="77">
        <f t="shared" ref="C196:Y196" si="91">C192</f>
        <v>0</v>
      </c>
      <c r="D196" s="77">
        <f t="shared" si="91"/>
        <v>0</v>
      </c>
      <c r="E196" s="77">
        <f t="shared" si="91"/>
        <v>0</v>
      </c>
      <c r="F196" s="77">
        <f t="shared" si="91"/>
        <v>0</v>
      </c>
      <c r="G196" s="77">
        <f t="shared" si="91"/>
        <v>0</v>
      </c>
      <c r="H196" s="77">
        <f t="shared" si="91"/>
        <v>0</v>
      </c>
      <c r="I196" s="77">
        <f t="shared" si="91"/>
        <v>0</v>
      </c>
      <c r="J196" s="77">
        <f t="shared" si="91"/>
        <v>0</v>
      </c>
      <c r="K196" s="77">
        <f t="shared" si="91"/>
        <v>0</v>
      </c>
      <c r="L196" s="77">
        <f t="shared" si="91"/>
        <v>0</v>
      </c>
      <c r="M196" s="77">
        <f t="shared" si="91"/>
        <v>0</v>
      </c>
      <c r="N196" s="77">
        <f t="shared" si="91"/>
        <v>0</v>
      </c>
      <c r="O196" s="77">
        <f t="shared" si="91"/>
        <v>0</v>
      </c>
      <c r="P196" s="77">
        <f t="shared" si="91"/>
        <v>0</v>
      </c>
      <c r="Q196" s="77">
        <f t="shared" si="91"/>
        <v>0</v>
      </c>
      <c r="R196" s="77">
        <f t="shared" si="91"/>
        <v>0</v>
      </c>
      <c r="S196" s="77">
        <f t="shared" si="91"/>
        <v>0</v>
      </c>
      <c r="T196" s="77">
        <f t="shared" si="91"/>
        <v>0</v>
      </c>
      <c r="U196" s="77">
        <f t="shared" si="91"/>
        <v>0</v>
      </c>
      <c r="V196" s="77">
        <f t="shared" si="91"/>
        <v>0</v>
      </c>
      <c r="W196" s="77">
        <f t="shared" si="91"/>
        <v>0</v>
      </c>
      <c r="X196" s="77">
        <f t="shared" si="91"/>
        <v>0</v>
      </c>
      <c r="Y196" s="77">
        <f t="shared" si="91"/>
        <v>0</v>
      </c>
    </row>
    <row r="197" spans="1:25" s="62" customFormat="1" ht="18.75" customHeight="1" thickBot="1" x14ac:dyDescent="0.25">
      <c r="A197" s="112">
        <v>16</v>
      </c>
      <c r="B197" s="101">
        <f t="shared" ref="B197:Y197" si="92">SUM(B198:B200)</f>
        <v>769.02</v>
      </c>
      <c r="C197" s="102">
        <f t="shared" si="92"/>
        <v>776.94</v>
      </c>
      <c r="D197" s="102">
        <f t="shared" si="92"/>
        <v>763.67</v>
      </c>
      <c r="E197" s="103">
        <f t="shared" si="92"/>
        <v>805.02</v>
      </c>
      <c r="F197" s="103">
        <f t="shared" si="92"/>
        <v>805.37</v>
      </c>
      <c r="G197" s="103">
        <f t="shared" si="92"/>
        <v>817.72</v>
      </c>
      <c r="H197" s="103">
        <f t="shared" si="92"/>
        <v>856.96</v>
      </c>
      <c r="I197" s="103">
        <f t="shared" si="92"/>
        <v>834.92</v>
      </c>
      <c r="J197" s="103">
        <f t="shared" si="92"/>
        <v>824.34</v>
      </c>
      <c r="K197" s="104">
        <f t="shared" si="92"/>
        <v>809.22</v>
      </c>
      <c r="L197" s="103">
        <f t="shared" si="92"/>
        <v>813.57</v>
      </c>
      <c r="M197" s="105">
        <f t="shared" si="92"/>
        <v>826.77</v>
      </c>
      <c r="N197" s="104">
        <f t="shared" si="92"/>
        <v>837.9</v>
      </c>
      <c r="O197" s="103">
        <f t="shared" si="92"/>
        <v>838.86</v>
      </c>
      <c r="P197" s="105">
        <f t="shared" si="92"/>
        <v>833.77</v>
      </c>
      <c r="Q197" s="106">
        <f t="shared" si="92"/>
        <v>837.96</v>
      </c>
      <c r="R197" s="103">
        <f t="shared" si="92"/>
        <v>832.69</v>
      </c>
      <c r="S197" s="106">
        <f t="shared" si="92"/>
        <v>837.61</v>
      </c>
      <c r="T197" s="103">
        <f t="shared" si="92"/>
        <v>840.62</v>
      </c>
      <c r="U197" s="102">
        <f t="shared" si="92"/>
        <v>781.44</v>
      </c>
      <c r="V197" s="102">
        <f t="shared" si="92"/>
        <v>778.19</v>
      </c>
      <c r="W197" s="102">
        <f t="shared" si="92"/>
        <v>780.78</v>
      </c>
      <c r="X197" s="102">
        <f t="shared" si="92"/>
        <v>782.04</v>
      </c>
      <c r="Y197" s="107">
        <f t="shared" si="92"/>
        <v>775.94</v>
      </c>
    </row>
    <row r="198" spans="1:25" s="62" customFormat="1" ht="18.75" customHeight="1" outlineLevel="1" x14ac:dyDescent="0.2">
      <c r="A198" s="160" t="s">
        <v>8</v>
      </c>
      <c r="B198" s="70">
        <f>'октябрь (3 цк)'!B244</f>
        <v>697.77</v>
      </c>
      <c r="C198" s="70">
        <f>'октябрь (3 цк)'!C244</f>
        <v>705.69</v>
      </c>
      <c r="D198" s="70">
        <f>'октябрь (3 цк)'!D244</f>
        <v>692.42</v>
      </c>
      <c r="E198" s="70">
        <f>'октябрь (3 цк)'!E244</f>
        <v>733.77</v>
      </c>
      <c r="F198" s="70">
        <f>'октябрь (3 цк)'!F244</f>
        <v>734.12</v>
      </c>
      <c r="G198" s="70">
        <f>'октябрь (3 цк)'!G244</f>
        <v>746.47</v>
      </c>
      <c r="H198" s="70">
        <f>'октябрь (3 цк)'!H244</f>
        <v>785.71</v>
      </c>
      <c r="I198" s="70">
        <f>'октябрь (3 цк)'!I244</f>
        <v>763.67</v>
      </c>
      <c r="J198" s="70">
        <f>'октябрь (3 цк)'!J244</f>
        <v>753.09</v>
      </c>
      <c r="K198" s="70">
        <f>'октябрь (3 цк)'!K244</f>
        <v>737.97</v>
      </c>
      <c r="L198" s="70">
        <f>'октябрь (3 цк)'!L244</f>
        <v>742.32</v>
      </c>
      <c r="M198" s="70">
        <f>'октябрь (3 цк)'!M244</f>
        <v>755.52</v>
      </c>
      <c r="N198" s="70">
        <f>'октябрь (3 цк)'!N244</f>
        <v>766.65</v>
      </c>
      <c r="O198" s="70">
        <f>'октябрь (3 цк)'!O244</f>
        <v>767.61</v>
      </c>
      <c r="P198" s="70">
        <f>'октябрь (3 цк)'!P244</f>
        <v>762.52</v>
      </c>
      <c r="Q198" s="70">
        <f>'октябрь (3 цк)'!Q244</f>
        <v>766.71</v>
      </c>
      <c r="R198" s="70">
        <f>'октябрь (3 цк)'!R244</f>
        <v>761.44</v>
      </c>
      <c r="S198" s="70">
        <f>'октябрь (3 цк)'!S244</f>
        <v>766.36</v>
      </c>
      <c r="T198" s="70">
        <f>'октябрь (3 цк)'!T244</f>
        <v>769.37</v>
      </c>
      <c r="U198" s="70">
        <f>'октябрь (3 цк)'!U244</f>
        <v>710.19</v>
      </c>
      <c r="V198" s="70">
        <f>'октябрь (3 цк)'!V244</f>
        <v>706.94</v>
      </c>
      <c r="W198" s="70">
        <f>'октябрь (3 цк)'!W244</f>
        <v>709.53</v>
      </c>
      <c r="X198" s="70">
        <f>'октябрь (3 цк)'!X244</f>
        <v>710.79</v>
      </c>
      <c r="Y198" s="70">
        <f>'октябрь (3 цк)'!Y244</f>
        <v>704.69</v>
      </c>
    </row>
    <row r="199" spans="1:25" s="62" customFormat="1" ht="18.75" customHeight="1" outlineLevel="1" x14ac:dyDescent="0.2">
      <c r="A199" s="53" t="s">
        <v>9</v>
      </c>
      <c r="B199" s="76">
        <v>71.25</v>
      </c>
      <c r="C199" s="74">
        <v>71.25</v>
      </c>
      <c r="D199" s="74">
        <v>71.25</v>
      </c>
      <c r="E199" s="74">
        <v>71.25</v>
      </c>
      <c r="F199" s="74">
        <v>71.25</v>
      </c>
      <c r="G199" s="74">
        <v>71.25</v>
      </c>
      <c r="H199" s="74">
        <v>71.25</v>
      </c>
      <c r="I199" s="74">
        <v>71.25</v>
      </c>
      <c r="J199" s="74">
        <v>71.25</v>
      </c>
      <c r="K199" s="74">
        <v>71.25</v>
      </c>
      <c r="L199" s="74">
        <v>71.25</v>
      </c>
      <c r="M199" s="74">
        <v>71.25</v>
      </c>
      <c r="N199" s="74">
        <v>71.25</v>
      </c>
      <c r="O199" s="74">
        <v>71.25</v>
      </c>
      <c r="P199" s="74">
        <v>71.25</v>
      </c>
      <c r="Q199" s="74">
        <v>71.25</v>
      </c>
      <c r="R199" s="74">
        <v>71.25</v>
      </c>
      <c r="S199" s="74">
        <v>71.25</v>
      </c>
      <c r="T199" s="74">
        <v>71.25</v>
      </c>
      <c r="U199" s="74">
        <v>71.25</v>
      </c>
      <c r="V199" s="74">
        <v>71.25</v>
      </c>
      <c r="W199" s="74">
        <v>71.25</v>
      </c>
      <c r="X199" s="74">
        <v>71.25</v>
      </c>
      <c r="Y199" s="81">
        <v>71.25</v>
      </c>
    </row>
    <row r="200" spans="1:25" s="62" customFormat="1" ht="18.75" customHeight="1" outlineLevel="1" thickBot="1" x14ac:dyDescent="0.25">
      <c r="A200" s="161" t="s">
        <v>255</v>
      </c>
      <c r="B200" s="77">
        <f>B196</f>
        <v>0</v>
      </c>
      <c r="C200" s="77">
        <f t="shared" ref="C200:Y200" si="93">C196</f>
        <v>0</v>
      </c>
      <c r="D200" s="77">
        <f t="shared" si="93"/>
        <v>0</v>
      </c>
      <c r="E200" s="77">
        <f t="shared" si="93"/>
        <v>0</v>
      </c>
      <c r="F200" s="77">
        <f t="shared" si="93"/>
        <v>0</v>
      </c>
      <c r="G200" s="77">
        <f t="shared" si="93"/>
        <v>0</v>
      </c>
      <c r="H200" s="77">
        <f t="shared" si="93"/>
        <v>0</v>
      </c>
      <c r="I200" s="77">
        <f t="shared" si="93"/>
        <v>0</v>
      </c>
      <c r="J200" s="77">
        <f t="shared" si="93"/>
        <v>0</v>
      </c>
      <c r="K200" s="77">
        <f t="shared" si="93"/>
        <v>0</v>
      </c>
      <c r="L200" s="77">
        <f t="shared" si="93"/>
        <v>0</v>
      </c>
      <c r="M200" s="77">
        <f t="shared" si="93"/>
        <v>0</v>
      </c>
      <c r="N200" s="77">
        <f t="shared" si="93"/>
        <v>0</v>
      </c>
      <c r="O200" s="77">
        <f t="shared" si="93"/>
        <v>0</v>
      </c>
      <c r="P200" s="77">
        <f t="shared" si="93"/>
        <v>0</v>
      </c>
      <c r="Q200" s="77">
        <f t="shared" si="93"/>
        <v>0</v>
      </c>
      <c r="R200" s="77">
        <f t="shared" si="93"/>
        <v>0</v>
      </c>
      <c r="S200" s="77">
        <f t="shared" si="93"/>
        <v>0</v>
      </c>
      <c r="T200" s="77">
        <f t="shared" si="93"/>
        <v>0</v>
      </c>
      <c r="U200" s="77">
        <f t="shared" si="93"/>
        <v>0</v>
      </c>
      <c r="V200" s="77">
        <f t="shared" si="93"/>
        <v>0</v>
      </c>
      <c r="W200" s="77">
        <f t="shared" si="93"/>
        <v>0</v>
      </c>
      <c r="X200" s="77">
        <f t="shared" si="93"/>
        <v>0</v>
      </c>
      <c r="Y200" s="77">
        <f t="shared" si="93"/>
        <v>0</v>
      </c>
    </row>
    <row r="201" spans="1:25" s="62" customFormat="1" ht="18.75" customHeight="1" thickBot="1" x14ac:dyDescent="0.25">
      <c r="A201" s="109">
        <v>17</v>
      </c>
      <c r="B201" s="101">
        <f t="shared" ref="B201:Y201" si="94">SUM(B202:B204)</f>
        <v>780.46</v>
      </c>
      <c r="C201" s="102">
        <f t="shared" si="94"/>
        <v>780.45</v>
      </c>
      <c r="D201" s="102">
        <f t="shared" si="94"/>
        <v>795.1</v>
      </c>
      <c r="E201" s="103">
        <f t="shared" si="94"/>
        <v>833.75</v>
      </c>
      <c r="F201" s="103">
        <f t="shared" si="94"/>
        <v>823.03</v>
      </c>
      <c r="G201" s="103">
        <f t="shared" si="94"/>
        <v>815.46</v>
      </c>
      <c r="H201" s="103">
        <f t="shared" si="94"/>
        <v>822.28</v>
      </c>
      <c r="I201" s="103">
        <f t="shared" si="94"/>
        <v>810.41</v>
      </c>
      <c r="J201" s="103">
        <f t="shared" si="94"/>
        <v>809.5</v>
      </c>
      <c r="K201" s="104">
        <f t="shared" si="94"/>
        <v>815.22</v>
      </c>
      <c r="L201" s="103">
        <f t="shared" si="94"/>
        <v>822.16</v>
      </c>
      <c r="M201" s="105">
        <f t="shared" si="94"/>
        <v>817.87</v>
      </c>
      <c r="N201" s="104">
        <f t="shared" si="94"/>
        <v>829.32</v>
      </c>
      <c r="O201" s="103">
        <f t="shared" si="94"/>
        <v>837.21</v>
      </c>
      <c r="P201" s="105">
        <f t="shared" si="94"/>
        <v>837.72</v>
      </c>
      <c r="Q201" s="106">
        <f t="shared" si="94"/>
        <v>859.4</v>
      </c>
      <c r="R201" s="103">
        <f t="shared" si="94"/>
        <v>871.46</v>
      </c>
      <c r="S201" s="106">
        <f t="shared" si="94"/>
        <v>830.7</v>
      </c>
      <c r="T201" s="103">
        <f t="shared" si="94"/>
        <v>808.65</v>
      </c>
      <c r="U201" s="102">
        <f t="shared" si="94"/>
        <v>774.67</v>
      </c>
      <c r="V201" s="102">
        <f t="shared" si="94"/>
        <v>779.94</v>
      </c>
      <c r="W201" s="102">
        <f t="shared" si="94"/>
        <v>777.45</v>
      </c>
      <c r="X201" s="102">
        <f t="shared" si="94"/>
        <v>770.62</v>
      </c>
      <c r="Y201" s="107">
        <f t="shared" si="94"/>
        <v>779.32</v>
      </c>
    </row>
    <row r="202" spans="1:25" s="62" customFormat="1" ht="18.75" customHeight="1" outlineLevel="1" x14ac:dyDescent="0.2">
      <c r="A202" s="160" t="s">
        <v>8</v>
      </c>
      <c r="B202" s="70">
        <f>'октябрь (3 цк)'!B249</f>
        <v>709.21</v>
      </c>
      <c r="C202" s="70">
        <f>'октябрь (3 цк)'!C249</f>
        <v>709.2</v>
      </c>
      <c r="D202" s="70">
        <f>'октябрь (3 цк)'!D249</f>
        <v>723.85</v>
      </c>
      <c r="E202" s="70">
        <f>'октябрь (3 цк)'!E249</f>
        <v>762.5</v>
      </c>
      <c r="F202" s="70">
        <f>'октябрь (3 цк)'!F249</f>
        <v>751.78</v>
      </c>
      <c r="G202" s="70">
        <f>'октябрь (3 цк)'!G249</f>
        <v>744.21</v>
      </c>
      <c r="H202" s="70">
        <f>'октябрь (3 цк)'!H249</f>
        <v>751.03</v>
      </c>
      <c r="I202" s="70">
        <f>'октябрь (3 цк)'!I249</f>
        <v>739.16</v>
      </c>
      <c r="J202" s="70">
        <f>'октябрь (3 цк)'!J249</f>
        <v>738.25</v>
      </c>
      <c r="K202" s="70">
        <f>'октябрь (3 цк)'!K249</f>
        <v>743.97</v>
      </c>
      <c r="L202" s="70">
        <f>'октябрь (3 цк)'!L249</f>
        <v>750.91</v>
      </c>
      <c r="M202" s="70">
        <f>'октябрь (3 цк)'!M249</f>
        <v>746.62</v>
      </c>
      <c r="N202" s="70">
        <f>'октябрь (3 цк)'!N249</f>
        <v>758.07</v>
      </c>
      <c r="O202" s="70">
        <f>'октябрь (3 цк)'!O249</f>
        <v>765.96</v>
      </c>
      <c r="P202" s="70">
        <f>'октябрь (3 цк)'!P249</f>
        <v>766.47</v>
      </c>
      <c r="Q202" s="70">
        <f>'октябрь (3 цк)'!Q249</f>
        <v>788.15</v>
      </c>
      <c r="R202" s="70">
        <f>'октябрь (3 цк)'!R249</f>
        <v>800.21</v>
      </c>
      <c r="S202" s="70">
        <f>'октябрь (3 цк)'!S249</f>
        <v>759.45</v>
      </c>
      <c r="T202" s="70">
        <f>'октябрь (3 цк)'!T249</f>
        <v>737.4</v>
      </c>
      <c r="U202" s="70">
        <f>'октябрь (3 цк)'!U249</f>
        <v>703.42</v>
      </c>
      <c r="V202" s="70">
        <f>'октябрь (3 цк)'!V249</f>
        <v>708.69</v>
      </c>
      <c r="W202" s="70">
        <f>'октябрь (3 цк)'!W249</f>
        <v>706.2</v>
      </c>
      <c r="X202" s="70">
        <f>'октябрь (3 цк)'!X249</f>
        <v>699.37</v>
      </c>
      <c r="Y202" s="70">
        <f>'октябрь (3 цк)'!Y249</f>
        <v>708.07</v>
      </c>
    </row>
    <row r="203" spans="1:25" s="62" customFormat="1" ht="18.75" customHeight="1" outlineLevel="1" x14ac:dyDescent="0.2">
      <c r="A203" s="53" t="s">
        <v>9</v>
      </c>
      <c r="B203" s="76">
        <v>71.25</v>
      </c>
      <c r="C203" s="74">
        <v>71.25</v>
      </c>
      <c r="D203" s="74">
        <v>71.25</v>
      </c>
      <c r="E203" s="74">
        <v>71.25</v>
      </c>
      <c r="F203" s="74">
        <v>71.25</v>
      </c>
      <c r="G203" s="74">
        <v>71.25</v>
      </c>
      <c r="H203" s="74">
        <v>71.25</v>
      </c>
      <c r="I203" s="74">
        <v>71.25</v>
      </c>
      <c r="J203" s="74">
        <v>71.25</v>
      </c>
      <c r="K203" s="74">
        <v>71.25</v>
      </c>
      <c r="L203" s="74">
        <v>71.25</v>
      </c>
      <c r="M203" s="74">
        <v>71.25</v>
      </c>
      <c r="N203" s="74">
        <v>71.25</v>
      </c>
      <c r="O203" s="74">
        <v>71.25</v>
      </c>
      <c r="P203" s="74">
        <v>71.25</v>
      </c>
      <c r="Q203" s="74">
        <v>71.25</v>
      </c>
      <c r="R203" s="74">
        <v>71.25</v>
      </c>
      <c r="S203" s="74">
        <v>71.25</v>
      </c>
      <c r="T203" s="74">
        <v>71.25</v>
      </c>
      <c r="U203" s="74">
        <v>71.25</v>
      </c>
      <c r="V203" s="74">
        <v>71.25</v>
      </c>
      <c r="W203" s="74">
        <v>71.25</v>
      </c>
      <c r="X203" s="74">
        <v>71.25</v>
      </c>
      <c r="Y203" s="81">
        <v>71.25</v>
      </c>
    </row>
    <row r="204" spans="1:25" s="62" customFormat="1" ht="18.75" customHeight="1" outlineLevel="1" thickBot="1" x14ac:dyDescent="0.25">
      <c r="A204" s="161" t="s">
        <v>255</v>
      </c>
      <c r="B204" s="77">
        <f>B200</f>
        <v>0</v>
      </c>
      <c r="C204" s="77">
        <f t="shared" ref="C204:Y204" si="95">C200</f>
        <v>0</v>
      </c>
      <c r="D204" s="77">
        <f t="shared" si="95"/>
        <v>0</v>
      </c>
      <c r="E204" s="77">
        <f t="shared" si="95"/>
        <v>0</v>
      </c>
      <c r="F204" s="77">
        <f t="shared" si="95"/>
        <v>0</v>
      </c>
      <c r="G204" s="77">
        <f t="shared" si="95"/>
        <v>0</v>
      </c>
      <c r="H204" s="77">
        <f t="shared" si="95"/>
        <v>0</v>
      </c>
      <c r="I204" s="77">
        <f t="shared" si="95"/>
        <v>0</v>
      </c>
      <c r="J204" s="77">
        <f t="shared" si="95"/>
        <v>0</v>
      </c>
      <c r="K204" s="77">
        <f t="shared" si="95"/>
        <v>0</v>
      </c>
      <c r="L204" s="77">
        <f t="shared" si="95"/>
        <v>0</v>
      </c>
      <c r="M204" s="77">
        <f t="shared" si="95"/>
        <v>0</v>
      </c>
      <c r="N204" s="77">
        <f t="shared" si="95"/>
        <v>0</v>
      </c>
      <c r="O204" s="77">
        <f t="shared" si="95"/>
        <v>0</v>
      </c>
      <c r="P204" s="77">
        <f t="shared" si="95"/>
        <v>0</v>
      </c>
      <c r="Q204" s="77">
        <f t="shared" si="95"/>
        <v>0</v>
      </c>
      <c r="R204" s="77">
        <f t="shared" si="95"/>
        <v>0</v>
      </c>
      <c r="S204" s="77">
        <f t="shared" si="95"/>
        <v>0</v>
      </c>
      <c r="T204" s="77">
        <f t="shared" si="95"/>
        <v>0</v>
      </c>
      <c r="U204" s="77">
        <f t="shared" si="95"/>
        <v>0</v>
      </c>
      <c r="V204" s="77">
        <f t="shared" si="95"/>
        <v>0</v>
      </c>
      <c r="W204" s="77">
        <f t="shared" si="95"/>
        <v>0</v>
      </c>
      <c r="X204" s="77">
        <f t="shared" si="95"/>
        <v>0</v>
      </c>
      <c r="Y204" s="77">
        <f t="shared" si="95"/>
        <v>0</v>
      </c>
    </row>
    <row r="205" spans="1:25" s="62" customFormat="1" ht="18.75" customHeight="1" thickBot="1" x14ac:dyDescent="0.25">
      <c r="A205" s="110">
        <v>18</v>
      </c>
      <c r="B205" s="101">
        <f t="shared" ref="B205:Y205" si="96">SUM(B206:B208)</f>
        <v>718.81</v>
      </c>
      <c r="C205" s="102">
        <f t="shared" si="96"/>
        <v>710.31</v>
      </c>
      <c r="D205" s="102">
        <f t="shared" si="96"/>
        <v>720.67</v>
      </c>
      <c r="E205" s="103">
        <f t="shared" si="96"/>
        <v>738.78</v>
      </c>
      <c r="F205" s="103">
        <f t="shared" si="96"/>
        <v>750.46</v>
      </c>
      <c r="G205" s="103">
        <f t="shared" si="96"/>
        <v>772.37</v>
      </c>
      <c r="H205" s="103">
        <f t="shared" si="96"/>
        <v>763.08</v>
      </c>
      <c r="I205" s="103">
        <f t="shared" si="96"/>
        <v>762.95</v>
      </c>
      <c r="J205" s="103">
        <f t="shared" si="96"/>
        <v>747.18</v>
      </c>
      <c r="K205" s="104">
        <f t="shared" si="96"/>
        <v>779.81</v>
      </c>
      <c r="L205" s="103">
        <f t="shared" si="96"/>
        <v>782.78</v>
      </c>
      <c r="M205" s="105">
        <f t="shared" si="96"/>
        <v>808.86</v>
      </c>
      <c r="N205" s="104">
        <f t="shared" si="96"/>
        <v>774</v>
      </c>
      <c r="O205" s="103">
        <f t="shared" si="96"/>
        <v>769.02</v>
      </c>
      <c r="P205" s="105">
        <f t="shared" si="96"/>
        <v>775.73</v>
      </c>
      <c r="Q205" s="106">
        <f t="shared" si="96"/>
        <v>793.78</v>
      </c>
      <c r="R205" s="103">
        <f t="shared" si="96"/>
        <v>807.95</v>
      </c>
      <c r="S205" s="106">
        <f t="shared" si="96"/>
        <v>803.08</v>
      </c>
      <c r="T205" s="103">
        <f t="shared" si="96"/>
        <v>768.08</v>
      </c>
      <c r="U205" s="102">
        <f t="shared" si="96"/>
        <v>738.45</v>
      </c>
      <c r="V205" s="102">
        <f t="shared" si="96"/>
        <v>721.47</v>
      </c>
      <c r="W205" s="102">
        <f t="shared" si="96"/>
        <v>719.4</v>
      </c>
      <c r="X205" s="102">
        <f t="shared" si="96"/>
        <v>732.11</v>
      </c>
      <c r="Y205" s="107">
        <f t="shared" si="96"/>
        <v>715.39</v>
      </c>
    </row>
    <row r="206" spans="1:25" s="62" customFormat="1" ht="18.75" customHeight="1" outlineLevel="1" x14ac:dyDescent="0.2">
      <c r="A206" s="56" t="s">
        <v>8</v>
      </c>
      <c r="B206" s="70">
        <f>'октябрь (3 цк)'!B254</f>
        <v>647.55999999999995</v>
      </c>
      <c r="C206" s="70">
        <f>'октябрь (3 цк)'!C254</f>
        <v>639.05999999999995</v>
      </c>
      <c r="D206" s="70">
        <f>'октябрь (3 цк)'!D254</f>
        <v>649.41999999999996</v>
      </c>
      <c r="E206" s="70">
        <f>'октябрь (3 цк)'!E254</f>
        <v>667.53</v>
      </c>
      <c r="F206" s="70">
        <f>'октябрь (3 цк)'!F254</f>
        <v>679.21</v>
      </c>
      <c r="G206" s="70">
        <f>'октябрь (3 цк)'!G254</f>
        <v>701.12</v>
      </c>
      <c r="H206" s="70">
        <f>'октябрь (3 цк)'!H254</f>
        <v>691.83</v>
      </c>
      <c r="I206" s="70">
        <f>'октябрь (3 цк)'!I254</f>
        <v>691.7</v>
      </c>
      <c r="J206" s="70">
        <f>'октябрь (3 цк)'!J254</f>
        <v>675.93</v>
      </c>
      <c r="K206" s="70">
        <f>'октябрь (3 цк)'!K254</f>
        <v>708.56</v>
      </c>
      <c r="L206" s="70">
        <f>'октябрь (3 цк)'!L254</f>
        <v>711.53</v>
      </c>
      <c r="M206" s="70">
        <f>'октябрь (3 цк)'!M254</f>
        <v>737.61</v>
      </c>
      <c r="N206" s="70">
        <f>'октябрь (3 цк)'!N254</f>
        <v>702.75</v>
      </c>
      <c r="O206" s="70">
        <f>'октябрь (3 цк)'!O254</f>
        <v>697.77</v>
      </c>
      <c r="P206" s="70">
        <f>'октябрь (3 цк)'!P254</f>
        <v>704.48</v>
      </c>
      <c r="Q206" s="70">
        <f>'октябрь (3 цк)'!Q254</f>
        <v>722.53</v>
      </c>
      <c r="R206" s="70">
        <f>'октябрь (3 цк)'!R254</f>
        <v>736.7</v>
      </c>
      <c r="S206" s="70">
        <f>'октябрь (3 цк)'!S254</f>
        <v>731.83</v>
      </c>
      <c r="T206" s="70">
        <f>'октябрь (3 цк)'!T254</f>
        <v>696.83</v>
      </c>
      <c r="U206" s="70">
        <f>'октябрь (3 цк)'!U254</f>
        <v>667.2</v>
      </c>
      <c r="V206" s="70">
        <f>'октябрь (3 цк)'!V254</f>
        <v>650.22</v>
      </c>
      <c r="W206" s="70">
        <f>'октябрь (3 цк)'!W254</f>
        <v>648.15</v>
      </c>
      <c r="X206" s="70">
        <f>'октябрь (3 цк)'!X254</f>
        <v>660.86</v>
      </c>
      <c r="Y206" s="70">
        <f>'октябрь (3 цк)'!Y254</f>
        <v>644.14</v>
      </c>
    </row>
    <row r="207" spans="1:25" s="62" customFormat="1" ht="18.75" customHeight="1" outlineLevel="1" x14ac:dyDescent="0.2">
      <c r="A207" s="57" t="s">
        <v>9</v>
      </c>
      <c r="B207" s="76">
        <v>71.25</v>
      </c>
      <c r="C207" s="74">
        <v>71.25</v>
      </c>
      <c r="D207" s="74">
        <v>71.25</v>
      </c>
      <c r="E207" s="74">
        <v>71.25</v>
      </c>
      <c r="F207" s="74">
        <v>71.25</v>
      </c>
      <c r="G207" s="74">
        <v>71.25</v>
      </c>
      <c r="H207" s="74">
        <v>71.25</v>
      </c>
      <c r="I207" s="74">
        <v>71.25</v>
      </c>
      <c r="J207" s="74">
        <v>71.25</v>
      </c>
      <c r="K207" s="74">
        <v>71.25</v>
      </c>
      <c r="L207" s="74">
        <v>71.25</v>
      </c>
      <c r="M207" s="74">
        <v>71.25</v>
      </c>
      <c r="N207" s="74">
        <v>71.25</v>
      </c>
      <c r="O207" s="74">
        <v>71.25</v>
      </c>
      <c r="P207" s="74">
        <v>71.25</v>
      </c>
      <c r="Q207" s="74">
        <v>71.25</v>
      </c>
      <c r="R207" s="74">
        <v>71.25</v>
      </c>
      <c r="S207" s="74">
        <v>71.25</v>
      </c>
      <c r="T207" s="74">
        <v>71.25</v>
      </c>
      <c r="U207" s="74">
        <v>71.25</v>
      </c>
      <c r="V207" s="74">
        <v>71.25</v>
      </c>
      <c r="W207" s="74">
        <v>71.25</v>
      </c>
      <c r="X207" s="74">
        <v>71.25</v>
      </c>
      <c r="Y207" s="81">
        <v>71.25</v>
      </c>
    </row>
    <row r="208" spans="1:25" s="62" customFormat="1" ht="18.75" customHeight="1" outlineLevel="1" thickBot="1" x14ac:dyDescent="0.25">
      <c r="A208" s="147" t="s">
        <v>255</v>
      </c>
      <c r="B208" s="77">
        <f>B204</f>
        <v>0</v>
      </c>
      <c r="C208" s="77">
        <f t="shared" ref="C208:Y208" si="97">C204</f>
        <v>0</v>
      </c>
      <c r="D208" s="77">
        <f t="shared" si="97"/>
        <v>0</v>
      </c>
      <c r="E208" s="77">
        <f t="shared" si="97"/>
        <v>0</v>
      </c>
      <c r="F208" s="77">
        <f t="shared" si="97"/>
        <v>0</v>
      </c>
      <c r="G208" s="77">
        <f t="shared" si="97"/>
        <v>0</v>
      </c>
      <c r="H208" s="77">
        <f t="shared" si="97"/>
        <v>0</v>
      </c>
      <c r="I208" s="77">
        <f t="shared" si="97"/>
        <v>0</v>
      </c>
      <c r="J208" s="77">
        <f t="shared" si="97"/>
        <v>0</v>
      </c>
      <c r="K208" s="77">
        <f t="shared" si="97"/>
        <v>0</v>
      </c>
      <c r="L208" s="77">
        <f t="shared" si="97"/>
        <v>0</v>
      </c>
      <c r="M208" s="77">
        <f t="shared" si="97"/>
        <v>0</v>
      </c>
      <c r="N208" s="77">
        <f t="shared" si="97"/>
        <v>0</v>
      </c>
      <c r="O208" s="77">
        <f t="shared" si="97"/>
        <v>0</v>
      </c>
      <c r="P208" s="77">
        <f t="shared" si="97"/>
        <v>0</v>
      </c>
      <c r="Q208" s="77">
        <f t="shared" si="97"/>
        <v>0</v>
      </c>
      <c r="R208" s="77">
        <f t="shared" si="97"/>
        <v>0</v>
      </c>
      <c r="S208" s="77">
        <f t="shared" si="97"/>
        <v>0</v>
      </c>
      <c r="T208" s="77">
        <f t="shared" si="97"/>
        <v>0</v>
      </c>
      <c r="U208" s="77">
        <f t="shared" si="97"/>
        <v>0</v>
      </c>
      <c r="V208" s="77">
        <f t="shared" si="97"/>
        <v>0</v>
      </c>
      <c r="W208" s="77">
        <f t="shared" si="97"/>
        <v>0</v>
      </c>
      <c r="X208" s="77">
        <f t="shared" si="97"/>
        <v>0</v>
      </c>
      <c r="Y208" s="77">
        <f t="shared" si="97"/>
        <v>0</v>
      </c>
    </row>
    <row r="209" spans="1:25" s="62" customFormat="1" ht="18.75" customHeight="1" thickBot="1" x14ac:dyDescent="0.25">
      <c r="A209" s="112">
        <v>19</v>
      </c>
      <c r="B209" s="101">
        <f t="shared" ref="B209:Y209" si="98">SUM(B210:B212)</f>
        <v>784.97</v>
      </c>
      <c r="C209" s="102">
        <f t="shared" si="98"/>
        <v>773.83</v>
      </c>
      <c r="D209" s="102">
        <f t="shared" si="98"/>
        <v>767.68</v>
      </c>
      <c r="E209" s="103">
        <f t="shared" si="98"/>
        <v>787.56</v>
      </c>
      <c r="F209" s="103">
        <f t="shared" si="98"/>
        <v>814.4</v>
      </c>
      <c r="G209" s="103">
        <f t="shared" si="98"/>
        <v>822.32</v>
      </c>
      <c r="H209" s="103">
        <f t="shared" si="98"/>
        <v>841.19</v>
      </c>
      <c r="I209" s="103">
        <f t="shared" si="98"/>
        <v>787.4</v>
      </c>
      <c r="J209" s="103">
        <f t="shared" si="98"/>
        <v>770.32</v>
      </c>
      <c r="K209" s="104">
        <f t="shared" si="98"/>
        <v>786.64</v>
      </c>
      <c r="L209" s="103">
        <f t="shared" si="98"/>
        <v>784.95</v>
      </c>
      <c r="M209" s="105">
        <f t="shared" si="98"/>
        <v>821.07</v>
      </c>
      <c r="N209" s="104">
        <f t="shared" si="98"/>
        <v>849.12</v>
      </c>
      <c r="O209" s="103">
        <f t="shared" si="98"/>
        <v>861.97</v>
      </c>
      <c r="P209" s="105">
        <f t="shared" si="98"/>
        <v>839.38</v>
      </c>
      <c r="Q209" s="106">
        <f t="shared" si="98"/>
        <v>847.67</v>
      </c>
      <c r="R209" s="103">
        <f t="shared" si="98"/>
        <v>860.74</v>
      </c>
      <c r="S209" s="106">
        <f t="shared" si="98"/>
        <v>828.64</v>
      </c>
      <c r="T209" s="103">
        <f t="shared" si="98"/>
        <v>835.54</v>
      </c>
      <c r="U209" s="102">
        <f t="shared" si="98"/>
        <v>780.99</v>
      </c>
      <c r="V209" s="102">
        <f t="shared" si="98"/>
        <v>787.65</v>
      </c>
      <c r="W209" s="102">
        <f t="shared" si="98"/>
        <v>788.74</v>
      </c>
      <c r="X209" s="102">
        <f t="shared" si="98"/>
        <v>786.26</v>
      </c>
      <c r="Y209" s="107">
        <f t="shared" si="98"/>
        <v>779.64</v>
      </c>
    </row>
    <row r="210" spans="1:25" s="62" customFormat="1" ht="18.75" customHeight="1" outlineLevel="1" x14ac:dyDescent="0.2">
      <c r="A210" s="160" t="s">
        <v>8</v>
      </c>
      <c r="B210" s="70">
        <f>'октябрь (3 цк)'!B259</f>
        <v>713.72</v>
      </c>
      <c r="C210" s="70">
        <f>'октябрь (3 цк)'!C259</f>
        <v>702.58</v>
      </c>
      <c r="D210" s="70">
        <f>'октябрь (3 цк)'!D259</f>
        <v>696.43</v>
      </c>
      <c r="E210" s="70">
        <f>'октябрь (3 цк)'!E259</f>
        <v>716.31</v>
      </c>
      <c r="F210" s="70">
        <f>'октябрь (3 цк)'!F259</f>
        <v>743.15</v>
      </c>
      <c r="G210" s="70">
        <f>'октябрь (3 цк)'!G259</f>
        <v>751.07</v>
      </c>
      <c r="H210" s="70">
        <f>'октябрь (3 цк)'!H259</f>
        <v>769.94</v>
      </c>
      <c r="I210" s="70">
        <f>'октябрь (3 цк)'!I259</f>
        <v>716.15</v>
      </c>
      <c r="J210" s="70">
        <f>'октябрь (3 цк)'!J259</f>
        <v>699.07</v>
      </c>
      <c r="K210" s="70">
        <f>'октябрь (3 цк)'!K259</f>
        <v>715.39</v>
      </c>
      <c r="L210" s="70">
        <f>'октябрь (3 цк)'!L259</f>
        <v>713.7</v>
      </c>
      <c r="M210" s="70">
        <f>'октябрь (3 цк)'!M259</f>
        <v>749.82</v>
      </c>
      <c r="N210" s="70">
        <f>'октябрь (3 цк)'!N259</f>
        <v>777.87</v>
      </c>
      <c r="O210" s="70">
        <f>'октябрь (3 цк)'!O259</f>
        <v>790.72</v>
      </c>
      <c r="P210" s="70">
        <f>'октябрь (3 цк)'!P259</f>
        <v>768.13</v>
      </c>
      <c r="Q210" s="70">
        <f>'октябрь (3 цк)'!Q259</f>
        <v>776.42</v>
      </c>
      <c r="R210" s="70">
        <f>'октябрь (3 цк)'!R259</f>
        <v>789.49</v>
      </c>
      <c r="S210" s="70">
        <f>'октябрь (3 цк)'!S259</f>
        <v>757.39</v>
      </c>
      <c r="T210" s="70">
        <f>'октябрь (3 цк)'!T259</f>
        <v>764.29</v>
      </c>
      <c r="U210" s="70">
        <f>'октябрь (3 цк)'!U259</f>
        <v>709.74</v>
      </c>
      <c r="V210" s="70">
        <f>'октябрь (3 цк)'!V259</f>
        <v>716.4</v>
      </c>
      <c r="W210" s="70">
        <f>'октябрь (3 цк)'!W259</f>
        <v>717.49</v>
      </c>
      <c r="X210" s="70">
        <f>'октябрь (3 цк)'!X259</f>
        <v>715.01</v>
      </c>
      <c r="Y210" s="70">
        <f>'октябрь (3 цк)'!Y259</f>
        <v>708.39</v>
      </c>
    </row>
    <row r="211" spans="1:25" s="62" customFormat="1" ht="18.75" customHeight="1" outlineLevel="1" x14ac:dyDescent="0.2">
      <c r="A211" s="53" t="s">
        <v>9</v>
      </c>
      <c r="B211" s="76">
        <v>71.25</v>
      </c>
      <c r="C211" s="74">
        <v>71.25</v>
      </c>
      <c r="D211" s="74">
        <v>71.25</v>
      </c>
      <c r="E211" s="74">
        <v>71.25</v>
      </c>
      <c r="F211" s="74">
        <v>71.25</v>
      </c>
      <c r="G211" s="74">
        <v>71.25</v>
      </c>
      <c r="H211" s="74">
        <v>71.25</v>
      </c>
      <c r="I211" s="74">
        <v>71.25</v>
      </c>
      <c r="J211" s="74">
        <v>71.25</v>
      </c>
      <c r="K211" s="74">
        <v>71.25</v>
      </c>
      <c r="L211" s="74">
        <v>71.25</v>
      </c>
      <c r="M211" s="74">
        <v>71.25</v>
      </c>
      <c r="N211" s="74">
        <v>71.25</v>
      </c>
      <c r="O211" s="74">
        <v>71.25</v>
      </c>
      <c r="P211" s="74">
        <v>71.25</v>
      </c>
      <c r="Q211" s="74">
        <v>71.25</v>
      </c>
      <c r="R211" s="74">
        <v>71.25</v>
      </c>
      <c r="S211" s="74">
        <v>71.25</v>
      </c>
      <c r="T211" s="74">
        <v>71.25</v>
      </c>
      <c r="U211" s="74">
        <v>71.25</v>
      </c>
      <c r="V211" s="74">
        <v>71.25</v>
      </c>
      <c r="W211" s="74">
        <v>71.25</v>
      </c>
      <c r="X211" s="74">
        <v>71.25</v>
      </c>
      <c r="Y211" s="81">
        <v>71.25</v>
      </c>
    </row>
    <row r="212" spans="1:25" s="62" customFormat="1" ht="18.75" customHeight="1" outlineLevel="1" thickBot="1" x14ac:dyDescent="0.25">
      <c r="A212" s="161" t="s">
        <v>255</v>
      </c>
      <c r="B212" s="77">
        <f>B208</f>
        <v>0</v>
      </c>
      <c r="C212" s="77">
        <f t="shared" ref="C212:Y212" si="99">C208</f>
        <v>0</v>
      </c>
      <c r="D212" s="77">
        <f t="shared" si="99"/>
        <v>0</v>
      </c>
      <c r="E212" s="77">
        <f t="shared" si="99"/>
        <v>0</v>
      </c>
      <c r="F212" s="77">
        <f t="shared" si="99"/>
        <v>0</v>
      </c>
      <c r="G212" s="77">
        <f t="shared" si="99"/>
        <v>0</v>
      </c>
      <c r="H212" s="77">
        <f t="shared" si="99"/>
        <v>0</v>
      </c>
      <c r="I212" s="77">
        <f t="shared" si="99"/>
        <v>0</v>
      </c>
      <c r="J212" s="77">
        <f t="shared" si="99"/>
        <v>0</v>
      </c>
      <c r="K212" s="77">
        <f t="shared" si="99"/>
        <v>0</v>
      </c>
      <c r="L212" s="77">
        <f t="shared" si="99"/>
        <v>0</v>
      </c>
      <c r="M212" s="77">
        <f t="shared" si="99"/>
        <v>0</v>
      </c>
      <c r="N212" s="77">
        <f t="shared" si="99"/>
        <v>0</v>
      </c>
      <c r="O212" s="77">
        <f t="shared" si="99"/>
        <v>0</v>
      </c>
      <c r="P212" s="77">
        <f t="shared" si="99"/>
        <v>0</v>
      </c>
      <c r="Q212" s="77">
        <f t="shared" si="99"/>
        <v>0</v>
      </c>
      <c r="R212" s="77">
        <f t="shared" si="99"/>
        <v>0</v>
      </c>
      <c r="S212" s="77">
        <f t="shared" si="99"/>
        <v>0</v>
      </c>
      <c r="T212" s="77">
        <f t="shared" si="99"/>
        <v>0</v>
      </c>
      <c r="U212" s="77">
        <f t="shared" si="99"/>
        <v>0</v>
      </c>
      <c r="V212" s="77">
        <f t="shared" si="99"/>
        <v>0</v>
      </c>
      <c r="W212" s="77">
        <f t="shared" si="99"/>
        <v>0</v>
      </c>
      <c r="X212" s="77">
        <f t="shared" si="99"/>
        <v>0</v>
      </c>
      <c r="Y212" s="77">
        <f t="shared" si="99"/>
        <v>0</v>
      </c>
    </row>
    <row r="213" spans="1:25" s="62" customFormat="1" ht="18.75" customHeight="1" thickBot="1" x14ac:dyDescent="0.25">
      <c r="A213" s="109">
        <v>20</v>
      </c>
      <c r="B213" s="101">
        <f t="shared" ref="B213:Y213" si="100">SUM(B214:B216)</f>
        <v>627.22</v>
      </c>
      <c r="C213" s="102">
        <f t="shared" si="100"/>
        <v>626.26</v>
      </c>
      <c r="D213" s="102">
        <f t="shared" si="100"/>
        <v>631.24</v>
      </c>
      <c r="E213" s="103">
        <f t="shared" si="100"/>
        <v>638.98</v>
      </c>
      <c r="F213" s="103">
        <f t="shared" si="100"/>
        <v>599.15</v>
      </c>
      <c r="G213" s="103">
        <f t="shared" si="100"/>
        <v>591.41</v>
      </c>
      <c r="H213" s="103">
        <f t="shared" si="100"/>
        <v>658.98</v>
      </c>
      <c r="I213" s="103">
        <f t="shared" si="100"/>
        <v>653.54999999999995</v>
      </c>
      <c r="J213" s="103">
        <f t="shared" si="100"/>
        <v>647.13</v>
      </c>
      <c r="K213" s="104">
        <f t="shared" si="100"/>
        <v>652.15</v>
      </c>
      <c r="L213" s="103">
        <f t="shared" si="100"/>
        <v>655.21</v>
      </c>
      <c r="M213" s="105">
        <f t="shared" si="100"/>
        <v>643.66</v>
      </c>
      <c r="N213" s="104">
        <f t="shared" si="100"/>
        <v>646.62</v>
      </c>
      <c r="O213" s="103">
        <f t="shared" si="100"/>
        <v>667.33</v>
      </c>
      <c r="P213" s="105">
        <f t="shared" si="100"/>
        <v>664.94</v>
      </c>
      <c r="Q213" s="106">
        <f t="shared" si="100"/>
        <v>910.28</v>
      </c>
      <c r="R213" s="103">
        <f t="shared" si="100"/>
        <v>929.75</v>
      </c>
      <c r="S213" s="106">
        <f t="shared" si="100"/>
        <v>941.76</v>
      </c>
      <c r="T213" s="103">
        <f t="shared" si="100"/>
        <v>924.33</v>
      </c>
      <c r="U213" s="102">
        <f t="shared" si="100"/>
        <v>655.39</v>
      </c>
      <c r="V213" s="102">
        <f t="shared" si="100"/>
        <v>659.29</v>
      </c>
      <c r="W213" s="102">
        <f t="shared" si="100"/>
        <v>662.59</v>
      </c>
      <c r="X213" s="102">
        <f t="shared" si="100"/>
        <v>670.46</v>
      </c>
      <c r="Y213" s="107">
        <f t="shared" si="100"/>
        <v>644.52</v>
      </c>
    </row>
    <row r="214" spans="1:25" s="62" customFormat="1" ht="18.75" customHeight="1" outlineLevel="1" x14ac:dyDescent="0.2">
      <c r="A214" s="160" t="s">
        <v>8</v>
      </c>
      <c r="B214" s="70">
        <f>'октябрь (3 цк)'!B264</f>
        <v>555.97</v>
      </c>
      <c r="C214" s="70">
        <f>'октябрь (3 цк)'!C264</f>
        <v>555.01</v>
      </c>
      <c r="D214" s="70">
        <f>'октябрь (3 цк)'!D264</f>
        <v>559.99</v>
      </c>
      <c r="E214" s="70">
        <f>'октябрь (3 цк)'!E264</f>
        <v>567.73</v>
      </c>
      <c r="F214" s="70">
        <f>'октябрь (3 цк)'!F264</f>
        <v>527.9</v>
      </c>
      <c r="G214" s="70">
        <f>'октябрь (3 цк)'!G264</f>
        <v>520.16</v>
      </c>
      <c r="H214" s="70">
        <f>'октябрь (3 цк)'!H264</f>
        <v>587.73</v>
      </c>
      <c r="I214" s="70">
        <f>'октябрь (3 цк)'!I264</f>
        <v>582.29999999999995</v>
      </c>
      <c r="J214" s="70">
        <f>'октябрь (3 цк)'!J264</f>
        <v>575.88</v>
      </c>
      <c r="K214" s="70">
        <f>'октябрь (3 цк)'!K264</f>
        <v>580.9</v>
      </c>
      <c r="L214" s="70">
        <f>'октябрь (3 цк)'!L264</f>
        <v>583.96</v>
      </c>
      <c r="M214" s="70">
        <f>'октябрь (3 цк)'!M264</f>
        <v>572.41</v>
      </c>
      <c r="N214" s="70">
        <f>'октябрь (3 цк)'!N264</f>
        <v>575.37</v>
      </c>
      <c r="O214" s="70">
        <f>'октябрь (3 цк)'!O264</f>
        <v>596.08000000000004</v>
      </c>
      <c r="P214" s="70">
        <f>'октябрь (3 цк)'!P264</f>
        <v>593.69000000000005</v>
      </c>
      <c r="Q214" s="70">
        <f>'октябрь (3 цк)'!Q264</f>
        <v>839.03</v>
      </c>
      <c r="R214" s="70">
        <f>'октябрь (3 цк)'!R264</f>
        <v>858.5</v>
      </c>
      <c r="S214" s="70">
        <f>'октябрь (3 цк)'!S264</f>
        <v>870.51</v>
      </c>
      <c r="T214" s="70">
        <f>'октябрь (3 цк)'!T264</f>
        <v>853.08</v>
      </c>
      <c r="U214" s="70">
        <f>'октябрь (3 цк)'!U264</f>
        <v>584.14</v>
      </c>
      <c r="V214" s="70">
        <f>'октябрь (3 цк)'!V264</f>
        <v>588.04</v>
      </c>
      <c r="W214" s="70">
        <f>'октябрь (3 цк)'!W264</f>
        <v>591.34</v>
      </c>
      <c r="X214" s="70">
        <f>'октябрь (3 цк)'!X264</f>
        <v>599.21</v>
      </c>
      <c r="Y214" s="70">
        <f>'октябрь (3 цк)'!Y264</f>
        <v>573.27</v>
      </c>
    </row>
    <row r="215" spans="1:25" s="62" customFormat="1" ht="18.75" customHeight="1" outlineLevel="1" x14ac:dyDescent="0.2">
      <c r="A215" s="53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thickBot="1" x14ac:dyDescent="0.25">
      <c r="A216" s="161" t="s">
        <v>255</v>
      </c>
      <c r="B216" s="77">
        <f>B212</f>
        <v>0</v>
      </c>
      <c r="C216" s="77">
        <f t="shared" ref="C216:Y216" si="101">C212</f>
        <v>0</v>
      </c>
      <c r="D216" s="77">
        <f t="shared" si="101"/>
        <v>0</v>
      </c>
      <c r="E216" s="77">
        <f t="shared" si="101"/>
        <v>0</v>
      </c>
      <c r="F216" s="77">
        <f t="shared" si="101"/>
        <v>0</v>
      </c>
      <c r="G216" s="77">
        <f t="shared" si="101"/>
        <v>0</v>
      </c>
      <c r="H216" s="77">
        <f t="shared" si="101"/>
        <v>0</v>
      </c>
      <c r="I216" s="77">
        <f t="shared" si="101"/>
        <v>0</v>
      </c>
      <c r="J216" s="77">
        <f t="shared" si="101"/>
        <v>0</v>
      </c>
      <c r="K216" s="77">
        <f t="shared" si="101"/>
        <v>0</v>
      </c>
      <c r="L216" s="77">
        <f t="shared" si="101"/>
        <v>0</v>
      </c>
      <c r="M216" s="77">
        <f t="shared" si="101"/>
        <v>0</v>
      </c>
      <c r="N216" s="77">
        <f t="shared" si="101"/>
        <v>0</v>
      </c>
      <c r="O216" s="77">
        <f t="shared" si="101"/>
        <v>0</v>
      </c>
      <c r="P216" s="77">
        <f t="shared" si="101"/>
        <v>0</v>
      </c>
      <c r="Q216" s="77">
        <f t="shared" si="101"/>
        <v>0</v>
      </c>
      <c r="R216" s="77">
        <f t="shared" si="101"/>
        <v>0</v>
      </c>
      <c r="S216" s="77">
        <f t="shared" si="101"/>
        <v>0</v>
      </c>
      <c r="T216" s="77">
        <f t="shared" si="101"/>
        <v>0</v>
      </c>
      <c r="U216" s="77">
        <f t="shared" si="101"/>
        <v>0</v>
      </c>
      <c r="V216" s="77">
        <f t="shared" si="101"/>
        <v>0</v>
      </c>
      <c r="W216" s="77">
        <f t="shared" si="101"/>
        <v>0</v>
      </c>
      <c r="X216" s="77">
        <f t="shared" si="101"/>
        <v>0</v>
      </c>
      <c r="Y216" s="77">
        <f t="shared" si="101"/>
        <v>0</v>
      </c>
    </row>
    <row r="217" spans="1:25" s="62" customFormat="1" ht="18.75" customHeight="1" thickBot="1" x14ac:dyDescent="0.25">
      <c r="A217" s="100">
        <v>21</v>
      </c>
      <c r="B217" s="101">
        <f t="shared" ref="B217:Y217" si="102">SUM(B218:B220)</f>
        <v>796.22</v>
      </c>
      <c r="C217" s="102">
        <f t="shared" si="102"/>
        <v>794.89</v>
      </c>
      <c r="D217" s="102">
        <f t="shared" si="102"/>
        <v>825.47</v>
      </c>
      <c r="E217" s="103">
        <f t="shared" si="102"/>
        <v>837.13</v>
      </c>
      <c r="F217" s="103">
        <f t="shared" si="102"/>
        <v>830.36</v>
      </c>
      <c r="G217" s="103">
        <f t="shared" si="102"/>
        <v>889.03</v>
      </c>
      <c r="H217" s="103">
        <f t="shared" si="102"/>
        <v>1169.3699999999999</v>
      </c>
      <c r="I217" s="103">
        <f t="shared" si="102"/>
        <v>834.45</v>
      </c>
      <c r="J217" s="103">
        <f t="shared" si="102"/>
        <v>1150.74</v>
      </c>
      <c r="K217" s="104">
        <f t="shared" si="102"/>
        <v>935.71</v>
      </c>
      <c r="L217" s="103">
        <f t="shared" si="102"/>
        <v>848.96</v>
      </c>
      <c r="M217" s="105">
        <f t="shared" si="102"/>
        <v>850.41</v>
      </c>
      <c r="N217" s="104">
        <f t="shared" si="102"/>
        <v>846.74</v>
      </c>
      <c r="O217" s="103">
        <f t="shared" si="102"/>
        <v>859.69</v>
      </c>
      <c r="P217" s="105">
        <f t="shared" si="102"/>
        <v>890.64</v>
      </c>
      <c r="Q217" s="106">
        <f t="shared" si="102"/>
        <v>897.37</v>
      </c>
      <c r="R217" s="103">
        <f t="shared" si="102"/>
        <v>1185.55</v>
      </c>
      <c r="S217" s="106">
        <f t="shared" si="102"/>
        <v>852.33</v>
      </c>
      <c r="T217" s="103">
        <f t="shared" si="102"/>
        <v>834.97</v>
      </c>
      <c r="U217" s="102">
        <f t="shared" si="102"/>
        <v>809.63</v>
      </c>
      <c r="V217" s="102">
        <f t="shared" si="102"/>
        <v>795.61</v>
      </c>
      <c r="W217" s="102">
        <f t="shared" si="102"/>
        <v>794.85</v>
      </c>
      <c r="X217" s="102">
        <f t="shared" si="102"/>
        <v>793.62</v>
      </c>
      <c r="Y217" s="107">
        <f t="shared" si="102"/>
        <v>789.6</v>
      </c>
    </row>
    <row r="218" spans="1:25" s="62" customFormat="1" ht="18.75" customHeight="1" outlineLevel="1" x14ac:dyDescent="0.2">
      <c r="A218" s="160" t="s">
        <v>8</v>
      </c>
      <c r="B218" s="70">
        <f>'октябрь (3 цк)'!B269</f>
        <v>724.97</v>
      </c>
      <c r="C218" s="70">
        <f>'октябрь (3 цк)'!C269</f>
        <v>723.64</v>
      </c>
      <c r="D218" s="70">
        <f>'октябрь (3 цк)'!D269</f>
        <v>754.22</v>
      </c>
      <c r="E218" s="70">
        <f>'октябрь (3 цк)'!E269</f>
        <v>765.88</v>
      </c>
      <c r="F218" s="70">
        <f>'октябрь (3 цк)'!F269</f>
        <v>759.11</v>
      </c>
      <c r="G218" s="70">
        <f>'октябрь (3 цк)'!G269</f>
        <v>817.78</v>
      </c>
      <c r="H218" s="70">
        <f>'октябрь (3 цк)'!H269</f>
        <v>1098.1199999999999</v>
      </c>
      <c r="I218" s="70">
        <f>'октябрь (3 цк)'!I269</f>
        <v>763.2</v>
      </c>
      <c r="J218" s="70">
        <f>'октябрь (3 цк)'!J269</f>
        <v>1079.49</v>
      </c>
      <c r="K218" s="70">
        <f>'октябрь (3 цк)'!K269</f>
        <v>864.46</v>
      </c>
      <c r="L218" s="70">
        <f>'октябрь (3 цк)'!L269</f>
        <v>777.71</v>
      </c>
      <c r="M218" s="70">
        <f>'октябрь (3 цк)'!M269</f>
        <v>779.16</v>
      </c>
      <c r="N218" s="70">
        <f>'октябрь (3 цк)'!N269</f>
        <v>775.49</v>
      </c>
      <c r="O218" s="70">
        <f>'октябрь (3 цк)'!O269</f>
        <v>788.44</v>
      </c>
      <c r="P218" s="70">
        <f>'октябрь (3 цк)'!P269</f>
        <v>819.39</v>
      </c>
      <c r="Q218" s="70">
        <f>'октябрь (3 цк)'!Q269</f>
        <v>826.12</v>
      </c>
      <c r="R218" s="70">
        <f>'октябрь (3 цк)'!R269</f>
        <v>1114.3</v>
      </c>
      <c r="S218" s="70">
        <f>'октябрь (3 цк)'!S269</f>
        <v>781.08</v>
      </c>
      <c r="T218" s="70">
        <f>'октябрь (3 цк)'!T269</f>
        <v>763.72</v>
      </c>
      <c r="U218" s="70">
        <f>'октябрь (3 цк)'!U269</f>
        <v>738.38</v>
      </c>
      <c r="V218" s="70">
        <f>'октябрь (3 цк)'!V269</f>
        <v>724.36</v>
      </c>
      <c r="W218" s="70">
        <f>'октябрь (3 цк)'!W269</f>
        <v>723.6</v>
      </c>
      <c r="X218" s="70">
        <f>'октябрь (3 цк)'!X269</f>
        <v>722.37</v>
      </c>
      <c r="Y218" s="70">
        <f>'октябрь (3 цк)'!Y269</f>
        <v>718.35</v>
      </c>
    </row>
    <row r="219" spans="1:25" s="62" customFormat="1" ht="18.75" customHeight="1" outlineLevel="1" x14ac:dyDescent="0.2">
      <c r="A219" s="53" t="s">
        <v>9</v>
      </c>
      <c r="B219" s="76">
        <v>71.25</v>
      </c>
      <c r="C219" s="74">
        <v>71.25</v>
      </c>
      <c r="D219" s="74">
        <v>71.25</v>
      </c>
      <c r="E219" s="74">
        <v>71.25</v>
      </c>
      <c r="F219" s="74">
        <v>71.25</v>
      </c>
      <c r="G219" s="74">
        <v>71.25</v>
      </c>
      <c r="H219" s="74">
        <v>71.25</v>
      </c>
      <c r="I219" s="74">
        <v>71.25</v>
      </c>
      <c r="J219" s="74">
        <v>71.25</v>
      </c>
      <c r="K219" s="74">
        <v>71.25</v>
      </c>
      <c r="L219" s="74">
        <v>71.25</v>
      </c>
      <c r="M219" s="74">
        <v>71.25</v>
      </c>
      <c r="N219" s="74">
        <v>71.25</v>
      </c>
      <c r="O219" s="74">
        <v>71.25</v>
      </c>
      <c r="P219" s="74">
        <v>71.25</v>
      </c>
      <c r="Q219" s="74">
        <v>71.25</v>
      </c>
      <c r="R219" s="74">
        <v>71.25</v>
      </c>
      <c r="S219" s="74">
        <v>71.25</v>
      </c>
      <c r="T219" s="74">
        <v>71.25</v>
      </c>
      <c r="U219" s="74">
        <v>71.25</v>
      </c>
      <c r="V219" s="74">
        <v>71.25</v>
      </c>
      <c r="W219" s="74">
        <v>71.25</v>
      </c>
      <c r="X219" s="74">
        <v>71.25</v>
      </c>
      <c r="Y219" s="81">
        <v>71.25</v>
      </c>
    </row>
    <row r="220" spans="1:25" s="62" customFormat="1" ht="18.75" customHeight="1" outlineLevel="1" thickBot="1" x14ac:dyDescent="0.25">
      <c r="A220" s="161" t="s">
        <v>255</v>
      </c>
      <c r="B220" s="77">
        <f>B216</f>
        <v>0</v>
      </c>
      <c r="C220" s="77">
        <f t="shared" ref="C220:Y220" si="103">C216</f>
        <v>0</v>
      </c>
      <c r="D220" s="77">
        <f t="shared" si="103"/>
        <v>0</v>
      </c>
      <c r="E220" s="77">
        <f t="shared" si="103"/>
        <v>0</v>
      </c>
      <c r="F220" s="77">
        <f t="shared" si="103"/>
        <v>0</v>
      </c>
      <c r="G220" s="77">
        <f t="shared" si="103"/>
        <v>0</v>
      </c>
      <c r="H220" s="77">
        <f t="shared" si="103"/>
        <v>0</v>
      </c>
      <c r="I220" s="77">
        <f t="shared" si="103"/>
        <v>0</v>
      </c>
      <c r="J220" s="77">
        <f t="shared" si="103"/>
        <v>0</v>
      </c>
      <c r="K220" s="77">
        <f t="shared" si="103"/>
        <v>0</v>
      </c>
      <c r="L220" s="77">
        <f t="shared" si="103"/>
        <v>0</v>
      </c>
      <c r="M220" s="77">
        <f t="shared" si="103"/>
        <v>0</v>
      </c>
      <c r="N220" s="77">
        <f t="shared" si="103"/>
        <v>0</v>
      </c>
      <c r="O220" s="77">
        <f t="shared" si="103"/>
        <v>0</v>
      </c>
      <c r="P220" s="77">
        <f t="shared" si="103"/>
        <v>0</v>
      </c>
      <c r="Q220" s="77">
        <f t="shared" si="103"/>
        <v>0</v>
      </c>
      <c r="R220" s="77">
        <f t="shared" si="103"/>
        <v>0</v>
      </c>
      <c r="S220" s="77">
        <f t="shared" si="103"/>
        <v>0</v>
      </c>
      <c r="T220" s="77">
        <f t="shared" si="103"/>
        <v>0</v>
      </c>
      <c r="U220" s="77">
        <f t="shared" si="103"/>
        <v>0</v>
      </c>
      <c r="V220" s="77">
        <f t="shared" si="103"/>
        <v>0</v>
      </c>
      <c r="W220" s="77">
        <f t="shared" si="103"/>
        <v>0</v>
      </c>
      <c r="X220" s="77">
        <f t="shared" si="103"/>
        <v>0</v>
      </c>
      <c r="Y220" s="77">
        <f t="shared" si="103"/>
        <v>0</v>
      </c>
    </row>
    <row r="221" spans="1:25" s="62" customFormat="1" ht="18.75" customHeight="1" thickBot="1" x14ac:dyDescent="0.25">
      <c r="A221" s="109">
        <v>22</v>
      </c>
      <c r="B221" s="101">
        <f t="shared" ref="B221:Y221" si="104">SUM(B222:B224)</f>
        <v>793.44</v>
      </c>
      <c r="C221" s="102">
        <f t="shared" si="104"/>
        <v>811.25</v>
      </c>
      <c r="D221" s="102">
        <f t="shared" si="104"/>
        <v>757.7</v>
      </c>
      <c r="E221" s="103">
        <f t="shared" si="104"/>
        <v>810.28</v>
      </c>
      <c r="F221" s="103">
        <f t="shared" si="104"/>
        <v>818.96</v>
      </c>
      <c r="G221" s="103">
        <f t="shared" si="104"/>
        <v>822.15</v>
      </c>
      <c r="H221" s="103">
        <f t="shared" si="104"/>
        <v>827.85</v>
      </c>
      <c r="I221" s="103">
        <f t="shared" si="104"/>
        <v>814.76</v>
      </c>
      <c r="J221" s="103">
        <f t="shared" si="104"/>
        <v>816.45</v>
      </c>
      <c r="K221" s="104">
        <f t="shared" si="104"/>
        <v>821.76</v>
      </c>
      <c r="L221" s="103">
        <f t="shared" si="104"/>
        <v>823.09</v>
      </c>
      <c r="M221" s="105">
        <f t="shared" si="104"/>
        <v>822.26</v>
      </c>
      <c r="N221" s="104">
        <f t="shared" si="104"/>
        <v>820.87</v>
      </c>
      <c r="O221" s="103">
        <f t="shared" si="104"/>
        <v>830.75</v>
      </c>
      <c r="P221" s="105">
        <f t="shared" si="104"/>
        <v>838.3</v>
      </c>
      <c r="Q221" s="106">
        <f t="shared" si="104"/>
        <v>819.38</v>
      </c>
      <c r="R221" s="103">
        <f t="shared" si="104"/>
        <v>841.07</v>
      </c>
      <c r="S221" s="106">
        <f t="shared" si="104"/>
        <v>827.89</v>
      </c>
      <c r="T221" s="103">
        <f t="shared" si="104"/>
        <v>818.17</v>
      </c>
      <c r="U221" s="102">
        <f t="shared" si="104"/>
        <v>802.03</v>
      </c>
      <c r="V221" s="102">
        <f t="shared" si="104"/>
        <v>814</v>
      </c>
      <c r="W221" s="102">
        <f t="shared" si="104"/>
        <v>880.7</v>
      </c>
      <c r="X221" s="102">
        <f t="shared" si="104"/>
        <v>812.25</v>
      </c>
      <c r="Y221" s="107">
        <f t="shared" si="104"/>
        <v>801.29</v>
      </c>
    </row>
    <row r="222" spans="1:25" s="62" customFormat="1" ht="18.75" customHeight="1" outlineLevel="1" x14ac:dyDescent="0.2">
      <c r="A222" s="160" t="s">
        <v>8</v>
      </c>
      <c r="B222" s="70">
        <f>'октябрь (3 цк)'!B274</f>
        <v>722.19</v>
      </c>
      <c r="C222" s="70">
        <f>'октябрь (3 цк)'!C274</f>
        <v>740</v>
      </c>
      <c r="D222" s="70">
        <f>'октябрь (3 цк)'!D274</f>
        <v>686.45</v>
      </c>
      <c r="E222" s="70">
        <f>'октябрь (3 цк)'!E274</f>
        <v>739.03</v>
      </c>
      <c r="F222" s="70">
        <f>'октябрь (3 цк)'!F274</f>
        <v>747.71</v>
      </c>
      <c r="G222" s="70">
        <f>'октябрь (3 цк)'!G274</f>
        <v>750.9</v>
      </c>
      <c r="H222" s="70">
        <f>'октябрь (3 цк)'!H274</f>
        <v>756.6</v>
      </c>
      <c r="I222" s="70">
        <f>'октябрь (3 цк)'!I274</f>
        <v>743.51</v>
      </c>
      <c r="J222" s="70">
        <f>'октябрь (3 цк)'!J274</f>
        <v>745.2</v>
      </c>
      <c r="K222" s="70">
        <f>'октябрь (3 цк)'!K274</f>
        <v>750.51</v>
      </c>
      <c r="L222" s="70">
        <f>'октябрь (3 цк)'!L274</f>
        <v>751.84</v>
      </c>
      <c r="M222" s="70">
        <f>'октябрь (3 цк)'!M274</f>
        <v>751.01</v>
      </c>
      <c r="N222" s="70">
        <f>'октябрь (3 цк)'!N274</f>
        <v>749.62</v>
      </c>
      <c r="O222" s="70">
        <f>'октябрь (3 цк)'!O274</f>
        <v>759.5</v>
      </c>
      <c r="P222" s="70">
        <f>'октябрь (3 цк)'!P274</f>
        <v>767.05</v>
      </c>
      <c r="Q222" s="70">
        <f>'октябрь (3 цк)'!Q274</f>
        <v>748.13</v>
      </c>
      <c r="R222" s="70">
        <f>'октябрь (3 цк)'!R274</f>
        <v>769.82</v>
      </c>
      <c r="S222" s="70">
        <f>'октябрь (3 цк)'!S274</f>
        <v>756.64</v>
      </c>
      <c r="T222" s="70">
        <f>'октябрь (3 цк)'!T274</f>
        <v>746.92</v>
      </c>
      <c r="U222" s="70">
        <f>'октябрь (3 цк)'!U274</f>
        <v>730.78</v>
      </c>
      <c r="V222" s="70">
        <f>'октябрь (3 цк)'!V274</f>
        <v>742.75</v>
      </c>
      <c r="W222" s="70">
        <f>'октябрь (3 цк)'!W274</f>
        <v>809.45</v>
      </c>
      <c r="X222" s="70">
        <f>'октябрь (3 цк)'!X274</f>
        <v>741</v>
      </c>
      <c r="Y222" s="70">
        <f>'октябрь (3 цк)'!Y274</f>
        <v>730.04</v>
      </c>
    </row>
    <row r="223" spans="1:25" s="62" customFormat="1" ht="18.75" customHeight="1" outlineLevel="1" x14ac:dyDescent="0.2">
      <c r="A223" s="53" t="s">
        <v>9</v>
      </c>
      <c r="B223" s="76">
        <v>71.25</v>
      </c>
      <c r="C223" s="74">
        <v>71.25</v>
      </c>
      <c r="D223" s="74">
        <v>71.25</v>
      </c>
      <c r="E223" s="74">
        <v>71.25</v>
      </c>
      <c r="F223" s="74">
        <v>71.25</v>
      </c>
      <c r="G223" s="74">
        <v>71.25</v>
      </c>
      <c r="H223" s="74">
        <v>71.25</v>
      </c>
      <c r="I223" s="74">
        <v>71.25</v>
      </c>
      <c r="J223" s="74">
        <v>71.25</v>
      </c>
      <c r="K223" s="74">
        <v>71.25</v>
      </c>
      <c r="L223" s="74">
        <v>71.25</v>
      </c>
      <c r="M223" s="74">
        <v>71.25</v>
      </c>
      <c r="N223" s="74">
        <v>71.25</v>
      </c>
      <c r="O223" s="74">
        <v>71.25</v>
      </c>
      <c r="P223" s="74">
        <v>71.25</v>
      </c>
      <c r="Q223" s="74">
        <v>71.25</v>
      </c>
      <c r="R223" s="74">
        <v>71.25</v>
      </c>
      <c r="S223" s="74">
        <v>71.25</v>
      </c>
      <c r="T223" s="74">
        <v>71.25</v>
      </c>
      <c r="U223" s="74">
        <v>71.25</v>
      </c>
      <c r="V223" s="74">
        <v>71.25</v>
      </c>
      <c r="W223" s="74">
        <v>71.25</v>
      </c>
      <c r="X223" s="74">
        <v>71.25</v>
      </c>
      <c r="Y223" s="81">
        <v>71.25</v>
      </c>
    </row>
    <row r="224" spans="1:25" s="62" customFormat="1" ht="18.75" customHeight="1" outlineLevel="1" thickBot="1" x14ac:dyDescent="0.25">
      <c r="A224" s="161" t="s">
        <v>255</v>
      </c>
      <c r="B224" s="77">
        <f>B220</f>
        <v>0</v>
      </c>
      <c r="C224" s="77">
        <f t="shared" ref="C224:Y224" si="105">C220</f>
        <v>0</v>
      </c>
      <c r="D224" s="77">
        <f t="shared" si="105"/>
        <v>0</v>
      </c>
      <c r="E224" s="77">
        <f t="shared" si="105"/>
        <v>0</v>
      </c>
      <c r="F224" s="77">
        <f t="shared" si="105"/>
        <v>0</v>
      </c>
      <c r="G224" s="77">
        <f t="shared" si="105"/>
        <v>0</v>
      </c>
      <c r="H224" s="77">
        <f t="shared" si="105"/>
        <v>0</v>
      </c>
      <c r="I224" s="77">
        <f t="shared" si="105"/>
        <v>0</v>
      </c>
      <c r="J224" s="77">
        <f t="shared" si="105"/>
        <v>0</v>
      </c>
      <c r="K224" s="77">
        <f t="shared" si="105"/>
        <v>0</v>
      </c>
      <c r="L224" s="77">
        <f t="shared" si="105"/>
        <v>0</v>
      </c>
      <c r="M224" s="77">
        <f t="shared" si="105"/>
        <v>0</v>
      </c>
      <c r="N224" s="77">
        <f t="shared" si="105"/>
        <v>0</v>
      </c>
      <c r="O224" s="77">
        <f t="shared" si="105"/>
        <v>0</v>
      </c>
      <c r="P224" s="77">
        <f t="shared" si="105"/>
        <v>0</v>
      </c>
      <c r="Q224" s="77">
        <f t="shared" si="105"/>
        <v>0</v>
      </c>
      <c r="R224" s="77">
        <f t="shared" si="105"/>
        <v>0</v>
      </c>
      <c r="S224" s="77">
        <f t="shared" si="105"/>
        <v>0</v>
      </c>
      <c r="T224" s="77">
        <f t="shared" si="105"/>
        <v>0</v>
      </c>
      <c r="U224" s="77">
        <f t="shared" si="105"/>
        <v>0</v>
      </c>
      <c r="V224" s="77">
        <f t="shared" si="105"/>
        <v>0</v>
      </c>
      <c r="W224" s="77">
        <f t="shared" si="105"/>
        <v>0</v>
      </c>
      <c r="X224" s="77">
        <f t="shared" si="105"/>
        <v>0</v>
      </c>
      <c r="Y224" s="77">
        <f t="shared" si="105"/>
        <v>0</v>
      </c>
    </row>
    <row r="225" spans="1:25" s="62" customFormat="1" ht="18.75" customHeight="1" thickBot="1" x14ac:dyDescent="0.25">
      <c r="A225" s="100">
        <v>23</v>
      </c>
      <c r="B225" s="101">
        <f t="shared" ref="B225:Y225" si="106">SUM(B226:B228)</f>
        <v>713.67</v>
      </c>
      <c r="C225" s="102">
        <f t="shared" si="106"/>
        <v>710.75</v>
      </c>
      <c r="D225" s="102">
        <f t="shared" si="106"/>
        <v>738.02</v>
      </c>
      <c r="E225" s="103">
        <f t="shared" si="106"/>
        <v>749.07</v>
      </c>
      <c r="F225" s="103">
        <f t="shared" si="106"/>
        <v>811.02</v>
      </c>
      <c r="G225" s="103">
        <f t="shared" si="106"/>
        <v>808.48</v>
      </c>
      <c r="H225" s="103">
        <f t="shared" si="106"/>
        <v>866.01</v>
      </c>
      <c r="I225" s="103">
        <f t="shared" si="106"/>
        <v>818.6</v>
      </c>
      <c r="J225" s="103">
        <f t="shared" si="106"/>
        <v>79.3</v>
      </c>
      <c r="K225" s="104">
        <f t="shared" si="106"/>
        <v>824.97</v>
      </c>
      <c r="L225" s="103">
        <f t="shared" si="106"/>
        <v>827.66</v>
      </c>
      <c r="M225" s="105">
        <f t="shared" si="106"/>
        <v>821.04</v>
      </c>
      <c r="N225" s="104">
        <f t="shared" si="106"/>
        <v>928.21</v>
      </c>
      <c r="O225" s="103">
        <f t="shared" si="106"/>
        <v>734.87</v>
      </c>
      <c r="P225" s="105">
        <f t="shared" si="106"/>
        <v>797.22</v>
      </c>
      <c r="Q225" s="106">
        <f t="shared" si="106"/>
        <v>846.3</v>
      </c>
      <c r="R225" s="103">
        <f t="shared" si="106"/>
        <v>840.39</v>
      </c>
      <c r="S225" s="106">
        <f t="shared" si="106"/>
        <v>846.99</v>
      </c>
      <c r="T225" s="103">
        <f t="shared" si="106"/>
        <v>814.84</v>
      </c>
      <c r="U225" s="102">
        <f t="shared" si="106"/>
        <v>79.3</v>
      </c>
      <c r="V225" s="102">
        <f t="shared" si="106"/>
        <v>525.29</v>
      </c>
      <c r="W225" s="102">
        <f t="shared" si="106"/>
        <v>715.39</v>
      </c>
      <c r="X225" s="102">
        <f t="shared" si="106"/>
        <v>717.01</v>
      </c>
      <c r="Y225" s="107">
        <f t="shared" si="106"/>
        <v>397.7</v>
      </c>
    </row>
    <row r="226" spans="1:25" s="62" customFormat="1" ht="18.75" customHeight="1" outlineLevel="1" x14ac:dyDescent="0.2">
      <c r="A226" s="160" t="s">
        <v>8</v>
      </c>
      <c r="B226" s="70">
        <f>'октябрь (3 цк)'!B279</f>
        <v>642.41999999999996</v>
      </c>
      <c r="C226" s="70">
        <f>'октябрь (3 цк)'!C279</f>
        <v>639.5</v>
      </c>
      <c r="D226" s="70">
        <f>'октябрь (3 цк)'!D279</f>
        <v>666.77</v>
      </c>
      <c r="E226" s="70">
        <f>'октябрь (3 цк)'!E279</f>
        <v>677.82</v>
      </c>
      <c r="F226" s="70">
        <f>'октябрь (3 цк)'!F279</f>
        <v>739.77</v>
      </c>
      <c r="G226" s="70">
        <f>'октябрь (3 цк)'!G279</f>
        <v>737.23</v>
      </c>
      <c r="H226" s="70">
        <f>'октябрь (3 цк)'!H279</f>
        <v>794.76</v>
      </c>
      <c r="I226" s="70">
        <f>'октябрь (3 цк)'!I279</f>
        <v>747.35</v>
      </c>
      <c r="J226" s="70">
        <f>'октябрь (3 цк)'!J279</f>
        <v>8.0500000000000007</v>
      </c>
      <c r="K226" s="70">
        <f>'октябрь (3 цк)'!K279</f>
        <v>753.72</v>
      </c>
      <c r="L226" s="70">
        <f>'октябрь (3 цк)'!L279</f>
        <v>756.41</v>
      </c>
      <c r="M226" s="70">
        <f>'октябрь (3 цк)'!M279</f>
        <v>749.79</v>
      </c>
      <c r="N226" s="70">
        <f>'октябрь (3 цк)'!N279</f>
        <v>856.96</v>
      </c>
      <c r="O226" s="70">
        <f>'октябрь (3 цк)'!O279</f>
        <v>663.62</v>
      </c>
      <c r="P226" s="70">
        <f>'октябрь (3 цк)'!P279</f>
        <v>725.97</v>
      </c>
      <c r="Q226" s="70">
        <f>'октябрь (3 цк)'!Q279</f>
        <v>775.05</v>
      </c>
      <c r="R226" s="70">
        <f>'октябрь (3 цк)'!R279</f>
        <v>769.14</v>
      </c>
      <c r="S226" s="70">
        <f>'октябрь (3 цк)'!S279</f>
        <v>775.74</v>
      </c>
      <c r="T226" s="70">
        <f>'октябрь (3 цк)'!T279</f>
        <v>743.59</v>
      </c>
      <c r="U226" s="70">
        <f>'октябрь (3 цк)'!U279</f>
        <v>8.0500000000000007</v>
      </c>
      <c r="V226" s="70">
        <f>'октябрь (3 цк)'!V279</f>
        <v>454.04</v>
      </c>
      <c r="W226" s="70">
        <f>'октябрь (3 цк)'!W279</f>
        <v>644.14</v>
      </c>
      <c r="X226" s="70">
        <f>'октябрь (3 цк)'!X279</f>
        <v>645.76</v>
      </c>
      <c r="Y226" s="70">
        <f>'октябрь (3 цк)'!Y279</f>
        <v>326.45</v>
      </c>
    </row>
    <row r="227" spans="1:25" s="62" customFormat="1" ht="18.75" customHeight="1" outlineLevel="1" x14ac:dyDescent="0.2">
      <c r="A227" s="53" t="s">
        <v>9</v>
      </c>
      <c r="B227" s="76">
        <v>71.25</v>
      </c>
      <c r="C227" s="74">
        <v>71.25</v>
      </c>
      <c r="D227" s="74">
        <v>71.25</v>
      </c>
      <c r="E227" s="74">
        <v>71.25</v>
      </c>
      <c r="F227" s="74">
        <v>71.25</v>
      </c>
      <c r="G227" s="74">
        <v>71.25</v>
      </c>
      <c r="H227" s="74">
        <v>71.25</v>
      </c>
      <c r="I227" s="74">
        <v>71.25</v>
      </c>
      <c r="J227" s="74">
        <v>71.25</v>
      </c>
      <c r="K227" s="74">
        <v>71.25</v>
      </c>
      <c r="L227" s="74">
        <v>71.25</v>
      </c>
      <c r="M227" s="74">
        <v>71.25</v>
      </c>
      <c r="N227" s="74">
        <v>71.25</v>
      </c>
      <c r="O227" s="74">
        <v>71.25</v>
      </c>
      <c r="P227" s="74">
        <v>71.25</v>
      </c>
      <c r="Q227" s="74">
        <v>71.25</v>
      </c>
      <c r="R227" s="74">
        <v>71.25</v>
      </c>
      <c r="S227" s="74">
        <v>71.25</v>
      </c>
      <c r="T227" s="74">
        <v>71.25</v>
      </c>
      <c r="U227" s="74">
        <v>71.25</v>
      </c>
      <c r="V227" s="74">
        <v>71.25</v>
      </c>
      <c r="W227" s="74">
        <v>71.25</v>
      </c>
      <c r="X227" s="74">
        <v>71.25</v>
      </c>
      <c r="Y227" s="81">
        <v>71.25</v>
      </c>
    </row>
    <row r="228" spans="1:25" s="62" customFormat="1" ht="18.75" customHeight="1" outlineLevel="1" thickBot="1" x14ac:dyDescent="0.25">
      <c r="A228" s="161" t="s">
        <v>255</v>
      </c>
      <c r="B228" s="77">
        <f>B224</f>
        <v>0</v>
      </c>
      <c r="C228" s="77">
        <f t="shared" ref="C228:Y228" si="107">C224</f>
        <v>0</v>
      </c>
      <c r="D228" s="77">
        <f t="shared" si="107"/>
        <v>0</v>
      </c>
      <c r="E228" s="77">
        <f t="shared" si="107"/>
        <v>0</v>
      </c>
      <c r="F228" s="77">
        <f t="shared" si="107"/>
        <v>0</v>
      </c>
      <c r="G228" s="77">
        <f t="shared" si="107"/>
        <v>0</v>
      </c>
      <c r="H228" s="77">
        <f t="shared" si="107"/>
        <v>0</v>
      </c>
      <c r="I228" s="77">
        <f t="shared" si="107"/>
        <v>0</v>
      </c>
      <c r="J228" s="77">
        <f t="shared" si="107"/>
        <v>0</v>
      </c>
      <c r="K228" s="77">
        <f t="shared" si="107"/>
        <v>0</v>
      </c>
      <c r="L228" s="77">
        <f t="shared" si="107"/>
        <v>0</v>
      </c>
      <c r="M228" s="77">
        <f t="shared" si="107"/>
        <v>0</v>
      </c>
      <c r="N228" s="77">
        <f t="shared" si="107"/>
        <v>0</v>
      </c>
      <c r="O228" s="77">
        <f t="shared" si="107"/>
        <v>0</v>
      </c>
      <c r="P228" s="77">
        <f t="shared" si="107"/>
        <v>0</v>
      </c>
      <c r="Q228" s="77">
        <f t="shared" si="107"/>
        <v>0</v>
      </c>
      <c r="R228" s="77">
        <f t="shared" si="107"/>
        <v>0</v>
      </c>
      <c r="S228" s="77">
        <f t="shared" si="107"/>
        <v>0</v>
      </c>
      <c r="T228" s="77">
        <f t="shared" si="107"/>
        <v>0</v>
      </c>
      <c r="U228" s="77">
        <f t="shared" si="107"/>
        <v>0</v>
      </c>
      <c r="V228" s="77">
        <f t="shared" si="107"/>
        <v>0</v>
      </c>
      <c r="W228" s="77">
        <f t="shared" si="107"/>
        <v>0</v>
      </c>
      <c r="X228" s="77">
        <f t="shared" si="107"/>
        <v>0</v>
      </c>
      <c r="Y228" s="77">
        <f t="shared" si="107"/>
        <v>0</v>
      </c>
    </row>
    <row r="229" spans="1:25" s="62" customFormat="1" ht="18.75" customHeight="1" thickBot="1" x14ac:dyDescent="0.25">
      <c r="A229" s="111">
        <v>24</v>
      </c>
      <c r="B229" s="101">
        <f t="shared" ref="B229:Y229" si="108">SUM(B230:B232)</f>
        <v>647.54</v>
      </c>
      <c r="C229" s="102">
        <f t="shared" si="108"/>
        <v>588.66</v>
      </c>
      <c r="D229" s="102">
        <f t="shared" si="108"/>
        <v>588.66</v>
      </c>
      <c r="E229" s="103">
        <f t="shared" si="108"/>
        <v>660.19</v>
      </c>
      <c r="F229" s="103">
        <f t="shared" si="108"/>
        <v>838.33</v>
      </c>
      <c r="G229" s="103">
        <f t="shared" si="108"/>
        <v>865.1</v>
      </c>
      <c r="H229" s="103">
        <f t="shared" si="108"/>
        <v>832.57</v>
      </c>
      <c r="I229" s="103">
        <f t="shared" si="108"/>
        <v>841.37</v>
      </c>
      <c r="J229" s="103">
        <f t="shared" si="108"/>
        <v>829.95</v>
      </c>
      <c r="K229" s="104">
        <f t="shared" si="108"/>
        <v>846.36</v>
      </c>
      <c r="L229" s="103">
        <f t="shared" si="108"/>
        <v>842.37</v>
      </c>
      <c r="M229" s="105">
        <f t="shared" si="108"/>
        <v>885.11</v>
      </c>
      <c r="N229" s="104">
        <f t="shared" si="108"/>
        <v>844.61</v>
      </c>
      <c r="O229" s="103">
        <f t="shared" si="108"/>
        <v>835.03</v>
      </c>
      <c r="P229" s="105">
        <f t="shared" si="108"/>
        <v>850.47</v>
      </c>
      <c r="Q229" s="106">
        <f t="shared" si="108"/>
        <v>872</v>
      </c>
      <c r="R229" s="103">
        <f t="shared" si="108"/>
        <v>874.46</v>
      </c>
      <c r="S229" s="106">
        <f t="shared" si="108"/>
        <v>873.75</v>
      </c>
      <c r="T229" s="103">
        <f t="shared" si="108"/>
        <v>821.2</v>
      </c>
      <c r="U229" s="102">
        <f t="shared" si="108"/>
        <v>640.62</v>
      </c>
      <c r="V229" s="102">
        <f t="shared" si="108"/>
        <v>650.66</v>
      </c>
      <c r="W229" s="102">
        <f t="shared" si="108"/>
        <v>640.05999999999995</v>
      </c>
      <c r="X229" s="102">
        <f t="shared" si="108"/>
        <v>544.38</v>
      </c>
      <c r="Y229" s="107">
        <f t="shared" si="108"/>
        <v>541.54999999999995</v>
      </c>
    </row>
    <row r="230" spans="1:25" s="62" customFormat="1" ht="18.75" customHeight="1" outlineLevel="1" x14ac:dyDescent="0.2">
      <c r="A230" s="160" t="s">
        <v>8</v>
      </c>
      <c r="B230" s="70">
        <f>'октябрь (3 цк)'!B284</f>
        <v>576.29</v>
      </c>
      <c r="C230" s="70">
        <f>'октябрь (3 цк)'!C284</f>
        <v>517.41</v>
      </c>
      <c r="D230" s="70">
        <f>'октябрь (3 цк)'!D284</f>
        <v>517.41</v>
      </c>
      <c r="E230" s="70">
        <f>'октябрь (3 цк)'!E284</f>
        <v>588.94000000000005</v>
      </c>
      <c r="F230" s="70">
        <f>'октябрь (3 цк)'!F284</f>
        <v>767.08</v>
      </c>
      <c r="G230" s="70">
        <f>'октябрь (3 цк)'!G284</f>
        <v>793.85</v>
      </c>
      <c r="H230" s="70">
        <f>'октябрь (3 цк)'!H284</f>
        <v>761.32</v>
      </c>
      <c r="I230" s="70">
        <f>'октябрь (3 цк)'!I284</f>
        <v>770.12</v>
      </c>
      <c r="J230" s="70">
        <f>'октябрь (3 цк)'!J284</f>
        <v>758.7</v>
      </c>
      <c r="K230" s="70">
        <f>'октябрь (3 цк)'!K284</f>
        <v>775.11</v>
      </c>
      <c r="L230" s="70">
        <f>'октябрь (3 цк)'!L284</f>
        <v>771.12</v>
      </c>
      <c r="M230" s="70">
        <f>'октябрь (3 цк)'!M284</f>
        <v>813.86</v>
      </c>
      <c r="N230" s="70">
        <f>'октябрь (3 цк)'!N284</f>
        <v>773.36</v>
      </c>
      <c r="O230" s="70">
        <f>'октябрь (3 цк)'!O284</f>
        <v>763.78</v>
      </c>
      <c r="P230" s="70">
        <f>'октябрь (3 цк)'!P284</f>
        <v>779.22</v>
      </c>
      <c r="Q230" s="70">
        <f>'октябрь (3 цк)'!Q284</f>
        <v>800.75</v>
      </c>
      <c r="R230" s="70">
        <f>'октябрь (3 цк)'!R284</f>
        <v>803.21</v>
      </c>
      <c r="S230" s="70">
        <f>'октябрь (3 цк)'!S284</f>
        <v>802.5</v>
      </c>
      <c r="T230" s="70">
        <f>'октябрь (3 цк)'!T284</f>
        <v>749.95</v>
      </c>
      <c r="U230" s="70">
        <f>'октябрь (3 цк)'!U284</f>
        <v>569.37</v>
      </c>
      <c r="V230" s="70">
        <f>'октябрь (3 цк)'!V284</f>
        <v>579.41</v>
      </c>
      <c r="W230" s="70">
        <f>'октябрь (3 цк)'!W284</f>
        <v>568.80999999999995</v>
      </c>
      <c r="X230" s="70">
        <f>'октябрь (3 цк)'!X284</f>
        <v>473.13</v>
      </c>
      <c r="Y230" s="70">
        <f>'октябрь (3 цк)'!Y284</f>
        <v>470.3</v>
      </c>
    </row>
    <row r="231" spans="1:25" s="62" customFormat="1" ht="18.75" customHeight="1" outlineLevel="1" x14ac:dyDescent="0.2">
      <c r="A231" s="53" t="s">
        <v>9</v>
      </c>
      <c r="B231" s="76">
        <v>71.25</v>
      </c>
      <c r="C231" s="74">
        <v>71.25</v>
      </c>
      <c r="D231" s="74">
        <v>71.25</v>
      </c>
      <c r="E231" s="74">
        <v>71.25</v>
      </c>
      <c r="F231" s="74">
        <v>71.25</v>
      </c>
      <c r="G231" s="74">
        <v>71.25</v>
      </c>
      <c r="H231" s="74">
        <v>71.25</v>
      </c>
      <c r="I231" s="74">
        <v>71.25</v>
      </c>
      <c r="J231" s="74">
        <v>71.25</v>
      </c>
      <c r="K231" s="74">
        <v>71.25</v>
      </c>
      <c r="L231" s="74">
        <v>71.25</v>
      </c>
      <c r="M231" s="74">
        <v>71.25</v>
      </c>
      <c r="N231" s="74">
        <v>71.25</v>
      </c>
      <c r="O231" s="74">
        <v>71.25</v>
      </c>
      <c r="P231" s="74">
        <v>71.25</v>
      </c>
      <c r="Q231" s="74">
        <v>71.25</v>
      </c>
      <c r="R231" s="74">
        <v>71.25</v>
      </c>
      <c r="S231" s="74">
        <v>71.25</v>
      </c>
      <c r="T231" s="74">
        <v>71.25</v>
      </c>
      <c r="U231" s="74">
        <v>71.25</v>
      </c>
      <c r="V231" s="74">
        <v>71.25</v>
      </c>
      <c r="W231" s="74">
        <v>71.25</v>
      </c>
      <c r="X231" s="74">
        <v>71.25</v>
      </c>
      <c r="Y231" s="81">
        <v>71.25</v>
      </c>
    </row>
    <row r="232" spans="1:25" s="62" customFormat="1" ht="18.75" customHeight="1" outlineLevel="1" thickBot="1" x14ac:dyDescent="0.25">
      <c r="A232" s="161" t="s">
        <v>255</v>
      </c>
      <c r="B232" s="77">
        <f>B228</f>
        <v>0</v>
      </c>
      <c r="C232" s="77">
        <f t="shared" ref="C232:Y232" si="109">C228</f>
        <v>0</v>
      </c>
      <c r="D232" s="77">
        <f t="shared" si="109"/>
        <v>0</v>
      </c>
      <c r="E232" s="77">
        <f t="shared" si="109"/>
        <v>0</v>
      </c>
      <c r="F232" s="77">
        <f t="shared" si="109"/>
        <v>0</v>
      </c>
      <c r="G232" s="77">
        <f t="shared" si="109"/>
        <v>0</v>
      </c>
      <c r="H232" s="77">
        <f t="shared" si="109"/>
        <v>0</v>
      </c>
      <c r="I232" s="77">
        <f t="shared" si="109"/>
        <v>0</v>
      </c>
      <c r="J232" s="77">
        <f t="shared" si="109"/>
        <v>0</v>
      </c>
      <c r="K232" s="77">
        <f t="shared" si="109"/>
        <v>0</v>
      </c>
      <c r="L232" s="77">
        <f t="shared" si="109"/>
        <v>0</v>
      </c>
      <c r="M232" s="77">
        <f t="shared" si="109"/>
        <v>0</v>
      </c>
      <c r="N232" s="77">
        <f t="shared" si="109"/>
        <v>0</v>
      </c>
      <c r="O232" s="77">
        <f t="shared" si="109"/>
        <v>0</v>
      </c>
      <c r="P232" s="77">
        <f t="shared" si="109"/>
        <v>0</v>
      </c>
      <c r="Q232" s="77">
        <f t="shared" si="109"/>
        <v>0</v>
      </c>
      <c r="R232" s="77">
        <f t="shared" si="109"/>
        <v>0</v>
      </c>
      <c r="S232" s="77">
        <f t="shared" si="109"/>
        <v>0</v>
      </c>
      <c r="T232" s="77">
        <f t="shared" si="109"/>
        <v>0</v>
      </c>
      <c r="U232" s="77">
        <f t="shared" si="109"/>
        <v>0</v>
      </c>
      <c r="V232" s="77">
        <f t="shared" si="109"/>
        <v>0</v>
      </c>
      <c r="W232" s="77">
        <f t="shared" si="109"/>
        <v>0</v>
      </c>
      <c r="X232" s="77">
        <f t="shared" si="109"/>
        <v>0</v>
      </c>
      <c r="Y232" s="77">
        <f t="shared" si="109"/>
        <v>0</v>
      </c>
    </row>
    <row r="233" spans="1:25" s="62" customFormat="1" ht="18.75" customHeight="1" thickBot="1" x14ac:dyDescent="0.25">
      <c r="A233" s="109">
        <v>25</v>
      </c>
      <c r="B233" s="101">
        <f t="shared" ref="B233:Y233" si="110">SUM(B234:B236)</f>
        <v>772.8</v>
      </c>
      <c r="C233" s="102">
        <f t="shared" si="110"/>
        <v>719.21</v>
      </c>
      <c r="D233" s="102">
        <f t="shared" si="110"/>
        <v>755.96</v>
      </c>
      <c r="E233" s="103">
        <f t="shared" si="110"/>
        <v>805.71</v>
      </c>
      <c r="F233" s="103">
        <f t="shared" si="110"/>
        <v>848.18</v>
      </c>
      <c r="G233" s="103">
        <f t="shared" si="110"/>
        <v>857.58</v>
      </c>
      <c r="H233" s="103">
        <f t="shared" si="110"/>
        <v>861.27</v>
      </c>
      <c r="I233" s="103">
        <f t="shared" si="110"/>
        <v>852.59</v>
      </c>
      <c r="J233" s="103">
        <f t="shared" si="110"/>
        <v>889.3</v>
      </c>
      <c r="K233" s="104">
        <f t="shared" si="110"/>
        <v>890.4</v>
      </c>
      <c r="L233" s="103">
        <f t="shared" si="110"/>
        <v>825.61</v>
      </c>
      <c r="M233" s="105">
        <f t="shared" si="110"/>
        <v>822.27</v>
      </c>
      <c r="N233" s="104">
        <f t="shared" si="110"/>
        <v>820.92</v>
      </c>
      <c r="O233" s="103">
        <f t="shared" si="110"/>
        <v>832.83</v>
      </c>
      <c r="P233" s="105">
        <f t="shared" si="110"/>
        <v>814.14</v>
      </c>
      <c r="Q233" s="106">
        <f t="shared" si="110"/>
        <v>848.3</v>
      </c>
      <c r="R233" s="103">
        <f t="shared" si="110"/>
        <v>844.71</v>
      </c>
      <c r="S233" s="106">
        <f t="shared" si="110"/>
        <v>844.66</v>
      </c>
      <c r="T233" s="103">
        <f t="shared" si="110"/>
        <v>823.47</v>
      </c>
      <c r="U233" s="102">
        <f t="shared" si="110"/>
        <v>764.68</v>
      </c>
      <c r="V233" s="102">
        <f t="shared" si="110"/>
        <v>789.37</v>
      </c>
      <c r="W233" s="102">
        <f t="shared" si="110"/>
        <v>740.63</v>
      </c>
      <c r="X233" s="102">
        <f t="shared" si="110"/>
        <v>551.04</v>
      </c>
      <c r="Y233" s="107">
        <f t="shared" si="110"/>
        <v>547</v>
      </c>
    </row>
    <row r="234" spans="1:25" s="62" customFormat="1" ht="18.75" customHeight="1" outlineLevel="1" x14ac:dyDescent="0.2">
      <c r="A234" s="160" t="s">
        <v>8</v>
      </c>
      <c r="B234" s="70">
        <f>'октябрь (3 цк)'!B289</f>
        <v>701.55</v>
      </c>
      <c r="C234" s="70">
        <f>'октябрь (3 цк)'!C289</f>
        <v>647.96</v>
      </c>
      <c r="D234" s="70">
        <f>'октябрь (3 цк)'!D289</f>
        <v>684.71</v>
      </c>
      <c r="E234" s="70">
        <f>'октябрь (3 цк)'!E289</f>
        <v>734.46</v>
      </c>
      <c r="F234" s="70">
        <f>'октябрь (3 цк)'!F289</f>
        <v>776.93</v>
      </c>
      <c r="G234" s="70">
        <f>'октябрь (3 цк)'!G289</f>
        <v>786.33</v>
      </c>
      <c r="H234" s="70">
        <f>'октябрь (3 цк)'!H289</f>
        <v>790.02</v>
      </c>
      <c r="I234" s="70">
        <f>'октябрь (3 цк)'!I289</f>
        <v>781.34</v>
      </c>
      <c r="J234" s="70">
        <f>'октябрь (3 цк)'!J289</f>
        <v>818.05</v>
      </c>
      <c r="K234" s="70">
        <f>'октябрь (3 цк)'!K289</f>
        <v>819.15</v>
      </c>
      <c r="L234" s="70">
        <f>'октябрь (3 цк)'!L289</f>
        <v>754.36</v>
      </c>
      <c r="M234" s="70">
        <f>'октябрь (3 цк)'!M289</f>
        <v>751.02</v>
      </c>
      <c r="N234" s="70">
        <f>'октябрь (3 цк)'!N289</f>
        <v>749.67</v>
      </c>
      <c r="O234" s="70">
        <f>'октябрь (3 цк)'!O289</f>
        <v>761.58</v>
      </c>
      <c r="P234" s="70">
        <f>'октябрь (3 цк)'!P289</f>
        <v>742.89</v>
      </c>
      <c r="Q234" s="70">
        <f>'октябрь (3 цк)'!Q289</f>
        <v>777.05</v>
      </c>
      <c r="R234" s="70">
        <f>'октябрь (3 цк)'!R289</f>
        <v>773.46</v>
      </c>
      <c r="S234" s="70">
        <f>'октябрь (3 цк)'!S289</f>
        <v>773.41</v>
      </c>
      <c r="T234" s="70">
        <f>'октябрь (3 цк)'!T289</f>
        <v>752.22</v>
      </c>
      <c r="U234" s="70">
        <f>'октябрь (3 цк)'!U289</f>
        <v>693.43</v>
      </c>
      <c r="V234" s="70">
        <f>'октябрь (3 цк)'!V289</f>
        <v>718.12</v>
      </c>
      <c r="W234" s="70">
        <f>'октябрь (3 цк)'!W289</f>
        <v>669.38</v>
      </c>
      <c r="X234" s="70">
        <f>'октябрь (3 цк)'!X289</f>
        <v>479.79</v>
      </c>
      <c r="Y234" s="70">
        <f>'октябрь (3 цк)'!Y289</f>
        <v>475.75</v>
      </c>
    </row>
    <row r="235" spans="1:25" s="62" customFormat="1" ht="18.75" customHeight="1" outlineLevel="1" x14ac:dyDescent="0.2">
      <c r="A235" s="53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thickBot="1" x14ac:dyDescent="0.25">
      <c r="A236" s="161" t="s">
        <v>255</v>
      </c>
      <c r="B236" s="77">
        <f>B232</f>
        <v>0</v>
      </c>
      <c r="C236" s="77">
        <f t="shared" ref="C236:Y236" si="111">C232</f>
        <v>0</v>
      </c>
      <c r="D236" s="77">
        <f t="shared" si="111"/>
        <v>0</v>
      </c>
      <c r="E236" s="77">
        <f t="shared" si="111"/>
        <v>0</v>
      </c>
      <c r="F236" s="77">
        <f t="shared" si="111"/>
        <v>0</v>
      </c>
      <c r="G236" s="77">
        <f t="shared" si="111"/>
        <v>0</v>
      </c>
      <c r="H236" s="77">
        <f t="shared" si="111"/>
        <v>0</v>
      </c>
      <c r="I236" s="77">
        <f t="shared" si="111"/>
        <v>0</v>
      </c>
      <c r="J236" s="77">
        <f t="shared" si="111"/>
        <v>0</v>
      </c>
      <c r="K236" s="77">
        <f t="shared" si="111"/>
        <v>0</v>
      </c>
      <c r="L236" s="77">
        <f t="shared" si="111"/>
        <v>0</v>
      </c>
      <c r="M236" s="77">
        <f t="shared" si="111"/>
        <v>0</v>
      </c>
      <c r="N236" s="77">
        <f t="shared" si="111"/>
        <v>0</v>
      </c>
      <c r="O236" s="77">
        <f t="shared" si="111"/>
        <v>0</v>
      </c>
      <c r="P236" s="77">
        <f t="shared" si="111"/>
        <v>0</v>
      </c>
      <c r="Q236" s="77">
        <f t="shared" si="111"/>
        <v>0</v>
      </c>
      <c r="R236" s="77">
        <f t="shared" si="111"/>
        <v>0</v>
      </c>
      <c r="S236" s="77">
        <f t="shared" si="111"/>
        <v>0</v>
      </c>
      <c r="T236" s="77">
        <f t="shared" si="111"/>
        <v>0</v>
      </c>
      <c r="U236" s="77">
        <f t="shared" si="111"/>
        <v>0</v>
      </c>
      <c r="V236" s="77">
        <f t="shared" si="111"/>
        <v>0</v>
      </c>
      <c r="W236" s="77">
        <f t="shared" si="111"/>
        <v>0</v>
      </c>
      <c r="X236" s="77">
        <f t="shared" si="111"/>
        <v>0</v>
      </c>
      <c r="Y236" s="77">
        <f t="shared" si="111"/>
        <v>0</v>
      </c>
    </row>
    <row r="237" spans="1:25" s="62" customFormat="1" ht="18.75" customHeight="1" thickBot="1" x14ac:dyDescent="0.25">
      <c r="A237" s="110">
        <v>26</v>
      </c>
      <c r="B237" s="101">
        <f t="shared" ref="B237:Y237" si="112">SUM(B238:B240)</f>
        <v>819.18</v>
      </c>
      <c r="C237" s="102">
        <f t="shared" si="112"/>
        <v>774.15</v>
      </c>
      <c r="D237" s="102">
        <f t="shared" si="112"/>
        <v>797.93</v>
      </c>
      <c r="E237" s="103">
        <f t="shared" si="112"/>
        <v>863.77</v>
      </c>
      <c r="F237" s="103">
        <f t="shared" si="112"/>
        <v>858.51</v>
      </c>
      <c r="G237" s="103">
        <f t="shared" si="112"/>
        <v>870.91</v>
      </c>
      <c r="H237" s="103">
        <f t="shared" si="112"/>
        <v>869.84</v>
      </c>
      <c r="I237" s="103">
        <f t="shared" si="112"/>
        <v>868.35</v>
      </c>
      <c r="J237" s="103">
        <f t="shared" si="112"/>
        <v>866.84</v>
      </c>
      <c r="K237" s="104">
        <f t="shared" si="112"/>
        <v>872.52</v>
      </c>
      <c r="L237" s="103">
        <f t="shared" si="112"/>
        <v>882.02</v>
      </c>
      <c r="M237" s="105">
        <f t="shared" si="112"/>
        <v>878.91</v>
      </c>
      <c r="N237" s="104">
        <f t="shared" si="112"/>
        <v>883.01</v>
      </c>
      <c r="O237" s="103">
        <f t="shared" si="112"/>
        <v>847.36</v>
      </c>
      <c r="P237" s="105">
        <f t="shared" si="112"/>
        <v>873.19</v>
      </c>
      <c r="Q237" s="106">
        <f t="shared" si="112"/>
        <v>887.18</v>
      </c>
      <c r="R237" s="103">
        <f t="shared" si="112"/>
        <v>880.32</v>
      </c>
      <c r="S237" s="106">
        <f t="shared" si="112"/>
        <v>892.14</v>
      </c>
      <c r="T237" s="103">
        <f t="shared" si="112"/>
        <v>883.13</v>
      </c>
      <c r="U237" s="102">
        <f t="shared" si="112"/>
        <v>816.58</v>
      </c>
      <c r="V237" s="102">
        <f t="shared" si="112"/>
        <v>836.6</v>
      </c>
      <c r="W237" s="102">
        <f t="shared" si="112"/>
        <v>822.09</v>
      </c>
      <c r="X237" s="102">
        <f t="shared" si="112"/>
        <v>804.27</v>
      </c>
      <c r="Y237" s="107">
        <f t="shared" si="112"/>
        <v>804.74</v>
      </c>
    </row>
    <row r="238" spans="1:25" s="62" customFormat="1" ht="18.75" customHeight="1" outlineLevel="1" x14ac:dyDescent="0.2">
      <c r="A238" s="56" t="s">
        <v>8</v>
      </c>
      <c r="B238" s="70">
        <f>'октябрь (3 цк)'!B294</f>
        <v>747.93</v>
      </c>
      <c r="C238" s="70">
        <f>'октябрь (3 цк)'!C294</f>
        <v>702.9</v>
      </c>
      <c r="D238" s="70">
        <f>'октябрь (3 цк)'!D294</f>
        <v>726.68</v>
      </c>
      <c r="E238" s="70">
        <f>'октябрь (3 цк)'!E294</f>
        <v>792.52</v>
      </c>
      <c r="F238" s="70">
        <f>'октябрь (3 цк)'!F294</f>
        <v>787.26</v>
      </c>
      <c r="G238" s="70">
        <f>'октябрь (3 цк)'!G294</f>
        <v>799.66</v>
      </c>
      <c r="H238" s="70">
        <f>'октябрь (3 цк)'!H294</f>
        <v>798.59</v>
      </c>
      <c r="I238" s="70">
        <f>'октябрь (3 цк)'!I294</f>
        <v>797.1</v>
      </c>
      <c r="J238" s="70">
        <f>'октябрь (3 цк)'!J294</f>
        <v>795.59</v>
      </c>
      <c r="K238" s="70">
        <f>'октябрь (3 цк)'!K294</f>
        <v>801.27</v>
      </c>
      <c r="L238" s="70">
        <f>'октябрь (3 цк)'!L294</f>
        <v>810.77</v>
      </c>
      <c r="M238" s="70">
        <f>'октябрь (3 цк)'!M294</f>
        <v>807.66</v>
      </c>
      <c r="N238" s="70">
        <f>'октябрь (3 цк)'!N294</f>
        <v>811.76</v>
      </c>
      <c r="O238" s="70">
        <f>'октябрь (3 цк)'!O294</f>
        <v>776.11</v>
      </c>
      <c r="P238" s="70">
        <f>'октябрь (3 цк)'!P294</f>
        <v>801.94</v>
      </c>
      <c r="Q238" s="70">
        <f>'октябрь (3 цк)'!Q294</f>
        <v>815.93</v>
      </c>
      <c r="R238" s="70">
        <f>'октябрь (3 цк)'!R294</f>
        <v>809.07</v>
      </c>
      <c r="S238" s="70">
        <f>'октябрь (3 цк)'!S294</f>
        <v>820.89</v>
      </c>
      <c r="T238" s="70">
        <f>'октябрь (3 цк)'!T294</f>
        <v>811.88</v>
      </c>
      <c r="U238" s="70">
        <f>'октябрь (3 цк)'!U294</f>
        <v>745.33</v>
      </c>
      <c r="V238" s="70">
        <f>'октябрь (3 цк)'!V294</f>
        <v>765.35</v>
      </c>
      <c r="W238" s="70">
        <f>'октябрь (3 цк)'!W294</f>
        <v>750.84</v>
      </c>
      <c r="X238" s="70">
        <f>'октябрь (3 цк)'!X294</f>
        <v>733.02</v>
      </c>
      <c r="Y238" s="70">
        <f>'октябрь (3 цк)'!Y294</f>
        <v>733.49</v>
      </c>
    </row>
    <row r="239" spans="1:25" s="62" customFormat="1" ht="18.75" customHeight="1" outlineLevel="1" x14ac:dyDescent="0.2">
      <c r="A239" s="57" t="s">
        <v>9</v>
      </c>
      <c r="B239" s="76">
        <v>71.25</v>
      </c>
      <c r="C239" s="74">
        <v>71.25</v>
      </c>
      <c r="D239" s="74">
        <v>71.25</v>
      </c>
      <c r="E239" s="74">
        <v>71.25</v>
      </c>
      <c r="F239" s="74">
        <v>71.25</v>
      </c>
      <c r="G239" s="74">
        <v>71.25</v>
      </c>
      <c r="H239" s="74">
        <v>71.25</v>
      </c>
      <c r="I239" s="74">
        <v>71.25</v>
      </c>
      <c r="J239" s="74">
        <v>71.25</v>
      </c>
      <c r="K239" s="74">
        <v>71.25</v>
      </c>
      <c r="L239" s="74">
        <v>71.25</v>
      </c>
      <c r="M239" s="74">
        <v>71.25</v>
      </c>
      <c r="N239" s="74">
        <v>71.25</v>
      </c>
      <c r="O239" s="74">
        <v>71.25</v>
      </c>
      <c r="P239" s="74">
        <v>71.25</v>
      </c>
      <c r="Q239" s="74">
        <v>71.25</v>
      </c>
      <c r="R239" s="74">
        <v>71.25</v>
      </c>
      <c r="S239" s="74">
        <v>71.25</v>
      </c>
      <c r="T239" s="74">
        <v>71.25</v>
      </c>
      <c r="U239" s="74">
        <v>71.25</v>
      </c>
      <c r="V239" s="74">
        <v>71.25</v>
      </c>
      <c r="W239" s="74">
        <v>71.25</v>
      </c>
      <c r="X239" s="74">
        <v>71.25</v>
      </c>
      <c r="Y239" s="81">
        <v>71.25</v>
      </c>
    </row>
    <row r="240" spans="1:25" s="62" customFormat="1" ht="18.75" customHeight="1" outlineLevel="1" thickBot="1" x14ac:dyDescent="0.25">
      <c r="A240" s="147" t="s">
        <v>255</v>
      </c>
      <c r="B240" s="77">
        <f>B236</f>
        <v>0</v>
      </c>
      <c r="C240" s="77">
        <f t="shared" ref="C240:Y240" si="113">C236</f>
        <v>0</v>
      </c>
      <c r="D240" s="77">
        <f t="shared" si="113"/>
        <v>0</v>
      </c>
      <c r="E240" s="77">
        <f t="shared" si="113"/>
        <v>0</v>
      </c>
      <c r="F240" s="77">
        <f t="shared" si="113"/>
        <v>0</v>
      </c>
      <c r="G240" s="77">
        <f t="shared" si="113"/>
        <v>0</v>
      </c>
      <c r="H240" s="77">
        <f t="shared" si="113"/>
        <v>0</v>
      </c>
      <c r="I240" s="77">
        <f t="shared" si="113"/>
        <v>0</v>
      </c>
      <c r="J240" s="77">
        <f t="shared" si="113"/>
        <v>0</v>
      </c>
      <c r="K240" s="77">
        <f t="shared" si="113"/>
        <v>0</v>
      </c>
      <c r="L240" s="77">
        <f t="shared" si="113"/>
        <v>0</v>
      </c>
      <c r="M240" s="77">
        <f t="shared" si="113"/>
        <v>0</v>
      </c>
      <c r="N240" s="77">
        <f t="shared" si="113"/>
        <v>0</v>
      </c>
      <c r="O240" s="77">
        <f t="shared" si="113"/>
        <v>0</v>
      </c>
      <c r="P240" s="77">
        <f t="shared" si="113"/>
        <v>0</v>
      </c>
      <c r="Q240" s="77">
        <f t="shared" si="113"/>
        <v>0</v>
      </c>
      <c r="R240" s="77">
        <f t="shared" si="113"/>
        <v>0</v>
      </c>
      <c r="S240" s="77">
        <f t="shared" si="113"/>
        <v>0</v>
      </c>
      <c r="T240" s="77">
        <f t="shared" si="113"/>
        <v>0</v>
      </c>
      <c r="U240" s="77">
        <f t="shared" si="113"/>
        <v>0</v>
      </c>
      <c r="V240" s="77">
        <f t="shared" si="113"/>
        <v>0</v>
      </c>
      <c r="W240" s="77">
        <f t="shared" si="113"/>
        <v>0</v>
      </c>
      <c r="X240" s="77">
        <f t="shared" si="113"/>
        <v>0</v>
      </c>
      <c r="Y240" s="77">
        <f t="shared" si="113"/>
        <v>0</v>
      </c>
    </row>
    <row r="241" spans="1:25" s="62" customFormat="1" ht="18.75" customHeight="1" thickBot="1" x14ac:dyDescent="0.25">
      <c r="A241" s="112">
        <v>27</v>
      </c>
      <c r="B241" s="101">
        <f t="shared" ref="B241:Y241" si="114">SUM(B242:B244)</f>
        <v>79.3</v>
      </c>
      <c r="C241" s="102">
        <f t="shared" si="114"/>
        <v>674.09</v>
      </c>
      <c r="D241" s="102">
        <f t="shared" si="114"/>
        <v>676.57</v>
      </c>
      <c r="E241" s="103">
        <f t="shared" si="114"/>
        <v>705.02</v>
      </c>
      <c r="F241" s="103">
        <f t="shared" si="114"/>
        <v>672.46</v>
      </c>
      <c r="G241" s="103">
        <f t="shared" si="114"/>
        <v>678.35</v>
      </c>
      <c r="H241" s="103">
        <f t="shared" si="114"/>
        <v>780.8</v>
      </c>
      <c r="I241" s="103">
        <f t="shared" si="114"/>
        <v>821.51</v>
      </c>
      <c r="J241" s="103">
        <f t="shared" si="114"/>
        <v>849.89</v>
      </c>
      <c r="K241" s="104">
        <f t="shared" si="114"/>
        <v>871.09</v>
      </c>
      <c r="L241" s="103">
        <f t="shared" si="114"/>
        <v>877.38</v>
      </c>
      <c r="M241" s="105">
        <f t="shared" si="114"/>
        <v>825.59</v>
      </c>
      <c r="N241" s="104">
        <f t="shared" si="114"/>
        <v>824.94</v>
      </c>
      <c r="O241" s="103">
        <f t="shared" si="114"/>
        <v>771.01</v>
      </c>
      <c r="P241" s="105">
        <f t="shared" si="114"/>
        <v>808.89</v>
      </c>
      <c r="Q241" s="106">
        <f t="shared" si="114"/>
        <v>833.81</v>
      </c>
      <c r="R241" s="103">
        <f t="shared" si="114"/>
        <v>846.47</v>
      </c>
      <c r="S241" s="106">
        <f t="shared" si="114"/>
        <v>826.95</v>
      </c>
      <c r="T241" s="103">
        <f t="shared" si="114"/>
        <v>791.24</v>
      </c>
      <c r="U241" s="102">
        <f t="shared" si="114"/>
        <v>679</v>
      </c>
      <c r="V241" s="102">
        <f t="shared" si="114"/>
        <v>688.6</v>
      </c>
      <c r="W241" s="102">
        <f t="shared" si="114"/>
        <v>687.65</v>
      </c>
      <c r="X241" s="102">
        <f t="shared" si="114"/>
        <v>694.99</v>
      </c>
      <c r="Y241" s="107">
        <f t="shared" si="114"/>
        <v>671.87</v>
      </c>
    </row>
    <row r="242" spans="1:25" s="62" customFormat="1" ht="18.75" customHeight="1" outlineLevel="1" x14ac:dyDescent="0.2">
      <c r="A242" s="56" t="s">
        <v>8</v>
      </c>
      <c r="B242" s="70">
        <f>'октябрь (3 цк)'!B299</f>
        <v>8.0500000000000007</v>
      </c>
      <c r="C242" s="70">
        <f>'октябрь (3 цк)'!C299</f>
        <v>602.84</v>
      </c>
      <c r="D242" s="70">
        <f>'октябрь (3 цк)'!D299</f>
        <v>605.32000000000005</v>
      </c>
      <c r="E242" s="70">
        <f>'октябрь (3 цк)'!E299</f>
        <v>633.77</v>
      </c>
      <c r="F242" s="70">
        <f>'октябрь (3 цк)'!F299</f>
        <v>601.21</v>
      </c>
      <c r="G242" s="70">
        <f>'октябрь (3 цк)'!G299</f>
        <v>607.1</v>
      </c>
      <c r="H242" s="70">
        <f>'октябрь (3 цк)'!H299</f>
        <v>709.55</v>
      </c>
      <c r="I242" s="70">
        <f>'октябрь (3 цк)'!I299</f>
        <v>750.26</v>
      </c>
      <c r="J242" s="70">
        <f>'октябрь (3 цк)'!J299</f>
        <v>778.64</v>
      </c>
      <c r="K242" s="70">
        <f>'октябрь (3 цк)'!K299</f>
        <v>799.84</v>
      </c>
      <c r="L242" s="70">
        <f>'октябрь (3 цк)'!L299</f>
        <v>806.13</v>
      </c>
      <c r="M242" s="70">
        <f>'октябрь (3 цк)'!M299</f>
        <v>754.34</v>
      </c>
      <c r="N242" s="70">
        <f>'октябрь (3 цк)'!N299</f>
        <v>753.69</v>
      </c>
      <c r="O242" s="70">
        <f>'октябрь (3 цк)'!O299</f>
        <v>699.76</v>
      </c>
      <c r="P242" s="70">
        <f>'октябрь (3 цк)'!P299</f>
        <v>737.64</v>
      </c>
      <c r="Q242" s="70">
        <f>'октябрь (3 цк)'!Q299</f>
        <v>762.56</v>
      </c>
      <c r="R242" s="70">
        <f>'октябрь (3 цк)'!R299</f>
        <v>775.22</v>
      </c>
      <c r="S242" s="70">
        <f>'октябрь (3 цк)'!S299</f>
        <v>755.7</v>
      </c>
      <c r="T242" s="70">
        <f>'октябрь (3 цк)'!T299</f>
        <v>719.99</v>
      </c>
      <c r="U242" s="70">
        <f>'октябрь (3 цк)'!U299</f>
        <v>607.75</v>
      </c>
      <c r="V242" s="70">
        <f>'октябрь (3 цк)'!V299</f>
        <v>617.35</v>
      </c>
      <c r="W242" s="70">
        <f>'октябрь (3 цк)'!W299</f>
        <v>616.4</v>
      </c>
      <c r="X242" s="70">
        <f>'октябрь (3 цк)'!X299</f>
        <v>623.74</v>
      </c>
      <c r="Y242" s="70">
        <f>'октябрь (3 цк)'!Y299</f>
        <v>600.62</v>
      </c>
    </row>
    <row r="243" spans="1:25" s="62" customFormat="1" ht="18.75" customHeight="1" outlineLevel="1" x14ac:dyDescent="0.2">
      <c r="A243" s="57" t="s">
        <v>9</v>
      </c>
      <c r="B243" s="76">
        <v>71.25</v>
      </c>
      <c r="C243" s="74">
        <v>71.25</v>
      </c>
      <c r="D243" s="74">
        <v>71.25</v>
      </c>
      <c r="E243" s="74">
        <v>71.25</v>
      </c>
      <c r="F243" s="74">
        <v>71.25</v>
      </c>
      <c r="G243" s="74">
        <v>71.25</v>
      </c>
      <c r="H243" s="74">
        <v>71.25</v>
      </c>
      <c r="I243" s="74">
        <v>71.25</v>
      </c>
      <c r="J243" s="74">
        <v>71.25</v>
      </c>
      <c r="K243" s="74">
        <v>71.25</v>
      </c>
      <c r="L243" s="74">
        <v>71.25</v>
      </c>
      <c r="M243" s="74">
        <v>71.25</v>
      </c>
      <c r="N243" s="74">
        <v>71.25</v>
      </c>
      <c r="O243" s="74">
        <v>71.25</v>
      </c>
      <c r="P243" s="74">
        <v>71.25</v>
      </c>
      <c r="Q243" s="74">
        <v>71.25</v>
      </c>
      <c r="R243" s="74">
        <v>71.25</v>
      </c>
      <c r="S243" s="74">
        <v>71.25</v>
      </c>
      <c r="T243" s="74">
        <v>71.25</v>
      </c>
      <c r="U243" s="74">
        <v>71.25</v>
      </c>
      <c r="V243" s="74">
        <v>71.25</v>
      </c>
      <c r="W243" s="74">
        <v>71.25</v>
      </c>
      <c r="X243" s="74">
        <v>71.25</v>
      </c>
      <c r="Y243" s="81">
        <v>71.25</v>
      </c>
    </row>
    <row r="244" spans="1:25" s="62" customFormat="1" ht="18.75" customHeight="1" outlineLevel="1" thickBot="1" x14ac:dyDescent="0.25">
      <c r="A244" s="147" t="s">
        <v>255</v>
      </c>
      <c r="B244" s="77">
        <f>B240</f>
        <v>0</v>
      </c>
      <c r="C244" s="77">
        <f t="shared" ref="C244:Y244" si="115">C240</f>
        <v>0</v>
      </c>
      <c r="D244" s="77">
        <f t="shared" si="115"/>
        <v>0</v>
      </c>
      <c r="E244" s="77">
        <f t="shared" si="115"/>
        <v>0</v>
      </c>
      <c r="F244" s="77">
        <f t="shared" si="115"/>
        <v>0</v>
      </c>
      <c r="G244" s="77">
        <f t="shared" si="115"/>
        <v>0</v>
      </c>
      <c r="H244" s="77">
        <f t="shared" si="115"/>
        <v>0</v>
      </c>
      <c r="I244" s="77">
        <f t="shared" si="115"/>
        <v>0</v>
      </c>
      <c r="J244" s="77">
        <f t="shared" si="115"/>
        <v>0</v>
      </c>
      <c r="K244" s="77">
        <f t="shared" si="115"/>
        <v>0</v>
      </c>
      <c r="L244" s="77">
        <f t="shared" si="115"/>
        <v>0</v>
      </c>
      <c r="M244" s="77">
        <f t="shared" si="115"/>
        <v>0</v>
      </c>
      <c r="N244" s="77">
        <f t="shared" si="115"/>
        <v>0</v>
      </c>
      <c r="O244" s="77">
        <f t="shared" si="115"/>
        <v>0</v>
      </c>
      <c r="P244" s="77">
        <f t="shared" si="115"/>
        <v>0</v>
      </c>
      <c r="Q244" s="77">
        <f t="shared" si="115"/>
        <v>0</v>
      </c>
      <c r="R244" s="77">
        <f t="shared" si="115"/>
        <v>0</v>
      </c>
      <c r="S244" s="77">
        <f t="shared" si="115"/>
        <v>0</v>
      </c>
      <c r="T244" s="77">
        <f t="shared" si="115"/>
        <v>0</v>
      </c>
      <c r="U244" s="77">
        <f t="shared" si="115"/>
        <v>0</v>
      </c>
      <c r="V244" s="77">
        <f t="shared" si="115"/>
        <v>0</v>
      </c>
      <c r="W244" s="77">
        <f t="shared" si="115"/>
        <v>0</v>
      </c>
      <c r="X244" s="77">
        <f t="shared" si="115"/>
        <v>0</v>
      </c>
      <c r="Y244" s="77">
        <f t="shared" si="115"/>
        <v>0</v>
      </c>
    </row>
    <row r="245" spans="1:25" s="62" customFormat="1" ht="18.75" customHeight="1" thickBot="1" x14ac:dyDescent="0.25">
      <c r="A245" s="111">
        <v>28</v>
      </c>
      <c r="B245" s="101">
        <f t="shared" ref="B245:Y245" si="116">SUM(B246:B248)</f>
        <v>805.93</v>
      </c>
      <c r="C245" s="102">
        <f t="shared" si="116"/>
        <v>766.07</v>
      </c>
      <c r="D245" s="102">
        <f t="shared" si="116"/>
        <v>819.94</v>
      </c>
      <c r="E245" s="103">
        <f t="shared" si="116"/>
        <v>808.17</v>
      </c>
      <c r="F245" s="103">
        <f t="shared" si="116"/>
        <v>852.15</v>
      </c>
      <c r="G245" s="103">
        <f t="shared" si="116"/>
        <v>854.46</v>
      </c>
      <c r="H245" s="103">
        <f t="shared" si="116"/>
        <v>877.17</v>
      </c>
      <c r="I245" s="103">
        <f t="shared" si="116"/>
        <v>847.52</v>
      </c>
      <c r="J245" s="103">
        <f t="shared" si="116"/>
        <v>879.28</v>
      </c>
      <c r="K245" s="104">
        <f t="shared" si="116"/>
        <v>850.23</v>
      </c>
      <c r="L245" s="103">
        <f t="shared" si="116"/>
        <v>854.77</v>
      </c>
      <c r="M245" s="105">
        <f t="shared" si="116"/>
        <v>884.11</v>
      </c>
      <c r="N245" s="104">
        <f t="shared" si="116"/>
        <v>855.59</v>
      </c>
      <c r="O245" s="103">
        <f t="shared" si="116"/>
        <v>858.78</v>
      </c>
      <c r="P245" s="105">
        <f t="shared" si="116"/>
        <v>892.94</v>
      </c>
      <c r="Q245" s="106">
        <f t="shared" si="116"/>
        <v>851.75</v>
      </c>
      <c r="R245" s="103">
        <f t="shared" si="116"/>
        <v>892.72</v>
      </c>
      <c r="S245" s="106">
        <f t="shared" si="116"/>
        <v>850.01</v>
      </c>
      <c r="T245" s="103">
        <f t="shared" si="116"/>
        <v>844.71</v>
      </c>
      <c r="U245" s="102">
        <f t="shared" si="116"/>
        <v>829.16</v>
      </c>
      <c r="V245" s="102">
        <f t="shared" si="116"/>
        <v>813</v>
      </c>
      <c r="W245" s="102">
        <f t="shared" si="116"/>
        <v>797.27</v>
      </c>
      <c r="X245" s="102">
        <f t="shared" si="116"/>
        <v>785.3</v>
      </c>
      <c r="Y245" s="107">
        <f t="shared" si="116"/>
        <v>738.53</v>
      </c>
    </row>
    <row r="246" spans="1:25" s="62" customFormat="1" ht="18.75" customHeight="1" outlineLevel="1" x14ac:dyDescent="0.2">
      <c r="A246" s="160" t="s">
        <v>8</v>
      </c>
      <c r="B246" s="70">
        <f>'октябрь (3 цк)'!B304</f>
        <v>734.68</v>
      </c>
      <c r="C246" s="70">
        <f>'октябрь (3 цк)'!C304</f>
        <v>694.82</v>
      </c>
      <c r="D246" s="70">
        <f>'октябрь (3 цк)'!D304</f>
        <v>748.69</v>
      </c>
      <c r="E246" s="70">
        <f>'октябрь (3 цк)'!E304</f>
        <v>736.92</v>
      </c>
      <c r="F246" s="70">
        <f>'октябрь (3 цк)'!F304</f>
        <v>780.9</v>
      </c>
      <c r="G246" s="70">
        <f>'октябрь (3 цк)'!G304</f>
        <v>783.21</v>
      </c>
      <c r="H246" s="70">
        <f>'октябрь (3 цк)'!H304</f>
        <v>805.92</v>
      </c>
      <c r="I246" s="70">
        <f>'октябрь (3 цк)'!I304</f>
        <v>776.27</v>
      </c>
      <c r="J246" s="70">
        <f>'октябрь (3 цк)'!J304</f>
        <v>808.03</v>
      </c>
      <c r="K246" s="70">
        <f>'октябрь (3 цк)'!K304</f>
        <v>778.98</v>
      </c>
      <c r="L246" s="70">
        <f>'октябрь (3 цк)'!L304</f>
        <v>783.52</v>
      </c>
      <c r="M246" s="70">
        <f>'октябрь (3 цк)'!M304</f>
        <v>812.86</v>
      </c>
      <c r="N246" s="70">
        <f>'октябрь (3 цк)'!N304</f>
        <v>784.34</v>
      </c>
      <c r="O246" s="70">
        <f>'октябрь (3 цк)'!O304</f>
        <v>787.53</v>
      </c>
      <c r="P246" s="70">
        <f>'октябрь (3 цк)'!P304</f>
        <v>821.69</v>
      </c>
      <c r="Q246" s="70">
        <f>'октябрь (3 цк)'!Q304</f>
        <v>780.5</v>
      </c>
      <c r="R246" s="70">
        <f>'октябрь (3 цк)'!R304</f>
        <v>821.47</v>
      </c>
      <c r="S246" s="70">
        <f>'октябрь (3 цк)'!S304</f>
        <v>778.76</v>
      </c>
      <c r="T246" s="70">
        <f>'октябрь (3 цк)'!T304</f>
        <v>773.46</v>
      </c>
      <c r="U246" s="70">
        <f>'октябрь (3 цк)'!U304</f>
        <v>757.91</v>
      </c>
      <c r="V246" s="70">
        <f>'октябрь (3 цк)'!V304</f>
        <v>741.75</v>
      </c>
      <c r="W246" s="70">
        <f>'октябрь (3 цк)'!W304</f>
        <v>726.02</v>
      </c>
      <c r="X246" s="70">
        <f>'октябрь (3 цк)'!X304</f>
        <v>714.05</v>
      </c>
      <c r="Y246" s="70">
        <f>'октябрь (3 цк)'!Y304</f>
        <v>667.28</v>
      </c>
    </row>
    <row r="247" spans="1:25" s="62" customFormat="1" ht="18.75" customHeight="1" outlineLevel="1" x14ac:dyDescent="0.2">
      <c r="A247" s="53" t="s">
        <v>9</v>
      </c>
      <c r="B247" s="76">
        <v>71.25</v>
      </c>
      <c r="C247" s="74">
        <v>71.25</v>
      </c>
      <c r="D247" s="74">
        <v>71.25</v>
      </c>
      <c r="E247" s="74">
        <v>71.25</v>
      </c>
      <c r="F247" s="74">
        <v>71.25</v>
      </c>
      <c r="G247" s="74">
        <v>71.25</v>
      </c>
      <c r="H247" s="74">
        <v>71.25</v>
      </c>
      <c r="I247" s="74">
        <v>71.25</v>
      </c>
      <c r="J247" s="74">
        <v>71.25</v>
      </c>
      <c r="K247" s="74">
        <v>71.25</v>
      </c>
      <c r="L247" s="74">
        <v>71.25</v>
      </c>
      <c r="M247" s="74">
        <v>71.25</v>
      </c>
      <c r="N247" s="74">
        <v>71.25</v>
      </c>
      <c r="O247" s="74">
        <v>71.25</v>
      </c>
      <c r="P247" s="74">
        <v>71.25</v>
      </c>
      <c r="Q247" s="74">
        <v>71.25</v>
      </c>
      <c r="R247" s="74">
        <v>71.25</v>
      </c>
      <c r="S247" s="74">
        <v>71.25</v>
      </c>
      <c r="T247" s="74">
        <v>71.25</v>
      </c>
      <c r="U247" s="74">
        <v>71.25</v>
      </c>
      <c r="V247" s="74">
        <v>71.25</v>
      </c>
      <c r="W247" s="74">
        <v>71.25</v>
      </c>
      <c r="X247" s="74">
        <v>71.25</v>
      </c>
      <c r="Y247" s="81">
        <v>71.25</v>
      </c>
    </row>
    <row r="248" spans="1:25" s="62" customFormat="1" ht="18.75" customHeight="1" outlineLevel="1" thickBot="1" x14ac:dyDescent="0.25">
      <c r="A248" s="161" t="s">
        <v>255</v>
      </c>
      <c r="B248" s="77">
        <f>B244</f>
        <v>0</v>
      </c>
      <c r="C248" s="77">
        <f t="shared" ref="C248:Y248" si="117">C244</f>
        <v>0</v>
      </c>
      <c r="D248" s="77">
        <f t="shared" si="117"/>
        <v>0</v>
      </c>
      <c r="E248" s="77">
        <f t="shared" si="117"/>
        <v>0</v>
      </c>
      <c r="F248" s="77">
        <f t="shared" si="117"/>
        <v>0</v>
      </c>
      <c r="G248" s="77">
        <f t="shared" si="117"/>
        <v>0</v>
      </c>
      <c r="H248" s="77">
        <f t="shared" si="117"/>
        <v>0</v>
      </c>
      <c r="I248" s="77">
        <f t="shared" si="117"/>
        <v>0</v>
      </c>
      <c r="J248" s="77">
        <f t="shared" si="117"/>
        <v>0</v>
      </c>
      <c r="K248" s="77">
        <f t="shared" si="117"/>
        <v>0</v>
      </c>
      <c r="L248" s="77">
        <f t="shared" si="117"/>
        <v>0</v>
      </c>
      <c r="M248" s="77">
        <f t="shared" si="117"/>
        <v>0</v>
      </c>
      <c r="N248" s="77">
        <f t="shared" si="117"/>
        <v>0</v>
      </c>
      <c r="O248" s="77">
        <f t="shared" si="117"/>
        <v>0</v>
      </c>
      <c r="P248" s="77">
        <f t="shared" si="117"/>
        <v>0</v>
      </c>
      <c r="Q248" s="77">
        <f t="shared" si="117"/>
        <v>0</v>
      </c>
      <c r="R248" s="77">
        <f t="shared" si="117"/>
        <v>0</v>
      </c>
      <c r="S248" s="77">
        <f t="shared" si="117"/>
        <v>0</v>
      </c>
      <c r="T248" s="77">
        <f t="shared" si="117"/>
        <v>0</v>
      </c>
      <c r="U248" s="77">
        <f t="shared" si="117"/>
        <v>0</v>
      </c>
      <c r="V248" s="77">
        <f t="shared" si="117"/>
        <v>0</v>
      </c>
      <c r="W248" s="77">
        <f t="shared" si="117"/>
        <v>0</v>
      </c>
      <c r="X248" s="77">
        <f t="shared" si="117"/>
        <v>0</v>
      </c>
      <c r="Y248" s="77">
        <f t="shared" si="117"/>
        <v>0</v>
      </c>
    </row>
    <row r="249" spans="1:25" s="62" customFormat="1" ht="18.75" customHeight="1" thickBot="1" x14ac:dyDescent="0.25">
      <c r="A249" s="109">
        <v>29</v>
      </c>
      <c r="B249" s="101">
        <f t="shared" ref="B249:Y249" si="118">SUM(B250:B252)</f>
        <v>831.86</v>
      </c>
      <c r="C249" s="102">
        <f t="shared" si="118"/>
        <v>817.64</v>
      </c>
      <c r="D249" s="102">
        <f t="shared" si="118"/>
        <v>802.71</v>
      </c>
      <c r="E249" s="103">
        <f t="shared" si="118"/>
        <v>803.74</v>
      </c>
      <c r="F249" s="103">
        <f t="shared" si="118"/>
        <v>847.77</v>
      </c>
      <c r="G249" s="103">
        <f t="shared" si="118"/>
        <v>845.16</v>
      </c>
      <c r="H249" s="103">
        <f t="shared" si="118"/>
        <v>841.4</v>
      </c>
      <c r="I249" s="103">
        <f t="shared" si="118"/>
        <v>957.96</v>
      </c>
      <c r="J249" s="103">
        <f t="shared" si="118"/>
        <v>941.09</v>
      </c>
      <c r="K249" s="104">
        <f t="shared" si="118"/>
        <v>867.88</v>
      </c>
      <c r="L249" s="103">
        <f t="shared" si="118"/>
        <v>869.26</v>
      </c>
      <c r="M249" s="105">
        <f t="shared" si="118"/>
        <v>841.35</v>
      </c>
      <c r="N249" s="104">
        <f t="shared" si="118"/>
        <v>873.29</v>
      </c>
      <c r="O249" s="103">
        <f t="shared" si="118"/>
        <v>852.72</v>
      </c>
      <c r="P249" s="105">
        <f t="shared" si="118"/>
        <v>881.46</v>
      </c>
      <c r="Q249" s="106">
        <f t="shared" si="118"/>
        <v>885.21</v>
      </c>
      <c r="R249" s="103">
        <f t="shared" si="118"/>
        <v>990.03</v>
      </c>
      <c r="S249" s="106">
        <f t="shared" si="118"/>
        <v>843.7</v>
      </c>
      <c r="T249" s="103">
        <f t="shared" si="118"/>
        <v>850.69</v>
      </c>
      <c r="U249" s="102">
        <f t="shared" si="118"/>
        <v>826.89</v>
      </c>
      <c r="V249" s="102">
        <f t="shared" si="118"/>
        <v>833.57</v>
      </c>
      <c r="W249" s="102">
        <f t="shared" si="118"/>
        <v>751.69</v>
      </c>
      <c r="X249" s="102">
        <f t="shared" si="118"/>
        <v>675.34</v>
      </c>
      <c r="Y249" s="107">
        <f t="shared" si="118"/>
        <v>543.15</v>
      </c>
    </row>
    <row r="250" spans="1:25" s="62" customFormat="1" ht="18.75" customHeight="1" outlineLevel="1" x14ac:dyDescent="0.2">
      <c r="A250" s="160" t="s">
        <v>8</v>
      </c>
      <c r="B250" s="70">
        <f>'октябрь (3 цк)'!B309</f>
        <v>760.61</v>
      </c>
      <c r="C250" s="70">
        <f>'октябрь (3 цк)'!C309</f>
        <v>746.39</v>
      </c>
      <c r="D250" s="70">
        <f>'октябрь (3 цк)'!D309</f>
        <v>731.46</v>
      </c>
      <c r="E250" s="70">
        <f>'октябрь (3 цк)'!E309</f>
        <v>732.49</v>
      </c>
      <c r="F250" s="70">
        <f>'октябрь (3 цк)'!F309</f>
        <v>776.52</v>
      </c>
      <c r="G250" s="70">
        <f>'октябрь (3 цк)'!G309</f>
        <v>773.91</v>
      </c>
      <c r="H250" s="70">
        <f>'октябрь (3 цк)'!H309</f>
        <v>770.15</v>
      </c>
      <c r="I250" s="70">
        <f>'октябрь (3 цк)'!I309</f>
        <v>886.71</v>
      </c>
      <c r="J250" s="70">
        <f>'октябрь (3 цк)'!J309</f>
        <v>869.84</v>
      </c>
      <c r="K250" s="70">
        <f>'октябрь (3 цк)'!K309</f>
        <v>796.63</v>
      </c>
      <c r="L250" s="70">
        <f>'октябрь (3 цк)'!L309</f>
        <v>798.01</v>
      </c>
      <c r="M250" s="70">
        <f>'октябрь (3 цк)'!M309</f>
        <v>770.1</v>
      </c>
      <c r="N250" s="70">
        <f>'октябрь (3 цк)'!N309</f>
        <v>802.04</v>
      </c>
      <c r="O250" s="70">
        <f>'октябрь (3 цк)'!O309</f>
        <v>781.47</v>
      </c>
      <c r="P250" s="70">
        <f>'октябрь (3 цк)'!P309</f>
        <v>810.21</v>
      </c>
      <c r="Q250" s="70">
        <f>'октябрь (3 цк)'!Q309</f>
        <v>813.96</v>
      </c>
      <c r="R250" s="70">
        <f>'октябрь (3 цк)'!R309</f>
        <v>918.78</v>
      </c>
      <c r="S250" s="70">
        <f>'октябрь (3 цк)'!S309</f>
        <v>772.45</v>
      </c>
      <c r="T250" s="70">
        <f>'октябрь (3 цк)'!T309</f>
        <v>779.44</v>
      </c>
      <c r="U250" s="70">
        <f>'октябрь (3 цк)'!U309</f>
        <v>755.64</v>
      </c>
      <c r="V250" s="70">
        <f>'октябрь (3 цк)'!V309</f>
        <v>762.32</v>
      </c>
      <c r="W250" s="70">
        <f>'октябрь (3 цк)'!W309</f>
        <v>680.44</v>
      </c>
      <c r="X250" s="70">
        <f>'октябрь (3 цк)'!X309</f>
        <v>604.09</v>
      </c>
      <c r="Y250" s="70">
        <f>'октябрь (3 цк)'!Y309</f>
        <v>471.9</v>
      </c>
    </row>
    <row r="251" spans="1:25" s="62" customFormat="1" ht="18.75" customHeight="1" outlineLevel="1" x14ac:dyDescent="0.2">
      <c r="A251" s="53" t="s">
        <v>9</v>
      </c>
      <c r="B251" s="76">
        <v>71.25</v>
      </c>
      <c r="C251" s="74">
        <v>71.25</v>
      </c>
      <c r="D251" s="74">
        <v>71.25</v>
      </c>
      <c r="E251" s="74">
        <v>71.25</v>
      </c>
      <c r="F251" s="74">
        <v>71.25</v>
      </c>
      <c r="G251" s="74">
        <v>71.25</v>
      </c>
      <c r="H251" s="74">
        <v>71.25</v>
      </c>
      <c r="I251" s="74">
        <v>71.25</v>
      </c>
      <c r="J251" s="74">
        <v>71.25</v>
      </c>
      <c r="K251" s="74">
        <v>71.25</v>
      </c>
      <c r="L251" s="74">
        <v>71.25</v>
      </c>
      <c r="M251" s="74">
        <v>71.25</v>
      </c>
      <c r="N251" s="74">
        <v>71.25</v>
      </c>
      <c r="O251" s="74">
        <v>71.25</v>
      </c>
      <c r="P251" s="74">
        <v>71.25</v>
      </c>
      <c r="Q251" s="74">
        <v>71.25</v>
      </c>
      <c r="R251" s="74">
        <v>71.25</v>
      </c>
      <c r="S251" s="74">
        <v>71.25</v>
      </c>
      <c r="T251" s="74">
        <v>71.25</v>
      </c>
      <c r="U251" s="74">
        <v>71.25</v>
      </c>
      <c r="V251" s="74">
        <v>71.25</v>
      </c>
      <c r="W251" s="74">
        <v>71.25</v>
      </c>
      <c r="X251" s="74">
        <v>71.25</v>
      </c>
      <c r="Y251" s="81">
        <v>71.25</v>
      </c>
    </row>
    <row r="252" spans="1:25" s="62" customFormat="1" ht="18.75" customHeight="1" outlineLevel="1" thickBot="1" x14ac:dyDescent="0.25">
      <c r="A252" s="161" t="s">
        <v>255</v>
      </c>
      <c r="B252" s="77">
        <f>B248</f>
        <v>0</v>
      </c>
      <c r="C252" s="77">
        <f t="shared" ref="C252:Y252" si="119">C248</f>
        <v>0</v>
      </c>
      <c r="D252" s="77">
        <f t="shared" si="119"/>
        <v>0</v>
      </c>
      <c r="E252" s="77">
        <f t="shared" si="119"/>
        <v>0</v>
      </c>
      <c r="F252" s="77">
        <f t="shared" si="119"/>
        <v>0</v>
      </c>
      <c r="G252" s="77">
        <f t="shared" si="119"/>
        <v>0</v>
      </c>
      <c r="H252" s="77">
        <f t="shared" si="119"/>
        <v>0</v>
      </c>
      <c r="I252" s="77">
        <f t="shared" si="119"/>
        <v>0</v>
      </c>
      <c r="J252" s="77">
        <f t="shared" si="119"/>
        <v>0</v>
      </c>
      <c r="K252" s="77">
        <f t="shared" si="119"/>
        <v>0</v>
      </c>
      <c r="L252" s="77">
        <f t="shared" si="119"/>
        <v>0</v>
      </c>
      <c r="M252" s="77">
        <f t="shared" si="119"/>
        <v>0</v>
      </c>
      <c r="N252" s="77">
        <f t="shared" si="119"/>
        <v>0</v>
      </c>
      <c r="O252" s="77">
        <f t="shared" si="119"/>
        <v>0</v>
      </c>
      <c r="P252" s="77">
        <f t="shared" si="119"/>
        <v>0</v>
      </c>
      <c r="Q252" s="77">
        <f t="shared" si="119"/>
        <v>0</v>
      </c>
      <c r="R252" s="77">
        <f t="shared" si="119"/>
        <v>0</v>
      </c>
      <c r="S252" s="77">
        <f t="shared" si="119"/>
        <v>0</v>
      </c>
      <c r="T252" s="77">
        <f t="shared" si="119"/>
        <v>0</v>
      </c>
      <c r="U252" s="77">
        <f t="shared" si="119"/>
        <v>0</v>
      </c>
      <c r="V252" s="77">
        <f t="shared" si="119"/>
        <v>0</v>
      </c>
      <c r="W252" s="77">
        <f t="shared" si="119"/>
        <v>0</v>
      </c>
      <c r="X252" s="77">
        <f t="shared" si="119"/>
        <v>0</v>
      </c>
      <c r="Y252" s="77">
        <f t="shared" si="119"/>
        <v>0</v>
      </c>
    </row>
    <row r="253" spans="1:25" s="62" customFormat="1" ht="18.75" customHeight="1" thickBot="1" x14ac:dyDescent="0.25">
      <c r="A253" s="110">
        <v>30</v>
      </c>
      <c r="B253" s="101">
        <f t="shared" ref="B253:Y253" si="120">SUM(B254:B256)</f>
        <v>677.06</v>
      </c>
      <c r="C253" s="102">
        <f t="shared" si="120"/>
        <v>718.73</v>
      </c>
      <c r="D253" s="102">
        <f t="shared" si="120"/>
        <v>791.02</v>
      </c>
      <c r="E253" s="103">
        <f t="shared" si="120"/>
        <v>843.77</v>
      </c>
      <c r="F253" s="103">
        <f t="shared" si="120"/>
        <v>772.24</v>
      </c>
      <c r="G253" s="103">
        <f t="shared" si="120"/>
        <v>775.55</v>
      </c>
      <c r="H253" s="103">
        <f t="shared" si="120"/>
        <v>808.98</v>
      </c>
      <c r="I253" s="103">
        <f t="shared" si="120"/>
        <v>803.66</v>
      </c>
      <c r="J253" s="103">
        <f t="shared" si="120"/>
        <v>807.61</v>
      </c>
      <c r="K253" s="104">
        <f t="shared" si="120"/>
        <v>792.62</v>
      </c>
      <c r="L253" s="103">
        <f t="shared" si="120"/>
        <v>789.05</v>
      </c>
      <c r="M253" s="105">
        <f t="shared" si="120"/>
        <v>777.37</v>
      </c>
      <c r="N253" s="104">
        <f t="shared" si="120"/>
        <v>781.61</v>
      </c>
      <c r="O253" s="103">
        <f t="shared" si="120"/>
        <v>809.33</v>
      </c>
      <c r="P253" s="105">
        <f t="shared" si="120"/>
        <v>799.4</v>
      </c>
      <c r="Q253" s="106">
        <f t="shared" si="120"/>
        <v>804.25</v>
      </c>
      <c r="R253" s="103">
        <f t="shared" si="120"/>
        <v>813.24</v>
      </c>
      <c r="S253" s="106">
        <f t="shared" si="120"/>
        <v>835.34</v>
      </c>
      <c r="T253" s="103">
        <f t="shared" si="120"/>
        <v>810.21</v>
      </c>
      <c r="U253" s="102">
        <f t="shared" si="120"/>
        <v>779.79</v>
      </c>
      <c r="V253" s="102">
        <f t="shared" si="120"/>
        <v>822.72</v>
      </c>
      <c r="W253" s="102">
        <f t="shared" si="120"/>
        <v>680.62</v>
      </c>
      <c r="X253" s="102">
        <f t="shared" si="120"/>
        <v>664.65</v>
      </c>
      <c r="Y253" s="107">
        <f t="shared" si="120"/>
        <v>545.35</v>
      </c>
    </row>
    <row r="254" spans="1:25" s="62" customFormat="1" ht="18.75" customHeight="1" outlineLevel="1" x14ac:dyDescent="0.2">
      <c r="A254" s="56" t="s">
        <v>8</v>
      </c>
      <c r="B254" s="70">
        <f>'октябрь (3 цк)'!B314</f>
        <v>605.80999999999995</v>
      </c>
      <c r="C254" s="70">
        <f>'октябрь (3 цк)'!C314</f>
        <v>647.48</v>
      </c>
      <c r="D254" s="70">
        <f>'октябрь (3 цк)'!D314</f>
        <v>719.77</v>
      </c>
      <c r="E254" s="70">
        <f>'октябрь (3 цк)'!E314</f>
        <v>772.52</v>
      </c>
      <c r="F254" s="70">
        <f>'октябрь (3 цк)'!F314</f>
        <v>700.99</v>
      </c>
      <c r="G254" s="70">
        <f>'октябрь (3 цк)'!G314</f>
        <v>704.3</v>
      </c>
      <c r="H254" s="70">
        <f>'октябрь (3 цк)'!H314</f>
        <v>737.73</v>
      </c>
      <c r="I254" s="70">
        <f>'октябрь (3 цк)'!I314</f>
        <v>732.41</v>
      </c>
      <c r="J254" s="70">
        <f>'октябрь (3 цк)'!J314</f>
        <v>736.36</v>
      </c>
      <c r="K254" s="70">
        <f>'октябрь (3 цк)'!K314</f>
        <v>721.37</v>
      </c>
      <c r="L254" s="70">
        <f>'октябрь (3 цк)'!L314</f>
        <v>717.8</v>
      </c>
      <c r="M254" s="70">
        <f>'октябрь (3 цк)'!M314</f>
        <v>706.12</v>
      </c>
      <c r="N254" s="70">
        <f>'октябрь (3 цк)'!N314</f>
        <v>710.36</v>
      </c>
      <c r="O254" s="70">
        <f>'октябрь (3 цк)'!O314</f>
        <v>738.08</v>
      </c>
      <c r="P254" s="70">
        <f>'октябрь (3 цк)'!P314</f>
        <v>728.15</v>
      </c>
      <c r="Q254" s="70">
        <f>'октябрь (3 цк)'!Q314</f>
        <v>733</v>
      </c>
      <c r="R254" s="70">
        <f>'октябрь (3 цк)'!R314</f>
        <v>741.99</v>
      </c>
      <c r="S254" s="70">
        <f>'октябрь (3 цк)'!S314</f>
        <v>764.09</v>
      </c>
      <c r="T254" s="70">
        <f>'октябрь (3 цк)'!T314</f>
        <v>738.96</v>
      </c>
      <c r="U254" s="70">
        <f>'октябрь (3 цк)'!U314</f>
        <v>708.54</v>
      </c>
      <c r="V254" s="70">
        <f>'октябрь (3 цк)'!V314</f>
        <v>751.47</v>
      </c>
      <c r="W254" s="70">
        <f>'октябрь (3 цк)'!W314</f>
        <v>609.37</v>
      </c>
      <c r="X254" s="70">
        <f>'октябрь (3 цк)'!X314</f>
        <v>593.4</v>
      </c>
      <c r="Y254" s="70">
        <f>'октябрь (3 цк)'!Y314</f>
        <v>474.1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thickBot="1" x14ac:dyDescent="0.25">
      <c r="A256" s="147" t="s">
        <v>255</v>
      </c>
      <c r="B256" s="77">
        <f>B252</f>
        <v>0</v>
      </c>
      <c r="C256" s="77">
        <f t="shared" ref="C256:Y256" si="121">C252</f>
        <v>0</v>
      </c>
      <c r="D256" s="77">
        <f t="shared" si="121"/>
        <v>0</v>
      </c>
      <c r="E256" s="77">
        <f t="shared" si="121"/>
        <v>0</v>
      </c>
      <c r="F256" s="77">
        <f t="shared" si="121"/>
        <v>0</v>
      </c>
      <c r="G256" s="77">
        <f t="shared" si="121"/>
        <v>0</v>
      </c>
      <c r="H256" s="77">
        <f t="shared" si="121"/>
        <v>0</v>
      </c>
      <c r="I256" s="77">
        <f t="shared" si="121"/>
        <v>0</v>
      </c>
      <c r="J256" s="77">
        <f t="shared" si="121"/>
        <v>0</v>
      </c>
      <c r="K256" s="77">
        <f t="shared" si="121"/>
        <v>0</v>
      </c>
      <c r="L256" s="77">
        <f t="shared" si="121"/>
        <v>0</v>
      </c>
      <c r="M256" s="77">
        <f t="shared" si="121"/>
        <v>0</v>
      </c>
      <c r="N256" s="77">
        <f t="shared" si="121"/>
        <v>0</v>
      </c>
      <c r="O256" s="77">
        <f t="shared" si="121"/>
        <v>0</v>
      </c>
      <c r="P256" s="77">
        <f t="shared" si="121"/>
        <v>0</v>
      </c>
      <c r="Q256" s="77">
        <f t="shared" si="121"/>
        <v>0</v>
      </c>
      <c r="R256" s="77">
        <f t="shared" si="121"/>
        <v>0</v>
      </c>
      <c r="S256" s="77">
        <f t="shared" si="121"/>
        <v>0</v>
      </c>
      <c r="T256" s="77">
        <f t="shared" si="121"/>
        <v>0</v>
      </c>
      <c r="U256" s="77">
        <f t="shared" si="121"/>
        <v>0</v>
      </c>
      <c r="V256" s="77">
        <f t="shared" si="121"/>
        <v>0</v>
      </c>
      <c r="W256" s="77">
        <f t="shared" si="121"/>
        <v>0</v>
      </c>
      <c r="X256" s="77">
        <f t="shared" si="121"/>
        <v>0</v>
      </c>
      <c r="Y256" s="77">
        <f t="shared" si="121"/>
        <v>0</v>
      </c>
    </row>
    <row r="257" spans="1:25" s="62" customFormat="1" ht="18.75" customHeight="1" thickBot="1" x14ac:dyDescent="0.25">
      <c r="A257" s="112">
        <v>31</v>
      </c>
      <c r="B257" s="101">
        <f t="shared" ref="B257:Y257" si="122">SUM(B258:B260)</f>
        <v>913.2</v>
      </c>
      <c r="C257" s="102">
        <f t="shared" si="122"/>
        <v>913.12</v>
      </c>
      <c r="D257" s="102">
        <f t="shared" si="122"/>
        <v>891.07</v>
      </c>
      <c r="E257" s="103">
        <f t="shared" si="122"/>
        <v>1083.9299999999998</v>
      </c>
      <c r="F257" s="103">
        <f t="shared" si="122"/>
        <v>873.23</v>
      </c>
      <c r="G257" s="103">
        <f t="shared" si="122"/>
        <v>862.77</v>
      </c>
      <c r="H257" s="103">
        <f t="shared" si="122"/>
        <v>883.11</v>
      </c>
      <c r="I257" s="103">
        <f t="shared" si="122"/>
        <v>858.34</v>
      </c>
      <c r="J257" s="103">
        <f t="shared" si="122"/>
        <v>860.55</v>
      </c>
      <c r="K257" s="104">
        <f t="shared" si="122"/>
        <v>867.23</v>
      </c>
      <c r="L257" s="103">
        <f t="shared" si="122"/>
        <v>863.91</v>
      </c>
      <c r="M257" s="105">
        <f t="shared" si="122"/>
        <v>858.31</v>
      </c>
      <c r="N257" s="104">
        <f t="shared" si="122"/>
        <v>868.01</v>
      </c>
      <c r="O257" s="103">
        <f t="shared" si="122"/>
        <v>890.46</v>
      </c>
      <c r="P257" s="105">
        <f t="shared" si="122"/>
        <v>876.46</v>
      </c>
      <c r="Q257" s="106">
        <f t="shared" si="122"/>
        <v>888.38</v>
      </c>
      <c r="R257" s="103">
        <f t="shared" si="122"/>
        <v>896.02</v>
      </c>
      <c r="S257" s="106">
        <f t="shared" si="122"/>
        <v>921.91</v>
      </c>
      <c r="T257" s="103">
        <f t="shared" si="122"/>
        <v>936.05</v>
      </c>
      <c r="U257" s="102">
        <f t="shared" si="122"/>
        <v>1245.6199999999999</v>
      </c>
      <c r="V257" s="102">
        <f t="shared" si="122"/>
        <v>1158.02</v>
      </c>
      <c r="W257" s="102">
        <f t="shared" si="122"/>
        <v>919.19</v>
      </c>
      <c r="X257" s="102">
        <f t="shared" si="122"/>
        <v>881.6</v>
      </c>
      <c r="Y257" s="107">
        <f t="shared" si="122"/>
        <v>863.53</v>
      </c>
    </row>
    <row r="258" spans="1:25" s="62" customFormat="1" ht="18.75" customHeight="1" outlineLevel="1" x14ac:dyDescent="0.2">
      <c r="A258" s="160" t="s">
        <v>8</v>
      </c>
      <c r="B258" s="70">
        <f>'октябрь (3 цк)'!B319</f>
        <v>841.95</v>
      </c>
      <c r="C258" s="70">
        <f>'октябрь (3 цк)'!C319</f>
        <v>841.87</v>
      </c>
      <c r="D258" s="70">
        <f>'октябрь (3 цк)'!D319</f>
        <v>819.82</v>
      </c>
      <c r="E258" s="70">
        <f>'октябрь (3 цк)'!E319</f>
        <v>1012.68</v>
      </c>
      <c r="F258" s="70">
        <f>'октябрь (3 цк)'!F319</f>
        <v>801.98</v>
      </c>
      <c r="G258" s="70">
        <f>'октябрь (3 цк)'!G319</f>
        <v>791.52</v>
      </c>
      <c r="H258" s="70">
        <f>'октябрь (3 цк)'!H319</f>
        <v>811.86</v>
      </c>
      <c r="I258" s="70">
        <f>'октябрь (3 цк)'!I319</f>
        <v>787.09</v>
      </c>
      <c r="J258" s="70">
        <f>'октябрь (3 цк)'!J319</f>
        <v>789.3</v>
      </c>
      <c r="K258" s="70">
        <f>'октябрь (3 цк)'!K319</f>
        <v>795.98</v>
      </c>
      <c r="L258" s="70">
        <f>'октябрь (3 цк)'!L319</f>
        <v>792.66</v>
      </c>
      <c r="M258" s="70">
        <f>'октябрь (3 цк)'!M319</f>
        <v>787.06</v>
      </c>
      <c r="N258" s="70">
        <f>'октябрь (3 цк)'!N319</f>
        <v>796.76</v>
      </c>
      <c r="O258" s="70">
        <f>'октябрь (3 цк)'!O319</f>
        <v>819.21</v>
      </c>
      <c r="P258" s="70">
        <f>'октябрь (3 цк)'!P319</f>
        <v>805.21</v>
      </c>
      <c r="Q258" s="70">
        <f>'октябрь (3 цк)'!Q319</f>
        <v>817.13</v>
      </c>
      <c r="R258" s="70">
        <f>'октябрь (3 цк)'!R319</f>
        <v>824.77</v>
      </c>
      <c r="S258" s="70">
        <f>'октябрь (3 цк)'!S319</f>
        <v>850.66</v>
      </c>
      <c r="T258" s="70">
        <f>'октябрь (3 цк)'!T319</f>
        <v>864.8</v>
      </c>
      <c r="U258" s="70">
        <f>'октябрь (3 цк)'!U319</f>
        <v>1174.3699999999999</v>
      </c>
      <c r="V258" s="70">
        <f>'октябрь (3 цк)'!V319</f>
        <v>1086.77</v>
      </c>
      <c r="W258" s="70">
        <f>'октябрь (3 цк)'!W319</f>
        <v>847.94</v>
      </c>
      <c r="X258" s="70">
        <f>'октябрь (3 цк)'!X319</f>
        <v>810.35</v>
      </c>
      <c r="Y258" s="70">
        <f>'октябрь (3 цк)'!Y319</f>
        <v>792.28</v>
      </c>
    </row>
    <row r="259" spans="1:25" s="62" customFormat="1" ht="18.75" customHeight="1" outlineLevel="1" x14ac:dyDescent="0.2">
      <c r="A259" s="53" t="s">
        <v>9</v>
      </c>
      <c r="B259" s="76">
        <v>71.25</v>
      </c>
      <c r="C259" s="74">
        <v>71.25</v>
      </c>
      <c r="D259" s="74">
        <v>71.25</v>
      </c>
      <c r="E259" s="74">
        <v>71.25</v>
      </c>
      <c r="F259" s="74">
        <v>71.25</v>
      </c>
      <c r="G259" s="74">
        <v>71.25</v>
      </c>
      <c r="H259" s="74">
        <v>71.25</v>
      </c>
      <c r="I259" s="74">
        <v>71.25</v>
      </c>
      <c r="J259" s="74">
        <v>71.25</v>
      </c>
      <c r="K259" s="74">
        <v>71.25</v>
      </c>
      <c r="L259" s="74">
        <v>71.25</v>
      </c>
      <c r="M259" s="74">
        <v>71.25</v>
      </c>
      <c r="N259" s="74">
        <v>71.25</v>
      </c>
      <c r="O259" s="74">
        <v>71.25</v>
      </c>
      <c r="P259" s="74">
        <v>71.25</v>
      </c>
      <c r="Q259" s="74">
        <v>71.25</v>
      </c>
      <c r="R259" s="74">
        <v>71.25</v>
      </c>
      <c r="S259" s="74">
        <v>71.25</v>
      </c>
      <c r="T259" s="74">
        <v>71.25</v>
      </c>
      <c r="U259" s="74">
        <v>71.25</v>
      </c>
      <c r="V259" s="74">
        <v>71.25</v>
      </c>
      <c r="W259" s="74">
        <v>71.25</v>
      </c>
      <c r="X259" s="74">
        <v>71.25</v>
      </c>
      <c r="Y259" s="81">
        <v>71.25</v>
      </c>
    </row>
    <row r="260" spans="1:25" s="62" customFormat="1" ht="18.75" customHeight="1" outlineLevel="1" thickBot="1" x14ac:dyDescent="0.25">
      <c r="A260" s="161" t="s">
        <v>255</v>
      </c>
      <c r="B260" s="77">
        <f>B256</f>
        <v>0</v>
      </c>
      <c r="C260" s="77">
        <f t="shared" ref="C260:Y260" si="123">C256</f>
        <v>0</v>
      </c>
      <c r="D260" s="77">
        <f t="shared" si="123"/>
        <v>0</v>
      </c>
      <c r="E260" s="77">
        <f t="shared" si="123"/>
        <v>0</v>
      </c>
      <c r="F260" s="77">
        <f t="shared" si="123"/>
        <v>0</v>
      </c>
      <c r="G260" s="77">
        <f t="shared" si="123"/>
        <v>0</v>
      </c>
      <c r="H260" s="77">
        <f t="shared" si="123"/>
        <v>0</v>
      </c>
      <c r="I260" s="77">
        <f t="shared" si="123"/>
        <v>0</v>
      </c>
      <c r="J260" s="77">
        <f t="shared" si="123"/>
        <v>0</v>
      </c>
      <c r="K260" s="77">
        <f t="shared" si="123"/>
        <v>0</v>
      </c>
      <c r="L260" s="77">
        <f t="shared" si="123"/>
        <v>0</v>
      </c>
      <c r="M260" s="77">
        <f t="shared" si="123"/>
        <v>0</v>
      </c>
      <c r="N260" s="77">
        <f t="shared" si="123"/>
        <v>0</v>
      </c>
      <c r="O260" s="77">
        <f t="shared" si="123"/>
        <v>0</v>
      </c>
      <c r="P260" s="77">
        <f t="shared" si="123"/>
        <v>0</v>
      </c>
      <c r="Q260" s="77">
        <f t="shared" si="123"/>
        <v>0</v>
      </c>
      <c r="R260" s="77">
        <f t="shared" si="123"/>
        <v>0</v>
      </c>
      <c r="S260" s="77">
        <f t="shared" si="123"/>
        <v>0</v>
      </c>
      <c r="T260" s="77">
        <f t="shared" si="123"/>
        <v>0</v>
      </c>
      <c r="U260" s="77">
        <f t="shared" si="123"/>
        <v>0</v>
      </c>
      <c r="V260" s="77">
        <f t="shared" si="123"/>
        <v>0</v>
      </c>
      <c r="W260" s="77">
        <f t="shared" si="123"/>
        <v>0</v>
      </c>
      <c r="X260" s="77">
        <f t="shared" si="123"/>
        <v>0</v>
      </c>
      <c r="Y260" s="77">
        <f t="shared" si="123"/>
        <v>0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44" t="s">
        <v>46</v>
      </c>
      <c r="B262" s="446" t="s">
        <v>88</v>
      </c>
      <c r="C262" s="447"/>
      <c r="D262" s="447"/>
      <c r="E262" s="447"/>
      <c r="F262" s="447"/>
      <c r="G262" s="447"/>
      <c r="H262" s="447"/>
      <c r="I262" s="447"/>
      <c r="J262" s="447"/>
      <c r="K262" s="447"/>
      <c r="L262" s="447"/>
      <c r="M262" s="447"/>
      <c r="N262" s="447"/>
      <c r="O262" s="447"/>
      <c r="P262" s="447"/>
      <c r="Q262" s="447"/>
      <c r="R262" s="447"/>
      <c r="S262" s="447"/>
      <c r="T262" s="447"/>
      <c r="U262" s="447"/>
      <c r="V262" s="447"/>
      <c r="W262" s="447"/>
      <c r="X262" s="447"/>
      <c r="Y262" s="448"/>
    </row>
    <row r="263" spans="1:25" s="62" customFormat="1" ht="39" customHeight="1" thickBot="1" x14ac:dyDescent="0.25">
      <c r="A263" s="445"/>
      <c r="B263" s="164" t="s">
        <v>45</v>
      </c>
      <c r="C263" s="165" t="s">
        <v>44</v>
      </c>
      <c r="D263" s="166" t="s">
        <v>43</v>
      </c>
      <c r="E263" s="165" t="s">
        <v>42</v>
      </c>
      <c r="F263" s="165" t="s">
        <v>41</v>
      </c>
      <c r="G263" s="165" t="s">
        <v>40</v>
      </c>
      <c r="H263" s="165" t="s">
        <v>39</v>
      </c>
      <c r="I263" s="165" t="s">
        <v>38</v>
      </c>
      <c r="J263" s="165" t="s">
        <v>37</v>
      </c>
      <c r="K263" s="167" t="s">
        <v>36</v>
      </c>
      <c r="L263" s="165" t="s">
        <v>35</v>
      </c>
      <c r="M263" s="168" t="s">
        <v>34</v>
      </c>
      <c r="N263" s="167" t="s">
        <v>33</v>
      </c>
      <c r="O263" s="165" t="s">
        <v>32</v>
      </c>
      <c r="P263" s="168" t="s">
        <v>31</v>
      </c>
      <c r="Q263" s="166" t="s">
        <v>30</v>
      </c>
      <c r="R263" s="165" t="s">
        <v>29</v>
      </c>
      <c r="S263" s="166" t="s">
        <v>28</v>
      </c>
      <c r="T263" s="165" t="s">
        <v>27</v>
      </c>
      <c r="U263" s="166" t="s">
        <v>26</v>
      </c>
      <c r="V263" s="165" t="s">
        <v>25</v>
      </c>
      <c r="W263" s="166" t="s">
        <v>24</v>
      </c>
      <c r="X263" s="165" t="s">
        <v>23</v>
      </c>
      <c r="Y263" s="169" t="s">
        <v>22</v>
      </c>
    </row>
    <row r="264" spans="1:25" s="108" customFormat="1" ht="18.75" customHeight="1" thickBot="1" x14ac:dyDescent="0.25">
      <c r="A264" s="113">
        <v>1</v>
      </c>
      <c r="B264" s="101">
        <f t="shared" ref="B264:Y264" si="124">SUM(B265:B267)</f>
        <v>748.54</v>
      </c>
      <c r="C264" s="102">
        <f t="shared" si="124"/>
        <v>740.24</v>
      </c>
      <c r="D264" s="102">
        <f t="shared" si="124"/>
        <v>783.88</v>
      </c>
      <c r="E264" s="103">
        <f t="shared" si="124"/>
        <v>822.15</v>
      </c>
      <c r="F264" s="103">
        <f t="shared" si="124"/>
        <v>840.57999999999993</v>
      </c>
      <c r="G264" s="103">
        <f t="shared" si="124"/>
        <v>833.13</v>
      </c>
      <c r="H264" s="103">
        <f t="shared" si="124"/>
        <v>1030.69</v>
      </c>
      <c r="I264" s="103">
        <f t="shared" si="124"/>
        <v>822.75</v>
      </c>
      <c r="J264" s="103">
        <f t="shared" si="124"/>
        <v>728.63</v>
      </c>
      <c r="K264" s="104">
        <f t="shared" si="124"/>
        <v>728.49</v>
      </c>
      <c r="L264" s="103">
        <f t="shared" si="124"/>
        <v>729.83999999999992</v>
      </c>
      <c r="M264" s="105">
        <f t="shared" si="124"/>
        <v>731.86</v>
      </c>
      <c r="N264" s="104">
        <f t="shared" si="124"/>
        <v>746.03</v>
      </c>
      <c r="O264" s="103">
        <f t="shared" si="124"/>
        <v>768.27</v>
      </c>
      <c r="P264" s="105">
        <f t="shared" si="124"/>
        <v>771.35</v>
      </c>
      <c r="Q264" s="106">
        <f t="shared" si="124"/>
        <v>779.97</v>
      </c>
      <c r="R264" s="103">
        <f t="shared" si="124"/>
        <v>809.92</v>
      </c>
      <c r="S264" s="106">
        <f t="shared" si="124"/>
        <v>779.64</v>
      </c>
      <c r="T264" s="103">
        <f t="shared" si="124"/>
        <v>771.36</v>
      </c>
      <c r="U264" s="102">
        <f t="shared" si="124"/>
        <v>764.13</v>
      </c>
      <c r="V264" s="102">
        <f t="shared" si="124"/>
        <v>760.13</v>
      </c>
      <c r="W264" s="102">
        <f t="shared" si="124"/>
        <v>758.83999999999992</v>
      </c>
      <c r="X264" s="102">
        <f t="shared" si="124"/>
        <v>755.55</v>
      </c>
      <c r="Y264" s="107">
        <f t="shared" si="124"/>
        <v>746.3</v>
      </c>
    </row>
    <row r="265" spans="1:25" s="67" customFormat="1" ht="18.75" customHeight="1" outlineLevel="1" x14ac:dyDescent="0.2">
      <c r="A265" s="56" t="s">
        <v>8</v>
      </c>
      <c r="B265" s="70">
        <f>'октябрь (3 цк)'!B327</f>
        <v>648.76</v>
      </c>
      <c r="C265" s="70">
        <f>'октябрь (3 цк)'!C327</f>
        <v>640.46</v>
      </c>
      <c r="D265" s="70">
        <f>'октябрь (3 цк)'!D327</f>
        <v>684.1</v>
      </c>
      <c r="E265" s="70">
        <f>'октябрь (3 цк)'!E327</f>
        <v>722.37</v>
      </c>
      <c r="F265" s="70">
        <f>'октябрь (3 цк)'!F327</f>
        <v>740.8</v>
      </c>
      <c r="G265" s="70">
        <f>'октябрь (3 цк)'!G327</f>
        <v>733.35</v>
      </c>
      <c r="H265" s="70">
        <f>'октябрь (3 цк)'!H327</f>
        <v>930.91</v>
      </c>
      <c r="I265" s="70">
        <f>'октябрь (3 цк)'!I327</f>
        <v>722.97</v>
      </c>
      <c r="J265" s="70">
        <f>'октябрь (3 цк)'!J327</f>
        <v>628.85</v>
      </c>
      <c r="K265" s="70">
        <f>'октябрь (3 цк)'!K327</f>
        <v>628.71</v>
      </c>
      <c r="L265" s="70">
        <f>'октябрь (3 цк)'!L327</f>
        <v>630.05999999999995</v>
      </c>
      <c r="M265" s="70">
        <f>'октябрь (3 цк)'!M327</f>
        <v>632.08000000000004</v>
      </c>
      <c r="N265" s="70">
        <f>'октябрь (3 цк)'!N327</f>
        <v>646.25</v>
      </c>
      <c r="O265" s="70">
        <f>'октябрь (3 цк)'!O327</f>
        <v>668.49</v>
      </c>
      <c r="P265" s="70">
        <f>'октябрь (3 цк)'!P327</f>
        <v>671.57</v>
      </c>
      <c r="Q265" s="70">
        <f>'октябрь (3 цк)'!Q327</f>
        <v>680.19</v>
      </c>
      <c r="R265" s="70">
        <f>'октябрь (3 цк)'!R327</f>
        <v>710.14</v>
      </c>
      <c r="S265" s="70">
        <f>'октябрь (3 цк)'!S327</f>
        <v>679.86</v>
      </c>
      <c r="T265" s="70">
        <f>'октябрь (3 цк)'!T327</f>
        <v>671.58</v>
      </c>
      <c r="U265" s="70">
        <f>'октябрь (3 цк)'!U327</f>
        <v>664.35</v>
      </c>
      <c r="V265" s="70">
        <f>'октябрь (3 цк)'!V327</f>
        <v>660.35</v>
      </c>
      <c r="W265" s="70">
        <f>'октябрь (3 цк)'!W327</f>
        <v>659.06</v>
      </c>
      <c r="X265" s="70">
        <f>'октябрь (3 цк)'!X327</f>
        <v>655.77</v>
      </c>
      <c r="Y265" s="70">
        <f>'октябрь (3 цк)'!Y327</f>
        <v>646.52</v>
      </c>
    </row>
    <row r="266" spans="1:25" s="67" customFormat="1" ht="18.75" customHeight="1" outlineLevel="1" x14ac:dyDescent="0.2">
      <c r="A266" s="57" t="s">
        <v>9</v>
      </c>
      <c r="B266" s="76">
        <v>99.78</v>
      </c>
      <c r="C266" s="74">
        <v>99.78</v>
      </c>
      <c r="D266" s="74">
        <v>99.78</v>
      </c>
      <c r="E266" s="74">
        <v>99.78</v>
      </c>
      <c r="F266" s="74">
        <v>99.78</v>
      </c>
      <c r="G266" s="74">
        <v>99.78</v>
      </c>
      <c r="H266" s="74">
        <v>99.78</v>
      </c>
      <c r="I266" s="74">
        <v>99.78</v>
      </c>
      <c r="J266" s="74">
        <v>99.78</v>
      </c>
      <c r="K266" s="74">
        <v>99.78</v>
      </c>
      <c r="L266" s="74">
        <v>99.78</v>
      </c>
      <c r="M266" s="74">
        <v>99.78</v>
      </c>
      <c r="N266" s="74">
        <v>99.78</v>
      </c>
      <c r="O266" s="74">
        <v>99.78</v>
      </c>
      <c r="P266" s="74">
        <v>99.78</v>
      </c>
      <c r="Q266" s="74">
        <v>99.78</v>
      </c>
      <c r="R266" s="74">
        <v>99.78</v>
      </c>
      <c r="S266" s="74">
        <v>99.78</v>
      </c>
      <c r="T266" s="74">
        <v>99.78</v>
      </c>
      <c r="U266" s="74">
        <v>99.78</v>
      </c>
      <c r="V266" s="74">
        <v>99.78</v>
      </c>
      <c r="W266" s="74">
        <v>99.78</v>
      </c>
      <c r="X266" s="74">
        <v>99.78</v>
      </c>
      <c r="Y266" s="81">
        <v>99.78</v>
      </c>
    </row>
    <row r="267" spans="1:25" s="67" customFormat="1" ht="18.75" customHeight="1" outlineLevel="1" thickBot="1" x14ac:dyDescent="0.25">
      <c r="A267" s="147" t="s">
        <v>255</v>
      </c>
      <c r="B267" s="77">
        <f>B260</f>
        <v>0</v>
      </c>
      <c r="C267" s="77">
        <f t="shared" ref="C267:Y267" si="125">C260</f>
        <v>0</v>
      </c>
      <c r="D267" s="77">
        <f t="shared" si="125"/>
        <v>0</v>
      </c>
      <c r="E267" s="77">
        <f t="shared" si="125"/>
        <v>0</v>
      </c>
      <c r="F267" s="77">
        <f t="shared" si="125"/>
        <v>0</v>
      </c>
      <c r="G267" s="77">
        <f t="shared" si="125"/>
        <v>0</v>
      </c>
      <c r="H267" s="77">
        <f t="shared" si="125"/>
        <v>0</v>
      </c>
      <c r="I267" s="77">
        <f t="shared" si="125"/>
        <v>0</v>
      </c>
      <c r="J267" s="77">
        <f t="shared" si="125"/>
        <v>0</v>
      </c>
      <c r="K267" s="77">
        <f t="shared" si="125"/>
        <v>0</v>
      </c>
      <c r="L267" s="77">
        <f t="shared" si="125"/>
        <v>0</v>
      </c>
      <c r="M267" s="77">
        <f t="shared" si="125"/>
        <v>0</v>
      </c>
      <c r="N267" s="77">
        <f t="shared" si="125"/>
        <v>0</v>
      </c>
      <c r="O267" s="77">
        <f t="shared" si="125"/>
        <v>0</v>
      </c>
      <c r="P267" s="77">
        <f t="shared" si="125"/>
        <v>0</v>
      </c>
      <c r="Q267" s="77">
        <f t="shared" si="125"/>
        <v>0</v>
      </c>
      <c r="R267" s="77">
        <f t="shared" si="125"/>
        <v>0</v>
      </c>
      <c r="S267" s="77">
        <f t="shared" si="125"/>
        <v>0</v>
      </c>
      <c r="T267" s="77">
        <f t="shared" si="125"/>
        <v>0</v>
      </c>
      <c r="U267" s="77">
        <f t="shared" si="125"/>
        <v>0</v>
      </c>
      <c r="V267" s="77">
        <f t="shared" si="125"/>
        <v>0</v>
      </c>
      <c r="W267" s="77">
        <f t="shared" si="125"/>
        <v>0</v>
      </c>
      <c r="X267" s="77">
        <f t="shared" si="125"/>
        <v>0</v>
      </c>
      <c r="Y267" s="77">
        <f t="shared" si="125"/>
        <v>0</v>
      </c>
    </row>
    <row r="268" spans="1:25" s="62" customFormat="1" ht="18.75" customHeight="1" thickBot="1" x14ac:dyDescent="0.25">
      <c r="A268" s="112">
        <v>2</v>
      </c>
      <c r="B268" s="101">
        <f t="shared" ref="B268:Y268" si="126">SUM(B269:B271)</f>
        <v>686.16</v>
      </c>
      <c r="C268" s="102">
        <f t="shared" si="126"/>
        <v>741.69999999999993</v>
      </c>
      <c r="D268" s="102">
        <f t="shared" si="126"/>
        <v>743.4</v>
      </c>
      <c r="E268" s="103">
        <f t="shared" si="126"/>
        <v>774.81</v>
      </c>
      <c r="F268" s="103">
        <f t="shared" si="126"/>
        <v>777.5</v>
      </c>
      <c r="G268" s="103">
        <f t="shared" si="126"/>
        <v>785.36</v>
      </c>
      <c r="H268" s="103">
        <f t="shared" si="126"/>
        <v>769.49</v>
      </c>
      <c r="I268" s="103">
        <f t="shared" si="126"/>
        <v>758.89</v>
      </c>
      <c r="J268" s="103">
        <f t="shared" si="126"/>
        <v>767.43999999999994</v>
      </c>
      <c r="K268" s="104">
        <f t="shared" si="126"/>
        <v>795.93</v>
      </c>
      <c r="L268" s="103">
        <f t="shared" si="126"/>
        <v>798.68</v>
      </c>
      <c r="M268" s="105">
        <f t="shared" si="126"/>
        <v>767.45999999999992</v>
      </c>
      <c r="N268" s="104">
        <f t="shared" si="126"/>
        <v>779.45999999999992</v>
      </c>
      <c r="O268" s="103">
        <f t="shared" si="126"/>
        <v>752.61</v>
      </c>
      <c r="P268" s="105">
        <f t="shared" si="126"/>
        <v>759.07999999999993</v>
      </c>
      <c r="Q268" s="106">
        <f t="shared" si="126"/>
        <v>789.16</v>
      </c>
      <c r="R268" s="103">
        <f t="shared" si="126"/>
        <v>1136.6399999999999</v>
      </c>
      <c r="S268" s="106">
        <f t="shared" si="126"/>
        <v>789.4</v>
      </c>
      <c r="T268" s="103">
        <f t="shared" si="126"/>
        <v>1103.1600000000001</v>
      </c>
      <c r="U268" s="102">
        <f t="shared" si="126"/>
        <v>782.70999999999992</v>
      </c>
      <c r="V268" s="102">
        <f t="shared" si="126"/>
        <v>762.39</v>
      </c>
      <c r="W268" s="102">
        <f t="shared" si="126"/>
        <v>759.42</v>
      </c>
      <c r="X268" s="102">
        <f t="shared" si="126"/>
        <v>757.62</v>
      </c>
      <c r="Y268" s="107">
        <f t="shared" si="126"/>
        <v>750.02</v>
      </c>
    </row>
    <row r="269" spans="1:25" s="62" customFormat="1" ht="18.75" customHeight="1" outlineLevel="1" x14ac:dyDescent="0.2">
      <c r="A269" s="56" t="s">
        <v>8</v>
      </c>
      <c r="B269" s="70">
        <f>'октябрь (3 цк)'!B332</f>
        <v>586.38</v>
      </c>
      <c r="C269" s="70">
        <f>'октябрь (3 цк)'!C332</f>
        <v>641.91999999999996</v>
      </c>
      <c r="D269" s="70">
        <f>'октябрь (3 цк)'!D332</f>
        <v>643.62</v>
      </c>
      <c r="E269" s="70">
        <f>'октябрь (3 цк)'!E332</f>
        <v>675.03</v>
      </c>
      <c r="F269" s="70">
        <f>'октябрь (3 цк)'!F332</f>
        <v>677.72</v>
      </c>
      <c r="G269" s="70">
        <f>'октябрь (3 цк)'!G332</f>
        <v>685.58</v>
      </c>
      <c r="H269" s="70">
        <f>'октябрь (3 цк)'!H332</f>
        <v>669.71</v>
      </c>
      <c r="I269" s="70">
        <f>'октябрь (3 цк)'!I332</f>
        <v>659.11</v>
      </c>
      <c r="J269" s="70">
        <f>'октябрь (3 цк)'!J332</f>
        <v>667.66</v>
      </c>
      <c r="K269" s="70">
        <f>'октябрь (3 цк)'!K332</f>
        <v>696.15</v>
      </c>
      <c r="L269" s="70">
        <f>'октябрь (3 цк)'!L332</f>
        <v>698.9</v>
      </c>
      <c r="M269" s="70">
        <f>'октябрь (3 цк)'!M332</f>
        <v>667.68</v>
      </c>
      <c r="N269" s="70">
        <f>'октябрь (3 цк)'!N332</f>
        <v>679.68</v>
      </c>
      <c r="O269" s="70">
        <f>'октябрь (3 цк)'!O332</f>
        <v>652.83000000000004</v>
      </c>
      <c r="P269" s="70">
        <f>'октябрь (3 цк)'!P332</f>
        <v>659.3</v>
      </c>
      <c r="Q269" s="70">
        <f>'октябрь (3 цк)'!Q332</f>
        <v>689.38</v>
      </c>
      <c r="R269" s="70">
        <f>'октябрь (3 цк)'!R332</f>
        <v>1036.8599999999999</v>
      </c>
      <c r="S269" s="70">
        <f>'октябрь (3 цк)'!S332</f>
        <v>689.62</v>
      </c>
      <c r="T269" s="70">
        <f>'октябрь (3 цк)'!T332</f>
        <v>1003.38</v>
      </c>
      <c r="U269" s="70">
        <f>'октябрь (3 цк)'!U332</f>
        <v>682.93</v>
      </c>
      <c r="V269" s="70">
        <f>'октябрь (3 цк)'!V332</f>
        <v>662.61</v>
      </c>
      <c r="W269" s="70">
        <f>'октябрь (3 цк)'!W332</f>
        <v>659.64</v>
      </c>
      <c r="X269" s="70">
        <f>'октябрь (3 цк)'!X332</f>
        <v>657.84</v>
      </c>
      <c r="Y269" s="70">
        <f>'октябрь (3 цк)'!Y332</f>
        <v>650.24</v>
      </c>
    </row>
    <row r="270" spans="1:25" s="62" customFormat="1" ht="18.75" customHeight="1" outlineLevel="1" x14ac:dyDescent="0.2">
      <c r="A270" s="57" t="s">
        <v>9</v>
      </c>
      <c r="B270" s="76">
        <v>99.78</v>
      </c>
      <c r="C270" s="74">
        <v>99.78</v>
      </c>
      <c r="D270" s="74">
        <v>99.78</v>
      </c>
      <c r="E270" s="74">
        <v>99.78</v>
      </c>
      <c r="F270" s="74">
        <v>99.78</v>
      </c>
      <c r="G270" s="74">
        <v>99.78</v>
      </c>
      <c r="H270" s="74">
        <v>99.78</v>
      </c>
      <c r="I270" s="74">
        <v>99.78</v>
      </c>
      <c r="J270" s="74">
        <v>99.78</v>
      </c>
      <c r="K270" s="74">
        <v>99.78</v>
      </c>
      <c r="L270" s="74">
        <v>99.78</v>
      </c>
      <c r="M270" s="74">
        <v>99.78</v>
      </c>
      <c r="N270" s="74">
        <v>99.78</v>
      </c>
      <c r="O270" s="74">
        <v>99.78</v>
      </c>
      <c r="P270" s="74">
        <v>99.78</v>
      </c>
      <c r="Q270" s="74">
        <v>99.78</v>
      </c>
      <c r="R270" s="74">
        <v>99.78</v>
      </c>
      <c r="S270" s="74">
        <v>99.78</v>
      </c>
      <c r="T270" s="74">
        <v>99.78</v>
      </c>
      <c r="U270" s="74">
        <v>99.78</v>
      </c>
      <c r="V270" s="74">
        <v>99.78</v>
      </c>
      <c r="W270" s="74">
        <v>99.78</v>
      </c>
      <c r="X270" s="74">
        <v>99.78</v>
      </c>
      <c r="Y270" s="81">
        <v>99.78</v>
      </c>
    </row>
    <row r="271" spans="1:25" s="62" customFormat="1" ht="18.75" customHeight="1" outlineLevel="1" thickBot="1" x14ac:dyDescent="0.25">
      <c r="A271" s="147" t="s">
        <v>255</v>
      </c>
      <c r="B271" s="77">
        <f>B267</f>
        <v>0</v>
      </c>
      <c r="C271" s="77">
        <f t="shared" ref="C271:Y271" si="127">C267</f>
        <v>0</v>
      </c>
      <c r="D271" s="77">
        <f t="shared" si="127"/>
        <v>0</v>
      </c>
      <c r="E271" s="77">
        <f t="shared" si="127"/>
        <v>0</v>
      </c>
      <c r="F271" s="77">
        <f t="shared" si="127"/>
        <v>0</v>
      </c>
      <c r="G271" s="77">
        <f t="shared" si="127"/>
        <v>0</v>
      </c>
      <c r="H271" s="77">
        <f t="shared" si="127"/>
        <v>0</v>
      </c>
      <c r="I271" s="77">
        <f t="shared" si="127"/>
        <v>0</v>
      </c>
      <c r="J271" s="77">
        <f t="shared" si="127"/>
        <v>0</v>
      </c>
      <c r="K271" s="77">
        <f t="shared" si="127"/>
        <v>0</v>
      </c>
      <c r="L271" s="77">
        <f t="shared" si="127"/>
        <v>0</v>
      </c>
      <c r="M271" s="77">
        <f t="shared" si="127"/>
        <v>0</v>
      </c>
      <c r="N271" s="77">
        <f t="shared" si="127"/>
        <v>0</v>
      </c>
      <c r="O271" s="77">
        <f t="shared" si="127"/>
        <v>0</v>
      </c>
      <c r="P271" s="77">
        <f t="shared" si="127"/>
        <v>0</v>
      </c>
      <c r="Q271" s="77">
        <f t="shared" si="127"/>
        <v>0</v>
      </c>
      <c r="R271" s="77">
        <f t="shared" si="127"/>
        <v>0</v>
      </c>
      <c r="S271" s="77">
        <f t="shared" si="127"/>
        <v>0</v>
      </c>
      <c r="T271" s="77">
        <f t="shared" si="127"/>
        <v>0</v>
      </c>
      <c r="U271" s="77">
        <f t="shared" si="127"/>
        <v>0</v>
      </c>
      <c r="V271" s="77">
        <f t="shared" si="127"/>
        <v>0</v>
      </c>
      <c r="W271" s="77">
        <f t="shared" si="127"/>
        <v>0</v>
      </c>
      <c r="X271" s="77">
        <f t="shared" si="127"/>
        <v>0</v>
      </c>
      <c r="Y271" s="77">
        <f t="shared" si="127"/>
        <v>0</v>
      </c>
    </row>
    <row r="272" spans="1:25" s="62" customFormat="1" ht="18.75" customHeight="1" thickBot="1" x14ac:dyDescent="0.25">
      <c r="A272" s="109">
        <v>3</v>
      </c>
      <c r="B272" s="101">
        <f t="shared" ref="B272:Y272" si="128">SUM(B273:B275)</f>
        <v>801.08999999999992</v>
      </c>
      <c r="C272" s="102">
        <f t="shared" si="128"/>
        <v>805.1</v>
      </c>
      <c r="D272" s="102">
        <f t="shared" si="128"/>
        <v>785.37</v>
      </c>
      <c r="E272" s="103">
        <f t="shared" si="128"/>
        <v>785.73</v>
      </c>
      <c r="F272" s="103">
        <f t="shared" si="128"/>
        <v>791.64</v>
      </c>
      <c r="G272" s="103">
        <f t="shared" si="128"/>
        <v>792.29</v>
      </c>
      <c r="H272" s="103">
        <f t="shared" si="128"/>
        <v>797.57999999999993</v>
      </c>
      <c r="I272" s="103">
        <f t="shared" si="128"/>
        <v>791.51</v>
      </c>
      <c r="J272" s="103">
        <f t="shared" si="128"/>
        <v>786.28</v>
      </c>
      <c r="K272" s="104">
        <f t="shared" si="128"/>
        <v>789.02</v>
      </c>
      <c r="L272" s="103">
        <f t="shared" si="128"/>
        <v>787.72</v>
      </c>
      <c r="M272" s="105">
        <f t="shared" si="128"/>
        <v>791.85</v>
      </c>
      <c r="N272" s="104">
        <f t="shared" si="128"/>
        <v>797.20999999999992</v>
      </c>
      <c r="O272" s="103">
        <f t="shared" si="128"/>
        <v>804.06999999999994</v>
      </c>
      <c r="P272" s="105">
        <f t="shared" si="128"/>
        <v>805.36</v>
      </c>
      <c r="Q272" s="106">
        <f t="shared" si="128"/>
        <v>806.07999999999993</v>
      </c>
      <c r="R272" s="103">
        <f t="shared" si="128"/>
        <v>817.41</v>
      </c>
      <c r="S272" s="106">
        <f t="shared" si="128"/>
        <v>810.42</v>
      </c>
      <c r="T272" s="103">
        <f t="shared" si="128"/>
        <v>811.3</v>
      </c>
      <c r="U272" s="102">
        <f t="shared" si="128"/>
        <v>826.63</v>
      </c>
      <c r="V272" s="102">
        <f t="shared" si="128"/>
        <v>807.12</v>
      </c>
      <c r="W272" s="102">
        <f t="shared" si="128"/>
        <v>804.16</v>
      </c>
      <c r="X272" s="102">
        <f t="shared" si="128"/>
        <v>802.57999999999993</v>
      </c>
      <c r="Y272" s="107">
        <f t="shared" si="128"/>
        <v>800.05</v>
      </c>
    </row>
    <row r="273" spans="1:25" s="62" customFormat="1" ht="18.75" customHeight="1" outlineLevel="1" x14ac:dyDescent="0.2">
      <c r="A273" s="56" t="s">
        <v>8</v>
      </c>
      <c r="B273" s="70">
        <f>'октябрь (3 цк)'!B337</f>
        <v>701.31</v>
      </c>
      <c r="C273" s="70">
        <f>'октябрь (3 цк)'!C337</f>
        <v>705.32</v>
      </c>
      <c r="D273" s="70">
        <f>'октябрь (3 цк)'!D337</f>
        <v>685.59</v>
      </c>
      <c r="E273" s="70">
        <f>'октябрь (3 цк)'!E337</f>
        <v>685.95</v>
      </c>
      <c r="F273" s="70">
        <f>'октябрь (3 цк)'!F337</f>
        <v>691.86</v>
      </c>
      <c r="G273" s="70">
        <f>'октябрь (3 цк)'!G337</f>
        <v>692.51</v>
      </c>
      <c r="H273" s="70">
        <f>'октябрь (3 цк)'!H337</f>
        <v>697.8</v>
      </c>
      <c r="I273" s="70">
        <f>'октябрь (3 цк)'!I337</f>
        <v>691.73</v>
      </c>
      <c r="J273" s="70">
        <f>'октябрь (3 цк)'!J337</f>
        <v>686.5</v>
      </c>
      <c r="K273" s="70">
        <f>'октябрь (3 цк)'!K337</f>
        <v>689.24</v>
      </c>
      <c r="L273" s="70">
        <f>'октябрь (3 цк)'!L337</f>
        <v>687.94</v>
      </c>
      <c r="M273" s="70">
        <f>'октябрь (3 цк)'!M337</f>
        <v>692.07</v>
      </c>
      <c r="N273" s="70">
        <f>'октябрь (3 цк)'!N337</f>
        <v>697.43</v>
      </c>
      <c r="O273" s="70">
        <f>'октябрь (3 цк)'!O337</f>
        <v>704.29</v>
      </c>
      <c r="P273" s="70">
        <f>'октябрь (3 цк)'!P337</f>
        <v>705.58</v>
      </c>
      <c r="Q273" s="70">
        <f>'октябрь (3 цк)'!Q337</f>
        <v>706.3</v>
      </c>
      <c r="R273" s="70">
        <f>'октябрь (3 цк)'!R337</f>
        <v>717.63</v>
      </c>
      <c r="S273" s="70">
        <f>'октябрь (3 цк)'!S337</f>
        <v>710.64</v>
      </c>
      <c r="T273" s="70">
        <f>'октябрь (3 цк)'!T337</f>
        <v>711.52</v>
      </c>
      <c r="U273" s="70">
        <f>'октябрь (3 цк)'!U337</f>
        <v>726.85</v>
      </c>
      <c r="V273" s="70">
        <f>'октябрь (3 цк)'!V337</f>
        <v>707.34</v>
      </c>
      <c r="W273" s="70">
        <f>'октябрь (3 цк)'!W337</f>
        <v>704.38</v>
      </c>
      <c r="X273" s="70">
        <f>'октябрь (3 цк)'!X337</f>
        <v>702.8</v>
      </c>
      <c r="Y273" s="70">
        <f>'октябрь (3 цк)'!Y337</f>
        <v>700.27</v>
      </c>
    </row>
    <row r="274" spans="1:25" s="62" customFormat="1" ht="18.75" customHeight="1" outlineLevel="1" x14ac:dyDescent="0.2">
      <c r="A274" s="57" t="s">
        <v>9</v>
      </c>
      <c r="B274" s="76">
        <v>99.78</v>
      </c>
      <c r="C274" s="74">
        <v>99.78</v>
      </c>
      <c r="D274" s="74">
        <v>99.78</v>
      </c>
      <c r="E274" s="74">
        <v>99.78</v>
      </c>
      <c r="F274" s="74">
        <v>99.78</v>
      </c>
      <c r="G274" s="74">
        <v>99.78</v>
      </c>
      <c r="H274" s="74">
        <v>99.78</v>
      </c>
      <c r="I274" s="74">
        <v>99.78</v>
      </c>
      <c r="J274" s="74">
        <v>99.78</v>
      </c>
      <c r="K274" s="74">
        <v>99.78</v>
      </c>
      <c r="L274" s="74">
        <v>99.78</v>
      </c>
      <c r="M274" s="74">
        <v>99.78</v>
      </c>
      <c r="N274" s="74">
        <v>99.78</v>
      </c>
      <c r="O274" s="74">
        <v>99.78</v>
      </c>
      <c r="P274" s="74">
        <v>99.78</v>
      </c>
      <c r="Q274" s="74">
        <v>99.78</v>
      </c>
      <c r="R274" s="74">
        <v>99.78</v>
      </c>
      <c r="S274" s="74">
        <v>99.78</v>
      </c>
      <c r="T274" s="74">
        <v>99.78</v>
      </c>
      <c r="U274" s="74">
        <v>99.78</v>
      </c>
      <c r="V274" s="74">
        <v>99.78</v>
      </c>
      <c r="W274" s="74">
        <v>99.78</v>
      </c>
      <c r="X274" s="74">
        <v>99.78</v>
      </c>
      <c r="Y274" s="81">
        <v>99.78</v>
      </c>
    </row>
    <row r="275" spans="1:25" s="62" customFormat="1" ht="18.75" customHeight="1" outlineLevel="1" thickBot="1" x14ac:dyDescent="0.25">
      <c r="A275" s="147" t="s">
        <v>255</v>
      </c>
      <c r="B275" s="77">
        <f>B271</f>
        <v>0</v>
      </c>
      <c r="C275" s="77">
        <f t="shared" ref="C275:Y275" si="129">C271</f>
        <v>0</v>
      </c>
      <c r="D275" s="77">
        <f t="shared" si="129"/>
        <v>0</v>
      </c>
      <c r="E275" s="77">
        <f t="shared" si="129"/>
        <v>0</v>
      </c>
      <c r="F275" s="77">
        <f t="shared" si="129"/>
        <v>0</v>
      </c>
      <c r="G275" s="77">
        <f t="shared" si="129"/>
        <v>0</v>
      </c>
      <c r="H275" s="77">
        <f t="shared" si="129"/>
        <v>0</v>
      </c>
      <c r="I275" s="77">
        <f t="shared" si="129"/>
        <v>0</v>
      </c>
      <c r="J275" s="77">
        <f t="shared" si="129"/>
        <v>0</v>
      </c>
      <c r="K275" s="77">
        <f t="shared" si="129"/>
        <v>0</v>
      </c>
      <c r="L275" s="77">
        <f t="shared" si="129"/>
        <v>0</v>
      </c>
      <c r="M275" s="77">
        <f t="shared" si="129"/>
        <v>0</v>
      </c>
      <c r="N275" s="77">
        <f t="shared" si="129"/>
        <v>0</v>
      </c>
      <c r="O275" s="77">
        <f t="shared" si="129"/>
        <v>0</v>
      </c>
      <c r="P275" s="77">
        <f t="shared" si="129"/>
        <v>0</v>
      </c>
      <c r="Q275" s="77">
        <f t="shared" si="129"/>
        <v>0</v>
      </c>
      <c r="R275" s="77">
        <f t="shared" si="129"/>
        <v>0</v>
      </c>
      <c r="S275" s="77">
        <f t="shared" si="129"/>
        <v>0</v>
      </c>
      <c r="T275" s="77">
        <f t="shared" si="129"/>
        <v>0</v>
      </c>
      <c r="U275" s="77">
        <f t="shared" si="129"/>
        <v>0</v>
      </c>
      <c r="V275" s="77">
        <f t="shared" si="129"/>
        <v>0</v>
      </c>
      <c r="W275" s="77">
        <f t="shared" si="129"/>
        <v>0</v>
      </c>
      <c r="X275" s="77">
        <f t="shared" si="129"/>
        <v>0</v>
      </c>
      <c r="Y275" s="77">
        <f t="shared" si="129"/>
        <v>0</v>
      </c>
    </row>
    <row r="276" spans="1:25" s="62" customFormat="1" ht="18.75" customHeight="1" thickBot="1" x14ac:dyDescent="0.25">
      <c r="A276" s="130">
        <v>4</v>
      </c>
      <c r="B276" s="101">
        <f t="shared" ref="B276:Y276" si="130">SUM(B277:B279)</f>
        <v>837.61</v>
      </c>
      <c r="C276" s="102">
        <f t="shared" si="130"/>
        <v>824.5</v>
      </c>
      <c r="D276" s="102">
        <f t="shared" si="130"/>
        <v>827.62</v>
      </c>
      <c r="E276" s="103">
        <f t="shared" si="130"/>
        <v>973.56</v>
      </c>
      <c r="F276" s="103">
        <f t="shared" si="130"/>
        <v>836.56999999999994</v>
      </c>
      <c r="G276" s="103">
        <f t="shared" si="130"/>
        <v>1099.06</v>
      </c>
      <c r="H276" s="103">
        <f t="shared" si="130"/>
        <v>1092.78</v>
      </c>
      <c r="I276" s="103">
        <f t="shared" si="130"/>
        <v>1095.31</v>
      </c>
      <c r="J276" s="103">
        <f t="shared" si="130"/>
        <v>806.49</v>
      </c>
      <c r="K276" s="104">
        <f t="shared" si="130"/>
        <v>823.12</v>
      </c>
      <c r="L276" s="103">
        <f t="shared" si="130"/>
        <v>817.19999999999993</v>
      </c>
      <c r="M276" s="105">
        <f t="shared" si="130"/>
        <v>823.63</v>
      </c>
      <c r="N276" s="104">
        <f t="shared" si="130"/>
        <v>914.08999999999992</v>
      </c>
      <c r="O276" s="103">
        <f t="shared" si="130"/>
        <v>831.85</v>
      </c>
      <c r="P276" s="105">
        <f t="shared" si="130"/>
        <v>815.81999999999994</v>
      </c>
      <c r="Q276" s="106">
        <f t="shared" si="130"/>
        <v>818.92</v>
      </c>
      <c r="R276" s="103">
        <f t="shared" si="130"/>
        <v>1157.3699999999999</v>
      </c>
      <c r="S276" s="106">
        <f t="shared" si="130"/>
        <v>825.08999999999992</v>
      </c>
      <c r="T276" s="103">
        <f t="shared" si="130"/>
        <v>935.77</v>
      </c>
      <c r="U276" s="102">
        <f t="shared" si="130"/>
        <v>831</v>
      </c>
      <c r="V276" s="102">
        <f t="shared" si="130"/>
        <v>822.15</v>
      </c>
      <c r="W276" s="102">
        <f t="shared" si="130"/>
        <v>825.23</v>
      </c>
      <c r="X276" s="102">
        <f t="shared" si="130"/>
        <v>830.18999999999994</v>
      </c>
      <c r="Y276" s="107">
        <f t="shared" si="130"/>
        <v>823.47</v>
      </c>
    </row>
    <row r="277" spans="1:25" s="62" customFormat="1" ht="18.75" customHeight="1" outlineLevel="1" x14ac:dyDescent="0.2">
      <c r="A277" s="58" t="s">
        <v>8</v>
      </c>
      <c r="B277" s="70">
        <f>'октябрь (3 цк)'!B342</f>
        <v>737.83</v>
      </c>
      <c r="C277" s="70">
        <f>'октябрь (3 цк)'!C342</f>
        <v>724.72</v>
      </c>
      <c r="D277" s="70">
        <f>'октябрь (3 цк)'!D342</f>
        <v>727.84</v>
      </c>
      <c r="E277" s="70">
        <f>'октябрь (3 цк)'!E342</f>
        <v>873.78</v>
      </c>
      <c r="F277" s="70">
        <f>'октябрь (3 цк)'!F342</f>
        <v>736.79</v>
      </c>
      <c r="G277" s="70">
        <f>'октябрь (3 цк)'!G342</f>
        <v>999.28</v>
      </c>
      <c r="H277" s="70">
        <f>'октябрь (3 цк)'!H342</f>
        <v>993</v>
      </c>
      <c r="I277" s="70">
        <f>'октябрь (3 цк)'!I342</f>
        <v>995.53</v>
      </c>
      <c r="J277" s="70">
        <f>'октябрь (3 цк)'!J342</f>
        <v>706.71</v>
      </c>
      <c r="K277" s="70">
        <f>'октябрь (3 цк)'!K342</f>
        <v>723.34</v>
      </c>
      <c r="L277" s="70">
        <f>'октябрь (3 цк)'!L342</f>
        <v>717.42</v>
      </c>
      <c r="M277" s="70">
        <f>'октябрь (3 цк)'!M342</f>
        <v>723.85</v>
      </c>
      <c r="N277" s="70">
        <f>'октябрь (3 цк)'!N342</f>
        <v>814.31</v>
      </c>
      <c r="O277" s="70">
        <f>'октябрь (3 цк)'!O342</f>
        <v>732.07</v>
      </c>
      <c r="P277" s="70">
        <f>'октябрь (3 цк)'!P342</f>
        <v>716.04</v>
      </c>
      <c r="Q277" s="70">
        <f>'октябрь (3 цк)'!Q342</f>
        <v>719.14</v>
      </c>
      <c r="R277" s="70">
        <f>'октябрь (3 цк)'!R342</f>
        <v>1057.5899999999999</v>
      </c>
      <c r="S277" s="70">
        <f>'октябрь (3 цк)'!S342</f>
        <v>725.31</v>
      </c>
      <c r="T277" s="70">
        <f>'октябрь (3 цк)'!T342</f>
        <v>835.99</v>
      </c>
      <c r="U277" s="70">
        <f>'октябрь (3 цк)'!U342</f>
        <v>731.22</v>
      </c>
      <c r="V277" s="70">
        <f>'октябрь (3 цк)'!V342</f>
        <v>722.37</v>
      </c>
      <c r="W277" s="70">
        <f>'октябрь (3 цк)'!W342</f>
        <v>725.45</v>
      </c>
      <c r="X277" s="70">
        <f>'октябрь (3 цк)'!X342</f>
        <v>730.41</v>
      </c>
      <c r="Y277" s="70">
        <f>'октябрь (3 цк)'!Y342</f>
        <v>723.69</v>
      </c>
    </row>
    <row r="278" spans="1:25" s="62" customFormat="1" ht="18.75" customHeight="1" outlineLevel="1" x14ac:dyDescent="0.2">
      <c r="A278" s="57" t="s">
        <v>9</v>
      </c>
      <c r="B278" s="76">
        <v>99.78</v>
      </c>
      <c r="C278" s="74">
        <v>99.78</v>
      </c>
      <c r="D278" s="74">
        <v>99.78</v>
      </c>
      <c r="E278" s="74">
        <v>99.78</v>
      </c>
      <c r="F278" s="74">
        <v>99.78</v>
      </c>
      <c r="G278" s="74">
        <v>99.78</v>
      </c>
      <c r="H278" s="74">
        <v>99.78</v>
      </c>
      <c r="I278" s="74">
        <v>99.78</v>
      </c>
      <c r="J278" s="74">
        <v>99.78</v>
      </c>
      <c r="K278" s="74">
        <v>99.78</v>
      </c>
      <c r="L278" s="74">
        <v>99.78</v>
      </c>
      <c r="M278" s="74">
        <v>99.78</v>
      </c>
      <c r="N278" s="74">
        <v>99.78</v>
      </c>
      <c r="O278" s="74">
        <v>99.78</v>
      </c>
      <c r="P278" s="74">
        <v>99.78</v>
      </c>
      <c r="Q278" s="74">
        <v>99.78</v>
      </c>
      <c r="R278" s="74">
        <v>99.78</v>
      </c>
      <c r="S278" s="74">
        <v>99.78</v>
      </c>
      <c r="T278" s="74">
        <v>99.78</v>
      </c>
      <c r="U278" s="74">
        <v>99.78</v>
      </c>
      <c r="V278" s="74">
        <v>99.78</v>
      </c>
      <c r="W278" s="74">
        <v>99.78</v>
      </c>
      <c r="X278" s="74">
        <v>99.78</v>
      </c>
      <c r="Y278" s="81">
        <v>99.78</v>
      </c>
    </row>
    <row r="279" spans="1:25" s="62" customFormat="1" ht="18.75" customHeight="1" outlineLevel="1" thickBot="1" x14ac:dyDescent="0.25">
      <c r="A279" s="147" t="s">
        <v>255</v>
      </c>
      <c r="B279" s="77">
        <f>B275</f>
        <v>0</v>
      </c>
      <c r="C279" s="77">
        <f t="shared" ref="C279:Y279" si="131">C275</f>
        <v>0</v>
      </c>
      <c r="D279" s="77">
        <f t="shared" si="131"/>
        <v>0</v>
      </c>
      <c r="E279" s="77">
        <f t="shared" si="131"/>
        <v>0</v>
      </c>
      <c r="F279" s="77">
        <f t="shared" si="131"/>
        <v>0</v>
      </c>
      <c r="G279" s="77">
        <f t="shared" si="131"/>
        <v>0</v>
      </c>
      <c r="H279" s="77">
        <f t="shared" si="131"/>
        <v>0</v>
      </c>
      <c r="I279" s="77">
        <f t="shared" si="131"/>
        <v>0</v>
      </c>
      <c r="J279" s="77">
        <f t="shared" si="131"/>
        <v>0</v>
      </c>
      <c r="K279" s="77">
        <f t="shared" si="131"/>
        <v>0</v>
      </c>
      <c r="L279" s="77">
        <f t="shared" si="131"/>
        <v>0</v>
      </c>
      <c r="M279" s="77">
        <f t="shared" si="131"/>
        <v>0</v>
      </c>
      <c r="N279" s="77">
        <f t="shared" si="131"/>
        <v>0</v>
      </c>
      <c r="O279" s="77">
        <f t="shared" si="131"/>
        <v>0</v>
      </c>
      <c r="P279" s="77">
        <f t="shared" si="131"/>
        <v>0</v>
      </c>
      <c r="Q279" s="77">
        <f t="shared" si="131"/>
        <v>0</v>
      </c>
      <c r="R279" s="77">
        <f t="shared" si="131"/>
        <v>0</v>
      </c>
      <c r="S279" s="77">
        <f t="shared" si="131"/>
        <v>0</v>
      </c>
      <c r="T279" s="77">
        <f t="shared" si="131"/>
        <v>0</v>
      </c>
      <c r="U279" s="77">
        <f t="shared" si="131"/>
        <v>0</v>
      </c>
      <c r="V279" s="77">
        <f t="shared" si="131"/>
        <v>0</v>
      </c>
      <c r="W279" s="77">
        <f t="shared" si="131"/>
        <v>0</v>
      </c>
      <c r="X279" s="77">
        <f t="shared" si="131"/>
        <v>0</v>
      </c>
      <c r="Y279" s="77">
        <f t="shared" si="131"/>
        <v>0</v>
      </c>
    </row>
    <row r="280" spans="1:25" s="62" customFormat="1" ht="18.75" customHeight="1" thickBot="1" x14ac:dyDescent="0.25">
      <c r="A280" s="109">
        <v>5</v>
      </c>
      <c r="B280" s="101">
        <f t="shared" ref="B280:Y280" si="132">SUM(B281:B283)</f>
        <v>833.19999999999993</v>
      </c>
      <c r="C280" s="102">
        <f t="shared" si="132"/>
        <v>822.37</v>
      </c>
      <c r="D280" s="102">
        <f t="shared" si="132"/>
        <v>819.37</v>
      </c>
      <c r="E280" s="103">
        <f t="shared" si="132"/>
        <v>829.22</v>
      </c>
      <c r="F280" s="103">
        <f t="shared" si="132"/>
        <v>828.92</v>
      </c>
      <c r="G280" s="103">
        <f t="shared" si="132"/>
        <v>851.56</v>
      </c>
      <c r="H280" s="103">
        <f t="shared" si="132"/>
        <v>873.44999999999993</v>
      </c>
      <c r="I280" s="103">
        <f t="shared" si="132"/>
        <v>819.42</v>
      </c>
      <c r="J280" s="103">
        <f t="shared" si="132"/>
        <v>955.89</v>
      </c>
      <c r="K280" s="104">
        <f t="shared" si="132"/>
        <v>959.17</v>
      </c>
      <c r="L280" s="103">
        <f t="shared" si="132"/>
        <v>961.68999999999994</v>
      </c>
      <c r="M280" s="105">
        <f t="shared" si="132"/>
        <v>819.18</v>
      </c>
      <c r="N280" s="104">
        <f t="shared" si="132"/>
        <v>965.45999999999992</v>
      </c>
      <c r="O280" s="103">
        <f t="shared" si="132"/>
        <v>971.67</v>
      </c>
      <c r="P280" s="105">
        <f t="shared" si="132"/>
        <v>817.39</v>
      </c>
      <c r="Q280" s="106">
        <f t="shared" si="132"/>
        <v>852.42</v>
      </c>
      <c r="R280" s="103">
        <f t="shared" si="132"/>
        <v>1153.69</v>
      </c>
      <c r="S280" s="106">
        <f t="shared" si="132"/>
        <v>851.35</v>
      </c>
      <c r="T280" s="103">
        <f t="shared" si="132"/>
        <v>1128.3</v>
      </c>
      <c r="U280" s="102">
        <f t="shared" si="132"/>
        <v>823</v>
      </c>
      <c r="V280" s="102">
        <f t="shared" si="132"/>
        <v>826.07999999999993</v>
      </c>
      <c r="W280" s="102">
        <f t="shared" si="132"/>
        <v>830.57999999999993</v>
      </c>
      <c r="X280" s="102">
        <f t="shared" si="132"/>
        <v>829.19999999999993</v>
      </c>
      <c r="Y280" s="107">
        <f t="shared" si="132"/>
        <v>825.11</v>
      </c>
    </row>
    <row r="281" spans="1:25" s="62" customFormat="1" ht="18.75" customHeight="1" outlineLevel="1" x14ac:dyDescent="0.2">
      <c r="A281" s="56" t="s">
        <v>8</v>
      </c>
      <c r="B281" s="70">
        <f>'октябрь (3 цк)'!B347</f>
        <v>733.42</v>
      </c>
      <c r="C281" s="70">
        <f>'октябрь (3 цк)'!C347</f>
        <v>722.59</v>
      </c>
      <c r="D281" s="70">
        <f>'октябрь (3 цк)'!D347</f>
        <v>719.59</v>
      </c>
      <c r="E281" s="70">
        <f>'октябрь (3 цк)'!E347</f>
        <v>729.44</v>
      </c>
      <c r="F281" s="70">
        <f>'октябрь (3 цк)'!F347</f>
        <v>729.14</v>
      </c>
      <c r="G281" s="70">
        <f>'октябрь (3 цк)'!G347</f>
        <v>751.78</v>
      </c>
      <c r="H281" s="70">
        <f>'октябрь (3 цк)'!H347</f>
        <v>773.67</v>
      </c>
      <c r="I281" s="70">
        <f>'октябрь (3 цк)'!I347</f>
        <v>719.64</v>
      </c>
      <c r="J281" s="70">
        <f>'октябрь (3 цк)'!J347</f>
        <v>856.11</v>
      </c>
      <c r="K281" s="70">
        <f>'октябрь (3 цк)'!K347</f>
        <v>859.39</v>
      </c>
      <c r="L281" s="70">
        <f>'октябрь (3 цк)'!L347</f>
        <v>861.91</v>
      </c>
      <c r="M281" s="70">
        <f>'октябрь (3 цк)'!M347</f>
        <v>719.4</v>
      </c>
      <c r="N281" s="70">
        <f>'октябрь (3 цк)'!N347</f>
        <v>865.68</v>
      </c>
      <c r="O281" s="70">
        <f>'октябрь (3 цк)'!O347</f>
        <v>871.89</v>
      </c>
      <c r="P281" s="70">
        <f>'октябрь (3 цк)'!P347</f>
        <v>717.61</v>
      </c>
      <c r="Q281" s="70">
        <f>'октябрь (3 цк)'!Q347</f>
        <v>752.64</v>
      </c>
      <c r="R281" s="70">
        <f>'октябрь (3 цк)'!R347</f>
        <v>1053.9100000000001</v>
      </c>
      <c r="S281" s="70">
        <f>'октябрь (3 цк)'!S347</f>
        <v>751.57</v>
      </c>
      <c r="T281" s="70">
        <f>'октябрь (3 цк)'!T347</f>
        <v>1028.52</v>
      </c>
      <c r="U281" s="70">
        <f>'октябрь (3 цк)'!U347</f>
        <v>723.22</v>
      </c>
      <c r="V281" s="70">
        <f>'октябрь (3 цк)'!V347</f>
        <v>726.3</v>
      </c>
      <c r="W281" s="70">
        <f>'октябрь (3 цк)'!W347</f>
        <v>730.8</v>
      </c>
      <c r="X281" s="70">
        <f>'октябрь (3 цк)'!X347</f>
        <v>729.42</v>
      </c>
      <c r="Y281" s="70">
        <f>'октябрь (3 цк)'!Y347</f>
        <v>725.33</v>
      </c>
    </row>
    <row r="282" spans="1:25" s="62" customFormat="1" ht="18.75" customHeight="1" outlineLevel="1" x14ac:dyDescent="0.2">
      <c r="A282" s="57" t="s">
        <v>9</v>
      </c>
      <c r="B282" s="76">
        <v>99.78</v>
      </c>
      <c r="C282" s="74">
        <v>99.78</v>
      </c>
      <c r="D282" s="74">
        <v>99.78</v>
      </c>
      <c r="E282" s="74">
        <v>99.78</v>
      </c>
      <c r="F282" s="74">
        <v>99.78</v>
      </c>
      <c r="G282" s="74">
        <v>99.78</v>
      </c>
      <c r="H282" s="74">
        <v>99.78</v>
      </c>
      <c r="I282" s="74">
        <v>99.78</v>
      </c>
      <c r="J282" s="74">
        <v>99.78</v>
      </c>
      <c r="K282" s="74">
        <v>99.78</v>
      </c>
      <c r="L282" s="74">
        <v>99.78</v>
      </c>
      <c r="M282" s="74">
        <v>99.78</v>
      </c>
      <c r="N282" s="74">
        <v>99.78</v>
      </c>
      <c r="O282" s="74">
        <v>99.78</v>
      </c>
      <c r="P282" s="74">
        <v>99.78</v>
      </c>
      <c r="Q282" s="74">
        <v>99.78</v>
      </c>
      <c r="R282" s="74">
        <v>99.78</v>
      </c>
      <c r="S282" s="74">
        <v>99.78</v>
      </c>
      <c r="T282" s="74">
        <v>99.78</v>
      </c>
      <c r="U282" s="74">
        <v>99.78</v>
      </c>
      <c r="V282" s="74">
        <v>99.78</v>
      </c>
      <c r="W282" s="74">
        <v>99.78</v>
      </c>
      <c r="X282" s="74">
        <v>99.78</v>
      </c>
      <c r="Y282" s="81">
        <v>99.78</v>
      </c>
    </row>
    <row r="283" spans="1:25" s="62" customFormat="1" ht="18.75" customHeight="1" outlineLevel="1" thickBot="1" x14ac:dyDescent="0.25">
      <c r="A283" s="147" t="s">
        <v>255</v>
      </c>
      <c r="B283" s="77">
        <f>B279</f>
        <v>0</v>
      </c>
      <c r="C283" s="77">
        <f t="shared" ref="C283:Y283" si="133">C279</f>
        <v>0</v>
      </c>
      <c r="D283" s="77">
        <f t="shared" si="133"/>
        <v>0</v>
      </c>
      <c r="E283" s="77">
        <f t="shared" si="133"/>
        <v>0</v>
      </c>
      <c r="F283" s="77">
        <f t="shared" si="133"/>
        <v>0</v>
      </c>
      <c r="G283" s="77">
        <f t="shared" si="133"/>
        <v>0</v>
      </c>
      <c r="H283" s="77">
        <f t="shared" si="133"/>
        <v>0</v>
      </c>
      <c r="I283" s="77">
        <f t="shared" si="133"/>
        <v>0</v>
      </c>
      <c r="J283" s="77">
        <f t="shared" si="133"/>
        <v>0</v>
      </c>
      <c r="K283" s="77">
        <f t="shared" si="133"/>
        <v>0</v>
      </c>
      <c r="L283" s="77">
        <f t="shared" si="133"/>
        <v>0</v>
      </c>
      <c r="M283" s="77">
        <f t="shared" si="133"/>
        <v>0</v>
      </c>
      <c r="N283" s="77">
        <f t="shared" si="133"/>
        <v>0</v>
      </c>
      <c r="O283" s="77">
        <f t="shared" si="133"/>
        <v>0</v>
      </c>
      <c r="P283" s="77">
        <f t="shared" si="133"/>
        <v>0</v>
      </c>
      <c r="Q283" s="77">
        <f t="shared" si="133"/>
        <v>0</v>
      </c>
      <c r="R283" s="77">
        <f t="shared" si="133"/>
        <v>0</v>
      </c>
      <c r="S283" s="77">
        <f t="shared" si="133"/>
        <v>0</v>
      </c>
      <c r="T283" s="77">
        <f t="shared" si="133"/>
        <v>0</v>
      </c>
      <c r="U283" s="77">
        <f t="shared" si="133"/>
        <v>0</v>
      </c>
      <c r="V283" s="77">
        <f t="shared" si="133"/>
        <v>0</v>
      </c>
      <c r="W283" s="77">
        <f t="shared" si="133"/>
        <v>0</v>
      </c>
      <c r="X283" s="77">
        <f t="shared" si="133"/>
        <v>0</v>
      </c>
      <c r="Y283" s="77">
        <f t="shared" si="133"/>
        <v>0</v>
      </c>
    </row>
    <row r="284" spans="1:25" s="62" customFormat="1" ht="18.75" customHeight="1" thickBot="1" x14ac:dyDescent="0.25">
      <c r="A284" s="112">
        <v>6</v>
      </c>
      <c r="B284" s="101">
        <f t="shared" ref="B284:Y284" si="134">SUM(B285:B287)</f>
        <v>776.89</v>
      </c>
      <c r="C284" s="102">
        <f t="shared" si="134"/>
        <v>667.18</v>
      </c>
      <c r="D284" s="102">
        <f t="shared" si="134"/>
        <v>784.72</v>
      </c>
      <c r="E284" s="103">
        <f t="shared" si="134"/>
        <v>793.76</v>
      </c>
      <c r="F284" s="103">
        <f t="shared" si="134"/>
        <v>800.6</v>
      </c>
      <c r="G284" s="103">
        <f t="shared" si="134"/>
        <v>827.23</v>
      </c>
      <c r="H284" s="103">
        <f t="shared" si="134"/>
        <v>813.81</v>
      </c>
      <c r="I284" s="103">
        <f t="shared" si="134"/>
        <v>777.82999999999993</v>
      </c>
      <c r="J284" s="103">
        <f t="shared" si="134"/>
        <v>772.07999999999993</v>
      </c>
      <c r="K284" s="104">
        <f t="shared" si="134"/>
        <v>777.87</v>
      </c>
      <c r="L284" s="103">
        <f t="shared" si="134"/>
        <v>800.18999999999994</v>
      </c>
      <c r="M284" s="105">
        <f t="shared" si="134"/>
        <v>773.43</v>
      </c>
      <c r="N284" s="104">
        <f t="shared" si="134"/>
        <v>1172.74</v>
      </c>
      <c r="O284" s="103">
        <f t="shared" si="134"/>
        <v>1191.79</v>
      </c>
      <c r="P284" s="105">
        <f t="shared" si="134"/>
        <v>813.37</v>
      </c>
      <c r="Q284" s="106">
        <f t="shared" si="134"/>
        <v>816.19999999999993</v>
      </c>
      <c r="R284" s="103">
        <f t="shared" si="134"/>
        <v>1156.29</v>
      </c>
      <c r="S284" s="106">
        <f t="shared" si="134"/>
        <v>827.95999999999992</v>
      </c>
      <c r="T284" s="103">
        <f t="shared" si="134"/>
        <v>814.76</v>
      </c>
      <c r="U284" s="102">
        <f t="shared" si="134"/>
        <v>802.74</v>
      </c>
      <c r="V284" s="102">
        <f t="shared" si="134"/>
        <v>801.42</v>
      </c>
      <c r="W284" s="102">
        <f t="shared" si="134"/>
        <v>801.25</v>
      </c>
      <c r="X284" s="102">
        <f t="shared" si="134"/>
        <v>796.49</v>
      </c>
      <c r="Y284" s="107">
        <f t="shared" si="134"/>
        <v>711.15</v>
      </c>
    </row>
    <row r="285" spans="1:25" s="62" customFormat="1" ht="18.75" customHeight="1" outlineLevel="1" x14ac:dyDescent="0.2">
      <c r="A285" s="56" t="s">
        <v>8</v>
      </c>
      <c r="B285" s="70">
        <f>'октябрь (3 цк)'!B352</f>
        <v>677.11</v>
      </c>
      <c r="C285" s="70">
        <f>'октябрь (3 цк)'!C352</f>
        <v>567.4</v>
      </c>
      <c r="D285" s="70">
        <f>'октябрь (3 цк)'!D352</f>
        <v>684.94</v>
      </c>
      <c r="E285" s="70">
        <f>'октябрь (3 цк)'!E352</f>
        <v>693.98</v>
      </c>
      <c r="F285" s="70">
        <f>'октябрь (3 цк)'!F352</f>
        <v>700.82</v>
      </c>
      <c r="G285" s="70">
        <f>'октябрь (3 цк)'!G352</f>
        <v>727.45</v>
      </c>
      <c r="H285" s="70">
        <f>'октябрь (3 цк)'!H352</f>
        <v>714.03</v>
      </c>
      <c r="I285" s="70">
        <f>'октябрь (3 цк)'!I352</f>
        <v>678.05</v>
      </c>
      <c r="J285" s="70">
        <f>'октябрь (3 цк)'!J352</f>
        <v>672.3</v>
      </c>
      <c r="K285" s="70">
        <f>'октябрь (3 цк)'!K352</f>
        <v>678.09</v>
      </c>
      <c r="L285" s="70">
        <f>'октябрь (3 цк)'!L352</f>
        <v>700.41</v>
      </c>
      <c r="M285" s="70">
        <f>'октябрь (3 цк)'!M352</f>
        <v>673.65</v>
      </c>
      <c r="N285" s="70">
        <f>'октябрь (3 цк)'!N352</f>
        <v>1072.96</v>
      </c>
      <c r="O285" s="70">
        <f>'октябрь (3 цк)'!O352</f>
        <v>1092.01</v>
      </c>
      <c r="P285" s="70">
        <f>'октябрь (3 цк)'!P352</f>
        <v>713.59</v>
      </c>
      <c r="Q285" s="70">
        <f>'октябрь (3 цк)'!Q352</f>
        <v>716.42</v>
      </c>
      <c r="R285" s="70">
        <f>'октябрь (3 цк)'!R352</f>
        <v>1056.51</v>
      </c>
      <c r="S285" s="70">
        <f>'октябрь (3 цк)'!S352</f>
        <v>728.18</v>
      </c>
      <c r="T285" s="70">
        <f>'октябрь (3 цк)'!T352</f>
        <v>714.98</v>
      </c>
      <c r="U285" s="70">
        <f>'октябрь (3 цк)'!U352</f>
        <v>702.96</v>
      </c>
      <c r="V285" s="70">
        <f>'октябрь (3 цк)'!V352</f>
        <v>701.64</v>
      </c>
      <c r="W285" s="70">
        <f>'октябрь (3 цк)'!W352</f>
        <v>701.47</v>
      </c>
      <c r="X285" s="70">
        <f>'октябрь (3 цк)'!X352</f>
        <v>696.71</v>
      </c>
      <c r="Y285" s="70">
        <f>'октябрь (3 цк)'!Y352</f>
        <v>611.37</v>
      </c>
    </row>
    <row r="286" spans="1:25" s="62" customFormat="1" ht="18.75" customHeight="1" outlineLevel="1" x14ac:dyDescent="0.2">
      <c r="A286" s="57" t="s">
        <v>9</v>
      </c>
      <c r="B286" s="76">
        <v>99.78</v>
      </c>
      <c r="C286" s="74">
        <v>99.78</v>
      </c>
      <c r="D286" s="74">
        <v>99.78</v>
      </c>
      <c r="E286" s="74">
        <v>99.78</v>
      </c>
      <c r="F286" s="74">
        <v>99.78</v>
      </c>
      <c r="G286" s="74">
        <v>99.78</v>
      </c>
      <c r="H286" s="74">
        <v>99.78</v>
      </c>
      <c r="I286" s="74">
        <v>99.78</v>
      </c>
      <c r="J286" s="74">
        <v>99.78</v>
      </c>
      <c r="K286" s="74">
        <v>99.78</v>
      </c>
      <c r="L286" s="74">
        <v>99.78</v>
      </c>
      <c r="M286" s="74">
        <v>99.78</v>
      </c>
      <c r="N286" s="74">
        <v>99.78</v>
      </c>
      <c r="O286" s="74">
        <v>99.78</v>
      </c>
      <c r="P286" s="74">
        <v>99.78</v>
      </c>
      <c r="Q286" s="74">
        <v>99.78</v>
      </c>
      <c r="R286" s="74">
        <v>99.78</v>
      </c>
      <c r="S286" s="74">
        <v>99.78</v>
      </c>
      <c r="T286" s="74">
        <v>99.78</v>
      </c>
      <c r="U286" s="74">
        <v>99.78</v>
      </c>
      <c r="V286" s="74">
        <v>99.78</v>
      </c>
      <c r="W286" s="74">
        <v>99.78</v>
      </c>
      <c r="X286" s="74">
        <v>99.78</v>
      </c>
      <c r="Y286" s="81">
        <v>99.78</v>
      </c>
    </row>
    <row r="287" spans="1:25" s="62" customFormat="1" ht="18.75" customHeight="1" outlineLevel="1" thickBot="1" x14ac:dyDescent="0.25">
      <c r="A287" s="147" t="s">
        <v>255</v>
      </c>
      <c r="B287" s="77">
        <f>B283</f>
        <v>0</v>
      </c>
      <c r="C287" s="77">
        <f t="shared" ref="C287:Y287" si="135">C283</f>
        <v>0</v>
      </c>
      <c r="D287" s="77">
        <f t="shared" si="135"/>
        <v>0</v>
      </c>
      <c r="E287" s="77">
        <f t="shared" si="135"/>
        <v>0</v>
      </c>
      <c r="F287" s="77">
        <f t="shared" si="135"/>
        <v>0</v>
      </c>
      <c r="G287" s="77">
        <f t="shared" si="135"/>
        <v>0</v>
      </c>
      <c r="H287" s="77">
        <f t="shared" si="135"/>
        <v>0</v>
      </c>
      <c r="I287" s="77">
        <f t="shared" si="135"/>
        <v>0</v>
      </c>
      <c r="J287" s="77">
        <f t="shared" si="135"/>
        <v>0</v>
      </c>
      <c r="K287" s="77">
        <f t="shared" si="135"/>
        <v>0</v>
      </c>
      <c r="L287" s="77">
        <f t="shared" si="135"/>
        <v>0</v>
      </c>
      <c r="M287" s="77">
        <f t="shared" si="135"/>
        <v>0</v>
      </c>
      <c r="N287" s="77">
        <f t="shared" si="135"/>
        <v>0</v>
      </c>
      <c r="O287" s="77">
        <f t="shared" si="135"/>
        <v>0</v>
      </c>
      <c r="P287" s="77">
        <f t="shared" si="135"/>
        <v>0</v>
      </c>
      <c r="Q287" s="77">
        <f t="shared" si="135"/>
        <v>0</v>
      </c>
      <c r="R287" s="77">
        <f t="shared" si="135"/>
        <v>0</v>
      </c>
      <c r="S287" s="77">
        <f t="shared" si="135"/>
        <v>0</v>
      </c>
      <c r="T287" s="77">
        <f t="shared" si="135"/>
        <v>0</v>
      </c>
      <c r="U287" s="77">
        <f t="shared" si="135"/>
        <v>0</v>
      </c>
      <c r="V287" s="77">
        <f t="shared" si="135"/>
        <v>0</v>
      </c>
      <c r="W287" s="77">
        <f t="shared" si="135"/>
        <v>0</v>
      </c>
      <c r="X287" s="77">
        <f t="shared" si="135"/>
        <v>0</v>
      </c>
      <c r="Y287" s="77">
        <f t="shared" si="135"/>
        <v>0</v>
      </c>
    </row>
    <row r="288" spans="1:25" s="62" customFormat="1" ht="18.75" customHeight="1" thickBot="1" x14ac:dyDescent="0.25">
      <c r="A288" s="109">
        <v>7</v>
      </c>
      <c r="B288" s="101">
        <f t="shared" ref="B288:Y288" si="136">SUM(B289:B291)</f>
        <v>661.53</v>
      </c>
      <c r="C288" s="102">
        <f t="shared" si="136"/>
        <v>757.5</v>
      </c>
      <c r="D288" s="102">
        <f t="shared" si="136"/>
        <v>822.6</v>
      </c>
      <c r="E288" s="103">
        <f t="shared" si="136"/>
        <v>888.33999999999992</v>
      </c>
      <c r="F288" s="103">
        <f t="shared" si="136"/>
        <v>888.1</v>
      </c>
      <c r="G288" s="103">
        <f t="shared" si="136"/>
        <v>895.93</v>
      </c>
      <c r="H288" s="103">
        <f t="shared" si="136"/>
        <v>1173.75</v>
      </c>
      <c r="I288" s="103">
        <f t="shared" si="136"/>
        <v>874.9</v>
      </c>
      <c r="J288" s="103">
        <f t="shared" si="136"/>
        <v>870.04</v>
      </c>
      <c r="K288" s="104">
        <f t="shared" si="136"/>
        <v>865.06</v>
      </c>
      <c r="L288" s="103">
        <f t="shared" si="136"/>
        <v>846.06</v>
      </c>
      <c r="M288" s="105">
        <f t="shared" si="136"/>
        <v>857.43</v>
      </c>
      <c r="N288" s="104">
        <f t="shared" si="136"/>
        <v>930.14</v>
      </c>
      <c r="O288" s="103">
        <f t="shared" si="136"/>
        <v>964.06</v>
      </c>
      <c r="P288" s="105">
        <f t="shared" si="136"/>
        <v>942.3</v>
      </c>
      <c r="Q288" s="106">
        <f t="shared" si="136"/>
        <v>1000.8</v>
      </c>
      <c r="R288" s="103">
        <f t="shared" si="136"/>
        <v>989.61</v>
      </c>
      <c r="S288" s="106">
        <f t="shared" si="136"/>
        <v>948.16</v>
      </c>
      <c r="T288" s="103">
        <f t="shared" si="136"/>
        <v>1052.76</v>
      </c>
      <c r="U288" s="102">
        <f t="shared" si="136"/>
        <v>913.13</v>
      </c>
      <c r="V288" s="102">
        <f t="shared" si="136"/>
        <v>907.57999999999993</v>
      </c>
      <c r="W288" s="102">
        <f t="shared" si="136"/>
        <v>851.97</v>
      </c>
      <c r="X288" s="102">
        <f t="shared" si="136"/>
        <v>865.41</v>
      </c>
      <c r="Y288" s="107">
        <f t="shared" si="136"/>
        <v>725.45999999999992</v>
      </c>
    </row>
    <row r="289" spans="1:25" s="62" customFormat="1" ht="18.75" customHeight="1" outlineLevel="1" x14ac:dyDescent="0.2">
      <c r="A289" s="56" t="s">
        <v>8</v>
      </c>
      <c r="B289" s="70">
        <f>'октябрь (3 цк)'!B357</f>
        <v>561.75</v>
      </c>
      <c r="C289" s="70">
        <f>'октябрь (3 цк)'!C357</f>
        <v>657.72</v>
      </c>
      <c r="D289" s="70">
        <f>'октябрь (3 цк)'!D357</f>
        <v>722.82</v>
      </c>
      <c r="E289" s="70">
        <f>'октябрь (3 цк)'!E357</f>
        <v>788.56</v>
      </c>
      <c r="F289" s="70">
        <f>'октябрь (3 цк)'!F357</f>
        <v>788.32</v>
      </c>
      <c r="G289" s="70">
        <f>'октябрь (3 цк)'!G357</f>
        <v>796.15</v>
      </c>
      <c r="H289" s="70">
        <f>'октябрь (3 цк)'!H357</f>
        <v>1073.97</v>
      </c>
      <c r="I289" s="70">
        <f>'октябрь (3 цк)'!I357</f>
        <v>775.12</v>
      </c>
      <c r="J289" s="70">
        <f>'октябрь (3 цк)'!J357</f>
        <v>770.26</v>
      </c>
      <c r="K289" s="70">
        <f>'октябрь (3 цк)'!K357</f>
        <v>765.28</v>
      </c>
      <c r="L289" s="70">
        <f>'октябрь (3 цк)'!L357</f>
        <v>746.28</v>
      </c>
      <c r="M289" s="70">
        <f>'октябрь (3 цк)'!M357</f>
        <v>757.65</v>
      </c>
      <c r="N289" s="70">
        <f>'октябрь (3 цк)'!N357</f>
        <v>830.36</v>
      </c>
      <c r="O289" s="70">
        <f>'октябрь (3 цк)'!O357</f>
        <v>864.28</v>
      </c>
      <c r="P289" s="70">
        <f>'октябрь (3 цк)'!P357</f>
        <v>842.52</v>
      </c>
      <c r="Q289" s="70">
        <f>'октябрь (3 цк)'!Q357</f>
        <v>901.02</v>
      </c>
      <c r="R289" s="70">
        <f>'октябрь (3 цк)'!R357</f>
        <v>889.83</v>
      </c>
      <c r="S289" s="70">
        <f>'октябрь (3 цк)'!S357</f>
        <v>848.38</v>
      </c>
      <c r="T289" s="70">
        <f>'октябрь (3 цк)'!T357</f>
        <v>952.98</v>
      </c>
      <c r="U289" s="70">
        <f>'октябрь (3 цк)'!U357</f>
        <v>813.35</v>
      </c>
      <c r="V289" s="70">
        <f>'октябрь (3 цк)'!V357</f>
        <v>807.8</v>
      </c>
      <c r="W289" s="70">
        <f>'октябрь (3 цк)'!W357</f>
        <v>752.19</v>
      </c>
      <c r="X289" s="70">
        <f>'октябрь (3 цк)'!X357</f>
        <v>765.63</v>
      </c>
      <c r="Y289" s="70">
        <f>'октябрь (3 цк)'!Y357</f>
        <v>625.67999999999995</v>
      </c>
    </row>
    <row r="290" spans="1:25" s="62" customFormat="1" ht="18.75" customHeight="1" outlineLevel="1" x14ac:dyDescent="0.2">
      <c r="A290" s="57" t="s">
        <v>9</v>
      </c>
      <c r="B290" s="76">
        <v>99.78</v>
      </c>
      <c r="C290" s="74">
        <v>99.78</v>
      </c>
      <c r="D290" s="74">
        <v>99.78</v>
      </c>
      <c r="E290" s="74">
        <v>99.78</v>
      </c>
      <c r="F290" s="74">
        <v>99.78</v>
      </c>
      <c r="G290" s="74">
        <v>99.78</v>
      </c>
      <c r="H290" s="74">
        <v>99.78</v>
      </c>
      <c r="I290" s="74">
        <v>99.78</v>
      </c>
      <c r="J290" s="74">
        <v>99.78</v>
      </c>
      <c r="K290" s="74">
        <v>99.78</v>
      </c>
      <c r="L290" s="74">
        <v>99.78</v>
      </c>
      <c r="M290" s="74">
        <v>99.78</v>
      </c>
      <c r="N290" s="74">
        <v>99.78</v>
      </c>
      <c r="O290" s="74">
        <v>99.78</v>
      </c>
      <c r="P290" s="74">
        <v>99.78</v>
      </c>
      <c r="Q290" s="74">
        <v>99.78</v>
      </c>
      <c r="R290" s="74">
        <v>99.78</v>
      </c>
      <c r="S290" s="74">
        <v>99.78</v>
      </c>
      <c r="T290" s="74">
        <v>99.78</v>
      </c>
      <c r="U290" s="74">
        <v>99.78</v>
      </c>
      <c r="V290" s="74">
        <v>99.78</v>
      </c>
      <c r="W290" s="74">
        <v>99.78</v>
      </c>
      <c r="X290" s="74">
        <v>99.78</v>
      </c>
      <c r="Y290" s="81">
        <v>99.78</v>
      </c>
    </row>
    <row r="291" spans="1:25" s="62" customFormat="1" ht="18.75" customHeight="1" outlineLevel="1" thickBot="1" x14ac:dyDescent="0.25">
      <c r="A291" s="147" t="s">
        <v>255</v>
      </c>
      <c r="B291" s="77">
        <f>B287</f>
        <v>0</v>
      </c>
      <c r="C291" s="77">
        <f t="shared" ref="C291:Y291" si="137">C287</f>
        <v>0</v>
      </c>
      <c r="D291" s="77">
        <f t="shared" si="137"/>
        <v>0</v>
      </c>
      <c r="E291" s="77">
        <f t="shared" si="137"/>
        <v>0</v>
      </c>
      <c r="F291" s="77">
        <f t="shared" si="137"/>
        <v>0</v>
      </c>
      <c r="G291" s="77">
        <f t="shared" si="137"/>
        <v>0</v>
      </c>
      <c r="H291" s="77">
        <f t="shared" si="137"/>
        <v>0</v>
      </c>
      <c r="I291" s="77">
        <f t="shared" si="137"/>
        <v>0</v>
      </c>
      <c r="J291" s="77">
        <f t="shared" si="137"/>
        <v>0</v>
      </c>
      <c r="K291" s="77">
        <f t="shared" si="137"/>
        <v>0</v>
      </c>
      <c r="L291" s="77">
        <f t="shared" si="137"/>
        <v>0</v>
      </c>
      <c r="M291" s="77">
        <f t="shared" si="137"/>
        <v>0</v>
      </c>
      <c r="N291" s="77">
        <f t="shared" si="137"/>
        <v>0</v>
      </c>
      <c r="O291" s="77">
        <f t="shared" si="137"/>
        <v>0</v>
      </c>
      <c r="P291" s="77">
        <f t="shared" si="137"/>
        <v>0</v>
      </c>
      <c r="Q291" s="77">
        <f t="shared" si="137"/>
        <v>0</v>
      </c>
      <c r="R291" s="77">
        <f t="shared" si="137"/>
        <v>0</v>
      </c>
      <c r="S291" s="77">
        <f t="shared" si="137"/>
        <v>0</v>
      </c>
      <c r="T291" s="77">
        <f t="shared" si="137"/>
        <v>0</v>
      </c>
      <c r="U291" s="77">
        <f t="shared" si="137"/>
        <v>0</v>
      </c>
      <c r="V291" s="77">
        <f t="shared" si="137"/>
        <v>0</v>
      </c>
      <c r="W291" s="77">
        <f t="shared" si="137"/>
        <v>0</v>
      </c>
      <c r="X291" s="77">
        <f t="shared" si="137"/>
        <v>0</v>
      </c>
      <c r="Y291" s="77">
        <f t="shared" si="137"/>
        <v>0</v>
      </c>
    </row>
    <row r="292" spans="1:25" s="62" customFormat="1" ht="18.75" customHeight="1" thickBot="1" x14ac:dyDescent="0.25">
      <c r="A292" s="112">
        <v>8</v>
      </c>
      <c r="B292" s="101">
        <f t="shared" ref="B292:Y292" si="138">SUM(B293:B295)</f>
        <v>814.97</v>
      </c>
      <c r="C292" s="102">
        <f t="shared" si="138"/>
        <v>792.76</v>
      </c>
      <c r="D292" s="102">
        <f t="shared" si="138"/>
        <v>879.77</v>
      </c>
      <c r="E292" s="103">
        <f t="shared" si="138"/>
        <v>883.07999999999993</v>
      </c>
      <c r="F292" s="103">
        <f t="shared" si="138"/>
        <v>1133.74</v>
      </c>
      <c r="G292" s="103">
        <f t="shared" si="138"/>
        <v>1132.6499999999999</v>
      </c>
      <c r="H292" s="103">
        <f t="shared" si="138"/>
        <v>1161.77</v>
      </c>
      <c r="I292" s="103">
        <f t="shared" si="138"/>
        <v>1142.48</v>
      </c>
      <c r="J292" s="103">
        <f t="shared" si="138"/>
        <v>1109.1400000000001</v>
      </c>
      <c r="K292" s="104">
        <f t="shared" si="138"/>
        <v>1099.74</v>
      </c>
      <c r="L292" s="103">
        <f t="shared" si="138"/>
        <v>1089.69</v>
      </c>
      <c r="M292" s="105">
        <f t="shared" si="138"/>
        <v>1091.6000000000001</v>
      </c>
      <c r="N292" s="104">
        <f t="shared" si="138"/>
        <v>1096.3</v>
      </c>
      <c r="O292" s="103">
        <f t="shared" si="138"/>
        <v>969.3</v>
      </c>
      <c r="P292" s="105">
        <f t="shared" si="138"/>
        <v>879.93</v>
      </c>
      <c r="Q292" s="106">
        <f t="shared" si="138"/>
        <v>974.70999999999992</v>
      </c>
      <c r="R292" s="103">
        <f t="shared" si="138"/>
        <v>1174.3499999999999</v>
      </c>
      <c r="S292" s="106">
        <f t="shared" si="138"/>
        <v>1157.8899999999999</v>
      </c>
      <c r="T292" s="103">
        <f t="shared" si="138"/>
        <v>1128.03</v>
      </c>
      <c r="U292" s="102">
        <f t="shared" si="138"/>
        <v>945.66</v>
      </c>
      <c r="V292" s="102">
        <f t="shared" si="138"/>
        <v>867.11</v>
      </c>
      <c r="W292" s="102">
        <f t="shared" si="138"/>
        <v>852.63</v>
      </c>
      <c r="X292" s="102">
        <f t="shared" si="138"/>
        <v>998.56</v>
      </c>
      <c r="Y292" s="107">
        <f t="shared" si="138"/>
        <v>698.31</v>
      </c>
    </row>
    <row r="293" spans="1:25" s="62" customFormat="1" ht="18.75" customHeight="1" outlineLevel="1" x14ac:dyDescent="0.2">
      <c r="A293" s="56" t="s">
        <v>8</v>
      </c>
      <c r="B293" s="70">
        <f>'октябрь (3 цк)'!B362</f>
        <v>715.19</v>
      </c>
      <c r="C293" s="70">
        <f>'октябрь (3 цк)'!C362</f>
        <v>692.98</v>
      </c>
      <c r="D293" s="70">
        <f>'октябрь (3 цк)'!D362</f>
        <v>779.99</v>
      </c>
      <c r="E293" s="70">
        <f>'октябрь (3 цк)'!E362</f>
        <v>783.3</v>
      </c>
      <c r="F293" s="70">
        <f>'октябрь (3 цк)'!F362</f>
        <v>1033.96</v>
      </c>
      <c r="G293" s="70">
        <f>'октябрь (3 цк)'!G362</f>
        <v>1032.8699999999999</v>
      </c>
      <c r="H293" s="70">
        <f>'октябрь (3 цк)'!H362</f>
        <v>1061.99</v>
      </c>
      <c r="I293" s="70">
        <f>'октябрь (3 цк)'!I362</f>
        <v>1042.7</v>
      </c>
      <c r="J293" s="70">
        <f>'октябрь (3 цк)'!J362</f>
        <v>1009.36</v>
      </c>
      <c r="K293" s="70">
        <f>'октябрь (3 цк)'!K362</f>
        <v>999.96</v>
      </c>
      <c r="L293" s="70">
        <f>'октябрь (3 цк)'!L362</f>
        <v>989.91</v>
      </c>
      <c r="M293" s="70">
        <f>'октябрь (3 цк)'!M362</f>
        <v>991.82</v>
      </c>
      <c r="N293" s="70">
        <f>'октябрь (3 цк)'!N362</f>
        <v>996.52</v>
      </c>
      <c r="O293" s="70">
        <f>'октябрь (3 цк)'!O362</f>
        <v>869.52</v>
      </c>
      <c r="P293" s="70">
        <f>'октябрь (3 цк)'!P362</f>
        <v>780.15</v>
      </c>
      <c r="Q293" s="70">
        <f>'октябрь (3 цк)'!Q362</f>
        <v>874.93</v>
      </c>
      <c r="R293" s="70">
        <f>'октябрь (3 цк)'!R362</f>
        <v>1074.57</v>
      </c>
      <c r="S293" s="70">
        <f>'октябрь (3 цк)'!S362</f>
        <v>1058.1099999999999</v>
      </c>
      <c r="T293" s="70">
        <f>'октябрь (3 цк)'!T362</f>
        <v>1028.25</v>
      </c>
      <c r="U293" s="70">
        <f>'октябрь (3 цк)'!U362</f>
        <v>845.88</v>
      </c>
      <c r="V293" s="70">
        <f>'октябрь (3 цк)'!V362</f>
        <v>767.33</v>
      </c>
      <c r="W293" s="70">
        <f>'октябрь (3 цк)'!W362</f>
        <v>752.85</v>
      </c>
      <c r="X293" s="70">
        <f>'октябрь (3 цк)'!X362</f>
        <v>898.78</v>
      </c>
      <c r="Y293" s="70">
        <f>'октябрь (3 цк)'!Y362</f>
        <v>598.53</v>
      </c>
    </row>
    <row r="294" spans="1:25" s="62" customFormat="1" ht="18.75" customHeight="1" outlineLevel="1" x14ac:dyDescent="0.2">
      <c r="A294" s="57" t="s">
        <v>9</v>
      </c>
      <c r="B294" s="76">
        <v>99.78</v>
      </c>
      <c r="C294" s="74">
        <v>99.78</v>
      </c>
      <c r="D294" s="74">
        <v>99.78</v>
      </c>
      <c r="E294" s="74">
        <v>99.78</v>
      </c>
      <c r="F294" s="74">
        <v>99.78</v>
      </c>
      <c r="G294" s="74">
        <v>99.78</v>
      </c>
      <c r="H294" s="74">
        <v>99.78</v>
      </c>
      <c r="I294" s="74">
        <v>99.78</v>
      </c>
      <c r="J294" s="74">
        <v>99.78</v>
      </c>
      <c r="K294" s="74">
        <v>99.78</v>
      </c>
      <c r="L294" s="74">
        <v>99.78</v>
      </c>
      <c r="M294" s="74">
        <v>99.78</v>
      </c>
      <c r="N294" s="74">
        <v>99.78</v>
      </c>
      <c r="O294" s="74">
        <v>99.78</v>
      </c>
      <c r="P294" s="74">
        <v>99.78</v>
      </c>
      <c r="Q294" s="74">
        <v>99.78</v>
      </c>
      <c r="R294" s="74">
        <v>99.78</v>
      </c>
      <c r="S294" s="74">
        <v>99.78</v>
      </c>
      <c r="T294" s="74">
        <v>99.78</v>
      </c>
      <c r="U294" s="74">
        <v>99.78</v>
      </c>
      <c r="V294" s="74">
        <v>99.78</v>
      </c>
      <c r="W294" s="74">
        <v>99.78</v>
      </c>
      <c r="X294" s="74">
        <v>99.78</v>
      </c>
      <c r="Y294" s="81">
        <v>99.78</v>
      </c>
    </row>
    <row r="295" spans="1:25" s="62" customFormat="1" ht="18.75" customHeight="1" outlineLevel="1" thickBot="1" x14ac:dyDescent="0.25">
      <c r="A295" s="147" t="s">
        <v>255</v>
      </c>
      <c r="B295" s="77">
        <f>B291</f>
        <v>0</v>
      </c>
      <c r="C295" s="77">
        <f t="shared" ref="C295:Y295" si="139">C291</f>
        <v>0</v>
      </c>
      <c r="D295" s="77">
        <f t="shared" si="139"/>
        <v>0</v>
      </c>
      <c r="E295" s="77">
        <f t="shared" si="139"/>
        <v>0</v>
      </c>
      <c r="F295" s="77">
        <f t="shared" si="139"/>
        <v>0</v>
      </c>
      <c r="G295" s="77">
        <f t="shared" si="139"/>
        <v>0</v>
      </c>
      <c r="H295" s="77">
        <f t="shared" si="139"/>
        <v>0</v>
      </c>
      <c r="I295" s="77">
        <f t="shared" si="139"/>
        <v>0</v>
      </c>
      <c r="J295" s="77">
        <f t="shared" si="139"/>
        <v>0</v>
      </c>
      <c r="K295" s="77">
        <f t="shared" si="139"/>
        <v>0</v>
      </c>
      <c r="L295" s="77">
        <f t="shared" si="139"/>
        <v>0</v>
      </c>
      <c r="M295" s="77">
        <f t="shared" si="139"/>
        <v>0</v>
      </c>
      <c r="N295" s="77">
        <f t="shared" si="139"/>
        <v>0</v>
      </c>
      <c r="O295" s="77">
        <f t="shared" si="139"/>
        <v>0</v>
      </c>
      <c r="P295" s="77">
        <f t="shared" si="139"/>
        <v>0</v>
      </c>
      <c r="Q295" s="77">
        <f t="shared" si="139"/>
        <v>0</v>
      </c>
      <c r="R295" s="77">
        <f t="shared" si="139"/>
        <v>0</v>
      </c>
      <c r="S295" s="77">
        <f t="shared" si="139"/>
        <v>0</v>
      </c>
      <c r="T295" s="77">
        <f t="shared" si="139"/>
        <v>0</v>
      </c>
      <c r="U295" s="77">
        <f t="shared" si="139"/>
        <v>0</v>
      </c>
      <c r="V295" s="77">
        <f t="shared" si="139"/>
        <v>0</v>
      </c>
      <c r="W295" s="77">
        <f t="shared" si="139"/>
        <v>0</v>
      </c>
      <c r="X295" s="77">
        <f t="shared" si="139"/>
        <v>0</v>
      </c>
      <c r="Y295" s="77">
        <f t="shared" si="139"/>
        <v>0</v>
      </c>
    </row>
    <row r="296" spans="1:25" s="62" customFormat="1" ht="18.75" customHeight="1" thickBot="1" x14ac:dyDescent="0.25">
      <c r="A296" s="109">
        <v>9</v>
      </c>
      <c r="B296" s="101">
        <f t="shared" ref="B296:Y296" si="140">SUM(B297:B299)</f>
        <v>778.38</v>
      </c>
      <c r="C296" s="102">
        <f t="shared" si="140"/>
        <v>791.24</v>
      </c>
      <c r="D296" s="102">
        <f t="shared" si="140"/>
        <v>851.93</v>
      </c>
      <c r="E296" s="103">
        <f t="shared" si="140"/>
        <v>875.63</v>
      </c>
      <c r="F296" s="103">
        <f t="shared" si="140"/>
        <v>877.47</v>
      </c>
      <c r="G296" s="103">
        <f t="shared" si="140"/>
        <v>879.97</v>
      </c>
      <c r="H296" s="103">
        <f t="shared" si="140"/>
        <v>869.92</v>
      </c>
      <c r="I296" s="103">
        <f t="shared" si="140"/>
        <v>867.22</v>
      </c>
      <c r="J296" s="103">
        <f t="shared" si="140"/>
        <v>867.97</v>
      </c>
      <c r="K296" s="104">
        <f t="shared" si="140"/>
        <v>875.26</v>
      </c>
      <c r="L296" s="103">
        <f t="shared" si="140"/>
        <v>871.9</v>
      </c>
      <c r="M296" s="105">
        <f t="shared" si="140"/>
        <v>872.11</v>
      </c>
      <c r="N296" s="104">
        <f t="shared" si="140"/>
        <v>875.66</v>
      </c>
      <c r="O296" s="103">
        <f t="shared" si="140"/>
        <v>884.18999999999994</v>
      </c>
      <c r="P296" s="105">
        <f t="shared" si="140"/>
        <v>877.8</v>
      </c>
      <c r="Q296" s="106">
        <f t="shared" si="140"/>
        <v>990.11</v>
      </c>
      <c r="R296" s="103">
        <f t="shared" si="140"/>
        <v>1139.47</v>
      </c>
      <c r="S296" s="106">
        <f t="shared" si="140"/>
        <v>1125.3699999999999</v>
      </c>
      <c r="T296" s="103">
        <f t="shared" si="140"/>
        <v>894.93</v>
      </c>
      <c r="U296" s="102">
        <f t="shared" si="140"/>
        <v>862.12</v>
      </c>
      <c r="V296" s="102">
        <f t="shared" si="140"/>
        <v>850.55</v>
      </c>
      <c r="W296" s="102">
        <f t="shared" si="140"/>
        <v>851.03</v>
      </c>
      <c r="X296" s="102">
        <f t="shared" si="140"/>
        <v>702.27</v>
      </c>
      <c r="Y296" s="107">
        <f t="shared" si="140"/>
        <v>699.92</v>
      </c>
    </row>
    <row r="297" spans="1:25" s="62" customFormat="1" ht="18.75" customHeight="1" outlineLevel="1" x14ac:dyDescent="0.2">
      <c r="A297" s="56" t="s">
        <v>8</v>
      </c>
      <c r="B297" s="70">
        <f>'октябрь (3 цк)'!B367</f>
        <v>678.6</v>
      </c>
      <c r="C297" s="70">
        <f>'октябрь (3 цк)'!C367</f>
        <v>691.46</v>
      </c>
      <c r="D297" s="70">
        <f>'октябрь (3 цк)'!D367</f>
        <v>752.15</v>
      </c>
      <c r="E297" s="70">
        <f>'октябрь (3 цк)'!E367</f>
        <v>775.85</v>
      </c>
      <c r="F297" s="70">
        <f>'октябрь (3 цк)'!F367</f>
        <v>777.69</v>
      </c>
      <c r="G297" s="70">
        <f>'октябрь (3 цк)'!G367</f>
        <v>780.19</v>
      </c>
      <c r="H297" s="70">
        <f>'октябрь (3 цк)'!H367</f>
        <v>770.14</v>
      </c>
      <c r="I297" s="70">
        <f>'октябрь (3 цк)'!I367</f>
        <v>767.44</v>
      </c>
      <c r="J297" s="70">
        <f>'октябрь (3 цк)'!J367</f>
        <v>768.19</v>
      </c>
      <c r="K297" s="70">
        <f>'октябрь (3 цк)'!K367</f>
        <v>775.48</v>
      </c>
      <c r="L297" s="70">
        <f>'октябрь (3 цк)'!L367</f>
        <v>772.12</v>
      </c>
      <c r="M297" s="70">
        <f>'октябрь (3 цк)'!M367</f>
        <v>772.33</v>
      </c>
      <c r="N297" s="70">
        <f>'октябрь (3 цк)'!N367</f>
        <v>775.88</v>
      </c>
      <c r="O297" s="70">
        <f>'октябрь (3 цк)'!O367</f>
        <v>784.41</v>
      </c>
      <c r="P297" s="70">
        <f>'октябрь (3 цк)'!P367</f>
        <v>778.02</v>
      </c>
      <c r="Q297" s="70">
        <f>'октябрь (3 цк)'!Q367</f>
        <v>890.33</v>
      </c>
      <c r="R297" s="70">
        <f>'октябрь (3 цк)'!R367</f>
        <v>1039.69</v>
      </c>
      <c r="S297" s="70">
        <f>'октябрь (3 цк)'!S367</f>
        <v>1025.5899999999999</v>
      </c>
      <c r="T297" s="70">
        <f>'октябрь (3 цк)'!T367</f>
        <v>795.15</v>
      </c>
      <c r="U297" s="70">
        <f>'октябрь (3 цк)'!U367</f>
        <v>762.34</v>
      </c>
      <c r="V297" s="70">
        <f>'октябрь (3 цк)'!V367</f>
        <v>750.77</v>
      </c>
      <c r="W297" s="70">
        <f>'октябрь (3 цк)'!W367</f>
        <v>751.25</v>
      </c>
      <c r="X297" s="70">
        <f>'октябрь (3 цк)'!X367</f>
        <v>602.49</v>
      </c>
      <c r="Y297" s="70">
        <f>'октябрь (3 цк)'!Y367</f>
        <v>600.14</v>
      </c>
    </row>
    <row r="298" spans="1:25" s="62" customFormat="1" ht="18.75" customHeight="1" outlineLevel="1" x14ac:dyDescent="0.2">
      <c r="A298" s="57" t="s">
        <v>9</v>
      </c>
      <c r="B298" s="76">
        <v>99.78</v>
      </c>
      <c r="C298" s="74">
        <v>99.78</v>
      </c>
      <c r="D298" s="74">
        <v>99.78</v>
      </c>
      <c r="E298" s="74">
        <v>99.78</v>
      </c>
      <c r="F298" s="74">
        <v>99.78</v>
      </c>
      <c r="G298" s="74">
        <v>99.78</v>
      </c>
      <c r="H298" s="74">
        <v>99.78</v>
      </c>
      <c r="I298" s="74">
        <v>99.78</v>
      </c>
      <c r="J298" s="74">
        <v>99.78</v>
      </c>
      <c r="K298" s="74">
        <v>99.78</v>
      </c>
      <c r="L298" s="74">
        <v>99.78</v>
      </c>
      <c r="M298" s="74">
        <v>99.78</v>
      </c>
      <c r="N298" s="74">
        <v>99.78</v>
      </c>
      <c r="O298" s="74">
        <v>99.78</v>
      </c>
      <c r="P298" s="74">
        <v>99.78</v>
      </c>
      <c r="Q298" s="74">
        <v>99.78</v>
      </c>
      <c r="R298" s="74">
        <v>99.78</v>
      </c>
      <c r="S298" s="74">
        <v>99.78</v>
      </c>
      <c r="T298" s="74">
        <v>99.78</v>
      </c>
      <c r="U298" s="74">
        <v>99.78</v>
      </c>
      <c r="V298" s="74">
        <v>99.78</v>
      </c>
      <c r="W298" s="74">
        <v>99.78</v>
      </c>
      <c r="X298" s="74">
        <v>99.78</v>
      </c>
      <c r="Y298" s="81">
        <v>99.78</v>
      </c>
    </row>
    <row r="299" spans="1:25" s="62" customFormat="1" ht="18.75" customHeight="1" outlineLevel="1" thickBot="1" x14ac:dyDescent="0.25">
      <c r="A299" s="147" t="s">
        <v>255</v>
      </c>
      <c r="B299" s="77">
        <f>B295</f>
        <v>0</v>
      </c>
      <c r="C299" s="77">
        <f t="shared" ref="C299:Y299" si="141">C295</f>
        <v>0</v>
      </c>
      <c r="D299" s="77">
        <f t="shared" si="141"/>
        <v>0</v>
      </c>
      <c r="E299" s="77">
        <f t="shared" si="141"/>
        <v>0</v>
      </c>
      <c r="F299" s="77">
        <f t="shared" si="141"/>
        <v>0</v>
      </c>
      <c r="G299" s="77">
        <f t="shared" si="141"/>
        <v>0</v>
      </c>
      <c r="H299" s="77">
        <f t="shared" si="141"/>
        <v>0</v>
      </c>
      <c r="I299" s="77">
        <f t="shared" si="141"/>
        <v>0</v>
      </c>
      <c r="J299" s="77">
        <f t="shared" si="141"/>
        <v>0</v>
      </c>
      <c r="K299" s="77">
        <f t="shared" si="141"/>
        <v>0</v>
      </c>
      <c r="L299" s="77">
        <f t="shared" si="141"/>
        <v>0</v>
      </c>
      <c r="M299" s="77">
        <f t="shared" si="141"/>
        <v>0</v>
      </c>
      <c r="N299" s="77">
        <f t="shared" si="141"/>
        <v>0</v>
      </c>
      <c r="O299" s="77">
        <f t="shared" si="141"/>
        <v>0</v>
      </c>
      <c r="P299" s="77">
        <f t="shared" si="141"/>
        <v>0</v>
      </c>
      <c r="Q299" s="77">
        <f t="shared" si="141"/>
        <v>0</v>
      </c>
      <c r="R299" s="77">
        <f t="shared" si="141"/>
        <v>0</v>
      </c>
      <c r="S299" s="77">
        <f t="shared" si="141"/>
        <v>0</v>
      </c>
      <c r="T299" s="77">
        <f t="shared" si="141"/>
        <v>0</v>
      </c>
      <c r="U299" s="77">
        <f t="shared" si="141"/>
        <v>0</v>
      </c>
      <c r="V299" s="77">
        <f t="shared" si="141"/>
        <v>0</v>
      </c>
      <c r="W299" s="77">
        <f t="shared" si="141"/>
        <v>0</v>
      </c>
      <c r="X299" s="77">
        <f t="shared" si="141"/>
        <v>0</v>
      </c>
      <c r="Y299" s="77">
        <f t="shared" si="141"/>
        <v>0</v>
      </c>
    </row>
    <row r="300" spans="1:25" s="62" customFormat="1" ht="18.75" customHeight="1" thickBot="1" x14ac:dyDescent="0.25">
      <c r="A300" s="112">
        <v>10</v>
      </c>
      <c r="B300" s="101">
        <f t="shared" ref="B300:Y300" si="142">SUM(B301:B303)</f>
        <v>472.33000000000004</v>
      </c>
      <c r="C300" s="102">
        <f t="shared" si="142"/>
        <v>468.5</v>
      </c>
      <c r="D300" s="102">
        <f t="shared" si="142"/>
        <v>580.73</v>
      </c>
      <c r="E300" s="103">
        <f t="shared" si="142"/>
        <v>601.54999999999995</v>
      </c>
      <c r="F300" s="103">
        <f t="shared" si="142"/>
        <v>903.15</v>
      </c>
      <c r="G300" s="103">
        <f t="shared" si="142"/>
        <v>913.83999999999992</v>
      </c>
      <c r="H300" s="103">
        <f t="shared" si="142"/>
        <v>913.11</v>
      </c>
      <c r="I300" s="103">
        <f t="shared" si="142"/>
        <v>910.87</v>
      </c>
      <c r="J300" s="103">
        <f t="shared" si="142"/>
        <v>933.51</v>
      </c>
      <c r="K300" s="104">
        <f t="shared" si="142"/>
        <v>931.14</v>
      </c>
      <c r="L300" s="103">
        <f t="shared" si="142"/>
        <v>939.97</v>
      </c>
      <c r="M300" s="105">
        <f t="shared" si="142"/>
        <v>968.88</v>
      </c>
      <c r="N300" s="104">
        <f t="shared" si="142"/>
        <v>961.70999999999992</v>
      </c>
      <c r="O300" s="103">
        <f t="shared" si="142"/>
        <v>957.68999999999994</v>
      </c>
      <c r="P300" s="105">
        <f t="shared" si="142"/>
        <v>952.51</v>
      </c>
      <c r="Q300" s="106">
        <f t="shared" si="142"/>
        <v>976.04</v>
      </c>
      <c r="R300" s="103">
        <f t="shared" si="142"/>
        <v>993.88</v>
      </c>
      <c r="S300" s="106">
        <f t="shared" si="142"/>
        <v>964.91</v>
      </c>
      <c r="T300" s="103">
        <f t="shared" si="142"/>
        <v>983.41</v>
      </c>
      <c r="U300" s="102">
        <f t="shared" si="142"/>
        <v>927.31999999999994</v>
      </c>
      <c r="V300" s="102">
        <f t="shared" si="142"/>
        <v>861.17</v>
      </c>
      <c r="W300" s="102">
        <f t="shared" si="142"/>
        <v>670.03</v>
      </c>
      <c r="X300" s="102">
        <f t="shared" si="142"/>
        <v>571.44000000000005</v>
      </c>
      <c r="Y300" s="107">
        <f t="shared" si="142"/>
        <v>565.32000000000005</v>
      </c>
    </row>
    <row r="301" spans="1:25" s="62" customFormat="1" ht="18.75" customHeight="1" outlineLevel="1" x14ac:dyDescent="0.2">
      <c r="A301" s="56" t="s">
        <v>8</v>
      </c>
      <c r="B301" s="70">
        <f>'октябрь (3 цк)'!B372</f>
        <v>372.55</v>
      </c>
      <c r="C301" s="70">
        <f>'октябрь (3 цк)'!C372</f>
        <v>368.72</v>
      </c>
      <c r="D301" s="70">
        <f>'октябрь (3 цк)'!D372</f>
        <v>480.95</v>
      </c>
      <c r="E301" s="70">
        <f>'октябрь (3 цк)'!E372</f>
        <v>501.77</v>
      </c>
      <c r="F301" s="70">
        <f>'октябрь (3 цк)'!F372</f>
        <v>803.37</v>
      </c>
      <c r="G301" s="70">
        <f>'октябрь (3 цк)'!G372</f>
        <v>814.06</v>
      </c>
      <c r="H301" s="70">
        <f>'октябрь (3 цк)'!H372</f>
        <v>813.33</v>
      </c>
      <c r="I301" s="70">
        <f>'октябрь (3 цк)'!I372</f>
        <v>811.09</v>
      </c>
      <c r="J301" s="70">
        <f>'октябрь (3 цк)'!J372</f>
        <v>833.73</v>
      </c>
      <c r="K301" s="70">
        <f>'октябрь (3 цк)'!K372</f>
        <v>831.36</v>
      </c>
      <c r="L301" s="70">
        <f>'октябрь (3 цк)'!L372</f>
        <v>840.19</v>
      </c>
      <c r="M301" s="70">
        <f>'октябрь (3 цк)'!M372</f>
        <v>869.1</v>
      </c>
      <c r="N301" s="70">
        <f>'октябрь (3 цк)'!N372</f>
        <v>861.93</v>
      </c>
      <c r="O301" s="70">
        <f>'октябрь (3 цк)'!O372</f>
        <v>857.91</v>
      </c>
      <c r="P301" s="70">
        <f>'октябрь (3 цк)'!P372</f>
        <v>852.73</v>
      </c>
      <c r="Q301" s="70">
        <f>'октябрь (3 цк)'!Q372</f>
        <v>876.26</v>
      </c>
      <c r="R301" s="70">
        <f>'октябрь (3 цк)'!R372</f>
        <v>894.1</v>
      </c>
      <c r="S301" s="70">
        <f>'октябрь (3 цк)'!S372</f>
        <v>865.13</v>
      </c>
      <c r="T301" s="70">
        <f>'октябрь (3 цк)'!T372</f>
        <v>883.63</v>
      </c>
      <c r="U301" s="70">
        <f>'октябрь (3 цк)'!U372</f>
        <v>827.54</v>
      </c>
      <c r="V301" s="70">
        <f>'октябрь (3 цк)'!V372</f>
        <v>761.39</v>
      </c>
      <c r="W301" s="70">
        <f>'октябрь (3 цк)'!W372</f>
        <v>570.25</v>
      </c>
      <c r="X301" s="70">
        <f>'октябрь (3 цк)'!X372</f>
        <v>471.66</v>
      </c>
      <c r="Y301" s="70">
        <f>'октябрь (3 цк)'!Y372</f>
        <v>465.54</v>
      </c>
    </row>
    <row r="302" spans="1:25" s="62" customFormat="1" ht="18.75" customHeight="1" outlineLevel="1" x14ac:dyDescent="0.2">
      <c r="A302" s="57" t="s">
        <v>9</v>
      </c>
      <c r="B302" s="76">
        <v>99.78</v>
      </c>
      <c r="C302" s="74">
        <v>99.78</v>
      </c>
      <c r="D302" s="74">
        <v>99.78</v>
      </c>
      <c r="E302" s="74">
        <v>99.78</v>
      </c>
      <c r="F302" s="74">
        <v>99.78</v>
      </c>
      <c r="G302" s="74">
        <v>99.78</v>
      </c>
      <c r="H302" s="74">
        <v>99.78</v>
      </c>
      <c r="I302" s="74">
        <v>99.78</v>
      </c>
      <c r="J302" s="74">
        <v>99.78</v>
      </c>
      <c r="K302" s="74">
        <v>99.78</v>
      </c>
      <c r="L302" s="74">
        <v>99.78</v>
      </c>
      <c r="M302" s="74">
        <v>99.78</v>
      </c>
      <c r="N302" s="74">
        <v>99.78</v>
      </c>
      <c r="O302" s="74">
        <v>99.78</v>
      </c>
      <c r="P302" s="74">
        <v>99.78</v>
      </c>
      <c r="Q302" s="74">
        <v>99.78</v>
      </c>
      <c r="R302" s="74">
        <v>99.78</v>
      </c>
      <c r="S302" s="74">
        <v>99.78</v>
      </c>
      <c r="T302" s="74">
        <v>99.78</v>
      </c>
      <c r="U302" s="74">
        <v>99.78</v>
      </c>
      <c r="V302" s="74">
        <v>99.78</v>
      </c>
      <c r="W302" s="74">
        <v>99.78</v>
      </c>
      <c r="X302" s="74">
        <v>99.78</v>
      </c>
      <c r="Y302" s="81">
        <v>99.78</v>
      </c>
    </row>
    <row r="303" spans="1:25" s="62" customFormat="1" ht="18.75" customHeight="1" outlineLevel="1" thickBot="1" x14ac:dyDescent="0.25">
      <c r="A303" s="147" t="s">
        <v>255</v>
      </c>
      <c r="B303" s="77">
        <f>B299</f>
        <v>0</v>
      </c>
      <c r="C303" s="77">
        <f t="shared" ref="C303:Y303" si="143">C299</f>
        <v>0</v>
      </c>
      <c r="D303" s="77">
        <f t="shared" si="143"/>
        <v>0</v>
      </c>
      <c r="E303" s="77">
        <f t="shared" si="143"/>
        <v>0</v>
      </c>
      <c r="F303" s="77">
        <f t="shared" si="143"/>
        <v>0</v>
      </c>
      <c r="G303" s="77">
        <f t="shared" si="143"/>
        <v>0</v>
      </c>
      <c r="H303" s="77">
        <f t="shared" si="143"/>
        <v>0</v>
      </c>
      <c r="I303" s="77">
        <f t="shared" si="143"/>
        <v>0</v>
      </c>
      <c r="J303" s="77">
        <f t="shared" si="143"/>
        <v>0</v>
      </c>
      <c r="K303" s="77">
        <f t="shared" si="143"/>
        <v>0</v>
      </c>
      <c r="L303" s="77">
        <f t="shared" si="143"/>
        <v>0</v>
      </c>
      <c r="M303" s="77">
        <f t="shared" si="143"/>
        <v>0</v>
      </c>
      <c r="N303" s="77">
        <f t="shared" si="143"/>
        <v>0</v>
      </c>
      <c r="O303" s="77">
        <f t="shared" si="143"/>
        <v>0</v>
      </c>
      <c r="P303" s="77">
        <f t="shared" si="143"/>
        <v>0</v>
      </c>
      <c r="Q303" s="77">
        <f t="shared" si="143"/>
        <v>0</v>
      </c>
      <c r="R303" s="77">
        <f t="shared" si="143"/>
        <v>0</v>
      </c>
      <c r="S303" s="77">
        <f t="shared" si="143"/>
        <v>0</v>
      </c>
      <c r="T303" s="77">
        <f t="shared" si="143"/>
        <v>0</v>
      </c>
      <c r="U303" s="77">
        <f t="shared" si="143"/>
        <v>0</v>
      </c>
      <c r="V303" s="77">
        <f t="shared" si="143"/>
        <v>0</v>
      </c>
      <c r="W303" s="77">
        <f t="shared" si="143"/>
        <v>0</v>
      </c>
      <c r="X303" s="77">
        <f t="shared" si="143"/>
        <v>0</v>
      </c>
      <c r="Y303" s="77">
        <f t="shared" si="143"/>
        <v>0</v>
      </c>
    </row>
    <row r="304" spans="1:25" s="62" customFormat="1" ht="18.75" customHeight="1" thickBot="1" x14ac:dyDescent="0.25">
      <c r="A304" s="109">
        <v>11</v>
      </c>
      <c r="B304" s="101">
        <f t="shared" ref="B304:Y304" si="144">SUM(B305:B307)</f>
        <v>803.70999999999992</v>
      </c>
      <c r="C304" s="102">
        <f t="shared" si="144"/>
        <v>689.94999999999993</v>
      </c>
      <c r="D304" s="102">
        <f t="shared" si="144"/>
        <v>779.24</v>
      </c>
      <c r="E304" s="103">
        <f t="shared" si="144"/>
        <v>683.17</v>
      </c>
      <c r="F304" s="103">
        <f t="shared" si="144"/>
        <v>815.04</v>
      </c>
      <c r="G304" s="103">
        <f t="shared" si="144"/>
        <v>825.31</v>
      </c>
      <c r="H304" s="103">
        <f t="shared" si="144"/>
        <v>863.68</v>
      </c>
      <c r="I304" s="103">
        <f t="shared" si="144"/>
        <v>846.55</v>
      </c>
      <c r="J304" s="103">
        <f t="shared" si="144"/>
        <v>833.07999999999993</v>
      </c>
      <c r="K304" s="104">
        <f t="shared" si="144"/>
        <v>836.05</v>
      </c>
      <c r="L304" s="103">
        <f t="shared" si="144"/>
        <v>832.08999999999992</v>
      </c>
      <c r="M304" s="105">
        <f t="shared" si="144"/>
        <v>873.82999999999993</v>
      </c>
      <c r="N304" s="104">
        <f t="shared" si="144"/>
        <v>825.03</v>
      </c>
      <c r="O304" s="103">
        <f t="shared" si="144"/>
        <v>847.18</v>
      </c>
      <c r="P304" s="105">
        <f t="shared" si="144"/>
        <v>858</v>
      </c>
      <c r="Q304" s="106">
        <f t="shared" si="144"/>
        <v>903.97</v>
      </c>
      <c r="R304" s="103">
        <f t="shared" si="144"/>
        <v>915.88</v>
      </c>
      <c r="S304" s="106">
        <f t="shared" si="144"/>
        <v>904.72</v>
      </c>
      <c r="T304" s="103">
        <f t="shared" si="144"/>
        <v>879.18999999999994</v>
      </c>
      <c r="U304" s="102">
        <f t="shared" si="144"/>
        <v>873.6</v>
      </c>
      <c r="V304" s="102">
        <f t="shared" si="144"/>
        <v>868.16</v>
      </c>
      <c r="W304" s="102">
        <f t="shared" si="144"/>
        <v>862.1</v>
      </c>
      <c r="X304" s="102">
        <f t="shared" si="144"/>
        <v>823.55</v>
      </c>
      <c r="Y304" s="107">
        <f t="shared" si="144"/>
        <v>720.72</v>
      </c>
    </row>
    <row r="305" spans="1:25" s="62" customFormat="1" ht="18.75" customHeight="1" outlineLevel="1" x14ac:dyDescent="0.2">
      <c r="A305" s="56" t="s">
        <v>8</v>
      </c>
      <c r="B305" s="70">
        <f>'октябрь (3 цк)'!B377</f>
        <v>703.93</v>
      </c>
      <c r="C305" s="70">
        <f>'октябрь (3 цк)'!C377</f>
        <v>590.16999999999996</v>
      </c>
      <c r="D305" s="70">
        <f>'октябрь (3 цк)'!D377</f>
        <v>679.46</v>
      </c>
      <c r="E305" s="70">
        <f>'октябрь (3 цк)'!E377</f>
        <v>583.39</v>
      </c>
      <c r="F305" s="70">
        <f>'октябрь (3 цк)'!F377</f>
        <v>715.26</v>
      </c>
      <c r="G305" s="70">
        <f>'октябрь (3 цк)'!G377</f>
        <v>725.53</v>
      </c>
      <c r="H305" s="70">
        <f>'октябрь (3 цк)'!H377</f>
        <v>763.9</v>
      </c>
      <c r="I305" s="70">
        <f>'октябрь (3 цк)'!I377</f>
        <v>746.77</v>
      </c>
      <c r="J305" s="70">
        <f>'октябрь (3 цк)'!J377</f>
        <v>733.3</v>
      </c>
      <c r="K305" s="70">
        <f>'октябрь (3 цк)'!K377</f>
        <v>736.27</v>
      </c>
      <c r="L305" s="70">
        <f>'октябрь (3 цк)'!L377</f>
        <v>732.31</v>
      </c>
      <c r="M305" s="70">
        <f>'октябрь (3 цк)'!M377</f>
        <v>774.05</v>
      </c>
      <c r="N305" s="70">
        <f>'октябрь (3 цк)'!N377</f>
        <v>725.25</v>
      </c>
      <c r="O305" s="70">
        <f>'октябрь (3 цк)'!O377</f>
        <v>747.4</v>
      </c>
      <c r="P305" s="70">
        <f>'октябрь (3 цк)'!P377</f>
        <v>758.22</v>
      </c>
      <c r="Q305" s="70">
        <f>'октябрь (3 цк)'!Q377</f>
        <v>804.19</v>
      </c>
      <c r="R305" s="70">
        <f>'октябрь (3 цк)'!R377</f>
        <v>816.1</v>
      </c>
      <c r="S305" s="70">
        <f>'октябрь (3 цк)'!S377</f>
        <v>804.94</v>
      </c>
      <c r="T305" s="70">
        <f>'октябрь (3 цк)'!T377</f>
        <v>779.41</v>
      </c>
      <c r="U305" s="70">
        <f>'октябрь (3 цк)'!U377</f>
        <v>773.82</v>
      </c>
      <c r="V305" s="70">
        <f>'октябрь (3 цк)'!V377</f>
        <v>768.38</v>
      </c>
      <c r="W305" s="70">
        <f>'октябрь (3 цк)'!W377</f>
        <v>762.32</v>
      </c>
      <c r="X305" s="70">
        <f>'октябрь (3 цк)'!X377</f>
        <v>723.77</v>
      </c>
      <c r="Y305" s="70">
        <f>'октябрь (3 цк)'!Y377</f>
        <v>620.94000000000005</v>
      </c>
    </row>
    <row r="306" spans="1:25" s="62" customFormat="1" ht="18.75" customHeight="1" outlineLevel="1" x14ac:dyDescent="0.2">
      <c r="A306" s="57" t="s">
        <v>9</v>
      </c>
      <c r="B306" s="76">
        <v>99.78</v>
      </c>
      <c r="C306" s="74">
        <v>99.78</v>
      </c>
      <c r="D306" s="74">
        <v>99.78</v>
      </c>
      <c r="E306" s="74">
        <v>99.78</v>
      </c>
      <c r="F306" s="74">
        <v>99.78</v>
      </c>
      <c r="G306" s="74">
        <v>99.78</v>
      </c>
      <c r="H306" s="74">
        <v>99.78</v>
      </c>
      <c r="I306" s="74">
        <v>99.78</v>
      </c>
      <c r="J306" s="74">
        <v>99.78</v>
      </c>
      <c r="K306" s="74">
        <v>99.78</v>
      </c>
      <c r="L306" s="74">
        <v>99.78</v>
      </c>
      <c r="M306" s="74">
        <v>99.78</v>
      </c>
      <c r="N306" s="74">
        <v>99.78</v>
      </c>
      <c r="O306" s="74">
        <v>99.78</v>
      </c>
      <c r="P306" s="74">
        <v>99.78</v>
      </c>
      <c r="Q306" s="74">
        <v>99.78</v>
      </c>
      <c r="R306" s="74">
        <v>99.78</v>
      </c>
      <c r="S306" s="74">
        <v>99.78</v>
      </c>
      <c r="T306" s="74">
        <v>99.78</v>
      </c>
      <c r="U306" s="74">
        <v>99.78</v>
      </c>
      <c r="V306" s="74">
        <v>99.78</v>
      </c>
      <c r="W306" s="74">
        <v>99.78</v>
      </c>
      <c r="X306" s="74">
        <v>99.78</v>
      </c>
      <c r="Y306" s="81">
        <v>99.78</v>
      </c>
    </row>
    <row r="307" spans="1:25" s="62" customFormat="1" ht="18.75" customHeight="1" outlineLevel="1" thickBot="1" x14ac:dyDescent="0.25">
      <c r="A307" s="147" t="s">
        <v>255</v>
      </c>
      <c r="B307" s="77">
        <f>B303</f>
        <v>0</v>
      </c>
      <c r="C307" s="77">
        <f t="shared" ref="C307:Y307" si="145">C303</f>
        <v>0</v>
      </c>
      <c r="D307" s="77">
        <f t="shared" si="145"/>
        <v>0</v>
      </c>
      <c r="E307" s="77">
        <f t="shared" si="145"/>
        <v>0</v>
      </c>
      <c r="F307" s="77">
        <f t="shared" si="145"/>
        <v>0</v>
      </c>
      <c r="G307" s="77">
        <f t="shared" si="145"/>
        <v>0</v>
      </c>
      <c r="H307" s="77">
        <f t="shared" si="145"/>
        <v>0</v>
      </c>
      <c r="I307" s="77">
        <f t="shared" si="145"/>
        <v>0</v>
      </c>
      <c r="J307" s="77">
        <f t="shared" si="145"/>
        <v>0</v>
      </c>
      <c r="K307" s="77">
        <f t="shared" si="145"/>
        <v>0</v>
      </c>
      <c r="L307" s="77">
        <f t="shared" si="145"/>
        <v>0</v>
      </c>
      <c r="M307" s="77">
        <f t="shared" si="145"/>
        <v>0</v>
      </c>
      <c r="N307" s="77">
        <f t="shared" si="145"/>
        <v>0</v>
      </c>
      <c r="O307" s="77">
        <f t="shared" si="145"/>
        <v>0</v>
      </c>
      <c r="P307" s="77">
        <f t="shared" si="145"/>
        <v>0</v>
      </c>
      <c r="Q307" s="77">
        <f t="shared" si="145"/>
        <v>0</v>
      </c>
      <c r="R307" s="77">
        <f t="shared" si="145"/>
        <v>0</v>
      </c>
      <c r="S307" s="77">
        <f t="shared" si="145"/>
        <v>0</v>
      </c>
      <c r="T307" s="77">
        <f t="shared" si="145"/>
        <v>0</v>
      </c>
      <c r="U307" s="77">
        <f t="shared" si="145"/>
        <v>0</v>
      </c>
      <c r="V307" s="77">
        <f t="shared" si="145"/>
        <v>0</v>
      </c>
      <c r="W307" s="77">
        <f t="shared" si="145"/>
        <v>0</v>
      </c>
      <c r="X307" s="77">
        <f t="shared" si="145"/>
        <v>0</v>
      </c>
      <c r="Y307" s="77">
        <f t="shared" si="145"/>
        <v>0</v>
      </c>
    </row>
    <row r="308" spans="1:25" s="62" customFormat="1" ht="18.75" customHeight="1" thickBot="1" x14ac:dyDescent="0.25">
      <c r="A308" s="112">
        <v>12</v>
      </c>
      <c r="B308" s="101">
        <f t="shared" ref="B308:Y308" si="146">SUM(B309:B311)</f>
        <v>801.06</v>
      </c>
      <c r="C308" s="102">
        <f t="shared" si="146"/>
        <v>796.68999999999994</v>
      </c>
      <c r="D308" s="102">
        <f t="shared" si="146"/>
        <v>784.68</v>
      </c>
      <c r="E308" s="103">
        <f t="shared" si="146"/>
        <v>793.94999999999993</v>
      </c>
      <c r="F308" s="103">
        <f t="shared" si="146"/>
        <v>818.56999999999994</v>
      </c>
      <c r="G308" s="103">
        <f t="shared" si="146"/>
        <v>810.72</v>
      </c>
      <c r="H308" s="103">
        <f t="shared" si="146"/>
        <v>816.45999999999992</v>
      </c>
      <c r="I308" s="103">
        <f t="shared" si="146"/>
        <v>810.04</v>
      </c>
      <c r="J308" s="103">
        <f t="shared" si="146"/>
        <v>812.76</v>
      </c>
      <c r="K308" s="104">
        <f t="shared" si="146"/>
        <v>795.58999999999992</v>
      </c>
      <c r="L308" s="103">
        <f t="shared" si="146"/>
        <v>794.11</v>
      </c>
      <c r="M308" s="105">
        <f t="shared" si="146"/>
        <v>801.04</v>
      </c>
      <c r="N308" s="104">
        <f t="shared" si="146"/>
        <v>801.53</v>
      </c>
      <c r="O308" s="103">
        <f t="shared" si="146"/>
        <v>804.14</v>
      </c>
      <c r="P308" s="105">
        <f t="shared" si="146"/>
        <v>823.24</v>
      </c>
      <c r="Q308" s="106">
        <f t="shared" si="146"/>
        <v>837.95999999999992</v>
      </c>
      <c r="R308" s="103">
        <f t="shared" si="146"/>
        <v>862.03</v>
      </c>
      <c r="S308" s="106">
        <f t="shared" si="146"/>
        <v>837.56</v>
      </c>
      <c r="T308" s="103">
        <f t="shared" si="146"/>
        <v>855.93999999999994</v>
      </c>
      <c r="U308" s="102">
        <f t="shared" si="146"/>
        <v>868.66</v>
      </c>
      <c r="V308" s="102">
        <f t="shared" si="146"/>
        <v>862.25</v>
      </c>
      <c r="W308" s="102">
        <f t="shared" si="146"/>
        <v>798.32999999999993</v>
      </c>
      <c r="X308" s="102">
        <f t="shared" si="146"/>
        <v>800.72</v>
      </c>
      <c r="Y308" s="107">
        <f t="shared" si="146"/>
        <v>777.58999999999992</v>
      </c>
    </row>
    <row r="309" spans="1:25" s="62" customFormat="1" ht="18.75" customHeight="1" outlineLevel="1" x14ac:dyDescent="0.2">
      <c r="A309" s="56" t="s">
        <v>8</v>
      </c>
      <c r="B309" s="70">
        <f>'октябрь (3 цк)'!B382</f>
        <v>701.28</v>
      </c>
      <c r="C309" s="70">
        <f>'октябрь (3 цк)'!C382</f>
        <v>696.91</v>
      </c>
      <c r="D309" s="70">
        <f>'октябрь (3 цк)'!D382</f>
        <v>684.9</v>
      </c>
      <c r="E309" s="70">
        <f>'октябрь (3 цк)'!E382</f>
        <v>694.17</v>
      </c>
      <c r="F309" s="70">
        <f>'октябрь (3 цк)'!F382</f>
        <v>718.79</v>
      </c>
      <c r="G309" s="70">
        <f>'октябрь (3 цк)'!G382</f>
        <v>710.94</v>
      </c>
      <c r="H309" s="70">
        <f>'октябрь (3 цк)'!H382</f>
        <v>716.68</v>
      </c>
      <c r="I309" s="70">
        <f>'октябрь (3 цк)'!I382</f>
        <v>710.26</v>
      </c>
      <c r="J309" s="70">
        <f>'октябрь (3 цк)'!J382</f>
        <v>712.98</v>
      </c>
      <c r="K309" s="70">
        <f>'октябрь (3 цк)'!K382</f>
        <v>695.81</v>
      </c>
      <c r="L309" s="70">
        <f>'октябрь (3 цк)'!L382</f>
        <v>694.33</v>
      </c>
      <c r="M309" s="70">
        <f>'октябрь (3 цк)'!M382</f>
        <v>701.26</v>
      </c>
      <c r="N309" s="70">
        <f>'октябрь (3 цк)'!N382</f>
        <v>701.75</v>
      </c>
      <c r="O309" s="70">
        <f>'октябрь (3 цк)'!O382</f>
        <v>704.36</v>
      </c>
      <c r="P309" s="70">
        <f>'октябрь (3 цк)'!P382</f>
        <v>723.46</v>
      </c>
      <c r="Q309" s="70">
        <f>'октябрь (3 цк)'!Q382</f>
        <v>738.18</v>
      </c>
      <c r="R309" s="70">
        <f>'октябрь (3 цк)'!R382</f>
        <v>762.25</v>
      </c>
      <c r="S309" s="70">
        <f>'октябрь (3 цк)'!S382</f>
        <v>737.78</v>
      </c>
      <c r="T309" s="70">
        <f>'октябрь (3 цк)'!T382</f>
        <v>756.16</v>
      </c>
      <c r="U309" s="70">
        <f>'октябрь (3 цк)'!U382</f>
        <v>768.88</v>
      </c>
      <c r="V309" s="250">
        <f>'октябрь (3 цк)'!V382</f>
        <v>762.47</v>
      </c>
      <c r="W309" s="70">
        <f>'октябрь (3 цк)'!W382</f>
        <v>698.55</v>
      </c>
      <c r="X309" s="70">
        <f>'октябрь (3 цк)'!X382</f>
        <v>700.94</v>
      </c>
      <c r="Y309" s="70">
        <f>'октябрь (3 цк)'!Y382</f>
        <v>677.81</v>
      </c>
    </row>
    <row r="310" spans="1:25" s="62" customFormat="1" ht="18.75" customHeight="1" outlineLevel="1" x14ac:dyDescent="0.2">
      <c r="A310" s="57" t="s">
        <v>9</v>
      </c>
      <c r="B310" s="76">
        <v>99.78</v>
      </c>
      <c r="C310" s="74">
        <v>99.78</v>
      </c>
      <c r="D310" s="74">
        <v>99.78</v>
      </c>
      <c r="E310" s="74">
        <v>99.78</v>
      </c>
      <c r="F310" s="74">
        <v>99.78</v>
      </c>
      <c r="G310" s="74">
        <v>99.78</v>
      </c>
      <c r="H310" s="74">
        <v>99.78</v>
      </c>
      <c r="I310" s="74">
        <v>99.78</v>
      </c>
      <c r="J310" s="74">
        <v>99.78</v>
      </c>
      <c r="K310" s="74">
        <v>99.78</v>
      </c>
      <c r="L310" s="74">
        <v>99.78</v>
      </c>
      <c r="M310" s="74">
        <v>99.78</v>
      </c>
      <c r="N310" s="74">
        <v>99.78</v>
      </c>
      <c r="O310" s="74">
        <v>99.78</v>
      </c>
      <c r="P310" s="74">
        <v>99.78</v>
      </c>
      <c r="Q310" s="74">
        <v>99.78</v>
      </c>
      <c r="R310" s="74">
        <v>99.78</v>
      </c>
      <c r="S310" s="74">
        <v>99.78</v>
      </c>
      <c r="T310" s="74">
        <v>99.78</v>
      </c>
      <c r="U310" s="74">
        <v>99.78</v>
      </c>
      <c r="V310" s="74">
        <v>99.78</v>
      </c>
      <c r="W310" s="74">
        <v>99.78</v>
      </c>
      <c r="X310" s="74">
        <v>99.78</v>
      </c>
      <c r="Y310" s="81">
        <v>99.78</v>
      </c>
    </row>
    <row r="311" spans="1:25" s="62" customFormat="1" ht="18.75" customHeight="1" outlineLevel="1" thickBot="1" x14ac:dyDescent="0.25">
      <c r="A311" s="147" t="s">
        <v>255</v>
      </c>
      <c r="B311" s="77">
        <f>B307</f>
        <v>0</v>
      </c>
      <c r="C311" s="77">
        <f t="shared" ref="C311:Y311" si="147">C307</f>
        <v>0</v>
      </c>
      <c r="D311" s="77">
        <f t="shared" si="147"/>
        <v>0</v>
      </c>
      <c r="E311" s="77">
        <f t="shared" si="147"/>
        <v>0</v>
      </c>
      <c r="F311" s="77">
        <f t="shared" si="147"/>
        <v>0</v>
      </c>
      <c r="G311" s="77">
        <f t="shared" si="147"/>
        <v>0</v>
      </c>
      <c r="H311" s="77">
        <f t="shared" si="147"/>
        <v>0</v>
      </c>
      <c r="I311" s="77">
        <f t="shared" si="147"/>
        <v>0</v>
      </c>
      <c r="J311" s="77">
        <f t="shared" si="147"/>
        <v>0</v>
      </c>
      <c r="K311" s="77">
        <f t="shared" si="147"/>
        <v>0</v>
      </c>
      <c r="L311" s="77">
        <f t="shared" si="147"/>
        <v>0</v>
      </c>
      <c r="M311" s="77">
        <f t="shared" si="147"/>
        <v>0</v>
      </c>
      <c r="N311" s="77">
        <f t="shared" si="147"/>
        <v>0</v>
      </c>
      <c r="O311" s="77">
        <f t="shared" si="147"/>
        <v>0</v>
      </c>
      <c r="P311" s="77">
        <f t="shared" si="147"/>
        <v>0</v>
      </c>
      <c r="Q311" s="77">
        <f t="shared" si="147"/>
        <v>0</v>
      </c>
      <c r="R311" s="77">
        <f t="shared" si="147"/>
        <v>0</v>
      </c>
      <c r="S311" s="77">
        <f t="shared" si="147"/>
        <v>0</v>
      </c>
      <c r="T311" s="77">
        <f t="shared" si="147"/>
        <v>0</v>
      </c>
      <c r="U311" s="77">
        <f t="shared" si="147"/>
        <v>0</v>
      </c>
      <c r="V311" s="77">
        <f t="shared" si="147"/>
        <v>0</v>
      </c>
      <c r="W311" s="77">
        <f t="shared" si="147"/>
        <v>0</v>
      </c>
      <c r="X311" s="77">
        <f t="shared" si="147"/>
        <v>0</v>
      </c>
      <c r="Y311" s="77">
        <f t="shared" si="147"/>
        <v>0</v>
      </c>
    </row>
    <row r="312" spans="1:25" s="62" customFormat="1" ht="18.75" customHeight="1" thickBot="1" x14ac:dyDescent="0.25">
      <c r="A312" s="109">
        <v>13</v>
      </c>
      <c r="B312" s="101">
        <f t="shared" ref="B312:Y312" si="148">SUM(B313:B315)</f>
        <v>694.52</v>
      </c>
      <c r="C312" s="102">
        <f t="shared" si="148"/>
        <v>700.63</v>
      </c>
      <c r="D312" s="102">
        <f t="shared" si="148"/>
        <v>704.14</v>
      </c>
      <c r="E312" s="103">
        <f t="shared" si="148"/>
        <v>572.77</v>
      </c>
      <c r="F312" s="103">
        <f t="shared" si="148"/>
        <v>686.87</v>
      </c>
      <c r="G312" s="103">
        <f t="shared" si="148"/>
        <v>687.9</v>
      </c>
      <c r="H312" s="103">
        <f t="shared" si="148"/>
        <v>725.77</v>
      </c>
      <c r="I312" s="103">
        <f t="shared" si="148"/>
        <v>693.66</v>
      </c>
      <c r="J312" s="103">
        <f t="shared" si="148"/>
        <v>688.05</v>
      </c>
      <c r="K312" s="104">
        <f t="shared" si="148"/>
        <v>778.88</v>
      </c>
      <c r="L312" s="103">
        <f t="shared" si="148"/>
        <v>770.06</v>
      </c>
      <c r="M312" s="105">
        <f t="shared" si="148"/>
        <v>764</v>
      </c>
      <c r="N312" s="104">
        <f t="shared" si="148"/>
        <v>776.48</v>
      </c>
      <c r="O312" s="103">
        <f t="shared" si="148"/>
        <v>757.3</v>
      </c>
      <c r="P312" s="105">
        <f t="shared" si="148"/>
        <v>816.33999999999992</v>
      </c>
      <c r="Q312" s="106">
        <f t="shared" si="148"/>
        <v>902.08999999999992</v>
      </c>
      <c r="R312" s="103">
        <f t="shared" si="148"/>
        <v>949.51</v>
      </c>
      <c r="S312" s="106">
        <f t="shared" si="148"/>
        <v>886.37</v>
      </c>
      <c r="T312" s="103">
        <f t="shared" si="148"/>
        <v>878.43999999999994</v>
      </c>
      <c r="U312" s="102">
        <f t="shared" si="148"/>
        <v>887.86</v>
      </c>
      <c r="V312" s="102">
        <f t="shared" si="148"/>
        <v>868.31999999999994</v>
      </c>
      <c r="W312" s="102">
        <f t="shared" si="148"/>
        <v>820.31</v>
      </c>
      <c r="X312" s="102">
        <f t="shared" si="148"/>
        <v>838.61</v>
      </c>
      <c r="Y312" s="107">
        <f t="shared" si="148"/>
        <v>708.44999999999993</v>
      </c>
    </row>
    <row r="313" spans="1:25" s="62" customFormat="1" ht="18.75" customHeight="1" outlineLevel="1" x14ac:dyDescent="0.2">
      <c r="A313" s="56" t="s">
        <v>8</v>
      </c>
      <c r="B313" s="70">
        <f>'октябрь (3 цк)'!B387</f>
        <v>594.74</v>
      </c>
      <c r="C313" s="70">
        <f>'октябрь (3 цк)'!C387</f>
        <v>600.85</v>
      </c>
      <c r="D313" s="70">
        <f>'октябрь (3 цк)'!D387</f>
        <v>604.36</v>
      </c>
      <c r="E313" s="70">
        <f>'октябрь (3 цк)'!E387</f>
        <v>472.99</v>
      </c>
      <c r="F313" s="70">
        <f>'октябрь (3 цк)'!F387</f>
        <v>587.09</v>
      </c>
      <c r="G313" s="70">
        <f>'октябрь (3 цк)'!G387</f>
        <v>588.12</v>
      </c>
      <c r="H313" s="70">
        <f>'октябрь (3 цк)'!H387</f>
        <v>625.99</v>
      </c>
      <c r="I313" s="70">
        <f>'октябрь (3 цк)'!I387</f>
        <v>593.88</v>
      </c>
      <c r="J313" s="70">
        <f>'октябрь (3 цк)'!J387</f>
        <v>588.27</v>
      </c>
      <c r="K313" s="70">
        <f>'октябрь (3 цк)'!K387</f>
        <v>679.1</v>
      </c>
      <c r="L313" s="70">
        <f>'октябрь (3 цк)'!L387</f>
        <v>670.28</v>
      </c>
      <c r="M313" s="70">
        <f>'октябрь (3 цк)'!M387</f>
        <v>664.22</v>
      </c>
      <c r="N313" s="70">
        <f>'октябрь (3 цк)'!N387</f>
        <v>676.7</v>
      </c>
      <c r="O313" s="70">
        <f>'октябрь (3 цк)'!O387</f>
        <v>657.52</v>
      </c>
      <c r="P313" s="70">
        <f>'октябрь (3 цк)'!P387</f>
        <v>716.56</v>
      </c>
      <c r="Q313" s="70">
        <f>'октябрь (3 цк)'!Q387</f>
        <v>802.31</v>
      </c>
      <c r="R313" s="70">
        <f>'октябрь (3 цк)'!R387</f>
        <v>849.73</v>
      </c>
      <c r="S313" s="70">
        <f>'октябрь (3 цк)'!S387</f>
        <v>786.59</v>
      </c>
      <c r="T313" s="70">
        <f>'октябрь (3 цк)'!T387</f>
        <v>778.66</v>
      </c>
      <c r="U313" s="70">
        <f>'октябрь (3 цк)'!U387</f>
        <v>788.08</v>
      </c>
      <c r="V313" s="70">
        <f>'октябрь (3 цк)'!V387</f>
        <v>768.54</v>
      </c>
      <c r="W313" s="70">
        <f>'октябрь (3 цк)'!W387</f>
        <v>720.53</v>
      </c>
      <c r="X313" s="70">
        <f>'октябрь (3 цк)'!X387</f>
        <v>738.83</v>
      </c>
      <c r="Y313" s="70">
        <f>'октябрь (3 цк)'!Y387</f>
        <v>608.66999999999996</v>
      </c>
    </row>
    <row r="314" spans="1:25" s="62" customFormat="1" ht="18.75" customHeight="1" outlineLevel="1" x14ac:dyDescent="0.2">
      <c r="A314" s="57" t="s">
        <v>9</v>
      </c>
      <c r="B314" s="76">
        <v>99.78</v>
      </c>
      <c r="C314" s="74">
        <v>99.78</v>
      </c>
      <c r="D314" s="74">
        <v>99.78</v>
      </c>
      <c r="E314" s="74">
        <v>99.78</v>
      </c>
      <c r="F314" s="74">
        <v>99.78</v>
      </c>
      <c r="G314" s="74">
        <v>99.78</v>
      </c>
      <c r="H314" s="74">
        <v>99.78</v>
      </c>
      <c r="I314" s="74">
        <v>99.78</v>
      </c>
      <c r="J314" s="74">
        <v>99.78</v>
      </c>
      <c r="K314" s="74">
        <v>99.78</v>
      </c>
      <c r="L314" s="74">
        <v>99.78</v>
      </c>
      <c r="M314" s="74">
        <v>99.78</v>
      </c>
      <c r="N314" s="74">
        <v>99.78</v>
      </c>
      <c r="O314" s="74">
        <v>99.78</v>
      </c>
      <c r="P314" s="74">
        <v>99.78</v>
      </c>
      <c r="Q314" s="74">
        <v>99.78</v>
      </c>
      <c r="R314" s="74">
        <v>99.78</v>
      </c>
      <c r="S314" s="74">
        <v>99.78</v>
      </c>
      <c r="T314" s="74">
        <v>99.78</v>
      </c>
      <c r="U314" s="74">
        <v>99.78</v>
      </c>
      <c r="V314" s="74">
        <v>99.78</v>
      </c>
      <c r="W314" s="74">
        <v>99.78</v>
      </c>
      <c r="X314" s="74">
        <v>99.78</v>
      </c>
      <c r="Y314" s="81">
        <v>99.78</v>
      </c>
    </row>
    <row r="315" spans="1:25" s="62" customFormat="1" ht="18.75" customHeight="1" outlineLevel="1" thickBot="1" x14ac:dyDescent="0.25">
      <c r="A315" s="147" t="s">
        <v>255</v>
      </c>
      <c r="B315" s="77">
        <f>B311</f>
        <v>0</v>
      </c>
      <c r="C315" s="77">
        <f t="shared" ref="C315:Y315" si="149">C311</f>
        <v>0</v>
      </c>
      <c r="D315" s="77">
        <f t="shared" si="149"/>
        <v>0</v>
      </c>
      <c r="E315" s="77">
        <f t="shared" si="149"/>
        <v>0</v>
      </c>
      <c r="F315" s="77">
        <f t="shared" si="149"/>
        <v>0</v>
      </c>
      <c r="G315" s="77">
        <f t="shared" si="149"/>
        <v>0</v>
      </c>
      <c r="H315" s="77">
        <f t="shared" si="149"/>
        <v>0</v>
      </c>
      <c r="I315" s="77">
        <f t="shared" si="149"/>
        <v>0</v>
      </c>
      <c r="J315" s="77">
        <f t="shared" si="149"/>
        <v>0</v>
      </c>
      <c r="K315" s="77">
        <f t="shared" si="149"/>
        <v>0</v>
      </c>
      <c r="L315" s="77">
        <f t="shared" si="149"/>
        <v>0</v>
      </c>
      <c r="M315" s="77">
        <f t="shared" si="149"/>
        <v>0</v>
      </c>
      <c r="N315" s="77">
        <f t="shared" si="149"/>
        <v>0</v>
      </c>
      <c r="O315" s="77">
        <f t="shared" si="149"/>
        <v>0</v>
      </c>
      <c r="P315" s="77">
        <f t="shared" si="149"/>
        <v>0</v>
      </c>
      <c r="Q315" s="77">
        <f t="shared" si="149"/>
        <v>0</v>
      </c>
      <c r="R315" s="77">
        <f t="shared" si="149"/>
        <v>0</v>
      </c>
      <c r="S315" s="77">
        <f t="shared" si="149"/>
        <v>0</v>
      </c>
      <c r="T315" s="77">
        <f t="shared" si="149"/>
        <v>0</v>
      </c>
      <c r="U315" s="77">
        <f t="shared" si="149"/>
        <v>0</v>
      </c>
      <c r="V315" s="77">
        <f t="shared" si="149"/>
        <v>0</v>
      </c>
      <c r="W315" s="77">
        <f t="shared" si="149"/>
        <v>0</v>
      </c>
      <c r="X315" s="77">
        <f t="shared" si="149"/>
        <v>0</v>
      </c>
      <c r="Y315" s="77">
        <f t="shared" si="149"/>
        <v>0</v>
      </c>
    </row>
    <row r="316" spans="1:25" s="62" customFormat="1" ht="18.75" customHeight="1" thickBot="1" x14ac:dyDescent="0.25">
      <c r="A316" s="112">
        <v>14</v>
      </c>
      <c r="B316" s="101">
        <f t="shared" ref="B316:Y316" si="150">SUM(B317:B319)</f>
        <v>821.19999999999993</v>
      </c>
      <c r="C316" s="102">
        <f t="shared" si="150"/>
        <v>810.69999999999993</v>
      </c>
      <c r="D316" s="102">
        <f t="shared" si="150"/>
        <v>825.29</v>
      </c>
      <c r="E316" s="103">
        <f t="shared" si="150"/>
        <v>846.45999999999992</v>
      </c>
      <c r="F316" s="103">
        <f t="shared" si="150"/>
        <v>847.47</v>
      </c>
      <c r="G316" s="103">
        <f t="shared" si="150"/>
        <v>852.69999999999993</v>
      </c>
      <c r="H316" s="103">
        <f t="shared" si="150"/>
        <v>841.12</v>
      </c>
      <c r="I316" s="103">
        <f t="shared" si="150"/>
        <v>832.18999999999994</v>
      </c>
      <c r="J316" s="103">
        <f t="shared" si="150"/>
        <v>839.93</v>
      </c>
      <c r="K316" s="104">
        <f t="shared" si="150"/>
        <v>838.83999999999992</v>
      </c>
      <c r="L316" s="103">
        <f t="shared" si="150"/>
        <v>815.38</v>
      </c>
      <c r="M316" s="105">
        <f t="shared" si="150"/>
        <v>815.16</v>
      </c>
      <c r="N316" s="104">
        <f t="shared" si="150"/>
        <v>822.94999999999993</v>
      </c>
      <c r="O316" s="103">
        <f t="shared" si="150"/>
        <v>850.81999999999994</v>
      </c>
      <c r="P316" s="105">
        <f t="shared" si="150"/>
        <v>836.49</v>
      </c>
      <c r="Q316" s="106">
        <f t="shared" si="150"/>
        <v>908.5</v>
      </c>
      <c r="R316" s="103">
        <f t="shared" si="150"/>
        <v>899.76</v>
      </c>
      <c r="S316" s="106">
        <f t="shared" si="150"/>
        <v>843.98</v>
      </c>
      <c r="T316" s="103">
        <f t="shared" si="150"/>
        <v>821.06999999999994</v>
      </c>
      <c r="U316" s="102">
        <f t="shared" si="150"/>
        <v>812.81999999999994</v>
      </c>
      <c r="V316" s="102">
        <f t="shared" si="150"/>
        <v>810.53</v>
      </c>
      <c r="W316" s="102">
        <f t="shared" si="150"/>
        <v>809.62</v>
      </c>
      <c r="X316" s="102">
        <f t="shared" si="150"/>
        <v>810.55</v>
      </c>
      <c r="Y316" s="107">
        <f t="shared" si="150"/>
        <v>802.95999999999992</v>
      </c>
    </row>
    <row r="317" spans="1:25" s="62" customFormat="1" ht="18.75" customHeight="1" outlineLevel="1" x14ac:dyDescent="0.2">
      <c r="A317" s="56" t="s">
        <v>8</v>
      </c>
      <c r="B317" s="70">
        <f>'октябрь (3 цк)'!B392</f>
        <v>721.42</v>
      </c>
      <c r="C317" s="70">
        <f>'октябрь (3 цк)'!C392</f>
        <v>710.92</v>
      </c>
      <c r="D317" s="70">
        <f>'октябрь (3 цк)'!D392</f>
        <v>725.51</v>
      </c>
      <c r="E317" s="70">
        <f>'октябрь (3 цк)'!E392</f>
        <v>746.68</v>
      </c>
      <c r="F317" s="70">
        <f>'октябрь (3 цк)'!F392</f>
        <v>747.69</v>
      </c>
      <c r="G317" s="70">
        <f>'октябрь (3 цк)'!G392</f>
        <v>752.92</v>
      </c>
      <c r="H317" s="70">
        <f>'октябрь (3 цк)'!H392</f>
        <v>741.34</v>
      </c>
      <c r="I317" s="70">
        <f>'октябрь (3 цк)'!I392</f>
        <v>732.41</v>
      </c>
      <c r="J317" s="70">
        <f>'октябрь (3 цк)'!J392</f>
        <v>740.15</v>
      </c>
      <c r="K317" s="70">
        <f>'октябрь (3 цк)'!K392</f>
        <v>739.06</v>
      </c>
      <c r="L317" s="70">
        <f>'октябрь (3 цк)'!L392</f>
        <v>715.6</v>
      </c>
      <c r="M317" s="70">
        <f>'октябрь (3 цк)'!M392</f>
        <v>715.38</v>
      </c>
      <c r="N317" s="70">
        <f>'октябрь (3 цк)'!N392</f>
        <v>723.17</v>
      </c>
      <c r="O317" s="70">
        <f>'октябрь (3 цк)'!O392</f>
        <v>751.04</v>
      </c>
      <c r="P317" s="70">
        <f>'октябрь (3 цк)'!P392</f>
        <v>736.71</v>
      </c>
      <c r="Q317" s="70">
        <f>'октябрь (3 цк)'!Q392</f>
        <v>808.72</v>
      </c>
      <c r="R317" s="70">
        <f>'октябрь (3 цк)'!R392</f>
        <v>799.98</v>
      </c>
      <c r="S317" s="70">
        <f>'октябрь (3 цк)'!S392</f>
        <v>744.2</v>
      </c>
      <c r="T317" s="70">
        <f>'октябрь (3 цк)'!T392</f>
        <v>721.29</v>
      </c>
      <c r="U317" s="70">
        <f>'октябрь (3 цк)'!U392</f>
        <v>713.04</v>
      </c>
      <c r="V317" s="70">
        <f>'октябрь (3 цк)'!V392</f>
        <v>710.75</v>
      </c>
      <c r="W317" s="70">
        <f>'октябрь (3 цк)'!W392</f>
        <v>709.84</v>
      </c>
      <c r="X317" s="70">
        <f>'октябрь (3 цк)'!X392</f>
        <v>710.77</v>
      </c>
      <c r="Y317" s="70">
        <f>'октябрь (3 цк)'!Y392</f>
        <v>703.18</v>
      </c>
    </row>
    <row r="318" spans="1:25" s="62" customFormat="1" ht="18.75" customHeight="1" outlineLevel="1" x14ac:dyDescent="0.2">
      <c r="A318" s="57" t="s">
        <v>9</v>
      </c>
      <c r="B318" s="76">
        <v>99.78</v>
      </c>
      <c r="C318" s="74">
        <v>99.78</v>
      </c>
      <c r="D318" s="74">
        <v>99.78</v>
      </c>
      <c r="E318" s="74">
        <v>99.78</v>
      </c>
      <c r="F318" s="74">
        <v>99.78</v>
      </c>
      <c r="G318" s="74">
        <v>99.78</v>
      </c>
      <c r="H318" s="74">
        <v>99.78</v>
      </c>
      <c r="I318" s="74">
        <v>99.78</v>
      </c>
      <c r="J318" s="74">
        <v>99.78</v>
      </c>
      <c r="K318" s="74">
        <v>99.78</v>
      </c>
      <c r="L318" s="74">
        <v>99.78</v>
      </c>
      <c r="M318" s="74">
        <v>99.78</v>
      </c>
      <c r="N318" s="74">
        <v>99.78</v>
      </c>
      <c r="O318" s="74">
        <v>99.78</v>
      </c>
      <c r="P318" s="74">
        <v>99.78</v>
      </c>
      <c r="Q318" s="74">
        <v>99.78</v>
      </c>
      <c r="R318" s="74">
        <v>99.78</v>
      </c>
      <c r="S318" s="74">
        <v>99.78</v>
      </c>
      <c r="T318" s="74">
        <v>99.78</v>
      </c>
      <c r="U318" s="74">
        <v>99.78</v>
      </c>
      <c r="V318" s="74">
        <v>99.78</v>
      </c>
      <c r="W318" s="74">
        <v>99.78</v>
      </c>
      <c r="X318" s="74">
        <v>99.78</v>
      </c>
      <c r="Y318" s="81">
        <v>99.78</v>
      </c>
    </row>
    <row r="319" spans="1:25" s="62" customFormat="1" ht="18.75" customHeight="1" outlineLevel="1" thickBot="1" x14ac:dyDescent="0.25">
      <c r="A319" s="147" t="s">
        <v>255</v>
      </c>
      <c r="B319" s="77">
        <f>B315</f>
        <v>0</v>
      </c>
      <c r="C319" s="77">
        <f t="shared" ref="C319:Y319" si="151">C315</f>
        <v>0</v>
      </c>
      <c r="D319" s="77">
        <f t="shared" si="151"/>
        <v>0</v>
      </c>
      <c r="E319" s="77">
        <f t="shared" si="151"/>
        <v>0</v>
      </c>
      <c r="F319" s="77">
        <f t="shared" si="151"/>
        <v>0</v>
      </c>
      <c r="G319" s="77">
        <f t="shared" si="151"/>
        <v>0</v>
      </c>
      <c r="H319" s="77">
        <f t="shared" si="151"/>
        <v>0</v>
      </c>
      <c r="I319" s="77">
        <f t="shared" si="151"/>
        <v>0</v>
      </c>
      <c r="J319" s="77">
        <f t="shared" si="151"/>
        <v>0</v>
      </c>
      <c r="K319" s="77">
        <f t="shared" si="151"/>
        <v>0</v>
      </c>
      <c r="L319" s="77">
        <f t="shared" si="151"/>
        <v>0</v>
      </c>
      <c r="M319" s="77">
        <f t="shared" si="151"/>
        <v>0</v>
      </c>
      <c r="N319" s="77">
        <f t="shared" si="151"/>
        <v>0</v>
      </c>
      <c r="O319" s="77">
        <f t="shared" si="151"/>
        <v>0</v>
      </c>
      <c r="P319" s="77">
        <f t="shared" si="151"/>
        <v>0</v>
      </c>
      <c r="Q319" s="77">
        <f t="shared" si="151"/>
        <v>0</v>
      </c>
      <c r="R319" s="77">
        <f t="shared" si="151"/>
        <v>0</v>
      </c>
      <c r="S319" s="77">
        <f t="shared" si="151"/>
        <v>0</v>
      </c>
      <c r="T319" s="77">
        <f t="shared" si="151"/>
        <v>0</v>
      </c>
      <c r="U319" s="77">
        <f t="shared" si="151"/>
        <v>0</v>
      </c>
      <c r="V319" s="77">
        <f t="shared" si="151"/>
        <v>0</v>
      </c>
      <c r="W319" s="77">
        <f t="shared" si="151"/>
        <v>0</v>
      </c>
      <c r="X319" s="77">
        <f t="shared" si="151"/>
        <v>0</v>
      </c>
      <c r="Y319" s="77">
        <f t="shared" si="151"/>
        <v>0</v>
      </c>
    </row>
    <row r="320" spans="1:25" s="62" customFormat="1" ht="18.75" customHeight="1" thickBot="1" x14ac:dyDescent="0.25">
      <c r="A320" s="109">
        <v>15</v>
      </c>
      <c r="B320" s="101">
        <f t="shared" ref="B320:Y320" si="152">SUM(B321:B323)</f>
        <v>785.51</v>
      </c>
      <c r="C320" s="102">
        <f t="shared" si="152"/>
        <v>786.22</v>
      </c>
      <c r="D320" s="102">
        <f t="shared" si="152"/>
        <v>784.25</v>
      </c>
      <c r="E320" s="103">
        <f t="shared" si="152"/>
        <v>796.05</v>
      </c>
      <c r="F320" s="103">
        <f t="shared" si="152"/>
        <v>822.58999999999992</v>
      </c>
      <c r="G320" s="103">
        <f t="shared" si="152"/>
        <v>839.93999999999994</v>
      </c>
      <c r="H320" s="103">
        <f t="shared" si="152"/>
        <v>828.6</v>
      </c>
      <c r="I320" s="103">
        <f t="shared" si="152"/>
        <v>825.67</v>
      </c>
      <c r="J320" s="103">
        <f t="shared" si="152"/>
        <v>827.31999999999994</v>
      </c>
      <c r="K320" s="104">
        <f t="shared" si="152"/>
        <v>821.11</v>
      </c>
      <c r="L320" s="103">
        <f t="shared" si="152"/>
        <v>809.38</v>
      </c>
      <c r="M320" s="105">
        <f t="shared" si="152"/>
        <v>825.93</v>
      </c>
      <c r="N320" s="104">
        <f t="shared" si="152"/>
        <v>817.67</v>
      </c>
      <c r="O320" s="103">
        <f t="shared" si="152"/>
        <v>842.64</v>
      </c>
      <c r="P320" s="105">
        <f t="shared" si="152"/>
        <v>854.75</v>
      </c>
      <c r="Q320" s="106">
        <f t="shared" si="152"/>
        <v>865.01</v>
      </c>
      <c r="R320" s="103">
        <f t="shared" si="152"/>
        <v>879.39</v>
      </c>
      <c r="S320" s="106">
        <f t="shared" si="152"/>
        <v>836.81999999999994</v>
      </c>
      <c r="T320" s="103">
        <f t="shared" si="152"/>
        <v>823.01</v>
      </c>
      <c r="U320" s="102">
        <f t="shared" si="152"/>
        <v>776.4</v>
      </c>
      <c r="V320" s="102">
        <f t="shared" si="152"/>
        <v>796.39</v>
      </c>
      <c r="W320" s="102">
        <f t="shared" si="152"/>
        <v>794.20999999999992</v>
      </c>
      <c r="X320" s="102">
        <f t="shared" si="152"/>
        <v>795.18</v>
      </c>
      <c r="Y320" s="107">
        <f t="shared" si="152"/>
        <v>786.18</v>
      </c>
    </row>
    <row r="321" spans="1:25" s="62" customFormat="1" ht="18.75" customHeight="1" outlineLevel="1" x14ac:dyDescent="0.2">
      <c r="A321" s="56" t="s">
        <v>8</v>
      </c>
      <c r="B321" s="70">
        <f>'октябрь (3 цк)'!B397</f>
        <v>685.73</v>
      </c>
      <c r="C321" s="70">
        <f>'октябрь (3 цк)'!C397</f>
        <v>686.44</v>
      </c>
      <c r="D321" s="70">
        <f>'октябрь (3 цк)'!D397</f>
        <v>684.47</v>
      </c>
      <c r="E321" s="70">
        <f>'октябрь (3 цк)'!E397</f>
        <v>696.27</v>
      </c>
      <c r="F321" s="70">
        <f>'октябрь (3 цк)'!F397</f>
        <v>722.81</v>
      </c>
      <c r="G321" s="70">
        <f>'октябрь (3 цк)'!G397</f>
        <v>740.16</v>
      </c>
      <c r="H321" s="70">
        <f>'октябрь (3 цк)'!H397</f>
        <v>728.82</v>
      </c>
      <c r="I321" s="70">
        <f>'октябрь (3 цк)'!I397</f>
        <v>725.89</v>
      </c>
      <c r="J321" s="70">
        <f>'октябрь (3 цк)'!J397</f>
        <v>727.54</v>
      </c>
      <c r="K321" s="70">
        <f>'октябрь (3 цк)'!K397</f>
        <v>721.33</v>
      </c>
      <c r="L321" s="70">
        <f>'октябрь (3 цк)'!L397</f>
        <v>709.6</v>
      </c>
      <c r="M321" s="70">
        <f>'октябрь (3 цк)'!M397</f>
        <v>726.15</v>
      </c>
      <c r="N321" s="70">
        <f>'октябрь (3 цк)'!N397</f>
        <v>717.89</v>
      </c>
      <c r="O321" s="70">
        <f>'октябрь (3 цк)'!O397</f>
        <v>742.86</v>
      </c>
      <c r="P321" s="70">
        <f>'октябрь (3 цк)'!P397</f>
        <v>754.97</v>
      </c>
      <c r="Q321" s="70">
        <f>'октябрь (3 цк)'!Q397</f>
        <v>765.23</v>
      </c>
      <c r="R321" s="70">
        <f>'октябрь (3 цк)'!R397</f>
        <v>779.61</v>
      </c>
      <c r="S321" s="70">
        <f>'октябрь (3 цк)'!S397</f>
        <v>737.04</v>
      </c>
      <c r="T321" s="70">
        <f>'октябрь (3 цк)'!T397</f>
        <v>723.23</v>
      </c>
      <c r="U321" s="70">
        <f>'октябрь (3 цк)'!U397</f>
        <v>676.62</v>
      </c>
      <c r="V321" s="70">
        <f>'октябрь (3 цк)'!V397</f>
        <v>696.61</v>
      </c>
      <c r="W321" s="70">
        <f>'октябрь (3 цк)'!W397</f>
        <v>694.43</v>
      </c>
      <c r="X321" s="70">
        <f>'октябрь (3 цк)'!X397</f>
        <v>695.4</v>
      </c>
      <c r="Y321" s="70">
        <f>'октябрь (3 цк)'!Y397</f>
        <v>686.4</v>
      </c>
    </row>
    <row r="322" spans="1:25" s="62" customFormat="1" ht="18.75" customHeight="1" outlineLevel="1" x14ac:dyDescent="0.2">
      <c r="A322" s="57" t="s">
        <v>9</v>
      </c>
      <c r="B322" s="76">
        <v>99.78</v>
      </c>
      <c r="C322" s="74">
        <v>99.78</v>
      </c>
      <c r="D322" s="74">
        <v>99.78</v>
      </c>
      <c r="E322" s="74">
        <v>99.78</v>
      </c>
      <c r="F322" s="74">
        <v>99.78</v>
      </c>
      <c r="G322" s="74">
        <v>99.78</v>
      </c>
      <c r="H322" s="74">
        <v>99.78</v>
      </c>
      <c r="I322" s="74">
        <v>99.78</v>
      </c>
      <c r="J322" s="74">
        <v>99.78</v>
      </c>
      <c r="K322" s="74">
        <v>99.78</v>
      </c>
      <c r="L322" s="74">
        <v>99.78</v>
      </c>
      <c r="M322" s="74">
        <v>99.78</v>
      </c>
      <c r="N322" s="74">
        <v>99.78</v>
      </c>
      <c r="O322" s="74">
        <v>99.78</v>
      </c>
      <c r="P322" s="74">
        <v>99.78</v>
      </c>
      <c r="Q322" s="74">
        <v>99.78</v>
      </c>
      <c r="R322" s="74">
        <v>99.78</v>
      </c>
      <c r="S322" s="74">
        <v>99.78</v>
      </c>
      <c r="T322" s="74">
        <v>99.78</v>
      </c>
      <c r="U322" s="74">
        <v>99.78</v>
      </c>
      <c r="V322" s="74">
        <v>99.78</v>
      </c>
      <c r="W322" s="74">
        <v>99.78</v>
      </c>
      <c r="X322" s="74">
        <v>99.78</v>
      </c>
      <c r="Y322" s="81">
        <v>99.78</v>
      </c>
    </row>
    <row r="323" spans="1:25" s="62" customFormat="1" ht="18.75" customHeight="1" outlineLevel="1" thickBot="1" x14ac:dyDescent="0.25">
      <c r="A323" s="147" t="s">
        <v>255</v>
      </c>
      <c r="B323" s="77">
        <f>B319</f>
        <v>0</v>
      </c>
      <c r="C323" s="77">
        <f t="shared" ref="C323:Y323" si="153">C319</f>
        <v>0</v>
      </c>
      <c r="D323" s="77">
        <f t="shared" si="153"/>
        <v>0</v>
      </c>
      <c r="E323" s="77">
        <f t="shared" si="153"/>
        <v>0</v>
      </c>
      <c r="F323" s="77">
        <f t="shared" si="153"/>
        <v>0</v>
      </c>
      <c r="G323" s="77">
        <f t="shared" si="153"/>
        <v>0</v>
      </c>
      <c r="H323" s="77">
        <f t="shared" si="153"/>
        <v>0</v>
      </c>
      <c r="I323" s="77">
        <f t="shared" si="153"/>
        <v>0</v>
      </c>
      <c r="J323" s="77">
        <f t="shared" si="153"/>
        <v>0</v>
      </c>
      <c r="K323" s="77">
        <f t="shared" si="153"/>
        <v>0</v>
      </c>
      <c r="L323" s="77">
        <f t="shared" si="153"/>
        <v>0</v>
      </c>
      <c r="M323" s="77">
        <f t="shared" si="153"/>
        <v>0</v>
      </c>
      <c r="N323" s="77">
        <f t="shared" si="153"/>
        <v>0</v>
      </c>
      <c r="O323" s="77">
        <f t="shared" si="153"/>
        <v>0</v>
      </c>
      <c r="P323" s="77">
        <f t="shared" si="153"/>
        <v>0</v>
      </c>
      <c r="Q323" s="77">
        <f t="shared" si="153"/>
        <v>0</v>
      </c>
      <c r="R323" s="77">
        <f t="shared" si="153"/>
        <v>0</v>
      </c>
      <c r="S323" s="77">
        <f t="shared" si="153"/>
        <v>0</v>
      </c>
      <c r="T323" s="77">
        <f t="shared" si="153"/>
        <v>0</v>
      </c>
      <c r="U323" s="77">
        <f t="shared" si="153"/>
        <v>0</v>
      </c>
      <c r="V323" s="77">
        <f t="shared" si="153"/>
        <v>0</v>
      </c>
      <c r="W323" s="77">
        <f t="shared" si="153"/>
        <v>0</v>
      </c>
      <c r="X323" s="77">
        <f t="shared" si="153"/>
        <v>0</v>
      </c>
      <c r="Y323" s="77">
        <f t="shared" si="153"/>
        <v>0</v>
      </c>
    </row>
    <row r="324" spans="1:25" s="62" customFormat="1" ht="18.75" customHeight="1" thickBot="1" x14ac:dyDescent="0.25">
      <c r="A324" s="112">
        <v>16</v>
      </c>
      <c r="B324" s="101">
        <f t="shared" ref="B324:Y324" si="154">SUM(B325:B327)</f>
        <v>797.55</v>
      </c>
      <c r="C324" s="102">
        <f t="shared" si="154"/>
        <v>805.47</v>
      </c>
      <c r="D324" s="102">
        <f t="shared" si="154"/>
        <v>792.19999999999993</v>
      </c>
      <c r="E324" s="103">
        <f t="shared" si="154"/>
        <v>833.55</v>
      </c>
      <c r="F324" s="103">
        <f t="shared" si="154"/>
        <v>833.9</v>
      </c>
      <c r="G324" s="103">
        <f t="shared" si="154"/>
        <v>846.25</v>
      </c>
      <c r="H324" s="103">
        <f t="shared" si="154"/>
        <v>885.49</v>
      </c>
      <c r="I324" s="103">
        <f t="shared" si="154"/>
        <v>863.44999999999993</v>
      </c>
      <c r="J324" s="103">
        <f t="shared" si="154"/>
        <v>852.87</v>
      </c>
      <c r="K324" s="104">
        <f t="shared" si="154"/>
        <v>837.75</v>
      </c>
      <c r="L324" s="103">
        <f t="shared" si="154"/>
        <v>842.1</v>
      </c>
      <c r="M324" s="105">
        <f t="shared" si="154"/>
        <v>855.3</v>
      </c>
      <c r="N324" s="104">
        <f t="shared" si="154"/>
        <v>866.43</v>
      </c>
      <c r="O324" s="103">
        <f t="shared" si="154"/>
        <v>867.39</v>
      </c>
      <c r="P324" s="105">
        <f t="shared" si="154"/>
        <v>862.3</v>
      </c>
      <c r="Q324" s="106">
        <f t="shared" si="154"/>
        <v>866.49</v>
      </c>
      <c r="R324" s="103">
        <f t="shared" si="154"/>
        <v>861.22</v>
      </c>
      <c r="S324" s="106">
        <f t="shared" si="154"/>
        <v>866.14</v>
      </c>
      <c r="T324" s="103">
        <f t="shared" si="154"/>
        <v>869.15</v>
      </c>
      <c r="U324" s="102">
        <f t="shared" si="154"/>
        <v>809.97</v>
      </c>
      <c r="V324" s="102">
        <f t="shared" si="154"/>
        <v>806.72</v>
      </c>
      <c r="W324" s="102">
        <f t="shared" si="154"/>
        <v>809.31</v>
      </c>
      <c r="X324" s="102">
        <f t="shared" si="154"/>
        <v>810.56999999999994</v>
      </c>
      <c r="Y324" s="107">
        <f t="shared" si="154"/>
        <v>804.47</v>
      </c>
    </row>
    <row r="325" spans="1:25" s="62" customFormat="1" ht="18.75" customHeight="1" outlineLevel="1" x14ac:dyDescent="0.2">
      <c r="A325" s="160" t="s">
        <v>8</v>
      </c>
      <c r="B325" s="70">
        <f>'октябрь (3 цк)'!B402</f>
        <v>697.77</v>
      </c>
      <c r="C325" s="70">
        <f>'октябрь (3 цк)'!C402</f>
        <v>705.69</v>
      </c>
      <c r="D325" s="70">
        <f>'октябрь (3 цк)'!D402</f>
        <v>692.42</v>
      </c>
      <c r="E325" s="70">
        <f>'октябрь (3 цк)'!E402</f>
        <v>733.77</v>
      </c>
      <c r="F325" s="70">
        <f>'октябрь (3 цк)'!F402</f>
        <v>734.12</v>
      </c>
      <c r="G325" s="70">
        <f>'октябрь (3 цк)'!G402</f>
        <v>746.47</v>
      </c>
      <c r="H325" s="70">
        <f>'октябрь (3 цк)'!H402</f>
        <v>785.71</v>
      </c>
      <c r="I325" s="70">
        <f>'октябрь (3 цк)'!I402</f>
        <v>763.67</v>
      </c>
      <c r="J325" s="70">
        <f>'октябрь (3 цк)'!J402</f>
        <v>753.09</v>
      </c>
      <c r="K325" s="70">
        <f>'октябрь (3 цк)'!K402</f>
        <v>737.97</v>
      </c>
      <c r="L325" s="70">
        <f>'октябрь (3 цк)'!L402</f>
        <v>742.32</v>
      </c>
      <c r="M325" s="70">
        <f>'октябрь (3 цк)'!M402</f>
        <v>755.52</v>
      </c>
      <c r="N325" s="70">
        <f>'октябрь (3 цк)'!N402</f>
        <v>766.65</v>
      </c>
      <c r="O325" s="70">
        <f>'октябрь (3 цк)'!O402</f>
        <v>767.61</v>
      </c>
      <c r="P325" s="70">
        <f>'октябрь (3 цк)'!P402</f>
        <v>762.52</v>
      </c>
      <c r="Q325" s="70">
        <f>'октябрь (3 цк)'!Q402</f>
        <v>766.71</v>
      </c>
      <c r="R325" s="70">
        <f>'октябрь (3 цк)'!R402</f>
        <v>761.44</v>
      </c>
      <c r="S325" s="70">
        <f>'октябрь (3 цк)'!S402</f>
        <v>766.36</v>
      </c>
      <c r="T325" s="70">
        <f>'октябрь (3 цк)'!T402</f>
        <v>769.37</v>
      </c>
      <c r="U325" s="70">
        <f>'октябрь (3 цк)'!U402</f>
        <v>710.19</v>
      </c>
      <c r="V325" s="70">
        <f>'октябрь (3 цк)'!V402</f>
        <v>706.94</v>
      </c>
      <c r="W325" s="70">
        <f>'октябрь (3 цк)'!W402</f>
        <v>709.53</v>
      </c>
      <c r="X325" s="70">
        <f>'октябрь (3 цк)'!X402</f>
        <v>710.79</v>
      </c>
      <c r="Y325" s="70">
        <f>'октябрь (3 цк)'!Y402</f>
        <v>704.69</v>
      </c>
    </row>
    <row r="326" spans="1:25" s="62" customFormat="1" ht="18.75" customHeight="1" outlineLevel="1" x14ac:dyDescent="0.2">
      <c r="A326" s="53" t="s">
        <v>9</v>
      </c>
      <c r="B326" s="76">
        <v>99.78</v>
      </c>
      <c r="C326" s="74">
        <v>99.78</v>
      </c>
      <c r="D326" s="74">
        <v>99.78</v>
      </c>
      <c r="E326" s="74">
        <v>99.78</v>
      </c>
      <c r="F326" s="74">
        <v>99.78</v>
      </c>
      <c r="G326" s="74">
        <v>99.78</v>
      </c>
      <c r="H326" s="74">
        <v>99.78</v>
      </c>
      <c r="I326" s="74">
        <v>99.78</v>
      </c>
      <c r="J326" s="74">
        <v>99.78</v>
      </c>
      <c r="K326" s="74">
        <v>99.78</v>
      </c>
      <c r="L326" s="74">
        <v>99.78</v>
      </c>
      <c r="M326" s="74">
        <v>99.78</v>
      </c>
      <c r="N326" s="74">
        <v>99.78</v>
      </c>
      <c r="O326" s="74">
        <v>99.78</v>
      </c>
      <c r="P326" s="74">
        <v>99.78</v>
      </c>
      <c r="Q326" s="74">
        <v>99.78</v>
      </c>
      <c r="R326" s="74">
        <v>99.78</v>
      </c>
      <c r="S326" s="74">
        <v>99.78</v>
      </c>
      <c r="T326" s="74">
        <v>99.78</v>
      </c>
      <c r="U326" s="74">
        <v>99.78</v>
      </c>
      <c r="V326" s="74">
        <v>99.78</v>
      </c>
      <c r="W326" s="74">
        <v>99.78</v>
      </c>
      <c r="X326" s="74">
        <v>99.78</v>
      </c>
      <c r="Y326" s="81">
        <v>99.78</v>
      </c>
    </row>
    <row r="327" spans="1:25" s="62" customFormat="1" ht="18.75" customHeight="1" outlineLevel="1" thickBot="1" x14ac:dyDescent="0.25">
      <c r="A327" s="161" t="s">
        <v>255</v>
      </c>
      <c r="B327" s="77">
        <f>B323</f>
        <v>0</v>
      </c>
      <c r="C327" s="77">
        <f t="shared" ref="C327:Y327" si="155">C323</f>
        <v>0</v>
      </c>
      <c r="D327" s="77">
        <f t="shared" si="155"/>
        <v>0</v>
      </c>
      <c r="E327" s="77">
        <f t="shared" si="155"/>
        <v>0</v>
      </c>
      <c r="F327" s="77">
        <f t="shared" si="155"/>
        <v>0</v>
      </c>
      <c r="G327" s="77">
        <f t="shared" si="155"/>
        <v>0</v>
      </c>
      <c r="H327" s="77">
        <f t="shared" si="155"/>
        <v>0</v>
      </c>
      <c r="I327" s="77">
        <f t="shared" si="155"/>
        <v>0</v>
      </c>
      <c r="J327" s="77">
        <f t="shared" si="155"/>
        <v>0</v>
      </c>
      <c r="K327" s="77">
        <f t="shared" si="155"/>
        <v>0</v>
      </c>
      <c r="L327" s="77">
        <f t="shared" si="155"/>
        <v>0</v>
      </c>
      <c r="M327" s="77">
        <f t="shared" si="155"/>
        <v>0</v>
      </c>
      <c r="N327" s="77">
        <f t="shared" si="155"/>
        <v>0</v>
      </c>
      <c r="O327" s="77">
        <f t="shared" si="155"/>
        <v>0</v>
      </c>
      <c r="P327" s="77">
        <f t="shared" si="155"/>
        <v>0</v>
      </c>
      <c r="Q327" s="77">
        <f t="shared" si="155"/>
        <v>0</v>
      </c>
      <c r="R327" s="77">
        <f t="shared" si="155"/>
        <v>0</v>
      </c>
      <c r="S327" s="77">
        <f t="shared" si="155"/>
        <v>0</v>
      </c>
      <c r="T327" s="77">
        <f t="shared" si="155"/>
        <v>0</v>
      </c>
      <c r="U327" s="77">
        <f t="shared" si="155"/>
        <v>0</v>
      </c>
      <c r="V327" s="77">
        <f t="shared" si="155"/>
        <v>0</v>
      </c>
      <c r="W327" s="77">
        <f t="shared" si="155"/>
        <v>0</v>
      </c>
      <c r="X327" s="77">
        <f t="shared" si="155"/>
        <v>0</v>
      </c>
      <c r="Y327" s="77">
        <f t="shared" si="155"/>
        <v>0</v>
      </c>
    </row>
    <row r="328" spans="1:25" s="62" customFormat="1" ht="18.75" customHeight="1" thickBot="1" x14ac:dyDescent="0.25">
      <c r="A328" s="109">
        <v>17</v>
      </c>
      <c r="B328" s="101">
        <f t="shared" ref="B328:Y328" si="156">SUM(B329:B331)</f>
        <v>808.99</v>
      </c>
      <c r="C328" s="102">
        <f t="shared" si="156"/>
        <v>808.98</v>
      </c>
      <c r="D328" s="102">
        <f t="shared" si="156"/>
        <v>823.63</v>
      </c>
      <c r="E328" s="103">
        <f t="shared" si="156"/>
        <v>862.28</v>
      </c>
      <c r="F328" s="103">
        <f t="shared" si="156"/>
        <v>851.56</v>
      </c>
      <c r="G328" s="103">
        <f t="shared" si="156"/>
        <v>843.99</v>
      </c>
      <c r="H328" s="103">
        <f t="shared" si="156"/>
        <v>850.81</v>
      </c>
      <c r="I328" s="103">
        <f t="shared" si="156"/>
        <v>838.93999999999994</v>
      </c>
      <c r="J328" s="103">
        <f t="shared" si="156"/>
        <v>838.03</v>
      </c>
      <c r="K328" s="104">
        <f t="shared" si="156"/>
        <v>843.75</v>
      </c>
      <c r="L328" s="103">
        <f t="shared" si="156"/>
        <v>850.68999999999994</v>
      </c>
      <c r="M328" s="105">
        <f t="shared" si="156"/>
        <v>846.4</v>
      </c>
      <c r="N328" s="104">
        <f t="shared" si="156"/>
        <v>857.85</v>
      </c>
      <c r="O328" s="103">
        <f t="shared" si="156"/>
        <v>865.74</v>
      </c>
      <c r="P328" s="105">
        <f t="shared" si="156"/>
        <v>866.25</v>
      </c>
      <c r="Q328" s="106">
        <f t="shared" si="156"/>
        <v>887.93</v>
      </c>
      <c r="R328" s="103">
        <f t="shared" si="156"/>
        <v>899.99</v>
      </c>
      <c r="S328" s="106">
        <f t="shared" si="156"/>
        <v>859.23</v>
      </c>
      <c r="T328" s="103">
        <f t="shared" si="156"/>
        <v>837.18</v>
      </c>
      <c r="U328" s="102">
        <f t="shared" si="156"/>
        <v>803.19999999999993</v>
      </c>
      <c r="V328" s="102">
        <f t="shared" si="156"/>
        <v>808.47</v>
      </c>
      <c r="W328" s="102">
        <f t="shared" si="156"/>
        <v>805.98</v>
      </c>
      <c r="X328" s="102">
        <f t="shared" si="156"/>
        <v>799.15</v>
      </c>
      <c r="Y328" s="107">
        <f t="shared" si="156"/>
        <v>807.85</v>
      </c>
    </row>
    <row r="329" spans="1:25" s="62" customFormat="1" ht="18.75" customHeight="1" outlineLevel="1" x14ac:dyDescent="0.2">
      <c r="A329" s="160" t="s">
        <v>8</v>
      </c>
      <c r="B329" s="70">
        <f>'октябрь (3 цк)'!B407</f>
        <v>709.21</v>
      </c>
      <c r="C329" s="70">
        <f>'октябрь (3 цк)'!C407</f>
        <v>709.2</v>
      </c>
      <c r="D329" s="70">
        <f>'октябрь (3 цк)'!D407</f>
        <v>723.85</v>
      </c>
      <c r="E329" s="70">
        <f>'октябрь (3 цк)'!E407</f>
        <v>762.5</v>
      </c>
      <c r="F329" s="70">
        <f>'октябрь (3 цк)'!F407</f>
        <v>751.78</v>
      </c>
      <c r="G329" s="70">
        <f>'октябрь (3 цк)'!G407</f>
        <v>744.21</v>
      </c>
      <c r="H329" s="70">
        <f>'октябрь (3 цк)'!H407</f>
        <v>751.03</v>
      </c>
      <c r="I329" s="70">
        <f>'октябрь (3 цк)'!I407</f>
        <v>739.16</v>
      </c>
      <c r="J329" s="70">
        <f>'октябрь (3 цк)'!J407</f>
        <v>738.25</v>
      </c>
      <c r="K329" s="70">
        <f>'октябрь (3 цк)'!K407</f>
        <v>743.97</v>
      </c>
      <c r="L329" s="70">
        <f>'октябрь (3 цк)'!L407</f>
        <v>750.91</v>
      </c>
      <c r="M329" s="70">
        <f>'октябрь (3 цк)'!M407</f>
        <v>746.62</v>
      </c>
      <c r="N329" s="70">
        <f>'октябрь (3 цк)'!N407</f>
        <v>758.07</v>
      </c>
      <c r="O329" s="70">
        <f>'октябрь (3 цк)'!O407</f>
        <v>765.96</v>
      </c>
      <c r="P329" s="70">
        <f>'октябрь (3 цк)'!P407</f>
        <v>766.47</v>
      </c>
      <c r="Q329" s="70">
        <f>'октябрь (3 цк)'!Q407</f>
        <v>788.15</v>
      </c>
      <c r="R329" s="70">
        <f>'октябрь (3 цк)'!R407</f>
        <v>800.21</v>
      </c>
      <c r="S329" s="70">
        <f>'октябрь (3 цк)'!S407</f>
        <v>759.45</v>
      </c>
      <c r="T329" s="70">
        <f>'октябрь (3 цк)'!T407</f>
        <v>737.4</v>
      </c>
      <c r="U329" s="70">
        <f>'октябрь (3 цк)'!U407</f>
        <v>703.42</v>
      </c>
      <c r="V329" s="70">
        <f>'октябрь (3 цк)'!V407</f>
        <v>708.69</v>
      </c>
      <c r="W329" s="70">
        <f>'октябрь (3 цк)'!W407</f>
        <v>706.2</v>
      </c>
      <c r="X329" s="70">
        <f>'октябрь (3 цк)'!X407</f>
        <v>699.37</v>
      </c>
      <c r="Y329" s="70">
        <f>'октябрь (3 цк)'!Y407</f>
        <v>708.07</v>
      </c>
    </row>
    <row r="330" spans="1:25" s="62" customFormat="1" ht="18.75" customHeight="1" outlineLevel="1" x14ac:dyDescent="0.2">
      <c r="A330" s="53" t="s">
        <v>9</v>
      </c>
      <c r="B330" s="76">
        <v>99.78</v>
      </c>
      <c r="C330" s="74">
        <v>99.78</v>
      </c>
      <c r="D330" s="74">
        <v>99.78</v>
      </c>
      <c r="E330" s="74">
        <v>99.78</v>
      </c>
      <c r="F330" s="74">
        <v>99.78</v>
      </c>
      <c r="G330" s="74">
        <v>99.78</v>
      </c>
      <c r="H330" s="74">
        <v>99.78</v>
      </c>
      <c r="I330" s="74">
        <v>99.78</v>
      </c>
      <c r="J330" s="74">
        <v>99.78</v>
      </c>
      <c r="K330" s="74">
        <v>99.78</v>
      </c>
      <c r="L330" s="74">
        <v>99.78</v>
      </c>
      <c r="M330" s="74">
        <v>99.78</v>
      </c>
      <c r="N330" s="74">
        <v>99.78</v>
      </c>
      <c r="O330" s="74">
        <v>99.78</v>
      </c>
      <c r="P330" s="74">
        <v>99.78</v>
      </c>
      <c r="Q330" s="74">
        <v>99.78</v>
      </c>
      <c r="R330" s="74">
        <v>99.78</v>
      </c>
      <c r="S330" s="74">
        <v>99.78</v>
      </c>
      <c r="T330" s="74">
        <v>99.78</v>
      </c>
      <c r="U330" s="74">
        <v>99.78</v>
      </c>
      <c r="V330" s="74">
        <v>99.78</v>
      </c>
      <c r="W330" s="74">
        <v>99.78</v>
      </c>
      <c r="X330" s="74">
        <v>99.78</v>
      </c>
      <c r="Y330" s="81">
        <v>99.78</v>
      </c>
    </row>
    <row r="331" spans="1:25" s="62" customFormat="1" ht="18.75" customHeight="1" outlineLevel="1" thickBot="1" x14ac:dyDescent="0.25">
      <c r="A331" s="161" t="s">
        <v>255</v>
      </c>
      <c r="B331" s="77">
        <f>B327</f>
        <v>0</v>
      </c>
      <c r="C331" s="77">
        <f t="shared" ref="C331:Y331" si="157">C327</f>
        <v>0</v>
      </c>
      <c r="D331" s="77">
        <f t="shared" si="157"/>
        <v>0</v>
      </c>
      <c r="E331" s="77">
        <f t="shared" si="157"/>
        <v>0</v>
      </c>
      <c r="F331" s="77">
        <f t="shared" si="157"/>
        <v>0</v>
      </c>
      <c r="G331" s="77">
        <f t="shared" si="157"/>
        <v>0</v>
      </c>
      <c r="H331" s="77">
        <f t="shared" si="157"/>
        <v>0</v>
      </c>
      <c r="I331" s="77">
        <f t="shared" si="157"/>
        <v>0</v>
      </c>
      <c r="J331" s="77">
        <f t="shared" si="157"/>
        <v>0</v>
      </c>
      <c r="K331" s="77">
        <f t="shared" si="157"/>
        <v>0</v>
      </c>
      <c r="L331" s="77">
        <f t="shared" si="157"/>
        <v>0</v>
      </c>
      <c r="M331" s="77">
        <f t="shared" si="157"/>
        <v>0</v>
      </c>
      <c r="N331" s="77">
        <f t="shared" si="157"/>
        <v>0</v>
      </c>
      <c r="O331" s="77">
        <f t="shared" si="157"/>
        <v>0</v>
      </c>
      <c r="P331" s="77">
        <f t="shared" si="157"/>
        <v>0</v>
      </c>
      <c r="Q331" s="77">
        <f t="shared" si="157"/>
        <v>0</v>
      </c>
      <c r="R331" s="77">
        <f t="shared" si="157"/>
        <v>0</v>
      </c>
      <c r="S331" s="77">
        <f t="shared" si="157"/>
        <v>0</v>
      </c>
      <c r="T331" s="77">
        <f t="shared" si="157"/>
        <v>0</v>
      </c>
      <c r="U331" s="77">
        <f t="shared" si="157"/>
        <v>0</v>
      </c>
      <c r="V331" s="77">
        <f t="shared" si="157"/>
        <v>0</v>
      </c>
      <c r="W331" s="77">
        <f t="shared" si="157"/>
        <v>0</v>
      </c>
      <c r="X331" s="77">
        <f t="shared" si="157"/>
        <v>0</v>
      </c>
      <c r="Y331" s="77">
        <f t="shared" si="157"/>
        <v>0</v>
      </c>
    </row>
    <row r="332" spans="1:25" s="62" customFormat="1" ht="18.75" customHeight="1" thickBot="1" x14ac:dyDescent="0.25">
      <c r="A332" s="110">
        <v>18</v>
      </c>
      <c r="B332" s="101">
        <f t="shared" ref="B332:Y332" si="158">SUM(B333:B335)</f>
        <v>747.33999999999992</v>
      </c>
      <c r="C332" s="102">
        <f t="shared" si="158"/>
        <v>738.83999999999992</v>
      </c>
      <c r="D332" s="102">
        <f t="shared" si="158"/>
        <v>749.19999999999993</v>
      </c>
      <c r="E332" s="103">
        <f t="shared" si="158"/>
        <v>767.31</v>
      </c>
      <c r="F332" s="103">
        <f t="shared" si="158"/>
        <v>778.99</v>
      </c>
      <c r="G332" s="103">
        <f t="shared" si="158"/>
        <v>800.9</v>
      </c>
      <c r="H332" s="103">
        <f t="shared" si="158"/>
        <v>791.61</v>
      </c>
      <c r="I332" s="103">
        <f t="shared" si="158"/>
        <v>791.48</v>
      </c>
      <c r="J332" s="103">
        <f t="shared" si="158"/>
        <v>775.70999999999992</v>
      </c>
      <c r="K332" s="104">
        <f t="shared" si="158"/>
        <v>808.33999999999992</v>
      </c>
      <c r="L332" s="103">
        <f t="shared" si="158"/>
        <v>811.31</v>
      </c>
      <c r="M332" s="105">
        <f t="shared" si="158"/>
        <v>837.39</v>
      </c>
      <c r="N332" s="104">
        <f t="shared" si="158"/>
        <v>802.53</v>
      </c>
      <c r="O332" s="103">
        <f t="shared" si="158"/>
        <v>797.55</v>
      </c>
      <c r="P332" s="105">
        <f t="shared" si="158"/>
        <v>804.26</v>
      </c>
      <c r="Q332" s="106">
        <f t="shared" si="158"/>
        <v>822.31</v>
      </c>
      <c r="R332" s="103">
        <f t="shared" si="158"/>
        <v>836.48</v>
      </c>
      <c r="S332" s="106">
        <f t="shared" si="158"/>
        <v>831.61</v>
      </c>
      <c r="T332" s="103">
        <f t="shared" si="158"/>
        <v>796.61</v>
      </c>
      <c r="U332" s="102">
        <f t="shared" si="158"/>
        <v>766.98</v>
      </c>
      <c r="V332" s="102">
        <f t="shared" si="158"/>
        <v>750</v>
      </c>
      <c r="W332" s="102">
        <f t="shared" si="158"/>
        <v>747.93</v>
      </c>
      <c r="X332" s="102">
        <f t="shared" si="158"/>
        <v>760.64</v>
      </c>
      <c r="Y332" s="107">
        <f t="shared" si="158"/>
        <v>743.92</v>
      </c>
    </row>
    <row r="333" spans="1:25" s="62" customFormat="1" ht="18.75" customHeight="1" outlineLevel="1" x14ac:dyDescent="0.2">
      <c r="A333" s="56" t="s">
        <v>8</v>
      </c>
      <c r="B333" s="70">
        <f>'октябрь (3 цк)'!B412</f>
        <v>647.55999999999995</v>
      </c>
      <c r="C333" s="70">
        <f>'октябрь (3 цк)'!C412</f>
        <v>639.05999999999995</v>
      </c>
      <c r="D333" s="70">
        <f>'октябрь (3 цк)'!D412</f>
        <v>649.41999999999996</v>
      </c>
      <c r="E333" s="70">
        <f>'октябрь (3 цк)'!E412</f>
        <v>667.53</v>
      </c>
      <c r="F333" s="70">
        <f>'октябрь (3 цк)'!F412</f>
        <v>679.21</v>
      </c>
      <c r="G333" s="70">
        <f>'октябрь (3 цк)'!G412</f>
        <v>701.12</v>
      </c>
      <c r="H333" s="70">
        <f>'октябрь (3 цк)'!H412</f>
        <v>691.83</v>
      </c>
      <c r="I333" s="70">
        <f>'октябрь (3 цк)'!I412</f>
        <v>691.7</v>
      </c>
      <c r="J333" s="70">
        <f>'октябрь (3 цк)'!J412</f>
        <v>675.93</v>
      </c>
      <c r="K333" s="70">
        <f>'октябрь (3 цк)'!K412</f>
        <v>708.56</v>
      </c>
      <c r="L333" s="70">
        <f>'октябрь (3 цк)'!L412</f>
        <v>711.53</v>
      </c>
      <c r="M333" s="70">
        <f>'октябрь (3 цк)'!M412</f>
        <v>737.61</v>
      </c>
      <c r="N333" s="70">
        <f>'октябрь (3 цк)'!N412</f>
        <v>702.75</v>
      </c>
      <c r="O333" s="70">
        <f>'октябрь (3 цк)'!O412</f>
        <v>697.77</v>
      </c>
      <c r="P333" s="70">
        <f>'октябрь (3 цк)'!P412</f>
        <v>704.48</v>
      </c>
      <c r="Q333" s="70">
        <f>'октябрь (3 цк)'!Q412</f>
        <v>722.53</v>
      </c>
      <c r="R333" s="70">
        <f>'октябрь (3 цк)'!R412</f>
        <v>736.7</v>
      </c>
      <c r="S333" s="70">
        <f>'октябрь (3 цк)'!S412</f>
        <v>731.83</v>
      </c>
      <c r="T333" s="70">
        <f>'октябрь (3 цк)'!T412</f>
        <v>696.83</v>
      </c>
      <c r="U333" s="70">
        <f>'октябрь (3 цк)'!U412</f>
        <v>667.2</v>
      </c>
      <c r="V333" s="70">
        <f>'октябрь (3 цк)'!V412</f>
        <v>650.22</v>
      </c>
      <c r="W333" s="70">
        <f>'октябрь (3 цк)'!W412</f>
        <v>648.15</v>
      </c>
      <c r="X333" s="70">
        <f>'октябрь (3 цк)'!X412</f>
        <v>660.86</v>
      </c>
      <c r="Y333" s="70">
        <f>'октябрь (3 цк)'!Y412</f>
        <v>644.14</v>
      </c>
    </row>
    <row r="334" spans="1:25" s="62" customFormat="1" ht="18.75" customHeight="1" outlineLevel="1" x14ac:dyDescent="0.2">
      <c r="A334" s="57" t="s">
        <v>9</v>
      </c>
      <c r="B334" s="76">
        <v>99.78</v>
      </c>
      <c r="C334" s="74">
        <v>99.78</v>
      </c>
      <c r="D334" s="74">
        <v>99.78</v>
      </c>
      <c r="E334" s="74">
        <v>99.78</v>
      </c>
      <c r="F334" s="74">
        <v>99.78</v>
      </c>
      <c r="G334" s="74">
        <v>99.78</v>
      </c>
      <c r="H334" s="74">
        <v>99.78</v>
      </c>
      <c r="I334" s="74">
        <v>99.78</v>
      </c>
      <c r="J334" s="74">
        <v>99.78</v>
      </c>
      <c r="K334" s="74">
        <v>99.78</v>
      </c>
      <c r="L334" s="74">
        <v>99.78</v>
      </c>
      <c r="M334" s="74">
        <v>99.78</v>
      </c>
      <c r="N334" s="74">
        <v>99.78</v>
      </c>
      <c r="O334" s="74">
        <v>99.78</v>
      </c>
      <c r="P334" s="74">
        <v>99.78</v>
      </c>
      <c r="Q334" s="74">
        <v>99.78</v>
      </c>
      <c r="R334" s="74">
        <v>99.78</v>
      </c>
      <c r="S334" s="74">
        <v>99.78</v>
      </c>
      <c r="T334" s="74">
        <v>99.78</v>
      </c>
      <c r="U334" s="74">
        <v>99.78</v>
      </c>
      <c r="V334" s="74">
        <v>99.78</v>
      </c>
      <c r="W334" s="74">
        <v>99.78</v>
      </c>
      <c r="X334" s="74">
        <v>99.78</v>
      </c>
      <c r="Y334" s="81">
        <v>99.78</v>
      </c>
    </row>
    <row r="335" spans="1:25" s="62" customFormat="1" ht="18.75" customHeight="1" outlineLevel="1" thickBot="1" x14ac:dyDescent="0.25">
      <c r="A335" s="147" t="s">
        <v>255</v>
      </c>
      <c r="B335" s="77">
        <f>B331</f>
        <v>0</v>
      </c>
      <c r="C335" s="77">
        <f t="shared" ref="C335:Y335" si="159">C331</f>
        <v>0</v>
      </c>
      <c r="D335" s="77">
        <f t="shared" si="159"/>
        <v>0</v>
      </c>
      <c r="E335" s="77">
        <f t="shared" si="159"/>
        <v>0</v>
      </c>
      <c r="F335" s="77">
        <f t="shared" si="159"/>
        <v>0</v>
      </c>
      <c r="G335" s="77">
        <f t="shared" si="159"/>
        <v>0</v>
      </c>
      <c r="H335" s="77">
        <f t="shared" si="159"/>
        <v>0</v>
      </c>
      <c r="I335" s="77">
        <f t="shared" si="159"/>
        <v>0</v>
      </c>
      <c r="J335" s="77">
        <f t="shared" si="159"/>
        <v>0</v>
      </c>
      <c r="K335" s="77">
        <f t="shared" si="159"/>
        <v>0</v>
      </c>
      <c r="L335" s="77">
        <f t="shared" si="159"/>
        <v>0</v>
      </c>
      <c r="M335" s="77">
        <f t="shared" si="159"/>
        <v>0</v>
      </c>
      <c r="N335" s="77">
        <f t="shared" si="159"/>
        <v>0</v>
      </c>
      <c r="O335" s="77">
        <f t="shared" si="159"/>
        <v>0</v>
      </c>
      <c r="P335" s="77">
        <f t="shared" si="159"/>
        <v>0</v>
      </c>
      <c r="Q335" s="77">
        <f t="shared" si="159"/>
        <v>0</v>
      </c>
      <c r="R335" s="77">
        <f t="shared" si="159"/>
        <v>0</v>
      </c>
      <c r="S335" s="77">
        <f t="shared" si="159"/>
        <v>0</v>
      </c>
      <c r="T335" s="77">
        <f t="shared" si="159"/>
        <v>0</v>
      </c>
      <c r="U335" s="77">
        <f t="shared" si="159"/>
        <v>0</v>
      </c>
      <c r="V335" s="77">
        <f t="shared" si="159"/>
        <v>0</v>
      </c>
      <c r="W335" s="77">
        <f t="shared" si="159"/>
        <v>0</v>
      </c>
      <c r="X335" s="77">
        <f t="shared" si="159"/>
        <v>0</v>
      </c>
      <c r="Y335" s="77">
        <f t="shared" si="159"/>
        <v>0</v>
      </c>
    </row>
    <row r="336" spans="1:25" s="62" customFormat="1" ht="18.75" customHeight="1" thickBot="1" x14ac:dyDescent="0.25">
      <c r="A336" s="112">
        <v>19</v>
      </c>
      <c r="B336" s="101">
        <f t="shared" ref="B336:Y336" si="160">SUM(B337:B339)</f>
        <v>813.5</v>
      </c>
      <c r="C336" s="102">
        <f t="shared" si="160"/>
        <v>802.36</v>
      </c>
      <c r="D336" s="102">
        <f t="shared" si="160"/>
        <v>796.20999999999992</v>
      </c>
      <c r="E336" s="103">
        <f t="shared" si="160"/>
        <v>816.08999999999992</v>
      </c>
      <c r="F336" s="103">
        <f t="shared" si="160"/>
        <v>842.93</v>
      </c>
      <c r="G336" s="103">
        <f t="shared" si="160"/>
        <v>850.85</v>
      </c>
      <c r="H336" s="103">
        <f t="shared" si="160"/>
        <v>869.72</v>
      </c>
      <c r="I336" s="103">
        <f t="shared" si="160"/>
        <v>815.93</v>
      </c>
      <c r="J336" s="103">
        <f t="shared" si="160"/>
        <v>798.85</v>
      </c>
      <c r="K336" s="104">
        <f t="shared" si="160"/>
        <v>815.17</v>
      </c>
      <c r="L336" s="103">
        <f t="shared" si="160"/>
        <v>813.48</v>
      </c>
      <c r="M336" s="105">
        <f t="shared" si="160"/>
        <v>849.6</v>
      </c>
      <c r="N336" s="104">
        <f t="shared" si="160"/>
        <v>877.65</v>
      </c>
      <c r="O336" s="103">
        <f t="shared" si="160"/>
        <v>890.5</v>
      </c>
      <c r="P336" s="105">
        <f t="shared" si="160"/>
        <v>867.91</v>
      </c>
      <c r="Q336" s="106">
        <f t="shared" si="160"/>
        <v>876.19999999999993</v>
      </c>
      <c r="R336" s="103">
        <f t="shared" si="160"/>
        <v>889.27</v>
      </c>
      <c r="S336" s="106">
        <f t="shared" si="160"/>
        <v>857.17</v>
      </c>
      <c r="T336" s="103">
        <f t="shared" si="160"/>
        <v>864.06999999999994</v>
      </c>
      <c r="U336" s="102">
        <f t="shared" si="160"/>
        <v>809.52</v>
      </c>
      <c r="V336" s="102">
        <f t="shared" si="160"/>
        <v>816.18</v>
      </c>
      <c r="W336" s="102">
        <f t="shared" si="160"/>
        <v>817.27</v>
      </c>
      <c r="X336" s="102">
        <f t="shared" si="160"/>
        <v>814.79</v>
      </c>
      <c r="Y336" s="107">
        <f t="shared" si="160"/>
        <v>808.17</v>
      </c>
    </row>
    <row r="337" spans="1:25" s="62" customFormat="1" ht="18.75" customHeight="1" outlineLevel="1" x14ac:dyDescent="0.2">
      <c r="A337" s="160" t="s">
        <v>8</v>
      </c>
      <c r="B337" s="70">
        <f>'октябрь (3 цк)'!B417</f>
        <v>713.72</v>
      </c>
      <c r="C337" s="70">
        <f>'октябрь (3 цк)'!C417</f>
        <v>702.58</v>
      </c>
      <c r="D337" s="70">
        <f>'октябрь (3 цк)'!D417</f>
        <v>696.43</v>
      </c>
      <c r="E337" s="70">
        <f>'октябрь (3 цк)'!E417</f>
        <v>716.31</v>
      </c>
      <c r="F337" s="70">
        <f>'октябрь (3 цк)'!F417</f>
        <v>743.15</v>
      </c>
      <c r="G337" s="70">
        <f>'октябрь (3 цк)'!G417</f>
        <v>751.07</v>
      </c>
      <c r="H337" s="70">
        <f>'октябрь (3 цк)'!H417</f>
        <v>769.94</v>
      </c>
      <c r="I337" s="70">
        <f>'октябрь (3 цк)'!I417</f>
        <v>716.15</v>
      </c>
      <c r="J337" s="70">
        <f>'октябрь (3 цк)'!J417</f>
        <v>699.07</v>
      </c>
      <c r="K337" s="70">
        <f>'октябрь (3 цк)'!K417</f>
        <v>715.39</v>
      </c>
      <c r="L337" s="70">
        <f>'октябрь (3 цк)'!L417</f>
        <v>713.7</v>
      </c>
      <c r="M337" s="70">
        <f>'октябрь (3 цк)'!M417</f>
        <v>749.82</v>
      </c>
      <c r="N337" s="70">
        <f>'октябрь (3 цк)'!N417</f>
        <v>777.87</v>
      </c>
      <c r="O337" s="70">
        <f>'октябрь (3 цк)'!O417</f>
        <v>790.72</v>
      </c>
      <c r="P337" s="70">
        <f>'октябрь (3 цк)'!P417</f>
        <v>768.13</v>
      </c>
      <c r="Q337" s="70">
        <f>'октябрь (3 цк)'!Q417</f>
        <v>776.42</v>
      </c>
      <c r="R337" s="70">
        <f>'октябрь (3 цк)'!R417</f>
        <v>789.49</v>
      </c>
      <c r="S337" s="70">
        <f>'октябрь (3 цк)'!S417</f>
        <v>757.39</v>
      </c>
      <c r="T337" s="70">
        <f>'октябрь (3 цк)'!T417</f>
        <v>764.29</v>
      </c>
      <c r="U337" s="70">
        <f>'октябрь (3 цк)'!U417</f>
        <v>709.74</v>
      </c>
      <c r="V337" s="70">
        <f>'октябрь (3 цк)'!V417</f>
        <v>716.4</v>
      </c>
      <c r="W337" s="70">
        <f>'октябрь (3 цк)'!W417</f>
        <v>717.49</v>
      </c>
      <c r="X337" s="70">
        <f>'октябрь (3 цк)'!X417</f>
        <v>715.01</v>
      </c>
      <c r="Y337" s="70">
        <f>'октябрь (3 цк)'!Y417</f>
        <v>708.39</v>
      </c>
    </row>
    <row r="338" spans="1:25" s="62" customFormat="1" ht="18.75" customHeight="1" outlineLevel="1" x14ac:dyDescent="0.2">
      <c r="A338" s="53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thickBot="1" x14ac:dyDescent="0.25">
      <c r="A339" s="161" t="s">
        <v>255</v>
      </c>
      <c r="B339" s="77">
        <f>B335</f>
        <v>0</v>
      </c>
      <c r="C339" s="77">
        <f t="shared" ref="C339:Y339" si="161">C335</f>
        <v>0</v>
      </c>
      <c r="D339" s="77">
        <f t="shared" si="161"/>
        <v>0</v>
      </c>
      <c r="E339" s="77">
        <f t="shared" si="161"/>
        <v>0</v>
      </c>
      <c r="F339" s="77">
        <f t="shared" si="161"/>
        <v>0</v>
      </c>
      <c r="G339" s="77">
        <f t="shared" si="161"/>
        <v>0</v>
      </c>
      <c r="H339" s="77">
        <f t="shared" si="161"/>
        <v>0</v>
      </c>
      <c r="I339" s="77">
        <f t="shared" si="161"/>
        <v>0</v>
      </c>
      <c r="J339" s="77">
        <f t="shared" si="161"/>
        <v>0</v>
      </c>
      <c r="K339" s="77">
        <f t="shared" si="161"/>
        <v>0</v>
      </c>
      <c r="L339" s="77">
        <f t="shared" si="161"/>
        <v>0</v>
      </c>
      <c r="M339" s="77">
        <f t="shared" si="161"/>
        <v>0</v>
      </c>
      <c r="N339" s="77">
        <f t="shared" si="161"/>
        <v>0</v>
      </c>
      <c r="O339" s="77">
        <f t="shared" si="161"/>
        <v>0</v>
      </c>
      <c r="P339" s="77">
        <f t="shared" si="161"/>
        <v>0</v>
      </c>
      <c r="Q339" s="77">
        <f t="shared" si="161"/>
        <v>0</v>
      </c>
      <c r="R339" s="77">
        <f t="shared" si="161"/>
        <v>0</v>
      </c>
      <c r="S339" s="77">
        <f t="shared" si="161"/>
        <v>0</v>
      </c>
      <c r="T339" s="77">
        <f t="shared" si="161"/>
        <v>0</v>
      </c>
      <c r="U339" s="77">
        <f t="shared" si="161"/>
        <v>0</v>
      </c>
      <c r="V339" s="77">
        <f t="shared" si="161"/>
        <v>0</v>
      </c>
      <c r="W339" s="77">
        <f t="shared" si="161"/>
        <v>0</v>
      </c>
      <c r="X339" s="77">
        <f t="shared" si="161"/>
        <v>0</v>
      </c>
      <c r="Y339" s="77">
        <f t="shared" si="161"/>
        <v>0</v>
      </c>
    </row>
    <row r="340" spans="1:25" s="62" customFormat="1" ht="18.75" customHeight="1" thickBot="1" x14ac:dyDescent="0.25">
      <c r="A340" s="109">
        <v>20</v>
      </c>
      <c r="B340" s="101">
        <f t="shared" ref="B340:Y340" si="162">SUM(B341:B343)</f>
        <v>655.75</v>
      </c>
      <c r="C340" s="102">
        <f t="shared" si="162"/>
        <v>654.79</v>
      </c>
      <c r="D340" s="102">
        <f t="shared" si="162"/>
        <v>659.77</v>
      </c>
      <c r="E340" s="103">
        <f t="shared" si="162"/>
        <v>667.51</v>
      </c>
      <c r="F340" s="103">
        <f t="shared" si="162"/>
        <v>627.67999999999995</v>
      </c>
      <c r="G340" s="103">
        <f t="shared" si="162"/>
        <v>619.93999999999994</v>
      </c>
      <c r="H340" s="103">
        <f t="shared" si="162"/>
        <v>687.51</v>
      </c>
      <c r="I340" s="103">
        <f t="shared" si="162"/>
        <v>682.07999999999993</v>
      </c>
      <c r="J340" s="103">
        <f t="shared" si="162"/>
        <v>675.66</v>
      </c>
      <c r="K340" s="104">
        <f t="shared" si="162"/>
        <v>680.68</v>
      </c>
      <c r="L340" s="103">
        <f t="shared" si="162"/>
        <v>683.74</v>
      </c>
      <c r="M340" s="105">
        <f t="shared" si="162"/>
        <v>672.18999999999994</v>
      </c>
      <c r="N340" s="104">
        <f t="shared" si="162"/>
        <v>675.15</v>
      </c>
      <c r="O340" s="103">
        <f t="shared" si="162"/>
        <v>695.86</v>
      </c>
      <c r="P340" s="105">
        <f t="shared" si="162"/>
        <v>693.47</v>
      </c>
      <c r="Q340" s="106">
        <f t="shared" si="162"/>
        <v>938.81</v>
      </c>
      <c r="R340" s="103">
        <f t="shared" si="162"/>
        <v>958.28</v>
      </c>
      <c r="S340" s="106">
        <f t="shared" si="162"/>
        <v>970.29</v>
      </c>
      <c r="T340" s="103">
        <f t="shared" si="162"/>
        <v>952.86</v>
      </c>
      <c r="U340" s="102">
        <f t="shared" si="162"/>
        <v>683.92</v>
      </c>
      <c r="V340" s="102">
        <f t="shared" si="162"/>
        <v>687.81999999999994</v>
      </c>
      <c r="W340" s="102">
        <f t="shared" si="162"/>
        <v>691.12</v>
      </c>
      <c r="X340" s="102">
        <f t="shared" si="162"/>
        <v>698.99</v>
      </c>
      <c r="Y340" s="107">
        <f t="shared" si="162"/>
        <v>673.05</v>
      </c>
    </row>
    <row r="341" spans="1:25" s="62" customFormat="1" ht="18.75" customHeight="1" outlineLevel="1" x14ac:dyDescent="0.2">
      <c r="A341" s="160" t="s">
        <v>8</v>
      </c>
      <c r="B341" s="70">
        <f>'октябрь (3 цк)'!B422</f>
        <v>555.97</v>
      </c>
      <c r="C341" s="70">
        <f>'октябрь (3 цк)'!C422</f>
        <v>555.01</v>
      </c>
      <c r="D341" s="70">
        <f>'октябрь (3 цк)'!D422</f>
        <v>559.99</v>
      </c>
      <c r="E341" s="70">
        <f>'октябрь (3 цк)'!E422</f>
        <v>567.73</v>
      </c>
      <c r="F341" s="70">
        <f>'октябрь (3 цк)'!F422</f>
        <v>527.9</v>
      </c>
      <c r="G341" s="70">
        <f>'октябрь (3 цк)'!G422</f>
        <v>520.16</v>
      </c>
      <c r="H341" s="70">
        <f>'октябрь (3 цк)'!H422</f>
        <v>587.73</v>
      </c>
      <c r="I341" s="70">
        <f>'октябрь (3 цк)'!I422</f>
        <v>582.29999999999995</v>
      </c>
      <c r="J341" s="70">
        <f>'октябрь (3 цк)'!J422</f>
        <v>575.88</v>
      </c>
      <c r="K341" s="70">
        <f>'октябрь (3 цк)'!K422</f>
        <v>580.9</v>
      </c>
      <c r="L341" s="70">
        <f>'октябрь (3 цк)'!L422</f>
        <v>583.96</v>
      </c>
      <c r="M341" s="70">
        <f>'октябрь (3 цк)'!M422</f>
        <v>572.41</v>
      </c>
      <c r="N341" s="70">
        <f>'октябрь (3 цк)'!N422</f>
        <v>575.37</v>
      </c>
      <c r="O341" s="70">
        <f>'октябрь (3 цк)'!O422</f>
        <v>596.08000000000004</v>
      </c>
      <c r="P341" s="70">
        <f>'октябрь (3 цк)'!P422</f>
        <v>593.69000000000005</v>
      </c>
      <c r="Q341" s="70">
        <f>'октябрь (3 цк)'!Q422</f>
        <v>839.03</v>
      </c>
      <c r="R341" s="70">
        <f>'октябрь (3 цк)'!R422</f>
        <v>858.5</v>
      </c>
      <c r="S341" s="70">
        <f>'октябрь (3 цк)'!S422</f>
        <v>870.51</v>
      </c>
      <c r="T341" s="70">
        <f>'октябрь (3 цк)'!T422</f>
        <v>853.08</v>
      </c>
      <c r="U341" s="70">
        <f>'октябрь (3 цк)'!U422</f>
        <v>584.14</v>
      </c>
      <c r="V341" s="70">
        <f>'октябрь (3 цк)'!V422</f>
        <v>588.04</v>
      </c>
      <c r="W341" s="70">
        <f>'октябрь (3 цк)'!W422</f>
        <v>591.34</v>
      </c>
      <c r="X341" s="70">
        <f>'октябрь (3 цк)'!X422</f>
        <v>599.21</v>
      </c>
      <c r="Y341" s="70">
        <f>'октябрь (3 цк)'!Y422</f>
        <v>573.27</v>
      </c>
    </row>
    <row r="342" spans="1:25" s="62" customFormat="1" ht="18.75" customHeight="1" outlineLevel="1" x14ac:dyDescent="0.2">
      <c r="A342" s="53" t="s">
        <v>9</v>
      </c>
      <c r="B342" s="76">
        <v>99.78</v>
      </c>
      <c r="C342" s="74">
        <v>99.78</v>
      </c>
      <c r="D342" s="74">
        <v>99.78</v>
      </c>
      <c r="E342" s="74">
        <v>99.78</v>
      </c>
      <c r="F342" s="74">
        <v>99.78</v>
      </c>
      <c r="G342" s="74">
        <v>99.78</v>
      </c>
      <c r="H342" s="74">
        <v>99.78</v>
      </c>
      <c r="I342" s="74">
        <v>99.78</v>
      </c>
      <c r="J342" s="74">
        <v>99.78</v>
      </c>
      <c r="K342" s="74">
        <v>99.78</v>
      </c>
      <c r="L342" s="74">
        <v>99.78</v>
      </c>
      <c r="M342" s="74">
        <v>99.78</v>
      </c>
      <c r="N342" s="74">
        <v>99.78</v>
      </c>
      <c r="O342" s="74">
        <v>99.78</v>
      </c>
      <c r="P342" s="74">
        <v>99.78</v>
      </c>
      <c r="Q342" s="74">
        <v>99.78</v>
      </c>
      <c r="R342" s="74">
        <v>99.78</v>
      </c>
      <c r="S342" s="74">
        <v>99.78</v>
      </c>
      <c r="T342" s="74">
        <v>99.78</v>
      </c>
      <c r="U342" s="74">
        <v>99.78</v>
      </c>
      <c r="V342" s="74">
        <v>99.78</v>
      </c>
      <c r="W342" s="74">
        <v>99.78</v>
      </c>
      <c r="X342" s="74">
        <v>99.78</v>
      </c>
      <c r="Y342" s="81">
        <v>99.78</v>
      </c>
    </row>
    <row r="343" spans="1:25" s="62" customFormat="1" ht="18.75" customHeight="1" outlineLevel="1" thickBot="1" x14ac:dyDescent="0.25">
      <c r="A343" s="161" t="s">
        <v>255</v>
      </c>
      <c r="B343" s="77">
        <f>B339</f>
        <v>0</v>
      </c>
      <c r="C343" s="77">
        <f t="shared" ref="C343:Y343" si="163">C339</f>
        <v>0</v>
      </c>
      <c r="D343" s="77">
        <f t="shared" si="163"/>
        <v>0</v>
      </c>
      <c r="E343" s="77">
        <f t="shared" si="163"/>
        <v>0</v>
      </c>
      <c r="F343" s="77">
        <f t="shared" si="163"/>
        <v>0</v>
      </c>
      <c r="G343" s="77">
        <f t="shared" si="163"/>
        <v>0</v>
      </c>
      <c r="H343" s="77">
        <f t="shared" si="163"/>
        <v>0</v>
      </c>
      <c r="I343" s="77">
        <f t="shared" si="163"/>
        <v>0</v>
      </c>
      <c r="J343" s="77">
        <f t="shared" si="163"/>
        <v>0</v>
      </c>
      <c r="K343" s="77">
        <f t="shared" si="163"/>
        <v>0</v>
      </c>
      <c r="L343" s="77">
        <f t="shared" si="163"/>
        <v>0</v>
      </c>
      <c r="M343" s="77">
        <f t="shared" si="163"/>
        <v>0</v>
      </c>
      <c r="N343" s="77">
        <f t="shared" si="163"/>
        <v>0</v>
      </c>
      <c r="O343" s="77">
        <f t="shared" si="163"/>
        <v>0</v>
      </c>
      <c r="P343" s="77">
        <f t="shared" si="163"/>
        <v>0</v>
      </c>
      <c r="Q343" s="77">
        <f t="shared" si="163"/>
        <v>0</v>
      </c>
      <c r="R343" s="77">
        <f t="shared" si="163"/>
        <v>0</v>
      </c>
      <c r="S343" s="77">
        <f t="shared" si="163"/>
        <v>0</v>
      </c>
      <c r="T343" s="77">
        <f t="shared" si="163"/>
        <v>0</v>
      </c>
      <c r="U343" s="77">
        <f t="shared" si="163"/>
        <v>0</v>
      </c>
      <c r="V343" s="77">
        <f t="shared" si="163"/>
        <v>0</v>
      </c>
      <c r="W343" s="77">
        <f t="shared" si="163"/>
        <v>0</v>
      </c>
      <c r="X343" s="77">
        <f t="shared" si="163"/>
        <v>0</v>
      </c>
      <c r="Y343" s="77">
        <f t="shared" si="163"/>
        <v>0</v>
      </c>
    </row>
    <row r="344" spans="1:25" s="62" customFormat="1" ht="18.75" customHeight="1" thickBot="1" x14ac:dyDescent="0.25">
      <c r="A344" s="100">
        <v>21</v>
      </c>
      <c r="B344" s="101">
        <f t="shared" ref="B344:Y344" si="164">SUM(B345:B347)</f>
        <v>824.75</v>
      </c>
      <c r="C344" s="102">
        <f t="shared" si="164"/>
        <v>823.42</v>
      </c>
      <c r="D344" s="102">
        <f t="shared" si="164"/>
        <v>854</v>
      </c>
      <c r="E344" s="103">
        <f t="shared" si="164"/>
        <v>865.66</v>
      </c>
      <c r="F344" s="103">
        <f t="shared" si="164"/>
        <v>858.89</v>
      </c>
      <c r="G344" s="103">
        <f t="shared" si="164"/>
        <v>917.56</v>
      </c>
      <c r="H344" s="103">
        <f t="shared" si="164"/>
        <v>1197.8999999999999</v>
      </c>
      <c r="I344" s="103">
        <f t="shared" si="164"/>
        <v>862.98</v>
      </c>
      <c r="J344" s="103">
        <f t="shared" si="164"/>
        <v>1179.27</v>
      </c>
      <c r="K344" s="104">
        <f t="shared" si="164"/>
        <v>964.24</v>
      </c>
      <c r="L344" s="103">
        <f t="shared" si="164"/>
        <v>877.49</v>
      </c>
      <c r="M344" s="105">
        <f t="shared" si="164"/>
        <v>878.93999999999994</v>
      </c>
      <c r="N344" s="104">
        <f t="shared" si="164"/>
        <v>875.27</v>
      </c>
      <c r="O344" s="103">
        <f t="shared" si="164"/>
        <v>888.22</v>
      </c>
      <c r="P344" s="105">
        <f t="shared" si="164"/>
        <v>919.17</v>
      </c>
      <c r="Q344" s="106">
        <f t="shared" si="164"/>
        <v>925.9</v>
      </c>
      <c r="R344" s="103">
        <f t="shared" si="164"/>
        <v>1214.08</v>
      </c>
      <c r="S344" s="106">
        <f t="shared" si="164"/>
        <v>880.86</v>
      </c>
      <c r="T344" s="103">
        <f t="shared" si="164"/>
        <v>863.5</v>
      </c>
      <c r="U344" s="102">
        <f t="shared" si="164"/>
        <v>838.16</v>
      </c>
      <c r="V344" s="102">
        <f t="shared" si="164"/>
        <v>824.14</v>
      </c>
      <c r="W344" s="102">
        <f t="shared" si="164"/>
        <v>823.38</v>
      </c>
      <c r="X344" s="102">
        <f t="shared" si="164"/>
        <v>822.15</v>
      </c>
      <c r="Y344" s="107">
        <f t="shared" si="164"/>
        <v>818.13</v>
      </c>
    </row>
    <row r="345" spans="1:25" s="62" customFormat="1" ht="18.75" customHeight="1" outlineLevel="1" x14ac:dyDescent="0.2">
      <c r="A345" s="160" t="s">
        <v>8</v>
      </c>
      <c r="B345" s="70">
        <f>'октябрь (3 цк)'!B427</f>
        <v>724.97</v>
      </c>
      <c r="C345" s="70">
        <f>'октябрь (3 цк)'!C427</f>
        <v>723.64</v>
      </c>
      <c r="D345" s="70">
        <f>'октябрь (3 цк)'!D427</f>
        <v>754.22</v>
      </c>
      <c r="E345" s="70">
        <f>'октябрь (3 цк)'!E427</f>
        <v>765.88</v>
      </c>
      <c r="F345" s="70">
        <f>'октябрь (3 цк)'!F427</f>
        <v>759.11</v>
      </c>
      <c r="G345" s="70">
        <f>'октябрь (3 цк)'!G427</f>
        <v>817.78</v>
      </c>
      <c r="H345" s="70">
        <f>'октябрь (3 цк)'!H427</f>
        <v>1098.1199999999999</v>
      </c>
      <c r="I345" s="70">
        <f>'октябрь (3 цк)'!I427</f>
        <v>763.2</v>
      </c>
      <c r="J345" s="70">
        <f>'октябрь (3 цк)'!J427</f>
        <v>1079.49</v>
      </c>
      <c r="K345" s="70">
        <f>'октябрь (3 цк)'!K427</f>
        <v>864.46</v>
      </c>
      <c r="L345" s="70">
        <f>'октябрь (3 цк)'!L427</f>
        <v>777.71</v>
      </c>
      <c r="M345" s="70">
        <f>'октябрь (3 цк)'!M427</f>
        <v>779.16</v>
      </c>
      <c r="N345" s="70">
        <f>'октябрь (3 цк)'!N427</f>
        <v>775.49</v>
      </c>
      <c r="O345" s="70">
        <f>'октябрь (3 цк)'!O427</f>
        <v>788.44</v>
      </c>
      <c r="P345" s="70">
        <f>'октябрь (3 цк)'!P427</f>
        <v>819.39</v>
      </c>
      <c r="Q345" s="70">
        <f>'октябрь (3 цк)'!Q427</f>
        <v>826.12</v>
      </c>
      <c r="R345" s="70">
        <f>'октябрь (3 цк)'!R427</f>
        <v>1114.3</v>
      </c>
      <c r="S345" s="70">
        <f>'октябрь (3 цк)'!S427</f>
        <v>781.08</v>
      </c>
      <c r="T345" s="70">
        <f>'октябрь (3 цк)'!T427</f>
        <v>763.72</v>
      </c>
      <c r="U345" s="70">
        <f>'октябрь (3 цк)'!U427</f>
        <v>738.38</v>
      </c>
      <c r="V345" s="70">
        <f>'октябрь (3 цк)'!V427</f>
        <v>724.36</v>
      </c>
      <c r="W345" s="70">
        <f>'октябрь (3 цк)'!W427</f>
        <v>723.6</v>
      </c>
      <c r="X345" s="70">
        <f>'октябрь (3 цк)'!X427</f>
        <v>722.37</v>
      </c>
      <c r="Y345" s="70">
        <f>'октябрь (3 цк)'!Y427</f>
        <v>718.35</v>
      </c>
    </row>
    <row r="346" spans="1:25" s="62" customFormat="1" ht="18.75" customHeight="1" outlineLevel="1" x14ac:dyDescent="0.2">
      <c r="A346" s="53" t="s">
        <v>9</v>
      </c>
      <c r="B346" s="76">
        <v>99.78</v>
      </c>
      <c r="C346" s="74">
        <v>99.78</v>
      </c>
      <c r="D346" s="74">
        <v>99.78</v>
      </c>
      <c r="E346" s="74">
        <v>99.78</v>
      </c>
      <c r="F346" s="74">
        <v>99.78</v>
      </c>
      <c r="G346" s="74">
        <v>99.78</v>
      </c>
      <c r="H346" s="74">
        <v>99.78</v>
      </c>
      <c r="I346" s="74">
        <v>99.78</v>
      </c>
      <c r="J346" s="74">
        <v>99.78</v>
      </c>
      <c r="K346" s="74">
        <v>99.78</v>
      </c>
      <c r="L346" s="74">
        <v>99.78</v>
      </c>
      <c r="M346" s="74">
        <v>99.78</v>
      </c>
      <c r="N346" s="74">
        <v>99.78</v>
      </c>
      <c r="O346" s="74">
        <v>99.78</v>
      </c>
      <c r="P346" s="74">
        <v>99.78</v>
      </c>
      <c r="Q346" s="74">
        <v>99.78</v>
      </c>
      <c r="R346" s="74">
        <v>99.78</v>
      </c>
      <c r="S346" s="74">
        <v>99.78</v>
      </c>
      <c r="T346" s="74">
        <v>99.78</v>
      </c>
      <c r="U346" s="74">
        <v>99.78</v>
      </c>
      <c r="V346" s="74">
        <v>99.78</v>
      </c>
      <c r="W346" s="74">
        <v>99.78</v>
      </c>
      <c r="X346" s="74">
        <v>99.78</v>
      </c>
      <c r="Y346" s="81">
        <v>99.78</v>
      </c>
    </row>
    <row r="347" spans="1:25" s="62" customFormat="1" ht="18.75" customHeight="1" outlineLevel="1" thickBot="1" x14ac:dyDescent="0.25">
      <c r="A347" s="161" t="s">
        <v>255</v>
      </c>
      <c r="B347" s="77">
        <f>B343</f>
        <v>0</v>
      </c>
      <c r="C347" s="77">
        <f t="shared" ref="C347:Y347" si="165">C343</f>
        <v>0</v>
      </c>
      <c r="D347" s="77">
        <f t="shared" si="165"/>
        <v>0</v>
      </c>
      <c r="E347" s="77">
        <f t="shared" si="165"/>
        <v>0</v>
      </c>
      <c r="F347" s="77">
        <f t="shared" si="165"/>
        <v>0</v>
      </c>
      <c r="G347" s="77">
        <f t="shared" si="165"/>
        <v>0</v>
      </c>
      <c r="H347" s="77">
        <f t="shared" si="165"/>
        <v>0</v>
      </c>
      <c r="I347" s="77">
        <f t="shared" si="165"/>
        <v>0</v>
      </c>
      <c r="J347" s="77">
        <f t="shared" si="165"/>
        <v>0</v>
      </c>
      <c r="K347" s="77">
        <f t="shared" si="165"/>
        <v>0</v>
      </c>
      <c r="L347" s="77">
        <f t="shared" si="165"/>
        <v>0</v>
      </c>
      <c r="M347" s="77">
        <f t="shared" si="165"/>
        <v>0</v>
      </c>
      <c r="N347" s="77">
        <f t="shared" si="165"/>
        <v>0</v>
      </c>
      <c r="O347" s="77">
        <f t="shared" si="165"/>
        <v>0</v>
      </c>
      <c r="P347" s="77">
        <f t="shared" si="165"/>
        <v>0</v>
      </c>
      <c r="Q347" s="77">
        <f t="shared" si="165"/>
        <v>0</v>
      </c>
      <c r="R347" s="77">
        <f t="shared" si="165"/>
        <v>0</v>
      </c>
      <c r="S347" s="77">
        <f t="shared" si="165"/>
        <v>0</v>
      </c>
      <c r="T347" s="77">
        <f t="shared" si="165"/>
        <v>0</v>
      </c>
      <c r="U347" s="77">
        <f t="shared" si="165"/>
        <v>0</v>
      </c>
      <c r="V347" s="77">
        <f t="shared" si="165"/>
        <v>0</v>
      </c>
      <c r="W347" s="77">
        <f t="shared" si="165"/>
        <v>0</v>
      </c>
      <c r="X347" s="77">
        <f t="shared" si="165"/>
        <v>0</v>
      </c>
      <c r="Y347" s="77">
        <f t="shared" si="165"/>
        <v>0</v>
      </c>
    </row>
    <row r="348" spans="1:25" s="62" customFormat="1" ht="18.75" customHeight="1" thickBot="1" x14ac:dyDescent="0.25">
      <c r="A348" s="109">
        <v>22</v>
      </c>
      <c r="B348" s="101">
        <f t="shared" ref="B348:Y348" si="166">SUM(B349:B351)</f>
        <v>821.97</v>
      </c>
      <c r="C348" s="102">
        <f t="shared" si="166"/>
        <v>839.78</v>
      </c>
      <c r="D348" s="102">
        <f t="shared" si="166"/>
        <v>786.23</v>
      </c>
      <c r="E348" s="103">
        <f t="shared" si="166"/>
        <v>838.81</v>
      </c>
      <c r="F348" s="103">
        <f t="shared" si="166"/>
        <v>847.49</v>
      </c>
      <c r="G348" s="103">
        <f t="shared" si="166"/>
        <v>850.68</v>
      </c>
      <c r="H348" s="103">
        <f t="shared" si="166"/>
        <v>856.38</v>
      </c>
      <c r="I348" s="103">
        <f t="shared" si="166"/>
        <v>843.29</v>
      </c>
      <c r="J348" s="103">
        <f t="shared" si="166"/>
        <v>844.98</v>
      </c>
      <c r="K348" s="104">
        <f t="shared" si="166"/>
        <v>850.29</v>
      </c>
      <c r="L348" s="103">
        <f t="shared" si="166"/>
        <v>851.62</v>
      </c>
      <c r="M348" s="105">
        <f t="shared" si="166"/>
        <v>850.79</v>
      </c>
      <c r="N348" s="104">
        <f t="shared" si="166"/>
        <v>849.4</v>
      </c>
      <c r="O348" s="103">
        <f t="shared" si="166"/>
        <v>859.28</v>
      </c>
      <c r="P348" s="105">
        <f t="shared" si="166"/>
        <v>866.82999999999993</v>
      </c>
      <c r="Q348" s="106">
        <f t="shared" si="166"/>
        <v>847.91</v>
      </c>
      <c r="R348" s="103">
        <f t="shared" si="166"/>
        <v>869.6</v>
      </c>
      <c r="S348" s="106">
        <f t="shared" si="166"/>
        <v>856.42</v>
      </c>
      <c r="T348" s="103">
        <f t="shared" si="166"/>
        <v>846.69999999999993</v>
      </c>
      <c r="U348" s="102">
        <f t="shared" si="166"/>
        <v>830.56</v>
      </c>
      <c r="V348" s="102">
        <f t="shared" si="166"/>
        <v>842.53</v>
      </c>
      <c r="W348" s="102">
        <f t="shared" si="166"/>
        <v>909.23</v>
      </c>
      <c r="X348" s="102">
        <f t="shared" si="166"/>
        <v>840.78</v>
      </c>
      <c r="Y348" s="107">
        <f t="shared" si="166"/>
        <v>829.81999999999994</v>
      </c>
    </row>
    <row r="349" spans="1:25" s="62" customFormat="1" ht="18.75" customHeight="1" outlineLevel="1" x14ac:dyDescent="0.2">
      <c r="A349" s="160" t="s">
        <v>8</v>
      </c>
      <c r="B349" s="70">
        <f>'октябрь (3 цк)'!B432</f>
        <v>722.19</v>
      </c>
      <c r="C349" s="70">
        <f>'октябрь (3 цк)'!C432</f>
        <v>740</v>
      </c>
      <c r="D349" s="70">
        <f>'октябрь (3 цк)'!D432</f>
        <v>686.45</v>
      </c>
      <c r="E349" s="70">
        <f>'октябрь (3 цк)'!E432</f>
        <v>739.03</v>
      </c>
      <c r="F349" s="70">
        <f>'октябрь (3 цк)'!F432</f>
        <v>747.71</v>
      </c>
      <c r="G349" s="70">
        <f>'октябрь (3 цк)'!G432</f>
        <v>750.9</v>
      </c>
      <c r="H349" s="70">
        <f>'октябрь (3 цк)'!H432</f>
        <v>756.6</v>
      </c>
      <c r="I349" s="70">
        <f>'октябрь (3 цк)'!I432</f>
        <v>743.51</v>
      </c>
      <c r="J349" s="70">
        <f>'октябрь (3 цк)'!J432</f>
        <v>745.2</v>
      </c>
      <c r="K349" s="70">
        <f>'октябрь (3 цк)'!K432</f>
        <v>750.51</v>
      </c>
      <c r="L349" s="70">
        <f>'октябрь (3 цк)'!L432</f>
        <v>751.84</v>
      </c>
      <c r="M349" s="70">
        <f>'октябрь (3 цк)'!M432</f>
        <v>751.01</v>
      </c>
      <c r="N349" s="70">
        <f>'октябрь (3 цк)'!N432</f>
        <v>749.62</v>
      </c>
      <c r="O349" s="70">
        <f>'октябрь (3 цк)'!O432</f>
        <v>759.5</v>
      </c>
      <c r="P349" s="70">
        <f>'октябрь (3 цк)'!P432</f>
        <v>767.05</v>
      </c>
      <c r="Q349" s="70">
        <f>'октябрь (3 цк)'!Q432</f>
        <v>748.13</v>
      </c>
      <c r="R349" s="70">
        <f>'октябрь (3 цк)'!R432</f>
        <v>769.82</v>
      </c>
      <c r="S349" s="70">
        <f>'октябрь (3 цк)'!S432</f>
        <v>756.64</v>
      </c>
      <c r="T349" s="70">
        <f>'октябрь (3 цк)'!T432</f>
        <v>746.92</v>
      </c>
      <c r="U349" s="70">
        <f>'октябрь (3 цк)'!U432</f>
        <v>730.78</v>
      </c>
      <c r="V349" s="70">
        <f>'октябрь (3 цк)'!V432</f>
        <v>742.75</v>
      </c>
      <c r="W349" s="70">
        <f>'октябрь (3 цк)'!W432</f>
        <v>809.45</v>
      </c>
      <c r="X349" s="70">
        <f>'октябрь (3 цк)'!X432</f>
        <v>741</v>
      </c>
      <c r="Y349" s="70">
        <f>'октябрь (3 цк)'!Y432</f>
        <v>730.04</v>
      </c>
    </row>
    <row r="350" spans="1:25" s="62" customFormat="1" ht="18.75" customHeight="1" outlineLevel="1" x14ac:dyDescent="0.2">
      <c r="A350" s="53" t="s">
        <v>9</v>
      </c>
      <c r="B350" s="76">
        <v>99.78</v>
      </c>
      <c r="C350" s="74">
        <v>99.78</v>
      </c>
      <c r="D350" s="74">
        <v>99.78</v>
      </c>
      <c r="E350" s="74">
        <v>99.78</v>
      </c>
      <c r="F350" s="74">
        <v>99.78</v>
      </c>
      <c r="G350" s="74">
        <v>99.78</v>
      </c>
      <c r="H350" s="74">
        <v>99.78</v>
      </c>
      <c r="I350" s="74">
        <v>99.78</v>
      </c>
      <c r="J350" s="74">
        <v>99.78</v>
      </c>
      <c r="K350" s="74">
        <v>99.78</v>
      </c>
      <c r="L350" s="74">
        <v>99.78</v>
      </c>
      <c r="M350" s="74">
        <v>99.78</v>
      </c>
      <c r="N350" s="74">
        <v>99.78</v>
      </c>
      <c r="O350" s="74">
        <v>99.78</v>
      </c>
      <c r="P350" s="74">
        <v>99.78</v>
      </c>
      <c r="Q350" s="74">
        <v>99.78</v>
      </c>
      <c r="R350" s="74">
        <v>99.78</v>
      </c>
      <c r="S350" s="74">
        <v>99.78</v>
      </c>
      <c r="T350" s="74">
        <v>99.78</v>
      </c>
      <c r="U350" s="74">
        <v>99.78</v>
      </c>
      <c r="V350" s="74">
        <v>99.78</v>
      </c>
      <c r="W350" s="74">
        <v>99.78</v>
      </c>
      <c r="X350" s="74">
        <v>99.78</v>
      </c>
      <c r="Y350" s="81">
        <v>99.78</v>
      </c>
    </row>
    <row r="351" spans="1:25" s="62" customFormat="1" ht="18.75" customHeight="1" outlineLevel="1" thickBot="1" x14ac:dyDescent="0.25">
      <c r="A351" s="161" t="s">
        <v>255</v>
      </c>
      <c r="B351" s="77">
        <f>B347</f>
        <v>0</v>
      </c>
      <c r="C351" s="77">
        <f t="shared" ref="C351:Y351" si="167">C347</f>
        <v>0</v>
      </c>
      <c r="D351" s="77">
        <f t="shared" si="167"/>
        <v>0</v>
      </c>
      <c r="E351" s="77">
        <f t="shared" si="167"/>
        <v>0</v>
      </c>
      <c r="F351" s="77">
        <f t="shared" si="167"/>
        <v>0</v>
      </c>
      <c r="G351" s="77">
        <f t="shared" si="167"/>
        <v>0</v>
      </c>
      <c r="H351" s="77">
        <f t="shared" si="167"/>
        <v>0</v>
      </c>
      <c r="I351" s="77">
        <f t="shared" si="167"/>
        <v>0</v>
      </c>
      <c r="J351" s="77">
        <f t="shared" si="167"/>
        <v>0</v>
      </c>
      <c r="K351" s="77">
        <f t="shared" si="167"/>
        <v>0</v>
      </c>
      <c r="L351" s="77">
        <f t="shared" si="167"/>
        <v>0</v>
      </c>
      <c r="M351" s="77">
        <f t="shared" si="167"/>
        <v>0</v>
      </c>
      <c r="N351" s="77">
        <f t="shared" si="167"/>
        <v>0</v>
      </c>
      <c r="O351" s="77">
        <f t="shared" si="167"/>
        <v>0</v>
      </c>
      <c r="P351" s="77">
        <f t="shared" si="167"/>
        <v>0</v>
      </c>
      <c r="Q351" s="77">
        <f t="shared" si="167"/>
        <v>0</v>
      </c>
      <c r="R351" s="77">
        <f t="shared" si="167"/>
        <v>0</v>
      </c>
      <c r="S351" s="77">
        <f t="shared" si="167"/>
        <v>0</v>
      </c>
      <c r="T351" s="77">
        <f t="shared" si="167"/>
        <v>0</v>
      </c>
      <c r="U351" s="77">
        <f t="shared" si="167"/>
        <v>0</v>
      </c>
      <c r="V351" s="77">
        <f t="shared" si="167"/>
        <v>0</v>
      </c>
      <c r="W351" s="77">
        <f t="shared" si="167"/>
        <v>0</v>
      </c>
      <c r="X351" s="77">
        <f t="shared" si="167"/>
        <v>0</v>
      </c>
      <c r="Y351" s="77">
        <f t="shared" si="167"/>
        <v>0</v>
      </c>
    </row>
    <row r="352" spans="1:25" s="62" customFormat="1" ht="18.75" customHeight="1" thickBot="1" x14ac:dyDescent="0.25">
      <c r="A352" s="100">
        <v>23</v>
      </c>
      <c r="B352" s="101">
        <f t="shared" ref="B352:Y352" si="168">SUM(B353:B355)</f>
        <v>742.19999999999993</v>
      </c>
      <c r="C352" s="102">
        <f t="shared" si="168"/>
        <v>739.28</v>
      </c>
      <c r="D352" s="102">
        <f t="shared" si="168"/>
        <v>766.55</v>
      </c>
      <c r="E352" s="103">
        <f t="shared" si="168"/>
        <v>777.6</v>
      </c>
      <c r="F352" s="103">
        <f t="shared" si="168"/>
        <v>839.55</v>
      </c>
      <c r="G352" s="103">
        <f t="shared" si="168"/>
        <v>837.01</v>
      </c>
      <c r="H352" s="103">
        <f t="shared" si="168"/>
        <v>894.54</v>
      </c>
      <c r="I352" s="103">
        <f t="shared" si="168"/>
        <v>847.13</v>
      </c>
      <c r="J352" s="103">
        <f t="shared" si="168"/>
        <v>107.83</v>
      </c>
      <c r="K352" s="104">
        <f t="shared" si="168"/>
        <v>853.5</v>
      </c>
      <c r="L352" s="103">
        <f t="shared" si="168"/>
        <v>856.18999999999994</v>
      </c>
      <c r="M352" s="105">
        <f t="shared" si="168"/>
        <v>849.56999999999994</v>
      </c>
      <c r="N352" s="104">
        <f t="shared" si="168"/>
        <v>956.74</v>
      </c>
      <c r="O352" s="103">
        <f t="shared" si="168"/>
        <v>763.4</v>
      </c>
      <c r="P352" s="105">
        <f t="shared" si="168"/>
        <v>825.75</v>
      </c>
      <c r="Q352" s="106">
        <f t="shared" si="168"/>
        <v>874.82999999999993</v>
      </c>
      <c r="R352" s="103">
        <f t="shared" si="168"/>
        <v>868.92</v>
      </c>
      <c r="S352" s="106">
        <f t="shared" si="168"/>
        <v>875.52</v>
      </c>
      <c r="T352" s="103">
        <f t="shared" si="168"/>
        <v>843.37</v>
      </c>
      <c r="U352" s="102">
        <f t="shared" si="168"/>
        <v>107.83</v>
      </c>
      <c r="V352" s="102">
        <f t="shared" si="168"/>
        <v>553.82000000000005</v>
      </c>
      <c r="W352" s="102">
        <f t="shared" si="168"/>
        <v>743.92</v>
      </c>
      <c r="X352" s="102">
        <f t="shared" si="168"/>
        <v>745.54</v>
      </c>
      <c r="Y352" s="107">
        <f t="shared" si="168"/>
        <v>426.23</v>
      </c>
    </row>
    <row r="353" spans="1:25" s="62" customFormat="1" ht="18.75" customHeight="1" outlineLevel="1" x14ac:dyDescent="0.2">
      <c r="A353" s="160" t="s">
        <v>8</v>
      </c>
      <c r="B353" s="70">
        <f>'октябрь (3 цк)'!B437</f>
        <v>642.41999999999996</v>
      </c>
      <c r="C353" s="70">
        <f>'октябрь (3 цк)'!C437</f>
        <v>639.5</v>
      </c>
      <c r="D353" s="70">
        <f>'октябрь (3 цк)'!D437</f>
        <v>666.77</v>
      </c>
      <c r="E353" s="70">
        <f>'октябрь (3 цк)'!E437</f>
        <v>677.82</v>
      </c>
      <c r="F353" s="70">
        <f>'октябрь (3 цк)'!F437</f>
        <v>739.77</v>
      </c>
      <c r="G353" s="70">
        <f>'октябрь (3 цк)'!G437</f>
        <v>737.23</v>
      </c>
      <c r="H353" s="70">
        <f>'октябрь (3 цк)'!H437</f>
        <v>794.76</v>
      </c>
      <c r="I353" s="70">
        <f>'октябрь (3 цк)'!I437</f>
        <v>747.35</v>
      </c>
      <c r="J353" s="70">
        <f>'октябрь (3 цк)'!J437</f>
        <v>8.0500000000000007</v>
      </c>
      <c r="K353" s="70">
        <f>'октябрь (3 цк)'!K437</f>
        <v>753.72</v>
      </c>
      <c r="L353" s="70">
        <f>'октябрь (3 цк)'!L437</f>
        <v>756.41</v>
      </c>
      <c r="M353" s="70">
        <f>'октябрь (3 цк)'!M437</f>
        <v>749.79</v>
      </c>
      <c r="N353" s="70">
        <f>'октябрь (3 цк)'!N437</f>
        <v>856.96</v>
      </c>
      <c r="O353" s="70">
        <f>'октябрь (3 цк)'!O437</f>
        <v>663.62</v>
      </c>
      <c r="P353" s="70">
        <f>'октябрь (3 цк)'!P437</f>
        <v>725.97</v>
      </c>
      <c r="Q353" s="70">
        <f>'октябрь (3 цк)'!Q437</f>
        <v>775.05</v>
      </c>
      <c r="R353" s="70">
        <f>'октябрь (3 цк)'!R437</f>
        <v>769.14</v>
      </c>
      <c r="S353" s="70">
        <f>'октябрь (3 цк)'!S437</f>
        <v>775.74</v>
      </c>
      <c r="T353" s="70">
        <f>'октябрь (3 цк)'!T437</f>
        <v>743.59</v>
      </c>
      <c r="U353" s="70">
        <f>'октябрь (3 цк)'!U437</f>
        <v>8.0500000000000007</v>
      </c>
      <c r="V353" s="70">
        <f>'октябрь (3 цк)'!V437</f>
        <v>454.04</v>
      </c>
      <c r="W353" s="70">
        <f>'октябрь (3 цк)'!W437</f>
        <v>644.14</v>
      </c>
      <c r="X353" s="70">
        <f>'октябрь (3 цк)'!X437</f>
        <v>645.76</v>
      </c>
      <c r="Y353" s="70">
        <f>'октябрь (3 цк)'!Y437</f>
        <v>326.45</v>
      </c>
    </row>
    <row r="354" spans="1:25" s="62" customFormat="1" ht="18.75" customHeight="1" outlineLevel="1" x14ac:dyDescent="0.2">
      <c r="A354" s="53" t="s">
        <v>9</v>
      </c>
      <c r="B354" s="76">
        <v>99.78</v>
      </c>
      <c r="C354" s="74">
        <v>99.78</v>
      </c>
      <c r="D354" s="74">
        <v>99.78</v>
      </c>
      <c r="E354" s="74">
        <v>99.78</v>
      </c>
      <c r="F354" s="74">
        <v>99.78</v>
      </c>
      <c r="G354" s="74">
        <v>99.78</v>
      </c>
      <c r="H354" s="74">
        <v>99.78</v>
      </c>
      <c r="I354" s="74">
        <v>99.78</v>
      </c>
      <c r="J354" s="74">
        <v>99.78</v>
      </c>
      <c r="K354" s="74">
        <v>99.78</v>
      </c>
      <c r="L354" s="74">
        <v>99.78</v>
      </c>
      <c r="M354" s="74">
        <v>99.78</v>
      </c>
      <c r="N354" s="74">
        <v>99.78</v>
      </c>
      <c r="O354" s="74">
        <v>99.78</v>
      </c>
      <c r="P354" s="74">
        <v>99.78</v>
      </c>
      <c r="Q354" s="74">
        <v>99.78</v>
      </c>
      <c r="R354" s="74">
        <v>99.78</v>
      </c>
      <c r="S354" s="74">
        <v>99.78</v>
      </c>
      <c r="T354" s="74">
        <v>99.78</v>
      </c>
      <c r="U354" s="74">
        <v>99.78</v>
      </c>
      <c r="V354" s="74">
        <v>99.78</v>
      </c>
      <c r="W354" s="74">
        <v>99.78</v>
      </c>
      <c r="X354" s="74">
        <v>99.78</v>
      </c>
      <c r="Y354" s="81">
        <v>99.78</v>
      </c>
    </row>
    <row r="355" spans="1:25" s="62" customFormat="1" ht="18.75" customHeight="1" outlineLevel="1" thickBot="1" x14ac:dyDescent="0.25">
      <c r="A355" s="161" t="s">
        <v>255</v>
      </c>
      <c r="B355" s="77">
        <f>B351</f>
        <v>0</v>
      </c>
      <c r="C355" s="77">
        <f t="shared" ref="C355:Y355" si="169">C351</f>
        <v>0</v>
      </c>
      <c r="D355" s="77">
        <f t="shared" si="169"/>
        <v>0</v>
      </c>
      <c r="E355" s="77">
        <f t="shared" si="169"/>
        <v>0</v>
      </c>
      <c r="F355" s="77">
        <f t="shared" si="169"/>
        <v>0</v>
      </c>
      <c r="G355" s="77">
        <f t="shared" si="169"/>
        <v>0</v>
      </c>
      <c r="H355" s="77">
        <f t="shared" si="169"/>
        <v>0</v>
      </c>
      <c r="I355" s="77">
        <f t="shared" si="169"/>
        <v>0</v>
      </c>
      <c r="J355" s="77">
        <f t="shared" si="169"/>
        <v>0</v>
      </c>
      <c r="K355" s="77">
        <f t="shared" si="169"/>
        <v>0</v>
      </c>
      <c r="L355" s="77">
        <f t="shared" si="169"/>
        <v>0</v>
      </c>
      <c r="M355" s="77">
        <f t="shared" si="169"/>
        <v>0</v>
      </c>
      <c r="N355" s="77">
        <f t="shared" si="169"/>
        <v>0</v>
      </c>
      <c r="O355" s="77">
        <f t="shared" si="169"/>
        <v>0</v>
      </c>
      <c r="P355" s="77">
        <f t="shared" si="169"/>
        <v>0</v>
      </c>
      <c r="Q355" s="77">
        <f t="shared" si="169"/>
        <v>0</v>
      </c>
      <c r="R355" s="77">
        <f t="shared" si="169"/>
        <v>0</v>
      </c>
      <c r="S355" s="77">
        <f t="shared" si="169"/>
        <v>0</v>
      </c>
      <c r="T355" s="77">
        <f t="shared" si="169"/>
        <v>0</v>
      </c>
      <c r="U355" s="77">
        <f t="shared" si="169"/>
        <v>0</v>
      </c>
      <c r="V355" s="77">
        <f t="shared" si="169"/>
        <v>0</v>
      </c>
      <c r="W355" s="77">
        <f t="shared" si="169"/>
        <v>0</v>
      </c>
      <c r="X355" s="77">
        <f t="shared" si="169"/>
        <v>0</v>
      </c>
      <c r="Y355" s="77">
        <f t="shared" si="169"/>
        <v>0</v>
      </c>
    </row>
    <row r="356" spans="1:25" s="62" customFormat="1" ht="18.75" customHeight="1" thickBot="1" x14ac:dyDescent="0.25">
      <c r="A356" s="111">
        <v>24</v>
      </c>
      <c r="B356" s="101">
        <f t="shared" ref="B356:Y356" si="170">SUM(B357:B359)</f>
        <v>676.06999999999994</v>
      </c>
      <c r="C356" s="102">
        <f t="shared" si="170"/>
        <v>617.18999999999994</v>
      </c>
      <c r="D356" s="102">
        <f t="shared" si="170"/>
        <v>617.18999999999994</v>
      </c>
      <c r="E356" s="103">
        <f t="shared" si="170"/>
        <v>688.72</v>
      </c>
      <c r="F356" s="103">
        <f t="shared" si="170"/>
        <v>866.86</v>
      </c>
      <c r="G356" s="103">
        <f t="shared" si="170"/>
        <v>893.63</v>
      </c>
      <c r="H356" s="103">
        <f t="shared" si="170"/>
        <v>861.1</v>
      </c>
      <c r="I356" s="103">
        <f t="shared" si="170"/>
        <v>869.9</v>
      </c>
      <c r="J356" s="103">
        <f t="shared" si="170"/>
        <v>858.48</v>
      </c>
      <c r="K356" s="104">
        <f t="shared" si="170"/>
        <v>874.89</v>
      </c>
      <c r="L356" s="103">
        <f t="shared" si="170"/>
        <v>870.9</v>
      </c>
      <c r="M356" s="105">
        <f t="shared" si="170"/>
        <v>913.64</v>
      </c>
      <c r="N356" s="104">
        <f t="shared" si="170"/>
        <v>873.14</v>
      </c>
      <c r="O356" s="103">
        <f t="shared" si="170"/>
        <v>863.56</v>
      </c>
      <c r="P356" s="105">
        <f t="shared" si="170"/>
        <v>879</v>
      </c>
      <c r="Q356" s="106">
        <f t="shared" si="170"/>
        <v>900.53</v>
      </c>
      <c r="R356" s="103">
        <f t="shared" si="170"/>
        <v>902.99</v>
      </c>
      <c r="S356" s="106">
        <f t="shared" si="170"/>
        <v>902.28</v>
      </c>
      <c r="T356" s="103">
        <f t="shared" si="170"/>
        <v>849.73</v>
      </c>
      <c r="U356" s="102">
        <f t="shared" si="170"/>
        <v>669.15</v>
      </c>
      <c r="V356" s="102">
        <f t="shared" si="170"/>
        <v>679.18999999999994</v>
      </c>
      <c r="W356" s="102">
        <f t="shared" si="170"/>
        <v>668.58999999999992</v>
      </c>
      <c r="X356" s="102">
        <f t="shared" si="170"/>
        <v>572.91</v>
      </c>
      <c r="Y356" s="107">
        <f t="shared" si="170"/>
        <v>570.08000000000004</v>
      </c>
    </row>
    <row r="357" spans="1:25" s="62" customFormat="1" ht="18.75" customHeight="1" outlineLevel="1" x14ac:dyDescent="0.2">
      <c r="A357" s="160" t="s">
        <v>8</v>
      </c>
      <c r="B357" s="70">
        <f>'октябрь (3 цк)'!B442</f>
        <v>576.29</v>
      </c>
      <c r="C357" s="70">
        <f>'октябрь (3 цк)'!C442</f>
        <v>517.41</v>
      </c>
      <c r="D357" s="70">
        <f>'октябрь (3 цк)'!D442</f>
        <v>517.41</v>
      </c>
      <c r="E357" s="70">
        <f>'октябрь (3 цк)'!E442</f>
        <v>588.94000000000005</v>
      </c>
      <c r="F357" s="70">
        <f>'октябрь (3 цк)'!F442</f>
        <v>767.08</v>
      </c>
      <c r="G357" s="70">
        <f>'октябрь (3 цк)'!G442</f>
        <v>793.85</v>
      </c>
      <c r="H357" s="70">
        <f>'октябрь (3 цк)'!H442</f>
        <v>761.32</v>
      </c>
      <c r="I357" s="70">
        <f>'октябрь (3 цк)'!I442</f>
        <v>770.12</v>
      </c>
      <c r="J357" s="70">
        <f>'октябрь (3 цк)'!J442</f>
        <v>758.7</v>
      </c>
      <c r="K357" s="70">
        <f>'октябрь (3 цк)'!K442</f>
        <v>775.11</v>
      </c>
      <c r="L357" s="70">
        <f>'октябрь (3 цк)'!L442</f>
        <v>771.12</v>
      </c>
      <c r="M357" s="70">
        <f>'октябрь (3 цк)'!M442</f>
        <v>813.86</v>
      </c>
      <c r="N357" s="70">
        <f>'октябрь (3 цк)'!N442</f>
        <v>773.36</v>
      </c>
      <c r="O357" s="70">
        <f>'октябрь (3 цк)'!O442</f>
        <v>763.78</v>
      </c>
      <c r="P357" s="70">
        <f>'октябрь (3 цк)'!P442</f>
        <v>779.22</v>
      </c>
      <c r="Q357" s="70">
        <f>'октябрь (3 цк)'!Q442</f>
        <v>800.75</v>
      </c>
      <c r="R357" s="70">
        <f>'октябрь (3 цк)'!R442</f>
        <v>803.21</v>
      </c>
      <c r="S357" s="70">
        <f>'октябрь (3 цк)'!S442</f>
        <v>802.5</v>
      </c>
      <c r="T357" s="70">
        <f>'октябрь (3 цк)'!T442</f>
        <v>749.95</v>
      </c>
      <c r="U357" s="70">
        <f>'октябрь (3 цк)'!U442</f>
        <v>569.37</v>
      </c>
      <c r="V357" s="70">
        <f>'октябрь (3 цк)'!V442</f>
        <v>579.41</v>
      </c>
      <c r="W357" s="70">
        <f>'октябрь (3 цк)'!W442</f>
        <v>568.80999999999995</v>
      </c>
      <c r="X357" s="70">
        <f>'октябрь (3 цк)'!X442</f>
        <v>473.13</v>
      </c>
      <c r="Y357" s="70">
        <f>'октябрь (3 цк)'!Y442</f>
        <v>470.3</v>
      </c>
    </row>
    <row r="358" spans="1:25" s="62" customFormat="1" ht="18.75" customHeight="1" outlineLevel="1" x14ac:dyDescent="0.2">
      <c r="A358" s="53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thickBot="1" x14ac:dyDescent="0.25">
      <c r="A359" s="161" t="s">
        <v>255</v>
      </c>
      <c r="B359" s="77">
        <f>B355</f>
        <v>0</v>
      </c>
      <c r="C359" s="77">
        <f t="shared" ref="C359:Y359" si="171">C355</f>
        <v>0</v>
      </c>
      <c r="D359" s="77">
        <f t="shared" si="171"/>
        <v>0</v>
      </c>
      <c r="E359" s="77">
        <f t="shared" si="171"/>
        <v>0</v>
      </c>
      <c r="F359" s="77">
        <f t="shared" si="171"/>
        <v>0</v>
      </c>
      <c r="G359" s="77">
        <f t="shared" si="171"/>
        <v>0</v>
      </c>
      <c r="H359" s="77">
        <f t="shared" si="171"/>
        <v>0</v>
      </c>
      <c r="I359" s="77">
        <f t="shared" si="171"/>
        <v>0</v>
      </c>
      <c r="J359" s="77">
        <f t="shared" si="171"/>
        <v>0</v>
      </c>
      <c r="K359" s="77">
        <f t="shared" si="171"/>
        <v>0</v>
      </c>
      <c r="L359" s="77">
        <f t="shared" si="171"/>
        <v>0</v>
      </c>
      <c r="M359" s="77">
        <f t="shared" si="171"/>
        <v>0</v>
      </c>
      <c r="N359" s="77">
        <f t="shared" si="171"/>
        <v>0</v>
      </c>
      <c r="O359" s="77">
        <f t="shared" si="171"/>
        <v>0</v>
      </c>
      <c r="P359" s="77">
        <f t="shared" si="171"/>
        <v>0</v>
      </c>
      <c r="Q359" s="77">
        <f t="shared" si="171"/>
        <v>0</v>
      </c>
      <c r="R359" s="77">
        <f t="shared" si="171"/>
        <v>0</v>
      </c>
      <c r="S359" s="77">
        <f t="shared" si="171"/>
        <v>0</v>
      </c>
      <c r="T359" s="77">
        <f t="shared" si="171"/>
        <v>0</v>
      </c>
      <c r="U359" s="77">
        <f t="shared" si="171"/>
        <v>0</v>
      </c>
      <c r="V359" s="77">
        <f t="shared" si="171"/>
        <v>0</v>
      </c>
      <c r="W359" s="77">
        <f t="shared" si="171"/>
        <v>0</v>
      </c>
      <c r="X359" s="77">
        <f t="shared" si="171"/>
        <v>0</v>
      </c>
      <c r="Y359" s="77">
        <f t="shared" si="171"/>
        <v>0</v>
      </c>
    </row>
    <row r="360" spans="1:25" s="62" customFormat="1" ht="18.75" customHeight="1" thickBot="1" x14ac:dyDescent="0.25">
      <c r="A360" s="109">
        <v>25</v>
      </c>
      <c r="B360" s="101">
        <f t="shared" ref="B360:Y360" si="172">SUM(B361:B363)</f>
        <v>801.32999999999993</v>
      </c>
      <c r="C360" s="102">
        <f t="shared" si="172"/>
        <v>747.74</v>
      </c>
      <c r="D360" s="102">
        <f t="shared" si="172"/>
        <v>784.49</v>
      </c>
      <c r="E360" s="103">
        <f t="shared" si="172"/>
        <v>834.24</v>
      </c>
      <c r="F360" s="103">
        <f t="shared" si="172"/>
        <v>876.70999999999992</v>
      </c>
      <c r="G360" s="103">
        <f t="shared" si="172"/>
        <v>886.11</v>
      </c>
      <c r="H360" s="103">
        <f t="shared" si="172"/>
        <v>889.8</v>
      </c>
      <c r="I360" s="103">
        <f t="shared" si="172"/>
        <v>881.12</v>
      </c>
      <c r="J360" s="103">
        <f t="shared" si="172"/>
        <v>917.82999999999993</v>
      </c>
      <c r="K360" s="104">
        <f t="shared" si="172"/>
        <v>918.93</v>
      </c>
      <c r="L360" s="103">
        <f t="shared" si="172"/>
        <v>854.14</v>
      </c>
      <c r="M360" s="105">
        <f t="shared" si="172"/>
        <v>850.8</v>
      </c>
      <c r="N360" s="104">
        <f t="shared" si="172"/>
        <v>849.44999999999993</v>
      </c>
      <c r="O360" s="103">
        <f t="shared" si="172"/>
        <v>861.36</v>
      </c>
      <c r="P360" s="105">
        <f t="shared" si="172"/>
        <v>842.67</v>
      </c>
      <c r="Q360" s="106">
        <f t="shared" si="172"/>
        <v>876.82999999999993</v>
      </c>
      <c r="R360" s="103">
        <f t="shared" si="172"/>
        <v>873.24</v>
      </c>
      <c r="S360" s="106">
        <f t="shared" si="172"/>
        <v>873.18999999999994</v>
      </c>
      <c r="T360" s="103">
        <f t="shared" si="172"/>
        <v>852</v>
      </c>
      <c r="U360" s="102">
        <f t="shared" si="172"/>
        <v>793.20999999999992</v>
      </c>
      <c r="V360" s="102">
        <f t="shared" si="172"/>
        <v>817.9</v>
      </c>
      <c r="W360" s="102">
        <f t="shared" si="172"/>
        <v>769.16</v>
      </c>
      <c r="X360" s="102">
        <f t="shared" si="172"/>
        <v>579.57000000000005</v>
      </c>
      <c r="Y360" s="107">
        <f t="shared" si="172"/>
        <v>575.53</v>
      </c>
    </row>
    <row r="361" spans="1:25" s="62" customFormat="1" ht="18.75" customHeight="1" outlineLevel="1" x14ac:dyDescent="0.2">
      <c r="A361" s="160" t="s">
        <v>8</v>
      </c>
      <c r="B361" s="70">
        <f>'октябрь (3 цк)'!B447</f>
        <v>701.55</v>
      </c>
      <c r="C361" s="70">
        <f>'октябрь (3 цк)'!C447</f>
        <v>647.96</v>
      </c>
      <c r="D361" s="70">
        <f>'октябрь (3 цк)'!D447</f>
        <v>684.71</v>
      </c>
      <c r="E361" s="70">
        <f>'октябрь (3 цк)'!E447</f>
        <v>734.46</v>
      </c>
      <c r="F361" s="70">
        <f>'октябрь (3 цк)'!F447</f>
        <v>776.93</v>
      </c>
      <c r="G361" s="70">
        <f>'октябрь (3 цк)'!G447</f>
        <v>786.33</v>
      </c>
      <c r="H361" s="70">
        <f>'октябрь (3 цк)'!H447</f>
        <v>790.02</v>
      </c>
      <c r="I361" s="70">
        <f>'октябрь (3 цк)'!I447</f>
        <v>781.34</v>
      </c>
      <c r="J361" s="70">
        <f>'октябрь (3 цк)'!J447</f>
        <v>818.05</v>
      </c>
      <c r="K361" s="70">
        <f>'октябрь (3 цк)'!K447</f>
        <v>819.15</v>
      </c>
      <c r="L361" s="70">
        <f>'октябрь (3 цк)'!L447</f>
        <v>754.36</v>
      </c>
      <c r="M361" s="70">
        <f>'октябрь (3 цк)'!M447</f>
        <v>751.02</v>
      </c>
      <c r="N361" s="70">
        <f>'октябрь (3 цк)'!N447</f>
        <v>749.67</v>
      </c>
      <c r="O361" s="70">
        <f>'октябрь (3 цк)'!O447</f>
        <v>761.58</v>
      </c>
      <c r="P361" s="70">
        <f>'октябрь (3 цк)'!P447</f>
        <v>742.89</v>
      </c>
      <c r="Q361" s="70">
        <f>'октябрь (3 цк)'!Q447</f>
        <v>777.05</v>
      </c>
      <c r="R361" s="70">
        <f>'октябрь (3 цк)'!R447</f>
        <v>773.46</v>
      </c>
      <c r="S361" s="70">
        <f>'октябрь (3 цк)'!S447</f>
        <v>773.41</v>
      </c>
      <c r="T361" s="70">
        <f>'октябрь (3 цк)'!T447</f>
        <v>752.22</v>
      </c>
      <c r="U361" s="70">
        <f>'октябрь (3 цк)'!U447</f>
        <v>693.43</v>
      </c>
      <c r="V361" s="70">
        <f>'октябрь (3 цк)'!V447</f>
        <v>718.12</v>
      </c>
      <c r="W361" s="70">
        <f>'октябрь (3 цк)'!W447</f>
        <v>669.38</v>
      </c>
      <c r="X361" s="70">
        <f>'октябрь (3 цк)'!X447</f>
        <v>479.79</v>
      </c>
      <c r="Y361" s="70">
        <f>'октябрь (3 цк)'!Y447</f>
        <v>475.75</v>
      </c>
    </row>
    <row r="362" spans="1:25" s="62" customFormat="1" ht="18.75" customHeight="1" outlineLevel="1" x14ac:dyDescent="0.2">
      <c r="A362" s="53" t="s">
        <v>9</v>
      </c>
      <c r="B362" s="76">
        <v>99.78</v>
      </c>
      <c r="C362" s="74">
        <v>99.78</v>
      </c>
      <c r="D362" s="74">
        <v>99.78</v>
      </c>
      <c r="E362" s="74">
        <v>99.78</v>
      </c>
      <c r="F362" s="74">
        <v>99.78</v>
      </c>
      <c r="G362" s="74">
        <v>99.78</v>
      </c>
      <c r="H362" s="74">
        <v>99.78</v>
      </c>
      <c r="I362" s="74">
        <v>99.78</v>
      </c>
      <c r="J362" s="74">
        <v>99.78</v>
      </c>
      <c r="K362" s="74">
        <v>99.78</v>
      </c>
      <c r="L362" s="74">
        <v>99.78</v>
      </c>
      <c r="M362" s="74">
        <v>99.78</v>
      </c>
      <c r="N362" s="74">
        <v>99.78</v>
      </c>
      <c r="O362" s="74">
        <v>99.78</v>
      </c>
      <c r="P362" s="74">
        <v>99.78</v>
      </c>
      <c r="Q362" s="74">
        <v>99.78</v>
      </c>
      <c r="R362" s="74">
        <v>99.78</v>
      </c>
      <c r="S362" s="74">
        <v>99.78</v>
      </c>
      <c r="T362" s="74">
        <v>99.78</v>
      </c>
      <c r="U362" s="74">
        <v>99.78</v>
      </c>
      <c r="V362" s="74">
        <v>99.78</v>
      </c>
      <c r="W362" s="74">
        <v>99.78</v>
      </c>
      <c r="X362" s="74">
        <v>99.78</v>
      </c>
      <c r="Y362" s="81">
        <v>99.78</v>
      </c>
    </row>
    <row r="363" spans="1:25" s="62" customFormat="1" ht="18.75" customHeight="1" outlineLevel="1" thickBot="1" x14ac:dyDescent="0.25">
      <c r="A363" s="161" t="s">
        <v>255</v>
      </c>
      <c r="B363" s="77">
        <f>B359</f>
        <v>0</v>
      </c>
      <c r="C363" s="77">
        <f t="shared" ref="C363:Y363" si="173">C359</f>
        <v>0</v>
      </c>
      <c r="D363" s="77">
        <f t="shared" si="173"/>
        <v>0</v>
      </c>
      <c r="E363" s="77">
        <f t="shared" si="173"/>
        <v>0</v>
      </c>
      <c r="F363" s="77">
        <f t="shared" si="173"/>
        <v>0</v>
      </c>
      <c r="G363" s="77">
        <f t="shared" si="173"/>
        <v>0</v>
      </c>
      <c r="H363" s="77">
        <f t="shared" si="173"/>
        <v>0</v>
      </c>
      <c r="I363" s="77">
        <f t="shared" si="173"/>
        <v>0</v>
      </c>
      <c r="J363" s="77">
        <f t="shared" si="173"/>
        <v>0</v>
      </c>
      <c r="K363" s="77">
        <f t="shared" si="173"/>
        <v>0</v>
      </c>
      <c r="L363" s="77">
        <f t="shared" si="173"/>
        <v>0</v>
      </c>
      <c r="M363" s="77">
        <f t="shared" si="173"/>
        <v>0</v>
      </c>
      <c r="N363" s="77">
        <f t="shared" si="173"/>
        <v>0</v>
      </c>
      <c r="O363" s="77">
        <f t="shared" si="173"/>
        <v>0</v>
      </c>
      <c r="P363" s="77">
        <f t="shared" si="173"/>
        <v>0</v>
      </c>
      <c r="Q363" s="77">
        <f t="shared" si="173"/>
        <v>0</v>
      </c>
      <c r="R363" s="77">
        <f t="shared" si="173"/>
        <v>0</v>
      </c>
      <c r="S363" s="77">
        <f t="shared" si="173"/>
        <v>0</v>
      </c>
      <c r="T363" s="77">
        <f t="shared" si="173"/>
        <v>0</v>
      </c>
      <c r="U363" s="77">
        <f t="shared" si="173"/>
        <v>0</v>
      </c>
      <c r="V363" s="77">
        <f t="shared" si="173"/>
        <v>0</v>
      </c>
      <c r="W363" s="77">
        <f t="shared" si="173"/>
        <v>0</v>
      </c>
      <c r="X363" s="77">
        <f t="shared" si="173"/>
        <v>0</v>
      </c>
      <c r="Y363" s="77">
        <f t="shared" si="173"/>
        <v>0</v>
      </c>
    </row>
    <row r="364" spans="1:25" s="62" customFormat="1" ht="18.75" customHeight="1" thickBot="1" x14ac:dyDescent="0.25">
      <c r="A364" s="110">
        <v>26</v>
      </c>
      <c r="B364" s="101">
        <f t="shared" ref="B364:Y364" si="174">SUM(B365:B367)</f>
        <v>847.70999999999992</v>
      </c>
      <c r="C364" s="102">
        <f t="shared" si="174"/>
        <v>802.68</v>
      </c>
      <c r="D364" s="102">
        <f t="shared" si="174"/>
        <v>826.45999999999992</v>
      </c>
      <c r="E364" s="103">
        <f t="shared" si="174"/>
        <v>892.3</v>
      </c>
      <c r="F364" s="103">
        <f t="shared" si="174"/>
        <v>887.04</v>
      </c>
      <c r="G364" s="103">
        <f t="shared" si="174"/>
        <v>899.43999999999994</v>
      </c>
      <c r="H364" s="103">
        <f t="shared" si="174"/>
        <v>898.37</v>
      </c>
      <c r="I364" s="103">
        <f t="shared" si="174"/>
        <v>896.88</v>
      </c>
      <c r="J364" s="103">
        <f t="shared" si="174"/>
        <v>895.37</v>
      </c>
      <c r="K364" s="104">
        <f t="shared" si="174"/>
        <v>901.05</v>
      </c>
      <c r="L364" s="103">
        <f t="shared" si="174"/>
        <v>910.55</v>
      </c>
      <c r="M364" s="105">
        <f t="shared" si="174"/>
        <v>907.43999999999994</v>
      </c>
      <c r="N364" s="104">
        <f t="shared" si="174"/>
        <v>911.54</v>
      </c>
      <c r="O364" s="103">
        <f t="shared" si="174"/>
        <v>875.89</v>
      </c>
      <c r="P364" s="105">
        <f t="shared" si="174"/>
        <v>901.72</v>
      </c>
      <c r="Q364" s="106">
        <f t="shared" si="174"/>
        <v>915.70999999999992</v>
      </c>
      <c r="R364" s="103">
        <f t="shared" si="174"/>
        <v>908.85</v>
      </c>
      <c r="S364" s="106">
        <f t="shared" si="174"/>
        <v>920.67</v>
      </c>
      <c r="T364" s="103">
        <f t="shared" si="174"/>
        <v>911.66</v>
      </c>
      <c r="U364" s="102">
        <f t="shared" si="174"/>
        <v>845.11</v>
      </c>
      <c r="V364" s="102">
        <f t="shared" si="174"/>
        <v>865.13</v>
      </c>
      <c r="W364" s="102">
        <f t="shared" si="174"/>
        <v>850.62</v>
      </c>
      <c r="X364" s="102">
        <f t="shared" si="174"/>
        <v>832.8</v>
      </c>
      <c r="Y364" s="107">
        <f t="shared" si="174"/>
        <v>833.27</v>
      </c>
    </row>
    <row r="365" spans="1:25" s="62" customFormat="1" ht="18.75" customHeight="1" outlineLevel="1" x14ac:dyDescent="0.2">
      <c r="A365" s="56" t="s">
        <v>8</v>
      </c>
      <c r="B365" s="70">
        <f>'октябрь (3 цк)'!B452</f>
        <v>747.93</v>
      </c>
      <c r="C365" s="70">
        <f>'октябрь (3 цк)'!C452</f>
        <v>702.9</v>
      </c>
      <c r="D365" s="70">
        <f>'октябрь (3 цк)'!D452</f>
        <v>726.68</v>
      </c>
      <c r="E365" s="70">
        <f>'октябрь (3 цк)'!E452</f>
        <v>792.52</v>
      </c>
      <c r="F365" s="70">
        <f>'октябрь (3 цк)'!F452</f>
        <v>787.26</v>
      </c>
      <c r="G365" s="70">
        <f>'октябрь (3 цк)'!G452</f>
        <v>799.66</v>
      </c>
      <c r="H365" s="70">
        <f>'октябрь (3 цк)'!H452</f>
        <v>798.59</v>
      </c>
      <c r="I365" s="70">
        <f>'октябрь (3 цк)'!I452</f>
        <v>797.1</v>
      </c>
      <c r="J365" s="70">
        <f>'октябрь (3 цк)'!J452</f>
        <v>795.59</v>
      </c>
      <c r="K365" s="70">
        <f>'октябрь (3 цк)'!K452</f>
        <v>801.27</v>
      </c>
      <c r="L365" s="70">
        <f>'октябрь (3 цк)'!L452</f>
        <v>810.77</v>
      </c>
      <c r="M365" s="70">
        <f>'октябрь (3 цк)'!M452</f>
        <v>807.66</v>
      </c>
      <c r="N365" s="70">
        <f>'октябрь (3 цк)'!N452</f>
        <v>811.76</v>
      </c>
      <c r="O365" s="70">
        <f>'октябрь (3 цк)'!O452</f>
        <v>776.11</v>
      </c>
      <c r="P365" s="70">
        <f>'октябрь (3 цк)'!P452</f>
        <v>801.94</v>
      </c>
      <c r="Q365" s="70">
        <f>'октябрь (3 цк)'!Q452</f>
        <v>815.93</v>
      </c>
      <c r="R365" s="70">
        <f>'октябрь (3 цк)'!R452</f>
        <v>809.07</v>
      </c>
      <c r="S365" s="70">
        <f>'октябрь (3 цк)'!S452</f>
        <v>820.89</v>
      </c>
      <c r="T365" s="70">
        <f>'октябрь (3 цк)'!T452</f>
        <v>811.88</v>
      </c>
      <c r="U365" s="70">
        <f>'октябрь (3 цк)'!U452</f>
        <v>745.33</v>
      </c>
      <c r="V365" s="70">
        <f>'октябрь (3 цк)'!V452</f>
        <v>765.35</v>
      </c>
      <c r="W365" s="70">
        <f>'октябрь (3 цк)'!W452</f>
        <v>750.84</v>
      </c>
      <c r="X365" s="70">
        <f>'октябрь (3 цк)'!X452</f>
        <v>733.02</v>
      </c>
      <c r="Y365" s="70">
        <f>'октябрь (3 цк)'!Y452</f>
        <v>733.49</v>
      </c>
    </row>
    <row r="366" spans="1:25" s="62" customFormat="1" ht="18.75" customHeight="1" outlineLevel="1" x14ac:dyDescent="0.2">
      <c r="A366" s="57" t="s">
        <v>9</v>
      </c>
      <c r="B366" s="76">
        <v>99.78</v>
      </c>
      <c r="C366" s="74">
        <v>99.78</v>
      </c>
      <c r="D366" s="74">
        <v>99.78</v>
      </c>
      <c r="E366" s="74">
        <v>99.78</v>
      </c>
      <c r="F366" s="74">
        <v>99.78</v>
      </c>
      <c r="G366" s="74">
        <v>99.78</v>
      </c>
      <c r="H366" s="74">
        <v>99.78</v>
      </c>
      <c r="I366" s="74">
        <v>99.78</v>
      </c>
      <c r="J366" s="74">
        <v>99.78</v>
      </c>
      <c r="K366" s="74">
        <v>99.78</v>
      </c>
      <c r="L366" s="74">
        <v>99.78</v>
      </c>
      <c r="M366" s="74">
        <v>99.78</v>
      </c>
      <c r="N366" s="74">
        <v>99.78</v>
      </c>
      <c r="O366" s="74">
        <v>99.78</v>
      </c>
      <c r="P366" s="74">
        <v>99.78</v>
      </c>
      <c r="Q366" s="74">
        <v>99.78</v>
      </c>
      <c r="R366" s="74">
        <v>99.78</v>
      </c>
      <c r="S366" s="74">
        <v>99.78</v>
      </c>
      <c r="T366" s="74">
        <v>99.78</v>
      </c>
      <c r="U366" s="74">
        <v>99.78</v>
      </c>
      <c r="V366" s="74">
        <v>99.78</v>
      </c>
      <c r="W366" s="74">
        <v>99.78</v>
      </c>
      <c r="X366" s="74">
        <v>99.78</v>
      </c>
      <c r="Y366" s="81">
        <v>99.78</v>
      </c>
    </row>
    <row r="367" spans="1:25" s="62" customFormat="1" ht="18.75" customHeight="1" outlineLevel="1" thickBot="1" x14ac:dyDescent="0.25">
      <c r="A367" s="147" t="s">
        <v>255</v>
      </c>
      <c r="B367" s="77">
        <f>B363</f>
        <v>0</v>
      </c>
      <c r="C367" s="77">
        <f t="shared" ref="C367:Y367" si="175">C363</f>
        <v>0</v>
      </c>
      <c r="D367" s="77">
        <f t="shared" si="175"/>
        <v>0</v>
      </c>
      <c r="E367" s="77">
        <f t="shared" si="175"/>
        <v>0</v>
      </c>
      <c r="F367" s="77">
        <f t="shared" si="175"/>
        <v>0</v>
      </c>
      <c r="G367" s="77">
        <f t="shared" si="175"/>
        <v>0</v>
      </c>
      <c r="H367" s="77">
        <f t="shared" si="175"/>
        <v>0</v>
      </c>
      <c r="I367" s="77">
        <f t="shared" si="175"/>
        <v>0</v>
      </c>
      <c r="J367" s="77">
        <f t="shared" si="175"/>
        <v>0</v>
      </c>
      <c r="K367" s="77">
        <f t="shared" si="175"/>
        <v>0</v>
      </c>
      <c r="L367" s="77">
        <f t="shared" si="175"/>
        <v>0</v>
      </c>
      <c r="M367" s="77">
        <f t="shared" si="175"/>
        <v>0</v>
      </c>
      <c r="N367" s="77">
        <f t="shared" si="175"/>
        <v>0</v>
      </c>
      <c r="O367" s="77">
        <f t="shared" si="175"/>
        <v>0</v>
      </c>
      <c r="P367" s="77">
        <f t="shared" si="175"/>
        <v>0</v>
      </c>
      <c r="Q367" s="77">
        <f t="shared" si="175"/>
        <v>0</v>
      </c>
      <c r="R367" s="77">
        <f t="shared" si="175"/>
        <v>0</v>
      </c>
      <c r="S367" s="77">
        <f t="shared" si="175"/>
        <v>0</v>
      </c>
      <c r="T367" s="77">
        <f t="shared" si="175"/>
        <v>0</v>
      </c>
      <c r="U367" s="77">
        <f t="shared" si="175"/>
        <v>0</v>
      </c>
      <c r="V367" s="77">
        <f t="shared" si="175"/>
        <v>0</v>
      </c>
      <c r="W367" s="77">
        <f t="shared" si="175"/>
        <v>0</v>
      </c>
      <c r="X367" s="77">
        <f t="shared" si="175"/>
        <v>0</v>
      </c>
      <c r="Y367" s="77">
        <f t="shared" si="175"/>
        <v>0</v>
      </c>
    </row>
    <row r="368" spans="1:25" s="62" customFormat="1" ht="18.75" customHeight="1" thickBot="1" x14ac:dyDescent="0.25">
      <c r="A368" s="112">
        <v>27</v>
      </c>
      <c r="B368" s="101">
        <f t="shared" ref="B368:Y368" si="176">SUM(B369:B371)</f>
        <v>107.83</v>
      </c>
      <c r="C368" s="102">
        <f t="shared" si="176"/>
        <v>702.62</v>
      </c>
      <c r="D368" s="102">
        <f t="shared" si="176"/>
        <v>705.1</v>
      </c>
      <c r="E368" s="103">
        <f t="shared" si="176"/>
        <v>733.55</v>
      </c>
      <c r="F368" s="103">
        <f t="shared" si="176"/>
        <v>700.99</v>
      </c>
      <c r="G368" s="103">
        <f t="shared" si="176"/>
        <v>706.88</v>
      </c>
      <c r="H368" s="103">
        <f t="shared" si="176"/>
        <v>809.32999999999993</v>
      </c>
      <c r="I368" s="103">
        <f t="shared" si="176"/>
        <v>850.04</v>
      </c>
      <c r="J368" s="103">
        <f t="shared" si="176"/>
        <v>878.42</v>
      </c>
      <c r="K368" s="104">
        <f t="shared" si="176"/>
        <v>899.62</v>
      </c>
      <c r="L368" s="103">
        <f t="shared" si="176"/>
        <v>905.91</v>
      </c>
      <c r="M368" s="105">
        <f t="shared" si="176"/>
        <v>854.12</v>
      </c>
      <c r="N368" s="104">
        <f t="shared" si="176"/>
        <v>853.47</v>
      </c>
      <c r="O368" s="103">
        <f t="shared" si="176"/>
        <v>799.54</v>
      </c>
      <c r="P368" s="105">
        <f t="shared" si="176"/>
        <v>837.42</v>
      </c>
      <c r="Q368" s="106">
        <f t="shared" si="176"/>
        <v>862.33999999999992</v>
      </c>
      <c r="R368" s="103">
        <f t="shared" si="176"/>
        <v>875</v>
      </c>
      <c r="S368" s="106">
        <f t="shared" si="176"/>
        <v>855.48</v>
      </c>
      <c r="T368" s="103">
        <f t="shared" si="176"/>
        <v>819.77</v>
      </c>
      <c r="U368" s="102">
        <f t="shared" si="176"/>
        <v>707.53</v>
      </c>
      <c r="V368" s="102">
        <f t="shared" si="176"/>
        <v>717.13</v>
      </c>
      <c r="W368" s="102">
        <f t="shared" si="176"/>
        <v>716.18</v>
      </c>
      <c r="X368" s="102">
        <f t="shared" si="176"/>
        <v>723.52</v>
      </c>
      <c r="Y368" s="107">
        <f t="shared" si="176"/>
        <v>700.4</v>
      </c>
    </row>
    <row r="369" spans="1:25" s="62" customFormat="1" ht="18.75" customHeight="1" outlineLevel="1" x14ac:dyDescent="0.2">
      <c r="A369" s="56" t="s">
        <v>8</v>
      </c>
      <c r="B369" s="70">
        <f>'октябрь (3 цк)'!B457</f>
        <v>8.0500000000000007</v>
      </c>
      <c r="C369" s="70">
        <f>'октябрь (3 цк)'!C457</f>
        <v>602.84</v>
      </c>
      <c r="D369" s="70">
        <f>'октябрь (3 цк)'!D457</f>
        <v>605.32000000000005</v>
      </c>
      <c r="E369" s="70">
        <f>'октябрь (3 цк)'!E457</f>
        <v>633.77</v>
      </c>
      <c r="F369" s="70">
        <f>'октябрь (3 цк)'!F457</f>
        <v>601.21</v>
      </c>
      <c r="G369" s="70">
        <f>'октябрь (3 цк)'!G457</f>
        <v>607.1</v>
      </c>
      <c r="H369" s="70">
        <f>'октябрь (3 цк)'!H457</f>
        <v>709.55</v>
      </c>
      <c r="I369" s="70">
        <f>'октябрь (3 цк)'!I457</f>
        <v>750.26</v>
      </c>
      <c r="J369" s="70">
        <f>'октябрь (3 цк)'!J457</f>
        <v>778.64</v>
      </c>
      <c r="K369" s="70">
        <f>'октябрь (3 цк)'!K457</f>
        <v>799.84</v>
      </c>
      <c r="L369" s="70">
        <f>'октябрь (3 цк)'!L457</f>
        <v>806.13</v>
      </c>
      <c r="M369" s="70">
        <f>'октябрь (3 цк)'!M457</f>
        <v>754.34</v>
      </c>
      <c r="N369" s="70">
        <f>'октябрь (3 цк)'!N457</f>
        <v>753.69</v>
      </c>
      <c r="O369" s="70">
        <f>'октябрь (3 цк)'!O457</f>
        <v>699.76</v>
      </c>
      <c r="P369" s="70">
        <f>'октябрь (3 цк)'!P457</f>
        <v>737.64</v>
      </c>
      <c r="Q369" s="70">
        <f>'октябрь (3 цк)'!Q457</f>
        <v>762.56</v>
      </c>
      <c r="R369" s="70">
        <f>'октябрь (3 цк)'!R457</f>
        <v>775.22</v>
      </c>
      <c r="S369" s="70">
        <f>'октябрь (3 цк)'!S457</f>
        <v>755.7</v>
      </c>
      <c r="T369" s="70">
        <f>'октябрь (3 цк)'!T457</f>
        <v>719.99</v>
      </c>
      <c r="U369" s="70">
        <f>'октябрь (3 цк)'!U457</f>
        <v>607.75</v>
      </c>
      <c r="V369" s="70">
        <f>'октябрь (3 цк)'!V457</f>
        <v>617.35</v>
      </c>
      <c r="W369" s="70">
        <f>'октябрь (3 цк)'!W457</f>
        <v>616.4</v>
      </c>
      <c r="X369" s="70">
        <f>'октябрь (3 цк)'!X457</f>
        <v>623.74</v>
      </c>
      <c r="Y369" s="70">
        <f>'октябрь (3 цк)'!Y457</f>
        <v>600.62</v>
      </c>
    </row>
    <row r="370" spans="1:25" s="62" customFormat="1" ht="18.75" customHeight="1" outlineLevel="1" x14ac:dyDescent="0.2">
      <c r="A370" s="57" t="s">
        <v>9</v>
      </c>
      <c r="B370" s="76">
        <v>99.78</v>
      </c>
      <c r="C370" s="74">
        <v>99.78</v>
      </c>
      <c r="D370" s="74">
        <v>99.78</v>
      </c>
      <c r="E370" s="74">
        <v>99.78</v>
      </c>
      <c r="F370" s="74">
        <v>99.78</v>
      </c>
      <c r="G370" s="74">
        <v>99.78</v>
      </c>
      <c r="H370" s="74">
        <v>99.78</v>
      </c>
      <c r="I370" s="74">
        <v>99.78</v>
      </c>
      <c r="J370" s="74">
        <v>99.78</v>
      </c>
      <c r="K370" s="74">
        <v>99.78</v>
      </c>
      <c r="L370" s="74">
        <v>99.78</v>
      </c>
      <c r="M370" s="74">
        <v>99.78</v>
      </c>
      <c r="N370" s="74">
        <v>99.78</v>
      </c>
      <c r="O370" s="74">
        <v>99.78</v>
      </c>
      <c r="P370" s="74">
        <v>99.78</v>
      </c>
      <c r="Q370" s="74">
        <v>99.78</v>
      </c>
      <c r="R370" s="74">
        <v>99.78</v>
      </c>
      <c r="S370" s="74">
        <v>99.78</v>
      </c>
      <c r="T370" s="74">
        <v>99.78</v>
      </c>
      <c r="U370" s="74">
        <v>99.78</v>
      </c>
      <c r="V370" s="74">
        <v>99.78</v>
      </c>
      <c r="W370" s="74">
        <v>99.78</v>
      </c>
      <c r="X370" s="74">
        <v>99.78</v>
      </c>
      <c r="Y370" s="81">
        <v>99.78</v>
      </c>
    </row>
    <row r="371" spans="1:25" s="62" customFormat="1" ht="18.75" customHeight="1" outlineLevel="1" thickBot="1" x14ac:dyDescent="0.25">
      <c r="A371" s="147" t="s">
        <v>255</v>
      </c>
      <c r="B371" s="77">
        <f>B367</f>
        <v>0</v>
      </c>
      <c r="C371" s="77">
        <f t="shared" ref="C371:Y371" si="177">C367</f>
        <v>0</v>
      </c>
      <c r="D371" s="77">
        <f t="shared" si="177"/>
        <v>0</v>
      </c>
      <c r="E371" s="77">
        <f t="shared" si="177"/>
        <v>0</v>
      </c>
      <c r="F371" s="77">
        <f t="shared" si="177"/>
        <v>0</v>
      </c>
      <c r="G371" s="77">
        <f t="shared" si="177"/>
        <v>0</v>
      </c>
      <c r="H371" s="77">
        <f t="shared" si="177"/>
        <v>0</v>
      </c>
      <c r="I371" s="77">
        <f t="shared" si="177"/>
        <v>0</v>
      </c>
      <c r="J371" s="77">
        <f t="shared" si="177"/>
        <v>0</v>
      </c>
      <c r="K371" s="77">
        <f t="shared" si="177"/>
        <v>0</v>
      </c>
      <c r="L371" s="77">
        <f t="shared" si="177"/>
        <v>0</v>
      </c>
      <c r="M371" s="77">
        <f t="shared" si="177"/>
        <v>0</v>
      </c>
      <c r="N371" s="77">
        <f t="shared" si="177"/>
        <v>0</v>
      </c>
      <c r="O371" s="77">
        <f t="shared" si="177"/>
        <v>0</v>
      </c>
      <c r="P371" s="77">
        <f t="shared" si="177"/>
        <v>0</v>
      </c>
      <c r="Q371" s="77">
        <f t="shared" si="177"/>
        <v>0</v>
      </c>
      <c r="R371" s="77">
        <f t="shared" si="177"/>
        <v>0</v>
      </c>
      <c r="S371" s="77">
        <f t="shared" si="177"/>
        <v>0</v>
      </c>
      <c r="T371" s="77">
        <f t="shared" si="177"/>
        <v>0</v>
      </c>
      <c r="U371" s="77">
        <f t="shared" si="177"/>
        <v>0</v>
      </c>
      <c r="V371" s="77">
        <f t="shared" si="177"/>
        <v>0</v>
      </c>
      <c r="W371" s="77">
        <f t="shared" si="177"/>
        <v>0</v>
      </c>
      <c r="X371" s="77">
        <f t="shared" si="177"/>
        <v>0</v>
      </c>
      <c r="Y371" s="77">
        <f t="shared" si="177"/>
        <v>0</v>
      </c>
    </row>
    <row r="372" spans="1:25" s="62" customFormat="1" ht="18.75" customHeight="1" thickBot="1" x14ac:dyDescent="0.25">
      <c r="A372" s="111">
        <v>28</v>
      </c>
      <c r="B372" s="101">
        <f t="shared" ref="B372:Y372" si="178">SUM(B373:B375)</f>
        <v>834.45999999999992</v>
      </c>
      <c r="C372" s="102">
        <f t="shared" si="178"/>
        <v>794.6</v>
      </c>
      <c r="D372" s="102">
        <f t="shared" si="178"/>
        <v>848.47</v>
      </c>
      <c r="E372" s="103">
        <f t="shared" si="178"/>
        <v>836.69999999999993</v>
      </c>
      <c r="F372" s="103">
        <f t="shared" si="178"/>
        <v>880.68</v>
      </c>
      <c r="G372" s="103">
        <f t="shared" si="178"/>
        <v>882.99</v>
      </c>
      <c r="H372" s="103">
        <f t="shared" si="178"/>
        <v>905.69999999999993</v>
      </c>
      <c r="I372" s="103">
        <f t="shared" si="178"/>
        <v>876.05</v>
      </c>
      <c r="J372" s="103">
        <f t="shared" si="178"/>
        <v>907.81</v>
      </c>
      <c r="K372" s="104">
        <f t="shared" si="178"/>
        <v>878.76</v>
      </c>
      <c r="L372" s="103">
        <f t="shared" si="178"/>
        <v>883.3</v>
      </c>
      <c r="M372" s="105">
        <f t="shared" si="178"/>
        <v>912.64</v>
      </c>
      <c r="N372" s="104">
        <f t="shared" si="178"/>
        <v>884.12</v>
      </c>
      <c r="O372" s="103">
        <f t="shared" si="178"/>
        <v>887.31</v>
      </c>
      <c r="P372" s="105">
        <f t="shared" si="178"/>
        <v>921.47</v>
      </c>
      <c r="Q372" s="106">
        <f t="shared" si="178"/>
        <v>880.28</v>
      </c>
      <c r="R372" s="103">
        <f t="shared" si="178"/>
        <v>921.25</v>
      </c>
      <c r="S372" s="106">
        <f t="shared" si="178"/>
        <v>878.54</v>
      </c>
      <c r="T372" s="103">
        <f t="shared" si="178"/>
        <v>873.24</v>
      </c>
      <c r="U372" s="102">
        <f t="shared" si="178"/>
        <v>857.68999999999994</v>
      </c>
      <c r="V372" s="102">
        <f t="shared" si="178"/>
        <v>841.53</v>
      </c>
      <c r="W372" s="102">
        <f t="shared" si="178"/>
        <v>825.8</v>
      </c>
      <c r="X372" s="102">
        <f t="shared" si="178"/>
        <v>813.82999999999993</v>
      </c>
      <c r="Y372" s="107">
        <f t="shared" si="178"/>
        <v>767.06</v>
      </c>
    </row>
    <row r="373" spans="1:25" s="62" customFormat="1" ht="18.75" customHeight="1" outlineLevel="1" x14ac:dyDescent="0.2">
      <c r="A373" s="160" t="s">
        <v>8</v>
      </c>
      <c r="B373" s="70">
        <f>'октябрь (3 цк)'!B462</f>
        <v>734.68</v>
      </c>
      <c r="C373" s="70">
        <f>'октябрь (3 цк)'!C462</f>
        <v>694.82</v>
      </c>
      <c r="D373" s="70">
        <f>'октябрь (3 цк)'!D462</f>
        <v>748.69</v>
      </c>
      <c r="E373" s="70">
        <f>'октябрь (3 цк)'!E462</f>
        <v>736.92</v>
      </c>
      <c r="F373" s="70">
        <f>'октябрь (3 цк)'!F462</f>
        <v>780.9</v>
      </c>
      <c r="G373" s="70">
        <f>'октябрь (3 цк)'!G462</f>
        <v>783.21</v>
      </c>
      <c r="H373" s="70">
        <f>'октябрь (3 цк)'!H462</f>
        <v>805.92</v>
      </c>
      <c r="I373" s="70">
        <f>'октябрь (3 цк)'!I462</f>
        <v>776.27</v>
      </c>
      <c r="J373" s="70">
        <f>'октябрь (3 цк)'!J462</f>
        <v>808.03</v>
      </c>
      <c r="K373" s="70">
        <f>'октябрь (3 цк)'!K462</f>
        <v>778.98</v>
      </c>
      <c r="L373" s="70">
        <f>'октябрь (3 цк)'!L462</f>
        <v>783.52</v>
      </c>
      <c r="M373" s="70">
        <f>'октябрь (3 цк)'!M462</f>
        <v>812.86</v>
      </c>
      <c r="N373" s="70">
        <f>'октябрь (3 цк)'!N462</f>
        <v>784.34</v>
      </c>
      <c r="O373" s="70">
        <f>'октябрь (3 цк)'!O462</f>
        <v>787.53</v>
      </c>
      <c r="P373" s="70">
        <f>'октябрь (3 цк)'!P462</f>
        <v>821.69</v>
      </c>
      <c r="Q373" s="70">
        <f>'октябрь (3 цк)'!Q462</f>
        <v>780.5</v>
      </c>
      <c r="R373" s="70">
        <f>'октябрь (3 цк)'!R462</f>
        <v>821.47</v>
      </c>
      <c r="S373" s="70">
        <f>'октябрь (3 цк)'!S462</f>
        <v>778.76</v>
      </c>
      <c r="T373" s="70">
        <f>'октябрь (3 цк)'!T462</f>
        <v>773.46</v>
      </c>
      <c r="U373" s="70">
        <f>'октябрь (3 цк)'!U462</f>
        <v>757.91</v>
      </c>
      <c r="V373" s="70">
        <f>'октябрь (3 цк)'!V462</f>
        <v>741.75</v>
      </c>
      <c r="W373" s="70">
        <f>'октябрь (3 цк)'!W462</f>
        <v>726.02</v>
      </c>
      <c r="X373" s="70">
        <f>'октябрь (3 цк)'!X462</f>
        <v>714.05</v>
      </c>
      <c r="Y373" s="70">
        <f>'октябрь (3 цк)'!Y462</f>
        <v>667.28</v>
      </c>
    </row>
    <row r="374" spans="1:25" s="62" customFormat="1" ht="18.75" customHeight="1" outlineLevel="1" x14ac:dyDescent="0.2">
      <c r="A374" s="53" t="s">
        <v>9</v>
      </c>
      <c r="B374" s="76">
        <v>99.78</v>
      </c>
      <c r="C374" s="74">
        <v>99.78</v>
      </c>
      <c r="D374" s="74">
        <v>99.78</v>
      </c>
      <c r="E374" s="74">
        <v>99.78</v>
      </c>
      <c r="F374" s="74">
        <v>99.78</v>
      </c>
      <c r="G374" s="74">
        <v>99.78</v>
      </c>
      <c r="H374" s="74">
        <v>99.78</v>
      </c>
      <c r="I374" s="74">
        <v>99.78</v>
      </c>
      <c r="J374" s="74">
        <v>99.78</v>
      </c>
      <c r="K374" s="74">
        <v>99.78</v>
      </c>
      <c r="L374" s="74">
        <v>99.78</v>
      </c>
      <c r="M374" s="74">
        <v>99.78</v>
      </c>
      <c r="N374" s="74">
        <v>99.78</v>
      </c>
      <c r="O374" s="74">
        <v>99.78</v>
      </c>
      <c r="P374" s="74">
        <v>99.78</v>
      </c>
      <c r="Q374" s="74">
        <v>99.78</v>
      </c>
      <c r="R374" s="74">
        <v>99.78</v>
      </c>
      <c r="S374" s="74">
        <v>99.78</v>
      </c>
      <c r="T374" s="74">
        <v>99.78</v>
      </c>
      <c r="U374" s="74">
        <v>99.78</v>
      </c>
      <c r="V374" s="74">
        <v>99.78</v>
      </c>
      <c r="W374" s="74">
        <v>99.78</v>
      </c>
      <c r="X374" s="74">
        <v>99.78</v>
      </c>
      <c r="Y374" s="81">
        <v>99.78</v>
      </c>
    </row>
    <row r="375" spans="1:25" s="62" customFormat="1" ht="18.75" customHeight="1" outlineLevel="1" thickBot="1" x14ac:dyDescent="0.25">
      <c r="A375" s="161" t="s">
        <v>255</v>
      </c>
      <c r="B375" s="77">
        <f>B371</f>
        <v>0</v>
      </c>
      <c r="C375" s="77">
        <f t="shared" ref="C375:Y375" si="179">C371</f>
        <v>0</v>
      </c>
      <c r="D375" s="77">
        <f t="shared" si="179"/>
        <v>0</v>
      </c>
      <c r="E375" s="77">
        <f t="shared" si="179"/>
        <v>0</v>
      </c>
      <c r="F375" s="77">
        <f t="shared" si="179"/>
        <v>0</v>
      </c>
      <c r="G375" s="77">
        <f t="shared" si="179"/>
        <v>0</v>
      </c>
      <c r="H375" s="77">
        <f t="shared" si="179"/>
        <v>0</v>
      </c>
      <c r="I375" s="77">
        <f t="shared" si="179"/>
        <v>0</v>
      </c>
      <c r="J375" s="77">
        <f t="shared" si="179"/>
        <v>0</v>
      </c>
      <c r="K375" s="77">
        <f t="shared" si="179"/>
        <v>0</v>
      </c>
      <c r="L375" s="77">
        <f t="shared" si="179"/>
        <v>0</v>
      </c>
      <c r="M375" s="77">
        <f t="shared" si="179"/>
        <v>0</v>
      </c>
      <c r="N375" s="77">
        <f t="shared" si="179"/>
        <v>0</v>
      </c>
      <c r="O375" s="77">
        <f t="shared" si="179"/>
        <v>0</v>
      </c>
      <c r="P375" s="77">
        <f t="shared" si="179"/>
        <v>0</v>
      </c>
      <c r="Q375" s="77">
        <f t="shared" si="179"/>
        <v>0</v>
      </c>
      <c r="R375" s="77">
        <f t="shared" si="179"/>
        <v>0</v>
      </c>
      <c r="S375" s="77">
        <f t="shared" si="179"/>
        <v>0</v>
      </c>
      <c r="T375" s="77">
        <f t="shared" si="179"/>
        <v>0</v>
      </c>
      <c r="U375" s="77">
        <f t="shared" si="179"/>
        <v>0</v>
      </c>
      <c r="V375" s="77">
        <f t="shared" si="179"/>
        <v>0</v>
      </c>
      <c r="W375" s="77">
        <f t="shared" si="179"/>
        <v>0</v>
      </c>
      <c r="X375" s="77">
        <f t="shared" si="179"/>
        <v>0</v>
      </c>
      <c r="Y375" s="77">
        <f t="shared" si="179"/>
        <v>0</v>
      </c>
    </row>
    <row r="376" spans="1:25" s="62" customFormat="1" ht="18.75" customHeight="1" thickBot="1" x14ac:dyDescent="0.25">
      <c r="A376" s="109">
        <v>29</v>
      </c>
      <c r="B376" s="101">
        <f t="shared" ref="B376:Y376" si="180">SUM(B377:B379)</f>
        <v>860.39</v>
      </c>
      <c r="C376" s="102">
        <f t="shared" si="180"/>
        <v>846.17</v>
      </c>
      <c r="D376" s="102">
        <f t="shared" si="180"/>
        <v>831.24</v>
      </c>
      <c r="E376" s="103">
        <f t="shared" si="180"/>
        <v>832.27</v>
      </c>
      <c r="F376" s="103">
        <f t="shared" si="180"/>
        <v>876.3</v>
      </c>
      <c r="G376" s="103">
        <f t="shared" si="180"/>
        <v>873.68999999999994</v>
      </c>
      <c r="H376" s="103">
        <f t="shared" si="180"/>
        <v>869.93</v>
      </c>
      <c r="I376" s="103">
        <f t="shared" si="180"/>
        <v>986.49</v>
      </c>
      <c r="J376" s="103">
        <f t="shared" si="180"/>
        <v>969.62</v>
      </c>
      <c r="K376" s="104">
        <f t="shared" si="180"/>
        <v>896.41</v>
      </c>
      <c r="L376" s="103">
        <f t="shared" si="180"/>
        <v>897.79</v>
      </c>
      <c r="M376" s="105">
        <f t="shared" si="180"/>
        <v>869.88</v>
      </c>
      <c r="N376" s="104">
        <f t="shared" si="180"/>
        <v>901.81999999999994</v>
      </c>
      <c r="O376" s="103">
        <f t="shared" si="180"/>
        <v>881.25</v>
      </c>
      <c r="P376" s="105">
        <f t="shared" si="180"/>
        <v>909.99</v>
      </c>
      <c r="Q376" s="106">
        <f t="shared" si="180"/>
        <v>913.74</v>
      </c>
      <c r="R376" s="103">
        <f t="shared" si="180"/>
        <v>1018.56</v>
      </c>
      <c r="S376" s="106">
        <f t="shared" si="180"/>
        <v>872.23</v>
      </c>
      <c r="T376" s="103">
        <f t="shared" si="180"/>
        <v>879.22</v>
      </c>
      <c r="U376" s="102">
        <f t="shared" si="180"/>
        <v>855.42</v>
      </c>
      <c r="V376" s="102">
        <f t="shared" si="180"/>
        <v>862.1</v>
      </c>
      <c r="W376" s="102">
        <f t="shared" si="180"/>
        <v>780.22</v>
      </c>
      <c r="X376" s="102">
        <f t="shared" si="180"/>
        <v>703.87</v>
      </c>
      <c r="Y376" s="107">
        <f t="shared" si="180"/>
        <v>571.67999999999995</v>
      </c>
    </row>
    <row r="377" spans="1:25" s="62" customFormat="1" ht="18.75" customHeight="1" outlineLevel="1" x14ac:dyDescent="0.2">
      <c r="A377" s="160" t="s">
        <v>8</v>
      </c>
      <c r="B377" s="70">
        <f>'октябрь (3 цк)'!B467</f>
        <v>760.61</v>
      </c>
      <c r="C377" s="70">
        <f>'октябрь (3 цк)'!C467</f>
        <v>746.39</v>
      </c>
      <c r="D377" s="70">
        <f>'октябрь (3 цк)'!D467</f>
        <v>731.46</v>
      </c>
      <c r="E377" s="70">
        <f>'октябрь (3 цк)'!E467</f>
        <v>732.49</v>
      </c>
      <c r="F377" s="70">
        <f>'октябрь (3 цк)'!F467</f>
        <v>776.52</v>
      </c>
      <c r="G377" s="70">
        <f>'октябрь (3 цк)'!G467</f>
        <v>773.91</v>
      </c>
      <c r="H377" s="70">
        <f>'октябрь (3 цк)'!H467</f>
        <v>770.15</v>
      </c>
      <c r="I377" s="70">
        <f>'октябрь (3 цк)'!I467</f>
        <v>886.71</v>
      </c>
      <c r="J377" s="70">
        <f>'октябрь (3 цк)'!J467</f>
        <v>869.84</v>
      </c>
      <c r="K377" s="70">
        <f>'октябрь (3 цк)'!K467</f>
        <v>796.63</v>
      </c>
      <c r="L377" s="70">
        <f>'октябрь (3 цк)'!L467</f>
        <v>798.01</v>
      </c>
      <c r="M377" s="70">
        <f>'октябрь (3 цк)'!M467</f>
        <v>770.1</v>
      </c>
      <c r="N377" s="70">
        <f>'октябрь (3 цк)'!N467</f>
        <v>802.04</v>
      </c>
      <c r="O377" s="70">
        <f>'октябрь (3 цк)'!O467</f>
        <v>781.47</v>
      </c>
      <c r="P377" s="70">
        <f>'октябрь (3 цк)'!P467</f>
        <v>810.21</v>
      </c>
      <c r="Q377" s="70">
        <f>'октябрь (3 цк)'!Q467</f>
        <v>813.96</v>
      </c>
      <c r="R377" s="70">
        <f>'октябрь (3 цк)'!R467</f>
        <v>918.78</v>
      </c>
      <c r="S377" s="70">
        <f>'октябрь (3 цк)'!S467</f>
        <v>772.45</v>
      </c>
      <c r="T377" s="70">
        <f>'октябрь (3 цк)'!T467</f>
        <v>779.44</v>
      </c>
      <c r="U377" s="70">
        <f>'октябрь (3 цк)'!U467</f>
        <v>755.64</v>
      </c>
      <c r="V377" s="70">
        <f>'октябрь (3 цк)'!V467</f>
        <v>762.32</v>
      </c>
      <c r="W377" s="70">
        <f>'октябрь (3 цк)'!W467</f>
        <v>680.44</v>
      </c>
      <c r="X377" s="70">
        <f>'октябрь (3 цк)'!X467</f>
        <v>604.09</v>
      </c>
      <c r="Y377" s="70">
        <f>'октябрь (3 цк)'!Y467</f>
        <v>471.9</v>
      </c>
    </row>
    <row r="378" spans="1:25" s="62" customFormat="1" ht="18.75" customHeight="1" outlineLevel="1" x14ac:dyDescent="0.2">
      <c r="A378" s="53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thickBot="1" x14ac:dyDescent="0.25">
      <c r="A379" s="161" t="s">
        <v>255</v>
      </c>
      <c r="B379" s="77">
        <f>B375</f>
        <v>0</v>
      </c>
      <c r="C379" s="77">
        <f t="shared" ref="C379:Y379" si="181">C375</f>
        <v>0</v>
      </c>
      <c r="D379" s="77">
        <f t="shared" si="181"/>
        <v>0</v>
      </c>
      <c r="E379" s="77">
        <f t="shared" si="181"/>
        <v>0</v>
      </c>
      <c r="F379" s="77">
        <f t="shared" si="181"/>
        <v>0</v>
      </c>
      <c r="G379" s="77">
        <f t="shared" si="181"/>
        <v>0</v>
      </c>
      <c r="H379" s="77">
        <f t="shared" si="181"/>
        <v>0</v>
      </c>
      <c r="I379" s="77">
        <f t="shared" si="181"/>
        <v>0</v>
      </c>
      <c r="J379" s="77">
        <f t="shared" si="181"/>
        <v>0</v>
      </c>
      <c r="K379" s="77">
        <f t="shared" si="181"/>
        <v>0</v>
      </c>
      <c r="L379" s="77">
        <f t="shared" si="181"/>
        <v>0</v>
      </c>
      <c r="M379" s="77">
        <f t="shared" si="181"/>
        <v>0</v>
      </c>
      <c r="N379" s="77">
        <f t="shared" si="181"/>
        <v>0</v>
      </c>
      <c r="O379" s="77">
        <f t="shared" si="181"/>
        <v>0</v>
      </c>
      <c r="P379" s="77">
        <f t="shared" si="181"/>
        <v>0</v>
      </c>
      <c r="Q379" s="77">
        <f t="shared" si="181"/>
        <v>0</v>
      </c>
      <c r="R379" s="77">
        <f t="shared" si="181"/>
        <v>0</v>
      </c>
      <c r="S379" s="77">
        <f t="shared" si="181"/>
        <v>0</v>
      </c>
      <c r="T379" s="77">
        <f t="shared" si="181"/>
        <v>0</v>
      </c>
      <c r="U379" s="77">
        <f t="shared" si="181"/>
        <v>0</v>
      </c>
      <c r="V379" s="77">
        <f t="shared" si="181"/>
        <v>0</v>
      </c>
      <c r="W379" s="77">
        <f t="shared" si="181"/>
        <v>0</v>
      </c>
      <c r="X379" s="77">
        <f t="shared" si="181"/>
        <v>0</v>
      </c>
      <c r="Y379" s="77">
        <f t="shared" si="181"/>
        <v>0</v>
      </c>
    </row>
    <row r="380" spans="1:25" s="62" customFormat="1" ht="18.75" customHeight="1" thickBot="1" x14ac:dyDescent="0.25">
      <c r="A380" s="110">
        <v>30</v>
      </c>
      <c r="B380" s="101">
        <f t="shared" ref="B380:Y380" si="182">SUM(B381:B383)</f>
        <v>705.58999999999992</v>
      </c>
      <c r="C380" s="102">
        <f t="shared" si="182"/>
        <v>747.26</v>
      </c>
      <c r="D380" s="102">
        <f t="shared" si="182"/>
        <v>819.55</v>
      </c>
      <c r="E380" s="103">
        <f t="shared" si="182"/>
        <v>872.3</v>
      </c>
      <c r="F380" s="103">
        <f t="shared" si="182"/>
        <v>800.77</v>
      </c>
      <c r="G380" s="103">
        <f t="shared" si="182"/>
        <v>804.07999999999993</v>
      </c>
      <c r="H380" s="103">
        <f t="shared" si="182"/>
        <v>837.51</v>
      </c>
      <c r="I380" s="103">
        <f t="shared" si="182"/>
        <v>832.18999999999994</v>
      </c>
      <c r="J380" s="103">
        <f t="shared" si="182"/>
        <v>836.14</v>
      </c>
      <c r="K380" s="104">
        <f t="shared" si="182"/>
        <v>821.15</v>
      </c>
      <c r="L380" s="103">
        <f t="shared" si="182"/>
        <v>817.57999999999993</v>
      </c>
      <c r="M380" s="105">
        <f t="shared" si="182"/>
        <v>805.9</v>
      </c>
      <c r="N380" s="104">
        <f t="shared" si="182"/>
        <v>810.14</v>
      </c>
      <c r="O380" s="103">
        <f t="shared" si="182"/>
        <v>837.86</v>
      </c>
      <c r="P380" s="105">
        <f t="shared" si="182"/>
        <v>827.93</v>
      </c>
      <c r="Q380" s="106">
        <f t="shared" si="182"/>
        <v>832.78</v>
      </c>
      <c r="R380" s="103">
        <f t="shared" si="182"/>
        <v>841.77</v>
      </c>
      <c r="S380" s="106">
        <f t="shared" si="182"/>
        <v>863.87</v>
      </c>
      <c r="T380" s="103">
        <f t="shared" si="182"/>
        <v>838.74</v>
      </c>
      <c r="U380" s="102">
        <f t="shared" si="182"/>
        <v>808.31999999999994</v>
      </c>
      <c r="V380" s="102">
        <f t="shared" si="182"/>
        <v>851.25</v>
      </c>
      <c r="W380" s="102">
        <f t="shared" si="182"/>
        <v>709.15</v>
      </c>
      <c r="X380" s="102">
        <f t="shared" si="182"/>
        <v>693.18</v>
      </c>
      <c r="Y380" s="107">
        <f t="shared" si="182"/>
        <v>573.88</v>
      </c>
    </row>
    <row r="381" spans="1:25" s="62" customFormat="1" ht="18.75" customHeight="1" outlineLevel="1" x14ac:dyDescent="0.2">
      <c r="A381" s="56" t="s">
        <v>8</v>
      </c>
      <c r="B381" s="70">
        <f>'октябрь (3 цк)'!B472</f>
        <v>605.80999999999995</v>
      </c>
      <c r="C381" s="70">
        <f>'октябрь (3 цк)'!C472</f>
        <v>647.48</v>
      </c>
      <c r="D381" s="70">
        <f>'октябрь (3 цк)'!D472</f>
        <v>719.77</v>
      </c>
      <c r="E381" s="70">
        <f>'октябрь (3 цк)'!E472</f>
        <v>772.52</v>
      </c>
      <c r="F381" s="70">
        <f>'октябрь (3 цк)'!F472</f>
        <v>700.99</v>
      </c>
      <c r="G381" s="70">
        <f>'октябрь (3 цк)'!G472</f>
        <v>704.3</v>
      </c>
      <c r="H381" s="70">
        <f>'октябрь (3 цк)'!H472</f>
        <v>737.73</v>
      </c>
      <c r="I381" s="70">
        <f>'октябрь (3 цк)'!I472</f>
        <v>732.41</v>
      </c>
      <c r="J381" s="70">
        <f>'октябрь (3 цк)'!J472</f>
        <v>736.36</v>
      </c>
      <c r="K381" s="70">
        <f>'октябрь (3 цк)'!K472</f>
        <v>721.37</v>
      </c>
      <c r="L381" s="70">
        <f>'октябрь (3 цк)'!L472</f>
        <v>717.8</v>
      </c>
      <c r="M381" s="70">
        <f>'октябрь (3 цк)'!M472</f>
        <v>706.12</v>
      </c>
      <c r="N381" s="70">
        <f>'октябрь (3 цк)'!N472</f>
        <v>710.36</v>
      </c>
      <c r="O381" s="70">
        <f>'октябрь (3 цк)'!O472</f>
        <v>738.08</v>
      </c>
      <c r="P381" s="70">
        <f>'октябрь (3 цк)'!P472</f>
        <v>728.15</v>
      </c>
      <c r="Q381" s="70">
        <f>'октябрь (3 цк)'!Q472</f>
        <v>733</v>
      </c>
      <c r="R381" s="70">
        <f>'октябрь (3 цк)'!R472</f>
        <v>741.99</v>
      </c>
      <c r="S381" s="70">
        <f>'октябрь (3 цк)'!S472</f>
        <v>764.09</v>
      </c>
      <c r="T381" s="70">
        <f>'октябрь (3 цк)'!T472</f>
        <v>738.96</v>
      </c>
      <c r="U381" s="70">
        <f>'октябрь (3 цк)'!U472</f>
        <v>708.54</v>
      </c>
      <c r="V381" s="70">
        <f>'октябрь (3 цк)'!V472</f>
        <v>751.47</v>
      </c>
      <c r="W381" s="70">
        <f>'октябрь (3 цк)'!W472</f>
        <v>609.37</v>
      </c>
      <c r="X381" s="70">
        <f>'октябрь (3 цк)'!X472</f>
        <v>593.4</v>
      </c>
      <c r="Y381" s="70">
        <f>'октябрь (3 цк)'!Y472</f>
        <v>474.1</v>
      </c>
    </row>
    <row r="382" spans="1:25" s="62" customFormat="1" ht="18.75" customHeight="1" outlineLevel="1" x14ac:dyDescent="0.2">
      <c r="A382" s="57" t="s">
        <v>9</v>
      </c>
      <c r="B382" s="76">
        <v>99.78</v>
      </c>
      <c r="C382" s="74">
        <v>99.78</v>
      </c>
      <c r="D382" s="74">
        <v>99.78</v>
      </c>
      <c r="E382" s="74">
        <v>99.78</v>
      </c>
      <c r="F382" s="74">
        <v>99.78</v>
      </c>
      <c r="G382" s="74">
        <v>99.78</v>
      </c>
      <c r="H382" s="74">
        <v>99.78</v>
      </c>
      <c r="I382" s="74">
        <v>99.78</v>
      </c>
      <c r="J382" s="74">
        <v>99.78</v>
      </c>
      <c r="K382" s="74">
        <v>99.78</v>
      </c>
      <c r="L382" s="74">
        <v>99.78</v>
      </c>
      <c r="M382" s="74">
        <v>99.78</v>
      </c>
      <c r="N382" s="74">
        <v>99.78</v>
      </c>
      <c r="O382" s="74">
        <v>99.78</v>
      </c>
      <c r="P382" s="74">
        <v>99.78</v>
      </c>
      <c r="Q382" s="74">
        <v>99.78</v>
      </c>
      <c r="R382" s="74">
        <v>99.78</v>
      </c>
      <c r="S382" s="74">
        <v>99.78</v>
      </c>
      <c r="T382" s="74">
        <v>99.78</v>
      </c>
      <c r="U382" s="74">
        <v>99.78</v>
      </c>
      <c r="V382" s="74">
        <v>99.78</v>
      </c>
      <c r="W382" s="74">
        <v>99.78</v>
      </c>
      <c r="X382" s="74">
        <v>99.78</v>
      </c>
      <c r="Y382" s="81">
        <v>99.78</v>
      </c>
    </row>
    <row r="383" spans="1:25" s="62" customFormat="1" ht="18.75" customHeight="1" outlineLevel="1" thickBot="1" x14ac:dyDescent="0.25">
      <c r="A383" s="147" t="s">
        <v>255</v>
      </c>
      <c r="B383" s="77">
        <f>B379</f>
        <v>0</v>
      </c>
      <c r="C383" s="77">
        <f t="shared" ref="C383:Y383" si="183">C379</f>
        <v>0</v>
      </c>
      <c r="D383" s="77">
        <f t="shared" si="183"/>
        <v>0</v>
      </c>
      <c r="E383" s="77">
        <f t="shared" si="183"/>
        <v>0</v>
      </c>
      <c r="F383" s="77">
        <f t="shared" si="183"/>
        <v>0</v>
      </c>
      <c r="G383" s="77">
        <f t="shared" si="183"/>
        <v>0</v>
      </c>
      <c r="H383" s="77">
        <f t="shared" si="183"/>
        <v>0</v>
      </c>
      <c r="I383" s="77">
        <f t="shared" si="183"/>
        <v>0</v>
      </c>
      <c r="J383" s="77">
        <f t="shared" si="183"/>
        <v>0</v>
      </c>
      <c r="K383" s="77">
        <f t="shared" si="183"/>
        <v>0</v>
      </c>
      <c r="L383" s="77">
        <f t="shared" si="183"/>
        <v>0</v>
      </c>
      <c r="M383" s="77">
        <f t="shared" si="183"/>
        <v>0</v>
      </c>
      <c r="N383" s="77">
        <f t="shared" si="183"/>
        <v>0</v>
      </c>
      <c r="O383" s="77">
        <f t="shared" si="183"/>
        <v>0</v>
      </c>
      <c r="P383" s="77">
        <f t="shared" si="183"/>
        <v>0</v>
      </c>
      <c r="Q383" s="77">
        <f t="shared" si="183"/>
        <v>0</v>
      </c>
      <c r="R383" s="77">
        <f t="shared" si="183"/>
        <v>0</v>
      </c>
      <c r="S383" s="77">
        <f t="shared" si="183"/>
        <v>0</v>
      </c>
      <c r="T383" s="77">
        <f t="shared" si="183"/>
        <v>0</v>
      </c>
      <c r="U383" s="77">
        <f t="shared" si="183"/>
        <v>0</v>
      </c>
      <c r="V383" s="77">
        <f t="shared" si="183"/>
        <v>0</v>
      </c>
      <c r="W383" s="77">
        <f t="shared" si="183"/>
        <v>0</v>
      </c>
      <c r="X383" s="77">
        <f t="shared" si="183"/>
        <v>0</v>
      </c>
      <c r="Y383" s="77">
        <f t="shared" si="183"/>
        <v>0</v>
      </c>
    </row>
    <row r="384" spans="1:25" s="62" customFormat="1" ht="18.75" customHeight="1" thickBot="1" x14ac:dyDescent="0.25">
      <c r="A384" s="112">
        <v>31</v>
      </c>
      <c r="B384" s="101">
        <f t="shared" ref="B384:Y384" si="184">SUM(B385:B387)</f>
        <v>941.73</v>
      </c>
      <c r="C384" s="102">
        <f t="shared" si="184"/>
        <v>941.65</v>
      </c>
      <c r="D384" s="102">
        <f t="shared" si="184"/>
        <v>919.6</v>
      </c>
      <c r="E384" s="103">
        <f t="shared" si="184"/>
        <v>1112.46</v>
      </c>
      <c r="F384" s="103">
        <f t="shared" si="184"/>
        <v>901.76</v>
      </c>
      <c r="G384" s="103">
        <f t="shared" si="184"/>
        <v>891.3</v>
      </c>
      <c r="H384" s="103">
        <f t="shared" si="184"/>
        <v>911.64</v>
      </c>
      <c r="I384" s="103">
        <f t="shared" si="184"/>
        <v>886.87</v>
      </c>
      <c r="J384" s="103">
        <f t="shared" si="184"/>
        <v>889.07999999999993</v>
      </c>
      <c r="K384" s="104">
        <f t="shared" si="184"/>
        <v>895.76</v>
      </c>
      <c r="L384" s="103">
        <f t="shared" si="184"/>
        <v>892.43999999999994</v>
      </c>
      <c r="M384" s="105">
        <f t="shared" si="184"/>
        <v>886.83999999999992</v>
      </c>
      <c r="N384" s="104">
        <f t="shared" si="184"/>
        <v>896.54</v>
      </c>
      <c r="O384" s="103">
        <f t="shared" si="184"/>
        <v>918.99</v>
      </c>
      <c r="P384" s="105">
        <f t="shared" si="184"/>
        <v>904.99</v>
      </c>
      <c r="Q384" s="106">
        <f t="shared" si="184"/>
        <v>916.91</v>
      </c>
      <c r="R384" s="103">
        <f t="shared" si="184"/>
        <v>924.55</v>
      </c>
      <c r="S384" s="106">
        <f t="shared" si="184"/>
        <v>950.43999999999994</v>
      </c>
      <c r="T384" s="103">
        <f t="shared" si="184"/>
        <v>964.57999999999993</v>
      </c>
      <c r="U384" s="102">
        <f t="shared" si="184"/>
        <v>1274.1499999999999</v>
      </c>
      <c r="V384" s="102">
        <f t="shared" si="184"/>
        <v>1186.55</v>
      </c>
      <c r="W384" s="102">
        <f t="shared" si="184"/>
        <v>947.72</v>
      </c>
      <c r="X384" s="102">
        <f t="shared" si="184"/>
        <v>910.13</v>
      </c>
      <c r="Y384" s="107">
        <f t="shared" si="184"/>
        <v>892.06</v>
      </c>
    </row>
    <row r="385" spans="1:26" s="62" customFormat="1" ht="18.75" customHeight="1" outlineLevel="1" x14ac:dyDescent="0.2">
      <c r="A385" s="160" t="s">
        <v>8</v>
      </c>
      <c r="B385" s="70">
        <f>'октябрь (3 цк)'!B477</f>
        <v>841.95</v>
      </c>
      <c r="C385" s="70">
        <f>'октябрь (3 цк)'!C477</f>
        <v>841.87</v>
      </c>
      <c r="D385" s="70">
        <f>'октябрь (3 цк)'!D477</f>
        <v>819.82</v>
      </c>
      <c r="E385" s="70">
        <f>'октябрь (3 цк)'!E477</f>
        <v>1012.68</v>
      </c>
      <c r="F385" s="70">
        <f>'октябрь (3 цк)'!F477</f>
        <v>801.98</v>
      </c>
      <c r="G385" s="70">
        <f>'октябрь (3 цк)'!G477</f>
        <v>791.52</v>
      </c>
      <c r="H385" s="70">
        <f>'октябрь (3 цк)'!H477</f>
        <v>811.86</v>
      </c>
      <c r="I385" s="70">
        <f>'октябрь (3 цк)'!I477</f>
        <v>787.09</v>
      </c>
      <c r="J385" s="70">
        <f>'октябрь (3 цк)'!J477</f>
        <v>789.3</v>
      </c>
      <c r="K385" s="70">
        <f>'октябрь (3 цк)'!K477</f>
        <v>795.98</v>
      </c>
      <c r="L385" s="70">
        <f>'октябрь (3 цк)'!L477</f>
        <v>792.66</v>
      </c>
      <c r="M385" s="70">
        <f>'октябрь (3 цк)'!M477</f>
        <v>787.06</v>
      </c>
      <c r="N385" s="70">
        <f>'октябрь (3 цк)'!N477</f>
        <v>796.76</v>
      </c>
      <c r="O385" s="70">
        <f>'октябрь (3 цк)'!O477</f>
        <v>819.21</v>
      </c>
      <c r="P385" s="70">
        <f>'октябрь (3 цк)'!P477</f>
        <v>805.21</v>
      </c>
      <c r="Q385" s="70">
        <f>'октябрь (3 цк)'!Q477</f>
        <v>817.13</v>
      </c>
      <c r="R385" s="70">
        <f>'октябрь (3 цк)'!R477</f>
        <v>824.77</v>
      </c>
      <c r="S385" s="70">
        <f>'октябрь (3 цк)'!S477</f>
        <v>850.66</v>
      </c>
      <c r="T385" s="70">
        <f>'октябрь (3 цк)'!T477</f>
        <v>864.8</v>
      </c>
      <c r="U385" s="70">
        <f>'октябрь (3 цк)'!U477</f>
        <v>1174.3699999999999</v>
      </c>
      <c r="V385" s="70">
        <f>'октябрь (3 цк)'!V477</f>
        <v>1086.77</v>
      </c>
      <c r="W385" s="70">
        <f>'октябрь (3 цк)'!W477</f>
        <v>847.94</v>
      </c>
      <c r="X385" s="70">
        <f>'октябрь (3 цк)'!X477</f>
        <v>810.35</v>
      </c>
      <c r="Y385" s="70">
        <f>'октябрь (3 цк)'!Y477</f>
        <v>792.28</v>
      </c>
    </row>
    <row r="386" spans="1:26" s="62" customFormat="1" ht="18.75" customHeight="1" outlineLevel="1" x14ac:dyDescent="0.2">
      <c r="A386" s="53" t="s">
        <v>9</v>
      </c>
      <c r="B386" s="76">
        <v>99.78</v>
      </c>
      <c r="C386" s="74">
        <v>99.78</v>
      </c>
      <c r="D386" s="74">
        <v>99.78</v>
      </c>
      <c r="E386" s="74">
        <v>99.78</v>
      </c>
      <c r="F386" s="74">
        <v>99.78</v>
      </c>
      <c r="G386" s="74">
        <v>99.78</v>
      </c>
      <c r="H386" s="74">
        <v>99.78</v>
      </c>
      <c r="I386" s="74">
        <v>99.78</v>
      </c>
      <c r="J386" s="74">
        <v>99.78</v>
      </c>
      <c r="K386" s="74">
        <v>99.78</v>
      </c>
      <c r="L386" s="74">
        <v>99.78</v>
      </c>
      <c r="M386" s="74">
        <v>99.78</v>
      </c>
      <c r="N386" s="74">
        <v>99.78</v>
      </c>
      <c r="O386" s="74">
        <v>99.78</v>
      </c>
      <c r="P386" s="74">
        <v>99.78</v>
      </c>
      <c r="Q386" s="74">
        <v>99.78</v>
      </c>
      <c r="R386" s="74">
        <v>99.78</v>
      </c>
      <c r="S386" s="74">
        <v>99.78</v>
      </c>
      <c r="T386" s="74">
        <v>99.78</v>
      </c>
      <c r="U386" s="74">
        <v>99.78</v>
      </c>
      <c r="V386" s="74">
        <v>99.78</v>
      </c>
      <c r="W386" s="74">
        <v>99.78</v>
      </c>
      <c r="X386" s="74">
        <v>99.78</v>
      </c>
      <c r="Y386" s="81">
        <v>99.78</v>
      </c>
    </row>
    <row r="387" spans="1:26" s="62" customFormat="1" ht="18.75" customHeight="1" outlineLevel="1" thickBot="1" x14ac:dyDescent="0.25">
      <c r="A387" s="161" t="s">
        <v>255</v>
      </c>
      <c r="B387" s="77">
        <f>B383</f>
        <v>0</v>
      </c>
      <c r="C387" s="77">
        <f t="shared" ref="C387:Y387" si="185">C383</f>
        <v>0</v>
      </c>
      <c r="D387" s="77">
        <f t="shared" si="185"/>
        <v>0</v>
      </c>
      <c r="E387" s="77">
        <f t="shared" si="185"/>
        <v>0</v>
      </c>
      <c r="F387" s="77">
        <f t="shared" si="185"/>
        <v>0</v>
      </c>
      <c r="G387" s="77">
        <f t="shared" si="185"/>
        <v>0</v>
      </c>
      <c r="H387" s="77">
        <f t="shared" si="185"/>
        <v>0</v>
      </c>
      <c r="I387" s="77">
        <f t="shared" si="185"/>
        <v>0</v>
      </c>
      <c r="J387" s="77">
        <f t="shared" si="185"/>
        <v>0</v>
      </c>
      <c r="K387" s="77">
        <f t="shared" si="185"/>
        <v>0</v>
      </c>
      <c r="L387" s="77">
        <f t="shared" si="185"/>
        <v>0</v>
      </c>
      <c r="M387" s="77">
        <f t="shared" si="185"/>
        <v>0</v>
      </c>
      <c r="N387" s="77">
        <f t="shared" si="185"/>
        <v>0</v>
      </c>
      <c r="O387" s="77">
        <f t="shared" si="185"/>
        <v>0</v>
      </c>
      <c r="P387" s="77">
        <f t="shared" si="185"/>
        <v>0</v>
      </c>
      <c r="Q387" s="77">
        <f t="shared" si="185"/>
        <v>0</v>
      </c>
      <c r="R387" s="77">
        <f t="shared" si="185"/>
        <v>0</v>
      </c>
      <c r="S387" s="77">
        <f t="shared" si="185"/>
        <v>0</v>
      </c>
      <c r="T387" s="77">
        <f t="shared" si="185"/>
        <v>0</v>
      </c>
      <c r="U387" s="77">
        <f t="shared" si="185"/>
        <v>0</v>
      </c>
      <c r="V387" s="77">
        <f t="shared" si="185"/>
        <v>0</v>
      </c>
      <c r="W387" s="77">
        <f t="shared" si="185"/>
        <v>0</v>
      </c>
      <c r="X387" s="77">
        <f t="shared" si="185"/>
        <v>0</v>
      </c>
      <c r="Y387" s="77">
        <f t="shared" si="185"/>
        <v>0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44" t="s">
        <v>46</v>
      </c>
      <c r="B389" s="446" t="s">
        <v>89</v>
      </c>
      <c r="C389" s="447"/>
      <c r="D389" s="447"/>
      <c r="E389" s="447"/>
      <c r="F389" s="447"/>
      <c r="G389" s="447"/>
      <c r="H389" s="447"/>
      <c r="I389" s="447"/>
      <c r="J389" s="447"/>
      <c r="K389" s="447"/>
      <c r="L389" s="447"/>
      <c r="M389" s="447"/>
      <c r="N389" s="447"/>
      <c r="O389" s="447"/>
      <c r="P389" s="447"/>
      <c r="Q389" s="447"/>
      <c r="R389" s="447"/>
      <c r="S389" s="447"/>
      <c r="T389" s="447"/>
      <c r="U389" s="447"/>
      <c r="V389" s="447"/>
      <c r="W389" s="447"/>
      <c r="X389" s="447"/>
      <c r="Y389" s="448"/>
    </row>
    <row r="390" spans="1:26" s="62" customFormat="1" ht="39" customHeight="1" thickBot="1" x14ac:dyDescent="0.25">
      <c r="A390" s="445"/>
      <c r="B390" s="164" t="s">
        <v>45</v>
      </c>
      <c r="C390" s="165" t="s">
        <v>44</v>
      </c>
      <c r="D390" s="166" t="s">
        <v>43</v>
      </c>
      <c r="E390" s="165" t="s">
        <v>42</v>
      </c>
      <c r="F390" s="165" t="s">
        <v>41</v>
      </c>
      <c r="G390" s="165" t="s">
        <v>40</v>
      </c>
      <c r="H390" s="165" t="s">
        <v>39</v>
      </c>
      <c r="I390" s="165" t="s">
        <v>38</v>
      </c>
      <c r="J390" s="165" t="s">
        <v>37</v>
      </c>
      <c r="K390" s="167" t="s">
        <v>36</v>
      </c>
      <c r="L390" s="165" t="s">
        <v>35</v>
      </c>
      <c r="M390" s="168" t="s">
        <v>34</v>
      </c>
      <c r="N390" s="167" t="s">
        <v>33</v>
      </c>
      <c r="O390" s="165" t="s">
        <v>32</v>
      </c>
      <c r="P390" s="168" t="s">
        <v>31</v>
      </c>
      <c r="Q390" s="166" t="s">
        <v>30</v>
      </c>
      <c r="R390" s="165" t="s">
        <v>29</v>
      </c>
      <c r="S390" s="166" t="s">
        <v>28</v>
      </c>
      <c r="T390" s="165" t="s">
        <v>27</v>
      </c>
      <c r="U390" s="166" t="s">
        <v>26</v>
      </c>
      <c r="V390" s="165" t="s">
        <v>25</v>
      </c>
      <c r="W390" s="166" t="s">
        <v>24</v>
      </c>
      <c r="X390" s="165" t="s">
        <v>23</v>
      </c>
      <c r="Y390" s="169" t="s">
        <v>22</v>
      </c>
    </row>
    <row r="391" spans="1:26" s="108" customFormat="1" ht="18.75" customHeight="1" thickBot="1" x14ac:dyDescent="0.25">
      <c r="A391" s="113">
        <v>1</v>
      </c>
      <c r="B391" s="101">
        <f>SUM(B392:B394)</f>
        <v>843.81</v>
      </c>
      <c r="C391" s="102">
        <f t="shared" ref="C391:Y391" si="186">SUM(C392:C394)</f>
        <v>835.51</v>
      </c>
      <c r="D391" s="102">
        <f t="shared" si="186"/>
        <v>879.15000000000009</v>
      </c>
      <c r="E391" s="103">
        <f t="shared" si="186"/>
        <v>917.42000000000007</v>
      </c>
      <c r="F391" s="103">
        <f t="shared" si="186"/>
        <v>935.84999999999991</v>
      </c>
      <c r="G391" s="103">
        <f t="shared" si="186"/>
        <v>928.40000000000009</v>
      </c>
      <c r="H391" s="103">
        <f t="shared" si="186"/>
        <v>1125.96</v>
      </c>
      <c r="I391" s="103">
        <f t="shared" si="186"/>
        <v>918.02</v>
      </c>
      <c r="J391" s="103">
        <f t="shared" si="186"/>
        <v>823.90000000000009</v>
      </c>
      <c r="K391" s="104">
        <f t="shared" si="186"/>
        <v>823.76</v>
      </c>
      <c r="L391" s="103">
        <f t="shared" si="186"/>
        <v>825.1099999999999</v>
      </c>
      <c r="M391" s="105">
        <f t="shared" si="186"/>
        <v>827.13000000000011</v>
      </c>
      <c r="N391" s="104">
        <f t="shared" si="186"/>
        <v>841.3</v>
      </c>
      <c r="O391" s="103">
        <f t="shared" si="186"/>
        <v>863.54</v>
      </c>
      <c r="P391" s="105">
        <f t="shared" si="186"/>
        <v>866.62000000000012</v>
      </c>
      <c r="Q391" s="106">
        <f t="shared" si="186"/>
        <v>875.24</v>
      </c>
      <c r="R391" s="103">
        <f t="shared" si="186"/>
        <v>905.19</v>
      </c>
      <c r="S391" s="106">
        <f t="shared" si="186"/>
        <v>874.91000000000008</v>
      </c>
      <c r="T391" s="103">
        <f t="shared" si="186"/>
        <v>866.63000000000011</v>
      </c>
      <c r="U391" s="102">
        <f t="shared" si="186"/>
        <v>859.40000000000009</v>
      </c>
      <c r="V391" s="102">
        <f t="shared" si="186"/>
        <v>855.40000000000009</v>
      </c>
      <c r="W391" s="102">
        <f t="shared" si="186"/>
        <v>854.1099999999999</v>
      </c>
      <c r="X391" s="102">
        <f t="shared" si="186"/>
        <v>850.81999999999994</v>
      </c>
      <c r="Y391" s="107">
        <f t="shared" si="186"/>
        <v>841.56999999999994</v>
      </c>
    </row>
    <row r="392" spans="1:26" s="67" customFormat="1" ht="28.5" customHeight="1" outlineLevel="1" x14ac:dyDescent="0.2">
      <c r="A392" s="56" t="s">
        <v>8</v>
      </c>
      <c r="B392" s="70">
        <f>'октябрь (3 цк)'!B485</f>
        <v>648.76</v>
      </c>
      <c r="C392" s="70">
        <f>'октябрь (3 цк)'!C485</f>
        <v>640.46</v>
      </c>
      <c r="D392" s="70">
        <f>'октябрь (3 цк)'!D485</f>
        <v>684.1</v>
      </c>
      <c r="E392" s="70">
        <f>'октябрь (3 цк)'!E485</f>
        <v>722.37</v>
      </c>
      <c r="F392" s="70">
        <f>'октябрь (3 цк)'!F485</f>
        <v>740.8</v>
      </c>
      <c r="G392" s="70">
        <f>'октябрь (3 цк)'!G485</f>
        <v>733.35</v>
      </c>
      <c r="H392" s="70">
        <f>'октябрь (3 цк)'!H485</f>
        <v>930.91</v>
      </c>
      <c r="I392" s="70">
        <f>'октябрь (3 цк)'!I485</f>
        <v>722.97</v>
      </c>
      <c r="J392" s="70">
        <f>'октябрь (3 цк)'!J485</f>
        <v>628.85</v>
      </c>
      <c r="K392" s="70">
        <f>'октябрь (3 цк)'!K485</f>
        <v>628.71</v>
      </c>
      <c r="L392" s="70">
        <f>'октябрь (3 цк)'!L485</f>
        <v>630.05999999999995</v>
      </c>
      <c r="M392" s="70">
        <f>'октябрь (3 цк)'!M485</f>
        <v>632.08000000000004</v>
      </c>
      <c r="N392" s="70">
        <f>'октябрь (3 цк)'!N485</f>
        <v>646.25</v>
      </c>
      <c r="O392" s="70">
        <f>'октябрь (3 цк)'!O485</f>
        <v>668.49</v>
      </c>
      <c r="P392" s="70">
        <f>'октябрь (3 цк)'!P485</f>
        <v>671.57</v>
      </c>
      <c r="Q392" s="70">
        <f>'октябрь (3 цк)'!Q485</f>
        <v>680.19</v>
      </c>
      <c r="R392" s="70">
        <f>'октябрь (3 цк)'!R485</f>
        <v>710.14</v>
      </c>
      <c r="S392" s="70">
        <f>'октябрь (3 цк)'!S485</f>
        <v>679.86</v>
      </c>
      <c r="T392" s="70">
        <f>'октябрь (3 цк)'!T485</f>
        <v>671.58</v>
      </c>
      <c r="U392" s="70">
        <f>'октябрь (3 цк)'!U485</f>
        <v>664.35</v>
      </c>
      <c r="V392" s="70">
        <f>'октябрь (3 цк)'!V485</f>
        <v>660.35</v>
      </c>
      <c r="W392" s="70">
        <f>'октябрь (3 цк)'!W485</f>
        <v>659.06</v>
      </c>
      <c r="X392" s="70">
        <f>'октябрь (3 цк)'!X485</f>
        <v>655.77</v>
      </c>
      <c r="Y392" s="70">
        <f>'октябрь (3 цк)'!Y485</f>
        <v>646.52</v>
      </c>
    </row>
    <row r="393" spans="1:26" s="67" customFormat="1" ht="28.5" customHeight="1" outlineLevel="1" x14ac:dyDescent="0.2">
      <c r="A393" s="57" t="s">
        <v>9</v>
      </c>
      <c r="B393" s="76">
        <v>195.05</v>
      </c>
      <c r="C393" s="74">
        <v>195.05</v>
      </c>
      <c r="D393" s="74">
        <v>195.05</v>
      </c>
      <c r="E393" s="74">
        <v>195.05</v>
      </c>
      <c r="F393" s="74">
        <v>195.05</v>
      </c>
      <c r="G393" s="74">
        <v>195.05</v>
      </c>
      <c r="H393" s="74">
        <v>195.05</v>
      </c>
      <c r="I393" s="74">
        <v>195.05</v>
      </c>
      <c r="J393" s="74">
        <v>195.05</v>
      </c>
      <c r="K393" s="74">
        <v>195.05</v>
      </c>
      <c r="L393" s="74">
        <v>195.05</v>
      </c>
      <c r="M393" s="74">
        <v>195.05</v>
      </c>
      <c r="N393" s="74">
        <v>195.05</v>
      </c>
      <c r="O393" s="74">
        <v>195.05</v>
      </c>
      <c r="P393" s="74">
        <v>195.05</v>
      </c>
      <c r="Q393" s="74">
        <v>195.05</v>
      </c>
      <c r="R393" s="74">
        <v>195.05</v>
      </c>
      <c r="S393" s="74">
        <v>195.05</v>
      </c>
      <c r="T393" s="74">
        <v>195.05</v>
      </c>
      <c r="U393" s="74">
        <v>195.05</v>
      </c>
      <c r="V393" s="74">
        <v>195.05</v>
      </c>
      <c r="W393" s="74">
        <v>195.05</v>
      </c>
      <c r="X393" s="74">
        <v>195.05</v>
      </c>
      <c r="Y393" s="81">
        <v>195.05</v>
      </c>
    </row>
    <row r="394" spans="1:26" s="67" customFormat="1" ht="28.5" customHeight="1" outlineLevel="1" thickBot="1" x14ac:dyDescent="0.25">
      <c r="A394" s="147" t="s">
        <v>255</v>
      </c>
      <c r="B394" s="77">
        <f>B387</f>
        <v>0</v>
      </c>
      <c r="C394" s="77">
        <f t="shared" ref="C394:X394" si="187">C387</f>
        <v>0</v>
      </c>
      <c r="D394" s="77">
        <f t="shared" si="187"/>
        <v>0</v>
      </c>
      <c r="E394" s="77">
        <f t="shared" si="187"/>
        <v>0</v>
      </c>
      <c r="F394" s="77">
        <f t="shared" si="187"/>
        <v>0</v>
      </c>
      <c r="G394" s="77">
        <f t="shared" si="187"/>
        <v>0</v>
      </c>
      <c r="H394" s="77">
        <f t="shared" si="187"/>
        <v>0</v>
      </c>
      <c r="I394" s="77">
        <f t="shared" si="187"/>
        <v>0</v>
      </c>
      <c r="J394" s="77">
        <f t="shared" si="187"/>
        <v>0</v>
      </c>
      <c r="K394" s="77">
        <f t="shared" si="187"/>
        <v>0</v>
      </c>
      <c r="L394" s="77">
        <f t="shared" si="187"/>
        <v>0</v>
      </c>
      <c r="M394" s="77">
        <f t="shared" si="187"/>
        <v>0</v>
      </c>
      <c r="N394" s="77">
        <f t="shared" si="187"/>
        <v>0</v>
      </c>
      <c r="O394" s="77">
        <f t="shared" si="187"/>
        <v>0</v>
      </c>
      <c r="P394" s="77">
        <f t="shared" si="187"/>
        <v>0</v>
      </c>
      <c r="Q394" s="77">
        <f t="shared" si="187"/>
        <v>0</v>
      </c>
      <c r="R394" s="77">
        <f t="shared" si="187"/>
        <v>0</v>
      </c>
      <c r="S394" s="77">
        <f t="shared" si="187"/>
        <v>0</v>
      </c>
      <c r="T394" s="77">
        <f t="shared" si="187"/>
        <v>0</v>
      </c>
      <c r="U394" s="77">
        <f t="shared" si="187"/>
        <v>0</v>
      </c>
      <c r="V394" s="77">
        <f t="shared" si="187"/>
        <v>0</v>
      </c>
      <c r="W394" s="77">
        <f t="shared" si="187"/>
        <v>0</v>
      </c>
      <c r="X394" s="77">
        <f t="shared" si="187"/>
        <v>0</v>
      </c>
      <c r="Y394" s="77">
        <f>Y387</f>
        <v>0</v>
      </c>
    </row>
    <row r="395" spans="1:26" s="62" customFormat="1" ht="18.75" customHeight="1" thickBot="1" x14ac:dyDescent="0.25">
      <c r="A395" s="112">
        <v>2</v>
      </c>
      <c r="B395" s="101">
        <f t="shared" ref="B395:Y395" si="188">SUM(B396:B398)</f>
        <v>781.43000000000006</v>
      </c>
      <c r="C395" s="102">
        <f t="shared" si="188"/>
        <v>836.97</v>
      </c>
      <c r="D395" s="102">
        <f t="shared" si="188"/>
        <v>838.67000000000007</v>
      </c>
      <c r="E395" s="103">
        <f t="shared" si="188"/>
        <v>870.07999999999993</v>
      </c>
      <c r="F395" s="103">
        <f t="shared" si="188"/>
        <v>872.77</v>
      </c>
      <c r="G395" s="103">
        <f t="shared" si="188"/>
        <v>880.63000000000011</v>
      </c>
      <c r="H395" s="103">
        <f t="shared" si="188"/>
        <v>864.76</v>
      </c>
      <c r="I395" s="103">
        <f t="shared" si="188"/>
        <v>854.16000000000008</v>
      </c>
      <c r="J395" s="103">
        <f t="shared" si="188"/>
        <v>862.71</v>
      </c>
      <c r="K395" s="104">
        <f t="shared" si="188"/>
        <v>891.2</v>
      </c>
      <c r="L395" s="103">
        <f t="shared" si="188"/>
        <v>893.95</v>
      </c>
      <c r="M395" s="105">
        <f t="shared" si="188"/>
        <v>862.73</v>
      </c>
      <c r="N395" s="104">
        <f t="shared" si="188"/>
        <v>874.73</v>
      </c>
      <c r="O395" s="103">
        <f t="shared" si="188"/>
        <v>847.88000000000011</v>
      </c>
      <c r="P395" s="105">
        <f t="shared" si="188"/>
        <v>854.34999999999991</v>
      </c>
      <c r="Q395" s="106">
        <f t="shared" si="188"/>
        <v>884.43000000000006</v>
      </c>
      <c r="R395" s="103">
        <f t="shared" si="188"/>
        <v>1231.9099999999999</v>
      </c>
      <c r="S395" s="106">
        <f t="shared" si="188"/>
        <v>884.67000000000007</v>
      </c>
      <c r="T395" s="103">
        <f t="shared" si="188"/>
        <v>1198.43</v>
      </c>
      <c r="U395" s="102">
        <f t="shared" si="188"/>
        <v>877.98</v>
      </c>
      <c r="V395" s="102">
        <f t="shared" si="188"/>
        <v>857.66000000000008</v>
      </c>
      <c r="W395" s="102">
        <f t="shared" si="188"/>
        <v>854.69</v>
      </c>
      <c r="X395" s="102">
        <f t="shared" si="188"/>
        <v>852.8900000000001</v>
      </c>
      <c r="Y395" s="107">
        <f t="shared" si="188"/>
        <v>845.29</v>
      </c>
    </row>
    <row r="396" spans="1:26" s="62" customFormat="1" ht="18.75" customHeight="1" outlineLevel="1" x14ac:dyDescent="0.2">
      <c r="A396" s="56" t="s">
        <v>8</v>
      </c>
      <c r="B396" s="70">
        <f>'октябрь (3 цк)'!B490</f>
        <v>586.38</v>
      </c>
      <c r="C396" s="70">
        <f>'октябрь (3 цк)'!C490</f>
        <v>641.91999999999996</v>
      </c>
      <c r="D396" s="70">
        <f>'октябрь (3 цк)'!D490</f>
        <v>643.62</v>
      </c>
      <c r="E396" s="70">
        <f>'октябрь (3 цк)'!E490</f>
        <v>675.03</v>
      </c>
      <c r="F396" s="70">
        <f>'октябрь (3 цк)'!F490</f>
        <v>677.72</v>
      </c>
      <c r="G396" s="70">
        <f>'октябрь (3 цк)'!G490</f>
        <v>685.58</v>
      </c>
      <c r="H396" s="70">
        <f>'октябрь (3 цк)'!H490</f>
        <v>669.71</v>
      </c>
      <c r="I396" s="70">
        <f>'октябрь (3 цк)'!I490</f>
        <v>659.11</v>
      </c>
      <c r="J396" s="70">
        <f>'октябрь (3 цк)'!J490</f>
        <v>667.66</v>
      </c>
      <c r="K396" s="70">
        <f>'октябрь (3 цк)'!K490</f>
        <v>696.15</v>
      </c>
      <c r="L396" s="70">
        <f>'октябрь (3 цк)'!L490</f>
        <v>698.9</v>
      </c>
      <c r="M396" s="70">
        <f>'октябрь (3 цк)'!M490</f>
        <v>667.68</v>
      </c>
      <c r="N396" s="70">
        <f>'октябрь (3 цк)'!N490</f>
        <v>679.68</v>
      </c>
      <c r="O396" s="70">
        <f>'октябрь (3 цк)'!O490</f>
        <v>652.83000000000004</v>
      </c>
      <c r="P396" s="70">
        <f>'октябрь (3 цк)'!P490</f>
        <v>659.3</v>
      </c>
      <c r="Q396" s="70">
        <f>'октябрь (3 цк)'!Q490</f>
        <v>689.38</v>
      </c>
      <c r="R396" s="70">
        <f>'октябрь (3 цк)'!R490</f>
        <v>1036.8599999999999</v>
      </c>
      <c r="S396" s="70">
        <f>'октябрь (3 цк)'!S490</f>
        <v>689.62</v>
      </c>
      <c r="T396" s="70">
        <f>'октябрь (3 цк)'!T490</f>
        <v>1003.38</v>
      </c>
      <c r="U396" s="70">
        <f>'октябрь (3 цк)'!U490</f>
        <v>682.93</v>
      </c>
      <c r="V396" s="70">
        <f>'октябрь (3 цк)'!V490</f>
        <v>662.61</v>
      </c>
      <c r="W396" s="70">
        <f>'октябрь (3 цк)'!W490</f>
        <v>659.64</v>
      </c>
      <c r="X396" s="70">
        <f>'октябрь (3 цк)'!X490</f>
        <v>657.84</v>
      </c>
      <c r="Y396" s="70">
        <f>'октябрь (3 цк)'!Y490</f>
        <v>650.24</v>
      </c>
    </row>
    <row r="397" spans="1:26" s="62" customFormat="1" ht="18.75" customHeight="1" outlineLevel="1" x14ac:dyDescent="0.2">
      <c r="A397" s="57" t="s">
        <v>9</v>
      </c>
      <c r="B397" s="76">
        <v>195.05</v>
      </c>
      <c r="C397" s="74">
        <v>195.05</v>
      </c>
      <c r="D397" s="74">
        <v>195.05</v>
      </c>
      <c r="E397" s="74">
        <v>195.05</v>
      </c>
      <c r="F397" s="74">
        <v>195.05</v>
      </c>
      <c r="G397" s="74">
        <v>195.05</v>
      </c>
      <c r="H397" s="74">
        <v>195.05</v>
      </c>
      <c r="I397" s="74">
        <v>195.05</v>
      </c>
      <c r="J397" s="74">
        <v>195.05</v>
      </c>
      <c r="K397" s="74">
        <v>195.05</v>
      </c>
      <c r="L397" s="74">
        <v>195.05</v>
      </c>
      <c r="M397" s="74">
        <v>195.05</v>
      </c>
      <c r="N397" s="74">
        <v>195.05</v>
      </c>
      <c r="O397" s="74">
        <v>195.05</v>
      </c>
      <c r="P397" s="74">
        <v>195.05</v>
      </c>
      <c r="Q397" s="74">
        <v>195.05</v>
      </c>
      <c r="R397" s="74">
        <v>195.05</v>
      </c>
      <c r="S397" s="74">
        <v>195.05</v>
      </c>
      <c r="T397" s="74">
        <v>195.05</v>
      </c>
      <c r="U397" s="74">
        <v>195.05</v>
      </c>
      <c r="V397" s="74">
        <v>195.05</v>
      </c>
      <c r="W397" s="74">
        <v>195.05</v>
      </c>
      <c r="X397" s="74">
        <v>195.05</v>
      </c>
      <c r="Y397" s="81">
        <v>195.05</v>
      </c>
    </row>
    <row r="398" spans="1:26" s="62" customFormat="1" ht="18.75" customHeight="1" outlineLevel="1" thickBot="1" x14ac:dyDescent="0.25">
      <c r="A398" s="147" t="s">
        <v>255</v>
      </c>
      <c r="B398" s="77">
        <f>B394</f>
        <v>0</v>
      </c>
      <c r="C398" s="77">
        <f t="shared" ref="C398:Y398" si="189">C394</f>
        <v>0</v>
      </c>
      <c r="D398" s="77">
        <f t="shared" si="189"/>
        <v>0</v>
      </c>
      <c r="E398" s="77">
        <f t="shared" si="189"/>
        <v>0</v>
      </c>
      <c r="F398" s="77">
        <f t="shared" si="189"/>
        <v>0</v>
      </c>
      <c r="G398" s="77">
        <f t="shared" si="189"/>
        <v>0</v>
      </c>
      <c r="H398" s="77">
        <f t="shared" si="189"/>
        <v>0</v>
      </c>
      <c r="I398" s="77">
        <f t="shared" si="189"/>
        <v>0</v>
      </c>
      <c r="J398" s="77">
        <f t="shared" si="189"/>
        <v>0</v>
      </c>
      <c r="K398" s="77">
        <f t="shared" si="189"/>
        <v>0</v>
      </c>
      <c r="L398" s="77">
        <f t="shared" si="189"/>
        <v>0</v>
      </c>
      <c r="M398" s="77">
        <f t="shared" si="189"/>
        <v>0</v>
      </c>
      <c r="N398" s="77">
        <f t="shared" si="189"/>
        <v>0</v>
      </c>
      <c r="O398" s="77">
        <f t="shared" si="189"/>
        <v>0</v>
      </c>
      <c r="P398" s="77">
        <f t="shared" si="189"/>
        <v>0</v>
      </c>
      <c r="Q398" s="77">
        <f t="shared" si="189"/>
        <v>0</v>
      </c>
      <c r="R398" s="77">
        <f t="shared" si="189"/>
        <v>0</v>
      </c>
      <c r="S398" s="77">
        <f t="shared" si="189"/>
        <v>0</v>
      </c>
      <c r="T398" s="77">
        <f t="shared" si="189"/>
        <v>0</v>
      </c>
      <c r="U398" s="77">
        <f t="shared" si="189"/>
        <v>0</v>
      </c>
      <c r="V398" s="77">
        <f t="shared" si="189"/>
        <v>0</v>
      </c>
      <c r="W398" s="77">
        <f t="shared" si="189"/>
        <v>0</v>
      </c>
      <c r="X398" s="77">
        <f t="shared" si="189"/>
        <v>0</v>
      </c>
      <c r="Y398" s="77">
        <f t="shared" si="189"/>
        <v>0</v>
      </c>
    </row>
    <row r="399" spans="1:26" s="62" customFormat="1" ht="18.75" customHeight="1" thickBot="1" x14ac:dyDescent="0.25">
      <c r="A399" s="109">
        <v>3</v>
      </c>
      <c r="B399" s="101">
        <f t="shared" ref="B399:Y399" si="190">SUM(B400:B402)</f>
        <v>896.3599999999999</v>
      </c>
      <c r="C399" s="102">
        <f t="shared" si="190"/>
        <v>900.37000000000012</v>
      </c>
      <c r="D399" s="102">
        <f t="shared" si="190"/>
        <v>880.6400000000001</v>
      </c>
      <c r="E399" s="103">
        <f t="shared" si="190"/>
        <v>881</v>
      </c>
      <c r="F399" s="103">
        <f t="shared" si="190"/>
        <v>886.91000000000008</v>
      </c>
      <c r="G399" s="103">
        <f t="shared" si="190"/>
        <v>887.56</v>
      </c>
      <c r="H399" s="103">
        <f t="shared" si="190"/>
        <v>892.84999999999991</v>
      </c>
      <c r="I399" s="103">
        <f t="shared" si="190"/>
        <v>886.78</v>
      </c>
      <c r="J399" s="103">
        <f t="shared" si="190"/>
        <v>881.55</v>
      </c>
      <c r="K399" s="104">
        <f t="shared" si="190"/>
        <v>884.29</v>
      </c>
      <c r="L399" s="103">
        <f t="shared" si="190"/>
        <v>882.99</v>
      </c>
      <c r="M399" s="105">
        <f t="shared" si="190"/>
        <v>887.12000000000012</v>
      </c>
      <c r="N399" s="104">
        <f t="shared" si="190"/>
        <v>892.48</v>
      </c>
      <c r="O399" s="103">
        <f t="shared" si="190"/>
        <v>899.33999999999992</v>
      </c>
      <c r="P399" s="105">
        <f t="shared" si="190"/>
        <v>900.63000000000011</v>
      </c>
      <c r="Q399" s="106">
        <f t="shared" si="190"/>
        <v>901.34999999999991</v>
      </c>
      <c r="R399" s="103">
        <f t="shared" si="190"/>
        <v>912.68000000000006</v>
      </c>
      <c r="S399" s="106">
        <f t="shared" si="190"/>
        <v>905.69</v>
      </c>
      <c r="T399" s="103">
        <f t="shared" si="190"/>
        <v>906.56999999999994</v>
      </c>
      <c r="U399" s="102">
        <f t="shared" si="190"/>
        <v>921.90000000000009</v>
      </c>
      <c r="V399" s="102">
        <f t="shared" si="190"/>
        <v>902.3900000000001</v>
      </c>
      <c r="W399" s="102">
        <f t="shared" si="190"/>
        <v>899.43000000000006</v>
      </c>
      <c r="X399" s="102">
        <f t="shared" si="190"/>
        <v>897.84999999999991</v>
      </c>
      <c r="Y399" s="107">
        <f t="shared" si="190"/>
        <v>954.48</v>
      </c>
    </row>
    <row r="400" spans="1:26" s="62" customFormat="1" ht="18.75" customHeight="1" outlineLevel="1" x14ac:dyDescent="0.2">
      <c r="A400" s="56" t="s">
        <v>8</v>
      </c>
      <c r="B400" s="70">
        <f>'октябрь (3 цк)'!B495</f>
        <v>701.31</v>
      </c>
      <c r="C400" s="70">
        <f>'октябрь (3 цк)'!C495</f>
        <v>705.32</v>
      </c>
      <c r="D400" s="70">
        <f>'октябрь (3 цк)'!D495</f>
        <v>685.59</v>
      </c>
      <c r="E400" s="70">
        <f>'октябрь (3 цк)'!E495</f>
        <v>685.95</v>
      </c>
      <c r="F400" s="70">
        <f>'октябрь (3 цк)'!F495</f>
        <v>691.86</v>
      </c>
      <c r="G400" s="70">
        <f>'октябрь (3 цк)'!G495</f>
        <v>692.51</v>
      </c>
      <c r="H400" s="70">
        <f>'октябрь (3 цк)'!H495</f>
        <v>697.8</v>
      </c>
      <c r="I400" s="70">
        <f>'октябрь (3 цк)'!I495</f>
        <v>691.73</v>
      </c>
      <c r="J400" s="70">
        <f>'октябрь (3 цк)'!J495</f>
        <v>686.5</v>
      </c>
      <c r="K400" s="70">
        <f>'октябрь (3 цк)'!K495</f>
        <v>689.24</v>
      </c>
      <c r="L400" s="70">
        <f>'октябрь (3 цк)'!L495</f>
        <v>687.94</v>
      </c>
      <c r="M400" s="70">
        <f>'октябрь (3 цк)'!M495</f>
        <v>692.07</v>
      </c>
      <c r="N400" s="70">
        <f>'октябрь (3 цк)'!N495</f>
        <v>697.43</v>
      </c>
      <c r="O400" s="70">
        <f>'октябрь (3 цк)'!O495</f>
        <v>704.29</v>
      </c>
      <c r="P400" s="70">
        <f>'октябрь (3 цк)'!P495</f>
        <v>705.58</v>
      </c>
      <c r="Q400" s="70">
        <f>'октябрь (3 цк)'!Q495</f>
        <v>706.3</v>
      </c>
      <c r="R400" s="70">
        <f>'октябрь (3 цк)'!R495</f>
        <v>717.63</v>
      </c>
      <c r="S400" s="70">
        <f>'октябрь (3 цк)'!S495</f>
        <v>710.64</v>
      </c>
      <c r="T400" s="70">
        <f>'октябрь (3 цк)'!T495</f>
        <v>711.52</v>
      </c>
      <c r="U400" s="70">
        <f>'октябрь (3 цк)'!U495</f>
        <v>726.85</v>
      </c>
      <c r="V400" s="70">
        <f>'октябрь (3 цк)'!V495</f>
        <v>707.34</v>
      </c>
      <c r="W400" s="70">
        <f>'октябрь (3 цк)'!W495</f>
        <v>704.38</v>
      </c>
      <c r="X400" s="70">
        <f>'октябрь (3 цк)'!X495</f>
        <v>702.8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195.05</v>
      </c>
      <c r="C401" s="74">
        <v>195.05</v>
      </c>
      <c r="D401" s="74">
        <v>195.05</v>
      </c>
      <c r="E401" s="74">
        <v>195.05</v>
      </c>
      <c r="F401" s="74">
        <v>195.05</v>
      </c>
      <c r="G401" s="74">
        <v>195.05</v>
      </c>
      <c r="H401" s="74">
        <v>195.05</v>
      </c>
      <c r="I401" s="74">
        <v>195.05</v>
      </c>
      <c r="J401" s="74">
        <v>195.05</v>
      </c>
      <c r="K401" s="74">
        <v>195.05</v>
      </c>
      <c r="L401" s="74">
        <v>195.05</v>
      </c>
      <c r="M401" s="74">
        <v>195.05</v>
      </c>
      <c r="N401" s="74">
        <v>195.05</v>
      </c>
      <c r="O401" s="74">
        <v>195.05</v>
      </c>
      <c r="P401" s="74">
        <v>195.05</v>
      </c>
      <c r="Q401" s="74">
        <v>195.05</v>
      </c>
      <c r="R401" s="74">
        <v>195.05</v>
      </c>
      <c r="S401" s="74">
        <v>195.05</v>
      </c>
      <c r="T401" s="74">
        <v>195.05</v>
      </c>
      <c r="U401" s="74">
        <v>195.05</v>
      </c>
      <c r="V401" s="74">
        <v>195.05</v>
      </c>
      <c r="W401" s="74">
        <v>195.05</v>
      </c>
      <c r="X401" s="74">
        <v>195.05</v>
      </c>
      <c r="Y401" s="81">
        <v>195.05</v>
      </c>
    </row>
    <row r="402" spans="1:25" s="62" customFormat="1" ht="18.75" customHeight="1" outlineLevel="1" thickBot="1" x14ac:dyDescent="0.25">
      <c r="A402" s="147" t="s">
        <v>255</v>
      </c>
      <c r="B402" s="77">
        <f>B398</f>
        <v>0</v>
      </c>
      <c r="C402" s="77">
        <f t="shared" ref="C402:Y402" si="191">C398</f>
        <v>0</v>
      </c>
      <c r="D402" s="77">
        <f t="shared" si="191"/>
        <v>0</v>
      </c>
      <c r="E402" s="77">
        <f t="shared" si="191"/>
        <v>0</v>
      </c>
      <c r="F402" s="77">
        <f t="shared" si="191"/>
        <v>0</v>
      </c>
      <c r="G402" s="77">
        <f t="shared" si="191"/>
        <v>0</v>
      </c>
      <c r="H402" s="77">
        <f t="shared" si="191"/>
        <v>0</v>
      </c>
      <c r="I402" s="77">
        <f t="shared" si="191"/>
        <v>0</v>
      </c>
      <c r="J402" s="77">
        <f t="shared" si="191"/>
        <v>0</v>
      </c>
      <c r="K402" s="77">
        <f t="shared" si="191"/>
        <v>0</v>
      </c>
      <c r="L402" s="77">
        <f t="shared" si="191"/>
        <v>0</v>
      </c>
      <c r="M402" s="77">
        <f t="shared" si="191"/>
        <v>0</v>
      </c>
      <c r="N402" s="77">
        <f t="shared" si="191"/>
        <v>0</v>
      </c>
      <c r="O402" s="77">
        <f t="shared" si="191"/>
        <v>0</v>
      </c>
      <c r="P402" s="77">
        <f t="shared" si="191"/>
        <v>0</v>
      </c>
      <c r="Q402" s="77">
        <f t="shared" si="191"/>
        <v>0</v>
      </c>
      <c r="R402" s="77">
        <f t="shared" si="191"/>
        <v>0</v>
      </c>
      <c r="S402" s="77">
        <f t="shared" si="191"/>
        <v>0</v>
      </c>
      <c r="T402" s="77">
        <f t="shared" si="191"/>
        <v>0</v>
      </c>
      <c r="U402" s="77">
        <f t="shared" si="191"/>
        <v>0</v>
      </c>
      <c r="V402" s="77">
        <f t="shared" si="191"/>
        <v>0</v>
      </c>
      <c r="W402" s="77">
        <f t="shared" si="191"/>
        <v>0</v>
      </c>
      <c r="X402" s="77">
        <f t="shared" si="191"/>
        <v>0</v>
      </c>
      <c r="Y402" s="77">
        <f t="shared" si="191"/>
        <v>0</v>
      </c>
    </row>
    <row r="403" spans="1:25" s="62" customFormat="1" ht="18.75" customHeight="1" thickBot="1" x14ac:dyDescent="0.25">
      <c r="A403" s="130">
        <v>4</v>
      </c>
      <c r="B403" s="101">
        <f t="shared" ref="B403:Y403" si="192">SUM(B404:B406)</f>
        <v>932.88000000000011</v>
      </c>
      <c r="C403" s="102">
        <f t="shared" si="192"/>
        <v>919.77</v>
      </c>
      <c r="D403" s="102">
        <f t="shared" si="192"/>
        <v>922.8900000000001</v>
      </c>
      <c r="E403" s="103">
        <f t="shared" si="192"/>
        <v>1068.83</v>
      </c>
      <c r="F403" s="103">
        <f t="shared" si="192"/>
        <v>931.83999999999992</v>
      </c>
      <c r="G403" s="103">
        <f t="shared" si="192"/>
        <v>1194.33</v>
      </c>
      <c r="H403" s="103">
        <f t="shared" si="192"/>
        <v>1188.05</v>
      </c>
      <c r="I403" s="103">
        <f t="shared" si="192"/>
        <v>1190.58</v>
      </c>
      <c r="J403" s="103">
        <f t="shared" si="192"/>
        <v>901.76</v>
      </c>
      <c r="K403" s="104">
        <f t="shared" si="192"/>
        <v>918.3900000000001</v>
      </c>
      <c r="L403" s="103">
        <f t="shared" si="192"/>
        <v>912.47</v>
      </c>
      <c r="M403" s="105">
        <f t="shared" si="192"/>
        <v>918.90000000000009</v>
      </c>
      <c r="N403" s="104">
        <f t="shared" si="192"/>
        <v>1009.3599999999999</v>
      </c>
      <c r="O403" s="103">
        <f t="shared" si="192"/>
        <v>927.12000000000012</v>
      </c>
      <c r="P403" s="105">
        <f t="shared" si="192"/>
        <v>911.08999999999992</v>
      </c>
      <c r="Q403" s="106">
        <f t="shared" si="192"/>
        <v>914.19</v>
      </c>
      <c r="R403" s="103">
        <f t="shared" si="192"/>
        <v>1252.6399999999999</v>
      </c>
      <c r="S403" s="106">
        <f t="shared" si="192"/>
        <v>920.3599999999999</v>
      </c>
      <c r="T403" s="103">
        <f t="shared" si="192"/>
        <v>1031.04</v>
      </c>
      <c r="U403" s="102">
        <f t="shared" si="192"/>
        <v>926.27</v>
      </c>
      <c r="V403" s="102">
        <f t="shared" si="192"/>
        <v>917.42000000000007</v>
      </c>
      <c r="W403" s="102">
        <f t="shared" si="192"/>
        <v>920.5</v>
      </c>
      <c r="X403" s="102">
        <f t="shared" si="192"/>
        <v>925.46</v>
      </c>
      <c r="Y403" s="107">
        <f t="shared" si="192"/>
        <v>918.74</v>
      </c>
    </row>
    <row r="404" spans="1:25" s="62" customFormat="1" ht="18.75" customHeight="1" outlineLevel="1" x14ac:dyDescent="0.2">
      <c r="A404" s="58" t="s">
        <v>8</v>
      </c>
      <c r="B404" s="70">
        <f>'октябрь (3 цк)'!B500</f>
        <v>737.83</v>
      </c>
      <c r="C404" s="70">
        <f>'октябрь (3 цк)'!C500</f>
        <v>724.72</v>
      </c>
      <c r="D404" s="70">
        <f>'октябрь (3 цк)'!D500</f>
        <v>727.84</v>
      </c>
      <c r="E404" s="70">
        <f>'октябрь (3 цк)'!E500</f>
        <v>873.78</v>
      </c>
      <c r="F404" s="70">
        <f>'октябрь (3 цк)'!F500</f>
        <v>736.79</v>
      </c>
      <c r="G404" s="70">
        <f>'октябрь (3 цк)'!G500</f>
        <v>999.28</v>
      </c>
      <c r="H404" s="70">
        <f>'октябрь (3 цк)'!H500</f>
        <v>993</v>
      </c>
      <c r="I404" s="70">
        <f>'октябрь (3 цк)'!I500</f>
        <v>995.53</v>
      </c>
      <c r="J404" s="70">
        <f>'октябрь (3 цк)'!J500</f>
        <v>706.71</v>
      </c>
      <c r="K404" s="70">
        <f>'октябрь (3 цк)'!K500</f>
        <v>723.34</v>
      </c>
      <c r="L404" s="70">
        <f>'октябрь (3 цк)'!L500</f>
        <v>717.42</v>
      </c>
      <c r="M404" s="70">
        <f>'октябрь (3 цк)'!M500</f>
        <v>723.85</v>
      </c>
      <c r="N404" s="70">
        <f>'октябрь (3 цк)'!N500</f>
        <v>814.31</v>
      </c>
      <c r="O404" s="70">
        <f>'октябрь (3 цк)'!O500</f>
        <v>732.07</v>
      </c>
      <c r="P404" s="70">
        <f>'октябрь (3 цк)'!P500</f>
        <v>716.04</v>
      </c>
      <c r="Q404" s="70">
        <f>'октябрь (3 цк)'!Q500</f>
        <v>719.14</v>
      </c>
      <c r="R404" s="70">
        <f>'октябрь (3 цк)'!R500</f>
        <v>1057.5899999999999</v>
      </c>
      <c r="S404" s="70">
        <f>'октябрь (3 цк)'!S500</f>
        <v>725.31</v>
      </c>
      <c r="T404" s="70">
        <f>'октябрь (3 цк)'!T500</f>
        <v>835.99</v>
      </c>
      <c r="U404" s="70">
        <f>'октябрь (3 цк)'!U500</f>
        <v>731.22</v>
      </c>
      <c r="V404" s="70">
        <f>'октябрь (3 цк)'!V500</f>
        <v>722.37</v>
      </c>
      <c r="W404" s="70">
        <f>'октябрь (3 цк)'!W500</f>
        <v>725.45</v>
      </c>
      <c r="X404" s="70">
        <f>'октябрь (3 цк)'!X500</f>
        <v>730.41</v>
      </c>
      <c r="Y404" s="70">
        <f>'октябрь (3 цк)'!Y500</f>
        <v>723.69</v>
      </c>
    </row>
    <row r="405" spans="1:25" s="62" customFormat="1" ht="18.75" customHeight="1" outlineLevel="1" x14ac:dyDescent="0.2">
      <c r="A405" s="57" t="s">
        <v>9</v>
      </c>
      <c r="B405" s="76">
        <v>195.05</v>
      </c>
      <c r="C405" s="74">
        <v>195.05</v>
      </c>
      <c r="D405" s="74">
        <v>195.05</v>
      </c>
      <c r="E405" s="74">
        <v>195.05</v>
      </c>
      <c r="F405" s="74">
        <v>195.05</v>
      </c>
      <c r="G405" s="74">
        <v>195.05</v>
      </c>
      <c r="H405" s="74">
        <v>195.05</v>
      </c>
      <c r="I405" s="74">
        <v>195.05</v>
      </c>
      <c r="J405" s="74">
        <v>195.05</v>
      </c>
      <c r="K405" s="74">
        <v>195.05</v>
      </c>
      <c r="L405" s="74">
        <v>195.05</v>
      </c>
      <c r="M405" s="74">
        <v>195.05</v>
      </c>
      <c r="N405" s="74">
        <v>195.05</v>
      </c>
      <c r="O405" s="74">
        <v>195.05</v>
      </c>
      <c r="P405" s="74">
        <v>195.05</v>
      </c>
      <c r="Q405" s="74">
        <v>195.05</v>
      </c>
      <c r="R405" s="74">
        <v>195.05</v>
      </c>
      <c r="S405" s="74">
        <v>195.05</v>
      </c>
      <c r="T405" s="74">
        <v>195.05</v>
      </c>
      <c r="U405" s="74">
        <v>195.05</v>
      </c>
      <c r="V405" s="74">
        <v>195.05</v>
      </c>
      <c r="W405" s="74">
        <v>195.05</v>
      </c>
      <c r="X405" s="74">
        <v>195.05</v>
      </c>
      <c r="Y405" s="81">
        <v>195.05</v>
      </c>
    </row>
    <row r="406" spans="1:25" s="62" customFormat="1" ht="18.75" customHeight="1" outlineLevel="1" thickBot="1" x14ac:dyDescent="0.25">
      <c r="A406" s="147" t="s">
        <v>255</v>
      </c>
      <c r="B406" s="77">
        <f>B402</f>
        <v>0</v>
      </c>
      <c r="C406" s="77">
        <f t="shared" ref="C406:Y406" si="193">C402</f>
        <v>0</v>
      </c>
      <c r="D406" s="77">
        <f t="shared" si="193"/>
        <v>0</v>
      </c>
      <c r="E406" s="77">
        <f t="shared" si="193"/>
        <v>0</v>
      </c>
      <c r="F406" s="77">
        <f t="shared" si="193"/>
        <v>0</v>
      </c>
      <c r="G406" s="77">
        <f t="shared" si="193"/>
        <v>0</v>
      </c>
      <c r="H406" s="77">
        <f t="shared" si="193"/>
        <v>0</v>
      </c>
      <c r="I406" s="77">
        <f t="shared" si="193"/>
        <v>0</v>
      </c>
      <c r="J406" s="77">
        <f t="shared" si="193"/>
        <v>0</v>
      </c>
      <c r="K406" s="77">
        <f t="shared" si="193"/>
        <v>0</v>
      </c>
      <c r="L406" s="77">
        <f t="shared" si="193"/>
        <v>0</v>
      </c>
      <c r="M406" s="77">
        <f t="shared" si="193"/>
        <v>0</v>
      </c>
      <c r="N406" s="77">
        <f t="shared" si="193"/>
        <v>0</v>
      </c>
      <c r="O406" s="77">
        <f t="shared" si="193"/>
        <v>0</v>
      </c>
      <c r="P406" s="77">
        <f t="shared" si="193"/>
        <v>0</v>
      </c>
      <c r="Q406" s="77">
        <f t="shared" si="193"/>
        <v>0</v>
      </c>
      <c r="R406" s="77">
        <f t="shared" si="193"/>
        <v>0</v>
      </c>
      <c r="S406" s="77">
        <f t="shared" si="193"/>
        <v>0</v>
      </c>
      <c r="T406" s="77">
        <f t="shared" si="193"/>
        <v>0</v>
      </c>
      <c r="U406" s="77">
        <f t="shared" si="193"/>
        <v>0</v>
      </c>
      <c r="V406" s="77">
        <f t="shared" si="193"/>
        <v>0</v>
      </c>
      <c r="W406" s="77">
        <f t="shared" si="193"/>
        <v>0</v>
      </c>
      <c r="X406" s="77">
        <f t="shared" si="193"/>
        <v>0</v>
      </c>
      <c r="Y406" s="77">
        <f t="shared" si="193"/>
        <v>0</v>
      </c>
    </row>
    <row r="407" spans="1:25" s="62" customFormat="1" ht="18.75" customHeight="1" thickBot="1" x14ac:dyDescent="0.25">
      <c r="A407" s="109">
        <v>5</v>
      </c>
      <c r="B407" s="101">
        <f t="shared" ref="B407:Y407" si="194">SUM(B408:B410)</f>
        <v>928.47</v>
      </c>
      <c r="C407" s="102">
        <f t="shared" si="194"/>
        <v>917.6400000000001</v>
      </c>
      <c r="D407" s="102">
        <f t="shared" si="194"/>
        <v>914.6400000000001</v>
      </c>
      <c r="E407" s="103">
        <f t="shared" si="194"/>
        <v>924.49</v>
      </c>
      <c r="F407" s="103">
        <f t="shared" si="194"/>
        <v>924.19</v>
      </c>
      <c r="G407" s="103">
        <f t="shared" si="194"/>
        <v>946.82999999999993</v>
      </c>
      <c r="H407" s="103">
        <f t="shared" si="194"/>
        <v>968.72</v>
      </c>
      <c r="I407" s="103">
        <f t="shared" si="194"/>
        <v>914.69</v>
      </c>
      <c r="J407" s="103">
        <f t="shared" si="194"/>
        <v>1051.1600000000001</v>
      </c>
      <c r="K407" s="104">
        <f t="shared" si="194"/>
        <v>1054.44</v>
      </c>
      <c r="L407" s="103">
        <f t="shared" si="194"/>
        <v>1056.96</v>
      </c>
      <c r="M407" s="105">
        <f t="shared" si="194"/>
        <v>914.45</v>
      </c>
      <c r="N407" s="104">
        <f t="shared" si="194"/>
        <v>1060.73</v>
      </c>
      <c r="O407" s="103">
        <f t="shared" si="194"/>
        <v>1066.94</v>
      </c>
      <c r="P407" s="105">
        <f t="shared" si="194"/>
        <v>912.66000000000008</v>
      </c>
      <c r="Q407" s="106">
        <f t="shared" si="194"/>
        <v>947.69</v>
      </c>
      <c r="R407" s="103">
        <f t="shared" si="194"/>
        <v>1248.96</v>
      </c>
      <c r="S407" s="106">
        <f t="shared" si="194"/>
        <v>946.62000000000012</v>
      </c>
      <c r="T407" s="103">
        <f t="shared" si="194"/>
        <v>1223.57</v>
      </c>
      <c r="U407" s="102">
        <f t="shared" si="194"/>
        <v>918.27</v>
      </c>
      <c r="V407" s="102">
        <f t="shared" si="194"/>
        <v>921.34999999999991</v>
      </c>
      <c r="W407" s="102">
        <f t="shared" si="194"/>
        <v>925.84999999999991</v>
      </c>
      <c r="X407" s="102">
        <f t="shared" si="194"/>
        <v>924.47</v>
      </c>
      <c r="Y407" s="107">
        <f t="shared" si="194"/>
        <v>920.38000000000011</v>
      </c>
    </row>
    <row r="408" spans="1:25" s="62" customFormat="1" ht="18.75" customHeight="1" outlineLevel="1" x14ac:dyDescent="0.2">
      <c r="A408" s="56" t="s">
        <v>8</v>
      </c>
      <c r="B408" s="70">
        <f>'октябрь (3 цк)'!B505</f>
        <v>733.42</v>
      </c>
      <c r="C408" s="70">
        <f>'октябрь (3 цк)'!C505</f>
        <v>722.59</v>
      </c>
      <c r="D408" s="70">
        <f>'октябрь (3 цк)'!D505</f>
        <v>719.59</v>
      </c>
      <c r="E408" s="70">
        <f>'октябрь (3 цк)'!E505</f>
        <v>729.44</v>
      </c>
      <c r="F408" s="70">
        <f>'октябрь (3 цк)'!F505</f>
        <v>729.14</v>
      </c>
      <c r="G408" s="70">
        <f>'октябрь (3 цк)'!G505</f>
        <v>751.78</v>
      </c>
      <c r="H408" s="70">
        <f>'октябрь (3 цк)'!H505</f>
        <v>773.67</v>
      </c>
      <c r="I408" s="70">
        <f>'октябрь (3 цк)'!I505</f>
        <v>719.64</v>
      </c>
      <c r="J408" s="70">
        <f>'октябрь (3 цк)'!J505</f>
        <v>856.11</v>
      </c>
      <c r="K408" s="70">
        <f>'октябрь (3 цк)'!K505</f>
        <v>859.39</v>
      </c>
      <c r="L408" s="70">
        <f>'октябрь (3 цк)'!L505</f>
        <v>861.91</v>
      </c>
      <c r="M408" s="70">
        <f>'октябрь (3 цк)'!M505</f>
        <v>719.4</v>
      </c>
      <c r="N408" s="70">
        <f>'октябрь (3 цк)'!N505</f>
        <v>865.68</v>
      </c>
      <c r="O408" s="70">
        <f>'октябрь (3 цк)'!O505</f>
        <v>871.89</v>
      </c>
      <c r="P408" s="70">
        <f>'октябрь (3 цк)'!P505</f>
        <v>717.61</v>
      </c>
      <c r="Q408" s="70">
        <f>'октябрь (3 цк)'!Q505</f>
        <v>752.64</v>
      </c>
      <c r="R408" s="70">
        <f>'октябрь (3 цк)'!R505</f>
        <v>1053.9100000000001</v>
      </c>
      <c r="S408" s="70">
        <f>'октябрь (3 цк)'!S505</f>
        <v>751.57</v>
      </c>
      <c r="T408" s="70">
        <f>'октябрь (3 цк)'!T505</f>
        <v>1028.52</v>
      </c>
      <c r="U408" s="70">
        <f>'октябрь (3 цк)'!U505</f>
        <v>723.22</v>
      </c>
      <c r="V408" s="70">
        <f>'октябрь (3 цк)'!V505</f>
        <v>726.3</v>
      </c>
      <c r="W408" s="70">
        <f>'октябрь (3 цк)'!W505</f>
        <v>730.8</v>
      </c>
      <c r="X408" s="70">
        <f>'октябрь (3 цк)'!X505</f>
        <v>729.42</v>
      </c>
      <c r="Y408" s="70">
        <f>'октябрь (3 цк)'!Y505</f>
        <v>725.33</v>
      </c>
    </row>
    <row r="409" spans="1:25" s="62" customFormat="1" ht="18.75" customHeight="1" outlineLevel="1" x14ac:dyDescent="0.2">
      <c r="A409" s="57" t="s">
        <v>9</v>
      </c>
      <c r="B409" s="76">
        <v>195.05</v>
      </c>
      <c r="C409" s="74">
        <v>195.05</v>
      </c>
      <c r="D409" s="74">
        <v>195.05</v>
      </c>
      <c r="E409" s="74">
        <v>195.05</v>
      </c>
      <c r="F409" s="74">
        <v>195.05</v>
      </c>
      <c r="G409" s="74">
        <v>195.05</v>
      </c>
      <c r="H409" s="74">
        <v>195.05</v>
      </c>
      <c r="I409" s="74">
        <v>195.05</v>
      </c>
      <c r="J409" s="74">
        <v>195.05</v>
      </c>
      <c r="K409" s="74">
        <v>195.05</v>
      </c>
      <c r="L409" s="74">
        <v>195.05</v>
      </c>
      <c r="M409" s="74">
        <v>195.05</v>
      </c>
      <c r="N409" s="74">
        <v>195.05</v>
      </c>
      <c r="O409" s="74">
        <v>195.05</v>
      </c>
      <c r="P409" s="74">
        <v>195.05</v>
      </c>
      <c r="Q409" s="74">
        <v>195.05</v>
      </c>
      <c r="R409" s="74">
        <v>195.05</v>
      </c>
      <c r="S409" s="74">
        <v>195.05</v>
      </c>
      <c r="T409" s="74">
        <v>195.05</v>
      </c>
      <c r="U409" s="74">
        <v>195.05</v>
      </c>
      <c r="V409" s="74">
        <v>195.05</v>
      </c>
      <c r="W409" s="74">
        <v>195.05</v>
      </c>
      <c r="X409" s="74">
        <v>195.05</v>
      </c>
      <c r="Y409" s="81">
        <v>195.05</v>
      </c>
    </row>
    <row r="410" spans="1:25" s="62" customFormat="1" ht="18.75" customHeight="1" outlineLevel="1" thickBot="1" x14ac:dyDescent="0.25">
      <c r="A410" s="147" t="s">
        <v>255</v>
      </c>
      <c r="B410" s="77">
        <f>B406</f>
        <v>0</v>
      </c>
      <c r="C410" s="77">
        <f t="shared" ref="C410:Y410" si="195">C406</f>
        <v>0</v>
      </c>
      <c r="D410" s="77">
        <f t="shared" si="195"/>
        <v>0</v>
      </c>
      <c r="E410" s="77">
        <f t="shared" si="195"/>
        <v>0</v>
      </c>
      <c r="F410" s="77">
        <f t="shared" si="195"/>
        <v>0</v>
      </c>
      <c r="G410" s="77">
        <f t="shared" si="195"/>
        <v>0</v>
      </c>
      <c r="H410" s="77">
        <f t="shared" si="195"/>
        <v>0</v>
      </c>
      <c r="I410" s="77">
        <f t="shared" si="195"/>
        <v>0</v>
      </c>
      <c r="J410" s="77">
        <f t="shared" si="195"/>
        <v>0</v>
      </c>
      <c r="K410" s="77">
        <f t="shared" si="195"/>
        <v>0</v>
      </c>
      <c r="L410" s="77">
        <f t="shared" si="195"/>
        <v>0</v>
      </c>
      <c r="M410" s="77">
        <f t="shared" si="195"/>
        <v>0</v>
      </c>
      <c r="N410" s="77">
        <f t="shared" si="195"/>
        <v>0</v>
      </c>
      <c r="O410" s="77">
        <f t="shared" si="195"/>
        <v>0</v>
      </c>
      <c r="P410" s="77">
        <f t="shared" si="195"/>
        <v>0</v>
      </c>
      <c r="Q410" s="77">
        <f t="shared" si="195"/>
        <v>0</v>
      </c>
      <c r="R410" s="77">
        <f t="shared" si="195"/>
        <v>0</v>
      </c>
      <c r="S410" s="77">
        <f t="shared" si="195"/>
        <v>0</v>
      </c>
      <c r="T410" s="77">
        <f t="shared" si="195"/>
        <v>0</v>
      </c>
      <c r="U410" s="77">
        <f t="shared" si="195"/>
        <v>0</v>
      </c>
      <c r="V410" s="77">
        <f t="shared" si="195"/>
        <v>0</v>
      </c>
      <c r="W410" s="77">
        <f t="shared" si="195"/>
        <v>0</v>
      </c>
      <c r="X410" s="77">
        <f t="shared" si="195"/>
        <v>0</v>
      </c>
      <c r="Y410" s="77">
        <f t="shared" si="195"/>
        <v>0</v>
      </c>
    </row>
    <row r="411" spans="1:25" s="62" customFormat="1" ht="18.75" customHeight="1" thickBot="1" x14ac:dyDescent="0.25">
      <c r="A411" s="112">
        <v>6</v>
      </c>
      <c r="B411" s="101">
        <f t="shared" ref="B411:Y411" si="196">SUM(B412:B414)</f>
        <v>872.16000000000008</v>
      </c>
      <c r="C411" s="102">
        <f t="shared" si="196"/>
        <v>762.45</v>
      </c>
      <c r="D411" s="102">
        <f t="shared" si="196"/>
        <v>879.99</v>
      </c>
      <c r="E411" s="103">
        <f t="shared" si="196"/>
        <v>889.03</v>
      </c>
      <c r="F411" s="103">
        <f t="shared" si="196"/>
        <v>895.87000000000012</v>
      </c>
      <c r="G411" s="103">
        <f t="shared" si="196"/>
        <v>922.5</v>
      </c>
      <c r="H411" s="103">
        <f t="shared" si="196"/>
        <v>909.07999999999993</v>
      </c>
      <c r="I411" s="103">
        <f t="shared" si="196"/>
        <v>873.09999999999991</v>
      </c>
      <c r="J411" s="103">
        <f t="shared" si="196"/>
        <v>867.34999999999991</v>
      </c>
      <c r="K411" s="104">
        <f t="shared" si="196"/>
        <v>873.1400000000001</v>
      </c>
      <c r="L411" s="103">
        <f t="shared" si="196"/>
        <v>895.46</v>
      </c>
      <c r="M411" s="105">
        <f t="shared" si="196"/>
        <v>868.7</v>
      </c>
      <c r="N411" s="104">
        <f t="shared" si="196"/>
        <v>1268.01</v>
      </c>
      <c r="O411" s="103">
        <f t="shared" si="196"/>
        <v>1287.06</v>
      </c>
      <c r="P411" s="105">
        <f t="shared" si="196"/>
        <v>908.6400000000001</v>
      </c>
      <c r="Q411" s="106">
        <f t="shared" si="196"/>
        <v>911.47</v>
      </c>
      <c r="R411" s="103">
        <f t="shared" si="196"/>
        <v>1251.56</v>
      </c>
      <c r="S411" s="106">
        <f t="shared" si="196"/>
        <v>923.23</v>
      </c>
      <c r="T411" s="103">
        <f t="shared" si="196"/>
        <v>910.03</v>
      </c>
      <c r="U411" s="102">
        <f t="shared" si="196"/>
        <v>898.01</v>
      </c>
      <c r="V411" s="102">
        <f t="shared" si="196"/>
        <v>896.69</v>
      </c>
      <c r="W411" s="102">
        <f t="shared" si="196"/>
        <v>896.52</v>
      </c>
      <c r="X411" s="102">
        <f t="shared" si="196"/>
        <v>891.76</v>
      </c>
      <c r="Y411" s="107">
        <f t="shared" si="196"/>
        <v>806.42000000000007</v>
      </c>
    </row>
    <row r="412" spans="1:25" s="62" customFormat="1" ht="18.75" customHeight="1" outlineLevel="1" x14ac:dyDescent="0.2">
      <c r="A412" s="56" t="s">
        <v>8</v>
      </c>
      <c r="B412" s="70">
        <f>'октябрь (3 цк)'!B510</f>
        <v>677.11</v>
      </c>
      <c r="C412" s="70">
        <f>'октябрь (3 цк)'!C510</f>
        <v>567.4</v>
      </c>
      <c r="D412" s="70">
        <f>'октябрь (3 цк)'!D510</f>
        <v>684.94</v>
      </c>
      <c r="E412" s="70">
        <f>'октябрь (3 цк)'!E510</f>
        <v>693.98</v>
      </c>
      <c r="F412" s="70">
        <f>'октябрь (3 цк)'!F510</f>
        <v>700.82</v>
      </c>
      <c r="G412" s="70">
        <f>'октябрь (3 цк)'!G510</f>
        <v>727.45</v>
      </c>
      <c r="H412" s="70">
        <f>'октябрь (3 цк)'!H510</f>
        <v>714.03</v>
      </c>
      <c r="I412" s="70">
        <f>'октябрь (3 цк)'!I510</f>
        <v>678.05</v>
      </c>
      <c r="J412" s="70">
        <f>'октябрь (3 цк)'!J510</f>
        <v>672.3</v>
      </c>
      <c r="K412" s="70">
        <f>'октябрь (3 цк)'!K510</f>
        <v>678.09</v>
      </c>
      <c r="L412" s="70">
        <f>'октябрь (3 цк)'!L510</f>
        <v>700.41</v>
      </c>
      <c r="M412" s="70">
        <f>'октябрь (3 цк)'!M510</f>
        <v>673.65</v>
      </c>
      <c r="N412" s="70">
        <f>'октябрь (3 цк)'!N510</f>
        <v>1072.96</v>
      </c>
      <c r="O412" s="70">
        <f>'октябрь (3 цк)'!O510</f>
        <v>1092.01</v>
      </c>
      <c r="P412" s="70">
        <f>'октябрь (3 цк)'!P510</f>
        <v>713.59</v>
      </c>
      <c r="Q412" s="70">
        <f>'октябрь (3 цк)'!Q510</f>
        <v>716.42</v>
      </c>
      <c r="R412" s="70">
        <f>'октябрь (3 цк)'!R510</f>
        <v>1056.51</v>
      </c>
      <c r="S412" s="70">
        <f>'октябрь (3 цк)'!S510</f>
        <v>728.18</v>
      </c>
      <c r="T412" s="70">
        <f>'октябрь (3 цк)'!T510</f>
        <v>714.98</v>
      </c>
      <c r="U412" s="70">
        <f>'октябрь (3 цк)'!U510</f>
        <v>702.96</v>
      </c>
      <c r="V412" s="70">
        <f>'октябрь (3 цк)'!V510</f>
        <v>701.64</v>
      </c>
      <c r="W412" s="70">
        <f>'октябрь (3 цк)'!W510</f>
        <v>701.47</v>
      </c>
      <c r="X412" s="70">
        <f>'октябрь (3 цк)'!X510</f>
        <v>696.71</v>
      </c>
      <c r="Y412" s="70">
        <f>'октябрь (3 цк)'!Y510</f>
        <v>611.37</v>
      </c>
    </row>
    <row r="413" spans="1:25" s="62" customFormat="1" ht="18.75" customHeight="1" outlineLevel="1" x14ac:dyDescent="0.2">
      <c r="A413" s="57" t="s">
        <v>9</v>
      </c>
      <c r="B413" s="76">
        <v>195.05</v>
      </c>
      <c r="C413" s="74">
        <v>195.05</v>
      </c>
      <c r="D413" s="74">
        <v>195.05</v>
      </c>
      <c r="E413" s="74">
        <v>195.05</v>
      </c>
      <c r="F413" s="74">
        <v>195.05</v>
      </c>
      <c r="G413" s="74">
        <v>195.05</v>
      </c>
      <c r="H413" s="74">
        <v>195.05</v>
      </c>
      <c r="I413" s="74">
        <v>195.05</v>
      </c>
      <c r="J413" s="74">
        <v>195.05</v>
      </c>
      <c r="K413" s="74">
        <v>195.05</v>
      </c>
      <c r="L413" s="74">
        <v>195.05</v>
      </c>
      <c r="M413" s="74">
        <v>195.05</v>
      </c>
      <c r="N413" s="74">
        <v>195.05</v>
      </c>
      <c r="O413" s="74">
        <v>195.05</v>
      </c>
      <c r="P413" s="74">
        <v>195.05</v>
      </c>
      <c r="Q413" s="74">
        <v>195.05</v>
      </c>
      <c r="R413" s="74">
        <v>195.05</v>
      </c>
      <c r="S413" s="74">
        <v>195.05</v>
      </c>
      <c r="T413" s="74">
        <v>195.05</v>
      </c>
      <c r="U413" s="74">
        <v>195.05</v>
      </c>
      <c r="V413" s="74">
        <v>195.05</v>
      </c>
      <c r="W413" s="74">
        <v>195.05</v>
      </c>
      <c r="X413" s="74">
        <v>195.05</v>
      </c>
      <c r="Y413" s="81">
        <v>195.05</v>
      </c>
    </row>
    <row r="414" spans="1:25" s="62" customFormat="1" ht="18.75" customHeight="1" outlineLevel="1" thickBot="1" x14ac:dyDescent="0.25">
      <c r="A414" s="147" t="s">
        <v>255</v>
      </c>
      <c r="B414" s="77">
        <f>B410</f>
        <v>0</v>
      </c>
      <c r="C414" s="77">
        <f t="shared" ref="C414:Y414" si="197">C410</f>
        <v>0</v>
      </c>
      <c r="D414" s="77">
        <f t="shared" si="197"/>
        <v>0</v>
      </c>
      <c r="E414" s="77">
        <f t="shared" si="197"/>
        <v>0</v>
      </c>
      <c r="F414" s="77">
        <f t="shared" si="197"/>
        <v>0</v>
      </c>
      <c r="G414" s="77">
        <f t="shared" si="197"/>
        <v>0</v>
      </c>
      <c r="H414" s="77">
        <f t="shared" si="197"/>
        <v>0</v>
      </c>
      <c r="I414" s="77">
        <f t="shared" si="197"/>
        <v>0</v>
      </c>
      <c r="J414" s="77">
        <f t="shared" si="197"/>
        <v>0</v>
      </c>
      <c r="K414" s="77">
        <f t="shared" si="197"/>
        <v>0</v>
      </c>
      <c r="L414" s="77">
        <f t="shared" si="197"/>
        <v>0</v>
      </c>
      <c r="M414" s="77">
        <f t="shared" si="197"/>
        <v>0</v>
      </c>
      <c r="N414" s="77">
        <f t="shared" si="197"/>
        <v>0</v>
      </c>
      <c r="O414" s="77">
        <f t="shared" si="197"/>
        <v>0</v>
      </c>
      <c r="P414" s="77">
        <f t="shared" si="197"/>
        <v>0</v>
      </c>
      <c r="Q414" s="77">
        <f t="shared" si="197"/>
        <v>0</v>
      </c>
      <c r="R414" s="77">
        <f t="shared" si="197"/>
        <v>0</v>
      </c>
      <c r="S414" s="77">
        <f t="shared" si="197"/>
        <v>0</v>
      </c>
      <c r="T414" s="77">
        <f t="shared" si="197"/>
        <v>0</v>
      </c>
      <c r="U414" s="77">
        <f t="shared" si="197"/>
        <v>0</v>
      </c>
      <c r="V414" s="77">
        <f t="shared" si="197"/>
        <v>0</v>
      </c>
      <c r="W414" s="77">
        <f t="shared" si="197"/>
        <v>0</v>
      </c>
      <c r="X414" s="77">
        <f t="shared" si="197"/>
        <v>0</v>
      </c>
      <c r="Y414" s="77">
        <f t="shared" si="197"/>
        <v>0</v>
      </c>
    </row>
    <row r="415" spans="1:25" s="62" customFormat="1" ht="18.75" customHeight="1" thickBot="1" x14ac:dyDescent="0.25">
      <c r="A415" s="109">
        <v>7</v>
      </c>
      <c r="B415" s="101">
        <f t="shared" ref="B415:Y415" si="198">SUM(B416:B418)</f>
        <v>756.8</v>
      </c>
      <c r="C415" s="102">
        <f t="shared" si="198"/>
        <v>852.77</v>
      </c>
      <c r="D415" s="102">
        <f t="shared" si="198"/>
        <v>917.87000000000012</v>
      </c>
      <c r="E415" s="103">
        <f t="shared" si="198"/>
        <v>983.6099999999999</v>
      </c>
      <c r="F415" s="103">
        <f t="shared" si="198"/>
        <v>983.37000000000012</v>
      </c>
      <c r="G415" s="103">
        <f t="shared" si="198"/>
        <v>991.2</v>
      </c>
      <c r="H415" s="103">
        <f t="shared" si="198"/>
        <v>1269.02</v>
      </c>
      <c r="I415" s="103">
        <f t="shared" si="198"/>
        <v>970.17000000000007</v>
      </c>
      <c r="J415" s="103">
        <f t="shared" si="198"/>
        <v>965.31</v>
      </c>
      <c r="K415" s="104">
        <f t="shared" si="198"/>
        <v>960.32999999999993</v>
      </c>
      <c r="L415" s="103">
        <f t="shared" si="198"/>
        <v>941.32999999999993</v>
      </c>
      <c r="M415" s="105">
        <f t="shared" si="198"/>
        <v>952.7</v>
      </c>
      <c r="N415" s="104">
        <f t="shared" si="198"/>
        <v>1025.4100000000001</v>
      </c>
      <c r="O415" s="103">
        <f t="shared" si="198"/>
        <v>1059.33</v>
      </c>
      <c r="P415" s="105">
        <f t="shared" si="198"/>
        <v>1037.57</v>
      </c>
      <c r="Q415" s="106">
        <f t="shared" si="198"/>
        <v>1096.07</v>
      </c>
      <c r="R415" s="103">
        <f t="shared" si="198"/>
        <v>1084.8800000000001</v>
      </c>
      <c r="S415" s="106">
        <f t="shared" si="198"/>
        <v>1043.43</v>
      </c>
      <c r="T415" s="103">
        <f t="shared" si="198"/>
        <v>1148.03</v>
      </c>
      <c r="U415" s="102">
        <f t="shared" si="198"/>
        <v>1008.4000000000001</v>
      </c>
      <c r="V415" s="102">
        <f t="shared" si="198"/>
        <v>1002.8499999999999</v>
      </c>
      <c r="W415" s="102">
        <f t="shared" si="198"/>
        <v>947.24</v>
      </c>
      <c r="X415" s="102">
        <f t="shared" si="198"/>
        <v>960.68000000000006</v>
      </c>
      <c r="Y415" s="107">
        <f t="shared" si="198"/>
        <v>820.73</v>
      </c>
    </row>
    <row r="416" spans="1:25" s="62" customFormat="1" ht="18.75" customHeight="1" outlineLevel="1" x14ac:dyDescent="0.2">
      <c r="A416" s="56" t="s">
        <v>8</v>
      </c>
      <c r="B416" s="70">
        <f>'октябрь (3 цк)'!B515</f>
        <v>561.75</v>
      </c>
      <c r="C416" s="70">
        <f>'октябрь (3 цк)'!C515</f>
        <v>657.72</v>
      </c>
      <c r="D416" s="70">
        <f>'октябрь (3 цк)'!D515</f>
        <v>722.82</v>
      </c>
      <c r="E416" s="70">
        <f>'октябрь (3 цк)'!E515</f>
        <v>788.56</v>
      </c>
      <c r="F416" s="70">
        <f>'октябрь (3 цк)'!F515</f>
        <v>788.32</v>
      </c>
      <c r="G416" s="70">
        <f>'октябрь (3 цк)'!G515</f>
        <v>796.15</v>
      </c>
      <c r="H416" s="70">
        <f>'октябрь (3 цк)'!H515</f>
        <v>1073.97</v>
      </c>
      <c r="I416" s="70">
        <f>'октябрь (3 цк)'!I515</f>
        <v>775.12</v>
      </c>
      <c r="J416" s="70">
        <f>'октябрь (3 цк)'!J515</f>
        <v>770.26</v>
      </c>
      <c r="K416" s="70">
        <f>'октябрь (3 цк)'!K515</f>
        <v>765.28</v>
      </c>
      <c r="L416" s="70">
        <f>'октябрь (3 цк)'!L515</f>
        <v>746.28</v>
      </c>
      <c r="M416" s="70">
        <f>'октябрь (3 цк)'!M515</f>
        <v>757.65</v>
      </c>
      <c r="N416" s="70">
        <f>'октябрь (3 цк)'!N515</f>
        <v>830.36</v>
      </c>
      <c r="O416" s="70">
        <f>'октябрь (3 цк)'!O515</f>
        <v>864.28</v>
      </c>
      <c r="P416" s="70">
        <f>'октябрь (3 цк)'!P515</f>
        <v>842.52</v>
      </c>
      <c r="Q416" s="70">
        <f>'октябрь (3 цк)'!Q515</f>
        <v>901.02</v>
      </c>
      <c r="R416" s="70">
        <f>'октябрь (3 цк)'!R515</f>
        <v>889.83</v>
      </c>
      <c r="S416" s="70">
        <f>'октябрь (3 цк)'!S515</f>
        <v>848.38</v>
      </c>
      <c r="T416" s="70">
        <f>'октябрь (3 цк)'!T515</f>
        <v>952.98</v>
      </c>
      <c r="U416" s="70">
        <f>'октябрь (3 цк)'!U515</f>
        <v>813.35</v>
      </c>
      <c r="V416" s="70">
        <f>'октябрь (3 цк)'!V515</f>
        <v>807.8</v>
      </c>
      <c r="W416" s="70">
        <f>'октябрь (3 цк)'!W515</f>
        <v>752.19</v>
      </c>
      <c r="X416" s="70">
        <f>'октябрь (3 цк)'!X515</f>
        <v>765.63</v>
      </c>
      <c r="Y416" s="70">
        <f>'октябрь (3 цк)'!Y515</f>
        <v>625.67999999999995</v>
      </c>
    </row>
    <row r="417" spans="1:25" s="62" customFormat="1" ht="18.75" customHeight="1" outlineLevel="1" x14ac:dyDescent="0.2">
      <c r="A417" s="57" t="s">
        <v>9</v>
      </c>
      <c r="B417" s="76">
        <v>195.05</v>
      </c>
      <c r="C417" s="74">
        <v>195.05</v>
      </c>
      <c r="D417" s="74">
        <v>195.05</v>
      </c>
      <c r="E417" s="74">
        <v>195.05</v>
      </c>
      <c r="F417" s="74">
        <v>195.05</v>
      </c>
      <c r="G417" s="74">
        <v>195.05</v>
      </c>
      <c r="H417" s="74">
        <v>195.05</v>
      </c>
      <c r="I417" s="74">
        <v>195.05</v>
      </c>
      <c r="J417" s="74">
        <v>195.05</v>
      </c>
      <c r="K417" s="74">
        <v>195.05</v>
      </c>
      <c r="L417" s="74">
        <v>195.05</v>
      </c>
      <c r="M417" s="74">
        <v>195.05</v>
      </c>
      <c r="N417" s="74">
        <v>195.05</v>
      </c>
      <c r="O417" s="74">
        <v>195.05</v>
      </c>
      <c r="P417" s="74">
        <v>195.05</v>
      </c>
      <c r="Q417" s="74">
        <v>195.05</v>
      </c>
      <c r="R417" s="74">
        <v>195.05</v>
      </c>
      <c r="S417" s="74">
        <v>195.05</v>
      </c>
      <c r="T417" s="74">
        <v>195.05</v>
      </c>
      <c r="U417" s="74">
        <v>195.05</v>
      </c>
      <c r="V417" s="74">
        <v>195.05</v>
      </c>
      <c r="W417" s="74">
        <v>195.05</v>
      </c>
      <c r="X417" s="74">
        <v>195.05</v>
      </c>
      <c r="Y417" s="81">
        <v>195.05</v>
      </c>
    </row>
    <row r="418" spans="1:25" s="62" customFormat="1" ht="18.75" customHeight="1" outlineLevel="1" thickBot="1" x14ac:dyDescent="0.25">
      <c r="A418" s="147" t="s">
        <v>255</v>
      </c>
      <c r="B418" s="77">
        <f>B414</f>
        <v>0</v>
      </c>
      <c r="C418" s="77">
        <f t="shared" ref="C418:Y418" si="199">C414</f>
        <v>0</v>
      </c>
      <c r="D418" s="77">
        <f t="shared" si="199"/>
        <v>0</v>
      </c>
      <c r="E418" s="77">
        <f t="shared" si="199"/>
        <v>0</v>
      </c>
      <c r="F418" s="77">
        <f t="shared" si="199"/>
        <v>0</v>
      </c>
      <c r="G418" s="77">
        <f t="shared" si="199"/>
        <v>0</v>
      </c>
      <c r="H418" s="77">
        <f t="shared" si="199"/>
        <v>0</v>
      </c>
      <c r="I418" s="77">
        <f t="shared" si="199"/>
        <v>0</v>
      </c>
      <c r="J418" s="77">
        <f t="shared" si="199"/>
        <v>0</v>
      </c>
      <c r="K418" s="77">
        <f t="shared" si="199"/>
        <v>0</v>
      </c>
      <c r="L418" s="77">
        <f t="shared" si="199"/>
        <v>0</v>
      </c>
      <c r="M418" s="77">
        <f t="shared" si="199"/>
        <v>0</v>
      </c>
      <c r="N418" s="77">
        <f t="shared" si="199"/>
        <v>0</v>
      </c>
      <c r="O418" s="77">
        <f t="shared" si="199"/>
        <v>0</v>
      </c>
      <c r="P418" s="77">
        <f t="shared" si="199"/>
        <v>0</v>
      </c>
      <c r="Q418" s="77">
        <f t="shared" si="199"/>
        <v>0</v>
      </c>
      <c r="R418" s="77">
        <f t="shared" si="199"/>
        <v>0</v>
      </c>
      <c r="S418" s="77">
        <f t="shared" si="199"/>
        <v>0</v>
      </c>
      <c r="T418" s="77">
        <f t="shared" si="199"/>
        <v>0</v>
      </c>
      <c r="U418" s="77">
        <f t="shared" si="199"/>
        <v>0</v>
      </c>
      <c r="V418" s="77">
        <f t="shared" si="199"/>
        <v>0</v>
      </c>
      <c r="W418" s="77">
        <f t="shared" si="199"/>
        <v>0</v>
      </c>
      <c r="X418" s="77">
        <f t="shared" si="199"/>
        <v>0</v>
      </c>
      <c r="Y418" s="77">
        <f t="shared" si="199"/>
        <v>0</v>
      </c>
    </row>
    <row r="419" spans="1:25" s="62" customFormat="1" ht="18.75" customHeight="1" thickBot="1" x14ac:dyDescent="0.25">
      <c r="A419" s="112">
        <v>8</v>
      </c>
      <c r="B419" s="101">
        <f t="shared" ref="B419:Y419" si="200">SUM(B420:B422)</f>
        <v>910.24</v>
      </c>
      <c r="C419" s="102">
        <f t="shared" si="200"/>
        <v>888.03</v>
      </c>
      <c r="D419" s="102">
        <f t="shared" si="200"/>
        <v>975.04</v>
      </c>
      <c r="E419" s="103">
        <f t="shared" si="200"/>
        <v>978.34999999999991</v>
      </c>
      <c r="F419" s="103">
        <f t="shared" si="200"/>
        <v>1229.01</v>
      </c>
      <c r="G419" s="103">
        <f t="shared" si="200"/>
        <v>1227.9199999999998</v>
      </c>
      <c r="H419" s="103">
        <f t="shared" si="200"/>
        <v>1257.04</v>
      </c>
      <c r="I419" s="103">
        <f t="shared" si="200"/>
        <v>1237.75</v>
      </c>
      <c r="J419" s="103">
        <f t="shared" si="200"/>
        <v>1204.4100000000001</v>
      </c>
      <c r="K419" s="104">
        <f t="shared" si="200"/>
        <v>1195.01</v>
      </c>
      <c r="L419" s="103">
        <f t="shared" si="200"/>
        <v>1184.96</v>
      </c>
      <c r="M419" s="105">
        <f t="shared" si="200"/>
        <v>1186.8700000000001</v>
      </c>
      <c r="N419" s="104">
        <f t="shared" si="200"/>
        <v>1191.57</v>
      </c>
      <c r="O419" s="103">
        <f t="shared" si="200"/>
        <v>1064.57</v>
      </c>
      <c r="P419" s="105">
        <f t="shared" si="200"/>
        <v>975.2</v>
      </c>
      <c r="Q419" s="106">
        <f t="shared" si="200"/>
        <v>1069.98</v>
      </c>
      <c r="R419" s="103">
        <f t="shared" si="200"/>
        <v>1269.6199999999999</v>
      </c>
      <c r="S419" s="106">
        <f t="shared" si="200"/>
        <v>1253.1599999999999</v>
      </c>
      <c r="T419" s="103">
        <f t="shared" si="200"/>
        <v>1223.3</v>
      </c>
      <c r="U419" s="102">
        <f t="shared" si="200"/>
        <v>1040.93</v>
      </c>
      <c r="V419" s="102">
        <f t="shared" si="200"/>
        <v>962.38000000000011</v>
      </c>
      <c r="W419" s="102">
        <f t="shared" si="200"/>
        <v>947.90000000000009</v>
      </c>
      <c r="X419" s="102">
        <f t="shared" si="200"/>
        <v>1093.83</v>
      </c>
      <c r="Y419" s="107">
        <f t="shared" si="200"/>
        <v>793.57999999999993</v>
      </c>
    </row>
    <row r="420" spans="1:25" s="62" customFormat="1" ht="18.75" customHeight="1" outlineLevel="1" x14ac:dyDescent="0.2">
      <c r="A420" s="56" t="s">
        <v>8</v>
      </c>
      <c r="B420" s="70">
        <f>'октябрь (3 цк)'!B520</f>
        <v>715.19</v>
      </c>
      <c r="C420" s="70">
        <f>'октябрь (3 цк)'!C520</f>
        <v>692.98</v>
      </c>
      <c r="D420" s="70">
        <f>'октябрь (3 цк)'!D520</f>
        <v>779.99</v>
      </c>
      <c r="E420" s="70">
        <f>'октябрь (3 цк)'!E520</f>
        <v>783.3</v>
      </c>
      <c r="F420" s="70">
        <f>'октябрь (3 цк)'!F520</f>
        <v>1033.96</v>
      </c>
      <c r="G420" s="70">
        <f>'октябрь (3 цк)'!G520</f>
        <v>1032.8699999999999</v>
      </c>
      <c r="H420" s="70">
        <f>'октябрь (3 цк)'!H520</f>
        <v>1061.99</v>
      </c>
      <c r="I420" s="70">
        <f>'октябрь (3 цк)'!I520</f>
        <v>1042.7</v>
      </c>
      <c r="J420" s="70">
        <f>'октябрь (3 цк)'!J520</f>
        <v>1009.36</v>
      </c>
      <c r="K420" s="70">
        <f>'октябрь (3 цк)'!K520</f>
        <v>999.96</v>
      </c>
      <c r="L420" s="70">
        <f>'октябрь (3 цк)'!L520</f>
        <v>989.91</v>
      </c>
      <c r="M420" s="70">
        <f>'октябрь (3 цк)'!M520</f>
        <v>991.82</v>
      </c>
      <c r="N420" s="70">
        <f>'октябрь (3 цк)'!N520</f>
        <v>996.52</v>
      </c>
      <c r="O420" s="70">
        <f>'октябрь (3 цк)'!O520</f>
        <v>869.52</v>
      </c>
      <c r="P420" s="70">
        <f>'октябрь (3 цк)'!P520</f>
        <v>780.15</v>
      </c>
      <c r="Q420" s="70">
        <f>'октябрь (3 цк)'!Q520</f>
        <v>874.93</v>
      </c>
      <c r="R420" s="70">
        <f>'октябрь (3 цк)'!R520</f>
        <v>1074.57</v>
      </c>
      <c r="S420" s="70">
        <f>'октябрь (3 цк)'!S520</f>
        <v>1058.1099999999999</v>
      </c>
      <c r="T420" s="70">
        <f>'октябрь (3 цк)'!T520</f>
        <v>1028.25</v>
      </c>
      <c r="U420" s="70">
        <f>'октябрь (3 цк)'!U520</f>
        <v>845.88</v>
      </c>
      <c r="V420" s="70">
        <f>'октябрь (3 цк)'!V520</f>
        <v>767.33</v>
      </c>
      <c r="W420" s="70">
        <f>'октябрь (3 цк)'!W520</f>
        <v>752.85</v>
      </c>
      <c r="X420" s="70">
        <f>'октябрь (3 цк)'!X520</f>
        <v>898.78</v>
      </c>
      <c r="Y420" s="70">
        <f>'октябрь (3 цк)'!Y520</f>
        <v>598.53</v>
      </c>
    </row>
    <row r="421" spans="1:25" s="62" customFormat="1" ht="18.75" customHeight="1" outlineLevel="1" x14ac:dyDescent="0.2">
      <c r="A421" s="57" t="s">
        <v>9</v>
      </c>
      <c r="B421" s="76">
        <v>195.05</v>
      </c>
      <c r="C421" s="74">
        <v>195.05</v>
      </c>
      <c r="D421" s="74">
        <v>195.05</v>
      </c>
      <c r="E421" s="74">
        <v>195.05</v>
      </c>
      <c r="F421" s="74">
        <v>195.05</v>
      </c>
      <c r="G421" s="74">
        <v>195.05</v>
      </c>
      <c r="H421" s="74">
        <v>195.05</v>
      </c>
      <c r="I421" s="74">
        <v>195.05</v>
      </c>
      <c r="J421" s="74">
        <v>195.05</v>
      </c>
      <c r="K421" s="74">
        <v>195.05</v>
      </c>
      <c r="L421" s="74">
        <v>195.05</v>
      </c>
      <c r="M421" s="74">
        <v>195.05</v>
      </c>
      <c r="N421" s="74">
        <v>195.05</v>
      </c>
      <c r="O421" s="74">
        <v>195.05</v>
      </c>
      <c r="P421" s="74">
        <v>195.05</v>
      </c>
      <c r="Q421" s="74">
        <v>195.05</v>
      </c>
      <c r="R421" s="74">
        <v>195.05</v>
      </c>
      <c r="S421" s="74">
        <v>195.05</v>
      </c>
      <c r="T421" s="74">
        <v>195.05</v>
      </c>
      <c r="U421" s="74">
        <v>195.05</v>
      </c>
      <c r="V421" s="74">
        <v>195.05</v>
      </c>
      <c r="W421" s="74">
        <v>195.05</v>
      </c>
      <c r="X421" s="74">
        <v>195.05</v>
      </c>
      <c r="Y421" s="81">
        <v>195.05</v>
      </c>
    </row>
    <row r="422" spans="1:25" s="62" customFormat="1" ht="18.75" customHeight="1" outlineLevel="1" thickBot="1" x14ac:dyDescent="0.25">
      <c r="A422" s="147" t="s">
        <v>255</v>
      </c>
      <c r="B422" s="77">
        <f>B418</f>
        <v>0</v>
      </c>
      <c r="C422" s="77">
        <f t="shared" ref="C422:Y422" si="201">C418</f>
        <v>0</v>
      </c>
      <c r="D422" s="77">
        <f t="shared" si="201"/>
        <v>0</v>
      </c>
      <c r="E422" s="77">
        <f t="shared" si="201"/>
        <v>0</v>
      </c>
      <c r="F422" s="77">
        <f t="shared" si="201"/>
        <v>0</v>
      </c>
      <c r="G422" s="77">
        <f t="shared" si="201"/>
        <v>0</v>
      </c>
      <c r="H422" s="77">
        <f t="shared" si="201"/>
        <v>0</v>
      </c>
      <c r="I422" s="77">
        <f t="shared" si="201"/>
        <v>0</v>
      </c>
      <c r="J422" s="77">
        <f t="shared" si="201"/>
        <v>0</v>
      </c>
      <c r="K422" s="77">
        <f t="shared" si="201"/>
        <v>0</v>
      </c>
      <c r="L422" s="77">
        <f t="shared" si="201"/>
        <v>0</v>
      </c>
      <c r="M422" s="77">
        <f t="shared" si="201"/>
        <v>0</v>
      </c>
      <c r="N422" s="77">
        <f t="shared" si="201"/>
        <v>0</v>
      </c>
      <c r="O422" s="77">
        <f t="shared" si="201"/>
        <v>0</v>
      </c>
      <c r="P422" s="77">
        <f t="shared" si="201"/>
        <v>0</v>
      </c>
      <c r="Q422" s="77">
        <f t="shared" si="201"/>
        <v>0</v>
      </c>
      <c r="R422" s="77">
        <f t="shared" si="201"/>
        <v>0</v>
      </c>
      <c r="S422" s="77">
        <f t="shared" si="201"/>
        <v>0</v>
      </c>
      <c r="T422" s="77">
        <f t="shared" si="201"/>
        <v>0</v>
      </c>
      <c r="U422" s="77">
        <f t="shared" si="201"/>
        <v>0</v>
      </c>
      <c r="V422" s="77">
        <f t="shared" si="201"/>
        <v>0</v>
      </c>
      <c r="W422" s="77">
        <f t="shared" si="201"/>
        <v>0</v>
      </c>
      <c r="X422" s="77">
        <f t="shared" si="201"/>
        <v>0</v>
      </c>
      <c r="Y422" s="77">
        <f t="shared" si="201"/>
        <v>0</v>
      </c>
    </row>
    <row r="423" spans="1:25" s="62" customFormat="1" ht="18.75" customHeight="1" thickBot="1" x14ac:dyDescent="0.25">
      <c r="A423" s="109">
        <v>9</v>
      </c>
      <c r="B423" s="101">
        <f t="shared" ref="B423:Y423" si="202">SUM(B424:B426)</f>
        <v>873.65000000000009</v>
      </c>
      <c r="C423" s="102">
        <f t="shared" si="202"/>
        <v>886.51</v>
      </c>
      <c r="D423" s="102">
        <f t="shared" si="202"/>
        <v>947.2</v>
      </c>
      <c r="E423" s="103">
        <f t="shared" si="202"/>
        <v>970.90000000000009</v>
      </c>
      <c r="F423" s="103">
        <f t="shared" si="202"/>
        <v>972.74</v>
      </c>
      <c r="G423" s="103">
        <f t="shared" si="202"/>
        <v>975.24</v>
      </c>
      <c r="H423" s="103">
        <f t="shared" si="202"/>
        <v>965.19</v>
      </c>
      <c r="I423" s="103">
        <f t="shared" si="202"/>
        <v>962.49</v>
      </c>
      <c r="J423" s="103">
        <f t="shared" si="202"/>
        <v>963.24</v>
      </c>
      <c r="K423" s="104">
        <f t="shared" si="202"/>
        <v>970.53</v>
      </c>
      <c r="L423" s="103">
        <f t="shared" si="202"/>
        <v>967.17000000000007</v>
      </c>
      <c r="M423" s="105">
        <f t="shared" si="202"/>
        <v>967.38000000000011</v>
      </c>
      <c r="N423" s="104">
        <f t="shared" si="202"/>
        <v>970.93000000000006</v>
      </c>
      <c r="O423" s="103">
        <f t="shared" si="202"/>
        <v>979.46</v>
      </c>
      <c r="P423" s="105">
        <f t="shared" si="202"/>
        <v>973.06999999999994</v>
      </c>
      <c r="Q423" s="106">
        <f t="shared" si="202"/>
        <v>1085.3800000000001</v>
      </c>
      <c r="R423" s="103">
        <f t="shared" si="202"/>
        <v>1234.74</v>
      </c>
      <c r="S423" s="106">
        <f t="shared" si="202"/>
        <v>1220.6399999999999</v>
      </c>
      <c r="T423" s="103">
        <f t="shared" si="202"/>
        <v>990.2</v>
      </c>
      <c r="U423" s="102">
        <f t="shared" si="202"/>
        <v>957.3900000000001</v>
      </c>
      <c r="V423" s="102">
        <f t="shared" si="202"/>
        <v>945.81999999999994</v>
      </c>
      <c r="W423" s="102">
        <f t="shared" si="202"/>
        <v>946.3</v>
      </c>
      <c r="X423" s="102">
        <f t="shared" si="202"/>
        <v>797.54</v>
      </c>
      <c r="Y423" s="107">
        <f t="shared" si="202"/>
        <v>795.19</v>
      </c>
    </row>
    <row r="424" spans="1:25" s="62" customFormat="1" ht="18.75" customHeight="1" outlineLevel="1" x14ac:dyDescent="0.2">
      <c r="A424" s="56" t="s">
        <v>8</v>
      </c>
      <c r="B424" s="70">
        <f>'октябрь (3 цк)'!B525</f>
        <v>678.6</v>
      </c>
      <c r="C424" s="70">
        <f>'октябрь (3 цк)'!C525</f>
        <v>691.46</v>
      </c>
      <c r="D424" s="70">
        <f>'октябрь (3 цк)'!D525</f>
        <v>752.15</v>
      </c>
      <c r="E424" s="70">
        <f>'октябрь (3 цк)'!E525</f>
        <v>775.85</v>
      </c>
      <c r="F424" s="70">
        <f>'октябрь (3 цк)'!F525</f>
        <v>777.69</v>
      </c>
      <c r="G424" s="70">
        <f>'октябрь (3 цк)'!G525</f>
        <v>780.19</v>
      </c>
      <c r="H424" s="70">
        <f>'октябрь (3 цк)'!H525</f>
        <v>770.14</v>
      </c>
      <c r="I424" s="70">
        <f>'октябрь (3 цк)'!I525</f>
        <v>767.44</v>
      </c>
      <c r="J424" s="70">
        <f>'октябрь (3 цк)'!J525</f>
        <v>768.19</v>
      </c>
      <c r="K424" s="70">
        <f>'октябрь (3 цк)'!K525</f>
        <v>775.48</v>
      </c>
      <c r="L424" s="70">
        <f>'октябрь (3 цк)'!L525</f>
        <v>772.12</v>
      </c>
      <c r="M424" s="70">
        <f>'октябрь (3 цк)'!M525</f>
        <v>772.33</v>
      </c>
      <c r="N424" s="70">
        <f>'октябрь (3 цк)'!N525</f>
        <v>775.88</v>
      </c>
      <c r="O424" s="70">
        <f>'октябрь (3 цк)'!O525</f>
        <v>784.41</v>
      </c>
      <c r="P424" s="70">
        <f>'октябрь (3 цк)'!P525</f>
        <v>778.02</v>
      </c>
      <c r="Q424" s="70">
        <f>'октябрь (3 цк)'!Q525</f>
        <v>890.33</v>
      </c>
      <c r="R424" s="70">
        <f>'октябрь (3 цк)'!R525</f>
        <v>1039.69</v>
      </c>
      <c r="S424" s="70">
        <f>'октябрь (3 цк)'!S525</f>
        <v>1025.5899999999999</v>
      </c>
      <c r="T424" s="70">
        <f>'октябрь (3 цк)'!T525</f>
        <v>795.15</v>
      </c>
      <c r="U424" s="70">
        <f>'октябрь (3 цк)'!U525</f>
        <v>762.34</v>
      </c>
      <c r="V424" s="70">
        <f>'октябрь (3 цк)'!V525</f>
        <v>750.77</v>
      </c>
      <c r="W424" s="70">
        <f>'октябрь (3 цк)'!W525</f>
        <v>751.25</v>
      </c>
      <c r="X424" s="70">
        <f>'октябрь (3 цк)'!X525</f>
        <v>602.49</v>
      </c>
      <c r="Y424" s="70">
        <f>'октябрь (3 цк)'!Y525</f>
        <v>600.14</v>
      </c>
    </row>
    <row r="425" spans="1:25" s="62" customFormat="1" ht="18.75" customHeight="1" outlineLevel="1" x14ac:dyDescent="0.2">
      <c r="A425" s="57" t="s">
        <v>9</v>
      </c>
      <c r="B425" s="76">
        <v>195.05</v>
      </c>
      <c r="C425" s="74">
        <v>195.05</v>
      </c>
      <c r="D425" s="74">
        <v>195.05</v>
      </c>
      <c r="E425" s="74">
        <v>195.05</v>
      </c>
      <c r="F425" s="74">
        <v>195.05</v>
      </c>
      <c r="G425" s="74">
        <v>195.05</v>
      </c>
      <c r="H425" s="74">
        <v>195.05</v>
      </c>
      <c r="I425" s="74">
        <v>195.05</v>
      </c>
      <c r="J425" s="74">
        <v>195.05</v>
      </c>
      <c r="K425" s="74">
        <v>195.05</v>
      </c>
      <c r="L425" s="74">
        <v>195.05</v>
      </c>
      <c r="M425" s="74">
        <v>195.05</v>
      </c>
      <c r="N425" s="74">
        <v>195.05</v>
      </c>
      <c r="O425" s="74">
        <v>195.05</v>
      </c>
      <c r="P425" s="74">
        <v>195.05</v>
      </c>
      <c r="Q425" s="74">
        <v>195.05</v>
      </c>
      <c r="R425" s="74">
        <v>195.05</v>
      </c>
      <c r="S425" s="74">
        <v>195.05</v>
      </c>
      <c r="T425" s="74">
        <v>195.05</v>
      </c>
      <c r="U425" s="74">
        <v>195.05</v>
      </c>
      <c r="V425" s="74">
        <v>195.05</v>
      </c>
      <c r="W425" s="74">
        <v>195.05</v>
      </c>
      <c r="X425" s="74">
        <v>195.05</v>
      </c>
      <c r="Y425" s="81">
        <v>195.05</v>
      </c>
    </row>
    <row r="426" spans="1:25" s="62" customFormat="1" ht="18.75" customHeight="1" outlineLevel="1" thickBot="1" x14ac:dyDescent="0.25">
      <c r="A426" s="147" t="s">
        <v>255</v>
      </c>
      <c r="B426" s="77">
        <f>B422</f>
        <v>0</v>
      </c>
      <c r="C426" s="77">
        <f t="shared" ref="C426:Y426" si="203">C422</f>
        <v>0</v>
      </c>
      <c r="D426" s="77">
        <f t="shared" si="203"/>
        <v>0</v>
      </c>
      <c r="E426" s="77">
        <f t="shared" si="203"/>
        <v>0</v>
      </c>
      <c r="F426" s="77">
        <f t="shared" si="203"/>
        <v>0</v>
      </c>
      <c r="G426" s="77">
        <f t="shared" si="203"/>
        <v>0</v>
      </c>
      <c r="H426" s="77">
        <f t="shared" si="203"/>
        <v>0</v>
      </c>
      <c r="I426" s="77">
        <f t="shared" si="203"/>
        <v>0</v>
      </c>
      <c r="J426" s="77">
        <f t="shared" si="203"/>
        <v>0</v>
      </c>
      <c r="K426" s="77">
        <f t="shared" si="203"/>
        <v>0</v>
      </c>
      <c r="L426" s="77">
        <f t="shared" si="203"/>
        <v>0</v>
      </c>
      <c r="M426" s="77">
        <f t="shared" si="203"/>
        <v>0</v>
      </c>
      <c r="N426" s="77">
        <f t="shared" si="203"/>
        <v>0</v>
      </c>
      <c r="O426" s="77">
        <f t="shared" si="203"/>
        <v>0</v>
      </c>
      <c r="P426" s="77">
        <f t="shared" si="203"/>
        <v>0</v>
      </c>
      <c r="Q426" s="77">
        <f t="shared" si="203"/>
        <v>0</v>
      </c>
      <c r="R426" s="77">
        <f t="shared" si="203"/>
        <v>0</v>
      </c>
      <c r="S426" s="77">
        <f t="shared" si="203"/>
        <v>0</v>
      </c>
      <c r="T426" s="77">
        <f t="shared" si="203"/>
        <v>0</v>
      </c>
      <c r="U426" s="77">
        <f t="shared" si="203"/>
        <v>0</v>
      </c>
      <c r="V426" s="77">
        <f t="shared" si="203"/>
        <v>0</v>
      </c>
      <c r="W426" s="77">
        <f t="shared" si="203"/>
        <v>0</v>
      </c>
      <c r="X426" s="77">
        <f t="shared" si="203"/>
        <v>0</v>
      </c>
      <c r="Y426" s="77">
        <f t="shared" si="203"/>
        <v>0</v>
      </c>
    </row>
    <row r="427" spans="1:25" s="62" customFormat="1" ht="18.75" customHeight="1" thickBot="1" x14ac:dyDescent="0.25">
      <c r="A427" s="112">
        <v>10</v>
      </c>
      <c r="B427" s="101">
        <f t="shared" ref="B427:Y427" si="204">SUM(B428:B430)</f>
        <v>567.6</v>
      </c>
      <c r="C427" s="102">
        <f t="shared" si="204"/>
        <v>563.77</v>
      </c>
      <c r="D427" s="102">
        <f t="shared" si="204"/>
        <v>676</v>
      </c>
      <c r="E427" s="103">
        <f t="shared" si="204"/>
        <v>696.81999999999994</v>
      </c>
      <c r="F427" s="103">
        <f t="shared" si="204"/>
        <v>998.42000000000007</v>
      </c>
      <c r="G427" s="103">
        <f t="shared" si="204"/>
        <v>1009.1099999999999</v>
      </c>
      <c r="H427" s="103">
        <f t="shared" si="204"/>
        <v>1008.3800000000001</v>
      </c>
      <c r="I427" s="103">
        <f t="shared" si="204"/>
        <v>1006.1400000000001</v>
      </c>
      <c r="J427" s="103">
        <f t="shared" si="204"/>
        <v>1028.78</v>
      </c>
      <c r="K427" s="104">
        <f t="shared" si="204"/>
        <v>1026.4100000000001</v>
      </c>
      <c r="L427" s="103">
        <f t="shared" si="204"/>
        <v>1035.24</v>
      </c>
      <c r="M427" s="105">
        <f t="shared" si="204"/>
        <v>1064.1500000000001</v>
      </c>
      <c r="N427" s="104">
        <f t="shared" si="204"/>
        <v>1056.98</v>
      </c>
      <c r="O427" s="103">
        <f t="shared" si="204"/>
        <v>1052.96</v>
      </c>
      <c r="P427" s="105">
        <f t="shared" si="204"/>
        <v>1047.78</v>
      </c>
      <c r="Q427" s="106">
        <f t="shared" si="204"/>
        <v>1071.31</v>
      </c>
      <c r="R427" s="103">
        <f t="shared" si="204"/>
        <v>1089.1500000000001</v>
      </c>
      <c r="S427" s="106">
        <f t="shared" si="204"/>
        <v>1060.18</v>
      </c>
      <c r="T427" s="103">
        <f t="shared" si="204"/>
        <v>1078.68</v>
      </c>
      <c r="U427" s="102">
        <f t="shared" si="204"/>
        <v>1022.5899999999999</v>
      </c>
      <c r="V427" s="102">
        <f t="shared" si="204"/>
        <v>956.44</v>
      </c>
      <c r="W427" s="102">
        <f t="shared" si="204"/>
        <v>765.3</v>
      </c>
      <c r="X427" s="102">
        <f t="shared" si="204"/>
        <v>666.71</v>
      </c>
      <c r="Y427" s="107">
        <f t="shared" si="204"/>
        <v>660.59</v>
      </c>
    </row>
    <row r="428" spans="1:25" s="62" customFormat="1" ht="18.75" customHeight="1" outlineLevel="1" x14ac:dyDescent="0.2">
      <c r="A428" s="56" t="s">
        <v>8</v>
      </c>
      <c r="B428" s="70">
        <f>'октябрь (3 цк)'!B530</f>
        <v>372.55</v>
      </c>
      <c r="C428" s="70">
        <f>'октябрь (3 цк)'!C530</f>
        <v>368.72</v>
      </c>
      <c r="D428" s="70">
        <f>'октябрь (3 цк)'!D530</f>
        <v>480.95</v>
      </c>
      <c r="E428" s="70">
        <f>'октябрь (3 цк)'!E530</f>
        <v>501.77</v>
      </c>
      <c r="F428" s="70">
        <f>'октябрь (3 цк)'!F530</f>
        <v>803.37</v>
      </c>
      <c r="G428" s="70">
        <f>'октябрь (3 цк)'!G530</f>
        <v>814.06</v>
      </c>
      <c r="H428" s="70">
        <f>'октябрь (3 цк)'!H530</f>
        <v>813.33</v>
      </c>
      <c r="I428" s="70">
        <f>'октябрь (3 цк)'!I530</f>
        <v>811.09</v>
      </c>
      <c r="J428" s="70">
        <f>'октябрь (3 цк)'!J530</f>
        <v>833.73</v>
      </c>
      <c r="K428" s="70">
        <f>'октябрь (3 цк)'!K530</f>
        <v>831.36</v>
      </c>
      <c r="L428" s="70">
        <f>'октябрь (3 цк)'!L530</f>
        <v>840.19</v>
      </c>
      <c r="M428" s="70">
        <f>'октябрь (3 цк)'!M530</f>
        <v>869.1</v>
      </c>
      <c r="N428" s="70">
        <f>'октябрь (3 цк)'!N530</f>
        <v>861.93</v>
      </c>
      <c r="O428" s="70">
        <f>'октябрь (3 цк)'!O530</f>
        <v>857.91</v>
      </c>
      <c r="P428" s="70">
        <f>'октябрь (3 цк)'!P530</f>
        <v>852.73</v>
      </c>
      <c r="Q428" s="70">
        <f>'октябрь (3 цк)'!Q530</f>
        <v>876.26</v>
      </c>
      <c r="R428" s="70">
        <f>'октябрь (3 цк)'!R530</f>
        <v>894.1</v>
      </c>
      <c r="S428" s="70">
        <f>'октябрь (3 цк)'!S530</f>
        <v>865.13</v>
      </c>
      <c r="T428" s="70">
        <f>'октябрь (3 цк)'!T530</f>
        <v>883.63</v>
      </c>
      <c r="U428" s="70">
        <f>'октябрь (3 цк)'!U530</f>
        <v>827.54</v>
      </c>
      <c r="V428" s="70">
        <f>'октябрь (3 цк)'!V530</f>
        <v>761.39</v>
      </c>
      <c r="W428" s="70">
        <f>'октябрь (3 цк)'!W530</f>
        <v>570.25</v>
      </c>
      <c r="X428" s="70">
        <f>'октябрь (3 цк)'!X530</f>
        <v>471.66</v>
      </c>
      <c r="Y428" s="70">
        <f>'октябрь (3 цк)'!Y530</f>
        <v>465.54</v>
      </c>
    </row>
    <row r="429" spans="1:25" s="62" customFormat="1" ht="18.75" customHeight="1" outlineLevel="1" x14ac:dyDescent="0.2">
      <c r="A429" s="57" t="s">
        <v>9</v>
      </c>
      <c r="B429" s="76">
        <v>195.05</v>
      </c>
      <c r="C429" s="74">
        <v>195.05</v>
      </c>
      <c r="D429" s="74">
        <v>195.05</v>
      </c>
      <c r="E429" s="74">
        <v>195.05</v>
      </c>
      <c r="F429" s="74">
        <v>195.05</v>
      </c>
      <c r="G429" s="74">
        <v>195.05</v>
      </c>
      <c r="H429" s="74">
        <v>195.05</v>
      </c>
      <c r="I429" s="74">
        <v>195.05</v>
      </c>
      <c r="J429" s="74">
        <v>195.05</v>
      </c>
      <c r="K429" s="74">
        <v>195.05</v>
      </c>
      <c r="L429" s="74">
        <v>195.05</v>
      </c>
      <c r="M429" s="74">
        <v>195.05</v>
      </c>
      <c r="N429" s="74">
        <v>195.05</v>
      </c>
      <c r="O429" s="74">
        <v>195.05</v>
      </c>
      <c r="P429" s="74">
        <v>195.05</v>
      </c>
      <c r="Q429" s="74">
        <v>195.05</v>
      </c>
      <c r="R429" s="74">
        <v>195.05</v>
      </c>
      <c r="S429" s="74">
        <v>195.05</v>
      </c>
      <c r="T429" s="74">
        <v>195.05</v>
      </c>
      <c r="U429" s="74">
        <v>195.05</v>
      </c>
      <c r="V429" s="74">
        <v>195.05</v>
      </c>
      <c r="W429" s="74">
        <v>195.05</v>
      </c>
      <c r="X429" s="74">
        <v>195.05</v>
      </c>
      <c r="Y429" s="81">
        <v>195.05</v>
      </c>
    </row>
    <row r="430" spans="1:25" s="62" customFormat="1" ht="18.75" customHeight="1" outlineLevel="1" thickBot="1" x14ac:dyDescent="0.25">
      <c r="A430" s="147" t="s">
        <v>255</v>
      </c>
      <c r="B430" s="77">
        <f>B426</f>
        <v>0</v>
      </c>
      <c r="C430" s="77">
        <f t="shared" ref="C430:Y430" si="205">C426</f>
        <v>0</v>
      </c>
      <c r="D430" s="77">
        <f t="shared" si="205"/>
        <v>0</v>
      </c>
      <c r="E430" s="77">
        <f t="shared" si="205"/>
        <v>0</v>
      </c>
      <c r="F430" s="77">
        <f t="shared" si="205"/>
        <v>0</v>
      </c>
      <c r="G430" s="77">
        <f t="shared" si="205"/>
        <v>0</v>
      </c>
      <c r="H430" s="77">
        <f t="shared" si="205"/>
        <v>0</v>
      </c>
      <c r="I430" s="77">
        <f t="shared" si="205"/>
        <v>0</v>
      </c>
      <c r="J430" s="77">
        <f t="shared" si="205"/>
        <v>0</v>
      </c>
      <c r="K430" s="77">
        <f t="shared" si="205"/>
        <v>0</v>
      </c>
      <c r="L430" s="77">
        <f t="shared" si="205"/>
        <v>0</v>
      </c>
      <c r="M430" s="77">
        <f t="shared" si="205"/>
        <v>0</v>
      </c>
      <c r="N430" s="77">
        <f t="shared" si="205"/>
        <v>0</v>
      </c>
      <c r="O430" s="77">
        <f t="shared" si="205"/>
        <v>0</v>
      </c>
      <c r="P430" s="77">
        <f t="shared" si="205"/>
        <v>0</v>
      </c>
      <c r="Q430" s="77">
        <f t="shared" si="205"/>
        <v>0</v>
      </c>
      <c r="R430" s="77">
        <f t="shared" si="205"/>
        <v>0</v>
      </c>
      <c r="S430" s="77">
        <f t="shared" si="205"/>
        <v>0</v>
      </c>
      <c r="T430" s="77">
        <f t="shared" si="205"/>
        <v>0</v>
      </c>
      <c r="U430" s="77">
        <f t="shared" si="205"/>
        <v>0</v>
      </c>
      <c r="V430" s="77">
        <f t="shared" si="205"/>
        <v>0</v>
      </c>
      <c r="W430" s="77">
        <f t="shared" si="205"/>
        <v>0</v>
      </c>
      <c r="X430" s="77">
        <f t="shared" si="205"/>
        <v>0</v>
      </c>
      <c r="Y430" s="77">
        <f t="shared" si="205"/>
        <v>0</v>
      </c>
    </row>
    <row r="431" spans="1:25" s="62" customFormat="1" ht="18.75" customHeight="1" thickBot="1" x14ac:dyDescent="0.25">
      <c r="A431" s="109">
        <v>11</v>
      </c>
      <c r="B431" s="101">
        <f t="shared" ref="B431:Y431" si="206">SUM(B432:B434)</f>
        <v>898.98</v>
      </c>
      <c r="C431" s="102">
        <f t="shared" si="206"/>
        <v>785.22</v>
      </c>
      <c r="D431" s="102">
        <f t="shared" si="206"/>
        <v>874.51</v>
      </c>
      <c r="E431" s="103">
        <f t="shared" si="206"/>
        <v>778.44</v>
      </c>
      <c r="F431" s="103">
        <f t="shared" si="206"/>
        <v>910.31</v>
      </c>
      <c r="G431" s="103">
        <f t="shared" si="206"/>
        <v>920.57999999999993</v>
      </c>
      <c r="H431" s="103">
        <f t="shared" si="206"/>
        <v>958.95</v>
      </c>
      <c r="I431" s="103">
        <f t="shared" si="206"/>
        <v>941.81999999999994</v>
      </c>
      <c r="J431" s="103">
        <f t="shared" si="206"/>
        <v>928.34999999999991</v>
      </c>
      <c r="K431" s="104">
        <f t="shared" si="206"/>
        <v>931.31999999999994</v>
      </c>
      <c r="L431" s="103">
        <f t="shared" si="206"/>
        <v>927.3599999999999</v>
      </c>
      <c r="M431" s="105">
        <f t="shared" si="206"/>
        <v>969.09999999999991</v>
      </c>
      <c r="N431" s="104">
        <f t="shared" si="206"/>
        <v>920.3</v>
      </c>
      <c r="O431" s="103">
        <f t="shared" si="206"/>
        <v>942.45</v>
      </c>
      <c r="P431" s="105">
        <f t="shared" si="206"/>
        <v>953.27</v>
      </c>
      <c r="Q431" s="106">
        <f t="shared" si="206"/>
        <v>999.24</v>
      </c>
      <c r="R431" s="103">
        <f t="shared" si="206"/>
        <v>1011.1500000000001</v>
      </c>
      <c r="S431" s="106">
        <f t="shared" si="206"/>
        <v>999.99</v>
      </c>
      <c r="T431" s="103">
        <f t="shared" si="206"/>
        <v>974.46</v>
      </c>
      <c r="U431" s="102">
        <f t="shared" si="206"/>
        <v>968.87000000000012</v>
      </c>
      <c r="V431" s="102">
        <f t="shared" si="206"/>
        <v>963.43000000000006</v>
      </c>
      <c r="W431" s="102">
        <f t="shared" si="206"/>
        <v>957.37000000000012</v>
      </c>
      <c r="X431" s="102">
        <f t="shared" si="206"/>
        <v>918.81999999999994</v>
      </c>
      <c r="Y431" s="107">
        <f t="shared" si="206"/>
        <v>815.99</v>
      </c>
    </row>
    <row r="432" spans="1:25" s="62" customFormat="1" ht="18.75" customHeight="1" outlineLevel="1" x14ac:dyDescent="0.2">
      <c r="A432" s="56" t="s">
        <v>8</v>
      </c>
      <c r="B432" s="70">
        <f>'октябрь (3 цк)'!B535</f>
        <v>703.93</v>
      </c>
      <c r="C432" s="70">
        <f>'октябрь (3 цк)'!C535</f>
        <v>590.16999999999996</v>
      </c>
      <c r="D432" s="70">
        <f>'октябрь (3 цк)'!D535</f>
        <v>679.46</v>
      </c>
      <c r="E432" s="70">
        <f>'октябрь (3 цк)'!E535</f>
        <v>583.39</v>
      </c>
      <c r="F432" s="70">
        <f>'октябрь (3 цк)'!F535</f>
        <v>715.26</v>
      </c>
      <c r="G432" s="70">
        <f>'октябрь (3 цк)'!G535</f>
        <v>725.53</v>
      </c>
      <c r="H432" s="70">
        <f>'октябрь (3 цк)'!H535</f>
        <v>763.9</v>
      </c>
      <c r="I432" s="70">
        <f>'октябрь (3 цк)'!I535</f>
        <v>746.77</v>
      </c>
      <c r="J432" s="70">
        <f>'октябрь (3 цк)'!J535</f>
        <v>733.3</v>
      </c>
      <c r="K432" s="70">
        <f>'октябрь (3 цк)'!K535</f>
        <v>736.27</v>
      </c>
      <c r="L432" s="70">
        <f>'октябрь (3 цк)'!L535</f>
        <v>732.31</v>
      </c>
      <c r="M432" s="70">
        <f>'октябрь (3 цк)'!M535</f>
        <v>774.05</v>
      </c>
      <c r="N432" s="70">
        <f>'октябрь (3 цк)'!N535</f>
        <v>725.25</v>
      </c>
      <c r="O432" s="70">
        <f>'октябрь (3 цк)'!O535</f>
        <v>747.4</v>
      </c>
      <c r="P432" s="70">
        <f>'октябрь (3 цк)'!P535</f>
        <v>758.22</v>
      </c>
      <c r="Q432" s="70">
        <f>'октябрь (3 цк)'!Q535</f>
        <v>804.19</v>
      </c>
      <c r="R432" s="70">
        <f>'октябрь (3 цк)'!R535</f>
        <v>816.1</v>
      </c>
      <c r="S432" s="70">
        <f>'октябрь (3 цк)'!S535</f>
        <v>804.94</v>
      </c>
      <c r="T432" s="70">
        <f>'октябрь (3 цк)'!T535</f>
        <v>779.41</v>
      </c>
      <c r="U432" s="70">
        <f>'октябрь (3 цк)'!U535</f>
        <v>773.82</v>
      </c>
      <c r="V432" s="70">
        <f>'октябрь (3 цк)'!V535</f>
        <v>768.38</v>
      </c>
      <c r="W432" s="70">
        <f>'октябрь (3 цк)'!W535</f>
        <v>762.32</v>
      </c>
      <c r="X432" s="70">
        <f>'октябрь (3 цк)'!X535</f>
        <v>723.77</v>
      </c>
      <c r="Y432" s="70">
        <f>'октябрь (3 цк)'!Y535</f>
        <v>620.94000000000005</v>
      </c>
    </row>
    <row r="433" spans="1:25" s="62" customFormat="1" ht="18.75" customHeight="1" outlineLevel="1" x14ac:dyDescent="0.2">
      <c r="A433" s="57" t="s">
        <v>9</v>
      </c>
      <c r="B433" s="76">
        <v>195.05</v>
      </c>
      <c r="C433" s="74">
        <v>195.05</v>
      </c>
      <c r="D433" s="74">
        <v>195.05</v>
      </c>
      <c r="E433" s="74">
        <v>195.05</v>
      </c>
      <c r="F433" s="74">
        <v>195.05</v>
      </c>
      <c r="G433" s="74">
        <v>195.05</v>
      </c>
      <c r="H433" s="74">
        <v>195.05</v>
      </c>
      <c r="I433" s="74">
        <v>195.05</v>
      </c>
      <c r="J433" s="74">
        <v>195.05</v>
      </c>
      <c r="K433" s="74">
        <v>195.05</v>
      </c>
      <c r="L433" s="74">
        <v>195.05</v>
      </c>
      <c r="M433" s="74">
        <v>195.05</v>
      </c>
      <c r="N433" s="74">
        <v>195.05</v>
      </c>
      <c r="O433" s="74">
        <v>195.05</v>
      </c>
      <c r="P433" s="74">
        <v>195.05</v>
      </c>
      <c r="Q433" s="74">
        <v>195.05</v>
      </c>
      <c r="R433" s="74">
        <v>195.05</v>
      </c>
      <c r="S433" s="74">
        <v>195.05</v>
      </c>
      <c r="T433" s="74">
        <v>195.05</v>
      </c>
      <c r="U433" s="74">
        <v>195.05</v>
      </c>
      <c r="V433" s="74">
        <v>195.05</v>
      </c>
      <c r="W433" s="74">
        <v>195.05</v>
      </c>
      <c r="X433" s="74">
        <v>195.05</v>
      </c>
      <c r="Y433" s="81">
        <v>195.05</v>
      </c>
    </row>
    <row r="434" spans="1:25" s="62" customFormat="1" ht="18.75" customHeight="1" outlineLevel="1" thickBot="1" x14ac:dyDescent="0.25">
      <c r="A434" s="147" t="s">
        <v>255</v>
      </c>
      <c r="B434" s="77">
        <f>B430</f>
        <v>0</v>
      </c>
      <c r="C434" s="77">
        <f t="shared" ref="C434:Y434" si="207">C430</f>
        <v>0</v>
      </c>
      <c r="D434" s="77">
        <f t="shared" si="207"/>
        <v>0</v>
      </c>
      <c r="E434" s="77">
        <f t="shared" si="207"/>
        <v>0</v>
      </c>
      <c r="F434" s="77">
        <f t="shared" si="207"/>
        <v>0</v>
      </c>
      <c r="G434" s="77">
        <f t="shared" si="207"/>
        <v>0</v>
      </c>
      <c r="H434" s="77">
        <f t="shared" si="207"/>
        <v>0</v>
      </c>
      <c r="I434" s="77">
        <f t="shared" si="207"/>
        <v>0</v>
      </c>
      <c r="J434" s="77">
        <f t="shared" si="207"/>
        <v>0</v>
      </c>
      <c r="K434" s="77">
        <f t="shared" si="207"/>
        <v>0</v>
      </c>
      <c r="L434" s="77">
        <f t="shared" si="207"/>
        <v>0</v>
      </c>
      <c r="M434" s="77">
        <f t="shared" si="207"/>
        <v>0</v>
      </c>
      <c r="N434" s="77">
        <f t="shared" si="207"/>
        <v>0</v>
      </c>
      <c r="O434" s="77">
        <f t="shared" si="207"/>
        <v>0</v>
      </c>
      <c r="P434" s="77">
        <f t="shared" si="207"/>
        <v>0</v>
      </c>
      <c r="Q434" s="77">
        <f t="shared" si="207"/>
        <v>0</v>
      </c>
      <c r="R434" s="77">
        <f t="shared" si="207"/>
        <v>0</v>
      </c>
      <c r="S434" s="77">
        <f t="shared" si="207"/>
        <v>0</v>
      </c>
      <c r="T434" s="77">
        <f t="shared" si="207"/>
        <v>0</v>
      </c>
      <c r="U434" s="77">
        <f t="shared" si="207"/>
        <v>0</v>
      </c>
      <c r="V434" s="77">
        <f t="shared" si="207"/>
        <v>0</v>
      </c>
      <c r="W434" s="77">
        <f t="shared" si="207"/>
        <v>0</v>
      </c>
      <c r="X434" s="77">
        <f t="shared" si="207"/>
        <v>0</v>
      </c>
      <c r="Y434" s="77">
        <f t="shared" si="207"/>
        <v>0</v>
      </c>
    </row>
    <row r="435" spans="1:25" s="62" customFormat="1" ht="18.75" customHeight="1" thickBot="1" x14ac:dyDescent="0.25">
      <c r="A435" s="112">
        <v>12</v>
      </c>
      <c r="B435" s="101">
        <f t="shared" ref="B435:Y435" si="208">SUM(B436:B438)</f>
        <v>896.32999999999993</v>
      </c>
      <c r="C435" s="102">
        <f t="shared" si="208"/>
        <v>891.96</v>
      </c>
      <c r="D435" s="102">
        <f t="shared" si="208"/>
        <v>879.95</v>
      </c>
      <c r="E435" s="103">
        <f t="shared" si="208"/>
        <v>889.22</v>
      </c>
      <c r="F435" s="103">
        <f t="shared" si="208"/>
        <v>913.83999999999992</v>
      </c>
      <c r="G435" s="103">
        <f t="shared" si="208"/>
        <v>905.99</v>
      </c>
      <c r="H435" s="103">
        <f t="shared" si="208"/>
        <v>911.73</v>
      </c>
      <c r="I435" s="103">
        <f t="shared" si="208"/>
        <v>905.31</v>
      </c>
      <c r="J435" s="103">
        <f t="shared" si="208"/>
        <v>908.03</v>
      </c>
      <c r="K435" s="104">
        <f t="shared" si="208"/>
        <v>890.8599999999999</v>
      </c>
      <c r="L435" s="103">
        <f t="shared" si="208"/>
        <v>889.38000000000011</v>
      </c>
      <c r="M435" s="105">
        <f t="shared" si="208"/>
        <v>896.31</v>
      </c>
      <c r="N435" s="104">
        <f t="shared" si="208"/>
        <v>896.8</v>
      </c>
      <c r="O435" s="103">
        <f t="shared" si="208"/>
        <v>899.41000000000008</v>
      </c>
      <c r="P435" s="105">
        <f t="shared" si="208"/>
        <v>918.51</v>
      </c>
      <c r="Q435" s="106">
        <f t="shared" si="208"/>
        <v>933.23</v>
      </c>
      <c r="R435" s="103">
        <f t="shared" si="208"/>
        <v>957.3</v>
      </c>
      <c r="S435" s="106">
        <f t="shared" si="208"/>
        <v>932.82999999999993</v>
      </c>
      <c r="T435" s="103">
        <f t="shared" si="208"/>
        <v>951.21</v>
      </c>
      <c r="U435" s="102">
        <f t="shared" si="208"/>
        <v>963.93000000000006</v>
      </c>
      <c r="V435" s="102">
        <f t="shared" si="208"/>
        <v>957.52</v>
      </c>
      <c r="W435" s="102">
        <f t="shared" si="208"/>
        <v>893.59999999999991</v>
      </c>
      <c r="X435" s="102">
        <f t="shared" si="208"/>
        <v>895.99</v>
      </c>
      <c r="Y435" s="107">
        <f t="shared" si="208"/>
        <v>872.8599999999999</v>
      </c>
    </row>
    <row r="436" spans="1:25" s="62" customFormat="1" ht="18.75" customHeight="1" outlineLevel="1" x14ac:dyDescent="0.2">
      <c r="A436" s="56" t="s">
        <v>8</v>
      </c>
      <c r="B436" s="70">
        <f>'октябрь (3 цк)'!B540</f>
        <v>701.28</v>
      </c>
      <c r="C436" s="70">
        <f>'октябрь (3 цк)'!C540</f>
        <v>696.91</v>
      </c>
      <c r="D436" s="70">
        <f>'октябрь (3 цк)'!D540</f>
        <v>684.9</v>
      </c>
      <c r="E436" s="70">
        <f>'октябрь (3 цк)'!E540</f>
        <v>694.17</v>
      </c>
      <c r="F436" s="70">
        <f>'октябрь (3 цк)'!F540</f>
        <v>718.79</v>
      </c>
      <c r="G436" s="70">
        <f>'октябрь (3 цк)'!G540</f>
        <v>710.94</v>
      </c>
      <c r="H436" s="70">
        <f>'октябрь (3 цк)'!H540</f>
        <v>716.68</v>
      </c>
      <c r="I436" s="70">
        <f>'октябрь (3 цк)'!I540</f>
        <v>710.26</v>
      </c>
      <c r="J436" s="70">
        <f>'октябрь (3 цк)'!J540</f>
        <v>712.98</v>
      </c>
      <c r="K436" s="70">
        <f>'октябрь (3 цк)'!K540</f>
        <v>695.81</v>
      </c>
      <c r="L436" s="70">
        <f>'октябрь (3 цк)'!L540</f>
        <v>694.33</v>
      </c>
      <c r="M436" s="70">
        <f>'октябрь (3 цк)'!M540</f>
        <v>701.26</v>
      </c>
      <c r="N436" s="70">
        <f>'октябрь (3 цк)'!N540</f>
        <v>701.75</v>
      </c>
      <c r="O436" s="70">
        <f>'октябрь (3 цк)'!O540</f>
        <v>704.36</v>
      </c>
      <c r="P436" s="70">
        <f>'октябрь (3 цк)'!P540</f>
        <v>723.46</v>
      </c>
      <c r="Q436" s="70">
        <f>'октябрь (3 цк)'!Q540</f>
        <v>738.18</v>
      </c>
      <c r="R436" s="70">
        <f>'октябрь (3 цк)'!R540</f>
        <v>762.25</v>
      </c>
      <c r="S436" s="70">
        <f>'октябрь (3 цк)'!S540</f>
        <v>737.78</v>
      </c>
      <c r="T436" s="70">
        <f>'октябрь (3 цк)'!T540</f>
        <v>756.16</v>
      </c>
      <c r="U436" s="70">
        <f>'октябрь (3 цк)'!U540</f>
        <v>768.88</v>
      </c>
      <c r="V436" s="70">
        <f>'октябрь (3 цк)'!V540</f>
        <v>762.47</v>
      </c>
      <c r="W436" s="70">
        <f>'октябрь (3 цк)'!W540</f>
        <v>698.55</v>
      </c>
      <c r="X436" s="70">
        <f>'октябрь (3 цк)'!X540</f>
        <v>700.94</v>
      </c>
      <c r="Y436" s="70">
        <f>'октябрь (3 цк)'!Y540</f>
        <v>677.81</v>
      </c>
    </row>
    <row r="437" spans="1:25" s="62" customFormat="1" ht="18.75" customHeight="1" outlineLevel="1" x14ac:dyDescent="0.2">
      <c r="A437" s="57" t="s">
        <v>9</v>
      </c>
      <c r="B437" s="76">
        <v>195.05</v>
      </c>
      <c r="C437" s="74">
        <v>195.05</v>
      </c>
      <c r="D437" s="74">
        <v>195.05</v>
      </c>
      <c r="E437" s="74">
        <v>195.05</v>
      </c>
      <c r="F437" s="74">
        <v>195.05</v>
      </c>
      <c r="G437" s="74">
        <v>195.05</v>
      </c>
      <c r="H437" s="74">
        <v>195.05</v>
      </c>
      <c r="I437" s="74">
        <v>195.05</v>
      </c>
      <c r="J437" s="74">
        <v>195.05</v>
      </c>
      <c r="K437" s="74">
        <v>195.05</v>
      </c>
      <c r="L437" s="74">
        <v>195.05</v>
      </c>
      <c r="M437" s="74">
        <v>195.05</v>
      </c>
      <c r="N437" s="74">
        <v>195.05</v>
      </c>
      <c r="O437" s="74">
        <v>195.05</v>
      </c>
      <c r="P437" s="74">
        <v>195.05</v>
      </c>
      <c r="Q437" s="74">
        <v>195.05</v>
      </c>
      <c r="R437" s="74">
        <v>195.05</v>
      </c>
      <c r="S437" s="74">
        <v>195.05</v>
      </c>
      <c r="T437" s="74">
        <v>195.05</v>
      </c>
      <c r="U437" s="74">
        <v>195.05</v>
      </c>
      <c r="V437" s="74">
        <v>195.05</v>
      </c>
      <c r="W437" s="74">
        <v>195.05</v>
      </c>
      <c r="X437" s="74">
        <v>195.05</v>
      </c>
      <c r="Y437" s="81">
        <v>195.05</v>
      </c>
    </row>
    <row r="438" spans="1:25" s="62" customFormat="1" ht="18.75" customHeight="1" outlineLevel="1" thickBot="1" x14ac:dyDescent="0.25">
      <c r="A438" s="147" t="s">
        <v>255</v>
      </c>
      <c r="B438" s="77">
        <f>B434</f>
        <v>0</v>
      </c>
      <c r="C438" s="77">
        <f t="shared" ref="C438:Y438" si="209">C434</f>
        <v>0</v>
      </c>
      <c r="D438" s="77">
        <f t="shared" si="209"/>
        <v>0</v>
      </c>
      <c r="E438" s="77">
        <f t="shared" si="209"/>
        <v>0</v>
      </c>
      <c r="F438" s="77">
        <f t="shared" si="209"/>
        <v>0</v>
      </c>
      <c r="G438" s="77">
        <f t="shared" si="209"/>
        <v>0</v>
      </c>
      <c r="H438" s="77">
        <f t="shared" si="209"/>
        <v>0</v>
      </c>
      <c r="I438" s="77">
        <f t="shared" si="209"/>
        <v>0</v>
      </c>
      <c r="J438" s="77">
        <f t="shared" si="209"/>
        <v>0</v>
      </c>
      <c r="K438" s="77">
        <f t="shared" si="209"/>
        <v>0</v>
      </c>
      <c r="L438" s="77">
        <f t="shared" si="209"/>
        <v>0</v>
      </c>
      <c r="M438" s="77">
        <f t="shared" si="209"/>
        <v>0</v>
      </c>
      <c r="N438" s="77">
        <f t="shared" si="209"/>
        <v>0</v>
      </c>
      <c r="O438" s="77">
        <f t="shared" si="209"/>
        <v>0</v>
      </c>
      <c r="P438" s="77">
        <f t="shared" si="209"/>
        <v>0</v>
      </c>
      <c r="Q438" s="77">
        <f t="shared" si="209"/>
        <v>0</v>
      </c>
      <c r="R438" s="77">
        <f t="shared" si="209"/>
        <v>0</v>
      </c>
      <c r="S438" s="77">
        <f t="shared" si="209"/>
        <v>0</v>
      </c>
      <c r="T438" s="77">
        <f t="shared" si="209"/>
        <v>0</v>
      </c>
      <c r="U438" s="77">
        <f t="shared" si="209"/>
        <v>0</v>
      </c>
      <c r="V438" s="77">
        <f t="shared" si="209"/>
        <v>0</v>
      </c>
      <c r="W438" s="77">
        <f t="shared" si="209"/>
        <v>0</v>
      </c>
      <c r="X438" s="77">
        <f t="shared" si="209"/>
        <v>0</v>
      </c>
      <c r="Y438" s="77">
        <f t="shared" si="209"/>
        <v>0</v>
      </c>
    </row>
    <row r="439" spans="1:25" s="62" customFormat="1" ht="18.75" customHeight="1" thickBot="1" x14ac:dyDescent="0.25">
      <c r="A439" s="109">
        <v>13</v>
      </c>
      <c r="B439" s="101">
        <f t="shared" ref="B439:Y439" si="210">SUM(B440:B442)</f>
        <v>789.79</v>
      </c>
      <c r="C439" s="102">
        <f t="shared" si="210"/>
        <v>795.90000000000009</v>
      </c>
      <c r="D439" s="102">
        <f t="shared" si="210"/>
        <v>799.41000000000008</v>
      </c>
      <c r="E439" s="103">
        <f t="shared" si="210"/>
        <v>668.04</v>
      </c>
      <c r="F439" s="103">
        <f t="shared" si="210"/>
        <v>782.1400000000001</v>
      </c>
      <c r="G439" s="103">
        <f t="shared" si="210"/>
        <v>783.17000000000007</v>
      </c>
      <c r="H439" s="103">
        <f t="shared" si="210"/>
        <v>821.04</v>
      </c>
      <c r="I439" s="103">
        <f t="shared" si="210"/>
        <v>788.93000000000006</v>
      </c>
      <c r="J439" s="103">
        <f t="shared" si="210"/>
        <v>783.31999999999994</v>
      </c>
      <c r="K439" s="104">
        <f t="shared" si="210"/>
        <v>874.15000000000009</v>
      </c>
      <c r="L439" s="103">
        <f t="shared" si="210"/>
        <v>865.32999999999993</v>
      </c>
      <c r="M439" s="105">
        <f t="shared" si="210"/>
        <v>859.27</v>
      </c>
      <c r="N439" s="104">
        <f t="shared" si="210"/>
        <v>871.75</v>
      </c>
      <c r="O439" s="103">
        <f t="shared" si="210"/>
        <v>852.56999999999994</v>
      </c>
      <c r="P439" s="105">
        <f t="shared" si="210"/>
        <v>911.6099999999999</v>
      </c>
      <c r="Q439" s="106">
        <f t="shared" si="210"/>
        <v>997.3599999999999</v>
      </c>
      <c r="R439" s="103">
        <f t="shared" si="210"/>
        <v>1044.78</v>
      </c>
      <c r="S439" s="106">
        <f t="shared" si="210"/>
        <v>981.6400000000001</v>
      </c>
      <c r="T439" s="103">
        <f t="shared" si="210"/>
        <v>973.71</v>
      </c>
      <c r="U439" s="102">
        <f t="shared" si="210"/>
        <v>983.13000000000011</v>
      </c>
      <c r="V439" s="102">
        <f t="shared" si="210"/>
        <v>963.58999999999992</v>
      </c>
      <c r="W439" s="102">
        <f t="shared" si="210"/>
        <v>915.57999999999993</v>
      </c>
      <c r="X439" s="102">
        <f t="shared" si="210"/>
        <v>933.88000000000011</v>
      </c>
      <c r="Y439" s="107">
        <f t="shared" si="210"/>
        <v>803.72</v>
      </c>
    </row>
    <row r="440" spans="1:25" s="62" customFormat="1" ht="18.75" customHeight="1" outlineLevel="1" x14ac:dyDescent="0.2">
      <c r="A440" s="56" t="s">
        <v>8</v>
      </c>
      <c r="B440" s="70">
        <f>'октябрь (3 цк)'!B545</f>
        <v>594.74</v>
      </c>
      <c r="C440" s="70">
        <f>'октябрь (3 цк)'!C545</f>
        <v>600.85</v>
      </c>
      <c r="D440" s="70">
        <f>'октябрь (3 цк)'!D545</f>
        <v>604.36</v>
      </c>
      <c r="E440" s="70">
        <f>'октябрь (3 цк)'!E545</f>
        <v>472.99</v>
      </c>
      <c r="F440" s="70">
        <f>'октябрь (3 цк)'!F545</f>
        <v>587.09</v>
      </c>
      <c r="G440" s="70">
        <f>'октябрь (3 цк)'!G545</f>
        <v>588.12</v>
      </c>
      <c r="H440" s="70">
        <f>'октябрь (3 цк)'!H545</f>
        <v>625.99</v>
      </c>
      <c r="I440" s="70">
        <f>'октябрь (3 цк)'!I545</f>
        <v>593.88</v>
      </c>
      <c r="J440" s="70">
        <f>'октябрь (3 цк)'!J545</f>
        <v>588.27</v>
      </c>
      <c r="K440" s="70">
        <f>'октябрь (3 цк)'!K545</f>
        <v>679.1</v>
      </c>
      <c r="L440" s="70">
        <f>'октябрь (3 цк)'!L545</f>
        <v>670.28</v>
      </c>
      <c r="M440" s="70">
        <f>'октябрь (3 цк)'!M545</f>
        <v>664.22</v>
      </c>
      <c r="N440" s="70">
        <f>'октябрь (3 цк)'!N545</f>
        <v>676.7</v>
      </c>
      <c r="O440" s="70">
        <f>'октябрь (3 цк)'!O545</f>
        <v>657.52</v>
      </c>
      <c r="P440" s="70">
        <f>'октябрь (3 цк)'!P545</f>
        <v>716.56</v>
      </c>
      <c r="Q440" s="70">
        <f>'октябрь (3 цк)'!Q545</f>
        <v>802.31</v>
      </c>
      <c r="R440" s="70">
        <f>'октябрь (3 цк)'!R545</f>
        <v>849.73</v>
      </c>
      <c r="S440" s="70">
        <f>'октябрь (3 цк)'!S545</f>
        <v>786.59</v>
      </c>
      <c r="T440" s="70">
        <f>'октябрь (3 цк)'!T545</f>
        <v>778.66</v>
      </c>
      <c r="U440" s="70">
        <f>'октябрь (3 цк)'!U545</f>
        <v>788.08</v>
      </c>
      <c r="V440" s="70">
        <f>'октябрь (3 цк)'!V545</f>
        <v>768.54</v>
      </c>
      <c r="W440" s="70">
        <f>'октябрь (3 цк)'!W545</f>
        <v>720.53</v>
      </c>
      <c r="X440" s="70">
        <f>'октябрь (3 цк)'!X545</f>
        <v>738.83</v>
      </c>
      <c r="Y440" s="70">
        <f>'октябрь (3 цк)'!Y545</f>
        <v>608.66999999999996</v>
      </c>
    </row>
    <row r="441" spans="1:25" s="62" customFormat="1" ht="18.75" customHeight="1" outlineLevel="1" x14ac:dyDescent="0.2">
      <c r="A441" s="57" t="s">
        <v>9</v>
      </c>
      <c r="B441" s="76">
        <v>195.05</v>
      </c>
      <c r="C441" s="74">
        <v>195.05</v>
      </c>
      <c r="D441" s="74">
        <v>195.05</v>
      </c>
      <c r="E441" s="74">
        <v>195.05</v>
      </c>
      <c r="F441" s="74">
        <v>195.05</v>
      </c>
      <c r="G441" s="74">
        <v>195.05</v>
      </c>
      <c r="H441" s="74">
        <v>195.05</v>
      </c>
      <c r="I441" s="74">
        <v>195.05</v>
      </c>
      <c r="J441" s="74">
        <v>195.05</v>
      </c>
      <c r="K441" s="74">
        <v>195.05</v>
      </c>
      <c r="L441" s="74">
        <v>195.05</v>
      </c>
      <c r="M441" s="74">
        <v>195.05</v>
      </c>
      <c r="N441" s="74">
        <v>195.05</v>
      </c>
      <c r="O441" s="74">
        <v>195.05</v>
      </c>
      <c r="P441" s="74">
        <v>195.05</v>
      </c>
      <c r="Q441" s="74">
        <v>195.05</v>
      </c>
      <c r="R441" s="74">
        <v>195.05</v>
      </c>
      <c r="S441" s="74">
        <v>195.05</v>
      </c>
      <c r="T441" s="74">
        <v>195.05</v>
      </c>
      <c r="U441" s="74">
        <v>195.05</v>
      </c>
      <c r="V441" s="74">
        <v>195.05</v>
      </c>
      <c r="W441" s="74">
        <v>195.05</v>
      </c>
      <c r="X441" s="74">
        <v>195.05</v>
      </c>
      <c r="Y441" s="81">
        <v>195.05</v>
      </c>
    </row>
    <row r="442" spans="1:25" s="62" customFormat="1" ht="18.75" customHeight="1" outlineLevel="1" thickBot="1" x14ac:dyDescent="0.25">
      <c r="A442" s="147" t="s">
        <v>255</v>
      </c>
      <c r="B442" s="77">
        <f>B438</f>
        <v>0</v>
      </c>
      <c r="C442" s="77">
        <f t="shared" ref="C442:Y442" si="211">C438</f>
        <v>0</v>
      </c>
      <c r="D442" s="77">
        <f t="shared" si="211"/>
        <v>0</v>
      </c>
      <c r="E442" s="77">
        <f t="shared" si="211"/>
        <v>0</v>
      </c>
      <c r="F442" s="77">
        <f t="shared" si="211"/>
        <v>0</v>
      </c>
      <c r="G442" s="77">
        <f t="shared" si="211"/>
        <v>0</v>
      </c>
      <c r="H442" s="77">
        <f t="shared" si="211"/>
        <v>0</v>
      </c>
      <c r="I442" s="77">
        <f t="shared" si="211"/>
        <v>0</v>
      </c>
      <c r="J442" s="77">
        <f t="shared" si="211"/>
        <v>0</v>
      </c>
      <c r="K442" s="77">
        <f t="shared" si="211"/>
        <v>0</v>
      </c>
      <c r="L442" s="77">
        <f t="shared" si="211"/>
        <v>0</v>
      </c>
      <c r="M442" s="77">
        <f t="shared" si="211"/>
        <v>0</v>
      </c>
      <c r="N442" s="77">
        <f t="shared" si="211"/>
        <v>0</v>
      </c>
      <c r="O442" s="77">
        <f t="shared" si="211"/>
        <v>0</v>
      </c>
      <c r="P442" s="77">
        <f t="shared" si="211"/>
        <v>0</v>
      </c>
      <c r="Q442" s="77">
        <f t="shared" si="211"/>
        <v>0</v>
      </c>
      <c r="R442" s="77">
        <f t="shared" si="211"/>
        <v>0</v>
      </c>
      <c r="S442" s="77">
        <f t="shared" si="211"/>
        <v>0</v>
      </c>
      <c r="T442" s="77">
        <f t="shared" si="211"/>
        <v>0</v>
      </c>
      <c r="U442" s="77">
        <f t="shared" si="211"/>
        <v>0</v>
      </c>
      <c r="V442" s="77">
        <f t="shared" si="211"/>
        <v>0</v>
      </c>
      <c r="W442" s="77">
        <f t="shared" si="211"/>
        <v>0</v>
      </c>
      <c r="X442" s="77">
        <f t="shared" si="211"/>
        <v>0</v>
      </c>
      <c r="Y442" s="77">
        <f t="shared" si="211"/>
        <v>0</v>
      </c>
    </row>
    <row r="443" spans="1:25" s="62" customFormat="1" ht="18.75" customHeight="1" thickBot="1" x14ac:dyDescent="0.25">
      <c r="A443" s="112">
        <v>14</v>
      </c>
      <c r="B443" s="101">
        <f t="shared" ref="B443:Y443" si="212">SUM(B444:B446)</f>
        <v>916.47</v>
      </c>
      <c r="C443" s="102">
        <f t="shared" si="212"/>
        <v>905.97</v>
      </c>
      <c r="D443" s="102">
        <f t="shared" si="212"/>
        <v>920.56</v>
      </c>
      <c r="E443" s="103">
        <f t="shared" si="212"/>
        <v>941.73</v>
      </c>
      <c r="F443" s="103">
        <f t="shared" si="212"/>
        <v>942.74</v>
      </c>
      <c r="G443" s="103">
        <f t="shared" si="212"/>
        <v>947.97</v>
      </c>
      <c r="H443" s="103">
        <f t="shared" si="212"/>
        <v>936.3900000000001</v>
      </c>
      <c r="I443" s="103">
        <f t="shared" si="212"/>
        <v>927.46</v>
      </c>
      <c r="J443" s="103">
        <f t="shared" si="212"/>
        <v>935.2</v>
      </c>
      <c r="K443" s="104">
        <f t="shared" si="212"/>
        <v>934.1099999999999</v>
      </c>
      <c r="L443" s="103">
        <f t="shared" si="212"/>
        <v>910.65000000000009</v>
      </c>
      <c r="M443" s="105">
        <f t="shared" si="212"/>
        <v>910.43000000000006</v>
      </c>
      <c r="N443" s="104">
        <f t="shared" si="212"/>
        <v>918.22</v>
      </c>
      <c r="O443" s="103">
        <f t="shared" si="212"/>
        <v>946.08999999999992</v>
      </c>
      <c r="P443" s="105">
        <f t="shared" si="212"/>
        <v>931.76</v>
      </c>
      <c r="Q443" s="106">
        <f t="shared" si="212"/>
        <v>1003.77</v>
      </c>
      <c r="R443" s="103">
        <f t="shared" si="212"/>
        <v>995.03</v>
      </c>
      <c r="S443" s="106">
        <f t="shared" si="212"/>
        <v>939.25</v>
      </c>
      <c r="T443" s="103">
        <f t="shared" si="212"/>
        <v>916.33999999999992</v>
      </c>
      <c r="U443" s="102">
        <f t="shared" si="212"/>
        <v>908.08999999999992</v>
      </c>
      <c r="V443" s="102">
        <f t="shared" si="212"/>
        <v>905.8</v>
      </c>
      <c r="W443" s="102">
        <f t="shared" si="212"/>
        <v>904.8900000000001</v>
      </c>
      <c r="X443" s="102">
        <f t="shared" si="212"/>
        <v>905.81999999999994</v>
      </c>
      <c r="Y443" s="107">
        <f t="shared" si="212"/>
        <v>898.23</v>
      </c>
    </row>
    <row r="444" spans="1:25" s="62" customFormat="1" ht="18.75" customHeight="1" outlineLevel="1" x14ac:dyDescent="0.2">
      <c r="A444" s="56" t="s">
        <v>8</v>
      </c>
      <c r="B444" s="70">
        <f>'октябрь (3 цк)'!B550</f>
        <v>721.42</v>
      </c>
      <c r="C444" s="70">
        <f>'октябрь (3 цк)'!C550</f>
        <v>710.92</v>
      </c>
      <c r="D444" s="70">
        <f>'октябрь (3 цк)'!D550</f>
        <v>725.51</v>
      </c>
      <c r="E444" s="70">
        <f>'октябрь (3 цк)'!E550</f>
        <v>746.68</v>
      </c>
      <c r="F444" s="70">
        <f>'октябрь (3 цк)'!F550</f>
        <v>747.69</v>
      </c>
      <c r="G444" s="70">
        <f>'октябрь (3 цк)'!G550</f>
        <v>752.92</v>
      </c>
      <c r="H444" s="70">
        <f>'октябрь (3 цк)'!H550</f>
        <v>741.34</v>
      </c>
      <c r="I444" s="70">
        <f>'октябрь (3 цк)'!I550</f>
        <v>732.41</v>
      </c>
      <c r="J444" s="70">
        <f>'октябрь (3 цк)'!J550</f>
        <v>740.15</v>
      </c>
      <c r="K444" s="70">
        <f>'октябрь (3 цк)'!K550</f>
        <v>739.06</v>
      </c>
      <c r="L444" s="70">
        <f>'октябрь (3 цк)'!L550</f>
        <v>715.6</v>
      </c>
      <c r="M444" s="70">
        <f>'октябрь (3 цк)'!M550</f>
        <v>715.38</v>
      </c>
      <c r="N444" s="70">
        <f>'октябрь (3 цк)'!N550</f>
        <v>723.17</v>
      </c>
      <c r="O444" s="70">
        <f>'октябрь (3 цк)'!O550</f>
        <v>751.04</v>
      </c>
      <c r="P444" s="70">
        <f>'октябрь (3 цк)'!P550</f>
        <v>736.71</v>
      </c>
      <c r="Q444" s="70">
        <f>'октябрь (3 цк)'!Q550</f>
        <v>808.72</v>
      </c>
      <c r="R444" s="70">
        <f>'октябрь (3 цк)'!R550</f>
        <v>799.98</v>
      </c>
      <c r="S444" s="70">
        <f>'октябрь (3 цк)'!S550</f>
        <v>744.2</v>
      </c>
      <c r="T444" s="70">
        <f>'октябрь (3 цк)'!T550</f>
        <v>721.29</v>
      </c>
      <c r="U444" s="70">
        <f>'октябрь (3 цк)'!U550</f>
        <v>713.04</v>
      </c>
      <c r="V444" s="70">
        <f>'октябрь (3 цк)'!V550</f>
        <v>710.75</v>
      </c>
      <c r="W444" s="70">
        <f>'октябрь (3 цк)'!W550</f>
        <v>709.84</v>
      </c>
      <c r="X444" s="70">
        <f>'октябрь (3 цк)'!X550</f>
        <v>710.77</v>
      </c>
      <c r="Y444" s="70">
        <f>'октябрь (3 цк)'!Y550</f>
        <v>703.18</v>
      </c>
    </row>
    <row r="445" spans="1:25" s="62" customFormat="1" ht="18.75" customHeight="1" outlineLevel="1" x14ac:dyDescent="0.2">
      <c r="A445" s="57" t="s">
        <v>9</v>
      </c>
      <c r="B445" s="76">
        <v>195.05</v>
      </c>
      <c r="C445" s="74">
        <v>195.05</v>
      </c>
      <c r="D445" s="74">
        <v>195.05</v>
      </c>
      <c r="E445" s="74">
        <v>195.05</v>
      </c>
      <c r="F445" s="74">
        <v>195.05</v>
      </c>
      <c r="G445" s="74">
        <v>195.05</v>
      </c>
      <c r="H445" s="74">
        <v>195.05</v>
      </c>
      <c r="I445" s="74">
        <v>195.05</v>
      </c>
      <c r="J445" s="74">
        <v>195.05</v>
      </c>
      <c r="K445" s="74">
        <v>195.05</v>
      </c>
      <c r="L445" s="74">
        <v>195.05</v>
      </c>
      <c r="M445" s="74">
        <v>195.05</v>
      </c>
      <c r="N445" s="74">
        <v>195.05</v>
      </c>
      <c r="O445" s="74">
        <v>195.05</v>
      </c>
      <c r="P445" s="74">
        <v>195.05</v>
      </c>
      <c r="Q445" s="74">
        <v>195.05</v>
      </c>
      <c r="R445" s="74">
        <v>195.05</v>
      </c>
      <c r="S445" s="74">
        <v>195.05</v>
      </c>
      <c r="T445" s="74">
        <v>195.05</v>
      </c>
      <c r="U445" s="74">
        <v>195.05</v>
      </c>
      <c r="V445" s="74">
        <v>195.05</v>
      </c>
      <c r="W445" s="74">
        <v>195.05</v>
      </c>
      <c r="X445" s="74">
        <v>195.05</v>
      </c>
      <c r="Y445" s="81">
        <v>195.05</v>
      </c>
    </row>
    <row r="446" spans="1:25" s="62" customFormat="1" ht="18.75" customHeight="1" outlineLevel="1" thickBot="1" x14ac:dyDescent="0.25">
      <c r="A446" s="147" t="s">
        <v>255</v>
      </c>
      <c r="B446" s="77">
        <f>B442</f>
        <v>0</v>
      </c>
      <c r="C446" s="77">
        <f t="shared" ref="C446:Y446" si="213">C442</f>
        <v>0</v>
      </c>
      <c r="D446" s="77">
        <f t="shared" si="213"/>
        <v>0</v>
      </c>
      <c r="E446" s="77">
        <f t="shared" si="213"/>
        <v>0</v>
      </c>
      <c r="F446" s="77">
        <f t="shared" si="213"/>
        <v>0</v>
      </c>
      <c r="G446" s="77">
        <f t="shared" si="213"/>
        <v>0</v>
      </c>
      <c r="H446" s="77">
        <f t="shared" si="213"/>
        <v>0</v>
      </c>
      <c r="I446" s="77">
        <f t="shared" si="213"/>
        <v>0</v>
      </c>
      <c r="J446" s="77">
        <f t="shared" si="213"/>
        <v>0</v>
      </c>
      <c r="K446" s="77">
        <f t="shared" si="213"/>
        <v>0</v>
      </c>
      <c r="L446" s="77">
        <f t="shared" si="213"/>
        <v>0</v>
      </c>
      <c r="M446" s="77">
        <f t="shared" si="213"/>
        <v>0</v>
      </c>
      <c r="N446" s="77">
        <f t="shared" si="213"/>
        <v>0</v>
      </c>
      <c r="O446" s="77">
        <f t="shared" si="213"/>
        <v>0</v>
      </c>
      <c r="P446" s="77">
        <f t="shared" si="213"/>
        <v>0</v>
      </c>
      <c r="Q446" s="77">
        <f t="shared" si="213"/>
        <v>0</v>
      </c>
      <c r="R446" s="77">
        <f t="shared" si="213"/>
        <v>0</v>
      </c>
      <c r="S446" s="77">
        <f t="shared" si="213"/>
        <v>0</v>
      </c>
      <c r="T446" s="77">
        <f t="shared" si="213"/>
        <v>0</v>
      </c>
      <c r="U446" s="77">
        <f t="shared" si="213"/>
        <v>0</v>
      </c>
      <c r="V446" s="77">
        <f t="shared" si="213"/>
        <v>0</v>
      </c>
      <c r="W446" s="77">
        <f t="shared" si="213"/>
        <v>0</v>
      </c>
      <c r="X446" s="77">
        <f t="shared" si="213"/>
        <v>0</v>
      </c>
      <c r="Y446" s="77">
        <f t="shared" si="213"/>
        <v>0</v>
      </c>
    </row>
    <row r="447" spans="1:25" s="62" customFormat="1" ht="18.75" customHeight="1" thickBot="1" x14ac:dyDescent="0.25">
      <c r="A447" s="109">
        <v>15</v>
      </c>
      <c r="B447" s="101">
        <f t="shared" ref="B447:Y447" si="214">SUM(B448:B450)</f>
        <v>880.78</v>
      </c>
      <c r="C447" s="102">
        <f t="shared" si="214"/>
        <v>881.49</v>
      </c>
      <c r="D447" s="102">
        <f t="shared" si="214"/>
        <v>879.52</v>
      </c>
      <c r="E447" s="103">
        <f t="shared" si="214"/>
        <v>891.31999999999994</v>
      </c>
      <c r="F447" s="103">
        <f t="shared" si="214"/>
        <v>917.8599999999999</v>
      </c>
      <c r="G447" s="103">
        <f t="shared" si="214"/>
        <v>935.21</v>
      </c>
      <c r="H447" s="103">
        <f t="shared" si="214"/>
        <v>923.87000000000012</v>
      </c>
      <c r="I447" s="103">
        <f t="shared" si="214"/>
        <v>920.94</v>
      </c>
      <c r="J447" s="103">
        <f t="shared" si="214"/>
        <v>922.58999999999992</v>
      </c>
      <c r="K447" s="104">
        <f t="shared" si="214"/>
        <v>916.38000000000011</v>
      </c>
      <c r="L447" s="103">
        <f t="shared" si="214"/>
        <v>904.65000000000009</v>
      </c>
      <c r="M447" s="105">
        <f t="shared" si="214"/>
        <v>921.2</v>
      </c>
      <c r="N447" s="104">
        <f t="shared" si="214"/>
        <v>912.94</v>
      </c>
      <c r="O447" s="103">
        <f t="shared" si="214"/>
        <v>937.91000000000008</v>
      </c>
      <c r="P447" s="105">
        <f t="shared" si="214"/>
        <v>950.02</v>
      </c>
      <c r="Q447" s="106">
        <f t="shared" si="214"/>
        <v>960.28</v>
      </c>
      <c r="R447" s="103">
        <f t="shared" si="214"/>
        <v>974.66000000000008</v>
      </c>
      <c r="S447" s="106">
        <f t="shared" si="214"/>
        <v>932.08999999999992</v>
      </c>
      <c r="T447" s="103">
        <f t="shared" si="214"/>
        <v>918.28</v>
      </c>
      <c r="U447" s="102">
        <f t="shared" si="214"/>
        <v>871.67000000000007</v>
      </c>
      <c r="V447" s="102">
        <f t="shared" si="214"/>
        <v>891.66000000000008</v>
      </c>
      <c r="W447" s="102">
        <f t="shared" si="214"/>
        <v>889.48</v>
      </c>
      <c r="X447" s="102">
        <f t="shared" si="214"/>
        <v>890.45</v>
      </c>
      <c r="Y447" s="107">
        <f t="shared" si="214"/>
        <v>881.45</v>
      </c>
    </row>
    <row r="448" spans="1:25" s="62" customFormat="1" ht="18.75" customHeight="1" outlineLevel="1" x14ac:dyDescent="0.2">
      <c r="A448" s="56" t="s">
        <v>8</v>
      </c>
      <c r="B448" s="70">
        <f>'октябрь (3 цк)'!B555</f>
        <v>685.73</v>
      </c>
      <c r="C448" s="70">
        <f>'октябрь (3 цк)'!C555</f>
        <v>686.44</v>
      </c>
      <c r="D448" s="70">
        <f>'октябрь (3 цк)'!D555</f>
        <v>684.47</v>
      </c>
      <c r="E448" s="70">
        <f>'октябрь (3 цк)'!E555</f>
        <v>696.27</v>
      </c>
      <c r="F448" s="70">
        <f>'октябрь (3 цк)'!F555</f>
        <v>722.81</v>
      </c>
      <c r="G448" s="70">
        <f>'октябрь (3 цк)'!G555</f>
        <v>740.16</v>
      </c>
      <c r="H448" s="70">
        <f>'октябрь (3 цк)'!H555</f>
        <v>728.82</v>
      </c>
      <c r="I448" s="70">
        <f>'октябрь (3 цк)'!I555</f>
        <v>725.89</v>
      </c>
      <c r="J448" s="70">
        <f>'октябрь (3 цк)'!J555</f>
        <v>727.54</v>
      </c>
      <c r="K448" s="70">
        <f>'октябрь (3 цк)'!K555</f>
        <v>721.33</v>
      </c>
      <c r="L448" s="70">
        <f>'октябрь (3 цк)'!L555</f>
        <v>709.6</v>
      </c>
      <c r="M448" s="70">
        <f>'октябрь (3 цк)'!M555</f>
        <v>726.15</v>
      </c>
      <c r="N448" s="70">
        <f>'октябрь (3 цк)'!N555</f>
        <v>717.89</v>
      </c>
      <c r="O448" s="70">
        <f>'октябрь (3 цк)'!O555</f>
        <v>742.86</v>
      </c>
      <c r="P448" s="70">
        <f>'октябрь (3 цк)'!P555</f>
        <v>754.97</v>
      </c>
      <c r="Q448" s="70">
        <f>'октябрь (3 цк)'!Q555</f>
        <v>765.23</v>
      </c>
      <c r="R448" s="70">
        <f>'октябрь (3 цк)'!R555</f>
        <v>779.61</v>
      </c>
      <c r="S448" s="70">
        <f>'октябрь (3 цк)'!S555</f>
        <v>737.04</v>
      </c>
      <c r="T448" s="70">
        <f>'октябрь (3 цк)'!T555</f>
        <v>723.23</v>
      </c>
      <c r="U448" s="70">
        <f>'октябрь (3 цк)'!U555</f>
        <v>676.62</v>
      </c>
      <c r="V448" s="70">
        <f>'октябрь (3 цк)'!V555</f>
        <v>696.61</v>
      </c>
      <c r="W448" s="70">
        <f>'октябрь (3 цк)'!W555</f>
        <v>694.43</v>
      </c>
      <c r="X448" s="70">
        <f>'октябрь (3 цк)'!X555</f>
        <v>695.4</v>
      </c>
      <c r="Y448" s="70">
        <f>'октябрь (3 цк)'!Y555</f>
        <v>686.4</v>
      </c>
    </row>
    <row r="449" spans="1:25" s="62" customFormat="1" ht="18.75" customHeight="1" outlineLevel="1" x14ac:dyDescent="0.2">
      <c r="A449" s="57" t="s">
        <v>9</v>
      </c>
      <c r="B449" s="76">
        <v>195.05</v>
      </c>
      <c r="C449" s="74">
        <v>195.05</v>
      </c>
      <c r="D449" s="74">
        <v>195.05</v>
      </c>
      <c r="E449" s="74">
        <v>195.05</v>
      </c>
      <c r="F449" s="74">
        <v>195.05</v>
      </c>
      <c r="G449" s="74">
        <v>195.05</v>
      </c>
      <c r="H449" s="74">
        <v>195.05</v>
      </c>
      <c r="I449" s="74">
        <v>195.05</v>
      </c>
      <c r="J449" s="74">
        <v>195.05</v>
      </c>
      <c r="K449" s="74">
        <v>195.05</v>
      </c>
      <c r="L449" s="74">
        <v>195.05</v>
      </c>
      <c r="M449" s="74">
        <v>195.05</v>
      </c>
      <c r="N449" s="74">
        <v>195.05</v>
      </c>
      <c r="O449" s="74">
        <v>195.05</v>
      </c>
      <c r="P449" s="74">
        <v>195.05</v>
      </c>
      <c r="Q449" s="74">
        <v>195.05</v>
      </c>
      <c r="R449" s="74">
        <v>195.05</v>
      </c>
      <c r="S449" s="74">
        <v>195.05</v>
      </c>
      <c r="T449" s="74">
        <v>195.05</v>
      </c>
      <c r="U449" s="74">
        <v>195.05</v>
      </c>
      <c r="V449" s="74">
        <v>195.05</v>
      </c>
      <c r="W449" s="74">
        <v>195.05</v>
      </c>
      <c r="X449" s="74">
        <v>195.05</v>
      </c>
      <c r="Y449" s="81">
        <v>195.05</v>
      </c>
    </row>
    <row r="450" spans="1:25" s="62" customFormat="1" ht="18.75" customHeight="1" outlineLevel="1" thickBot="1" x14ac:dyDescent="0.25">
      <c r="A450" s="147" t="s">
        <v>255</v>
      </c>
      <c r="B450" s="77">
        <f>B446</f>
        <v>0</v>
      </c>
      <c r="C450" s="77">
        <f t="shared" ref="C450:Y450" si="215">C446</f>
        <v>0</v>
      </c>
      <c r="D450" s="77">
        <f t="shared" si="215"/>
        <v>0</v>
      </c>
      <c r="E450" s="77">
        <f t="shared" si="215"/>
        <v>0</v>
      </c>
      <c r="F450" s="77">
        <f t="shared" si="215"/>
        <v>0</v>
      </c>
      <c r="G450" s="77">
        <f t="shared" si="215"/>
        <v>0</v>
      </c>
      <c r="H450" s="77">
        <f t="shared" si="215"/>
        <v>0</v>
      </c>
      <c r="I450" s="77">
        <f t="shared" si="215"/>
        <v>0</v>
      </c>
      <c r="J450" s="77">
        <f t="shared" si="215"/>
        <v>0</v>
      </c>
      <c r="K450" s="77">
        <f t="shared" si="215"/>
        <v>0</v>
      </c>
      <c r="L450" s="77">
        <f t="shared" si="215"/>
        <v>0</v>
      </c>
      <c r="M450" s="77">
        <f t="shared" si="215"/>
        <v>0</v>
      </c>
      <c r="N450" s="77">
        <f t="shared" si="215"/>
        <v>0</v>
      </c>
      <c r="O450" s="77">
        <f t="shared" si="215"/>
        <v>0</v>
      </c>
      <c r="P450" s="77">
        <f t="shared" si="215"/>
        <v>0</v>
      </c>
      <c r="Q450" s="77">
        <f t="shared" si="215"/>
        <v>0</v>
      </c>
      <c r="R450" s="77">
        <f t="shared" si="215"/>
        <v>0</v>
      </c>
      <c r="S450" s="77">
        <f t="shared" si="215"/>
        <v>0</v>
      </c>
      <c r="T450" s="77">
        <f t="shared" si="215"/>
        <v>0</v>
      </c>
      <c r="U450" s="77">
        <f t="shared" si="215"/>
        <v>0</v>
      </c>
      <c r="V450" s="77">
        <f t="shared" si="215"/>
        <v>0</v>
      </c>
      <c r="W450" s="77">
        <f t="shared" si="215"/>
        <v>0</v>
      </c>
      <c r="X450" s="77">
        <f t="shared" si="215"/>
        <v>0</v>
      </c>
      <c r="Y450" s="77">
        <f t="shared" si="215"/>
        <v>0</v>
      </c>
    </row>
    <row r="451" spans="1:25" s="62" customFormat="1" ht="18.75" customHeight="1" thickBot="1" x14ac:dyDescent="0.25">
      <c r="A451" s="112">
        <v>16</v>
      </c>
      <c r="B451" s="101">
        <f t="shared" ref="B451:Y451" si="216">SUM(B452:B454)</f>
        <v>892.81999999999994</v>
      </c>
      <c r="C451" s="102">
        <f t="shared" si="216"/>
        <v>900.74</v>
      </c>
      <c r="D451" s="102">
        <f t="shared" si="216"/>
        <v>887.47</v>
      </c>
      <c r="E451" s="103">
        <f t="shared" si="216"/>
        <v>928.81999999999994</v>
      </c>
      <c r="F451" s="103">
        <f t="shared" si="216"/>
        <v>929.17000000000007</v>
      </c>
      <c r="G451" s="103">
        <f t="shared" si="216"/>
        <v>941.52</v>
      </c>
      <c r="H451" s="103">
        <f t="shared" si="216"/>
        <v>980.76</v>
      </c>
      <c r="I451" s="103">
        <f t="shared" si="216"/>
        <v>958.72</v>
      </c>
      <c r="J451" s="103">
        <f t="shared" si="216"/>
        <v>948.1400000000001</v>
      </c>
      <c r="K451" s="104">
        <f t="shared" si="216"/>
        <v>933.02</v>
      </c>
      <c r="L451" s="103">
        <f t="shared" si="216"/>
        <v>937.37000000000012</v>
      </c>
      <c r="M451" s="105">
        <f t="shared" si="216"/>
        <v>950.56999999999994</v>
      </c>
      <c r="N451" s="104">
        <f t="shared" si="216"/>
        <v>961.7</v>
      </c>
      <c r="O451" s="103">
        <f t="shared" si="216"/>
        <v>962.66000000000008</v>
      </c>
      <c r="P451" s="105">
        <f t="shared" si="216"/>
        <v>957.56999999999994</v>
      </c>
      <c r="Q451" s="106">
        <f t="shared" si="216"/>
        <v>961.76</v>
      </c>
      <c r="R451" s="103">
        <f t="shared" si="216"/>
        <v>956.49</v>
      </c>
      <c r="S451" s="106">
        <f t="shared" si="216"/>
        <v>961.41000000000008</v>
      </c>
      <c r="T451" s="103">
        <f t="shared" si="216"/>
        <v>964.42000000000007</v>
      </c>
      <c r="U451" s="102">
        <f t="shared" si="216"/>
        <v>905.24</v>
      </c>
      <c r="V451" s="102">
        <f t="shared" si="216"/>
        <v>901.99</v>
      </c>
      <c r="W451" s="102">
        <f t="shared" si="216"/>
        <v>904.57999999999993</v>
      </c>
      <c r="X451" s="102">
        <f t="shared" si="216"/>
        <v>905.83999999999992</v>
      </c>
      <c r="Y451" s="107">
        <f t="shared" si="216"/>
        <v>899.74</v>
      </c>
    </row>
    <row r="452" spans="1:25" s="62" customFormat="1" ht="18.75" customHeight="1" outlineLevel="1" x14ac:dyDescent="0.2">
      <c r="A452" s="160" t="s">
        <v>8</v>
      </c>
      <c r="B452" s="70">
        <f>'октябрь (3 цк)'!B560</f>
        <v>697.77</v>
      </c>
      <c r="C452" s="70">
        <f>'октябрь (3 цк)'!C560</f>
        <v>705.69</v>
      </c>
      <c r="D452" s="70">
        <f>'октябрь (3 цк)'!D560</f>
        <v>692.42</v>
      </c>
      <c r="E452" s="70">
        <f>'октябрь (3 цк)'!E560</f>
        <v>733.77</v>
      </c>
      <c r="F452" s="70">
        <f>'октябрь (3 цк)'!F560</f>
        <v>734.12</v>
      </c>
      <c r="G452" s="70">
        <f>'октябрь (3 цк)'!G560</f>
        <v>746.47</v>
      </c>
      <c r="H452" s="70">
        <f>'октябрь (3 цк)'!H560</f>
        <v>785.71</v>
      </c>
      <c r="I452" s="70">
        <f>'октябрь (3 цк)'!I560</f>
        <v>763.67</v>
      </c>
      <c r="J452" s="70">
        <f>'октябрь (3 цк)'!J560</f>
        <v>753.09</v>
      </c>
      <c r="K452" s="70">
        <f>'октябрь (3 цк)'!K560</f>
        <v>737.97</v>
      </c>
      <c r="L452" s="70">
        <f>'октябрь (3 цк)'!L560</f>
        <v>742.32</v>
      </c>
      <c r="M452" s="70">
        <f>'октябрь (3 цк)'!M560</f>
        <v>755.52</v>
      </c>
      <c r="N452" s="70">
        <f>'октябрь (3 цк)'!N560</f>
        <v>766.65</v>
      </c>
      <c r="O452" s="70">
        <f>'октябрь (3 цк)'!O560</f>
        <v>767.61</v>
      </c>
      <c r="P452" s="70">
        <f>'октябрь (3 цк)'!P560</f>
        <v>762.52</v>
      </c>
      <c r="Q452" s="70">
        <f>'октябрь (3 цк)'!Q560</f>
        <v>766.71</v>
      </c>
      <c r="R452" s="70">
        <f>'октябрь (3 цк)'!R560</f>
        <v>761.44</v>
      </c>
      <c r="S452" s="70">
        <f>'октябрь (3 цк)'!S560</f>
        <v>766.36</v>
      </c>
      <c r="T452" s="70">
        <f>'октябрь (3 цк)'!T560</f>
        <v>769.37</v>
      </c>
      <c r="U452" s="70">
        <f>'октябрь (3 цк)'!U560</f>
        <v>710.19</v>
      </c>
      <c r="V452" s="70">
        <f>'октябрь (3 цк)'!V560</f>
        <v>706.94</v>
      </c>
      <c r="W452" s="70">
        <f>'октябрь (3 цк)'!W560</f>
        <v>709.53</v>
      </c>
      <c r="X452" s="70">
        <f>'октябрь (3 цк)'!X560</f>
        <v>710.79</v>
      </c>
      <c r="Y452" s="70">
        <f>'октябрь (3 цк)'!Y560</f>
        <v>704.69</v>
      </c>
    </row>
    <row r="453" spans="1:25" s="62" customFormat="1" ht="18.75" customHeight="1" outlineLevel="1" x14ac:dyDescent="0.2">
      <c r="A453" s="53" t="s">
        <v>9</v>
      </c>
      <c r="B453" s="76">
        <v>195.05</v>
      </c>
      <c r="C453" s="74">
        <v>195.05</v>
      </c>
      <c r="D453" s="74">
        <v>195.05</v>
      </c>
      <c r="E453" s="74">
        <v>195.05</v>
      </c>
      <c r="F453" s="74">
        <v>195.05</v>
      </c>
      <c r="G453" s="74">
        <v>195.05</v>
      </c>
      <c r="H453" s="74">
        <v>195.05</v>
      </c>
      <c r="I453" s="74">
        <v>195.05</v>
      </c>
      <c r="J453" s="74">
        <v>195.05</v>
      </c>
      <c r="K453" s="74">
        <v>195.05</v>
      </c>
      <c r="L453" s="74">
        <v>195.05</v>
      </c>
      <c r="M453" s="74">
        <v>195.05</v>
      </c>
      <c r="N453" s="74">
        <v>195.05</v>
      </c>
      <c r="O453" s="74">
        <v>195.05</v>
      </c>
      <c r="P453" s="74">
        <v>195.05</v>
      </c>
      <c r="Q453" s="74">
        <v>195.05</v>
      </c>
      <c r="R453" s="74">
        <v>195.05</v>
      </c>
      <c r="S453" s="74">
        <v>195.05</v>
      </c>
      <c r="T453" s="74">
        <v>195.05</v>
      </c>
      <c r="U453" s="74">
        <v>195.05</v>
      </c>
      <c r="V453" s="74">
        <v>195.05</v>
      </c>
      <c r="W453" s="74">
        <v>195.05</v>
      </c>
      <c r="X453" s="74">
        <v>195.05</v>
      </c>
      <c r="Y453" s="81">
        <v>195.05</v>
      </c>
    </row>
    <row r="454" spans="1:25" s="62" customFormat="1" ht="18.75" customHeight="1" outlineLevel="1" thickBot="1" x14ac:dyDescent="0.25">
      <c r="A454" s="161" t="s">
        <v>255</v>
      </c>
      <c r="B454" s="77">
        <f>B450</f>
        <v>0</v>
      </c>
      <c r="C454" s="77">
        <f t="shared" ref="C454:Y454" si="217">C450</f>
        <v>0</v>
      </c>
      <c r="D454" s="77">
        <f t="shared" si="217"/>
        <v>0</v>
      </c>
      <c r="E454" s="77">
        <f t="shared" si="217"/>
        <v>0</v>
      </c>
      <c r="F454" s="77">
        <f t="shared" si="217"/>
        <v>0</v>
      </c>
      <c r="G454" s="77">
        <f t="shared" si="217"/>
        <v>0</v>
      </c>
      <c r="H454" s="77">
        <f t="shared" si="217"/>
        <v>0</v>
      </c>
      <c r="I454" s="77">
        <f t="shared" si="217"/>
        <v>0</v>
      </c>
      <c r="J454" s="77">
        <f t="shared" si="217"/>
        <v>0</v>
      </c>
      <c r="K454" s="77">
        <f t="shared" si="217"/>
        <v>0</v>
      </c>
      <c r="L454" s="77">
        <f t="shared" si="217"/>
        <v>0</v>
      </c>
      <c r="M454" s="77">
        <f t="shared" si="217"/>
        <v>0</v>
      </c>
      <c r="N454" s="77">
        <f t="shared" si="217"/>
        <v>0</v>
      </c>
      <c r="O454" s="77">
        <f t="shared" si="217"/>
        <v>0</v>
      </c>
      <c r="P454" s="77">
        <f t="shared" si="217"/>
        <v>0</v>
      </c>
      <c r="Q454" s="77">
        <f t="shared" si="217"/>
        <v>0</v>
      </c>
      <c r="R454" s="77">
        <f t="shared" si="217"/>
        <v>0</v>
      </c>
      <c r="S454" s="77">
        <f t="shared" si="217"/>
        <v>0</v>
      </c>
      <c r="T454" s="77">
        <f t="shared" si="217"/>
        <v>0</v>
      </c>
      <c r="U454" s="77">
        <f t="shared" si="217"/>
        <v>0</v>
      </c>
      <c r="V454" s="77">
        <f t="shared" si="217"/>
        <v>0</v>
      </c>
      <c r="W454" s="77">
        <f t="shared" si="217"/>
        <v>0</v>
      </c>
      <c r="X454" s="77">
        <f t="shared" si="217"/>
        <v>0</v>
      </c>
      <c r="Y454" s="77">
        <f t="shared" si="217"/>
        <v>0</v>
      </c>
    </row>
    <row r="455" spans="1:25" s="62" customFormat="1" ht="18.75" customHeight="1" thickBot="1" x14ac:dyDescent="0.25">
      <c r="A455" s="109">
        <v>17</v>
      </c>
      <c r="B455" s="101">
        <f t="shared" ref="B455:Y455" si="218">SUM(B456:B458)</f>
        <v>904.26</v>
      </c>
      <c r="C455" s="102">
        <f t="shared" si="218"/>
        <v>904.25</v>
      </c>
      <c r="D455" s="102">
        <f t="shared" si="218"/>
        <v>918.90000000000009</v>
      </c>
      <c r="E455" s="103">
        <f t="shared" si="218"/>
        <v>957.55</v>
      </c>
      <c r="F455" s="103">
        <f t="shared" si="218"/>
        <v>946.82999999999993</v>
      </c>
      <c r="G455" s="103">
        <f t="shared" si="218"/>
        <v>939.26</v>
      </c>
      <c r="H455" s="103">
        <f t="shared" si="218"/>
        <v>946.07999999999993</v>
      </c>
      <c r="I455" s="103">
        <f t="shared" si="218"/>
        <v>934.21</v>
      </c>
      <c r="J455" s="103">
        <f t="shared" si="218"/>
        <v>933.3</v>
      </c>
      <c r="K455" s="104">
        <f t="shared" si="218"/>
        <v>939.02</v>
      </c>
      <c r="L455" s="103">
        <f t="shared" si="218"/>
        <v>945.96</v>
      </c>
      <c r="M455" s="105">
        <f t="shared" si="218"/>
        <v>941.67000000000007</v>
      </c>
      <c r="N455" s="104">
        <f t="shared" si="218"/>
        <v>953.12000000000012</v>
      </c>
      <c r="O455" s="103">
        <f t="shared" si="218"/>
        <v>961.01</v>
      </c>
      <c r="P455" s="105">
        <f t="shared" si="218"/>
        <v>961.52</v>
      </c>
      <c r="Q455" s="106">
        <f t="shared" si="218"/>
        <v>983.2</v>
      </c>
      <c r="R455" s="103">
        <f t="shared" si="218"/>
        <v>995.26</v>
      </c>
      <c r="S455" s="106">
        <f t="shared" si="218"/>
        <v>954.5</v>
      </c>
      <c r="T455" s="103">
        <f t="shared" si="218"/>
        <v>932.45</v>
      </c>
      <c r="U455" s="102">
        <f t="shared" si="218"/>
        <v>898.47</v>
      </c>
      <c r="V455" s="102">
        <f t="shared" si="218"/>
        <v>903.74</v>
      </c>
      <c r="W455" s="102">
        <f t="shared" si="218"/>
        <v>901.25</v>
      </c>
      <c r="X455" s="102">
        <f t="shared" si="218"/>
        <v>894.42000000000007</v>
      </c>
      <c r="Y455" s="107">
        <f t="shared" si="218"/>
        <v>903.12000000000012</v>
      </c>
    </row>
    <row r="456" spans="1:25" s="62" customFormat="1" ht="18.75" customHeight="1" outlineLevel="1" x14ac:dyDescent="0.2">
      <c r="A456" s="160" t="s">
        <v>8</v>
      </c>
      <c r="B456" s="70">
        <f>'октябрь (3 цк)'!B565</f>
        <v>709.21</v>
      </c>
      <c r="C456" s="70">
        <f>'октябрь (3 цк)'!C565</f>
        <v>709.2</v>
      </c>
      <c r="D456" s="70">
        <f>'октябрь (3 цк)'!D565</f>
        <v>723.85</v>
      </c>
      <c r="E456" s="70">
        <f>'октябрь (3 цк)'!E565</f>
        <v>762.5</v>
      </c>
      <c r="F456" s="70">
        <f>'октябрь (3 цк)'!F565</f>
        <v>751.78</v>
      </c>
      <c r="G456" s="70">
        <f>'октябрь (3 цк)'!G565</f>
        <v>744.21</v>
      </c>
      <c r="H456" s="70">
        <f>'октябрь (3 цк)'!H565</f>
        <v>751.03</v>
      </c>
      <c r="I456" s="70">
        <f>'октябрь (3 цк)'!I565</f>
        <v>739.16</v>
      </c>
      <c r="J456" s="70">
        <f>'октябрь (3 цк)'!J565</f>
        <v>738.25</v>
      </c>
      <c r="K456" s="70">
        <f>'октябрь (3 цк)'!K565</f>
        <v>743.97</v>
      </c>
      <c r="L456" s="70">
        <f>'октябрь (3 цк)'!L565</f>
        <v>750.91</v>
      </c>
      <c r="M456" s="70">
        <f>'октябрь (3 цк)'!M565</f>
        <v>746.62</v>
      </c>
      <c r="N456" s="70">
        <f>'октябрь (3 цк)'!N565</f>
        <v>758.07</v>
      </c>
      <c r="O456" s="70">
        <f>'октябрь (3 цк)'!O565</f>
        <v>765.96</v>
      </c>
      <c r="P456" s="70">
        <f>'октябрь (3 цк)'!P565</f>
        <v>766.47</v>
      </c>
      <c r="Q456" s="70">
        <f>'октябрь (3 цк)'!Q565</f>
        <v>788.15</v>
      </c>
      <c r="R456" s="70">
        <f>'октябрь (3 цк)'!R565</f>
        <v>800.21</v>
      </c>
      <c r="S456" s="70">
        <f>'октябрь (3 цк)'!S565</f>
        <v>759.45</v>
      </c>
      <c r="T456" s="70">
        <f>'октябрь (3 цк)'!T565</f>
        <v>737.4</v>
      </c>
      <c r="U456" s="70">
        <f>'октябрь (3 цк)'!U565</f>
        <v>703.42</v>
      </c>
      <c r="V456" s="70">
        <f>'октябрь (3 цк)'!V565</f>
        <v>708.69</v>
      </c>
      <c r="W456" s="70">
        <f>'октябрь (3 цк)'!W565</f>
        <v>706.2</v>
      </c>
      <c r="X456" s="70">
        <f>'октябрь (3 цк)'!X565</f>
        <v>699.37</v>
      </c>
      <c r="Y456" s="70">
        <f>'октябрь (3 цк)'!Y565</f>
        <v>708.07</v>
      </c>
    </row>
    <row r="457" spans="1:25" s="62" customFormat="1" ht="18.75" customHeight="1" outlineLevel="1" x14ac:dyDescent="0.2">
      <c r="A457" s="53" t="s">
        <v>9</v>
      </c>
      <c r="B457" s="76">
        <v>195.05</v>
      </c>
      <c r="C457" s="74">
        <v>195.05</v>
      </c>
      <c r="D457" s="74">
        <v>195.05</v>
      </c>
      <c r="E457" s="74">
        <v>195.05</v>
      </c>
      <c r="F457" s="74">
        <v>195.05</v>
      </c>
      <c r="G457" s="74">
        <v>195.05</v>
      </c>
      <c r="H457" s="74">
        <v>195.05</v>
      </c>
      <c r="I457" s="74">
        <v>195.05</v>
      </c>
      <c r="J457" s="74">
        <v>195.05</v>
      </c>
      <c r="K457" s="74">
        <v>195.05</v>
      </c>
      <c r="L457" s="74">
        <v>195.05</v>
      </c>
      <c r="M457" s="74">
        <v>195.05</v>
      </c>
      <c r="N457" s="74">
        <v>195.05</v>
      </c>
      <c r="O457" s="74">
        <v>195.05</v>
      </c>
      <c r="P457" s="74">
        <v>195.05</v>
      </c>
      <c r="Q457" s="74">
        <v>195.05</v>
      </c>
      <c r="R457" s="74">
        <v>195.05</v>
      </c>
      <c r="S457" s="74">
        <v>195.05</v>
      </c>
      <c r="T457" s="74">
        <v>195.05</v>
      </c>
      <c r="U457" s="74">
        <v>195.05</v>
      </c>
      <c r="V457" s="74">
        <v>195.05</v>
      </c>
      <c r="W457" s="74">
        <v>195.05</v>
      </c>
      <c r="X457" s="74">
        <v>195.05</v>
      </c>
      <c r="Y457" s="81">
        <v>195.05</v>
      </c>
    </row>
    <row r="458" spans="1:25" s="62" customFormat="1" ht="18.75" customHeight="1" outlineLevel="1" thickBot="1" x14ac:dyDescent="0.25">
      <c r="A458" s="161" t="s">
        <v>255</v>
      </c>
      <c r="B458" s="77">
        <f>B454</f>
        <v>0</v>
      </c>
      <c r="C458" s="77">
        <f t="shared" ref="C458:Y458" si="219">C454</f>
        <v>0</v>
      </c>
      <c r="D458" s="77">
        <f t="shared" si="219"/>
        <v>0</v>
      </c>
      <c r="E458" s="77">
        <f t="shared" si="219"/>
        <v>0</v>
      </c>
      <c r="F458" s="77">
        <f t="shared" si="219"/>
        <v>0</v>
      </c>
      <c r="G458" s="77">
        <f t="shared" si="219"/>
        <v>0</v>
      </c>
      <c r="H458" s="77">
        <f t="shared" si="219"/>
        <v>0</v>
      </c>
      <c r="I458" s="77">
        <f t="shared" si="219"/>
        <v>0</v>
      </c>
      <c r="J458" s="77">
        <f t="shared" si="219"/>
        <v>0</v>
      </c>
      <c r="K458" s="77">
        <f t="shared" si="219"/>
        <v>0</v>
      </c>
      <c r="L458" s="77">
        <f t="shared" si="219"/>
        <v>0</v>
      </c>
      <c r="M458" s="77">
        <f t="shared" si="219"/>
        <v>0</v>
      </c>
      <c r="N458" s="77">
        <f t="shared" si="219"/>
        <v>0</v>
      </c>
      <c r="O458" s="77">
        <f t="shared" si="219"/>
        <v>0</v>
      </c>
      <c r="P458" s="77">
        <f t="shared" si="219"/>
        <v>0</v>
      </c>
      <c r="Q458" s="77">
        <f t="shared" si="219"/>
        <v>0</v>
      </c>
      <c r="R458" s="77">
        <f t="shared" si="219"/>
        <v>0</v>
      </c>
      <c r="S458" s="77">
        <f t="shared" si="219"/>
        <v>0</v>
      </c>
      <c r="T458" s="77">
        <f t="shared" si="219"/>
        <v>0</v>
      </c>
      <c r="U458" s="77">
        <f t="shared" si="219"/>
        <v>0</v>
      </c>
      <c r="V458" s="77">
        <f t="shared" si="219"/>
        <v>0</v>
      </c>
      <c r="W458" s="77">
        <f t="shared" si="219"/>
        <v>0</v>
      </c>
      <c r="X458" s="77">
        <f t="shared" si="219"/>
        <v>0</v>
      </c>
      <c r="Y458" s="77">
        <f t="shared" si="219"/>
        <v>0</v>
      </c>
    </row>
    <row r="459" spans="1:25" s="62" customFormat="1" ht="18.75" customHeight="1" thickBot="1" x14ac:dyDescent="0.25">
      <c r="A459" s="110">
        <v>18</v>
      </c>
      <c r="B459" s="101">
        <f t="shared" ref="B459:Y459" si="220">SUM(B460:B462)</f>
        <v>842.6099999999999</v>
      </c>
      <c r="C459" s="102">
        <f t="shared" si="220"/>
        <v>834.1099999999999</v>
      </c>
      <c r="D459" s="102">
        <f t="shared" si="220"/>
        <v>844.47</v>
      </c>
      <c r="E459" s="103">
        <f t="shared" si="220"/>
        <v>862.57999999999993</v>
      </c>
      <c r="F459" s="103">
        <f t="shared" si="220"/>
        <v>874.26</v>
      </c>
      <c r="G459" s="103">
        <f t="shared" si="220"/>
        <v>896.17000000000007</v>
      </c>
      <c r="H459" s="103">
        <f t="shared" si="220"/>
        <v>886.88000000000011</v>
      </c>
      <c r="I459" s="103">
        <f t="shared" si="220"/>
        <v>886.75</v>
      </c>
      <c r="J459" s="103">
        <f t="shared" si="220"/>
        <v>870.98</v>
      </c>
      <c r="K459" s="104">
        <f t="shared" si="220"/>
        <v>903.6099999999999</v>
      </c>
      <c r="L459" s="103">
        <f t="shared" si="220"/>
        <v>906.57999999999993</v>
      </c>
      <c r="M459" s="105">
        <f t="shared" si="220"/>
        <v>932.66000000000008</v>
      </c>
      <c r="N459" s="104">
        <f t="shared" si="220"/>
        <v>897.8</v>
      </c>
      <c r="O459" s="103">
        <f t="shared" si="220"/>
        <v>892.81999999999994</v>
      </c>
      <c r="P459" s="105">
        <f t="shared" si="220"/>
        <v>899.53</v>
      </c>
      <c r="Q459" s="106">
        <f t="shared" si="220"/>
        <v>917.57999999999993</v>
      </c>
      <c r="R459" s="103">
        <f t="shared" si="220"/>
        <v>931.75</v>
      </c>
      <c r="S459" s="106">
        <f t="shared" si="220"/>
        <v>926.88000000000011</v>
      </c>
      <c r="T459" s="103">
        <f t="shared" si="220"/>
        <v>891.88000000000011</v>
      </c>
      <c r="U459" s="102">
        <f t="shared" si="220"/>
        <v>862.25</v>
      </c>
      <c r="V459" s="102">
        <f t="shared" si="220"/>
        <v>845.27</v>
      </c>
      <c r="W459" s="102">
        <f t="shared" si="220"/>
        <v>843.2</v>
      </c>
      <c r="X459" s="102">
        <f t="shared" si="220"/>
        <v>855.91000000000008</v>
      </c>
      <c r="Y459" s="107">
        <f t="shared" si="220"/>
        <v>839.19</v>
      </c>
    </row>
    <row r="460" spans="1:25" s="62" customFormat="1" ht="18.75" customHeight="1" outlineLevel="1" x14ac:dyDescent="0.2">
      <c r="A460" s="56" t="s">
        <v>8</v>
      </c>
      <c r="B460" s="70">
        <f>'октябрь (3 цк)'!B570</f>
        <v>647.55999999999995</v>
      </c>
      <c r="C460" s="70">
        <f>'октябрь (3 цк)'!C570</f>
        <v>639.05999999999995</v>
      </c>
      <c r="D460" s="70">
        <f>'октябрь (3 цк)'!D570</f>
        <v>649.41999999999996</v>
      </c>
      <c r="E460" s="70">
        <f>'октябрь (3 цк)'!E570</f>
        <v>667.53</v>
      </c>
      <c r="F460" s="70">
        <f>'октябрь (3 цк)'!F570</f>
        <v>679.21</v>
      </c>
      <c r="G460" s="70">
        <f>'октябрь (3 цк)'!G570</f>
        <v>701.12</v>
      </c>
      <c r="H460" s="70">
        <f>'октябрь (3 цк)'!H570</f>
        <v>691.83</v>
      </c>
      <c r="I460" s="70">
        <f>'октябрь (3 цк)'!I570</f>
        <v>691.7</v>
      </c>
      <c r="J460" s="70">
        <f>'октябрь (3 цк)'!J570</f>
        <v>675.93</v>
      </c>
      <c r="K460" s="70">
        <f>'октябрь (3 цк)'!K570</f>
        <v>708.56</v>
      </c>
      <c r="L460" s="70">
        <f>'октябрь (3 цк)'!L570</f>
        <v>711.53</v>
      </c>
      <c r="M460" s="70">
        <f>'октябрь (3 цк)'!M570</f>
        <v>737.61</v>
      </c>
      <c r="N460" s="70">
        <f>'октябрь (3 цк)'!N570</f>
        <v>702.75</v>
      </c>
      <c r="O460" s="70">
        <f>'октябрь (3 цк)'!O570</f>
        <v>697.77</v>
      </c>
      <c r="P460" s="70">
        <f>'октябрь (3 цк)'!P570</f>
        <v>704.48</v>
      </c>
      <c r="Q460" s="70">
        <f>'октябрь (3 цк)'!Q570</f>
        <v>722.53</v>
      </c>
      <c r="R460" s="70">
        <f>'октябрь (3 цк)'!R570</f>
        <v>736.7</v>
      </c>
      <c r="S460" s="70">
        <f>'октябрь (3 цк)'!S570</f>
        <v>731.83</v>
      </c>
      <c r="T460" s="70">
        <f>'октябрь (3 цк)'!T570</f>
        <v>696.83</v>
      </c>
      <c r="U460" s="70">
        <f>'октябрь (3 цк)'!U570</f>
        <v>667.2</v>
      </c>
      <c r="V460" s="70">
        <f>'октябрь (3 цк)'!V570</f>
        <v>650.22</v>
      </c>
      <c r="W460" s="70">
        <f>'октябрь (3 цк)'!W570</f>
        <v>648.15</v>
      </c>
      <c r="X460" s="70">
        <f>'октябрь (3 цк)'!X570</f>
        <v>660.86</v>
      </c>
      <c r="Y460" s="70">
        <f>'октябрь (3 цк)'!Y570</f>
        <v>644.14</v>
      </c>
    </row>
    <row r="461" spans="1:25" s="62" customFormat="1" ht="18.75" customHeight="1" outlineLevel="1" x14ac:dyDescent="0.2">
      <c r="A461" s="57" t="s">
        <v>9</v>
      </c>
      <c r="B461" s="76">
        <v>195.05</v>
      </c>
      <c r="C461" s="74">
        <v>195.05</v>
      </c>
      <c r="D461" s="74">
        <v>195.05</v>
      </c>
      <c r="E461" s="74">
        <v>195.05</v>
      </c>
      <c r="F461" s="74">
        <v>195.05</v>
      </c>
      <c r="G461" s="74">
        <v>195.05</v>
      </c>
      <c r="H461" s="74">
        <v>195.05</v>
      </c>
      <c r="I461" s="74">
        <v>195.05</v>
      </c>
      <c r="J461" s="74">
        <v>195.05</v>
      </c>
      <c r="K461" s="74">
        <v>195.05</v>
      </c>
      <c r="L461" s="74">
        <v>195.05</v>
      </c>
      <c r="M461" s="74">
        <v>195.05</v>
      </c>
      <c r="N461" s="74">
        <v>195.05</v>
      </c>
      <c r="O461" s="74">
        <v>195.05</v>
      </c>
      <c r="P461" s="74">
        <v>195.05</v>
      </c>
      <c r="Q461" s="74">
        <v>195.05</v>
      </c>
      <c r="R461" s="74">
        <v>195.05</v>
      </c>
      <c r="S461" s="74">
        <v>195.05</v>
      </c>
      <c r="T461" s="74">
        <v>195.05</v>
      </c>
      <c r="U461" s="74">
        <v>195.05</v>
      </c>
      <c r="V461" s="74">
        <v>195.05</v>
      </c>
      <c r="W461" s="74">
        <v>195.05</v>
      </c>
      <c r="X461" s="74">
        <v>195.05</v>
      </c>
      <c r="Y461" s="81">
        <v>195.05</v>
      </c>
    </row>
    <row r="462" spans="1:25" s="62" customFormat="1" ht="18.75" customHeight="1" outlineLevel="1" thickBot="1" x14ac:dyDescent="0.25">
      <c r="A462" s="147" t="s">
        <v>255</v>
      </c>
      <c r="B462" s="77">
        <f>B458</f>
        <v>0</v>
      </c>
      <c r="C462" s="77">
        <f t="shared" ref="C462:Y462" si="221">C458</f>
        <v>0</v>
      </c>
      <c r="D462" s="77">
        <f t="shared" si="221"/>
        <v>0</v>
      </c>
      <c r="E462" s="77">
        <f t="shared" si="221"/>
        <v>0</v>
      </c>
      <c r="F462" s="77">
        <f t="shared" si="221"/>
        <v>0</v>
      </c>
      <c r="G462" s="77">
        <f t="shared" si="221"/>
        <v>0</v>
      </c>
      <c r="H462" s="77">
        <f t="shared" si="221"/>
        <v>0</v>
      </c>
      <c r="I462" s="77">
        <f t="shared" si="221"/>
        <v>0</v>
      </c>
      <c r="J462" s="77">
        <f t="shared" si="221"/>
        <v>0</v>
      </c>
      <c r="K462" s="77">
        <f t="shared" si="221"/>
        <v>0</v>
      </c>
      <c r="L462" s="77">
        <f t="shared" si="221"/>
        <v>0</v>
      </c>
      <c r="M462" s="77">
        <f t="shared" si="221"/>
        <v>0</v>
      </c>
      <c r="N462" s="77">
        <f t="shared" si="221"/>
        <v>0</v>
      </c>
      <c r="O462" s="77">
        <f t="shared" si="221"/>
        <v>0</v>
      </c>
      <c r="P462" s="77">
        <f t="shared" si="221"/>
        <v>0</v>
      </c>
      <c r="Q462" s="77">
        <f t="shared" si="221"/>
        <v>0</v>
      </c>
      <c r="R462" s="77">
        <f t="shared" si="221"/>
        <v>0</v>
      </c>
      <c r="S462" s="77">
        <f t="shared" si="221"/>
        <v>0</v>
      </c>
      <c r="T462" s="77">
        <f t="shared" si="221"/>
        <v>0</v>
      </c>
      <c r="U462" s="77">
        <f t="shared" si="221"/>
        <v>0</v>
      </c>
      <c r="V462" s="77">
        <f t="shared" si="221"/>
        <v>0</v>
      </c>
      <c r="W462" s="77">
        <f t="shared" si="221"/>
        <v>0</v>
      </c>
      <c r="X462" s="77">
        <f t="shared" si="221"/>
        <v>0</v>
      </c>
      <c r="Y462" s="77">
        <f t="shared" si="221"/>
        <v>0</v>
      </c>
    </row>
    <row r="463" spans="1:25" s="62" customFormat="1" ht="18.75" customHeight="1" thickBot="1" x14ac:dyDescent="0.25">
      <c r="A463" s="112">
        <v>19</v>
      </c>
      <c r="B463" s="101">
        <f t="shared" ref="B463:Y463" si="222">SUM(B464:B466)</f>
        <v>908.77</v>
      </c>
      <c r="C463" s="102">
        <f t="shared" si="222"/>
        <v>897.63000000000011</v>
      </c>
      <c r="D463" s="102">
        <f t="shared" si="222"/>
        <v>891.48</v>
      </c>
      <c r="E463" s="103">
        <f t="shared" si="222"/>
        <v>911.3599999999999</v>
      </c>
      <c r="F463" s="103">
        <f t="shared" si="222"/>
        <v>938.2</v>
      </c>
      <c r="G463" s="103">
        <f t="shared" si="222"/>
        <v>946.12000000000012</v>
      </c>
      <c r="H463" s="103">
        <f t="shared" si="222"/>
        <v>964.99</v>
      </c>
      <c r="I463" s="103">
        <f t="shared" si="222"/>
        <v>911.2</v>
      </c>
      <c r="J463" s="103">
        <f t="shared" si="222"/>
        <v>894.12000000000012</v>
      </c>
      <c r="K463" s="104">
        <f t="shared" si="222"/>
        <v>910.44</v>
      </c>
      <c r="L463" s="103">
        <f t="shared" si="222"/>
        <v>908.75</v>
      </c>
      <c r="M463" s="105">
        <f t="shared" si="222"/>
        <v>944.87000000000012</v>
      </c>
      <c r="N463" s="104">
        <f t="shared" si="222"/>
        <v>972.92000000000007</v>
      </c>
      <c r="O463" s="103">
        <f t="shared" si="222"/>
        <v>985.77</v>
      </c>
      <c r="P463" s="105">
        <f t="shared" si="222"/>
        <v>963.18000000000006</v>
      </c>
      <c r="Q463" s="106">
        <f t="shared" si="222"/>
        <v>971.47</v>
      </c>
      <c r="R463" s="103">
        <f t="shared" si="222"/>
        <v>984.54</v>
      </c>
      <c r="S463" s="106">
        <f t="shared" si="222"/>
        <v>952.44</v>
      </c>
      <c r="T463" s="103">
        <f t="shared" si="222"/>
        <v>959.33999999999992</v>
      </c>
      <c r="U463" s="102">
        <f t="shared" si="222"/>
        <v>904.79</v>
      </c>
      <c r="V463" s="102">
        <f t="shared" si="222"/>
        <v>911.45</v>
      </c>
      <c r="W463" s="102">
        <f t="shared" si="222"/>
        <v>912.54</v>
      </c>
      <c r="X463" s="102">
        <f t="shared" si="222"/>
        <v>910.06</v>
      </c>
      <c r="Y463" s="107">
        <f t="shared" si="222"/>
        <v>903.44</v>
      </c>
    </row>
    <row r="464" spans="1:25" s="62" customFormat="1" ht="18.75" customHeight="1" outlineLevel="1" x14ac:dyDescent="0.2">
      <c r="A464" s="160" t="s">
        <v>8</v>
      </c>
      <c r="B464" s="70">
        <f>'октябрь (3 цк)'!B575</f>
        <v>713.72</v>
      </c>
      <c r="C464" s="70">
        <f>'октябрь (3 цк)'!C575</f>
        <v>702.58</v>
      </c>
      <c r="D464" s="70">
        <f>'октябрь (3 цк)'!D575</f>
        <v>696.43</v>
      </c>
      <c r="E464" s="70">
        <f>'октябрь (3 цк)'!E575</f>
        <v>716.31</v>
      </c>
      <c r="F464" s="70">
        <f>'октябрь (3 цк)'!F575</f>
        <v>743.15</v>
      </c>
      <c r="G464" s="70">
        <f>'октябрь (3 цк)'!G575</f>
        <v>751.07</v>
      </c>
      <c r="H464" s="70">
        <f>'октябрь (3 цк)'!H575</f>
        <v>769.94</v>
      </c>
      <c r="I464" s="70">
        <f>'октябрь (3 цк)'!I575</f>
        <v>716.15</v>
      </c>
      <c r="J464" s="70">
        <f>'октябрь (3 цк)'!J575</f>
        <v>699.07</v>
      </c>
      <c r="K464" s="70">
        <f>'октябрь (3 цк)'!K575</f>
        <v>715.39</v>
      </c>
      <c r="L464" s="70">
        <f>'октябрь (3 цк)'!L575</f>
        <v>713.7</v>
      </c>
      <c r="M464" s="70">
        <f>'октябрь (3 цк)'!M575</f>
        <v>749.82</v>
      </c>
      <c r="N464" s="70">
        <f>'октябрь (3 цк)'!N575</f>
        <v>777.87</v>
      </c>
      <c r="O464" s="70">
        <f>'октябрь (3 цк)'!O575</f>
        <v>790.72</v>
      </c>
      <c r="P464" s="70">
        <f>'октябрь (3 цк)'!P575</f>
        <v>768.13</v>
      </c>
      <c r="Q464" s="70">
        <f>'октябрь (3 цк)'!Q575</f>
        <v>776.42</v>
      </c>
      <c r="R464" s="70">
        <f>'октябрь (3 цк)'!R575</f>
        <v>789.49</v>
      </c>
      <c r="S464" s="70">
        <f>'октябрь (3 цк)'!S575</f>
        <v>757.39</v>
      </c>
      <c r="T464" s="70">
        <f>'октябрь (3 цк)'!T575</f>
        <v>764.29</v>
      </c>
      <c r="U464" s="70">
        <f>'октябрь (3 цк)'!U575</f>
        <v>709.74</v>
      </c>
      <c r="V464" s="70">
        <f>'октябрь (3 цк)'!V575</f>
        <v>716.4</v>
      </c>
      <c r="W464" s="70">
        <f>'октябрь (3 цк)'!W575</f>
        <v>717.49</v>
      </c>
      <c r="X464" s="70">
        <f>'октябрь (3 цк)'!X575</f>
        <v>715.01</v>
      </c>
      <c r="Y464" s="70">
        <f>'октябрь (3 цк)'!Y575</f>
        <v>708.39</v>
      </c>
    </row>
    <row r="465" spans="1:25" s="62" customFormat="1" ht="18.75" customHeight="1" outlineLevel="1" x14ac:dyDescent="0.2">
      <c r="A465" s="53" t="s">
        <v>9</v>
      </c>
      <c r="B465" s="76">
        <v>195.05</v>
      </c>
      <c r="C465" s="74">
        <v>195.05</v>
      </c>
      <c r="D465" s="74">
        <v>195.05</v>
      </c>
      <c r="E465" s="74">
        <v>195.05</v>
      </c>
      <c r="F465" s="74">
        <v>195.05</v>
      </c>
      <c r="G465" s="74">
        <v>195.05</v>
      </c>
      <c r="H465" s="74">
        <v>195.05</v>
      </c>
      <c r="I465" s="74">
        <v>195.05</v>
      </c>
      <c r="J465" s="74">
        <v>195.05</v>
      </c>
      <c r="K465" s="74">
        <v>195.05</v>
      </c>
      <c r="L465" s="74">
        <v>195.05</v>
      </c>
      <c r="M465" s="74">
        <v>195.05</v>
      </c>
      <c r="N465" s="74">
        <v>195.05</v>
      </c>
      <c r="O465" s="74">
        <v>195.05</v>
      </c>
      <c r="P465" s="74">
        <v>195.05</v>
      </c>
      <c r="Q465" s="74">
        <v>195.05</v>
      </c>
      <c r="R465" s="74">
        <v>195.05</v>
      </c>
      <c r="S465" s="74">
        <v>195.05</v>
      </c>
      <c r="T465" s="74">
        <v>195.05</v>
      </c>
      <c r="U465" s="74">
        <v>195.05</v>
      </c>
      <c r="V465" s="74">
        <v>195.05</v>
      </c>
      <c r="W465" s="74">
        <v>195.05</v>
      </c>
      <c r="X465" s="74">
        <v>195.05</v>
      </c>
      <c r="Y465" s="81">
        <v>195.05</v>
      </c>
    </row>
    <row r="466" spans="1:25" s="62" customFormat="1" ht="18.75" customHeight="1" outlineLevel="1" thickBot="1" x14ac:dyDescent="0.25">
      <c r="A466" s="161" t="s">
        <v>255</v>
      </c>
      <c r="B466" s="77">
        <f>B462</f>
        <v>0</v>
      </c>
      <c r="C466" s="77">
        <f t="shared" ref="C466:Y466" si="223">C462</f>
        <v>0</v>
      </c>
      <c r="D466" s="77">
        <f t="shared" si="223"/>
        <v>0</v>
      </c>
      <c r="E466" s="77">
        <f t="shared" si="223"/>
        <v>0</v>
      </c>
      <c r="F466" s="77">
        <f t="shared" si="223"/>
        <v>0</v>
      </c>
      <c r="G466" s="77">
        <f t="shared" si="223"/>
        <v>0</v>
      </c>
      <c r="H466" s="77">
        <f t="shared" si="223"/>
        <v>0</v>
      </c>
      <c r="I466" s="77">
        <f t="shared" si="223"/>
        <v>0</v>
      </c>
      <c r="J466" s="77">
        <f t="shared" si="223"/>
        <v>0</v>
      </c>
      <c r="K466" s="77">
        <f t="shared" si="223"/>
        <v>0</v>
      </c>
      <c r="L466" s="77">
        <f t="shared" si="223"/>
        <v>0</v>
      </c>
      <c r="M466" s="77">
        <f t="shared" si="223"/>
        <v>0</v>
      </c>
      <c r="N466" s="77">
        <f t="shared" si="223"/>
        <v>0</v>
      </c>
      <c r="O466" s="77">
        <f t="shared" si="223"/>
        <v>0</v>
      </c>
      <c r="P466" s="77">
        <f t="shared" si="223"/>
        <v>0</v>
      </c>
      <c r="Q466" s="77">
        <f t="shared" si="223"/>
        <v>0</v>
      </c>
      <c r="R466" s="77">
        <f t="shared" si="223"/>
        <v>0</v>
      </c>
      <c r="S466" s="77">
        <f t="shared" si="223"/>
        <v>0</v>
      </c>
      <c r="T466" s="77">
        <f t="shared" si="223"/>
        <v>0</v>
      </c>
      <c r="U466" s="77">
        <f t="shared" si="223"/>
        <v>0</v>
      </c>
      <c r="V466" s="77">
        <f t="shared" si="223"/>
        <v>0</v>
      </c>
      <c r="W466" s="77">
        <f t="shared" si="223"/>
        <v>0</v>
      </c>
      <c r="X466" s="77">
        <f t="shared" si="223"/>
        <v>0</v>
      </c>
      <c r="Y466" s="77">
        <f t="shared" si="223"/>
        <v>0</v>
      </c>
    </row>
    <row r="467" spans="1:25" s="62" customFormat="1" ht="18.75" customHeight="1" thickBot="1" x14ac:dyDescent="0.25">
      <c r="A467" s="109">
        <v>20</v>
      </c>
      <c r="B467" s="101">
        <f t="shared" ref="B467:Y467" si="224">SUM(B468:B470)</f>
        <v>751.02</v>
      </c>
      <c r="C467" s="102">
        <f t="shared" si="224"/>
        <v>750.06</v>
      </c>
      <c r="D467" s="102">
        <f t="shared" si="224"/>
        <v>755.04</v>
      </c>
      <c r="E467" s="103">
        <f t="shared" si="224"/>
        <v>762.78</v>
      </c>
      <c r="F467" s="103">
        <f t="shared" si="224"/>
        <v>722.95</v>
      </c>
      <c r="G467" s="103">
        <f t="shared" si="224"/>
        <v>715.21</v>
      </c>
      <c r="H467" s="103">
        <f t="shared" si="224"/>
        <v>782.78</v>
      </c>
      <c r="I467" s="103">
        <f t="shared" si="224"/>
        <v>777.34999999999991</v>
      </c>
      <c r="J467" s="103">
        <f t="shared" si="224"/>
        <v>770.93000000000006</v>
      </c>
      <c r="K467" s="104">
        <f t="shared" si="224"/>
        <v>775.95</v>
      </c>
      <c r="L467" s="103">
        <f t="shared" si="224"/>
        <v>779.01</v>
      </c>
      <c r="M467" s="105">
        <f t="shared" si="224"/>
        <v>767.46</v>
      </c>
      <c r="N467" s="104">
        <f t="shared" si="224"/>
        <v>770.42000000000007</v>
      </c>
      <c r="O467" s="103">
        <f t="shared" si="224"/>
        <v>791.13000000000011</v>
      </c>
      <c r="P467" s="105">
        <f t="shared" si="224"/>
        <v>788.74</v>
      </c>
      <c r="Q467" s="106">
        <f t="shared" si="224"/>
        <v>1034.08</v>
      </c>
      <c r="R467" s="103">
        <f t="shared" si="224"/>
        <v>1053.55</v>
      </c>
      <c r="S467" s="106">
        <f t="shared" si="224"/>
        <v>1065.56</v>
      </c>
      <c r="T467" s="103">
        <f t="shared" si="224"/>
        <v>1048.1300000000001</v>
      </c>
      <c r="U467" s="102">
        <f t="shared" si="224"/>
        <v>779.19</v>
      </c>
      <c r="V467" s="102">
        <f t="shared" si="224"/>
        <v>783.08999999999992</v>
      </c>
      <c r="W467" s="102">
        <f t="shared" si="224"/>
        <v>786.3900000000001</v>
      </c>
      <c r="X467" s="102">
        <f t="shared" si="224"/>
        <v>794.26</v>
      </c>
      <c r="Y467" s="107">
        <f t="shared" si="224"/>
        <v>768.31999999999994</v>
      </c>
    </row>
    <row r="468" spans="1:25" s="62" customFormat="1" ht="18.75" customHeight="1" outlineLevel="1" x14ac:dyDescent="0.2">
      <c r="A468" s="160" t="s">
        <v>8</v>
      </c>
      <c r="B468" s="70">
        <f>'октябрь (3 цк)'!B580</f>
        <v>555.97</v>
      </c>
      <c r="C468" s="70">
        <f>'октябрь (3 цк)'!C580</f>
        <v>555.01</v>
      </c>
      <c r="D468" s="70">
        <f>'октябрь (3 цк)'!D580</f>
        <v>559.99</v>
      </c>
      <c r="E468" s="70">
        <f>'октябрь (3 цк)'!E580</f>
        <v>567.73</v>
      </c>
      <c r="F468" s="70">
        <f>'октябрь (3 цк)'!F580</f>
        <v>527.9</v>
      </c>
      <c r="G468" s="70">
        <f>'октябрь (3 цк)'!G580</f>
        <v>520.16</v>
      </c>
      <c r="H468" s="70">
        <f>'октябрь (3 цк)'!H580</f>
        <v>587.73</v>
      </c>
      <c r="I468" s="70">
        <f>'октябрь (3 цк)'!I580</f>
        <v>582.29999999999995</v>
      </c>
      <c r="J468" s="70">
        <f>'октябрь (3 цк)'!J580</f>
        <v>575.88</v>
      </c>
      <c r="K468" s="70">
        <f>'октябрь (3 цк)'!K580</f>
        <v>580.9</v>
      </c>
      <c r="L468" s="70">
        <f>'октябрь (3 цк)'!L580</f>
        <v>583.96</v>
      </c>
      <c r="M468" s="70">
        <f>'октябрь (3 цк)'!M580</f>
        <v>572.41</v>
      </c>
      <c r="N468" s="70">
        <f>'октябрь (3 цк)'!N580</f>
        <v>575.37</v>
      </c>
      <c r="O468" s="70">
        <f>'октябрь (3 цк)'!O580</f>
        <v>596.08000000000004</v>
      </c>
      <c r="P468" s="70">
        <f>'октябрь (3 цк)'!P580</f>
        <v>593.69000000000005</v>
      </c>
      <c r="Q468" s="70">
        <f>'октябрь (3 цк)'!Q580</f>
        <v>839.03</v>
      </c>
      <c r="R468" s="70">
        <f>'октябрь (3 цк)'!R580</f>
        <v>858.5</v>
      </c>
      <c r="S468" s="70">
        <f>'октябрь (3 цк)'!S580</f>
        <v>870.51</v>
      </c>
      <c r="T468" s="70">
        <f>'октябрь (3 цк)'!T580</f>
        <v>853.08</v>
      </c>
      <c r="U468" s="70">
        <f>'октябрь (3 цк)'!U580</f>
        <v>584.14</v>
      </c>
      <c r="V468" s="70">
        <f>'октябрь (3 цк)'!V580</f>
        <v>588.04</v>
      </c>
      <c r="W468" s="70">
        <f>'октябрь (3 цк)'!W580</f>
        <v>591.34</v>
      </c>
      <c r="X468" s="70">
        <f>'октябрь (3 цк)'!X580</f>
        <v>599.21</v>
      </c>
      <c r="Y468" s="70">
        <f>'октябрь (3 цк)'!Y580</f>
        <v>573.27</v>
      </c>
    </row>
    <row r="469" spans="1:25" s="62" customFormat="1" ht="18.75" customHeight="1" outlineLevel="1" x14ac:dyDescent="0.2">
      <c r="A469" s="53" t="s">
        <v>9</v>
      </c>
      <c r="B469" s="76">
        <v>195.05</v>
      </c>
      <c r="C469" s="74">
        <v>195.05</v>
      </c>
      <c r="D469" s="74">
        <v>195.05</v>
      </c>
      <c r="E469" s="74">
        <v>195.05</v>
      </c>
      <c r="F469" s="74">
        <v>195.05</v>
      </c>
      <c r="G469" s="74">
        <v>195.05</v>
      </c>
      <c r="H469" s="74">
        <v>195.05</v>
      </c>
      <c r="I469" s="74">
        <v>195.05</v>
      </c>
      <c r="J469" s="74">
        <v>195.05</v>
      </c>
      <c r="K469" s="74">
        <v>195.05</v>
      </c>
      <c r="L469" s="74">
        <v>195.05</v>
      </c>
      <c r="M469" s="74">
        <v>195.05</v>
      </c>
      <c r="N469" s="74">
        <v>195.05</v>
      </c>
      <c r="O469" s="74">
        <v>195.05</v>
      </c>
      <c r="P469" s="74">
        <v>195.05</v>
      </c>
      <c r="Q469" s="74">
        <v>195.05</v>
      </c>
      <c r="R469" s="74">
        <v>195.05</v>
      </c>
      <c r="S469" s="74">
        <v>195.05</v>
      </c>
      <c r="T469" s="74">
        <v>195.05</v>
      </c>
      <c r="U469" s="74">
        <v>195.05</v>
      </c>
      <c r="V469" s="74">
        <v>195.05</v>
      </c>
      <c r="W469" s="74">
        <v>195.05</v>
      </c>
      <c r="X469" s="74">
        <v>195.05</v>
      </c>
      <c r="Y469" s="81">
        <v>195.05</v>
      </c>
    </row>
    <row r="470" spans="1:25" s="62" customFormat="1" ht="18.75" customHeight="1" outlineLevel="1" thickBot="1" x14ac:dyDescent="0.25">
      <c r="A470" s="161" t="s">
        <v>255</v>
      </c>
      <c r="B470" s="77">
        <f>B466</f>
        <v>0</v>
      </c>
      <c r="C470" s="77">
        <f t="shared" ref="C470:Y470" si="225">C466</f>
        <v>0</v>
      </c>
      <c r="D470" s="77">
        <f t="shared" si="225"/>
        <v>0</v>
      </c>
      <c r="E470" s="77">
        <f t="shared" si="225"/>
        <v>0</v>
      </c>
      <c r="F470" s="77">
        <f t="shared" si="225"/>
        <v>0</v>
      </c>
      <c r="G470" s="77">
        <f t="shared" si="225"/>
        <v>0</v>
      </c>
      <c r="H470" s="77">
        <f t="shared" si="225"/>
        <v>0</v>
      </c>
      <c r="I470" s="77">
        <f t="shared" si="225"/>
        <v>0</v>
      </c>
      <c r="J470" s="77">
        <f t="shared" si="225"/>
        <v>0</v>
      </c>
      <c r="K470" s="77">
        <f t="shared" si="225"/>
        <v>0</v>
      </c>
      <c r="L470" s="77">
        <f t="shared" si="225"/>
        <v>0</v>
      </c>
      <c r="M470" s="77">
        <f t="shared" si="225"/>
        <v>0</v>
      </c>
      <c r="N470" s="77">
        <f t="shared" si="225"/>
        <v>0</v>
      </c>
      <c r="O470" s="77">
        <f t="shared" si="225"/>
        <v>0</v>
      </c>
      <c r="P470" s="77">
        <f t="shared" si="225"/>
        <v>0</v>
      </c>
      <c r="Q470" s="77">
        <f t="shared" si="225"/>
        <v>0</v>
      </c>
      <c r="R470" s="77">
        <f t="shared" si="225"/>
        <v>0</v>
      </c>
      <c r="S470" s="77">
        <f t="shared" si="225"/>
        <v>0</v>
      </c>
      <c r="T470" s="77">
        <f t="shared" si="225"/>
        <v>0</v>
      </c>
      <c r="U470" s="77">
        <f t="shared" si="225"/>
        <v>0</v>
      </c>
      <c r="V470" s="77">
        <f t="shared" si="225"/>
        <v>0</v>
      </c>
      <c r="W470" s="77">
        <f t="shared" si="225"/>
        <v>0</v>
      </c>
      <c r="X470" s="77">
        <f t="shared" si="225"/>
        <v>0</v>
      </c>
      <c r="Y470" s="77">
        <f t="shared" si="225"/>
        <v>0</v>
      </c>
    </row>
    <row r="471" spans="1:25" s="62" customFormat="1" ht="18.75" customHeight="1" thickBot="1" x14ac:dyDescent="0.25">
      <c r="A471" s="100">
        <v>21</v>
      </c>
      <c r="B471" s="101">
        <f t="shared" ref="B471:Y471" si="226">SUM(B472:B474)</f>
        <v>920.02</v>
      </c>
      <c r="C471" s="102">
        <f t="shared" si="226"/>
        <v>918.69</v>
      </c>
      <c r="D471" s="102">
        <f t="shared" si="226"/>
        <v>949.27</v>
      </c>
      <c r="E471" s="103">
        <f t="shared" si="226"/>
        <v>960.93000000000006</v>
      </c>
      <c r="F471" s="103">
        <f t="shared" si="226"/>
        <v>954.16000000000008</v>
      </c>
      <c r="G471" s="103">
        <f t="shared" si="226"/>
        <v>1012.8299999999999</v>
      </c>
      <c r="H471" s="103">
        <f t="shared" si="226"/>
        <v>1293.1699999999998</v>
      </c>
      <c r="I471" s="103">
        <f t="shared" si="226"/>
        <v>958.25</v>
      </c>
      <c r="J471" s="103">
        <f t="shared" si="226"/>
        <v>1274.54</v>
      </c>
      <c r="K471" s="104">
        <f t="shared" si="226"/>
        <v>1059.51</v>
      </c>
      <c r="L471" s="103">
        <f t="shared" si="226"/>
        <v>972.76</v>
      </c>
      <c r="M471" s="105">
        <f t="shared" si="226"/>
        <v>974.21</v>
      </c>
      <c r="N471" s="104">
        <f t="shared" si="226"/>
        <v>970.54</v>
      </c>
      <c r="O471" s="103">
        <f t="shared" si="226"/>
        <v>983.49</v>
      </c>
      <c r="P471" s="105">
        <f t="shared" si="226"/>
        <v>1014.44</v>
      </c>
      <c r="Q471" s="106">
        <f t="shared" si="226"/>
        <v>1021.1700000000001</v>
      </c>
      <c r="R471" s="103">
        <f t="shared" si="226"/>
        <v>1309.3499999999999</v>
      </c>
      <c r="S471" s="106">
        <f t="shared" si="226"/>
        <v>976.13000000000011</v>
      </c>
      <c r="T471" s="103">
        <f t="shared" si="226"/>
        <v>958.77</v>
      </c>
      <c r="U471" s="102">
        <f t="shared" si="226"/>
        <v>933.43000000000006</v>
      </c>
      <c r="V471" s="102">
        <f t="shared" si="226"/>
        <v>919.41000000000008</v>
      </c>
      <c r="W471" s="102">
        <f t="shared" si="226"/>
        <v>918.65000000000009</v>
      </c>
      <c r="X471" s="102">
        <f t="shared" si="226"/>
        <v>917.42000000000007</v>
      </c>
      <c r="Y471" s="107">
        <f t="shared" si="226"/>
        <v>913.40000000000009</v>
      </c>
    </row>
    <row r="472" spans="1:25" s="62" customFormat="1" ht="18.75" customHeight="1" outlineLevel="1" x14ac:dyDescent="0.2">
      <c r="A472" s="160" t="s">
        <v>8</v>
      </c>
      <c r="B472" s="70">
        <f>'октябрь (3 цк)'!B585</f>
        <v>724.97</v>
      </c>
      <c r="C472" s="70">
        <f>'октябрь (3 цк)'!C585</f>
        <v>723.64</v>
      </c>
      <c r="D472" s="70">
        <f>'октябрь (3 цк)'!D585</f>
        <v>754.22</v>
      </c>
      <c r="E472" s="70">
        <f>'октябрь (3 цк)'!E585</f>
        <v>765.88</v>
      </c>
      <c r="F472" s="70">
        <f>'октябрь (3 цк)'!F585</f>
        <v>759.11</v>
      </c>
      <c r="G472" s="70">
        <f>'октябрь (3 цк)'!G585</f>
        <v>817.78</v>
      </c>
      <c r="H472" s="70">
        <f>'октябрь (3 цк)'!H585</f>
        <v>1098.1199999999999</v>
      </c>
      <c r="I472" s="70">
        <f>'октябрь (3 цк)'!I585</f>
        <v>763.2</v>
      </c>
      <c r="J472" s="70">
        <f>'октябрь (3 цк)'!J585</f>
        <v>1079.49</v>
      </c>
      <c r="K472" s="70">
        <f>'октябрь (3 цк)'!K585</f>
        <v>864.46</v>
      </c>
      <c r="L472" s="70">
        <f>'октябрь (3 цк)'!L585</f>
        <v>777.71</v>
      </c>
      <c r="M472" s="70">
        <f>'октябрь (3 цк)'!M585</f>
        <v>779.16</v>
      </c>
      <c r="N472" s="70">
        <f>'октябрь (3 цк)'!N585</f>
        <v>775.49</v>
      </c>
      <c r="O472" s="70">
        <f>'октябрь (3 цк)'!O585</f>
        <v>788.44</v>
      </c>
      <c r="P472" s="70">
        <f>'октябрь (3 цк)'!P585</f>
        <v>819.39</v>
      </c>
      <c r="Q472" s="70">
        <f>'октябрь (3 цк)'!Q585</f>
        <v>826.12</v>
      </c>
      <c r="R472" s="70">
        <f>'октябрь (3 цк)'!R585</f>
        <v>1114.3</v>
      </c>
      <c r="S472" s="70">
        <f>'октябрь (3 цк)'!S585</f>
        <v>781.08</v>
      </c>
      <c r="T472" s="70">
        <f>'октябрь (3 цк)'!T585</f>
        <v>763.72</v>
      </c>
      <c r="U472" s="70">
        <f>'октябрь (3 цк)'!U585</f>
        <v>738.38</v>
      </c>
      <c r="V472" s="70">
        <f>'октябрь (3 цк)'!V585</f>
        <v>724.36</v>
      </c>
      <c r="W472" s="70">
        <f>'октябрь (3 цк)'!W585</f>
        <v>723.6</v>
      </c>
      <c r="X472" s="70">
        <f>'октябрь (3 цк)'!X585</f>
        <v>722.37</v>
      </c>
      <c r="Y472" s="70">
        <f>'октябрь (3 цк)'!Y585</f>
        <v>718.35</v>
      </c>
    </row>
    <row r="473" spans="1:25" s="62" customFormat="1" ht="18.75" customHeight="1" outlineLevel="1" x14ac:dyDescent="0.2">
      <c r="A473" s="53" t="s">
        <v>9</v>
      </c>
      <c r="B473" s="76">
        <v>195.05</v>
      </c>
      <c r="C473" s="74">
        <v>195.05</v>
      </c>
      <c r="D473" s="74">
        <v>195.05</v>
      </c>
      <c r="E473" s="74">
        <v>195.05</v>
      </c>
      <c r="F473" s="74">
        <v>195.05</v>
      </c>
      <c r="G473" s="74">
        <v>195.05</v>
      </c>
      <c r="H473" s="74">
        <v>195.05</v>
      </c>
      <c r="I473" s="74">
        <v>195.05</v>
      </c>
      <c r="J473" s="74">
        <v>195.05</v>
      </c>
      <c r="K473" s="74">
        <v>195.05</v>
      </c>
      <c r="L473" s="74">
        <v>195.05</v>
      </c>
      <c r="M473" s="74">
        <v>195.05</v>
      </c>
      <c r="N473" s="74">
        <v>195.05</v>
      </c>
      <c r="O473" s="74">
        <v>195.05</v>
      </c>
      <c r="P473" s="74">
        <v>195.05</v>
      </c>
      <c r="Q473" s="74">
        <v>195.05</v>
      </c>
      <c r="R473" s="74">
        <v>195.05</v>
      </c>
      <c r="S473" s="74">
        <v>195.05</v>
      </c>
      <c r="T473" s="74">
        <v>195.05</v>
      </c>
      <c r="U473" s="74">
        <v>195.05</v>
      </c>
      <c r="V473" s="74">
        <v>195.05</v>
      </c>
      <c r="W473" s="74">
        <v>195.05</v>
      </c>
      <c r="X473" s="74">
        <v>195.05</v>
      </c>
      <c r="Y473" s="81">
        <v>195.05</v>
      </c>
    </row>
    <row r="474" spans="1:25" s="62" customFormat="1" ht="18.75" customHeight="1" outlineLevel="1" thickBot="1" x14ac:dyDescent="0.25">
      <c r="A474" s="161" t="s">
        <v>255</v>
      </c>
      <c r="B474" s="77">
        <f>B470</f>
        <v>0</v>
      </c>
      <c r="C474" s="77">
        <f t="shared" ref="C474:Y474" si="227">C470</f>
        <v>0</v>
      </c>
      <c r="D474" s="77">
        <f t="shared" si="227"/>
        <v>0</v>
      </c>
      <c r="E474" s="77">
        <f t="shared" si="227"/>
        <v>0</v>
      </c>
      <c r="F474" s="77">
        <f t="shared" si="227"/>
        <v>0</v>
      </c>
      <c r="G474" s="77">
        <f t="shared" si="227"/>
        <v>0</v>
      </c>
      <c r="H474" s="77">
        <f t="shared" si="227"/>
        <v>0</v>
      </c>
      <c r="I474" s="77">
        <f t="shared" si="227"/>
        <v>0</v>
      </c>
      <c r="J474" s="77">
        <f t="shared" si="227"/>
        <v>0</v>
      </c>
      <c r="K474" s="77">
        <f t="shared" si="227"/>
        <v>0</v>
      </c>
      <c r="L474" s="77">
        <f t="shared" si="227"/>
        <v>0</v>
      </c>
      <c r="M474" s="77">
        <f t="shared" si="227"/>
        <v>0</v>
      </c>
      <c r="N474" s="77">
        <f t="shared" si="227"/>
        <v>0</v>
      </c>
      <c r="O474" s="77">
        <f t="shared" si="227"/>
        <v>0</v>
      </c>
      <c r="P474" s="77">
        <f t="shared" si="227"/>
        <v>0</v>
      </c>
      <c r="Q474" s="77">
        <f t="shared" si="227"/>
        <v>0</v>
      </c>
      <c r="R474" s="77">
        <f t="shared" si="227"/>
        <v>0</v>
      </c>
      <c r="S474" s="77">
        <f t="shared" si="227"/>
        <v>0</v>
      </c>
      <c r="T474" s="77">
        <f t="shared" si="227"/>
        <v>0</v>
      </c>
      <c r="U474" s="77">
        <f t="shared" si="227"/>
        <v>0</v>
      </c>
      <c r="V474" s="77">
        <f t="shared" si="227"/>
        <v>0</v>
      </c>
      <c r="W474" s="77">
        <f t="shared" si="227"/>
        <v>0</v>
      </c>
      <c r="X474" s="77">
        <f t="shared" si="227"/>
        <v>0</v>
      </c>
      <c r="Y474" s="77">
        <f t="shared" si="227"/>
        <v>0</v>
      </c>
    </row>
    <row r="475" spans="1:25" s="62" customFormat="1" ht="18.75" customHeight="1" thickBot="1" x14ac:dyDescent="0.25">
      <c r="A475" s="109">
        <v>22</v>
      </c>
      <c r="B475" s="101">
        <f t="shared" ref="B475:Y475" si="228">SUM(B476:B478)</f>
        <v>917.24</v>
      </c>
      <c r="C475" s="102">
        <f t="shared" si="228"/>
        <v>935.05</v>
      </c>
      <c r="D475" s="102">
        <f t="shared" si="228"/>
        <v>881.5</v>
      </c>
      <c r="E475" s="103">
        <f t="shared" si="228"/>
        <v>934.07999999999993</v>
      </c>
      <c r="F475" s="103">
        <f t="shared" si="228"/>
        <v>942.76</v>
      </c>
      <c r="G475" s="103">
        <f t="shared" si="228"/>
        <v>945.95</v>
      </c>
      <c r="H475" s="103">
        <f t="shared" si="228"/>
        <v>951.65000000000009</v>
      </c>
      <c r="I475" s="103">
        <f t="shared" si="228"/>
        <v>938.56</v>
      </c>
      <c r="J475" s="103">
        <f t="shared" si="228"/>
        <v>940.25</v>
      </c>
      <c r="K475" s="104">
        <f t="shared" si="228"/>
        <v>945.56</v>
      </c>
      <c r="L475" s="103">
        <f t="shared" si="228"/>
        <v>946.8900000000001</v>
      </c>
      <c r="M475" s="105">
        <f t="shared" si="228"/>
        <v>946.06</v>
      </c>
      <c r="N475" s="104">
        <f t="shared" si="228"/>
        <v>944.67000000000007</v>
      </c>
      <c r="O475" s="103">
        <f t="shared" si="228"/>
        <v>954.55</v>
      </c>
      <c r="P475" s="105">
        <f t="shared" si="228"/>
        <v>962.09999999999991</v>
      </c>
      <c r="Q475" s="106">
        <f t="shared" si="228"/>
        <v>943.18000000000006</v>
      </c>
      <c r="R475" s="103">
        <f t="shared" si="228"/>
        <v>964.87000000000012</v>
      </c>
      <c r="S475" s="106">
        <f t="shared" si="228"/>
        <v>951.69</v>
      </c>
      <c r="T475" s="103">
        <f t="shared" si="228"/>
        <v>941.97</v>
      </c>
      <c r="U475" s="102">
        <f t="shared" si="228"/>
        <v>925.82999999999993</v>
      </c>
      <c r="V475" s="102">
        <f t="shared" si="228"/>
        <v>937.8</v>
      </c>
      <c r="W475" s="102">
        <f t="shared" si="228"/>
        <v>1004.5</v>
      </c>
      <c r="X475" s="102">
        <f t="shared" si="228"/>
        <v>936.05</v>
      </c>
      <c r="Y475" s="107">
        <f t="shared" si="228"/>
        <v>925.08999999999992</v>
      </c>
    </row>
    <row r="476" spans="1:25" s="62" customFormat="1" ht="18.75" customHeight="1" outlineLevel="1" x14ac:dyDescent="0.2">
      <c r="A476" s="160" t="s">
        <v>8</v>
      </c>
      <c r="B476" s="70">
        <f>'октябрь (3 цк)'!B590</f>
        <v>722.19</v>
      </c>
      <c r="C476" s="70">
        <f>'октябрь (3 цк)'!C590</f>
        <v>740</v>
      </c>
      <c r="D476" s="70">
        <f>'октябрь (3 цк)'!D590</f>
        <v>686.45</v>
      </c>
      <c r="E476" s="70">
        <f>'октябрь (3 цк)'!E590</f>
        <v>739.03</v>
      </c>
      <c r="F476" s="70">
        <f>'октябрь (3 цк)'!F590</f>
        <v>747.71</v>
      </c>
      <c r="G476" s="70">
        <f>'октябрь (3 цк)'!G590</f>
        <v>750.9</v>
      </c>
      <c r="H476" s="70">
        <f>'октябрь (3 цк)'!H590</f>
        <v>756.6</v>
      </c>
      <c r="I476" s="70">
        <f>'октябрь (3 цк)'!I590</f>
        <v>743.51</v>
      </c>
      <c r="J476" s="70">
        <f>'октябрь (3 цк)'!J590</f>
        <v>745.2</v>
      </c>
      <c r="K476" s="70">
        <f>'октябрь (3 цк)'!K590</f>
        <v>750.51</v>
      </c>
      <c r="L476" s="70">
        <f>'октябрь (3 цк)'!L590</f>
        <v>751.84</v>
      </c>
      <c r="M476" s="70">
        <f>'октябрь (3 цк)'!M590</f>
        <v>751.01</v>
      </c>
      <c r="N476" s="70">
        <f>'октябрь (3 цк)'!N590</f>
        <v>749.62</v>
      </c>
      <c r="O476" s="70">
        <f>'октябрь (3 цк)'!O590</f>
        <v>759.5</v>
      </c>
      <c r="P476" s="70">
        <f>'октябрь (3 цк)'!P590</f>
        <v>767.05</v>
      </c>
      <c r="Q476" s="70">
        <f>'октябрь (3 цк)'!Q590</f>
        <v>748.13</v>
      </c>
      <c r="R476" s="70">
        <f>'октябрь (3 цк)'!R590</f>
        <v>769.82</v>
      </c>
      <c r="S476" s="70">
        <f>'октябрь (3 цк)'!S590</f>
        <v>756.64</v>
      </c>
      <c r="T476" s="70">
        <f>'октябрь (3 цк)'!T590</f>
        <v>746.92</v>
      </c>
      <c r="U476" s="70">
        <f>'октябрь (3 цк)'!U590</f>
        <v>730.78</v>
      </c>
      <c r="V476" s="70">
        <f>'октябрь (3 цк)'!V590</f>
        <v>742.75</v>
      </c>
      <c r="W476" s="70">
        <f>'октябрь (3 цк)'!W590</f>
        <v>809.45</v>
      </c>
      <c r="X476" s="70">
        <f>'октябрь (3 цк)'!X590</f>
        <v>741</v>
      </c>
      <c r="Y476" s="70">
        <f>'октябрь (3 цк)'!Y590</f>
        <v>730.04</v>
      </c>
    </row>
    <row r="477" spans="1:25" s="62" customFormat="1" ht="18.75" customHeight="1" outlineLevel="1" x14ac:dyDescent="0.2">
      <c r="A477" s="53" t="s">
        <v>9</v>
      </c>
      <c r="B477" s="76">
        <v>195.05</v>
      </c>
      <c r="C477" s="74">
        <v>195.05</v>
      </c>
      <c r="D477" s="74">
        <v>195.05</v>
      </c>
      <c r="E477" s="74">
        <v>195.05</v>
      </c>
      <c r="F477" s="74">
        <v>195.05</v>
      </c>
      <c r="G477" s="74">
        <v>195.05</v>
      </c>
      <c r="H477" s="74">
        <v>195.05</v>
      </c>
      <c r="I477" s="74">
        <v>195.05</v>
      </c>
      <c r="J477" s="74">
        <v>195.05</v>
      </c>
      <c r="K477" s="74">
        <v>195.05</v>
      </c>
      <c r="L477" s="74">
        <v>195.05</v>
      </c>
      <c r="M477" s="74">
        <v>195.05</v>
      </c>
      <c r="N477" s="74">
        <v>195.05</v>
      </c>
      <c r="O477" s="74">
        <v>195.05</v>
      </c>
      <c r="P477" s="74">
        <v>195.05</v>
      </c>
      <c r="Q477" s="74">
        <v>195.05</v>
      </c>
      <c r="R477" s="74">
        <v>195.05</v>
      </c>
      <c r="S477" s="74">
        <v>195.05</v>
      </c>
      <c r="T477" s="74">
        <v>195.05</v>
      </c>
      <c r="U477" s="74">
        <v>195.05</v>
      </c>
      <c r="V477" s="74">
        <v>195.05</v>
      </c>
      <c r="W477" s="74">
        <v>195.05</v>
      </c>
      <c r="X477" s="74">
        <v>195.05</v>
      </c>
      <c r="Y477" s="81">
        <v>195.05</v>
      </c>
    </row>
    <row r="478" spans="1:25" s="62" customFormat="1" ht="18.75" customHeight="1" outlineLevel="1" thickBot="1" x14ac:dyDescent="0.25">
      <c r="A478" s="161" t="s">
        <v>255</v>
      </c>
      <c r="B478" s="77">
        <f>B474</f>
        <v>0</v>
      </c>
      <c r="C478" s="77">
        <f t="shared" ref="C478:Y478" si="229">C474</f>
        <v>0</v>
      </c>
      <c r="D478" s="77">
        <f t="shared" si="229"/>
        <v>0</v>
      </c>
      <c r="E478" s="77">
        <f t="shared" si="229"/>
        <v>0</v>
      </c>
      <c r="F478" s="77">
        <f t="shared" si="229"/>
        <v>0</v>
      </c>
      <c r="G478" s="77">
        <f t="shared" si="229"/>
        <v>0</v>
      </c>
      <c r="H478" s="77">
        <f t="shared" si="229"/>
        <v>0</v>
      </c>
      <c r="I478" s="77">
        <f t="shared" si="229"/>
        <v>0</v>
      </c>
      <c r="J478" s="77">
        <f t="shared" si="229"/>
        <v>0</v>
      </c>
      <c r="K478" s="77">
        <f t="shared" si="229"/>
        <v>0</v>
      </c>
      <c r="L478" s="77">
        <f t="shared" si="229"/>
        <v>0</v>
      </c>
      <c r="M478" s="77">
        <f t="shared" si="229"/>
        <v>0</v>
      </c>
      <c r="N478" s="77">
        <f t="shared" si="229"/>
        <v>0</v>
      </c>
      <c r="O478" s="77">
        <f t="shared" si="229"/>
        <v>0</v>
      </c>
      <c r="P478" s="77">
        <f t="shared" si="229"/>
        <v>0</v>
      </c>
      <c r="Q478" s="77">
        <f t="shared" si="229"/>
        <v>0</v>
      </c>
      <c r="R478" s="77">
        <f t="shared" si="229"/>
        <v>0</v>
      </c>
      <c r="S478" s="77">
        <f t="shared" si="229"/>
        <v>0</v>
      </c>
      <c r="T478" s="77">
        <f t="shared" si="229"/>
        <v>0</v>
      </c>
      <c r="U478" s="77">
        <f t="shared" si="229"/>
        <v>0</v>
      </c>
      <c r="V478" s="77">
        <f t="shared" si="229"/>
        <v>0</v>
      </c>
      <c r="W478" s="77">
        <f t="shared" si="229"/>
        <v>0</v>
      </c>
      <c r="X478" s="77">
        <f t="shared" si="229"/>
        <v>0</v>
      </c>
      <c r="Y478" s="77">
        <f t="shared" si="229"/>
        <v>0</v>
      </c>
    </row>
    <row r="479" spans="1:25" s="62" customFormat="1" ht="18.75" customHeight="1" thickBot="1" x14ac:dyDescent="0.25">
      <c r="A479" s="100">
        <v>23</v>
      </c>
      <c r="B479" s="101">
        <f t="shared" ref="B479:Y479" si="230">SUM(B480:B482)</f>
        <v>837.47</v>
      </c>
      <c r="C479" s="102">
        <f t="shared" si="230"/>
        <v>834.55</v>
      </c>
      <c r="D479" s="102">
        <f t="shared" si="230"/>
        <v>861.81999999999994</v>
      </c>
      <c r="E479" s="103">
        <f t="shared" si="230"/>
        <v>872.87000000000012</v>
      </c>
      <c r="F479" s="103">
        <f t="shared" si="230"/>
        <v>934.81999999999994</v>
      </c>
      <c r="G479" s="103">
        <f t="shared" si="230"/>
        <v>932.28</v>
      </c>
      <c r="H479" s="103">
        <f t="shared" si="230"/>
        <v>989.81</v>
      </c>
      <c r="I479" s="103">
        <f t="shared" si="230"/>
        <v>942.40000000000009</v>
      </c>
      <c r="J479" s="103">
        <f t="shared" si="230"/>
        <v>203.10000000000002</v>
      </c>
      <c r="K479" s="104">
        <f t="shared" si="230"/>
        <v>948.77</v>
      </c>
      <c r="L479" s="103">
        <f t="shared" si="230"/>
        <v>951.46</v>
      </c>
      <c r="M479" s="105">
        <f t="shared" si="230"/>
        <v>944.83999999999992</v>
      </c>
      <c r="N479" s="104">
        <f t="shared" si="230"/>
        <v>1052.01</v>
      </c>
      <c r="O479" s="103">
        <f t="shared" si="230"/>
        <v>858.67000000000007</v>
      </c>
      <c r="P479" s="105">
        <f t="shared" si="230"/>
        <v>921.02</v>
      </c>
      <c r="Q479" s="106">
        <f t="shared" si="230"/>
        <v>970.09999999999991</v>
      </c>
      <c r="R479" s="103">
        <f t="shared" si="230"/>
        <v>964.19</v>
      </c>
      <c r="S479" s="106">
        <f t="shared" si="230"/>
        <v>970.79</v>
      </c>
      <c r="T479" s="103">
        <f t="shared" si="230"/>
        <v>938.6400000000001</v>
      </c>
      <c r="U479" s="102">
        <f t="shared" si="230"/>
        <v>203.10000000000002</v>
      </c>
      <c r="V479" s="102">
        <f t="shared" si="230"/>
        <v>649.09</v>
      </c>
      <c r="W479" s="102">
        <f t="shared" si="230"/>
        <v>839.19</v>
      </c>
      <c r="X479" s="102">
        <f t="shared" si="230"/>
        <v>840.81</v>
      </c>
      <c r="Y479" s="107">
        <f t="shared" si="230"/>
        <v>521.5</v>
      </c>
    </row>
    <row r="480" spans="1:25" s="62" customFormat="1" ht="18.75" customHeight="1" outlineLevel="1" x14ac:dyDescent="0.2">
      <c r="A480" s="160" t="s">
        <v>8</v>
      </c>
      <c r="B480" s="70">
        <f>'октябрь (3 цк)'!B595</f>
        <v>642.41999999999996</v>
      </c>
      <c r="C480" s="70">
        <f>'октябрь (3 цк)'!C595</f>
        <v>639.5</v>
      </c>
      <c r="D480" s="70">
        <f>'октябрь (3 цк)'!D595</f>
        <v>666.77</v>
      </c>
      <c r="E480" s="70">
        <f>'октябрь (3 цк)'!E595</f>
        <v>677.82</v>
      </c>
      <c r="F480" s="70">
        <f>'октябрь (3 цк)'!F595</f>
        <v>739.77</v>
      </c>
      <c r="G480" s="70">
        <f>'октябрь (3 цк)'!G595</f>
        <v>737.23</v>
      </c>
      <c r="H480" s="70">
        <f>'октябрь (3 цк)'!H595</f>
        <v>794.76</v>
      </c>
      <c r="I480" s="70">
        <f>'октябрь (3 цк)'!I595</f>
        <v>747.35</v>
      </c>
      <c r="J480" s="70">
        <f>'октябрь (3 цк)'!J595</f>
        <v>8.0500000000000007</v>
      </c>
      <c r="K480" s="70">
        <f>'октябрь (3 цк)'!K595</f>
        <v>753.72</v>
      </c>
      <c r="L480" s="70">
        <f>'октябрь (3 цк)'!L595</f>
        <v>756.41</v>
      </c>
      <c r="M480" s="70">
        <f>'октябрь (3 цк)'!M595</f>
        <v>749.79</v>
      </c>
      <c r="N480" s="70">
        <f>'октябрь (3 цк)'!N595</f>
        <v>856.96</v>
      </c>
      <c r="O480" s="70">
        <f>'октябрь (3 цк)'!O595</f>
        <v>663.62</v>
      </c>
      <c r="P480" s="70">
        <f>'октябрь (3 цк)'!P595</f>
        <v>725.97</v>
      </c>
      <c r="Q480" s="70">
        <f>'октябрь (3 цк)'!Q595</f>
        <v>775.05</v>
      </c>
      <c r="R480" s="70">
        <f>'октябрь (3 цк)'!R595</f>
        <v>769.14</v>
      </c>
      <c r="S480" s="70">
        <f>'октябрь (3 цк)'!S595</f>
        <v>775.74</v>
      </c>
      <c r="T480" s="70">
        <f>'октябрь (3 цк)'!T595</f>
        <v>743.59</v>
      </c>
      <c r="U480" s="70">
        <f>'октябрь (3 цк)'!U595</f>
        <v>8.0500000000000007</v>
      </c>
      <c r="V480" s="70">
        <f>'октябрь (3 цк)'!V595</f>
        <v>454.04</v>
      </c>
      <c r="W480" s="70">
        <f>'октябрь (3 цк)'!W595</f>
        <v>644.14</v>
      </c>
      <c r="X480" s="70">
        <f>'октябрь (3 цк)'!X595</f>
        <v>645.76</v>
      </c>
      <c r="Y480" s="70">
        <f>'октябрь (3 цк)'!Y595</f>
        <v>326.45</v>
      </c>
    </row>
    <row r="481" spans="1:25" s="62" customFormat="1" ht="18.75" customHeight="1" outlineLevel="1" x14ac:dyDescent="0.2">
      <c r="A481" s="53" t="s">
        <v>9</v>
      </c>
      <c r="B481" s="76">
        <v>195.05</v>
      </c>
      <c r="C481" s="74">
        <v>195.05</v>
      </c>
      <c r="D481" s="74">
        <v>195.05</v>
      </c>
      <c r="E481" s="74">
        <v>195.05</v>
      </c>
      <c r="F481" s="74">
        <v>195.05</v>
      </c>
      <c r="G481" s="74">
        <v>195.05</v>
      </c>
      <c r="H481" s="74">
        <v>195.05</v>
      </c>
      <c r="I481" s="74">
        <v>195.05</v>
      </c>
      <c r="J481" s="74">
        <v>195.05</v>
      </c>
      <c r="K481" s="74">
        <v>195.05</v>
      </c>
      <c r="L481" s="74">
        <v>195.05</v>
      </c>
      <c r="M481" s="74">
        <v>195.05</v>
      </c>
      <c r="N481" s="74">
        <v>195.05</v>
      </c>
      <c r="O481" s="74">
        <v>195.05</v>
      </c>
      <c r="P481" s="74">
        <v>195.05</v>
      </c>
      <c r="Q481" s="74">
        <v>195.05</v>
      </c>
      <c r="R481" s="74">
        <v>195.05</v>
      </c>
      <c r="S481" s="74">
        <v>195.05</v>
      </c>
      <c r="T481" s="74">
        <v>195.05</v>
      </c>
      <c r="U481" s="74">
        <v>195.05</v>
      </c>
      <c r="V481" s="74">
        <v>195.05</v>
      </c>
      <c r="W481" s="74">
        <v>195.05</v>
      </c>
      <c r="X481" s="74">
        <v>195.05</v>
      </c>
      <c r="Y481" s="81">
        <v>195.05</v>
      </c>
    </row>
    <row r="482" spans="1:25" s="62" customFormat="1" ht="18.75" customHeight="1" outlineLevel="1" thickBot="1" x14ac:dyDescent="0.25">
      <c r="A482" s="161" t="s">
        <v>255</v>
      </c>
      <c r="B482" s="77">
        <f>B478</f>
        <v>0</v>
      </c>
      <c r="C482" s="77">
        <f t="shared" ref="C482:Y482" si="231">C478</f>
        <v>0</v>
      </c>
      <c r="D482" s="77">
        <f t="shared" si="231"/>
        <v>0</v>
      </c>
      <c r="E482" s="77">
        <f t="shared" si="231"/>
        <v>0</v>
      </c>
      <c r="F482" s="77">
        <f t="shared" si="231"/>
        <v>0</v>
      </c>
      <c r="G482" s="77">
        <f t="shared" si="231"/>
        <v>0</v>
      </c>
      <c r="H482" s="77">
        <f t="shared" si="231"/>
        <v>0</v>
      </c>
      <c r="I482" s="77">
        <f t="shared" si="231"/>
        <v>0</v>
      </c>
      <c r="J482" s="77">
        <f t="shared" si="231"/>
        <v>0</v>
      </c>
      <c r="K482" s="77">
        <f t="shared" si="231"/>
        <v>0</v>
      </c>
      <c r="L482" s="77">
        <f t="shared" si="231"/>
        <v>0</v>
      </c>
      <c r="M482" s="77">
        <f t="shared" si="231"/>
        <v>0</v>
      </c>
      <c r="N482" s="77">
        <f t="shared" si="231"/>
        <v>0</v>
      </c>
      <c r="O482" s="77">
        <f t="shared" si="231"/>
        <v>0</v>
      </c>
      <c r="P482" s="77">
        <f t="shared" si="231"/>
        <v>0</v>
      </c>
      <c r="Q482" s="77">
        <f t="shared" si="231"/>
        <v>0</v>
      </c>
      <c r="R482" s="77">
        <f t="shared" si="231"/>
        <v>0</v>
      </c>
      <c r="S482" s="77">
        <f t="shared" si="231"/>
        <v>0</v>
      </c>
      <c r="T482" s="77">
        <f t="shared" si="231"/>
        <v>0</v>
      </c>
      <c r="U482" s="77">
        <f t="shared" si="231"/>
        <v>0</v>
      </c>
      <c r="V482" s="77">
        <f t="shared" si="231"/>
        <v>0</v>
      </c>
      <c r="W482" s="77">
        <f t="shared" si="231"/>
        <v>0</v>
      </c>
      <c r="X482" s="77">
        <f t="shared" si="231"/>
        <v>0</v>
      </c>
      <c r="Y482" s="77">
        <f t="shared" si="231"/>
        <v>0</v>
      </c>
    </row>
    <row r="483" spans="1:25" s="62" customFormat="1" ht="18.75" customHeight="1" thickBot="1" x14ac:dyDescent="0.25">
      <c r="A483" s="111">
        <v>24</v>
      </c>
      <c r="B483" s="101">
        <f t="shared" ref="B483:Y483" si="232">SUM(B484:B486)</f>
        <v>771.33999999999992</v>
      </c>
      <c r="C483" s="102">
        <f t="shared" si="232"/>
        <v>712.46</v>
      </c>
      <c r="D483" s="102">
        <f t="shared" si="232"/>
        <v>712.46</v>
      </c>
      <c r="E483" s="103">
        <f t="shared" si="232"/>
        <v>783.99</v>
      </c>
      <c r="F483" s="103">
        <f t="shared" si="232"/>
        <v>962.13000000000011</v>
      </c>
      <c r="G483" s="103">
        <f t="shared" si="232"/>
        <v>988.90000000000009</v>
      </c>
      <c r="H483" s="103">
        <f t="shared" si="232"/>
        <v>956.37000000000012</v>
      </c>
      <c r="I483" s="103">
        <f t="shared" si="232"/>
        <v>965.17000000000007</v>
      </c>
      <c r="J483" s="103">
        <f t="shared" si="232"/>
        <v>953.75</v>
      </c>
      <c r="K483" s="104">
        <f t="shared" si="232"/>
        <v>970.16000000000008</v>
      </c>
      <c r="L483" s="103">
        <f t="shared" si="232"/>
        <v>966.17000000000007</v>
      </c>
      <c r="M483" s="105">
        <f t="shared" si="232"/>
        <v>1008.9100000000001</v>
      </c>
      <c r="N483" s="104">
        <f t="shared" si="232"/>
        <v>968.41000000000008</v>
      </c>
      <c r="O483" s="103">
        <f t="shared" si="232"/>
        <v>958.82999999999993</v>
      </c>
      <c r="P483" s="105">
        <f t="shared" si="232"/>
        <v>974.27</v>
      </c>
      <c r="Q483" s="106">
        <f t="shared" si="232"/>
        <v>995.8</v>
      </c>
      <c r="R483" s="103">
        <f t="shared" si="232"/>
        <v>998.26</v>
      </c>
      <c r="S483" s="106">
        <f t="shared" si="232"/>
        <v>997.55</v>
      </c>
      <c r="T483" s="103">
        <f t="shared" si="232"/>
        <v>945</v>
      </c>
      <c r="U483" s="102">
        <f t="shared" si="232"/>
        <v>764.42000000000007</v>
      </c>
      <c r="V483" s="102">
        <f t="shared" si="232"/>
        <v>774.46</v>
      </c>
      <c r="W483" s="102">
        <f t="shared" si="232"/>
        <v>763.8599999999999</v>
      </c>
      <c r="X483" s="102">
        <f t="shared" si="232"/>
        <v>668.18000000000006</v>
      </c>
      <c r="Y483" s="107">
        <f t="shared" si="232"/>
        <v>665.35</v>
      </c>
    </row>
    <row r="484" spans="1:25" s="62" customFormat="1" ht="18.75" customHeight="1" outlineLevel="1" x14ac:dyDescent="0.2">
      <c r="A484" s="160" t="s">
        <v>8</v>
      </c>
      <c r="B484" s="70">
        <f>'октябрь (3 цк)'!B600</f>
        <v>576.29</v>
      </c>
      <c r="C484" s="70">
        <f>'октябрь (3 цк)'!C600</f>
        <v>517.41</v>
      </c>
      <c r="D484" s="70">
        <f>'октябрь (3 цк)'!D600</f>
        <v>517.41</v>
      </c>
      <c r="E484" s="70">
        <f>'октябрь (3 цк)'!E600</f>
        <v>588.94000000000005</v>
      </c>
      <c r="F484" s="70">
        <f>'октябрь (3 цк)'!F600</f>
        <v>767.08</v>
      </c>
      <c r="G484" s="70">
        <f>'октябрь (3 цк)'!G600</f>
        <v>793.85</v>
      </c>
      <c r="H484" s="70">
        <f>'октябрь (3 цк)'!H600</f>
        <v>761.32</v>
      </c>
      <c r="I484" s="70">
        <f>'октябрь (3 цк)'!I600</f>
        <v>770.12</v>
      </c>
      <c r="J484" s="70">
        <f>'октябрь (3 цк)'!J600</f>
        <v>758.7</v>
      </c>
      <c r="K484" s="70">
        <f>'октябрь (3 цк)'!K600</f>
        <v>775.11</v>
      </c>
      <c r="L484" s="70">
        <f>'октябрь (3 цк)'!L600</f>
        <v>771.12</v>
      </c>
      <c r="M484" s="70">
        <f>'октябрь (3 цк)'!M600</f>
        <v>813.86</v>
      </c>
      <c r="N484" s="70">
        <f>'октябрь (3 цк)'!N600</f>
        <v>773.36</v>
      </c>
      <c r="O484" s="70">
        <f>'октябрь (3 цк)'!O600</f>
        <v>763.78</v>
      </c>
      <c r="P484" s="70">
        <f>'октябрь (3 цк)'!P600</f>
        <v>779.22</v>
      </c>
      <c r="Q484" s="70">
        <f>'октябрь (3 цк)'!Q600</f>
        <v>800.75</v>
      </c>
      <c r="R484" s="70">
        <f>'октябрь (3 цк)'!R600</f>
        <v>803.21</v>
      </c>
      <c r="S484" s="70">
        <f>'октябрь (3 цк)'!S600</f>
        <v>802.5</v>
      </c>
      <c r="T484" s="70">
        <f>'октябрь (3 цк)'!T600</f>
        <v>749.95</v>
      </c>
      <c r="U484" s="70">
        <f>'октябрь (3 цк)'!U600</f>
        <v>569.37</v>
      </c>
      <c r="V484" s="70">
        <f>'октябрь (3 цк)'!V600</f>
        <v>579.41</v>
      </c>
      <c r="W484" s="70">
        <f>'октябрь (3 цк)'!W600</f>
        <v>568.80999999999995</v>
      </c>
      <c r="X484" s="70">
        <f>'октябрь (3 цк)'!X600</f>
        <v>473.13</v>
      </c>
      <c r="Y484" s="70">
        <f>'октябрь (3 цк)'!Y600</f>
        <v>470.3</v>
      </c>
    </row>
    <row r="485" spans="1:25" s="62" customFormat="1" ht="18.75" customHeight="1" outlineLevel="1" x14ac:dyDescent="0.2">
      <c r="A485" s="53" t="s">
        <v>9</v>
      </c>
      <c r="B485" s="76">
        <v>195.05</v>
      </c>
      <c r="C485" s="74">
        <v>195.05</v>
      </c>
      <c r="D485" s="74">
        <v>195.05</v>
      </c>
      <c r="E485" s="74">
        <v>195.05</v>
      </c>
      <c r="F485" s="74">
        <v>195.05</v>
      </c>
      <c r="G485" s="74">
        <v>195.05</v>
      </c>
      <c r="H485" s="74">
        <v>195.05</v>
      </c>
      <c r="I485" s="74">
        <v>195.05</v>
      </c>
      <c r="J485" s="74">
        <v>195.05</v>
      </c>
      <c r="K485" s="74">
        <v>195.05</v>
      </c>
      <c r="L485" s="74">
        <v>195.05</v>
      </c>
      <c r="M485" s="74">
        <v>195.05</v>
      </c>
      <c r="N485" s="74">
        <v>195.05</v>
      </c>
      <c r="O485" s="74">
        <v>195.05</v>
      </c>
      <c r="P485" s="74">
        <v>195.05</v>
      </c>
      <c r="Q485" s="74">
        <v>195.05</v>
      </c>
      <c r="R485" s="74">
        <v>195.05</v>
      </c>
      <c r="S485" s="74">
        <v>195.05</v>
      </c>
      <c r="T485" s="74">
        <v>195.05</v>
      </c>
      <c r="U485" s="74">
        <v>195.05</v>
      </c>
      <c r="V485" s="74">
        <v>195.05</v>
      </c>
      <c r="W485" s="74">
        <v>195.05</v>
      </c>
      <c r="X485" s="74">
        <v>195.05</v>
      </c>
      <c r="Y485" s="81">
        <v>195.05</v>
      </c>
    </row>
    <row r="486" spans="1:25" s="62" customFormat="1" ht="18.75" customHeight="1" outlineLevel="1" thickBot="1" x14ac:dyDescent="0.25">
      <c r="A486" s="161" t="s">
        <v>255</v>
      </c>
      <c r="B486" s="77">
        <f>B482</f>
        <v>0</v>
      </c>
      <c r="C486" s="77">
        <f t="shared" ref="C486:Y486" si="233">C482</f>
        <v>0</v>
      </c>
      <c r="D486" s="77">
        <f t="shared" si="233"/>
        <v>0</v>
      </c>
      <c r="E486" s="77">
        <f t="shared" si="233"/>
        <v>0</v>
      </c>
      <c r="F486" s="77">
        <f t="shared" si="233"/>
        <v>0</v>
      </c>
      <c r="G486" s="77">
        <f t="shared" si="233"/>
        <v>0</v>
      </c>
      <c r="H486" s="77">
        <f t="shared" si="233"/>
        <v>0</v>
      </c>
      <c r="I486" s="77">
        <f t="shared" si="233"/>
        <v>0</v>
      </c>
      <c r="J486" s="77">
        <f t="shared" si="233"/>
        <v>0</v>
      </c>
      <c r="K486" s="77">
        <f t="shared" si="233"/>
        <v>0</v>
      </c>
      <c r="L486" s="77">
        <f t="shared" si="233"/>
        <v>0</v>
      </c>
      <c r="M486" s="77">
        <f t="shared" si="233"/>
        <v>0</v>
      </c>
      <c r="N486" s="77">
        <f t="shared" si="233"/>
        <v>0</v>
      </c>
      <c r="O486" s="77">
        <f t="shared" si="233"/>
        <v>0</v>
      </c>
      <c r="P486" s="77">
        <f t="shared" si="233"/>
        <v>0</v>
      </c>
      <c r="Q486" s="77">
        <f t="shared" si="233"/>
        <v>0</v>
      </c>
      <c r="R486" s="77">
        <f t="shared" si="233"/>
        <v>0</v>
      </c>
      <c r="S486" s="77">
        <f t="shared" si="233"/>
        <v>0</v>
      </c>
      <c r="T486" s="77">
        <f t="shared" si="233"/>
        <v>0</v>
      </c>
      <c r="U486" s="77">
        <f t="shared" si="233"/>
        <v>0</v>
      </c>
      <c r="V486" s="77">
        <f t="shared" si="233"/>
        <v>0</v>
      </c>
      <c r="W486" s="77">
        <f t="shared" si="233"/>
        <v>0</v>
      </c>
      <c r="X486" s="77">
        <f t="shared" si="233"/>
        <v>0</v>
      </c>
      <c r="Y486" s="77">
        <f t="shared" si="233"/>
        <v>0</v>
      </c>
    </row>
    <row r="487" spans="1:25" s="62" customFormat="1" ht="18.75" customHeight="1" thickBot="1" x14ac:dyDescent="0.25">
      <c r="A487" s="109">
        <v>25</v>
      </c>
      <c r="B487" s="101">
        <f t="shared" ref="B487:Y487" si="234">SUM(B488:B490)</f>
        <v>896.59999999999991</v>
      </c>
      <c r="C487" s="102">
        <f t="shared" si="234"/>
        <v>843.01</v>
      </c>
      <c r="D487" s="102">
        <f t="shared" si="234"/>
        <v>879.76</v>
      </c>
      <c r="E487" s="103">
        <f t="shared" si="234"/>
        <v>929.51</v>
      </c>
      <c r="F487" s="103">
        <f t="shared" si="234"/>
        <v>971.98</v>
      </c>
      <c r="G487" s="103">
        <f t="shared" si="234"/>
        <v>981.38000000000011</v>
      </c>
      <c r="H487" s="103">
        <f t="shared" si="234"/>
        <v>985.06999999999994</v>
      </c>
      <c r="I487" s="103">
        <f t="shared" si="234"/>
        <v>976.3900000000001</v>
      </c>
      <c r="J487" s="103">
        <f t="shared" si="234"/>
        <v>1013.0999999999999</v>
      </c>
      <c r="K487" s="104">
        <f t="shared" si="234"/>
        <v>1014.2</v>
      </c>
      <c r="L487" s="103">
        <f t="shared" si="234"/>
        <v>949.41000000000008</v>
      </c>
      <c r="M487" s="105">
        <f t="shared" si="234"/>
        <v>946.06999999999994</v>
      </c>
      <c r="N487" s="104">
        <f t="shared" si="234"/>
        <v>944.72</v>
      </c>
      <c r="O487" s="103">
        <f t="shared" si="234"/>
        <v>956.63000000000011</v>
      </c>
      <c r="P487" s="105">
        <f t="shared" si="234"/>
        <v>937.94</v>
      </c>
      <c r="Q487" s="106">
        <f t="shared" si="234"/>
        <v>972.09999999999991</v>
      </c>
      <c r="R487" s="103">
        <f t="shared" si="234"/>
        <v>968.51</v>
      </c>
      <c r="S487" s="106">
        <f t="shared" si="234"/>
        <v>968.46</v>
      </c>
      <c r="T487" s="103">
        <f t="shared" si="234"/>
        <v>947.27</v>
      </c>
      <c r="U487" s="102">
        <f t="shared" si="234"/>
        <v>888.48</v>
      </c>
      <c r="V487" s="102">
        <f t="shared" si="234"/>
        <v>913.17000000000007</v>
      </c>
      <c r="W487" s="102">
        <f t="shared" si="234"/>
        <v>864.43000000000006</v>
      </c>
      <c r="X487" s="102">
        <f t="shared" si="234"/>
        <v>674.84</v>
      </c>
      <c r="Y487" s="107">
        <f t="shared" si="234"/>
        <v>670.8</v>
      </c>
    </row>
    <row r="488" spans="1:25" s="62" customFormat="1" ht="18.75" customHeight="1" outlineLevel="1" x14ac:dyDescent="0.2">
      <c r="A488" s="160" t="s">
        <v>8</v>
      </c>
      <c r="B488" s="70">
        <f>'октябрь (3 цк)'!B605</f>
        <v>701.55</v>
      </c>
      <c r="C488" s="70">
        <f>'октябрь (3 цк)'!C605</f>
        <v>647.96</v>
      </c>
      <c r="D488" s="70">
        <f>'октябрь (3 цк)'!D605</f>
        <v>684.71</v>
      </c>
      <c r="E488" s="70">
        <f>'октябрь (3 цк)'!E605</f>
        <v>734.46</v>
      </c>
      <c r="F488" s="70">
        <f>'октябрь (3 цк)'!F605</f>
        <v>776.93</v>
      </c>
      <c r="G488" s="70">
        <f>'октябрь (3 цк)'!G605</f>
        <v>786.33</v>
      </c>
      <c r="H488" s="70">
        <f>'октябрь (3 цк)'!H605</f>
        <v>790.02</v>
      </c>
      <c r="I488" s="70">
        <f>'октябрь (3 цк)'!I605</f>
        <v>781.34</v>
      </c>
      <c r="J488" s="70">
        <f>'октябрь (3 цк)'!J605</f>
        <v>818.05</v>
      </c>
      <c r="K488" s="70">
        <f>'октябрь (3 цк)'!K605</f>
        <v>819.15</v>
      </c>
      <c r="L488" s="70">
        <f>'октябрь (3 цк)'!L605</f>
        <v>754.36</v>
      </c>
      <c r="M488" s="70">
        <f>'октябрь (3 цк)'!M605</f>
        <v>751.02</v>
      </c>
      <c r="N488" s="70">
        <f>'октябрь (3 цк)'!N605</f>
        <v>749.67</v>
      </c>
      <c r="O488" s="70">
        <f>'октябрь (3 цк)'!O605</f>
        <v>761.58</v>
      </c>
      <c r="P488" s="70">
        <f>'октябрь (3 цк)'!P605</f>
        <v>742.89</v>
      </c>
      <c r="Q488" s="70">
        <f>'октябрь (3 цк)'!Q605</f>
        <v>777.05</v>
      </c>
      <c r="R488" s="70">
        <f>'октябрь (3 цк)'!R605</f>
        <v>773.46</v>
      </c>
      <c r="S488" s="70">
        <f>'октябрь (3 цк)'!S605</f>
        <v>773.41</v>
      </c>
      <c r="T488" s="70">
        <f>'октябрь (3 цк)'!T605</f>
        <v>752.22</v>
      </c>
      <c r="U488" s="70">
        <f>'октябрь (3 цк)'!U605</f>
        <v>693.43</v>
      </c>
      <c r="V488" s="70">
        <f>'октябрь (3 цк)'!V605</f>
        <v>718.12</v>
      </c>
      <c r="W488" s="70">
        <f>'октябрь (3 цк)'!W605</f>
        <v>669.38</v>
      </c>
      <c r="X488" s="70">
        <f>'октябрь (3 цк)'!X605</f>
        <v>479.79</v>
      </c>
      <c r="Y488" s="70">
        <f>'октябрь (3 цк)'!Y605</f>
        <v>475.75</v>
      </c>
    </row>
    <row r="489" spans="1:25" s="62" customFormat="1" ht="18.75" customHeight="1" outlineLevel="1" x14ac:dyDescent="0.2">
      <c r="A489" s="53" t="s">
        <v>9</v>
      </c>
      <c r="B489" s="76">
        <v>195.05</v>
      </c>
      <c r="C489" s="74">
        <v>195.05</v>
      </c>
      <c r="D489" s="74">
        <v>195.05</v>
      </c>
      <c r="E489" s="74">
        <v>195.05</v>
      </c>
      <c r="F489" s="74">
        <v>195.05</v>
      </c>
      <c r="G489" s="74">
        <v>195.05</v>
      </c>
      <c r="H489" s="74">
        <v>195.05</v>
      </c>
      <c r="I489" s="74">
        <v>195.05</v>
      </c>
      <c r="J489" s="74">
        <v>195.05</v>
      </c>
      <c r="K489" s="74">
        <v>195.05</v>
      </c>
      <c r="L489" s="74">
        <v>195.05</v>
      </c>
      <c r="M489" s="74">
        <v>195.05</v>
      </c>
      <c r="N489" s="74">
        <v>195.05</v>
      </c>
      <c r="O489" s="74">
        <v>195.05</v>
      </c>
      <c r="P489" s="74">
        <v>195.05</v>
      </c>
      <c r="Q489" s="74">
        <v>195.05</v>
      </c>
      <c r="R489" s="74">
        <v>195.05</v>
      </c>
      <c r="S489" s="74">
        <v>195.05</v>
      </c>
      <c r="T489" s="74">
        <v>195.05</v>
      </c>
      <c r="U489" s="74">
        <v>195.05</v>
      </c>
      <c r="V489" s="74">
        <v>195.05</v>
      </c>
      <c r="W489" s="74">
        <v>195.05</v>
      </c>
      <c r="X489" s="74">
        <v>195.05</v>
      </c>
      <c r="Y489" s="81">
        <v>195.05</v>
      </c>
    </row>
    <row r="490" spans="1:25" s="62" customFormat="1" ht="18.75" customHeight="1" outlineLevel="1" thickBot="1" x14ac:dyDescent="0.25">
      <c r="A490" s="161" t="s">
        <v>255</v>
      </c>
      <c r="B490" s="77">
        <f>B486</f>
        <v>0</v>
      </c>
      <c r="C490" s="77">
        <f t="shared" ref="C490:Y490" si="235">C486</f>
        <v>0</v>
      </c>
      <c r="D490" s="77">
        <f t="shared" si="235"/>
        <v>0</v>
      </c>
      <c r="E490" s="77">
        <f t="shared" si="235"/>
        <v>0</v>
      </c>
      <c r="F490" s="77">
        <f t="shared" si="235"/>
        <v>0</v>
      </c>
      <c r="G490" s="77">
        <f t="shared" si="235"/>
        <v>0</v>
      </c>
      <c r="H490" s="77">
        <f t="shared" si="235"/>
        <v>0</v>
      </c>
      <c r="I490" s="77">
        <f t="shared" si="235"/>
        <v>0</v>
      </c>
      <c r="J490" s="77">
        <f t="shared" si="235"/>
        <v>0</v>
      </c>
      <c r="K490" s="77">
        <f t="shared" si="235"/>
        <v>0</v>
      </c>
      <c r="L490" s="77">
        <f t="shared" si="235"/>
        <v>0</v>
      </c>
      <c r="M490" s="77">
        <f t="shared" si="235"/>
        <v>0</v>
      </c>
      <c r="N490" s="77">
        <f t="shared" si="235"/>
        <v>0</v>
      </c>
      <c r="O490" s="77">
        <f t="shared" si="235"/>
        <v>0</v>
      </c>
      <c r="P490" s="77">
        <f t="shared" si="235"/>
        <v>0</v>
      </c>
      <c r="Q490" s="77">
        <f t="shared" si="235"/>
        <v>0</v>
      </c>
      <c r="R490" s="77">
        <f t="shared" si="235"/>
        <v>0</v>
      </c>
      <c r="S490" s="77">
        <f t="shared" si="235"/>
        <v>0</v>
      </c>
      <c r="T490" s="77">
        <f t="shared" si="235"/>
        <v>0</v>
      </c>
      <c r="U490" s="77">
        <f t="shared" si="235"/>
        <v>0</v>
      </c>
      <c r="V490" s="77">
        <f t="shared" si="235"/>
        <v>0</v>
      </c>
      <c r="W490" s="77">
        <f t="shared" si="235"/>
        <v>0</v>
      </c>
      <c r="X490" s="77">
        <f t="shared" si="235"/>
        <v>0</v>
      </c>
      <c r="Y490" s="77">
        <f t="shared" si="235"/>
        <v>0</v>
      </c>
    </row>
    <row r="491" spans="1:25" s="62" customFormat="1" ht="18.75" customHeight="1" thickBot="1" x14ac:dyDescent="0.25">
      <c r="A491" s="110">
        <v>26</v>
      </c>
      <c r="B491" s="101">
        <f t="shared" ref="B491:Y491" si="236">SUM(B492:B494)</f>
        <v>942.98</v>
      </c>
      <c r="C491" s="102">
        <f t="shared" si="236"/>
        <v>897.95</v>
      </c>
      <c r="D491" s="102">
        <f t="shared" si="236"/>
        <v>921.73</v>
      </c>
      <c r="E491" s="103">
        <f t="shared" si="236"/>
        <v>987.56999999999994</v>
      </c>
      <c r="F491" s="103">
        <f t="shared" si="236"/>
        <v>982.31</v>
      </c>
      <c r="G491" s="103">
        <f t="shared" si="236"/>
        <v>994.71</v>
      </c>
      <c r="H491" s="103">
        <f t="shared" si="236"/>
        <v>993.6400000000001</v>
      </c>
      <c r="I491" s="103">
        <f t="shared" si="236"/>
        <v>992.15000000000009</v>
      </c>
      <c r="J491" s="103">
        <f t="shared" si="236"/>
        <v>990.6400000000001</v>
      </c>
      <c r="K491" s="104">
        <f t="shared" si="236"/>
        <v>996.31999999999994</v>
      </c>
      <c r="L491" s="103">
        <f t="shared" si="236"/>
        <v>1005.8199999999999</v>
      </c>
      <c r="M491" s="105">
        <f t="shared" si="236"/>
        <v>1002.71</v>
      </c>
      <c r="N491" s="104">
        <f t="shared" si="236"/>
        <v>1006.81</v>
      </c>
      <c r="O491" s="103">
        <f t="shared" si="236"/>
        <v>971.16000000000008</v>
      </c>
      <c r="P491" s="105">
        <f t="shared" si="236"/>
        <v>996.99</v>
      </c>
      <c r="Q491" s="106">
        <f t="shared" si="236"/>
        <v>1010.98</v>
      </c>
      <c r="R491" s="103">
        <f t="shared" si="236"/>
        <v>1004.1200000000001</v>
      </c>
      <c r="S491" s="106">
        <f t="shared" si="236"/>
        <v>1015.94</v>
      </c>
      <c r="T491" s="103">
        <f t="shared" si="236"/>
        <v>1006.9300000000001</v>
      </c>
      <c r="U491" s="102">
        <f t="shared" si="236"/>
        <v>940.38000000000011</v>
      </c>
      <c r="V491" s="102">
        <f t="shared" si="236"/>
        <v>960.40000000000009</v>
      </c>
      <c r="W491" s="102">
        <f t="shared" si="236"/>
        <v>945.8900000000001</v>
      </c>
      <c r="X491" s="102">
        <f t="shared" si="236"/>
        <v>928.06999999999994</v>
      </c>
      <c r="Y491" s="107">
        <f t="shared" si="236"/>
        <v>928.54</v>
      </c>
    </row>
    <row r="492" spans="1:25" s="62" customFormat="1" ht="18.75" customHeight="1" outlineLevel="1" x14ac:dyDescent="0.2">
      <c r="A492" s="56" t="s">
        <v>8</v>
      </c>
      <c r="B492" s="70">
        <f>'октябрь (3 цк)'!B610</f>
        <v>747.93</v>
      </c>
      <c r="C492" s="70">
        <f>'октябрь (3 цк)'!C610</f>
        <v>702.9</v>
      </c>
      <c r="D492" s="70">
        <f>'октябрь (3 цк)'!D610</f>
        <v>726.68</v>
      </c>
      <c r="E492" s="70">
        <f>'октябрь (3 цк)'!E610</f>
        <v>792.52</v>
      </c>
      <c r="F492" s="70">
        <f>'октябрь (3 цк)'!F610</f>
        <v>787.26</v>
      </c>
      <c r="G492" s="70">
        <f>'октябрь (3 цк)'!G610</f>
        <v>799.66</v>
      </c>
      <c r="H492" s="70">
        <f>'октябрь (3 цк)'!H610</f>
        <v>798.59</v>
      </c>
      <c r="I492" s="70">
        <f>'октябрь (3 цк)'!I610</f>
        <v>797.1</v>
      </c>
      <c r="J492" s="70">
        <f>'октябрь (3 цк)'!J610</f>
        <v>795.59</v>
      </c>
      <c r="K492" s="70">
        <f>'октябрь (3 цк)'!K610</f>
        <v>801.27</v>
      </c>
      <c r="L492" s="70">
        <f>'октябрь (3 цк)'!L610</f>
        <v>810.77</v>
      </c>
      <c r="M492" s="70">
        <f>'октябрь (3 цк)'!M610</f>
        <v>807.66</v>
      </c>
      <c r="N492" s="70">
        <f>'октябрь (3 цк)'!N610</f>
        <v>811.76</v>
      </c>
      <c r="O492" s="70">
        <f>'октябрь (3 цк)'!O610</f>
        <v>776.11</v>
      </c>
      <c r="P492" s="70">
        <f>'октябрь (3 цк)'!P610</f>
        <v>801.94</v>
      </c>
      <c r="Q492" s="70">
        <f>'октябрь (3 цк)'!Q610</f>
        <v>815.93</v>
      </c>
      <c r="R492" s="70">
        <f>'октябрь (3 цк)'!R610</f>
        <v>809.07</v>
      </c>
      <c r="S492" s="70">
        <f>'октябрь (3 цк)'!S610</f>
        <v>820.89</v>
      </c>
      <c r="T492" s="70">
        <f>'октябрь (3 цк)'!T610</f>
        <v>811.88</v>
      </c>
      <c r="U492" s="70">
        <f>'октябрь (3 цк)'!U610</f>
        <v>745.33</v>
      </c>
      <c r="V492" s="70">
        <f>'октябрь (3 цк)'!V610</f>
        <v>765.35</v>
      </c>
      <c r="W492" s="70">
        <f>'октябрь (3 цк)'!W610</f>
        <v>750.84</v>
      </c>
      <c r="X492" s="70">
        <f>'октябрь (3 цк)'!X610</f>
        <v>733.02</v>
      </c>
      <c r="Y492" s="70">
        <f>'октябрь (3 цк)'!Y610</f>
        <v>733.49</v>
      </c>
    </row>
    <row r="493" spans="1:25" s="62" customFormat="1" ht="18.75" customHeight="1" outlineLevel="1" x14ac:dyDescent="0.2">
      <c r="A493" s="57" t="s">
        <v>9</v>
      </c>
      <c r="B493" s="76">
        <v>195.05</v>
      </c>
      <c r="C493" s="74">
        <v>195.05</v>
      </c>
      <c r="D493" s="74">
        <v>195.05</v>
      </c>
      <c r="E493" s="74">
        <v>195.05</v>
      </c>
      <c r="F493" s="74">
        <v>195.05</v>
      </c>
      <c r="G493" s="74">
        <v>195.05</v>
      </c>
      <c r="H493" s="74">
        <v>195.05</v>
      </c>
      <c r="I493" s="74">
        <v>195.05</v>
      </c>
      <c r="J493" s="74">
        <v>195.05</v>
      </c>
      <c r="K493" s="74">
        <v>195.05</v>
      </c>
      <c r="L493" s="74">
        <v>195.05</v>
      </c>
      <c r="M493" s="74">
        <v>195.05</v>
      </c>
      <c r="N493" s="74">
        <v>195.05</v>
      </c>
      <c r="O493" s="74">
        <v>195.05</v>
      </c>
      <c r="P493" s="74">
        <v>195.05</v>
      </c>
      <c r="Q493" s="74">
        <v>195.05</v>
      </c>
      <c r="R493" s="74">
        <v>195.05</v>
      </c>
      <c r="S493" s="74">
        <v>195.05</v>
      </c>
      <c r="T493" s="74">
        <v>195.05</v>
      </c>
      <c r="U493" s="74">
        <v>195.05</v>
      </c>
      <c r="V493" s="74">
        <v>195.05</v>
      </c>
      <c r="W493" s="74">
        <v>195.05</v>
      </c>
      <c r="X493" s="74">
        <v>195.05</v>
      </c>
      <c r="Y493" s="81">
        <v>195.05</v>
      </c>
    </row>
    <row r="494" spans="1:25" s="62" customFormat="1" ht="18.75" customHeight="1" outlineLevel="1" thickBot="1" x14ac:dyDescent="0.25">
      <c r="A494" s="147" t="s">
        <v>255</v>
      </c>
      <c r="B494" s="77">
        <f>B490</f>
        <v>0</v>
      </c>
      <c r="C494" s="77">
        <f t="shared" ref="C494:Y494" si="237">C490</f>
        <v>0</v>
      </c>
      <c r="D494" s="77">
        <f t="shared" si="237"/>
        <v>0</v>
      </c>
      <c r="E494" s="77">
        <f t="shared" si="237"/>
        <v>0</v>
      </c>
      <c r="F494" s="77">
        <f t="shared" si="237"/>
        <v>0</v>
      </c>
      <c r="G494" s="77">
        <f t="shared" si="237"/>
        <v>0</v>
      </c>
      <c r="H494" s="77">
        <f t="shared" si="237"/>
        <v>0</v>
      </c>
      <c r="I494" s="77">
        <f t="shared" si="237"/>
        <v>0</v>
      </c>
      <c r="J494" s="77">
        <f t="shared" si="237"/>
        <v>0</v>
      </c>
      <c r="K494" s="77">
        <f t="shared" si="237"/>
        <v>0</v>
      </c>
      <c r="L494" s="77">
        <f t="shared" si="237"/>
        <v>0</v>
      </c>
      <c r="M494" s="77">
        <f t="shared" si="237"/>
        <v>0</v>
      </c>
      <c r="N494" s="77">
        <f t="shared" si="237"/>
        <v>0</v>
      </c>
      <c r="O494" s="77">
        <f t="shared" si="237"/>
        <v>0</v>
      </c>
      <c r="P494" s="77">
        <f t="shared" si="237"/>
        <v>0</v>
      </c>
      <c r="Q494" s="77">
        <f t="shared" si="237"/>
        <v>0</v>
      </c>
      <c r="R494" s="77">
        <f t="shared" si="237"/>
        <v>0</v>
      </c>
      <c r="S494" s="77">
        <f t="shared" si="237"/>
        <v>0</v>
      </c>
      <c r="T494" s="77">
        <f t="shared" si="237"/>
        <v>0</v>
      </c>
      <c r="U494" s="77">
        <f t="shared" si="237"/>
        <v>0</v>
      </c>
      <c r="V494" s="77">
        <f t="shared" si="237"/>
        <v>0</v>
      </c>
      <c r="W494" s="77">
        <f t="shared" si="237"/>
        <v>0</v>
      </c>
      <c r="X494" s="77">
        <f t="shared" si="237"/>
        <v>0</v>
      </c>
      <c r="Y494" s="77">
        <f t="shared" si="237"/>
        <v>0</v>
      </c>
    </row>
    <row r="495" spans="1:25" s="62" customFormat="1" ht="18.75" customHeight="1" thickBot="1" x14ac:dyDescent="0.25">
      <c r="A495" s="112">
        <v>27</v>
      </c>
      <c r="B495" s="101">
        <f t="shared" ref="B495:Y495" si="238">SUM(B496:B498)</f>
        <v>203.10000000000002</v>
      </c>
      <c r="C495" s="102">
        <f t="shared" si="238"/>
        <v>797.8900000000001</v>
      </c>
      <c r="D495" s="102">
        <f t="shared" si="238"/>
        <v>800.37000000000012</v>
      </c>
      <c r="E495" s="103">
        <f t="shared" si="238"/>
        <v>828.81999999999994</v>
      </c>
      <c r="F495" s="103">
        <f t="shared" si="238"/>
        <v>796.26</v>
      </c>
      <c r="G495" s="103">
        <f t="shared" si="238"/>
        <v>802.15000000000009</v>
      </c>
      <c r="H495" s="103">
        <f t="shared" si="238"/>
        <v>904.59999999999991</v>
      </c>
      <c r="I495" s="103">
        <f t="shared" si="238"/>
        <v>945.31</v>
      </c>
      <c r="J495" s="103">
        <f t="shared" si="238"/>
        <v>973.69</v>
      </c>
      <c r="K495" s="104">
        <f t="shared" si="238"/>
        <v>994.8900000000001</v>
      </c>
      <c r="L495" s="103">
        <f t="shared" si="238"/>
        <v>1001.1800000000001</v>
      </c>
      <c r="M495" s="105">
        <f t="shared" si="238"/>
        <v>949.3900000000001</v>
      </c>
      <c r="N495" s="104">
        <f t="shared" si="238"/>
        <v>948.74</v>
      </c>
      <c r="O495" s="103">
        <f t="shared" si="238"/>
        <v>894.81</v>
      </c>
      <c r="P495" s="105">
        <f t="shared" si="238"/>
        <v>932.69</v>
      </c>
      <c r="Q495" s="106">
        <f t="shared" si="238"/>
        <v>957.6099999999999</v>
      </c>
      <c r="R495" s="103">
        <f t="shared" si="238"/>
        <v>970.27</v>
      </c>
      <c r="S495" s="106">
        <f t="shared" si="238"/>
        <v>950.75</v>
      </c>
      <c r="T495" s="103">
        <f t="shared" si="238"/>
        <v>915.04</v>
      </c>
      <c r="U495" s="102">
        <f t="shared" si="238"/>
        <v>802.8</v>
      </c>
      <c r="V495" s="102">
        <f t="shared" si="238"/>
        <v>812.40000000000009</v>
      </c>
      <c r="W495" s="102">
        <f t="shared" si="238"/>
        <v>811.45</v>
      </c>
      <c r="X495" s="102">
        <f t="shared" si="238"/>
        <v>818.79</v>
      </c>
      <c r="Y495" s="107">
        <f t="shared" si="238"/>
        <v>795.67000000000007</v>
      </c>
    </row>
    <row r="496" spans="1:25" s="62" customFormat="1" ht="18.75" customHeight="1" outlineLevel="1" x14ac:dyDescent="0.2">
      <c r="A496" s="56" t="s">
        <v>8</v>
      </c>
      <c r="B496" s="70">
        <f>'октябрь (3 цк)'!B615</f>
        <v>8.0500000000000007</v>
      </c>
      <c r="C496" s="70">
        <f>'октябрь (3 цк)'!C615</f>
        <v>602.84</v>
      </c>
      <c r="D496" s="70">
        <f>'октябрь (3 цк)'!D615</f>
        <v>605.32000000000005</v>
      </c>
      <c r="E496" s="70">
        <f>'октябрь (3 цк)'!E615</f>
        <v>633.77</v>
      </c>
      <c r="F496" s="70">
        <f>'октябрь (3 цк)'!F615</f>
        <v>601.21</v>
      </c>
      <c r="G496" s="70">
        <f>'октябрь (3 цк)'!G615</f>
        <v>607.1</v>
      </c>
      <c r="H496" s="70">
        <f>'октябрь (3 цк)'!H615</f>
        <v>709.55</v>
      </c>
      <c r="I496" s="70">
        <f>'октябрь (3 цк)'!I615</f>
        <v>750.26</v>
      </c>
      <c r="J496" s="70">
        <f>'октябрь (3 цк)'!J615</f>
        <v>778.64</v>
      </c>
      <c r="K496" s="70">
        <f>'октябрь (3 цк)'!K615</f>
        <v>799.84</v>
      </c>
      <c r="L496" s="70">
        <f>'октябрь (3 цк)'!L615</f>
        <v>806.13</v>
      </c>
      <c r="M496" s="70">
        <f>'октябрь (3 цк)'!M615</f>
        <v>754.34</v>
      </c>
      <c r="N496" s="70">
        <f>'октябрь (3 цк)'!N615</f>
        <v>753.69</v>
      </c>
      <c r="O496" s="70">
        <f>'октябрь (3 цк)'!O615</f>
        <v>699.76</v>
      </c>
      <c r="P496" s="70">
        <f>'октябрь (3 цк)'!P615</f>
        <v>737.64</v>
      </c>
      <c r="Q496" s="70">
        <f>'октябрь (3 цк)'!Q615</f>
        <v>762.56</v>
      </c>
      <c r="R496" s="70">
        <f>'октябрь (3 цк)'!R615</f>
        <v>775.22</v>
      </c>
      <c r="S496" s="70">
        <f>'октябрь (3 цк)'!S615</f>
        <v>755.7</v>
      </c>
      <c r="T496" s="70">
        <f>'октябрь (3 цк)'!T615</f>
        <v>719.99</v>
      </c>
      <c r="U496" s="70">
        <f>'октябрь (3 цк)'!U615</f>
        <v>607.75</v>
      </c>
      <c r="V496" s="70">
        <f>'октябрь (3 цк)'!V615</f>
        <v>617.35</v>
      </c>
      <c r="W496" s="70">
        <f>'октябрь (3 цк)'!W615</f>
        <v>616.4</v>
      </c>
      <c r="X496" s="70">
        <f>'октябрь (3 цк)'!X615</f>
        <v>623.74</v>
      </c>
      <c r="Y496" s="70">
        <f>'октябрь (3 цк)'!Y615</f>
        <v>600.62</v>
      </c>
    </row>
    <row r="497" spans="1:25" s="62" customFormat="1" ht="18.75" customHeight="1" outlineLevel="1" x14ac:dyDescent="0.2">
      <c r="A497" s="57" t="s">
        <v>9</v>
      </c>
      <c r="B497" s="76">
        <v>195.05</v>
      </c>
      <c r="C497" s="74">
        <v>195.05</v>
      </c>
      <c r="D497" s="74">
        <v>195.05</v>
      </c>
      <c r="E497" s="74">
        <v>195.05</v>
      </c>
      <c r="F497" s="74">
        <v>195.05</v>
      </c>
      <c r="G497" s="74">
        <v>195.05</v>
      </c>
      <c r="H497" s="74">
        <v>195.05</v>
      </c>
      <c r="I497" s="74">
        <v>195.05</v>
      </c>
      <c r="J497" s="74">
        <v>195.05</v>
      </c>
      <c r="K497" s="74">
        <v>195.05</v>
      </c>
      <c r="L497" s="74">
        <v>195.05</v>
      </c>
      <c r="M497" s="74">
        <v>195.05</v>
      </c>
      <c r="N497" s="74">
        <v>195.05</v>
      </c>
      <c r="O497" s="74">
        <v>195.05</v>
      </c>
      <c r="P497" s="74">
        <v>195.05</v>
      </c>
      <c r="Q497" s="74">
        <v>195.05</v>
      </c>
      <c r="R497" s="74">
        <v>195.05</v>
      </c>
      <c r="S497" s="74">
        <v>195.05</v>
      </c>
      <c r="T497" s="74">
        <v>195.05</v>
      </c>
      <c r="U497" s="74">
        <v>195.05</v>
      </c>
      <c r="V497" s="74">
        <v>195.05</v>
      </c>
      <c r="W497" s="74">
        <v>195.05</v>
      </c>
      <c r="X497" s="74">
        <v>195.05</v>
      </c>
      <c r="Y497" s="81">
        <v>195.05</v>
      </c>
    </row>
    <row r="498" spans="1:25" s="62" customFormat="1" ht="18.75" customHeight="1" outlineLevel="1" thickBot="1" x14ac:dyDescent="0.25">
      <c r="A498" s="147" t="s">
        <v>255</v>
      </c>
      <c r="B498" s="77">
        <f>B494</f>
        <v>0</v>
      </c>
      <c r="C498" s="77">
        <f t="shared" ref="C498:Y498" si="239">C494</f>
        <v>0</v>
      </c>
      <c r="D498" s="77">
        <f t="shared" si="239"/>
        <v>0</v>
      </c>
      <c r="E498" s="77">
        <f t="shared" si="239"/>
        <v>0</v>
      </c>
      <c r="F498" s="77">
        <f t="shared" si="239"/>
        <v>0</v>
      </c>
      <c r="G498" s="77">
        <f t="shared" si="239"/>
        <v>0</v>
      </c>
      <c r="H498" s="77">
        <f t="shared" si="239"/>
        <v>0</v>
      </c>
      <c r="I498" s="77">
        <f t="shared" si="239"/>
        <v>0</v>
      </c>
      <c r="J498" s="77">
        <f t="shared" si="239"/>
        <v>0</v>
      </c>
      <c r="K498" s="77">
        <f t="shared" si="239"/>
        <v>0</v>
      </c>
      <c r="L498" s="77">
        <f t="shared" si="239"/>
        <v>0</v>
      </c>
      <c r="M498" s="77">
        <f t="shared" si="239"/>
        <v>0</v>
      </c>
      <c r="N498" s="77">
        <f t="shared" si="239"/>
        <v>0</v>
      </c>
      <c r="O498" s="77">
        <f t="shared" si="239"/>
        <v>0</v>
      </c>
      <c r="P498" s="77">
        <f t="shared" si="239"/>
        <v>0</v>
      </c>
      <c r="Q498" s="77">
        <f t="shared" si="239"/>
        <v>0</v>
      </c>
      <c r="R498" s="77">
        <f t="shared" si="239"/>
        <v>0</v>
      </c>
      <c r="S498" s="77">
        <f t="shared" si="239"/>
        <v>0</v>
      </c>
      <c r="T498" s="77">
        <f t="shared" si="239"/>
        <v>0</v>
      </c>
      <c r="U498" s="77">
        <f t="shared" si="239"/>
        <v>0</v>
      </c>
      <c r="V498" s="77">
        <f t="shared" si="239"/>
        <v>0</v>
      </c>
      <c r="W498" s="77">
        <f t="shared" si="239"/>
        <v>0</v>
      </c>
      <c r="X498" s="77">
        <f t="shared" si="239"/>
        <v>0</v>
      </c>
      <c r="Y498" s="77">
        <f t="shared" si="239"/>
        <v>0</v>
      </c>
    </row>
    <row r="499" spans="1:25" s="62" customFormat="1" ht="18.75" customHeight="1" thickBot="1" x14ac:dyDescent="0.25">
      <c r="A499" s="111">
        <v>28</v>
      </c>
      <c r="B499" s="101">
        <f t="shared" ref="B499:Y499" si="240">SUM(B500:B502)</f>
        <v>929.73</v>
      </c>
      <c r="C499" s="102">
        <f t="shared" si="240"/>
        <v>889.87000000000012</v>
      </c>
      <c r="D499" s="102">
        <f t="shared" si="240"/>
        <v>943.74</v>
      </c>
      <c r="E499" s="103">
        <f t="shared" si="240"/>
        <v>931.97</v>
      </c>
      <c r="F499" s="103">
        <f t="shared" si="240"/>
        <v>975.95</v>
      </c>
      <c r="G499" s="103">
        <f t="shared" si="240"/>
        <v>978.26</v>
      </c>
      <c r="H499" s="103">
        <f t="shared" si="240"/>
        <v>1000.97</v>
      </c>
      <c r="I499" s="103">
        <f t="shared" si="240"/>
        <v>971.31999999999994</v>
      </c>
      <c r="J499" s="103">
        <f t="shared" si="240"/>
        <v>1003.0799999999999</v>
      </c>
      <c r="K499" s="104">
        <f t="shared" si="240"/>
        <v>974.03</v>
      </c>
      <c r="L499" s="103">
        <f t="shared" si="240"/>
        <v>978.56999999999994</v>
      </c>
      <c r="M499" s="105">
        <f t="shared" si="240"/>
        <v>1007.9100000000001</v>
      </c>
      <c r="N499" s="104">
        <f t="shared" si="240"/>
        <v>979.3900000000001</v>
      </c>
      <c r="O499" s="103">
        <f t="shared" si="240"/>
        <v>982.57999999999993</v>
      </c>
      <c r="P499" s="105">
        <f t="shared" si="240"/>
        <v>1016.74</v>
      </c>
      <c r="Q499" s="106">
        <f t="shared" si="240"/>
        <v>975.55</v>
      </c>
      <c r="R499" s="103">
        <f t="shared" si="240"/>
        <v>1016.52</v>
      </c>
      <c r="S499" s="106">
        <f t="shared" si="240"/>
        <v>973.81</v>
      </c>
      <c r="T499" s="103">
        <f t="shared" si="240"/>
        <v>968.51</v>
      </c>
      <c r="U499" s="102">
        <f t="shared" si="240"/>
        <v>952.96</v>
      </c>
      <c r="V499" s="102">
        <f t="shared" si="240"/>
        <v>936.8</v>
      </c>
      <c r="W499" s="102">
        <f t="shared" si="240"/>
        <v>921.06999999999994</v>
      </c>
      <c r="X499" s="102">
        <f t="shared" si="240"/>
        <v>909.09999999999991</v>
      </c>
      <c r="Y499" s="107">
        <f t="shared" si="240"/>
        <v>862.32999999999993</v>
      </c>
    </row>
    <row r="500" spans="1:25" s="62" customFormat="1" ht="18.75" customHeight="1" outlineLevel="1" x14ac:dyDescent="0.2">
      <c r="A500" s="160" t="s">
        <v>8</v>
      </c>
      <c r="B500" s="70">
        <f>'октябрь (3 цк)'!B620</f>
        <v>734.68</v>
      </c>
      <c r="C500" s="70">
        <f>'октябрь (3 цк)'!C620</f>
        <v>694.82</v>
      </c>
      <c r="D500" s="70">
        <f>'октябрь (3 цк)'!D620</f>
        <v>748.69</v>
      </c>
      <c r="E500" s="70">
        <f>'октябрь (3 цк)'!E620</f>
        <v>736.92</v>
      </c>
      <c r="F500" s="70">
        <f>'октябрь (3 цк)'!F620</f>
        <v>780.9</v>
      </c>
      <c r="G500" s="70">
        <f>'октябрь (3 цк)'!G620</f>
        <v>783.21</v>
      </c>
      <c r="H500" s="70">
        <f>'октябрь (3 цк)'!H620</f>
        <v>805.92</v>
      </c>
      <c r="I500" s="70">
        <f>'октябрь (3 цк)'!I620</f>
        <v>776.27</v>
      </c>
      <c r="J500" s="70">
        <f>'октябрь (3 цк)'!J620</f>
        <v>808.03</v>
      </c>
      <c r="K500" s="70">
        <f>'октябрь (3 цк)'!K620</f>
        <v>778.98</v>
      </c>
      <c r="L500" s="70">
        <f>'октябрь (3 цк)'!L620</f>
        <v>783.52</v>
      </c>
      <c r="M500" s="70">
        <f>'октябрь (3 цк)'!M620</f>
        <v>812.86</v>
      </c>
      <c r="N500" s="70">
        <f>'октябрь (3 цк)'!N620</f>
        <v>784.34</v>
      </c>
      <c r="O500" s="70">
        <f>'октябрь (3 цк)'!O620</f>
        <v>787.53</v>
      </c>
      <c r="P500" s="70">
        <f>'октябрь (3 цк)'!P620</f>
        <v>821.69</v>
      </c>
      <c r="Q500" s="70">
        <f>'октябрь (3 цк)'!Q620</f>
        <v>780.5</v>
      </c>
      <c r="R500" s="70">
        <f>'октябрь (3 цк)'!R620</f>
        <v>821.47</v>
      </c>
      <c r="S500" s="70">
        <f>'октябрь (3 цк)'!S620</f>
        <v>778.76</v>
      </c>
      <c r="T500" s="70">
        <f>'октябрь (3 цк)'!T620</f>
        <v>773.46</v>
      </c>
      <c r="U500" s="70">
        <f>'октябрь (3 цк)'!U620</f>
        <v>757.91</v>
      </c>
      <c r="V500" s="70">
        <f>'октябрь (3 цк)'!V620</f>
        <v>741.75</v>
      </c>
      <c r="W500" s="70">
        <f>'октябрь (3 цк)'!W620</f>
        <v>726.02</v>
      </c>
      <c r="X500" s="70">
        <f>'октябрь (3 цк)'!X620</f>
        <v>714.05</v>
      </c>
      <c r="Y500" s="70">
        <f>'октябрь (3 цк)'!Y620</f>
        <v>667.28</v>
      </c>
    </row>
    <row r="501" spans="1:25" s="62" customFormat="1" ht="18.75" customHeight="1" outlineLevel="1" x14ac:dyDescent="0.2">
      <c r="A501" s="53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thickBot="1" x14ac:dyDescent="0.25">
      <c r="A502" s="161" t="s">
        <v>255</v>
      </c>
      <c r="B502" s="77">
        <f>B498</f>
        <v>0</v>
      </c>
      <c r="C502" s="77">
        <f t="shared" ref="C502:Y502" si="241">C498</f>
        <v>0</v>
      </c>
      <c r="D502" s="77">
        <f t="shared" si="241"/>
        <v>0</v>
      </c>
      <c r="E502" s="77">
        <f t="shared" si="241"/>
        <v>0</v>
      </c>
      <c r="F502" s="77">
        <f t="shared" si="241"/>
        <v>0</v>
      </c>
      <c r="G502" s="77">
        <f t="shared" si="241"/>
        <v>0</v>
      </c>
      <c r="H502" s="77">
        <f t="shared" si="241"/>
        <v>0</v>
      </c>
      <c r="I502" s="77">
        <f t="shared" si="241"/>
        <v>0</v>
      </c>
      <c r="J502" s="77">
        <f t="shared" si="241"/>
        <v>0</v>
      </c>
      <c r="K502" s="77">
        <f t="shared" si="241"/>
        <v>0</v>
      </c>
      <c r="L502" s="77">
        <f t="shared" si="241"/>
        <v>0</v>
      </c>
      <c r="M502" s="77">
        <f t="shared" si="241"/>
        <v>0</v>
      </c>
      <c r="N502" s="77">
        <f t="shared" si="241"/>
        <v>0</v>
      </c>
      <c r="O502" s="77">
        <f t="shared" si="241"/>
        <v>0</v>
      </c>
      <c r="P502" s="77">
        <f t="shared" si="241"/>
        <v>0</v>
      </c>
      <c r="Q502" s="77">
        <f t="shared" si="241"/>
        <v>0</v>
      </c>
      <c r="R502" s="77">
        <f t="shared" si="241"/>
        <v>0</v>
      </c>
      <c r="S502" s="77">
        <f t="shared" si="241"/>
        <v>0</v>
      </c>
      <c r="T502" s="77">
        <f t="shared" si="241"/>
        <v>0</v>
      </c>
      <c r="U502" s="77">
        <f t="shared" si="241"/>
        <v>0</v>
      </c>
      <c r="V502" s="77">
        <f t="shared" si="241"/>
        <v>0</v>
      </c>
      <c r="W502" s="77">
        <f t="shared" si="241"/>
        <v>0</v>
      </c>
      <c r="X502" s="77">
        <f t="shared" si="241"/>
        <v>0</v>
      </c>
      <c r="Y502" s="77">
        <f t="shared" si="241"/>
        <v>0</v>
      </c>
    </row>
    <row r="503" spans="1:25" s="62" customFormat="1" ht="18.75" customHeight="1" thickBot="1" x14ac:dyDescent="0.25">
      <c r="A503" s="109">
        <v>29</v>
      </c>
      <c r="B503" s="101">
        <f t="shared" ref="B503:Y503" si="242">SUM(B504:B506)</f>
        <v>955.66000000000008</v>
      </c>
      <c r="C503" s="102">
        <f t="shared" si="242"/>
        <v>941.44</v>
      </c>
      <c r="D503" s="102">
        <f t="shared" si="242"/>
        <v>926.51</v>
      </c>
      <c r="E503" s="103">
        <f t="shared" si="242"/>
        <v>927.54</v>
      </c>
      <c r="F503" s="103">
        <f t="shared" si="242"/>
        <v>971.56999999999994</v>
      </c>
      <c r="G503" s="103">
        <f t="shared" si="242"/>
        <v>968.96</v>
      </c>
      <c r="H503" s="103">
        <f t="shared" si="242"/>
        <v>965.2</v>
      </c>
      <c r="I503" s="103">
        <f t="shared" si="242"/>
        <v>1081.76</v>
      </c>
      <c r="J503" s="103">
        <f t="shared" si="242"/>
        <v>1064.8900000000001</v>
      </c>
      <c r="K503" s="104">
        <f t="shared" si="242"/>
        <v>991.68000000000006</v>
      </c>
      <c r="L503" s="103">
        <f t="shared" si="242"/>
        <v>993.06</v>
      </c>
      <c r="M503" s="105">
        <f t="shared" si="242"/>
        <v>965.15000000000009</v>
      </c>
      <c r="N503" s="104">
        <f t="shared" si="242"/>
        <v>997.08999999999992</v>
      </c>
      <c r="O503" s="103">
        <f t="shared" si="242"/>
        <v>976.52</v>
      </c>
      <c r="P503" s="105">
        <f t="shared" si="242"/>
        <v>1005.26</v>
      </c>
      <c r="Q503" s="106">
        <f t="shared" si="242"/>
        <v>1009.01</v>
      </c>
      <c r="R503" s="103">
        <f t="shared" si="242"/>
        <v>1113.83</v>
      </c>
      <c r="S503" s="106">
        <f t="shared" si="242"/>
        <v>967.5</v>
      </c>
      <c r="T503" s="103">
        <f t="shared" si="242"/>
        <v>974.49</v>
      </c>
      <c r="U503" s="102">
        <f t="shared" si="242"/>
        <v>950.69</v>
      </c>
      <c r="V503" s="102">
        <f t="shared" si="242"/>
        <v>957.37000000000012</v>
      </c>
      <c r="W503" s="102">
        <f t="shared" si="242"/>
        <v>875.49</v>
      </c>
      <c r="X503" s="102">
        <f t="shared" si="242"/>
        <v>799.1400000000001</v>
      </c>
      <c r="Y503" s="107">
        <f t="shared" si="242"/>
        <v>666.95</v>
      </c>
    </row>
    <row r="504" spans="1:25" s="62" customFormat="1" ht="18.75" customHeight="1" outlineLevel="1" x14ac:dyDescent="0.2">
      <c r="A504" s="160" t="s">
        <v>8</v>
      </c>
      <c r="B504" s="70">
        <f>'октябрь (3 цк)'!B625</f>
        <v>760.61</v>
      </c>
      <c r="C504" s="70">
        <f>'октябрь (3 цк)'!C625</f>
        <v>746.39</v>
      </c>
      <c r="D504" s="70">
        <f>'октябрь (3 цк)'!D625</f>
        <v>731.46</v>
      </c>
      <c r="E504" s="70">
        <f>'октябрь (3 цк)'!E625</f>
        <v>732.49</v>
      </c>
      <c r="F504" s="70">
        <f>'октябрь (3 цк)'!F625</f>
        <v>776.52</v>
      </c>
      <c r="G504" s="70">
        <f>'октябрь (3 цк)'!G625</f>
        <v>773.91</v>
      </c>
      <c r="H504" s="70">
        <f>'октябрь (3 цк)'!H625</f>
        <v>770.15</v>
      </c>
      <c r="I504" s="70">
        <f>'октябрь (3 цк)'!I625</f>
        <v>886.71</v>
      </c>
      <c r="J504" s="70">
        <f>'октябрь (3 цк)'!J625</f>
        <v>869.84</v>
      </c>
      <c r="K504" s="70">
        <f>'октябрь (3 цк)'!K625</f>
        <v>796.63</v>
      </c>
      <c r="L504" s="70">
        <f>'октябрь (3 цк)'!L625</f>
        <v>798.01</v>
      </c>
      <c r="M504" s="70">
        <f>'октябрь (3 цк)'!M625</f>
        <v>770.1</v>
      </c>
      <c r="N504" s="70">
        <f>'октябрь (3 цк)'!N625</f>
        <v>802.04</v>
      </c>
      <c r="O504" s="70">
        <f>'октябрь (3 цк)'!O625</f>
        <v>781.47</v>
      </c>
      <c r="P504" s="70">
        <f>'октябрь (3 цк)'!P625</f>
        <v>810.21</v>
      </c>
      <c r="Q504" s="70">
        <f>'октябрь (3 цк)'!Q625</f>
        <v>813.96</v>
      </c>
      <c r="R504" s="70">
        <f>'октябрь (3 цк)'!R625</f>
        <v>918.78</v>
      </c>
      <c r="S504" s="70">
        <f>'октябрь (3 цк)'!S625</f>
        <v>772.45</v>
      </c>
      <c r="T504" s="70">
        <f>'октябрь (3 цк)'!T625</f>
        <v>779.44</v>
      </c>
      <c r="U504" s="70">
        <f>'октябрь (3 цк)'!U625</f>
        <v>755.64</v>
      </c>
      <c r="V504" s="70">
        <f>'октябрь (3 цк)'!V625</f>
        <v>762.32</v>
      </c>
      <c r="W504" s="70">
        <f>'октябрь (3 цк)'!W625</f>
        <v>680.44</v>
      </c>
      <c r="X504" s="70">
        <f>'октябрь (3 цк)'!X625</f>
        <v>604.09</v>
      </c>
      <c r="Y504" s="70">
        <f>'октябрь (3 цк)'!Y625</f>
        <v>471.9</v>
      </c>
    </row>
    <row r="505" spans="1:25" s="62" customFormat="1" ht="18.75" customHeight="1" outlineLevel="1" x14ac:dyDescent="0.2">
      <c r="A505" s="53" t="s">
        <v>9</v>
      </c>
      <c r="B505" s="76">
        <v>195.05</v>
      </c>
      <c r="C505" s="74">
        <v>195.05</v>
      </c>
      <c r="D505" s="74">
        <v>195.05</v>
      </c>
      <c r="E505" s="74">
        <v>195.05</v>
      </c>
      <c r="F505" s="74">
        <v>195.05</v>
      </c>
      <c r="G505" s="74">
        <v>195.05</v>
      </c>
      <c r="H505" s="74">
        <v>195.05</v>
      </c>
      <c r="I505" s="74">
        <v>195.05</v>
      </c>
      <c r="J505" s="74">
        <v>195.05</v>
      </c>
      <c r="K505" s="74">
        <v>195.05</v>
      </c>
      <c r="L505" s="74">
        <v>195.05</v>
      </c>
      <c r="M505" s="74">
        <v>195.05</v>
      </c>
      <c r="N505" s="74">
        <v>195.05</v>
      </c>
      <c r="O505" s="74">
        <v>195.05</v>
      </c>
      <c r="P505" s="74">
        <v>195.05</v>
      </c>
      <c r="Q505" s="74">
        <v>195.05</v>
      </c>
      <c r="R505" s="74">
        <v>195.05</v>
      </c>
      <c r="S505" s="74">
        <v>195.05</v>
      </c>
      <c r="T505" s="74">
        <v>195.05</v>
      </c>
      <c r="U505" s="74">
        <v>195.05</v>
      </c>
      <c r="V505" s="74">
        <v>195.05</v>
      </c>
      <c r="W505" s="74">
        <v>195.05</v>
      </c>
      <c r="X505" s="74">
        <v>195.05</v>
      </c>
      <c r="Y505" s="81">
        <v>195.05</v>
      </c>
    </row>
    <row r="506" spans="1:25" s="62" customFormat="1" ht="18.75" customHeight="1" outlineLevel="1" thickBot="1" x14ac:dyDescent="0.25">
      <c r="A506" s="161" t="s">
        <v>255</v>
      </c>
      <c r="B506" s="77">
        <f>B502</f>
        <v>0</v>
      </c>
      <c r="C506" s="77">
        <f t="shared" ref="C506:Y506" si="243">C502</f>
        <v>0</v>
      </c>
      <c r="D506" s="77">
        <f t="shared" si="243"/>
        <v>0</v>
      </c>
      <c r="E506" s="77">
        <f t="shared" si="243"/>
        <v>0</v>
      </c>
      <c r="F506" s="77">
        <f t="shared" si="243"/>
        <v>0</v>
      </c>
      <c r="G506" s="77">
        <f t="shared" si="243"/>
        <v>0</v>
      </c>
      <c r="H506" s="77">
        <f t="shared" si="243"/>
        <v>0</v>
      </c>
      <c r="I506" s="77">
        <f t="shared" si="243"/>
        <v>0</v>
      </c>
      <c r="J506" s="77">
        <f t="shared" si="243"/>
        <v>0</v>
      </c>
      <c r="K506" s="77">
        <f t="shared" si="243"/>
        <v>0</v>
      </c>
      <c r="L506" s="77">
        <f t="shared" si="243"/>
        <v>0</v>
      </c>
      <c r="M506" s="77">
        <f t="shared" si="243"/>
        <v>0</v>
      </c>
      <c r="N506" s="77">
        <f t="shared" si="243"/>
        <v>0</v>
      </c>
      <c r="O506" s="77">
        <f t="shared" si="243"/>
        <v>0</v>
      </c>
      <c r="P506" s="77">
        <f t="shared" si="243"/>
        <v>0</v>
      </c>
      <c r="Q506" s="77">
        <f t="shared" si="243"/>
        <v>0</v>
      </c>
      <c r="R506" s="77">
        <f t="shared" si="243"/>
        <v>0</v>
      </c>
      <c r="S506" s="77">
        <f t="shared" si="243"/>
        <v>0</v>
      </c>
      <c r="T506" s="77">
        <f t="shared" si="243"/>
        <v>0</v>
      </c>
      <c r="U506" s="77">
        <f t="shared" si="243"/>
        <v>0</v>
      </c>
      <c r="V506" s="77">
        <f t="shared" si="243"/>
        <v>0</v>
      </c>
      <c r="W506" s="77">
        <f t="shared" si="243"/>
        <v>0</v>
      </c>
      <c r="X506" s="77">
        <f t="shared" si="243"/>
        <v>0</v>
      </c>
      <c r="Y506" s="77">
        <f t="shared" si="243"/>
        <v>0</v>
      </c>
    </row>
    <row r="507" spans="1:25" s="62" customFormat="1" ht="18.75" customHeight="1" thickBot="1" x14ac:dyDescent="0.25">
      <c r="A507" s="110">
        <v>30</v>
      </c>
      <c r="B507" s="101">
        <f t="shared" ref="B507:Y507" si="244">SUM(B508:B510)</f>
        <v>800.8599999999999</v>
      </c>
      <c r="C507" s="102">
        <f t="shared" si="244"/>
        <v>842.53</v>
      </c>
      <c r="D507" s="102">
        <f t="shared" si="244"/>
        <v>914.81999999999994</v>
      </c>
      <c r="E507" s="103">
        <f t="shared" si="244"/>
        <v>967.56999999999994</v>
      </c>
      <c r="F507" s="103">
        <f t="shared" si="244"/>
        <v>896.04</v>
      </c>
      <c r="G507" s="103">
        <f t="shared" si="244"/>
        <v>899.34999999999991</v>
      </c>
      <c r="H507" s="103">
        <f t="shared" si="244"/>
        <v>932.78</v>
      </c>
      <c r="I507" s="103">
        <f t="shared" si="244"/>
        <v>927.46</v>
      </c>
      <c r="J507" s="103">
        <f t="shared" si="244"/>
        <v>931.41000000000008</v>
      </c>
      <c r="K507" s="104">
        <f t="shared" si="244"/>
        <v>916.42000000000007</v>
      </c>
      <c r="L507" s="103">
        <f t="shared" si="244"/>
        <v>912.84999999999991</v>
      </c>
      <c r="M507" s="105">
        <f t="shared" si="244"/>
        <v>901.17000000000007</v>
      </c>
      <c r="N507" s="104">
        <f t="shared" si="244"/>
        <v>905.41000000000008</v>
      </c>
      <c r="O507" s="103">
        <f t="shared" si="244"/>
        <v>933.13000000000011</v>
      </c>
      <c r="P507" s="105">
        <f t="shared" si="244"/>
        <v>923.2</v>
      </c>
      <c r="Q507" s="106">
        <f t="shared" si="244"/>
        <v>928.05</v>
      </c>
      <c r="R507" s="103">
        <f t="shared" si="244"/>
        <v>937.04</v>
      </c>
      <c r="S507" s="106">
        <f t="shared" si="244"/>
        <v>959.1400000000001</v>
      </c>
      <c r="T507" s="103">
        <f t="shared" si="244"/>
        <v>934.01</v>
      </c>
      <c r="U507" s="102">
        <f t="shared" si="244"/>
        <v>903.58999999999992</v>
      </c>
      <c r="V507" s="102">
        <f t="shared" si="244"/>
        <v>946.52</v>
      </c>
      <c r="W507" s="102">
        <f t="shared" si="244"/>
        <v>804.42000000000007</v>
      </c>
      <c r="X507" s="102">
        <f t="shared" si="244"/>
        <v>788.45</v>
      </c>
      <c r="Y507" s="107">
        <f t="shared" si="244"/>
        <v>669.15000000000009</v>
      </c>
    </row>
    <row r="508" spans="1:25" s="62" customFormat="1" ht="18.75" customHeight="1" outlineLevel="1" x14ac:dyDescent="0.2">
      <c r="A508" s="56" t="s">
        <v>8</v>
      </c>
      <c r="B508" s="70">
        <f>'октябрь (3 цк)'!B630</f>
        <v>605.80999999999995</v>
      </c>
      <c r="C508" s="70">
        <f>'октябрь (3 цк)'!C630</f>
        <v>647.48</v>
      </c>
      <c r="D508" s="70">
        <f>'октябрь (3 цк)'!D630</f>
        <v>719.77</v>
      </c>
      <c r="E508" s="70">
        <f>'октябрь (3 цк)'!E630</f>
        <v>772.52</v>
      </c>
      <c r="F508" s="70">
        <f>'октябрь (3 цк)'!F630</f>
        <v>700.99</v>
      </c>
      <c r="G508" s="70">
        <f>'октябрь (3 цк)'!G630</f>
        <v>704.3</v>
      </c>
      <c r="H508" s="70">
        <f>'октябрь (3 цк)'!H630</f>
        <v>737.73</v>
      </c>
      <c r="I508" s="70">
        <f>'октябрь (3 цк)'!I630</f>
        <v>732.41</v>
      </c>
      <c r="J508" s="70">
        <f>'октябрь (3 цк)'!J630</f>
        <v>736.36</v>
      </c>
      <c r="K508" s="70">
        <f>'октябрь (3 цк)'!K630</f>
        <v>721.37</v>
      </c>
      <c r="L508" s="70">
        <f>'октябрь (3 цк)'!L630</f>
        <v>717.8</v>
      </c>
      <c r="M508" s="70">
        <f>'октябрь (3 цк)'!M630</f>
        <v>706.12</v>
      </c>
      <c r="N508" s="70">
        <f>'октябрь (3 цк)'!N630</f>
        <v>710.36</v>
      </c>
      <c r="O508" s="70">
        <f>'октябрь (3 цк)'!O630</f>
        <v>738.08</v>
      </c>
      <c r="P508" s="70">
        <f>'октябрь (3 цк)'!P630</f>
        <v>728.15</v>
      </c>
      <c r="Q508" s="70">
        <f>'октябрь (3 цк)'!Q630</f>
        <v>733</v>
      </c>
      <c r="R508" s="70">
        <f>'октябрь (3 цк)'!R630</f>
        <v>741.99</v>
      </c>
      <c r="S508" s="70">
        <f>'октябрь (3 цк)'!S630</f>
        <v>764.09</v>
      </c>
      <c r="T508" s="70">
        <f>'октябрь (3 цк)'!T630</f>
        <v>738.96</v>
      </c>
      <c r="U508" s="70">
        <f>'октябрь (3 цк)'!U630</f>
        <v>708.54</v>
      </c>
      <c r="V508" s="70">
        <f>'октябрь (3 цк)'!V630</f>
        <v>751.47</v>
      </c>
      <c r="W508" s="70">
        <f>'октябрь (3 цк)'!W630</f>
        <v>609.37</v>
      </c>
      <c r="X508" s="70">
        <f>'октябрь (3 цк)'!X630</f>
        <v>593.4</v>
      </c>
      <c r="Y508" s="70">
        <f>'октябрь (3 цк)'!Y630</f>
        <v>474.1</v>
      </c>
    </row>
    <row r="509" spans="1:25" s="62" customFormat="1" ht="18.75" customHeight="1" outlineLevel="1" x14ac:dyDescent="0.2">
      <c r="A509" s="57" t="s">
        <v>9</v>
      </c>
      <c r="B509" s="76">
        <v>195.05</v>
      </c>
      <c r="C509" s="74">
        <v>195.05</v>
      </c>
      <c r="D509" s="74">
        <v>195.05</v>
      </c>
      <c r="E509" s="74">
        <v>195.05</v>
      </c>
      <c r="F509" s="74">
        <v>195.05</v>
      </c>
      <c r="G509" s="74">
        <v>195.05</v>
      </c>
      <c r="H509" s="74">
        <v>195.05</v>
      </c>
      <c r="I509" s="74">
        <v>195.05</v>
      </c>
      <c r="J509" s="74">
        <v>195.05</v>
      </c>
      <c r="K509" s="74">
        <v>195.05</v>
      </c>
      <c r="L509" s="74">
        <v>195.05</v>
      </c>
      <c r="M509" s="74">
        <v>195.05</v>
      </c>
      <c r="N509" s="74">
        <v>195.05</v>
      </c>
      <c r="O509" s="74">
        <v>195.05</v>
      </c>
      <c r="P509" s="74">
        <v>195.05</v>
      </c>
      <c r="Q509" s="74">
        <v>195.05</v>
      </c>
      <c r="R509" s="74">
        <v>195.05</v>
      </c>
      <c r="S509" s="74">
        <v>195.05</v>
      </c>
      <c r="T509" s="74">
        <v>195.05</v>
      </c>
      <c r="U509" s="74">
        <v>195.05</v>
      </c>
      <c r="V509" s="74">
        <v>195.05</v>
      </c>
      <c r="W509" s="74">
        <v>195.05</v>
      </c>
      <c r="X509" s="74">
        <v>195.05</v>
      </c>
      <c r="Y509" s="81">
        <v>195.05</v>
      </c>
    </row>
    <row r="510" spans="1:25" s="62" customFormat="1" ht="18.75" customHeight="1" outlineLevel="1" thickBot="1" x14ac:dyDescent="0.25">
      <c r="A510" s="147" t="s">
        <v>255</v>
      </c>
      <c r="B510" s="77">
        <f>B506</f>
        <v>0</v>
      </c>
      <c r="C510" s="77">
        <f t="shared" ref="C510:Y510" si="245">C506</f>
        <v>0</v>
      </c>
      <c r="D510" s="77">
        <f t="shared" si="245"/>
        <v>0</v>
      </c>
      <c r="E510" s="77">
        <f t="shared" si="245"/>
        <v>0</v>
      </c>
      <c r="F510" s="77">
        <f t="shared" si="245"/>
        <v>0</v>
      </c>
      <c r="G510" s="77">
        <f t="shared" si="245"/>
        <v>0</v>
      </c>
      <c r="H510" s="77">
        <f t="shared" si="245"/>
        <v>0</v>
      </c>
      <c r="I510" s="77">
        <f t="shared" si="245"/>
        <v>0</v>
      </c>
      <c r="J510" s="77">
        <f t="shared" si="245"/>
        <v>0</v>
      </c>
      <c r="K510" s="77">
        <f t="shared" si="245"/>
        <v>0</v>
      </c>
      <c r="L510" s="77">
        <f t="shared" si="245"/>
        <v>0</v>
      </c>
      <c r="M510" s="77">
        <f t="shared" si="245"/>
        <v>0</v>
      </c>
      <c r="N510" s="77">
        <f t="shared" si="245"/>
        <v>0</v>
      </c>
      <c r="O510" s="77">
        <f t="shared" si="245"/>
        <v>0</v>
      </c>
      <c r="P510" s="77">
        <f t="shared" si="245"/>
        <v>0</v>
      </c>
      <c r="Q510" s="77">
        <f t="shared" si="245"/>
        <v>0</v>
      </c>
      <c r="R510" s="77">
        <f t="shared" si="245"/>
        <v>0</v>
      </c>
      <c r="S510" s="77">
        <f t="shared" si="245"/>
        <v>0</v>
      </c>
      <c r="T510" s="77">
        <f t="shared" si="245"/>
        <v>0</v>
      </c>
      <c r="U510" s="77">
        <f t="shared" si="245"/>
        <v>0</v>
      </c>
      <c r="V510" s="77">
        <f t="shared" si="245"/>
        <v>0</v>
      </c>
      <c r="W510" s="77">
        <f t="shared" si="245"/>
        <v>0</v>
      </c>
      <c r="X510" s="77">
        <f t="shared" si="245"/>
        <v>0</v>
      </c>
      <c r="Y510" s="77">
        <f t="shared" si="245"/>
        <v>0</v>
      </c>
    </row>
    <row r="511" spans="1:25" s="62" customFormat="1" ht="18.75" customHeight="1" thickBot="1" x14ac:dyDescent="0.25">
      <c r="A511" s="112">
        <v>31</v>
      </c>
      <c r="B511" s="101">
        <f t="shared" ref="B511:Y511" si="246">SUM(B512:B514)</f>
        <v>1037</v>
      </c>
      <c r="C511" s="102">
        <f t="shared" si="246"/>
        <v>1036.92</v>
      </c>
      <c r="D511" s="102">
        <f t="shared" si="246"/>
        <v>1014.8700000000001</v>
      </c>
      <c r="E511" s="103">
        <f t="shared" si="246"/>
        <v>1207.73</v>
      </c>
      <c r="F511" s="103">
        <f t="shared" si="246"/>
        <v>997.03</v>
      </c>
      <c r="G511" s="103">
        <f t="shared" si="246"/>
        <v>986.56999999999994</v>
      </c>
      <c r="H511" s="103">
        <f t="shared" si="246"/>
        <v>1006.9100000000001</v>
      </c>
      <c r="I511" s="103">
        <f t="shared" si="246"/>
        <v>982.1400000000001</v>
      </c>
      <c r="J511" s="103">
        <f t="shared" si="246"/>
        <v>984.34999999999991</v>
      </c>
      <c r="K511" s="104">
        <f t="shared" si="246"/>
        <v>991.03</v>
      </c>
      <c r="L511" s="103">
        <f t="shared" si="246"/>
        <v>987.71</v>
      </c>
      <c r="M511" s="105">
        <f t="shared" si="246"/>
        <v>982.1099999999999</v>
      </c>
      <c r="N511" s="104">
        <f t="shared" si="246"/>
        <v>991.81</v>
      </c>
      <c r="O511" s="103">
        <f t="shared" si="246"/>
        <v>1014.26</v>
      </c>
      <c r="P511" s="105">
        <f t="shared" si="246"/>
        <v>1000.26</v>
      </c>
      <c r="Q511" s="106">
        <f t="shared" si="246"/>
        <v>1012.1800000000001</v>
      </c>
      <c r="R511" s="103">
        <f t="shared" si="246"/>
        <v>1019.8199999999999</v>
      </c>
      <c r="S511" s="106">
        <f t="shared" si="246"/>
        <v>1045.71</v>
      </c>
      <c r="T511" s="103">
        <f t="shared" si="246"/>
        <v>1059.8499999999999</v>
      </c>
      <c r="U511" s="102">
        <f t="shared" si="246"/>
        <v>1369.4199999999998</v>
      </c>
      <c r="V511" s="102">
        <f t="shared" si="246"/>
        <v>1281.82</v>
      </c>
      <c r="W511" s="102">
        <f t="shared" si="246"/>
        <v>1042.99</v>
      </c>
      <c r="X511" s="102">
        <f t="shared" si="246"/>
        <v>1005.4000000000001</v>
      </c>
      <c r="Y511" s="107">
        <f t="shared" si="246"/>
        <v>987.32999999999993</v>
      </c>
    </row>
    <row r="512" spans="1:25" s="62" customFormat="1" ht="18.75" customHeight="1" outlineLevel="1" x14ac:dyDescent="0.2">
      <c r="A512" s="160" t="s">
        <v>8</v>
      </c>
      <c r="B512" s="70">
        <f>'октябрь (3 цк)'!B635</f>
        <v>841.95</v>
      </c>
      <c r="C512" s="70">
        <f>'октябрь (3 цк)'!C635</f>
        <v>841.87</v>
      </c>
      <c r="D512" s="70">
        <f>'октябрь (3 цк)'!D635</f>
        <v>819.82</v>
      </c>
      <c r="E512" s="70">
        <f>'октябрь (3 цк)'!E635</f>
        <v>1012.68</v>
      </c>
      <c r="F512" s="70">
        <f>'октябрь (3 цк)'!F635</f>
        <v>801.98</v>
      </c>
      <c r="G512" s="70">
        <f>'октябрь (3 цк)'!G635</f>
        <v>791.52</v>
      </c>
      <c r="H512" s="70">
        <f>'октябрь (3 цк)'!H635</f>
        <v>811.86</v>
      </c>
      <c r="I512" s="70">
        <f>'октябрь (3 цк)'!I635</f>
        <v>787.09</v>
      </c>
      <c r="J512" s="70">
        <f>'октябрь (3 цк)'!J635</f>
        <v>789.3</v>
      </c>
      <c r="K512" s="70">
        <f>'октябрь (3 цк)'!K635</f>
        <v>795.98</v>
      </c>
      <c r="L512" s="70">
        <f>'октябрь (3 цк)'!L635</f>
        <v>792.66</v>
      </c>
      <c r="M512" s="70">
        <f>'октябрь (3 цк)'!M635</f>
        <v>787.06</v>
      </c>
      <c r="N512" s="70">
        <f>'октябрь (3 цк)'!N635</f>
        <v>796.76</v>
      </c>
      <c r="O512" s="70">
        <f>'октябрь (3 цк)'!O635</f>
        <v>819.21</v>
      </c>
      <c r="P512" s="70">
        <f>'октябрь (3 цк)'!P635</f>
        <v>805.21</v>
      </c>
      <c r="Q512" s="70">
        <f>'октябрь (3 цк)'!Q635</f>
        <v>817.13</v>
      </c>
      <c r="R512" s="70">
        <f>'октябрь (3 цк)'!R635</f>
        <v>824.77</v>
      </c>
      <c r="S512" s="70">
        <f>'октябрь (3 цк)'!S635</f>
        <v>850.66</v>
      </c>
      <c r="T512" s="70">
        <f>'октябрь (3 цк)'!T635</f>
        <v>864.8</v>
      </c>
      <c r="U512" s="70">
        <f>'октябрь (3 цк)'!U635</f>
        <v>1174.3699999999999</v>
      </c>
      <c r="V512" s="70">
        <f>'октябрь (3 цк)'!V635</f>
        <v>1086.77</v>
      </c>
      <c r="W512" s="70">
        <f>'октябрь (3 цк)'!W635</f>
        <v>847.94</v>
      </c>
      <c r="X512" s="70">
        <f>'октябрь (3 цк)'!X635</f>
        <v>810.35</v>
      </c>
      <c r="Y512" s="70">
        <f>'октябрь (3 цк)'!Y635</f>
        <v>792.28</v>
      </c>
    </row>
    <row r="513" spans="1:25" s="62" customFormat="1" ht="18.75" customHeight="1" outlineLevel="1" x14ac:dyDescent="0.2">
      <c r="A513" s="53" t="s">
        <v>9</v>
      </c>
      <c r="B513" s="76">
        <v>195.05</v>
      </c>
      <c r="C513" s="74">
        <v>195.05</v>
      </c>
      <c r="D513" s="74">
        <v>195.05</v>
      </c>
      <c r="E513" s="74">
        <v>195.05</v>
      </c>
      <c r="F513" s="74">
        <v>195.05</v>
      </c>
      <c r="G513" s="74">
        <v>195.05</v>
      </c>
      <c r="H513" s="74">
        <v>195.05</v>
      </c>
      <c r="I513" s="74">
        <v>195.05</v>
      </c>
      <c r="J513" s="74">
        <v>195.05</v>
      </c>
      <c r="K513" s="74">
        <v>195.05</v>
      </c>
      <c r="L513" s="74">
        <v>195.05</v>
      </c>
      <c r="M513" s="74">
        <v>195.05</v>
      </c>
      <c r="N513" s="74">
        <v>195.05</v>
      </c>
      <c r="O513" s="74">
        <v>195.05</v>
      </c>
      <c r="P513" s="74">
        <v>195.05</v>
      </c>
      <c r="Q513" s="74">
        <v>195.05</v>
      </c>
      <c r="R513" s="74">
        <v>195.05</v>
      </c>
      <c r="S513" s="74">
        <v>195.05</v>
      </c>
      <c r="T513" s="74">
        <v>195.05</v>
      </c>
      <c r="U513" s="74">
        <v>195.05</v>
      </c>
      <c r="V513" s="74">
        <v>195.05</v>
      </c>
      <c r="W513" s="74">
        <v>195.05</v>
      </c>
      <c r="X513" s="74">
        <v>195.05</v>
      </c>
      <c r="Y513" s="81">
        <v>195.05</v>
      </c>
    </row>
    <row r="514" spans="1:25" s="62" customFormat="1" ht="30.75" customHeight="1" outlineLevel="1" thickBot="1" x14ac:dyDescent="0.25">
      <c r="A514" s="161" t="s">
        <v>255</v>
      </c>
      <c r="B514" s="77">
        <f>B510</f>
        <v>0</v>
      </c>
      <c r="C514" s="77">
        <f t="shared" ref="C514:Y514" si="247">C510</f>
        <v>0</v>
      </c>
      <c r="D514" s="77">
        <f t="shared" si="247"/>
        <v>0</v>
      </c>
      <c r="E514" s="77">
        <f t="shared" si="247"/>
        <v>0</v>
      </c>
      <c r="F514" s="77">
        <f t="shared" si="247"/>
        <v>0</v>
      </c>
      <c r="G514" s="77">
        <f t="shared" si="247"/>
        <v>0</v>
      </c>
      <c r="H514" s="77">
        <f t="shared" si="247"/>
        <v>0</v>
      </c>
      <c r="I514" s="77">
        <f t="shared" si="247"/>
        <v>0</v>
      </c>
      <c r="J514" s="77">
        <f t="shared" si="247"/>
        <v>0</v>
      </c>
      <c r="K514" s="77">
        <f t="shared" si="247"/>
        <v>0</v>
      </c>
      <c r="L514" s="77">
        <f t="shared" si="247"/>
        <v>0</v>
      </c>
      <c r="M514" s="77">
        <f t="shared" si="247"/>
        <v>0</v>
      </c>
      <c r="N514" s="77">
        <f t="shared" si="247"/>
        <v>0</v>
      </c>
      <c r="O514" s="77">
        <f t="shared" si="247"/>
        <v>0</v>
      </c>
      <c r="P514" s="77">
        <f t="shared" si="247"/>
        <v>0</v>
      </c>
      <c r="Q514" s="77">
        <f t="shared" si="247"/>
        <v>0</v>
      </c>
      <c r="R514" s="77">
        <f t="shared" si="247"/>
        <v>0</v>
      </c>
      <c r="S514" s="77">
        <f t="shared" si="247"/>
        <v>0</v>
      </c>
      <c r="T514" s="77">
        <f t="shared" si="247"/>
        <v>0</v>
      </c>
      <c r="U514" s="77">
        <f t="shared" si="247"/>
        <v>0</v>
      </c>
      <c r="V514" s="77">
        <f t="shared" si="247"/>
        <v>0</v>
      </c>
      <c r="W514" s="77">
        <f t="shared" si="247"/>
        <v>0</v>
      </c>
      <c r="X514" s="77">
        <f t="shared" si="247"/>
        <v>0</v>
      </c>
      <c r="Y514" s="77">
        <f t="shared" si="247"/>
        <v>0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96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44" t="s">
        <v>46</v>
      </c>
      <c r="B519" s="446" t="s">
        <v>97</v>
      </c>
      <c r="C519" s="447"/>
      <c r="D519" s="447"/>
      <c r="E519" s="447"/>
      <c r="F519" s="447"/>
      <c r="G519" s="447"/>
      <c r="H519" s="447"/>
      <c r="I519" s="447"/>
      <c r="J519" s="447"/>
      <c r="K519" s="447"/>
      <c r="L519" s="447"/>
      <c r="M519" s="447"/>
      <c r="N519" s="447"/>
      <c r="O519" s="447"/>
      <c r="P519" s="447"/>
      <c r="Q519" s="447"/>
      <c r="R519" s="447"/>
      <c r="S519" s="447"/>
      <c r="T519" s="447"/>
      <c r="U519" s="447"/>
      <c r="V519" s="447"/>
      <c r="W519" s="447"/>
      <c r="X519" s="447"/>
      <c r="Y519" s="448"/>
    </row>
    <row r="520" spans="1:25" s="62" customFormat="1" ht="39" customHeight="1" thickBot="1" x14ac:dyDescent="0.25">
      <c r="A520" s="445"/>
      <c r="B520" s="164" t="s">
        <v>45</v>
      </c>
      <c r="C520" s="165" t="s">
        <v>44</v>
      </c>
      <c r="D520" s="166" t="s">
        <v>43</v>
      </c>
      <c r="E520" s="165" t="s">
        <v>42</v>
      </c>
      <c r="F520" s="165" t="s">
        <v>41</v>
      </c>
      <c r="G520" s="165" t="s">
        <v>40</v>
      </c>
      <c r="H520" s="165" t="s">
        <v>39</v>
      </c>
      <c r="I520" s="165" t="s">
        <v>38</v>
      </c>
      <c r="J520" s="165" t="s">
        <v>37</v>
      </c>
      <c r="K520" s="167" t="s">
        <v>36</v>
      </c>
      <c r="L520" s="165" t="s">
        <v>35</v>
      </c>
      <c r="M520" s="168" t="s">
        <v>34</v>
      </c>
      <c r="N520" s="167" t="s">
        <v>33</v>
      </c>
      <c r="O520" s="165" t="s">
        <v>32</v>
      </c>
      <c r="P520" s="168" t="s">
        <v>31</v>
      </c>
      <c r="Q520" s="166" t="s">
        <v>30</v>
      </c>
      <c r="R520" s="165" t="s">
        <v>29</v>
      </c>
      <c r="S520" s="166" t="s">
        <v>28</v>
      </c>
      <c r="T520" s="165" t="s">
        <v>27</v>
      </c>
      <c r="U520" s="166" t="s">
        <v>26</v>
      </c>
      <c r="V520" s="165" t="s">
        <v>25</v>
      </c>
      <c r="W520" s="166" t="s">
        <v>24</v>
      </c>
      <c r="X520" s="165" t="s">
        <v>23</v>
      </c>
      <c r="Y520" s="169" t="s">
        <v>22</v>
      </c>
    </row>
    <row r="521" spans="1:25" s="108" customFormat="1" ht="18.75" customHeight="1" thickBot="1" x14ac:dyDescent="0.25">
      <c r="A521" s="113">
        <v>1</v>
      </c>
      <c r="B521" s="101">
        <f t="shared" ref="B521:Y521" si="248">SUM(B522:B525)</f>
        <v>843.81</v>
      </c>
      <c r="C521" s="102">
        <f t="shared" si="248"/>
        <v>835.51</v>
      </c>
      <c r="D521" s="102">
        <f t="shared" si="248"/>
        <v>879.15000000000009</v>
      </c>
      <c r="E521" s="103">
        <f t="shared" si="248"/>
        <v>917.42000000000007</v>
      </c>
      <c r="F521" s="103">
        <f t="shared" si="248"/>
        <v>935.84999999999991</v>
      </c>
      <c r="G521" s="103">
        <f t="shared" si="248"/>
        <v>928.40000000000009</v>
      </c>
      <c r="H521" s="103">
        <f t="shared" si="248"/>
        <v>1125.96</v>
      </c>
      <c r="I521" s="103">
        <f t="shared" si="248"/>
        <v>918.02</v>
      </c>
      <c r="J521" s="103">
        <f t="shared" si="248"/>
        <v>823.90000000000009</v>
      </c>
      <c r="K521" s="104">
        <f t="shared" si="248"/>
        <v>823.76</v>
      </c>
      <c r="L521" s="103">
        <f t="shared" si="248"/>
        <v>825.1099999999999</v>
      </c>
      <c r="M521" s="105">
        <f t="shared" si="248"/>
        <v>827.13000000000011</v>
      </c>
      <c r="N521" s="104">
        <f t="shared" si="248"/>
        <v>841.3</v>
      </c>
      <c r="O521" s="103">
        <f t="shared" si="248"/>
        <v>863.54</v>
      </c>
      <c r="P521" s="105">
        <f t="shared" si="248"/>
        <v>866.62000000000012</v>
      </c>
      <c r="Q521" s="106">
        <f t="shared" si="248"/>
        <v>875.24</v>
      </c>
      <c r="R521" s="103">
        <f t="shared" si="248"/>
        <v>905.19</v>
      </c>
      <c r="S521" s="106">
        <f t="shared" si="248"/>
        <v>874.91000000000008</v>
      </c>
      <c r="T521" s="103">
        <f t="shared" si="248"/>
        <v>866.63000000000011</v>
      </c>
      <c r="U521" s="102">
        <f t="shared" si="248"/>
        <v>859.40000000000009</v>
      </c>
      <c r="V521" s="102">
        <f t="shared" si="248"/>
        <v>855.40000000000009</v>
      </c>
      <c r="W521" s="102">
        <f t="shared" si="248"/>
        <v>854.1099999999999</v>
      </c>
      <c r="X521" s="102">
        <f t="shared" si="248"/>
        <v>850.81999999999994</v>
      </c>
      <c r="Y521" s="107">
        <f t="shared" si="248"/>
        <v>841.56999999999994</v>
      </c>
    </row>
    <row r="522" spans="1:25" s="67" customFormat="1" ht="18.75" customHeight="1" outlineLevel="1" x14ac:dyDescent="0.2">
      <c r="A522" s="56" t="s">
        <v>8</v>
      </c>
      <c r="B522" s="70">
        <f>'октябрь (3 цк)'!B645</f>
        <v>648.76</v>
      </c>
      <c r="C522" s="70">
        <f>'октябрь (3 цк)'!C645</f>
        <v>640.46</v>
      </c>
      <c r="D522" s="70">
        <f>'октябрь (3 цк)'!D645</f>
        <v>684.1</v>
      </c>
      <c r="E522" s="70">
        <f>'октябрь (3 цк)'!E645</f>
        <v>722.37</v>
      </c>
      <c r="F522" s="70">
        <f>'октябрь (3 цк)'!F645</f>
        <v>740.8</v>
      </c>
      <c r="G522" s="70">
        <f>'октябрь (3 цк)'!G645</f>
        <v>733.35</v>
      </c>
      <c r="H522" s="70">
        <f>'октябрь (3 цк)'!H645</f>
        <v>930.91</v>
      </c>
      <c r="I522" s="70">
        <f>'октябрь (3 цк)'!I645</f>
        <v>722.97</v>
      </c>
      <c r="J522" s="70">
        <f>'октябрь (3 цк)'!J645</f>
        <v>628.85</v>
      </c>
      <c r="K522" s="70">
        <f>'октябрь (3 цк)'!K645</f>
        <v>628.71</v>
      </c>
      <c r="L522" s="70">
        <f>'октябрь (3 цк)'!L645</f>
        <v>630.05999999999995</v>
      </c>
      <c r="M522" s="70">
        <f>'октябрь (3 цк)'!M645</f>
        <v>632.08000000000004</v>
      </c>
      <c r="N522" s="70">
        <f>'октябрь (3 цк)'!N645</f>
        <v>646.25</v>
      </c>
      <c r="O522" s="70">
        <f>'октябрь (3 цк)'!O645</f>
        <v>668.49</v>
      </c>
      <c r="P522" s="70">
        <f>'октябрь (3 цк)'!P645</f>
        <v>671.57</v>
      </c>
      <c r="Q522" s="70">
        <f>'октябрь (3 цк)'!Q645</f>
        <v>680.19</v>
      </c>
      <c r="R522" s="70">
        <f>'октябрь (3 цк)'!R645</f>
        <v>710.14</v>
      </c>
      <c r="S522" s="70">
        <f>'октябрь (3 цк)'!S645</f>
        <v>679.86</v>
      </c>
      <c r="T522" s="70">
        <f>'октябрь (3 цк)'!T645</f>
        <v>671.58</v>
      </c>
      <c r="U522" s="70">
        <f>'октябрь (3 цк)'!U645</f>
        <v>664.35</v>
      </c>
      <c r="V522" s="70">
        <f>'октябрь (3 цк)'!V645</f>
        <v>660.35</v>
      </c>
      <c r="W522" s="70">
        <f>'октябрь (3 цк)'!W645</f>
        <v>659.06</v>
      </c>
      <c r="X522" s="70">
        <f>'октябрь (3 цк)'!X645</f>
        <v>655.77</v>
      </c>
      <c r="Y522" s="70">
        <f>'октябрь (3 цк)'!Y645</f>
        <v>646.52</v>
      </c>
    </row>
    <row r="523" spans="1:25" s="67" customFormat="1" ht="30" customHeight="1" outlineLevel="1" x14ac:dyDescent="0.2">
      <c r="A523" s="57" t="s">
        <v>9</v>
      </c>
      <c r="B523" s="76">
        <v>195.05</v>
      </c>
      <c r="C523" s="74">
        <v>195.05</v>
      </c>
      <c r="D523" s="74">
        <v>195.05</v>
      </c>
      <c r="E523" s="74">
        <v>195.05</v>
      </c>
      <c r="F523" s="74">
        <v>195.05</v>
      </c>
      <c r="G523" s="74">
        <v>195.05</v>
      </c>
      <c r="H523" s="74">
        <v>195.05</v>
      </c>
      <c r="I523" s="74">
        <v>195.05</v>
      </c>
      <c r="J523" s="74">
        <v>195.05</v>
      </c>
      <c r="K523" s="74">
        <v>195.05</v>
      </c>
      <c r="L523" s="74">
        <v>195.05</v>
      </c>
      <c r="M523" s="74">
        <v>195.05</v>
      </c>
      <c r="N523" s="74">
        <v>195.05</v>
      </c>
      <c r="O523" s="74">
        <v>195.05</v>
      </c>
      <c r="P523" s="74">
        <v>195.05</v>
      </c>
      <c r="Q523" s="74">
        <v>195.05</v>
      </c>
      <c r="R523" s="74">
        <v>195.05</v>
      </c>
      <c r="S523" s="74">
        <v>195.05</v>
      </c>
      <c r="T523" s="74">
        <v>195.05</v>
      </c>
      <c r="U523" s="74">
        <v>195.05</v>
      </c>
      <c r="V523" s="74">
        <v>195.05</v>
      </c>
      <c r="W523" s="74">
        <v>195.05</v>
      </c>
      <c r="X523" s="74">
        <v>195.05</v>
      </c>
      <c r="Y523" s="81">
        <v>195.05</v>
      </c>
    </row>
    <row r="524" spans="1:25" s="67" customFormat="1" ht="18.75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customHeight="1" outlineLevel="1" thickBot="1" x14ac:dyDescent="0.25">
      <c r="A525" s="147" t="s">
        <v>255</v>
      </c>
      <c r="B525" s="77">
        <f>B514</f>
        <v>0</v>
      </c>
      <c r="C525" s="77">
        <f t="shared" ref="C525:Y525" si="249">C514</f>
        <v>0</v>
      </c>
      <c r="D525" s="77">
        <f t="shared" si="249"/>
        <v>0</v>
      </c>
      <c r="E525" s="77">
        <f t="shared" si="249"/>
        <v>0</v>
      </c>
      <c r="F525" s="77">
        <f t="shared" si="249"/>
        <v>0</v>
      </c>
      <c r="G525" s="77">
        <f t="shared" si="249"/>
        <v>0</v>
      </c>
      <c r="H525" s="77">
        <f t="shared" si="249"/>
        <v>0</v>
      </c>
      <c r="I525" s="77">
        <f t="shared" si="249"/>
        <v>0</v>
      </c>
      <c r="J525" s="77">
        <f t="shared" si="249"/>
        <v>0</v>
      </c>
      <c r="K525" s="77">
        <f t="shared" si="249"/>
        <v>0</v>
      </c>
      <c r="L525" s="77">
        <f t="shared" si="249"/>
        <v>0</v>
      </c>
      <c r="M525" s="77">
        <f t="shared" si="249"/>
        <v>0</v>
      </c>
      <c r="N525" s="77">
        <f t="shared" si="249"/>
        <v>0</v>
      </c>
      <c r="O525" s="77">
        <f t="shared" si="249"/>
        <v>0</v>
      </c>
      <c r="P525" s="77">
        <f t="shared" si="249"/>
        <v>0</v>
      </c>
      <c r="Q525" s="77">
        <f t="shared" si="249"/>
        <v>0</v>
      </c>
      <c r="R525" s="77">
        <f t="shared" si="249"/>
        <v>0</v>
      </c>
      <c r="S525" s="77">
        <f t="shared" si="249"/>
        <v>0</v>
      </c>
      <c r="T525" s="77">
        <f t="shared" si="249"/>
        <v>0</v>
      </c>
      <c r="U525" s="77">
        <f t="shared" si="249"/>
        <v>0</v>
      </c>
      <c r="V525" s="77">
        <f t="shared" si="249"/>
        <v>0</v>
      </c>
      <c r="W525" s="77">
        <f t="shared" si="249"/>
        <v>0</v>
      </c>
      <c r="X525" s="77">
        <f t="shared" si="249"/>
        <v>0</v>
      </c>
      <c r="Y525" s="77">
        <f t="shared" si="249"/>
        <v>0</v>
      </c>
    </row>
    <row r="526" spans="1:25" s="62" customFormat="1" ht="18.75" customHeight="1" thickBot="1" x14ac:dyDescent="0.25">
      <c r="A526" s="112">
        <v>2</v>
      </c>
      <c r="B526" s="101">
        <f t="shared" ref="B526:Y526" si="250">SUM(B527:B530)</f>
        <v>781.43000000000006</v>
      </c>
      <c r="C526" s="102">
        <f t="shared" si="250"/>
        <v>836.97</v>
      </c>
      <c r="D526" s="102">
        <f t="shared" si="250"/>
        <v>838.67000000000007</v>
      </c>
      <c r="E526" s="103">
        <f t="shared" si="250"/>
        <v>870.07999999999993</v>
      </c>
      <c r="F526" s="103">
        <f t="shared" si="250"/>
        <v>872.77</v>
      </c>
      <c r="G526" s="103">
        <f t="shared" si="250"/>
        <v>880.63000000000011</v>
      </c>
      <c r="H526" s="103">
        <f t="shared" si="250"/>
        <v>864.76</v>
      </c>
      <c r="I526" s="103">
        <f t="shared" si="250"/>
        <v>854.16000000000008</v>
      </c>
      <c r="J526" s="103">
        <f t="shared" si="250"/>
        <v>862.71</v>
      </c>
      <c r="K526" s="104">
        <f t="shared" si="250"/>
        <v>891.2</v>
      </c>
      <c r="L526" s="103">
        <f t="shared" si="250"/>
        <v>893.95</v>
      </c>
      <c r="M526" s="105">
        <f t="shared" si="250"/>
        <v>862.73</v>
      </c>
      <c r="N526" s="104">
        <f t="shared" si="250"/>
        <v>874.73</v>
      </c>
      <c r="O526" s="103">
        <f t="shared" si="250"/>
        <v>847.88000000000011</v>
      </c>
      <c r="P526" s="105">
        <f t="shared" si="250"/>
        <v>854.34999999999991</v>
      </c>
      <c r="Q526" s="106">
        <f t="shared" si="250"/>
        <v>884.43000000000006</v>
      </c>
      <c r="R526" s="103">
        <f t="shared" si="250"/>
        <v>1231.9099999999999</v>
      </c>
      <c r="S526" s="106">
        <f t="shared" si="250"/>
        <v>884.67000000000007</v>
      </c>
      <c r="T526" s="103">
        <f t="shared" si="250"/>
        <v>1198.43</v>
      </c>
      <c r="U526" s="102">
        <f t="shared" si="250"/>
        <v>877.98</v>
      </c>
      <c r="V526" s="102">
        <f t="shared" si="250"/>
        <v>857.66000000000008</v>
      </c>
      <c r="W526" s="102">
        <f t="shared" si="250"/>
        <v>854.69</v>
      </c>
      <c r="X526" s="102">
        <f t="shared" si="250"/>
        <v>852.8900000000001</v>
      </c>
      <c r="Y526" s="107">
        <f t="shared" si="250"/>
        <v>845.29</v>
      </c>
    </row>
    <row r="527" spans="1:25" s="62" customFormat="1" ht="18.75" customHeight="1" outlineLevel="1" x14ac:dyDescent="0.2">
      <c r="A527" s="56" t="s">
        <v>8</v>
      </c>
      <c r="B527" s="70">
        <f>'октябрь (3 цк)'!B649</f>
        <v>586.38</v>
      </c>
      <c r="C527" s="70">
        <f>'октябрь (3 цк)'!C649</f>
        <v>641.91999999999996</v>
      </c>
      <c r="D527" s="70">
        <f>'октябрь (3 цк)'!D649</f>
        <v>643.62</v>
      </c>
      <c r="E527" s="70">
        <f>'октябрь (3 цк)'!E649</f>
        <v>675.03</v>
      </c>
      <c r="F527" s="70">
        <f>'октябрь (3 цк)'!F649</f>
        <v>677.72</v>
      </c>
      <c r="G527" s="70">
        <f>'октябрь (3 цк)'!G649</f>
        <v>685.58</v>
      </c>
      <c r="H527" s="70">
        <f>'октябрь (3 цк)'!H649</f>
        <v>669.71</v>
      </c>
      <c r="I527" s="70">
        <f>'октябрь (3 цк)'!I649</f>
        <v>659.11</v>
      </c>
      <c r="J527" s="70">
        <f>'октябрь (3 цк)'!J649</f>
        <v>667.66</v>
      </c>
      <c r="K527" s="70">
        <f>'октябрь (3 цк)'!K649</f>
        <v>696.15</v>
      </c>
      <c r="L527" s="70">
        <f>'октябрь (3 цк)'!L649</f>
        <v>698.9</v>
      </c>
      <c r="M527" s="70">
        <f>'октябрь (3 цк)'!M649</f>
        <v>667.68</v>
      </c>
      <c r="N527" s="70">
        <f>'октябрь (3 цк)'!N649</f>
        <v>679.68</v>
      </c>
      <c r="O527" s="70">
        <f>'октябрь (3 цк)'!O649</f>
        <v>652.83000000000004</v>
      </c>
      <c r="P527" s="70">
        <f>'октябрь (3 цк)'!P649</f>
        <v>659.3</v>
      </c>
      <c r="Q527" s="70">
        <f>'октябрь (3 цк)'!Q649</f>
        <v>689.38</v>
      </c>
      <c r="R527" s="70">
        <f>'октябрь (3 цк)'!R649</f>
        <v>1036.8599999999999</v>
      </c>
      <c r="S527" s="70">
        <f>'октябрь (3 цк)'!S649</f>
        <v>689.62</v>
      </c>
      <c r="T527" s="70">
        <f>'октябрь (3 цк)'!T649</f>
        <v>1003.38</v>
      </c>
      <c r="U527" s="70">
        <f>'октябрь (3 цк)'!U649</f>
        <v>682.93</v>
      </c>
      <c r="V527" s="70">
        <f>'октябрь (3 цк)'!V649</f>
        <v>662.61</v>
      </c>
      <c r="W527" s="70">
        <f>'октябрь (3 цк)'!W649</f>
        <v>659.64</v>
      </c>
      <c r="X527" s="70">
        <f>'октябрь (3 цк)'!X649</f>
        <v>657.84</v>
      </c>
      <c r="Y527" s="70">
        <f>'октябрь (3 цк)'!Y649</f>
        <v>650.24</v>
      </c>
    </row>
    <row r="528" spans="1:25" s="62" customFormat="1" ht="18.75" customHeight="1" outlineLevel="1" x14ac:dyDescent="0.2">
      <c r="A528" s="57" t="s">
        <v>9</v>
      </c>
      <c r="B528" s="76">
        <v>195.05</v>
      </c>
      <c r="C528" s="74">
        <v>195.05</v>
      </c>
      <c r="D528" s="74">
        <v>195.05</v>
      </c>
      <c r="E528" s="74">
        <v>195.05</v>
      </c>
      <c r="F528" s="74">
        <v>195.05</v>
      </c>
      <c r="G528" s="74">
        <v>195.05</v>
      </c>
      <c r="H528" s="74">
        <v>195.05</v>
      </c>
      <c r="I528" s="74">
        <v>195.05</v>
      </c>
      <c r="J528" s="74">
        <v>195.05</v>
      </c>
      <c r="K528" s="74">
        <v>195.05</v>
      </c>
      <c r="L528" s="74">
        <v>195.05</v>
      </c>
      <c r="M528" s="74">
        <v>195.05</v>
      </c>
      <c r="N528" s="74">
        <v>195.05</v>
      </c>
      <c r="O528" s="74">
        <v>195.05</v>
      </c>
      <c r="P528" s="74">
        <v>195.05</v>
      </c>
      <c r="Q528" s="74">
        <v>195.05</v>
      </c>
      <c r="R528" s="74">
        <v>195.05</v>
      </c>
      <c r="S528" s="74">
        <v>195.05</v>
      </c>
      <c r="T528" s="74">
        <v>195.05</v>
      </c>
      <c r="U528" s="74">
        <v>195.05</v>
      </c>
      <c r="V528" s="74">
        <v>195.05</v>
      </c>
      <c r="W528" s="74">
        <v>195.05</v>
      </c>
      <c r="X528" s="74">
        <v>195.05</v>
      </c>
      <c r="Y528" s="81">
        <v>195.05</v>
      </c>
    </row>
    <row r="529" spans="1:25" s="62" customFormat="1" ht="18.75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customHeight="1" outlineLevel="1" thickBot="1" x14ac:dyDescent="0.25">
      <c r="A530" s="147" t="s">
        <v>255</v>
      </c>
      <c r="B530" s="77">
        <f>B525</f>
        <v>0</v>
      </c>
      <c r="C530" s="77">
        <f t="shared" ref="C530:Y530" si="251">C525</f>
        <v>0</v>
      </c>
      <c r="D530" s="77">
        <f t="shared" si="251"/>
        <v>0</v>
      </c>
      <c r="E530" s="77">
        <f t="shared" si="251"/>
        <v>0</v>
      </c>
      <c r="F530" s="77">
        <f t="shared" si="251"/>
        <v>0</v>
      </c>
      <c r="G530" s="77">
        <f t="shared" si="251"/>
        <v>0</v>
      </c>
      <c r="H530" s="77">
        <f t="shared" si="251"/>
        <v>0</v>
      </c>
      <c r="I530" s="77">
        <f t="shared" si="251"/>
        <v>0</v>
      </c>
      <c r="J530" s="77">
        <f t="shared" si="251"/>
        <v>0</v>
      </c>
      <c r="K530" s="77">
        <f t="shared" si="251"/>
        <v>0</v>
      </c>
      <c r="L530" s="77">
        <f t="shared" si="251"/>
        <v>0</v>
      </c>
      <c r="M530" s="77">
        <f t="shared" si="251"/>
        <v>0</v>
      </c>
      <c r="N530" s="77">
        <f t="shared" si="251"/>
        <v>0</v>
      </c>
      <c r="O530" s="77">
        <f t="shared" si="251"/>
        <v>0</v>
      </c>
      <c r="P530" s="77">
        <f t="shared" si="251"/>
        <v>0</v>
      </c>
      <c r="Q530" s="77">
        <f t="shared" si="251"/>
        <v>0</v>
      </c>
      <c r="R530" s="77">
        <f t="shared" si="251"/>
        <v>0</v>
      </c>
      <c r="S530" s="77">
        <f t="shared" si="251"/>
        <v>0</v>
      </c>
      <c r="T530" s="77">
        <f t="shared" si="251"/>
        <v>0</v>
      </c>
      <c r="U530" s="77">
        <f t="shared" si="251"/>
        <v>0</v>
      </c>
      <c r="V530" s="77">
        <f t="shared" si="251"/>
        <v>0</v>
      </c>
      <c r="W530" s="77">
        <f t="shared" si="251"/>
        <v>0</v>
      </c>
      <c r="X530" s="77">
        <f t="shared" si="251"/>
        <v>0</v>
      </c>
      <c r="Y530" s="77">
        <f t="shared" si="251"/>
        <v>0</v>
      </c>
    </row>
    <row r="531" spans="1:25" s="62" customFormat="1" ht="18.75" customHeight="1" thickBot="1" x14ac:dyDescent="0.25">
      <c r="A531" s="109">
        <v>3</v>
      </c>
      <c r="B531" s="101">
        <f t="shared" ref="B531:Y531" si="252">SUM(B532:B535)</f>
        <v>896.3599999999999</v>
      </c>
      <c r="C531" s="102">
        <f t="shared" si="252"/>
        <v>900.37000000000012</v>
      </c>
      <c r="D531" s="102">
        <f t="shared" si="252"/>
        <v>880.6400000000001</v>
      </c>
      <c r="E531" s="103">
        <f t="shared" si="252"/>
        <v>881</v>
      </c>
      <c r="F531" s="103">
        <f t="shared" si="252"/>
        <v>886.91000000000008</v>
      </c>
      <c r="G531" s="103">
        <f t="shared" si="252"/>
        <v>887.56</v>
      </c>
      <c r="H531" s="103">
        <f t="shared" si="252"/>
        <v>892.84999999999991</v>
      </c>
      <c r="I531" s="103">
        <f t="shared" si="252"/>
        <v>886.78</v>
      </c>
      <c r="J531" s="103">
        <f t="shared" si="252"/>
        <v>881.55</v>
      </c>
      <c r="K531" s="104">
        <f t="shared" si="252"/>
        <v>884.29</v>
      </c>
      <c r="L531" s="103">
        <f t="shared" si="252"/>
        <v>882.99</v>
      </c>
      <c r="M531" s="105">
        <f t="shared" si="252"/>
        <v>887.12000000000012</v>
      </c>
      <c r="N531" s="104">
        <f t="shared" si="252"/>
        <v>892.48</v>
      </c>
      <c r="O531" s="103">
        <f t="shared" si="252"/>
        <v>899.33999999999992</v>
      </c>
      <c r="P531" s="105">
        <f t="shared" si="252"/>
        <v>900.63000000000011</v>
      </c>
      <c r="Q531" s="106">
        <f t="shared" si="252"/>
        <v>901.34999999999991</v>
      </c>
      <c r="R531" s="103">
        <f t="shared" si="252"/>
        <v>912.68000000000006</v>
      </c>
      <c r="S531" s="106">
        <f t="shared" si="252"/>
        <v>905.69</v>
      </c>
      <c r="T531" s="103">
        <f t="shared" si="252"/>
        <v>906.56999999999994</v>
      </c>
      <c r="U531" s="102">
        <f t="shared" si="252"/>
        <v>921.90000000000009</v>
      </c>
      <c r="V531" s="102">
        <f t="shared" si="252"/>
        <v>902.3900000000001</v>
      </c>
      <c r="W531" s="102">
        <f t="shared" si="252"/>
        <v>899.43000000000006</v>
      </c>
      <c r="X531" s="102">
        <f t="shared" si="252"/>
        <v>897.84999999999991</v>
      </c>
      <c r="Y531" s="107">
        <f t="shared" si="252"/>
        <v>895.31999999999994</v>
      </c>
    </row>
    <row r="532" spans="1:25" s="62" customFormat="1" ht="18.75" customHeight="1" outlineLevel="1" x14ac:dyDescent="0.2">
      <c r="A532" s="56" t="s">
        <v>8</v>
      </c>
      <c r="B532" s="70">
        <f>'октябрь (3 цк)'!B653</f>
        <v>701.31</v>
      </c>
      <c r="C532" s="70">
        <f>'октябрь (3 цк)'!C653</f>
        <v>705.32</v>
      </c>
      <c r="D532" s="70">
        <f>'октябрь (3 цк)'!D653</f>
        <v>685.59</v>
      </c>
      <c r="E532" s="70">
        <f>'октябрь (3 цк)'!E653</f>
        <v>685.95</v>
      </c>
      <c r="F532" s="70">
        <f>'октябрь (3 цк)'!F653</f>
        <v>691.86</v>
      </c>
      <c r="G532" s="70">
        <f>'октябрь (3 цк)'!G653</f>
        <v>692.51</v>
      </c>
      <c r="H532" s="70">
        <f>'октябрь (3 цк)'!H653</f>
        <v>697.8</v>
      </c>
      <c r="I532" s="70">
        <f>'октябрь (3 цк)'!I653</f>
        <v>691.73</v>
      </c>
      <c r="J532" s="70">
        <f>'октябрь (3 цк)'!J653</f>
        <v>686.5</v>
      </c>
      <c r="K532" s="70">
        <f>'октябрь (3 цк)'!K653</f>
        <v>689.24</v>
      </c>
      <c r="L532" s="70">
        <f>'октябрь (3 цк)'!L653</f>
        <v>687.94</v>
      </c>
      <c r="M532" s="70">
        <f>'октябрь (3 цк)'!M653</f>
        <v>692.07</v>
      </c>
      <c r="N532" s="70">
        <f>'октябрь (3 цк)'!N653</f>
        <v>697.43</v>
      </c>
      <c r="O532" s="70">
        <f>'октябрь (3 цк)'!O653</f>
        <v>704.29</v>
      </c>
      <c r="P532" s="70">
        <f>'октябрь (3 цк)'!P653</f>
        <v>705.58</v>
      </c>
      <c r="Q532" s="70">
        <f>'октябрь (3 цк)'!Q653</f>
        <v>706.3</v>
      </c>
      <c r="R532" s="70">
        <f>'октябрь (3 цк)'!R653</f>
        <v>717.63</v>
      </c>
      <c r="S532" s="70">
        <f>'октябрь (3 цк)'!S653</f>
        <v>710.64</v>
      </c>
      <c r="T532" s="70">
        <f>'октябрь (3 цк)'!T653</f>
        <v>711.52</v>
      </c>
      <c r="U532" s="70">
        <f>'октябрь (3 цк)'!U653</f>
        <v>726.85</v>
      </c>
      <c r="V532" s="70">
        <f>'октябрь (3 цк)'!V653</f>
        <v>707.34</v>
      </c>
      <c r="W532" s="70">
        <f>'октябрь (3 цк)'!W653</f>
        <v>704.38</v>
      </c>
      <c r="X532" s="70">
        <f>'октябрь (3 цк)'!X653</f>
        <v>702.8</v>
      </c>
      <c r="Y532" s="70">
        <f>'октябрь (3 цк)'!Y653</f>
        <v>700.27</v>
      </c>
    </row>
    <row r="533" spans="1:25" s="62" customFormat="1" ht="18.75" customHeight="1" outlineLevel="1" x14ac:dyDescent="0.2">
      <c r="A533" s="57" t="s">
        <v>9</v>
      </c>
      <c r="B533" s="76">
        <v>195.05</v>
      </c>
      <c r="C533" s="74">
        <v>195.05</v>
      </c>
      <c r="D533" s="74">
        <v>195.05</v>
      </c>
      <c r="E533" s="74">
        <v>195.05</v>
      </c>
      <c r="F533" s="74">
        <v>195.05</v>
      </c>
      <c r="G533" s="74">
        <v>195.05</v>
      </c>
      <c r="H533" s="74">
        <v>195.05</v>
      </c>
      <c r="I533" s="74">
        <v>195.05</v>
      </c>
      <c r="J533" s="74">
        <v>195.05</v>
      </c>
      <c r="K533" s="74">
        <v>195.05</v>
      </c>
      <c r="L533" s="74">
        <v>195.05</v>
      </c>
      <c r="M533" s="74">
        <v>195.05</v>
      </c>
      <c r="N533" s="74">
        <v>195.05</v>
      </c>
      <c r="O533" s="74">
        <v>195.05</v>
      </c>
      <c r="P533" s="74">
        <v>195.05</v>
      </c>
      <c r="Q533" s="74">
        <v>195.05</v>
      </c>
      <c r="R533" s="74">
        <v>195.05</v>
      </c>
      <c r="S533" s="74">
        <v>195.05</v>
      </c>
      <c r="T533" s="74">
        <v>195.05</v>
      </c>
      <c r="U533" s="74">
        <v>195.05</v>
      </c>
      <c r="V533" s="74">
        <v>195.05</v>
      </c>
      <c r="W533" s="74">
        <v>195.05</v>
      </c>
      <c r="X533" s="74">
        <v>195.05</v>
      </c>
      <c r="Y533" s="81">
        <v>195.05</v>
      </c>
    </row>
    <row r="534" spans="1:25" s="62" customFormat="1" ht="18.75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customHeight="1" outlineLevel="1" thickBot="1" x14ac:dyDescent="0.25">
      <c r="A535" s="147" t="s">
        <v>255</v>
      </c>
      <c r="B535" s="77">
        <f>B530</f>
        <v>0</v>
      </c>
      <c r="C535" s="77">
        <f t="shared" ref="C535:Y535" si="253">C530</f>
        <v>0</v>
      </c>
      <c r="D535" s="77">
        <f t="shared" si="253"/>
        <v>0</v>
      </c>
      <c r="E535" s="77">
        <f t="shared" si="253"/>
        <v>0</v>
      </c>
      <c r="F535" s="77">
        <f t="shared" si="253"/>
        <v>0</v>
      </c>
      <c r="G535" s="77">
        <f t="shared" si="253"/>
        <v>0</v>
      </c>
      <c r="H535" s="77">
        <f t="shared" si="253"/>
        <v>0</v>
      </c>
      <c r="I535" s="77">
        <f t="shared" si="253"/>
        <v>0</v>
      </c>
      <c r="J535" s="77">
        <f t="shared" si="253"/>
        <v>0</v>
      </c>
      <c r="K535" s="77">
        <f t="shared" si="253"/>
        <v>0</v>
      </c>
      <c r="L535" s="77">
        <f t="shared" si="253"/>
        <v>0</v>
      </c>
      <c r="M535" s="77">
        <f t="shared" si="253"/>
        <v>0</v>
      </c>
      <c r="N535" s="77">
        <f t="shared" si="253"/>
        <v>0</v>
      </c>
      <c r="O535" s="77">
        <f t="shared" si="253"/>
        <v>0</v>
      </c>
      <c r="P535" s="77">
        <f t="shared" si="253"/>
        <v>0</v>
      </c>
      <c r="Q535" s="77">
        <f t="shared" si="253"/>
        <v>0</v>
      </c>
      <c r="R535" s="77">
        <f t="shared" si="253"/>
        <v>0</v>
      </c>
      <c r="S535" s="77">
        <f t="shared" si="253"/>
        <v>0</v>
      </c>
      <c r="T535" s="77">
        <f t="shared" si="253"/>
        <v>0</v>
      </c>
      <c r="U535" s="77">
        <f t="shared" si="253"/>
        <v>0</v>
      </c>
      <c r="V535" s="77">
        <f t="shared" si="253"/>
        <v>0</v>
      </c>
      <c r="W535" s="77">
        <f t="shared" si="253"/>
        <v>0</v>
      </c>
      <c r="X535" s="77">
        <f t="shared" si="253"/>
        <v>0</v>
      </c>
      <c r="Y535" s="77">
        <f t="shared" si="253"/>
        <v>0</v>
      </c>
    </row>
    <row r="536" spans="1:25" s="62" customFormat="1" ht="18.75" customHeight="1" thickBot="1" x14ac:dyDescent="0.25">
      <c r="A536" s="130">
        <v>4</v>
      </c>
      <c r="B536" s="101">
        <f t="shared" ref="B536:Y536" si="254">SUM(B537:B540)</f>
        <v>932.88000000000011</v>
      </c>
      <c r="C536" s="102">
        <f t="shared" si="254"/>
        <v>919.77</v>
      </c>
      <c r="D536" s="102">
        <f t="shared" si="254"/>
        <v>922.8900000000001</v>
      </c>
      <c r="E536" s="103">
        <f t="shared" si="254"/>
        <v>1068.83</v>
      </c>
      <c r="F536" s="103">
        <f t="shared" si="254"/>
        <v>931.83999999999992</v>
      </c>
      <c r="G536" s="103">
        <f t="shared" si="254"/>
        <v>1194.33</v>
      </c>
      <c r="H536" s="103">
        <f t="shared" si="254"/>
        <v>1188.05</v>
      </c>
      <c r="I536" s="103">
        <f t="shared" si="254"/>
        <v>1190.58</v>
      </c>
      <c r="J536" s="103">
        <f t="shared" si="254"/>
        <v>901.76</v>
      </c>
      <c r="K536" s="104">
        <f t="shared" si="254"/>
        <v>918.3900000000001</v>
      </c>
      <c r="L536" s="103">
        <f t="shared" si="254"/>
        <v>912.47</v>
      </c>
      <c r="M536" s="105">
        <f t="shared" si="254"/>
        <v>918.90000000000009</v>
      </c>
      <c r="N536" s="104">
        <f t="shared" si="254"/>
        <v>1009.3599999999999</v>
      </c>
      <c r="O536" s="103">
        <f t="shared" si="254"/>
        <v>927.12000000000012</v>
      </c>
      <c r="P536" s="105">
        <f t="shared" si="254"/>
        <v>911.08999999999992</v>
      </c>
      <c r="Q536" s="106">
        <f t="shared" si="254"/>
        <v>914.19</v>
      </c>
      <c r="R536" s="103">
        <f t="shared" si="254"/>
        <v>1252.6399999999999</v>
      </c>
      <c r="S536" s="106">
        <f t="shared" si="254"/>
        <v>920.3599999999999</v>
      </c>
      <c r="T536" s="103">
        <f t="shared" si="254"/>
        <v>1031.04</v>
      </c>
      <c r="U536" s="102">
        <f t="shared" si="254"/>
        <v>926.27</v>
      </c>
      <c r="V536" s="102">
        <f t="shared" si="254"/>
        <v>917.42000000000007</v>
      </c>
      <c r="W536" s="102">
        <f t="shared" si="254"/>
        <v>920.5</v>
      </c>
      <c r="X536" s="102">
        <f t="shared" si="254"/>
        <v>925.46</v>
      </c>
      <c r="Y536" s="107">
        <f t="shared" si="254"/>
        <v>918.74</v>
      </c>
    </row>
    <row r="537" spans="1:25" s="62" customFormat="1" ht="18.75" customHeight="1" outlineLevel="1" x14ac:dyDescent="0.2">
      <c r="A537" s="58" t="s">
        <v>8</v>
      </c>
      <c r="B537" s="70">
        <f>'октябрь (3 цк)'!B657</f>
        <v>737.83</v>
      </c>
      <c r="C537" s="70">
        <f>'октябрь (3 цк)'!C657</f>
        <v>724.72</v>
      </c>
      <c r="D537" s="70">
        <f>'октябрь (3 цк)'!D657</f>
        <v>727.84</v>
      </c>
      <c r="E537" s="70">
        <f>'октябрь (3 цк)'!E657</f>
        <v>873.78</v>
      </c>
      <c r="F537" s="70">
        <f>'октябрь (3 цк)'!F657</f>
        <v>736.79</v>
      </c>
      <c r="G537" s="70">
        <f>'октябрь (3 цк)'!G657</f>
        <v>999.28</v>
      </c>
      <c r="H537" s="70">
        <f>'октябрь (3 цк)'!H657</f>
        <v>993</v>
      </c>
      <c r="I537" s="70">
        <f>'октябрь (3 цк)'!I657</f>
        <v>995.53</v>
      </c>
      <c r="J537" s="70">
        <f>'октябрь (3 цк)'!J657</f>
        <v>706.71</v>
      </c>
      <c r="K537" s="70">
        <f>'октябрь (3 цк)'!K657</f>
        <v>723.34</v>
      </c>
      <c r="L537" s="70">
        <f>'октябрь (3 цк)'!L657</f>
        <v>717.42</v>
      </c>
      <c r="M537" s="70">
        <f>'октябрь (3 цк)'!M657</f>
        <v>723.85</v>
      </c>
      <c r="N537" s="70">
        <f>'октябрь (3 цк)'!N657</f>
        <v>814.31</v>
      </c>
      <c r="O537" s="70">
        <f>'октябрь (3 цк)'!O657</f>
        <v>732.07</v>
      </c>
      <c r="P537" s="70">
        <f>'октябрь (3 цк)'!P657</f>
        <v>716.04</v>
      </c>
      <c r="Q537" s="70">
        <f>'октябрь (3 цк)'!Q657</f>
        <v>719.14</v>
      </c>
      <c r="R537" s="70">
        <f>'октябрь (3 цк)'!R657</f>
        <v>1057.5899999999999</v>
      </c>
      <c r="S537" s="70">
        <f>'октябрь (3 цк)'!S657</f>
        <v>725.31</v>
      </c>
      <c r="T537" s="70">
        <f>'октябрь (3 цк)'!T657</f>
        <v>835.99</v>
      </c>
      <c r="U537" s="70">
        <f>'октябрь (3 цк)'!U657</f>
        <v>731.22</v>
      </c>
      <c r="V537" s="70">
        <f>'октябрь (3 цк)'!V657</f>
        <v>722.37</v>
      </c>
      <c r="W537" s="70">
        <f>'октябрь (3 цк)'!W657</f>
        <v>725.45</v>
      </c>
      <c r="X537" s="70">
        <f>'октябрь (3 цк)'!X657</f>
        <v>730.41</v>
      </c>
      <c r="Y537" s="70">
        <f>'октябрь (3 цк)'!Y657</f>
        <v>723.69</v>
      </c>
    </row>
    <row r="538" spans="1:25" s="62" customFormat="1" ht="18.75" customHeight="1" outlineLevel="1" x14ac:dyDescent="0.2">
      <c r="A538" s="57" t="s">
        <v>9</v>
      </c>
      <c r="B538" s="76">
        <v>195.05</v>
      </c>
      <c r="C538" s="74">
        <v>195.05</v>
      </c>
      <c r="D538" s="74">
        <v>195.05</v>
      </c>
      <c r="E538" s="74">
        <v>195.05</v>
      </c>
      <c r="F538" s="74">
        <v>195.05</v>
      </c>
      <c r="G538" s="74">
        <v>195.05</v>
      </c>
      <c r="H538" s="74">
        <v>195.05</v>
      </c>
      <c r="I538" s="74">
        <v>195.05</v>
      </c>
      <c r="J538" s="74">
        <v>195.05</v>
      </c>
      <c r="K538" s="74">
        <v>195.05</v>
      </c>
      <c r="L538" s="74">
        <v>195.05</v>
      </c>
      <c r="M538" s="74">
        <v>195.05</v>
      </c>
      <c r="N538" s="74">
        <v>195.05</v>
      </c>
      <c r="O538" s="74">
        <v>195.05</v>
      </c>
      <c r="P538" s="74">
        <v>195.05</v>
      </c>
      <c r="Q538" s="74">
        <v>195.05</v>
      </c>
      <c r="R538" s="74">
        <v>195.05</v>
      </c>
      <c r="S538" s="74">
        <v>195.05</v>
      </c>
      <c r="T538" s="74">
        <v>195.05</v>
      </c>
      <c r="U538" s="74">
        <v>195.05</v>
      </c>
      <c r="V538" s="74">
        <v>195.05</v>
      </c>
      <c r="W538" s="74">
        <v>195.05</v>
      </c>
      <c r="X538" s="74">
        <v>195.05</v>
      </c>
      <c r="Y538" s="81">
        <v>195.05</v>
      </c>
    </row>
    <row r="539" spans="1:25" s="62" customFormat="1" ht="18.75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customHeight="1" outlineLevel="1" thickBot="1" x14ac:dyDescent="0.25">
      <c r="A540" s="147" t="s">
        <v>255</v>
      </c>
      <c r="B540" s="77">
        <f>B535</f>
        <v>0</v>
      </c>
      <c r="C540" s="77">
        <f t="shared" ref="C540:Y540" si="255">C535</f>
        <v>0</v>
      </c>
      <c r="D540" s="77">
        <f t="shared" si="255"/>
        <v>0</v>
      </c>
      <c r="E540" s="77">
        <f t="shared" si="255"/>
        <v>0</v>
      </c>
      <c r="F540" s="77">
        <f t="shared" si="255"/>
        <v>0</v>
      </c>
      <c r="G540" s="77">
        <f t="shared" si="255"/>
        <v>0</v>
      </c>
      <c r="H540" s="77">
        <f t="shared" si="255"/>
        <v>0</v>
      </c>
      <c r="I540" s="77">
        <f t="shared" si="255"/>
        <v>0</v>
      </c>
      <c r="J540" s="77">
        <f t="shared" si="255"/>
        <v>0</v>
      </c>
      <c r="K540" s="77">
        <f t="shared" si="255"/>
        <v>0</v>
      </c>
      <c r="L540" s="77">
        <f t="shared" si="255"/>
        <v>0</v>
      </c>
      <c r="M540" s="77">
        <f t="shared" si="255"/>
        <v>0</v>
      </c>
      <c r="N540" s="77">
        <f t="shared" si="255"/>
        <v>0</v>
      </c>
      <c r="O540" s="77">
        <f t="shared" si="255"/>
        <v>0</v>
      </c>
      <c r="P540" s="77">
        <f t="shared" si="255"/>
        <v>0</v>
      </c>
      <c r="Q540" s="77">
        <f t="shared" si="255"/>
        <v>0</v>
      </c>
      <c r="R540" s="77">
        <f t="shared" si="255"/>
        <v>0</v>
      </c>
      <c r="S540" s="77">
        <f t="shared" si="255"/>
        <v>0</v>
      </c>
      <c r="T540" s="77">
        <f t="shared" si="255"/>
        <v>0</v>
      </c>
      <c r="U540" s="77">
        <f t="shared" si="255"/>
        <v>0</v>
      </c>
      <c r="V540" s="77">
        <f t="shared" si="255"/>
        <v>0</v>
      </c>
      <c r="W540" s="77">
        <f t="shared" si="255"/>
        <v>0</v>
      </c>
      <c r="X540" s="77">
        <f t="shared" si="255"/>
        <v>0</v>
      </c>
      <c r="Y540" s="77">
        <f t="shared" si="255"/>
        <v>0</v>
      </c>
    </row>
    <row r="541" spans="1:25" s="62" customFormat="1" ht="18.75" customHeight="1" thickBot="1" x14ac:dyDescent="0.25">
      <c r="A541" s="109">
        <v>5</v>
      </c>
      <c r="B541" s="101">
        <f t="shared" ref="B541:Y541" si="256">SUM(B542:B545)</f>
        <v>928.47</v>
      </c>
      <c r="C541" s="102">
        <f t="shared" si="256"/>
        <v>917.6400000000001</v>
      </c>
      <c r="D541" s="102">
        <f t="shared" si="256"/>
        <v>914.6400000000001</v>
      </c>
      <c r="E541" s="103">
        <f t="shared" si="256"/>
        <v>924.49</v>
      </c>
      <c r="F541" s="103">
        <f t="shared" si="256"/>
        <v>924.19</v>
      </c>
      <c r="G541" s="103">
        <f t="shared" si="256"/>
        <v>946.82999999999993</v>
      </c>
      <c r="H541" s="103">
        <f t="shared" si="256"/>
        <v>968.72</v>
      </c>
      <c r="I541" s="103">
        <f t="shared" si="256"/>
        <v>914.69</v>
      </c>
      <c r="J541" s="103">
        <f t="shared" si="256"/>
        <v>1051.1600000000001</v>
      </c>
      <c r="K541" s="104">
        <f t="shared" si="256"/>
        <v>1054.44</v>
      </c>
      <c r="L541" s="103">
        <f t="shared" si="256"/>
        <v>1056.96</v>
      </c>
      <c r="M541" s="105">
        <f t="shared" si="256"/>
        <v>914.45</v>
      </c>
      <c r="N541" s="104">
        <f t="shared" si="256"/>
        <v>1060.73</v>
      </c>
      <c r="O541" s="103">
        <f t="shared" si="256"/>
        <v>1066.94</v>
      </c>
      <c r="P541" s="105">
        <f t="shared" si="256"/>
        <v>912.66000000000008</v>
      </c>
      <c r="Q541" s="106">
        <f t="shared" si="256"/>
        <v>947.69</v>
      </c>
      <c r="R541" s="103">
        <f t="shared" si="256"/>
        <v>1248.96</v>
      </c>
      <c r="S541" s="106">
        <f t="shared" si="256"/>
        <v>946.62000000000012</v>
      </c>
      <c r="T541" s="103">
        <f t="shared" si="256"/>
        <v>1223.57</v>
      </c>
      <c r="U541" s="102">
        <f t="shared" si="256"/>
        <v>918.27</v>
      </c>
      <c r="V541" s="102">
        <f t="shared" si="256"/>
        <v>921.34999999999991</v>
      </c>
      <c r="W541" s="102">
        <f t="shared" si="256"/>
        <v>925.84999999999991</v>
      </c>
      <c r="X541" s="102">
        <f t="shared" si="256"/>
        <v>924.47</v>
      </c>
      <c r="Y541" s="107">
        <f t="shared" si="256"/>
        <v>920.38000000000011</v>
      </c>
    </row>
    <row r="542" spans="1:25" s="62" customFormat="1" ht="18.75" customHeight="1" outlineLevel="1" x14ac:dyDescent="0.2">
      <c r="A542" s="56" t="s">
        <v>8</v>
      </c>
      <c r="B542" s="70">
        <f>'октябрь (3 цк)'!B661</f>
        <v>733.42</v>
      </c>
      <c r="C542" s="70">
        <f>'октябрь (3 цк)'!C661</f>
        <v>722.59</v>
      </c>
      <c r="D542" s="70">
        <f>'октябрь (3 цк)'!D661</f>
        <v>719.59</v>
      </c>
      <c r="E542" s="70">
        <f>'октябрь (3 цк)'!E661</f>
        <v>729.44</v>
      </c>
      <c r="F542" s="70">
        <f>'октябрь (3 цк)'!F661</f>
        <v>729.14</v>
      </c>
      <c r="G542" s="70">
        <f>'октябрь (3 цк)'!G661</f>
        <v>751.78</v>
      </c>
      <c r="H542" s="70">
        <f>'октябрь (3 цк)'!H661</f>
        <v>773.67</v>
      </c>
      <c r="I542" s="70">
        <f>'октябрь (3 цк)'!I661</f>
        <v>719.64</v>
      </c>
      <c r="J542" s="70">
        <f>'октябрь (3 цк)'!J661</f>
        <v>856.11</v>
      </c>
      <c r="K542" s="70">
        <f>'октябрь (3 цк)'!K661</f>
        <v>859.39</v>
      </c>
      <c r="L542" s="70">
        <f>'октябрь (3 цк)'!L661</f>
        <v>861.91</v>
      </c>
      <c r="M542" s="70">
        <f>'октябрь (3 цк)'!M661</f>
        <v>719.4</v>
      </c>
      <c r="N542" s="70">
        <f>'октябрь (3 цк)'!N661</f>
        <v>865.68</v>
      </c>
      <c r="O542" s="70">
        <f>'октябрь (3 цк)'!O661</f>
        <v>871.89</v>
      </c>
      <c r="P542" s="70">
        <f>'октябрь (3 цк)'!P661</f>
        <v>717.61</v>
      </c>
      <c r="Q542" s="70">
        <f>'октябрь (3 цк)'!Q661</f>
        <v>752.64</v>
      </c>
      <c r="R542" s="70">
        <f>'октябрь (3 цк)'!R661</f>
        <v>1053.9100000000001</v>
      </c>
      <c r="S542" s="70">
        <f>'октябрь (3 цк)'!S661</f>
        <v>751.57</v>
      </c>
      <c r="T542" s="70">
        <f>'октябрь (3 цк)'!T661</f>
        <v>1028.52</v>
      </c>
      <c r="U542" s="70">
        <f>'октябрь (3 цк)'!U661</f>
        <v>723.22</v>
      </c>
      <c r="V542" s="70">
        <f>'октябрь (3 цк)'!V661</f>
        <v>726.3</v>
      </c>
      <c r="W542" s="70">
        <f>'октябрь (3 цк)'!W661</f>
        <v>730.8</v>
      </c>
      <c r="X542" s="70">
        <f>'октябрь (3 цк)'!X661</f>
        <v>729.42</v>
      </c>
      <c r="Y542" s="70">
        <f>'октябрь (3 цк)'!Y661</f>
        <v>725.33</v>
      </c>
    </row>
    <row r="543" spans="1:25" s="62" customFormat="1" ht="18.75" customHeight="1" outlineLevel="1" x14ac:dyDescent="0.2">
      <c r="A543" s="57" t="s">
        <v>9</v>
      </c>
      <c r="B543" s="76">
        <v>195.05</v>
      </c>
      <c r="C543" s="74">
        <v>195.05</v>
      </c>
      <c r="D543" s="74">
        <v>195.05</v>
      </c>
      <c r="E543" s="74">
        <v>195.05</v>
      </c>
      <c r="F543" s="74">
        <v>195.05</v>
      </c>
      <c r="G543" s="74">
        <v>195.05</v>
      </c>
      <c r="H543" s="74">
        <v>195.05</v>
      </c>
      <c r="I543" s="74">
        <v>195.05</v>
      </c>
      <c r="J543" s="74">
        <v>195.05</v>
      </c>
      <c r="K543" s="74">
        <v>195.05</v>
      </c>
      <c r="L543" s="74">
        <v>195.05</v>
      </c>
      <c r="M543" s="74">
        <v>195.05</v>
      </c>
      <c r="N543" s="74">
        <v>195.05</v>
      </c>
      <c r="O543" s="74">
        <v>195.05</v>
      </c>
      <c r="P543" s="74">
        <v>195.05</v>
      </c>
      <c r="Q543" s="74">
        <v>195.05</v>
      </c>
      <c r="R543" s="74">
        <v>195.05</v>
      </c>
      <c r="S543" s="74">
        <v>195.05</v>
      </c>
      <c r="T543" s="74">
        <v>195.05</v>
      </c>
      <c r="U543" s="74">
        <v>195.05</v>
      </c>
      <c r="V543" s="74">
        <v>195.05</v>
      </c>
      <c r="W543" s="74">
        <v>195.05</v>
      </c>
      <c r="X543" s="74">
        <v>195.05</v>
      </c>
      <c r="Y543" s="81">
        <v>195.05</v>
      </c>
    </row>
    <row r="544" spans="1:25" s="62" customFormat="1" ht="18.75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customHeight="1" outlineLevel="1" thickBot="1" x14ac:dyDescent="0.25">
      <c r="A545" s="147" t="s">
        <v>255</v>
      </c>
      <c r="B545" s="77">
        <f>B540</f>
        <v>0</v>
      </c>
      <c r="C545" s="77">
        <f t="shared" ref="C545:Y545" si="257">C540</f>
        <v>0</v>
      </c>
      <c r="D545" s="77">
        <f t="shared" si="257"/>
        <v>0</v>
      </c>
      <c r="E545" s="77">
        <f t="shared" si="257"/>
        <v>0</v>
      </c>
      <c r="F545" s="77">
        <f t="shared" si="257"/>
        <v>0</v>
      </c>
      <c r="G545" s="77">
        <f t="shared" si="257"/>
        <v>0</v>
      </c>
      <c r="H545" s="77">
        <f t="shared" si="257"/>
        <v>0</v>
      </c>
      <c r="I545" s="77">
        <f t="shared" si="257"/>
        <v>0</v>
      </c>
      <c r="J545" s="77">
        <f t="shared" si="257"/>
        <v>0</v>
      </c>
      <c r="K545" s="77">
        <f t="shared" si="257"/>
        <v>0</v>
      </c>
      <c r="L545" s="77">
        <f t="shared" si="257"/>
        <v>0</v>
      </c>
      <c r="M545" s="77">
        <f t="shared" si="257"/>
        <v>0</v>
      </c>
      <c r="N545" s="77">
        <f t="shared" si="257"/>
        <v>0</v>
      </c>
      <c r="O545" s="77">
        <f t="shared" si="257"/>
        <v>0</v>
      </c>
      <c r="P545" s="77">
        <f t="shared" si="257"/>
        <v>0</v>
      </c>
      <c r="Q545" s="77">
        <f t="shared" si="257"/>
        <v>0</v>
      </c>
      <c r="R545" s="77">
        <f t="shared" si="257"/>
        <v>0</v>
      </c>
      <c r="S545" s="77">
        <f t="shared" si="257"/>
        <v>0</v>
      </c>
      <c r="T545" s="77">
        <f t="shared" si="257"/>
        <v>0</v>
      </c>
      <c r="U545" s="77">
        <f t="shared" si="257"/>
        <v>0</v>
      </c>
      <c r="V545" s="77">
        <f t="shared" si="257"/>
        <v>0</v>
      </c>
      <c r="W545" s="77">
        <f t="shared" si="257"/>
        <v>0</v>
      </c>
      <c r="X545" s="77">
        <f t="shared" si="257"/>
        <v>0</v>
      </c>
      <c r="Y545" s="77">
        <f t="shared" si="257"/>
        <v>0</v>
      </c>
    </row>
    <row r="546" spans="1:25" s="62" customFormat="1" ht="18.75" customHeight="1" thickBot="1" x14ac:dyDescent="0.25">
      <c r="A546" s="112">
        <v>6</v>
      </c>
      <c r="B546" s="101">
        <f t="shared" ref="B546:Y546" si="258">SUM(B547:B550)</f>
        <v>872.16000000000008</v>
      </c>
      <c r="C546" s="102">
        <f t="shared" si="258"/>
        <v>762.45</v>
      </c>
      <c r="D546" s="102">
        <f t="shared" si="258"/>
        <v>879.99</v>
      </c>
      <c r="E546" s="103">
        <f t="shared" si="258"/>
        <v>889.03</v>
      </c>
      <c r="F546" s="103">
        <f t="shared" si="258"/>
        <v>895.87000000000012</v>
      </c>
      <c r="G546" s="103">
        <f t="shared" si="258"/>
        <v>922.5</v>
      </c>
      <c r="H546" s="103">
        <f t="shared" si="258"/>
        <v>909.07999999999993</v>
      </c>
      <c r="I546" s="103">
        <f t="shared" si="258"/>
        <v>873.09999999999991</v>
      </c>
      <c r="J546" s="103">
        <f t="shared" si="258"/>
        <v>867.34999999999991</v>
      </c>
      <c r="K546" s="104">
        <f t="shared" si="258"/>
        <v>873.1400000000001</v>
      </c>
      <c r="L546" s="103">
        <f t="shared" si="258"/>
        <v>895.46</v>
      </c>
      <c r="M546" s="105">
        <f t="shared" si="258"/>
        <v>868.7</v>
      </c>
      <c r="N546" s="104">
        <f t="shared" si="258"/>
        <v>1268.01</v>
      </c>
      <c r="O546" s="103">
        <f t="shared" si="258"/>
        <v>1287.06</v>
      </c>
      <c r="P546" s="105">
        <f t="shared" si="258"/>
        <v>908.6400000000001</v>
      </c>
      <c r="Q546" s="106">
        <f t="shared" si="258"/>
        <v>911.47</v>
      </c>
      <c r="R546" s="103">
        <f t="shared" si="258"/>
        <v>1251.56</v>
      </c>
      <c r="S546" s="106">
        <f t="shared" si="258"/>
        <v>923.23</v>
      </c>
      <c r="T546" s="103">
        <f t="shared" si="258"/>
        <v>910.03</v>
      </c>
      <c r="U546" s="102">
        <f t="shared" si="258"/>
        <v>898.01</v>
      </c>
      <c r="V546" s="102">
        <f t="shared" si="258"/>
        <v>896.69</v>
      </c>
      <c r="W546" s="102">
        <f t="shared" si="258"/>
        <v>896.52</v>
      </c>
      <c r="X546" s="102">
        <f t="shared" si="258"/>
        <v>891.76</v>
      </c>
      <c r="Y546" s="107">
        <f t="shared" si="258"/>
        <v>806.42000000000007</v>
      </c>
    </row>
    <row r="547" spans="1:25" s="62" customFormat="1" ht="18.75" customHeight="1" outlineLevel="1" x14ac:dyDescent="0.2">
      <c r="A547" s="56" t="s">
        <v>8</v>
      </c>
      <c r="B547" s="70">
        <f>'октябрь (3 цк)'!B665</f>
        <v>677.11</v>
      </c>
      <c r="C547" s="70">
        <f>'октябрь (3 цк)'!C665</f>
        <v>567.4</v>
      </c>
      <c r="D547" s="70">
        <f>'октябрь (3 цк)'!D665</f>
        <v>684.94</v>
      </c>
      <c r="E547" s="70">
        <f>'октябрь (3 цк)'!E665</f>
        <v>693.98</v>
      </c>
      <c r="F547" s="70">
        <f>'октябрь (3 цк)'!F665</f>
        <v>700.82</v>
      </c>
      <c r="G547" s="70">
        <f>'октябрь (3 цк)'!G665</f>
        <v>727.45</v>
      </c>
      <c r="H547" s="70">
        <f>'октябрь (3 цк)'!H665</f>
        <v>714.03</v>
      </c>
      <c r="I547" s="70">
        <f>'октябрь (3 цк)'!I665</f>
        <v>678.05</v>
      </c>
      <c r="J547" s="70">
        <f>'октябрь (3 цк)'!J665</f>
        <v>672.3</v>
      </c>
      <c r="K547" s="70">
        <f>'октябрь (3 цк)'!K665</f>
        <v>678.09</v>
      </c>
      <c r="L547" s="70">
        <f>'октябрь (3 цк)'!L665</f>
        <v>700.41</v>
      </c>
      <c r="M547" s="70">
        <f>'октябрь (3 цк)'!M665</f>
        <v>673.65</v>
      </c>
      <c r="N547" s="70">
        <f>'октябрь (3 цк)'!N665</f>
        <v>1072.96</v>
      </c>
      <c r="O547" s="70">
        <f>'октябрь (3 цк)'!O665</f>
        <v>1092.01</v>
      </c>
      <c r="P547" s="70">
        <f>'октябрь (3 цк)'!P665</f>
        <v>713.59</v>
      </c>
      <c r="Q547" s="70">
        <f>'октябрь (3 цк)'!Q665</f>
        <v>716.42</v>
      </c>
      <c r="R547" s="70">
        <f>'октябрь (3 цк)'!R665</f>
        <v>1056.51</v>
      </c>
      <c r="S547" s="70">
        <f>'октябрь (3 цк)'!S665</f>
        <v>728.18</v>
      </c>
      <c r="T547" s="70">
        <f>'октябрь (3 цк)'!T665</f>
        <v>714.98</v>
      </c>
      <c r="U547" s="70">
        <f>'октябрь (3 цк)'!U665</f>
        <v>702.96</v>
      </c>
      <c r="V547" s="70">
        <f>'октябрь (3 цк)'!V665</f>
        <v>701.64</v>
      </c>
      <c r="W547" s="70">
        <f>'октябрь (3 цк)'!W665</f>
        <v>701.47</v>
      </c>
      <c r="X547" s="70">
        <f>'октябрь (3 цк)'!X665</f>
        <v>696.71</v>
      </c>
      <c r="Y547" s="70">
        <f>'октябрь (3 цк)'!Y665</f>
        <v>611.37</v>
      </c>
    </row>
    <row r="548" spans="1:25" s="62" customFormat="1" ht="18.75" customHeight="1" outlineLevel="1" x14ac:dyDescent="0.2">
      <c r="A548" s="57" t="s">
        <v>9</v>
      </c>
      <c r="B548" s="76">
        <v>195.05</v>
      </c>
      <c r="C548" s="74">
        <v>195.05</v>
      </c>
      <c r="D548" s="74">
        <v>195.05</v>
      </c>
      <c r="E548" s="74">
        <v>195.05</v>
      </c>
      <c r="F548" s="74">
        <v>195.05</v>
      </c>
      <c r="G548" s="74">
        <v>195.05</v>
      </c>
      <c r="H548" s="74">
        <v>195.05</v>
      </c>
      <c r="I548" s="74">
        <v>195.05</v>
      </c>
      <c r="J548" s="74">
        <v>195.05</v>
      </c>
      <c r="K548" s="74">
        <v>195.05</v>
      </c>
      <c r="L548" s="74">
        <v>195.05</v>
      </c>
      <c r="M548" s="74">
        <v>195.05</v>
      </c>
      <c r="N548" s="74">
        <v>195.05</v>
      </c>
      <c r="O548" s="74">
        <v>195.05</v>
      </c>
      <c r="P548" s="74">
        <v>195.05</v>
      </c>
      <c r="Q548" s="74">
        <v>195.05</v>
      </c>
      <c r="R548" s="74">
        <v>195.05</v>
      </c>
      <c r="S548" s="74">
        <v>195.05</v>
      </c>
      <c r="T548" s="74">
        <v>195.05</v>
      </c>
      <c r="U548" s="74">
        <v>195.05</v>
      </c>
      <c r="V548" s="74">
        <v>195.05</v>
      </c>
      <c r="W548" s="74">
        <v>195.05</v>
      </c>
      <c r="X548" s="74">
        <v>195.05</v>
      </c>
      <c r="Y548" s="81">
        <v>195.05</v>
      </c>
    </row>
    <row r="549" spans="1:25" s="62" customFormat="1" ht="18.75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customHeight="1" outlineLevel="1" thickBot="1" x14ac:dyDescent="0.25">
      <c r="A550" s="147" t="s">
        <v>255</v>
      </c>
      <c r="B550" s="77">
        <f>B545</f>
        <v>0</v>
      </c>
      <c r="C550" s="77">
        <f t="shared" ref="C550:Y550" si="259">C545</f>
        <v>0</v>
      </c>
      <c r="D550" s="77">
        <f t="shared" si="259"/>
        <v>0</v>
      </c>
      <c r="E550" s="77">
        <f t="shared" si="259"/>
        <v>0</v>
      </c>
      <c r="F550" s="77">
        <f t="shared" si="259"/>
        <v>0</v>
      </c>
      <c r="G550" s="77">
        <f t="shared" si="259"/>
        <v>0</v>
      </c>
      <c r="H550" s="77">
        <f t="shared" si="259"/>
        <v>0</v>
      </c>
      <c r="I550" s="77">
        <f t="shared" si="259"/>
        <v>0</v>
      </c>
      <c r="J550" s="77">
        <f t="shared" si="259"/>
        <v>0</v>
      </c>
      <c r="K550" s="77">
        <f t="shared" si="259"/>
        <v>0</v>
      </c>
      <c r="L550" s="77">
        <f t="shared" si="259"/>
        <v>0</v>
      </c>
      <c r="M550" s="77">
        <f t="shared" si="259"/>
        <v>0</v>
      </c>
      <c r="N550" s="77">
        <f t="shared" si="259"/>
        <v>0</v>
      </c>
      <c r="O550" s="77">
        <f t="shared" si="259"/>
        <v>0</v>
      </c>
      <c r="P550" s="77">
        <f t="shared" si="259"/>
        <v>0</v>
      </c>
      <c r="Q550" s="77">
        <f t="shared" si="259"/>
        <v>0</v>
      </c>
      <c r="R550" s="77">
        <f t="shared" si="259"/>
        <v>0</v>
      </c>
      <c r="S550" s="77">
        <f t="shared" si="259"/>
        <v>0</v>
      </c>
      <c r="T550" s="77">
        <f t="shared" si="259"/>
        <v>0</v>
      </c>
      <c r="U550" s="77">
        <f t="shared" si="259"/>
        <v>0</v>
      </c>
      <c r="V550" s="77">
        <f t="shared" si="259"/>
        <v>0</v>
      </c>
      <c r="W550" s="77">
        <f t="shared" si="259"/>
        <v>0</v>
      </c>
      <c r="X550" s="77">
        <f t="shared" si="259"/>
        <v>0</v>
      </c>
      <c r="Y550" s="77">
        <f t="shared" si="259"/>
        <v>0</v>
      </c>
    </row>
    <row r="551" spans="1:25" s="62" customFormat="1" ht="18.75" customHeight="1" thickBot="1" x14ac:dyDescent="0.25">
      <c r="A551" s="109">
        <v>7</v>
      </c>
      <c r="B551" s="101">
        <f t="shared" ref="B551:Y551" si="260">SUM(B552:B555)</f>
        <v>756.8</v>
      </c>
      <c r="C551" s="102">
        <f t="shared" si="260"/>
        <v>852.77</v>
      </c>
      <c r="D551" s="102">
        <f t="shared" si="260"/>
        <v>917.87000000000012</v>
      </c>
      <c r="E551" s="103">
        <f t="shared" si="260"/>
        <v>983.6099999999999</v>
      </c>
      <c r="F551" s="103">
        <f t="shared" si="260"/>
        <v>983.37000000000012</v>
      </c>
      <c r="G551" s="103">
        <f t="shared" si="260"/>
        <v>991.2</v>
      </c>
      <c r="H551" s="103">
        <f t="shared" si="260"/>
        <v>1269.02</v>
      </c>
      <c r="I551" s="103">
        <f t="shared" si="260"/>
        <v>970.17000000000007</v>
      </c>
      <c r="J551" s="103">
        <f t="shared" si="260"/>
        <v>965.31</v>
      </c>
      <c r="K551" s="104">
        <f t="shared" si="260"/>
        <v>960.32999999999993</v>
      </c>
      <c r="L551" s="103">
        <f t="shared" si="260"/>
        <v>941.32999999999993</v>
      </c>
      <c r="M551" s="105">
        <f t="shared" si="260"/>
        <v>952.7</v>
      </c>
      <c r="N551" s="104">
        <f t="shared" si="260"/>
        <v>1025.4100000000001</v>
      </c>
      <c r="O551" s="103">
        <f t="shared" si="260"/>
        <v>1059.33</v>
      </c>
      <c r="P551" s="105">
        <f t="shared" si="260"/>
        <v>1037.57</v>
      </c>
      <c r="Q551" s="106">
        <f t="shared" si="260"/>
        <v>1096.07</v>
      </c>
      <c r="R551" s="103">
        <f t="shared" si="260"/>
        <v>1084.8800000000001</v>
      </c>
      <c r="S551" s="106">
        <f t="shared" si="260"/>
        <v>1043.43</v>
      </c>
      <c r="T551" s="103">
        <f t="shared" si="260"/>
        <v>1148.03</v>
      </c>
      <c r="U551" s="102">
        <f t="shared" si="260"/>
        <v>1008.4000000000001</v>
      </c>
      <c r="V551" s="102">
        <f t="shared" si="260"/>
        <v>1002.8499999999999</v>
      </c>
      <c r="W551" s="102">
        <f t="shared" si="260"/>
        <v>947.24</v>
      </c>
      <c r="X551" s="102">
        <f t="shared" si="260"/>
        <v>960.68000000000006</v>
      </c>
      <c r="Y551" s="107">
        <f t="shared" si="260"/>
        <v>820.73</v>
      </c>
    </row>
    <row r="552" spans="1:25" s="62" customFormat="1" ht="18.75" customHeight="1" outlineLevel="1" x14ac:dyDescent="0.2">
      <c r="A552" s="56" t="s">
        <v>8</v>
      </c>
      <c r="B552" s="70">
        <f>'октябрь (3 цк)'!B669</f>
        <v>561.75</v>
      </c>
      <c r="C552" s="70">
        <f>'октябрь (3 цк)'!C669</f>
        <v>657.72</v>
      </c>
      <c r="D552" s="70">
        <f>'октябрь (3 цк)'!D669</f>
        <v>722.82</v>
      </c>
      <c r="E552" s="70">
        <f>'октябрь (3 цк)'!E669</f>
        <v>788.56</v>
      </c>
      <c r="F552" s="70">
        <f>'октябрь (3 цк)'!F669</f>
        <v>788.32</v>
      </c>
      <c r="G552" s="70">
        <f>'октябрь (3 цк)'!G669</f>
        <v>796.15</v>
      </c>
      <c r="H552" s="70">
        <f>'октябрь (3 цк)'!H669</f>
        <v>1073.97</v>
      </c>
      <c r="I552" s="70">
        <f>'октябрь (3 цк)'!I669</f>
        <v>775.12</v>
      </c>
      <c r="J552" s="70">
        <f>'октябрь (3 цк)'!J669</f>
        <v>770.26</v>
      </c>
      <c r="K552" s="70">
        <f>'октябрь (3 цк)'!K669</f>
        <v>765.28</v>
      </c>
      <c r="L552" s="70">
        <f>'октябрь (3 цк)'!L669</f>
        <v>746.28</v>
      </c>
      <c r="M552" s="70">
        <f>'октябрь (3 цк)'!M669</f>
        <v>757.65</v>
      </c>
      <c r="N552" s="70">
        <f>'октябрь (3 цк)'!N669</f>
        <v>830.36</v>
      </c>
      <c r="O552" s="70">
        <f>'октябрь (3 цк)'!O669</f>
        <v>864.28</v>
      </c>
      <c r="P552" s="70">
        <f>'октябрь (3 цк)'!P669</f>
        <v>842.52</v>
      </c>
      <c r="Q552" s="70">
        <f>'октябрь (3 цк)'!Q669</f>
        <v>901.02</v>
      </c>
      <c r="R552" s="70">
        <f>'октябрь (3 цк)'!R669</f>
        <v>889.83</v>
      </c>
      <c r="S552" s="70">
        <f>'октябрь (3 цк)'!S669</f>
        <v>848.38</v>
      </c>
      <c r="T552" s="70">
        <f>'октябрь (3 цк)'!T669</f>
        <v>952.98</v>
      </c>
      <c r="U552" s="70">
        <f>'октябрь (3 цк)'!U669</f>
        <v>813.35</v>
      </c>
      <c r="V552" s="70">
        <f>'октябрь (3 цк)'!V669</f>
        <v>807.8</v>
      </c>
      <c r="W552" s="70">
        <f>'октябрь (3 цк)'!W669</f>
        <v>752.19</v>
      </c>
      <c r="X552" s="70">
        <f>'октябрь (3 цк)'!X669</f>
        <v>765.63</v>
      </c>
      <c r="Y552" s="70">
        <f>'октябрь (3 цк)'!Y669</f>
        <v>625.67999999999995</v>
      </c>
    </row>
    <row r="553" spans="1:25" s="62" customFormat="1" ht="18.75" customHeight="1" outlineLevel="1" x14ac:dyDescent="0.2">
      <c r="A553" s="57" t="s">
        <v>9</v>
      </c>
      <c r="B553" s="76">
        <v>195.05</v>
      </c>
      <c r="C553" s="74">
        <v>195.05</v>
      </c>
      <c r="D553" s="74">
        <v>195.05</v>
      </c>
      <c r="E553" s="74">
        <v>195.05</v>
      </c>
      <c r="F553" s="74">
        <v>195.05</v>
      </c>
      <c r="G553" s="74">
        <v>195.05</v>
      </c>
      <c r="H553" s="74">
        <v>195.05</v>
      </c>
      <c r="I553" s="74">
        <v>195.05</v>
      </c>
      <c r="J553" s="74">
        <v>195.05</v>
      </c>
      <c r="K553" s="74">
        <v>195.05</v>
      </c>
      <c r="L553" s="74">
        <v>195.05</v>
      </c>
      <c r="M553" s="74">
        <v>195.05</v>
      </c>
      <c r="N553" s="74">
        <v>195.05</v>
      </c>
      <c r="O553" s="74">
        <v>195.05</v>
      </c>
      <c r="P553" s="74">
        <v>195.05</v>
      </c>
      <c r="Q553" s="74">
        <v>195.05</v>
      </c>
      <c r="R553" s="74">
        <v>195.05</v>
      </c>
      <c r="S553" s="74">
        <v>195.05</v>
      </c>
      <c r="T553" s="74">
        <v>195.05</v>
      </c>
      <c r="U553" s="74">
        <v>195.05</v>
      </c>
      <c r="V553" s="74">
        <v>195.05</v>
      </c>
      <c r="W553" s="74">
        <v>195.05</v>
      </c>
      <c r="X553" s="74">
        <v>195.05</v>
      </c>
      <c r="Y553" s="81">
        <v>195.05</v>
      </c>
    </row>
    <row r="554" spans="1:25" s="62" customFormat="1" ht="18.75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customHeight="1" outlineLevel="1" thickBot="1" x14ac:dyDescent="0.25">
      <c r="A555" s="147" t="s">
        <v>255</v>
      </c>
      <c r="B555" s="77">
        <f>B550</f>
        <v>0</v>
      </c>
      <c r="C555" s="77">
        <f t="shared" ref="C555:Y555" si="261">C550</f>
        <v>0</v>
      </c>
      <c r="D555" s="77">
        <f t="shared" si="261"/>
        <v>0</v>
      </c>
      <c r="E555" s="77">
        <f t="shared" si="261"/>
        <v>0</v>
      </c>
      <c r="F555" s="77">
        <f t="shared" si="261"/>
        <v>0</v>
      </c>
      <c r="G555" s="77">
        <f t="shared" si="261"/>
        <v>0</v>
      </c>
      <c r="H555" s="77">
        <f t="shared" si="261"/>
        <v>0</v>
      </c>
      <c r="I555" s="77">
        <f t="shared" si="261"/>
        <v>0</v>
      </c>
      <c r="J555" s="77">
        <f t="shared" si="261"/>
        <v>0</v>
      </c>
      <c r="K555" s="77">
        <f t="shared" si="261"/>
        <v>0</v>
      </c>
      <c r="L555" s="77">
        <f t="shared" si="261"/>
        <v>0</v>
      </c>
      <c r="M555" s="77">
        <f t="shared" si="261"/>
        <v>0</v>
      </c>
      <c r="N555" s="77">
        <f t="shared" si="261"/>
        <v>0</v>
      </c>
      <c r="O555" s="77">
        <f t="shared" si="261"/>
        <v>0</v>
      </c>
      <c r="P555" s="77">
        <f t="shared" si="261"/>
        <v>0</v>
      </c>
      <c r="Q555" s="77">
        <f t="shared" si="261"/>
        <v>0</v>
      </c>
      <c r="R555" s="77">
        <f t="shared" si="261"/>
        <v>0</v>
      </c>
      <c r="S555" s="77">
        <f t="shared" si="261"/>
        <v>0</v>
      </c>
      <c r="T555" s="77">
        <f t="shared" si="261"/>
        <v>0</v>
      </c>
      <c r="U555" s="77">
        <f t="shared" si="261"/>
        <v>0</v>
      </c>
      <c r="V555" s="77">
        <f t="shared" si="261"/>
        <v>0</v>
      </c>
      <c r="W555" s="77">
        <f t="shared" si="261"/>
        <v>0</v>
      </c>
      <c r="X555" s="77">
        <f t="shared" si="261"/>
        <v>0</v>
      </c>
      <c r="Y555" s="77">
        <f t="shared" si="261"/>
        <v>0</v>
      </c>
    </row>
    <row r="556" spans="1:25" s="62" customFormat="1" ht="18.75" customHeight="1" thickBot="1" x14ac:dyDescent="0.25">
      <c r="A556" s="112">
        <v>8</v>
      </c>
      <c r="B556" s="101">
        <f t="shared" ref="B556:Y556" si="262">SUM(B557:B560)</f>
        <v>910.24</v>
      </c>
      <c r="C556" s="102">
        <f t="shared" si="262"/>
        <v>888.03</v>
      </c>
      <c r="D556" s="102">
        <f t="shared" si="262"/>
        <v>975.04</v>
      </c>
      <c r="E556" s="103">
        <f t="shared" si="262"/>
        <v>978.34999999999991</v>
      </c>
      <c r="F556" s="103">
        <f t="shared" si="262"/>
        <v>1229.01</v>
      </c>
      <c r="G556" s="103">
        <f t="shared" si="262"/>
        <v>1227.9199999999998</v>
      </c>
      <c r="H556" s="103">
        <f t="shared" si="262"/>
        <v>1257.04</v>
      </c>
      <c r="I556" s="103">
        <f t="shared" si="262"/>
        <v>1237.75</v>
      </c>
      <c r="J556" s="103">
        <f t="shared" si="262"/>
        <v>1204.4100000000001</v>
      </c>
      <c r="K556" s="104">
        <f t="shared" si="262"/>
        <v>1195.01</v>
      </c>
      <c r="L556" s="103">
        <f t="shared" si="262"/>
        <v>1184.96</v>
      </c>
      <c r="M556" s="105">
        <f t="shared" si="262"/>
        <v>1186.8700000000001</v>
      </c>
      <c r="N556" s="104">
        <f t="shared" si="262"/>
        <v>1191.57</v>
      </c>
      <c r="O556" s="103">
        <f t="shared" si="262"/>
        <v>1064.57</v>
      </c>
      <c r="P556" s="105">
        <f t="shared" si="262"/>
        <v>975.2</v>
      </c>
      <c r="Q556" s="106">
        <f t="shared" si="262"/>
        <v>1069.98</v>
      </c>
      <c r="R556" s="103">
        <f t="shared" si="262"/>
        <v>1269.6199999999999</v>
      </c>
      <c r="S556" s="106">
        <f t="shared" si="262"/>
        <v>1253.1599999999999</v>
      </c>
      <c r="T556" s="103">
        <f t="shared" si="262"/>
        <v>1223.3</v>
      </c>
      <c r="U556" s="102">
        <f t="shared" si="262"/>
        <v>1040.93</v>
      </c>
      <c r="V556" s="102">
        <f t="shared" si="262"/>
        <v>962.38000000000011</v>
      </c>
      <c r="W556" s="102">
        <f t="shared" si="262"/>
        <v>947.90000000000009</v>
      </c>
      <c r="X556" s="102">
        <f t="shared" si="262"/>
        <v>1093.83</v>
      </c>
      <c r="Y556" s="107">
        <f t="shared" si="262"/>
        <v>793.57999999999993</v>
      </c>
    </row>
    <row r="557" spans="1:25" s="62" customFormat="1" ht="18.75" customHeight="1" outlineLevel="1" x14ac:dyDescent="0.2">
      <c r="A557" s="56" t="s">
        <v>8</v>
      </c>
      <c r="B557" s="70">
        <f>'октябрь (3 цк)'!B673</f>
        <v>715.19</v>
      </c>
      <c r="C557" s="70">
        <f>'октябрь (3 цк)'!C673</f>
        <v>692.98</v>
      </c>
      <c r="D557" s="70">
        <f>'октябрь (3 цк)'!D673</f>
        <v>779.99</v>
      </c>
      <c r="E557" s="70">
        <f>'октябрь (3 цк)'!E673</f>
        <v>783.3</v>
      </c>
      <c r="F557" s="70">
        <f>'октябрь (3 цк)'!F673</f>
        <v>1033.96</v>
      </c>
      <c r="G557" s="70">
        <f>'октябрь (3 цк)'!G673</f>
        <v>1032.8699999999999</v>
      </c>
      <c r="H557" s="70">
        <f>'октябрь (3 цк)'!H673</f>
        <v>1061.99</v>
      </c>
      <c r="I557" s="70">
        <f>'октябрь (3 цк)'!I673</f>
        <v>1042.7</v>
      </c>
      <c r="J557" s="70">
        <f>'октябрь (3 цк)'!J673</f>
        <v>1009.36</v>
      </c>
      <c r="K557" s="70">
        <f>'октябрь (3 цк)'!K673</f>
        <v>999.96</v>
      </c>
      <c r="L557" s="70">
        <f>'октябрь (3 цк)'!L673</f>
        <v>989.91</v>
      </c>
      <c r="M557" s="70">
        <f>'октябрь (3 цк)'!M673</f>
        <v>991.82</v>
      </c>
      <c r="N557" s="70">
        <f>'октябрь (3 цк)'!N673</f>
        <v>996.52</v>
      </c>
      <c r="O557" s="70">
        <f>'октябрь (3 цк)'!O673</f>
        <v>869.52</v>
      </c>
      <c r="P557" s="70">
        <f>'октябрь (3 цк)'!P673</f>
        <v>780.15</v>
      </c>
      <c r="Q557" s="70">
        <f>'октябрь (3 цк)'!Q673</f>
        <v>874.93</v>
      </c>
      <c r="R557" s="70">
        <f>'октябрь (3 цк)'!R673</f>
        <v>1074.57</v>
      </c>
      <c r="S557" s="70">
        <f>'октябрь (3 цк)'!S673</f>
        <v>1058.1099999999999</v>
      </c>
      <c r="T557" s="70">
        <f>'октябрь (3 цк)'!T673</f>
        <v>1028.25</v>
      </c>
      <c r="U557" s="70">
        <f>'октябрь (3 цк)'!U673</f>
        <v>845.88</v>
      </c>
      <c r="V557" s="70">
        <f>'октябрь (3 цк)'!V673</f>
        <v>767.33</v>
      </c>
      <c r="W557" s="70">
        <f>'октябрь (3 цк)'!W673</f>
        <v>752.85</v>
      </c>
      <c r="X557" s="70">
        <f>'октябрь (3 цк)'!X673</f>
        <v>898.78</v>
      </c>
      <c r="Y557" s="70">
        <f>'октябрь (3 цк)'!Y673</f>
        <v>598.53</v>
      </c>
    </row>
    <row r="558" spans="1:25" s="62" customFormat="1" ht="18.75" customHeight="1" outlineLevel="1" x14ac:dyDescent="0.2">
      <c r="A558" s="57" t="s">
        <v>9</v>
      </c>
      <c r="B558" s="76">
        <v>195.05</v>
      </c>
      <c r="C558" s="74">
        <v>195.05</v>
      </c>
      <c r="D558" s="74">
        <v>195.05</v>
      </c>
      <c r="E558" s="74">
        <v>195.05</v>
      </c>
      <c r="F558" s="74">
        <v>195.05</v>
      </c>
      <c r="G558" s="74">
        <v>195.05</v>
      </c>
      <c r="H558" s="74">
        <v>195.05</v>
      </c>
      <c r="I558" s="74">
        <v>195.05</v>
      </c>
      <c r="J558" s="74">
        <v>195.05</v>
      </c>
      <c r="K558" s="74">
        <v>195.05</v>
      </c>
      <c r="L558" s="74">
        <v>195.05</v>
      </c>
      <c r="M558" s="74">
        <v>195.05</v>
      </c>
      <c r="N558" s="74">
        <v>195.05</v>
      </c>
      <c r="O558" s="74">
        <v>195.05</v>
      </c>
      <c r="P558" s="74">
        <v>195.05</v>
      </c>
      <c r="Q558" s="74">
        <v>195.05</v>
      </c>
      <c r="R558" s="74">
        <v>195.05</v>
      </c>
      <c r="S558" s="74">
        <v>195.05</v>
      </c>
      <c r="T558" s="74">
        <v>195.05</v>
      </c>
      <c r="U558" s="74">
        <v>195.05</v>
      </c>
      <c r="V558" s="74">
        <v>195.05</v>
      </c>
      <c r="W558" s="74">
        <v>195.05</v>
      </c>
      <c r="X558" s="74">
        <v>195.05</v>
      </c>
      <c r="Y558" s="81">
        <v>195.05</v>
      </c>
    </row>
    <row r="559" spans="1:25" s="62" customFormat="1" ht="18.75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customHeight="1" outlineLevel="1" thickBot="1" x14ac:dyDescent="0.25">
      <c r="A560" s="147" t="s">
        <v>255</v>
      </c>
      <c r="B560" s="77">
        <f>B555</f>
        <v>0</v>
      </c>
      <c r="C560" s="77">
        <f t="shared" ref="C560:Y560" si="263">C555</f>
        <v>0</v>
      </c>
      <c r="D560" s="77">
        <f t="shared" si="263"/>
        <v>0</v>
      </c>
      <c r="E560" s="77">
        <f t="shared" si="263"/>
        <v>0</v>
      </c>
      <c r="F560" s="77">
        <f t="shared" si="263"/>
        <v>0</v>
      </c>
      <c r="G560" s="77">
        <f t="shared" si="263"/>
        <v>0</v>
      </c>
      <c r="H560" s="77">
        <f t="shared" si="263"/>
        <v>0</v>
      </c>
      <c r="I560" s="77">
        <f t="shared" si="263"/>
        <v>0</v>
      </c>
      <c r="J560" s="77">
        <f t="shared" si="263"/>
        <v>0</v>
      </c>
      <c r="K560" s="77">
        <f t="shared" si="263"/>
        <v>0</v>
      </c>
      <c r="L560" s="77">
        <f t="shared" si="263"/>
        <v>0</v>
      </c>
      <c r="M560" s="77">
        <f t="shared" si="263"/>
        <v>0</v>
      </c>
      <c r="N560" s="77">
        <f t="shared" si="263"/>
        <v>0</v>
      </c>
      <c r="O560" s="77">
        <f t="shared" si="263"/>
        <v>0</v>
      </c>
      <c r="P560" s="77">
        <f t="shared" si="263"/>
        <v>0</v>
      </c>
      <c r="Q560" s="77">
        <f t="shared" si="263"/>
        <v>0</v>
      </c>
      <c r="R560" s="77">
        <f t="shared" si="263"/>
        <v>0</v>
      </c>
      <c r="S560" s="77">
        <f t="shared" si="263"/>
        <v>0</v>
      </c>
      <c r="T560" s="77">
        <f t="shared" si="263"/>
        <v>0</v>
      </c>
      <c r="U560" s="77">
        <f t="shared" si="263"/>
        <v>0</v>
      </c>
      <c r="V560" s="77">
        <f t="shared" si="263"/>
        <v>0</v>
      </c>
      <c r="W560" s="77">
        <f t="shared" si="263"/>
        <v>0</v>
      </c>
      <c r="X560" s="77">
        <f t="shared" si="263"/>
        <v>0</v>
      </c>
      <c r="Y560" s="77">
        <f t="shared" si="263"/>
        <v>0</v>
      </c>
    </row>
    <row r="561" spans="1:25" s="62" customFormat="1" ht="18.75" customHeight="1" thickBot="1" x14ac:dyDescent="0.25">
      <c r="A561" s="109">
        <v>9</v>
      </c>
      <c r="B561" s="101">
        <f t="shared" ref="B561:Y561" si="264">SUM(B562:B565)</f>
        <v>873.65000000000009</v>
      </c>
      <c r="C561" s="102">
        <f t="shared" si="264"/>
        <v>886.51</v>
      </c>
      <c r="D561" s="102">
        <f t="shared" si="264"/>
        <v>947.2</v>
      </c>
      <c r="E561" s="103">
        <f t="shared" si="264"/>
        <v>970.90000000000009</v>
      </c>
      <c r="F561" s="103">
        <f t="shared" si="264"/>
        <v>972.74</v>
      </c>
      <c r="G561" s="103">
        <f t="shared" si="264"/>
        <v>975.24</v>
      </c>
      <c r="H561" s="103">
        <f t="shared" si="264"/>
        <v>965.19</v>
      </c>
      <c r="I561" s="103">
        <f t="shared" si="264"/>
        <v>962.49</v>
      </c>
      <c r="J561" s="103">
        <f t="shared" si="264"/>
        <v>963.24</v>
      </c>
      <c r="K561" s="104">
        <f t="shared" si="264"/>
        <v>970.53</v>
      </c>
      <c r="L561" s="103">
        <f t="shared" si="264"/>
        <v>967.17000000000007</v>
      </c>
      <c r="M561" s="105">
        <f t="shared" si="264"/>
        <v>967.38000000000011</v>
      </c>
      <c r="N561" s="104">
        <f t="shared" si="264"/>
        <v>970.93000000000006</v>
      </c>
      <c r="O561" s="103">
        <f t="shared" si="264"/>
        <v>979.46</v>
      </c>
      <c r="P561" s="105">
        <f t="shared" si="264"/>
        <v>973.06999999999994</v>
      </c>
      <c r="Q561" s="106">
        <f t="shared" si="264"/>
        <v>1085.3800000000001</v>
      </c>
      <c r="R561" s="103">
        <f t="shared" si="264"/>
        <v>1234.74</v>
      </c>
      <c r="S561" s="106">
        <f t="shared" si="264"/>
        <v>1220.6399999999999</v>
      </c>
      <c r="T561" s="103">
        <f t="shared" si="264"/>
        <v>990.2</v>
      </c>
      <c r="U561" s="102">
        <f t="shared" si="264"/>
        <v>957.3900000000001</v>
      </c>
      <c r="V561" s="102">
        <f t="shared" si="264"/>
        <v>945.81999999999994</v>
      </c>
      <c r="W561" s="102">
        <f t="shared" si="264"/>
        <v>946.3</v>
      </c>
      <c r="X561" s="102">
        <f t="shared" si="264"/>
        <v>797.54</v>
      </c>
      <c r="Y561" s="107">
        <f t="shared" si="264"/>
        <v>795.19</v>
      </c>
    </row>
    <row r="562" spans="1:25" s="62" customFormat="1" ht="18.75" customHeight="1" outlineLevel="1" x14ac:dyDescent="0.2">
      <c r="A562" s="56" t="s">
        <v>8</v>
      </c>
      <c r="B562" s="70">
        <f>'октябрь (3 цк)'!B677</f>
        <v>678.6</v>
      </c>
      <c r="C562" s="70">
        <f>'октябрь (3 цк)'!C677</f>
        <v>691.46</v>
      </c>
      <c r="D562" s="70">
        <f>'октябрь (3 цк)'!D677</f>
        <v>752.15</v>
      </c>
      <c r="E562" s="70">
        <f>'октябрь (3 цк)'!E677</f>
        <v>775.85</v>
      </c>
      <c r="F562" s="70">
        <f>'октябрь (3 цк)'!F677</f>
        <v>777.69</v>
      </c>
      <c r="G562" s="70">
        <f>'октябрь (3 цк)'!G677</f>
        <v>780.19</v>
      </c>
      <c r="H562" s="70">
        <f>'октябрь (3 цк)'!H677</f>
        <v>770.14</v>
      </c>
      <c r="I562" s="70">
        <f>'октябрь (3 цк)'!I677</f>
        <v>767.44</v>
      </c>
      <c r="J562" s="70">
        <f>'октябрь (3 цк)'!J677</f>
        <v>768.19</v>
      </c>
      <c r="K562" s="70">
        <f>'октябрь (3 цк)'!K677</f>
        <v>775.48</v>
      </c>
      <c r="L562" s="70">
        <f>'октябрь (3 цк)'!L677</f>
        <v>772.12</v>
      </c>
      <c r="M562" s="70">
        <f>'октябрь (3 цк)'!M677</f>
        <v>772.33</v>
      </c>
      <c r="N562" s="70">
        <f>'октябрь (3 цк)'!N677</f>
        <v>775.88</v>
      </c>
      <c r="O562" s="70">
        <f>'октябрь (3 цк)'!O677</f>
        <v>784.41</v>
      </c>
      <c r="P562" s="70">
        <f>'октябрь (3 цк)'!P677</f>
        <v>778.02</v>
      </c>
      <c r="Q562" s="70">
        <f>'октябрь (3 цк)'!Q677</f>
        <v>890.33</v>
      </c>
      <c r="R562" s="70">
        <f>'октябрь (3 цк)'!R677</f>
        <v>1039.69</v>
      </c>
      <c r="S562" s="70">
        <f>'октябрь (3 цк)'!S677</f>
        <v>1025.5899999999999</v>
      </c>
      <c r="T562" s="70">
        <f>'октябрь (3 цк)'!T677</f>
        <v>795.15</v>
      </c>
      <c r="U562" s="70">
        <f>'октябрь (3 цк)'!U677</f>
        <v>762.34</v>
      </c>
      <c r="V562" s="70">
        <f>'октябрь (3 цк)'!V677</f>
        <v>750.77</v>
      </c>
      <c r="W562" s="70">
        <f>'октябрь (3 цк)'!W677</f>
        <v>751.25</v>
      </c>
      <c r="X562" s="70">
        <f>'октябрь (3 цк)'!X677</f>
        <v>602.49</v>
      </c>
      <c r="Y562" s="70">
        <f>'октябрь (3 цк)'!Y677</f>
        <v>600.14</v>
      </c>
    </row>
    <row r="563" spans="1:25" s="62" customFormat="1" ht="18.75" customHeight="1" outlineLevel="1" x14ac:dyDescent="0.2">
      <c r="A563" s="57" t="s">
        <v>9</v>
      </c>
      <c r="B563" s="76">
        <v>195.05</v>
      </c>
      <c r="C563" s="74">
        <v>195.05</v>
      </c>
      <c r="D563" s="74">
        <v>195.05</v>
      </c>
      <c r="E563" s="74">
        <v>195.05</v>
      </c>
      <c r="F563" s="74">
        <v>195.05</v>
      </c>
      <c r="G563" s="74">
        <v>195.05</v>
      </c>
      <c r="H563" s="74">
        <v>195.05</v>
      </c>
      <c r="I563" s="74">
        <v>195.05</v>
      </c>
      <c r="J563" s="74">
        <v>195.05</v>
      </c>
      <c r="K563" s="74">
        <v>195.05</v>
      </c>
      <c r="L563" s="74">
        <v>195.05</v>
      </c>
      <c r="M563" s="74">
        <v>195.05</v>
      </c>
      <c r="N563" s="74">
        <v>195.05</v>
      </c>
      <c r="O563" s="74">
        <v>195.05</v>
      </c>
      <c r="P563" s="74">
        <v>195.05</v>
      </c>
      <c r="Q563" s="74">
        <v>195.05</v>
      </c>
      <c r="R563" s="74">
        <v>195.05</v>
      </c>
      <c r="S563" s="74">
        <v>195.05</v>
      </c>
      <c r="T563" s="74">
        <v>195.05</v>
      </c>
      <c r="U563" s="74">
        <v>195.05</v>
      </c>
      <c r="V563" s="74">
        <v>195.05</v>
      </c>
      <c r="W563" s="74">
        <v>195.05</v>
      </c>
      <c r="X563" s="74">
        <v>195.05</v>
      </c>
      <c r="Y563" s="81">
        <v>195.05</v>
      </c>
    </row>
    <row r="564" spans="1:25" s="62" customFormat="1" ht="18.75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customHeight="1" outlineLevel="1" thickBot="1" x14ac:dyDescent="0.25">
      <c r="A565" s="147" t="s">
        <v>255</v>
      </c>
      <c r="B565" s="77">
        <f>B560</f>
        <v>0</v>
      </c>
      <c r="C565" s="77">
        <f t="shared" ref="C565:Y565" si="265">C560</f>
        <v>0</v>
      </c>
      <c r="D565" s="77">
        <f t="shared" si="265"/>
        <v>0</v>
      </c>
      <c r="E565" s="77">
        <f t="shared" si="265"/>
        <v>0</v>
      </c>
      <c r="F565" s="77">
        <f t="shared" si="265"/>
        <v>0</v>
      </c>
      <c r="G565" s="77">
        <f t="shared" si="265"/>
        <v>0</v>
      </c>
      <c r="H565" s="77">
        <f t="shared" si="265"/>
        <v>0</v>
      </c>
      <c r="I565" s="77">
        <f t="shared" si="265"/>
        <v>0</v>
      </c>
      <c r="J565" s="77">
        <f t="shared" si="265"/>
        <v>0</v>
      </c>
      <c r="K565" s="77">
        <f t="shared" si="265"/>
        <v>0</v>
      </c>
      <c r="L565" s="77">
        <f t="shared" si="265"/>
        <v>0</v>
      </c>
      <c r="M565" s="77">
        <f t="shared" si="265"/>
        <v>0</v>
      </c>
      <c r="N565" s="77">
        <f t="shared" si="265"/>
        <v>0</v>
      </c>
      <c r="O565" s="77">
        <f t="shared" si="265"/>
        <v>0</v>
      </c>
      <c r="P565" s="77">
        <f t="shared" si="265"/>
        <v>0</v>
      </c>
      <c r="Q565" s="77">
        <f t="shared" si="265"/>
        <v>0</v>
      </c>
      <c r="R565" s="77">
        <f t="shared" si="265"/>
        <v>0</v>
      </c>
      <c r="S565" s="77">
        <f t="shared" si="265"/>
        <v>0</v>
      </c>
      <c r="T565" s="77">
        <f t="shared" si="265"/>
        <v>0</v>
      </c>
      <c r="U565" s="77">
        <f t="shared" si="265"/>
        <v>0</v>
      </c>
      <c r="V565" s="77">
        <f t="shared" si="265"/>
        <v>0</v>
      </c>
      <c r="W565" s="77">
        <f t="shared" si="265"/>
        <v>0</v>
      </c>
      <c r="X565" s="77">
        <f t="shared" si="265"/>
        <v>0</v>
      </c>
      <c r="Y565" s="77">
        <f t="shared" si="265"/>
        <v>0</v>
      </c>
    </row>
    <row r="566" spans="1:25" s="62" customFormat="1" ht="18.75" customHeight="1" thickBot="1" x14ac:dyDescent="0.25">
      <c r="A566" s="112">
        <v>10</v>
      </c>
      <c r="B566" s="101">
        <f t="shared" ref="B566:Y566" si="266">SUM(B567:B570)</f>
        <v>567.6</v>
      </c>
      <c r="C566" s="102">
        <f t="shared" si="266"/>
        <v>563.77</v>
      </c>
      <c r="D566" s="102">
        <f t="shared" si="266"/>
        <v>676</v>
      </c>
      <c r="E566" s="103">
        <f t="shared" si="266"/>
        <v>696.81999999999994</v>
      </c>
      <c r="F566" s="103">
        <f t="shared" si="266"/>
        <v>998.42000000000007</v>
      </c>
      <c r="G566" s="103">
        <f t="shared" si="266"/>
        <v>1009.1099999999999</v>
      </c>
      <c r="H566" s="103">
        <f t="shared" si="266"/>
        <v>1008.3800000000001</v>
      </c>
      <c r="I566" s="103">
        <f t="shared" si="266"/>
        <v>1006.1400000000001</v>
      </c>
      <c r="J566" s="103">
        <f t="shared" si="266"/>
        <v>1028.78</v>
      </c>
      <c r="K566" s="104">
        <f t="shared" si="266"/>
        <v>1026.4100000000001</v>
      </c>
      <c r="L566" s="103">
        <f t="shared" si="266"/>
        <v>1035.24</v>
      </c>
      <c r="M566" s="105">
        <f t="shared" si="266"/>
        <v>1064.1500000000001</v>
      </c>
      <c r="N566" s="104">
        <f t="shared" si="266"/>
        <v>1056.98</v>
      </c>
      <c r="O566" s="103">
        <f t="shared" si="266"/>
        <v>1052.96</v>
      </c>
      <c r="P566" s="105">
        <f t="shared" si="266"/>
        <v>1047.78</v>
      </c>
      <c r="Q566" s="106">
        <f t="shared" si="266"/>
        <v>1071.31</v>
      </c>
      <c r="R566" s="103">
        <f t="shared" si="266"/>
        <v>1089.1500000000001</v>
      </c>
      <c r="S566" s="106">
        <f t="shared" si="266"/>
        <v>1060.18</v>
      </c>
      <c r="T566" s="103">
        <f t="shared" si="266"/>
        <v>1078.68</v>
      </c>
      <c r="U566" s="102">
        <f t="shared" si="266"/>
        <v>1022.5899999999999</v>
      </c>
      <c r="V566" s="102">
        <f t="shared" si="266"/>
        <v>956.44</v>
      </c>
      <c r="W566" s="102">
        <f t="shared" si="266"/>
        <v>765.3</v>
      </c>
      <c r="X566" s="102">
        <f t="shared" si="266"/>
        <v>666.71</v>
      </c>
      <c r="Y566" s="107">
        <f t="shared" si="266"/>
        <v>660.59</v>
      </c>
    </row>
    <row r="567" spans="1:25" s="62" customFormat="1" ht="18.75" customHeight="1" outlineLevel="1" x14ac:dyDescent="0.2">
      <c r="A567" s="56" t="s">
        <v>8</v>
      </c>
      <c r="B567" s="70">
        <f>'октябрь (3 цк)'!B681</f>
        <v>372.55</v>
      </c>
      <c r="C567" s="70">
        <f>'октябрь (3 цк)'!C681</f>
        <v>368.72</v>
      </c>
      <c r="D567" s="70">
        <f>'октябрь (3 цк)'!D681</f>
        <v>480.95</v>
      </c>
      <c r="E567" s="70">
        <f>'октябрь (3 цк)'!E681</f>
        <v>501.77</v>
      </c>
      <c r="F567" s="70">
        <f>'октябрь (3 цк)'!F681</f>
        <v>803.37</v>
      </c>
      <c r="G567" s="70">
        <f>'октябрь (3 цк)'!G681</f>
        <v>814.06</v>
      </c>
      <c r="H567" s="70">
        <f>'октябрь (3 цк)'!H681</f>
        <v>813.33</v>
      </c>
      <c r="I567" s="70">
        <f>'октябрь (3 цк)'!I681</f>
        <v>811.09</v>
      </c>
      <c r="J567" s="70">
        <f>'октябрь (3 цк)'!J681</f>
        <v>833.73</v>
      </c>
      <c r="K567" s="70">
        <f>'октябрь (3 цк)'!K681</f>
        <v>831.36</v>
      </c>
      <c r="L567" s="70">
        <f>'октябрь (3 цк)'!L681</f>
        <v>840.19</v>
      </c>
      <c r="M567" s="70">
        <f>'октябрь (3 цк)'!M681</f>
        <v>869.1</v>
      </c>
      <c r="N567" s="70">
        <f>'октябрь (3 цк)'!N681</f>
        <v>861.93</v>
      </c>
      <c r="O567" s="70">
        <f>'октябрь (3 цк)'!O681</f>
        <v>857.91</v>
      </c>
      <c r="P567" s="70">
        <f>'октябрь (3 цк)'!P681</f>
        <v>852.73</v>
      </c>
      <c r="Q567" s="70">
        <f>'октябрь (3 цк)'!Q681</f>
        <v>876.26</v>
      </c>
      <c r="R567" s="70">
        <f>'октябрь (3 цк)'!R681</f>
        <v>894.1</v>
      </c>
      <c r="S567" s="70">
        <f>'октябрь (3 цк)'!S681</f>
        <v>865.13</v>
      </c>
      <c r="T567" s="70">
        <f>'октябрь (3 цк)'!T681</f>
        <v>883.63</v>
      </c>
      <c r="U567" s="70">
        <f>'октябрь (3 цк)'!U681</f>
        <v>827.54</v>
      </c>
      <c r="V567" s="70">
        <f>'октябрь (3 цк)'!V681</f>
        <v>761.39</v>
      </c>
      <c r="W567" s="70">
        <f>'октябрь (3 цк)'!W681</f>
        <v>570.25</v>
      </c>
      <c r="X567" s="70">
        <f>'октябрь (3 цк)'!X681</f>
        <v>471.66</v>
      </c>
      <c r="Y567" s="70">
        <f>'октябрь (3 цк)'!Y681</f>
        <v>465.54</v>
      </c>
    </row>
    <row r="568" spans="1:25" s="62" customFormat="1" ht="18.75" customHeight="1" outlineLevel="1" x14ac:dyDescent="0.2">
      <c r="A568" s="57" t="s">
        <v>9</v>
      </c>
      <c r="B568" s="76">
        <v>195.05</v>
      </c>
      <c r="C568" s="74">
        <v>195.05</v>
      </c>
      <c r="D568" s="74">
        <v>195.05</v>
      </c>
      <c r="E568" s="74">
        <v>195.05</v>
      </c>
      <c r="F568" s="74">
        <v>195.05</v>
      </c>
      <c r="G568" s="74">
        <v>195.05</v>
      </c>
      <c r="H568" s="74">
        <v>195.05</v>
      </c>
      <c r="I568" s="74">
        <v>195.05</v>
      </c>
      <c r="J568" s="74">
        <v>195.05</v>
      </c>
      <c r="K568" s="74">
        <v>195.05</v>
      </c>
      <c r="L568" s="74">
        <v>195.05</v>
      </c>
      <c r="M568" s="74">
        <v>195.05</v>
      </c>
      <c r="N568" s="74">
        <v>195.05</v>
      </c>
      <c r="O568" s="74">
        <v>195.05</v>
      </c>
      <c r="P568" s="74">
        <v>195.05</v>
      </c>
      <c r="Q568" s="74">
        <v>195.05</v>
      </c>
      <c r="R568" s="74">
        <v>195.05</v>
      </c>
      <c r="S568" s="74">
        <v>195.05</v>
      </c>
      <c r="T568" s="74">
        <v>195.05</v>
      </c>
      <c r="U568" s="74">
        <v>195.05</v>
      </c>
      <c r="V568" s="74">
        <v>195.05</v>
      </c>
      <c r="W568" s="74">
        <v>195.05</v>
      </c>
      <c r="X568" s="74">
        <v>195.05</v>
      </c>
      <c r="Y568" s="81">
        <v>195.05</v>
      </c>
    </row>
    <row r="569" spans="1:25" s="62" customFormat="1" ht="18.75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customHeight="1" outlineLevel="1" thickBot="1" x14ac:dyDescent="0.25">
      <c r="A570" s="147" t="s">
        <v>255</v>
      </c>
      <c r="B570" s="77">
        <f>B565</f>
        <v>0</v>
      </c>
      <c r="C570" s="77">
        <f t="shared" ref="C570:Y570" si="267">C565</f>
        <v>0</v>
      </c>
      <c r="D570" s="77">
        <f t="shared" si="267"/>
        <v>0</v>
      </c>
      <c r="E570" s="77">
        <f t="shared" si="267"/>
        <v>0</v>
      </c>
      <c r="F570" s="77">
        <f t="shared" si="267"/>
        <v>0</v>
      </c>
      <c r="G570" s="77">
        <f t="shared" si="267"/>
        <v>0</v>
      </c>
      <c r="H570" s="77">
        <f t="shared" si="267"/>
        <v>0</v>
      </c>
      <c r="I570" s="77">
        <f t="shared" si="267"/>
        <v>0</v>
      </c>
      <c r="J570" s="77">
        <f t="shared" si="267"/>
        <v>0</v>
      </c>
      <c r="K570" s="77">
        <f t="shared" si="267"/>
        <v>0</v>
      </c>
      <c r="L570" s="77">
        <f t="shared" si="267"/>
        <v>0</v>
      </c>
      <c r="M570" s="77">
        <f t="shared" si="267"/>
        <v>0</v>
      </c>
      <c r="N570" s="77">
        <f t="shared" si="267"/>
        <v>0</v>
      </c>
      <c r="O570" s="77">
        <f t="shared" si="267"/>
        <v>0</v>
      </c>
      <c r="P570" s="77">
        <f t="shared" si="267"/>
        <v>0</v>
      </c>
      <c r="Q570" s="77">
        <f t="shared" si="267"/>
        <v>0</v>
      </c>
      <c r="R570" s="77">
        <f t="shared" si="267"/>
        <v>0</v>
      </c>
      <c r="S570" s="77">
        <f t="shared" si="267"/>
        <v>0</v>
      </c>
      <c r="T570" s="77">
        <f t="shared" si="267"/>
        <v>0</v>
      </c>
      <c r="U570" s="77">
        <f t="shared" si="267"/>
        <v>0</v>
      </c>
      <c r="V570" s="77">
        <f t="shared" si="267"/>
        <v>0</v>
      </c>
      <c r="W570" s="77">
        <f t="shared" si="267"/>
        <v>0</v>
      </c>
      <c r="X570" s="77">
        <f t="shared" si="267"/>
        <v>0</v>
      </c>
      <c r="Y570" s="77">
        <f t="shared" si="267"/>
        <v>0</v>
      </c>
    </row>
    <row r="571" spans="1:25" s="62" customFormat="1" ht="18.75" customHeight="1" thickBot="1" x14ac:dyDescent="0.25">
      <c r="A571" s="109">
        <v>11</v>
      </c>
      <c r="B571" s="101">
        <f t="shared" ref="B571:Y571" si="268">SUM(B572:B575)</f>
        <v>898.98</v>
      </c>
      <c r="C571" s="102">
        <f t="shared" si="268"/>
        <v>785.22</v>
      </c>
      <c r="D571" s="102">
        <f t="shared" si="268"/>
        <v>874.51</v>
      </c>
      <c r="E571" s="103">
        <f t="shared" si="268"/>
        <v>778.44</v>
      </c>
      <c r="F571" s="103">
        <f t="shared" si="268"/>
        <v>910.31</v>
      </c>
      <c r="G571" s="103">
        <f t="shared" si="268"/>
        <v>920.57999999999993</v>
      </c>
      <c r="H571" s="103">
        <f t="shared" si="268"/>
        <v>958.95</v>
      </c>
      <c r="I571" s="103">
        <f t="shared" si="268"/>
        <v>941.81999999999994</v>
      </c>
      <c r="J571" s="103">
        <f t="shared" si="268"/>
        <v>928.34999999999991</v>
      </c>
      <c r="K571" s="104">
        <f t="shared" si="268"/>
        <v>931.31999999999994</v>
      </c>
      <c r="L571" s="103">
        <f t="shared" si="268"/>
        <v>927.3599999999999</v>
      </c>
      <c r="M571" s="105">
        <f t="shared" si="268"/>
        <v>969.09999999999991</v>
      </c>
      <c r="N571" s="104">
        <f t="shared" si="268"/>
        <v>920.3</v>
      </c>
      <c r="O571" s="103">
        <f t="shared" si="268"/>
        <v>942.45</v>
      </c>
      <c r="P571" s="105">
        <f t="shared" si="268"/>
        <v>953.27</v>
      </c>
      <c r="Q571" s="106">
        <f t="shared" si="268"/>
        <v>999.24</v>
      </c>
      <c r="R571" s="103">
        <f t="shared" si="268"/>
        <v>1011.1500000000001</v>
      </c>
      <c r="S571" s="106">
        <f t="shared" si="268"/>
        <v>999.99</v>
      </c>
      <c r="T571" s="103">
        <f t="shared" si="268"/>
        <v>974.46</v>
      </c>
      <c r="U571" s="102">
        <f t="shared" si="268"/>
        <v>968.87000000000012</v>
      </c>
      <c r="V571" s="102">
        <f t="shared" si="268"/>
        <v>963.43000000000006</v>
      </c>
      <c r="W571" s="102">
        <f t="shared" si="268"/>
        <v>957.37000000000012</v>
      </c>
      <c r="X571" s="102">
        <f t="shared" si="268"/>
        <v>918.81999999999994</v>
      </c>
      <c r="Y571" s="107">
        <f t="shared" si="268"/>
        <v>815.99</v>
      </c>
    </row>
    <row r="572" spans="1:25" s="62" customFormat="1" ht="18.75" customHeight="1" outlineLevel="1" x14ac:dyDescent="0.2">
      <c r="A572" s="56" t="s">
        <v>8</v>
      </c>
      <c r="B572" s="70">
        <f>'октябрь (3 цк)'!B685</f>
        <v>703.93</v>
      </c>
      <c r="C572" s="70">
        <f>'октябрь (3 цк)'!C685</f>
        <v>590.16999999999996</v>
      </c>
      <c r="D572" s="70">
        <f>'октябрь (3 цк)'!D685</f>
        <v>679.46</v>
      </c>
      <c r="E572" s="70">
        <f>'октябрь (3 цк)'!E685</f>
        <v>583.39</v>
      </c>
      <c r="F572" s="70">
        <f>'октябрь (3 цк)'!F685</f>
        <v>715.26</v>
      </c>
      <c r="G572" s="70">
        <f>'октябрь (3 цк)'!G685</f>
        <v>725.53</v>
      </c>
      <c r="H572" s="70">
        <f>'октябрь (3 цк)'!H685</f>
        <v>763.9</v>
      </c>
      <c r="I572" s="70">
        <f>'октябрь (3 цк)'!I685</f>
        <v>746.77</v>
      </c>
      <c r="J572" s="70">
        <f>'октябрь (3 цк)'!J685</f>
        <v>733.3</v>
      </c>
      <c r="K572" s="70">
        <f>'октябрь (3 цк)'!K685</f>
        <v>736.27</v>
      </c>
      <c r="L572" s="70">
        <f>'октябрь (3 цк)'!L685</f>
        <v>732.31</v>
      </c>
      <c r="M572" s="70">
        <f>'октябрь (3 цк)'!M685</f>
        <v>774.05</v>
      </c>
      <c r="N572" s="70">
        <f>'октябрь (3 цк)'!N685</f>
        <v>725.25</v>
      </c>
      <c r="O572" s="70">
        <f>'октябрь (3 цк)'!O685</f>
        <v>747.4</v>
      </c>
      <c r="P572" s="70">
        <f>'октябрь (3 цк)'!P685</f>
        <v>758.22</v>
      </c>
      <c r="Q572" s="70">
        <f>'октябрь (3 цк)'!Q685</f>
        <v>804.19</v>
      </c>
      <c r="R572" s="70">
        <f>'октябрь (3 цк)'!R685</f>
        <v>816.1</v>
      </c>
      <c r="S572" s="70">
        <f>'октябрь (3 цк)'!S685</f>
        <v>804.94</v>
      </c>
      <c r="T572" s="70">
        <f>'октябрь (3 цк)'!T685</f>
        <v>779.41</v>
      </c>
      <c r="U572" s="70">
        <f>'октябрь (3 цк)'!U685</f>
        <v>773.82</v>
      </c>
      <c r="V572" s="70">
        <f>'октябрь (3 цк)'!V685</f>
        <v>768.38</v>
      </c>
      <c r="W572" s="70">
        <f>'октябрь (3 цк)'!W685</f>
        <v>762.32</v>
      </c>
      <c r="X572" s="70">
        <f>'октябрь (3 цк)'!X685</f>
        <v>723.77</v>
      </c>
      <c r="Y572" s="70">
        <f>'октябрь (3 цк)'!Y685</f>
        <v>620.94000000000005</v>
      </c>
    </row>
    <row r="573" spans="1:25" s="62" customFormat="1" ht="18.75" customHeight="1" outlineLevel="1" x14ac:dyDescent="0.2">
      <c r="A573" s="57" t="s">
        <v>9</v>
      </c>
      <c r="B573" s="76">
        <v>195.05</v>
      </c>
      <c r="C573" s="74">
        <v>195.05</v>
      </c>
      <c r="D573" s="74">
        <v>195.05</v>
      </c>
      <c r="E573" s="74">
        <v>195.05</v>
      </c>
      <c r="F573" s="74">
        <v>195.05</v>
      </c>
      <c r="G573" s="74">
        <v>195.05</v>
      </c>
      <c r="H573" s="74">
        <v>195.05</v>
      </c>
      <c r="I573" s="74">
        <v>195.05</v>
      </c>
      <c r="J573" s="74">
        <v>195.05</v>
      </c>
      <c r="K573" s="74">
        <v>195.05</v>
      </c>
      <c r="L573" s="74">
        <v>195.05</v>
      </c>
      <c r="M573" s="74">
        <v>195.05</v>
      </c>
      <c r="N573" s="74">
        <v>195.05</v>
      </c>
      <c r="O573" s="74">
        <v>195.05</v>
      </c>
      <c r="P573" s="74">
        <v>195.05</v>
      </c>
      <c r="Q573" s="74">
        <v>195.05</v>
      </c>
      <c r="R573" s="74">
        <v>195.05</v>
      </c>
      <c r="S573" s="74">
        <v>195.05</v>
      </c>
      <c r="T573" s="74">
        <v>195.05</v>
      </c>
      <c r="U573" s="74">
        <v>195.05</v>
      </c>
      <c r="V573" s="74">
        <v>195.05</v>
      </c>
      <c r="W573" s="74">
        <v>195.05</v>
      </c>
      <c r="X573" s="74">
        <v>195.05</v>
      </c>
      <c r="Y573" s="81">
        <v>195.05</v>
      </c>
    </row>
    <row r="574" spans="1:25" s="62" customFormat="1" ht="18.75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customHeight="1" outlineLevel="1" thickBot="1" x14ac:dyDescent="0.25">
      <c r="A575" s="147" t="s">
        <v>255</v>
      </c>
      <c r="B575" s="77">
        <f>B570</f>
        <v>0</v>
      </c>
      <c r="C575" s="77">
        <f t="shared" ref="C575:Y575" si="269">C570</f>
        <v>0</v>
      </c>
      <c r="D575" s="77">
        <f t="shared" si="269"/>
        <v>0</v>
      </c>
      <c r="E575" s="77">
        <f t="shared" si="269"/>
        <v>0</v>
      </c>
      <c r="F575" s="77">
        <f t="shared" si="269"/>
        <v>0</v>
      </c>
      <c r="G575" s="77">
        <f t="shared" si="269"/>
        <v>0</v>
      </c>
      <c r="H575" s="77">
        <f t="shared" si="269"/>
        <v>0</v>
      </c>
      <c r="I575" s="77">
        <f t="shared" si="269"/>
        <v>0</v>
      </c>
      <c r="J575" s="77">
        <f t="shared" si="269"/>
        <v>0</v>
      </c>
      <c r="K575" s="77">
        <f t="shared" si="269"/>
        <v>0</v>
      </c>
      <c r="L575" s="77">
        <f t="shared" si="269"/>
        <v>0</v>
      </c>
      <c r="M575" s="77">
        <f t="shared" si="269"/>
        <v>0</v>
      </c>
      <c r="N575" s="77">
        <f t="shared" si="269"/>
        <v>0</v>
      </c>
      <c r="O575" s="77">
        <f t="shared" si="269"/>
        <v>0</v>
      </c>
      <c r="P575" s="77">
        <f t="shared" si="269"/>
        <v>0</v>
      </c>
      <c r="Q575" s="77">
        <f t="shared" si="269"/>
        <v>0</v>
      </c>
      <c r="R575" s="77">
        <f t="shared" si="269"/>
        <v>0</v>
      </c>
      <c r="S575" s="77">
        <f t="shared" si="269"/>
        <v>0</v>
      </c>
      <c r="T575" s="77">
        <f t="shared" si="269"/>
        <v>0</v>
      </c>
      <c r="U575" s="77">
        <f t="shared" si="269"/>
        <v>0</v>
      </c>
      <c r="V575" s="77">
        <f t="shared" si="269"/>
        <v>0</v>
      </c>
      <c r="W575" s="77">
        <f t="shared" si="269"/>
        <v>0</v>
      </c>
      <c r="X575" s="77">
        <f t="shared" si="269"/>
        <v>0</v>
      </c>
      <c r="Y575" s="77">
        <f t="shared" si="269"/>
        <v>0</v>
      </c>
    </row>
    <row r="576" spans="1:25" s="62" customFormat="1" ht="18.75" customHeight="1" thickBot="1" x14ac:dyDescent="0.25">
      <c r="A576" s="112">
        <v>12</v>
      </c>
      <c r="B576" s="101">
        <f t="shared" ref="B576:Y576" si="270">SUM(B577:B580)</f>
        <v>896.32999999999993</v>
      </c>
      <c r="C576" s="102">
        <f t="shared" si="270"/>
        <v>891.96</v>
      </c>
      <c r="D576" s="102">
        <f t="shared" si="270"/>
        <v>879.95</v>
      </c>
      <c r="E576" s="103">
        <f t="shared" si="270"/>
        <v>889.22</v>
      </c>
      <c r="F576" s="103">
        <f t="shared" si="270"/>
        <v>913.83999999999992</v>
      </c>
      <c r="G576" s="103">
        <f t="shared" si="270"/>
        <v>905.99</v>
      </c>
      <c r="H576" s="103">
        <f t="shared" si="270"/>
        <v>911.73</v>
      </c>
      <c r="I576" s="103">
        <f t="shared" si="270"/>
        <v>905.31</v>
      </c>
      <c r="J576" s="103">
        <f t="shared" si="270"/>
        <v>908.03</v>
      </c>
      <c r="K576" s="104">
        <f t="shared" si="270"/>
        <v>890.8599999999999</v>
      </c>
      <c r="L576" s="103">
        <f t="shared" si="270"/>
        <v>889.38000000000011</v>
      </c>
      <c r="M576" s="105">
        <f t="shared" si="270"/>
        <v>896.31</v>
      </c>
      <c r="N576" s="104">
        <f t="shared" si="270"/>
        <v>896.8</v>
      </c>
      <c r="O576" s="103">
        <f t="shared" si="270"/>
        <v>899.41000000000008</v>
      </c>
      <c r="P576" s="105">
        <f t="shared" si="270"/>
        <v>918.51</v>
      </c>
      <c r="Q576" s="106">
        <f t="shared" si="270"/>
        <v>933.23</v>
      </c>
      <c r="R576" s="103">
        <f t="shared" si="270"/>
        <v>957.3</v>
      </c>
      <c r="S576" s="106">
        <f t="shared" si="270"/>
        <v>932.82999999999993</v>
      </c>
      <c r="T576" s="103">
        <f t="shared" si="270"/>
        <v>951.21</v>
      </c>
      <c r="U576" s="102">
        <f t="shared" si="270"/>
        <v>963.93000000000006</v>
      </c>
      <c r="V576" s="102">
        <f t="shared" si="270"/>
        <v>957.52</v>
      </c>
      <c r="W576" s="102">
        <f t="shared" si="270"/>
        <v>893.59999999999991</v>
      </c>
      <c r="X576" s="102">
        <f t="shared" si="270"/>
        <v>895.99</v>
      </c>
      <c r="Y576" s="107">
        <f t="shared" si="270"/>
        <v>872.8599999999999</v>
      </c>
    </row>
    <row r="577" spans="1:25" s="62" customFormat="1" ht="18.75" customHeight="1" outlineLevel="1" x14ac:dyDescent="0.2">
      <c r="A577" s="56" t="s">
        <v>8</v>
      </c>
      <c r="B577" s="70">
        <f>'октябрь (3 цк)'!B689</f>
        <v>701.28</v>
      </c>
      <c r="C577" s="70">
        <f>'октябрь (3 цк)'!C689</f>
        <v>696.91</v>
      </c>
      <c r="D577" s="70">
        <f>'октябрь (3 цк)'!D689</f>
        <v>684.9</v>
      </c>
      <c r="E577" s="70">
        <f>'октябрь (3 цк)'!E689</f>
        <v>694.17</v>
      </c>
      <c r="F577" s="70">
        <f>'октябрь (3 цк)'!F689</f>
        <v>718.79</v>
      </c>
      <c r="G577" s="70">
        <f>'октябрь (3 цк)'!G689</f>
        <v>710.94</v>
      </c>
      <c r="H577" s="70">
        <f>'октябрь (3 цк)'!H689</f>
        <v>716.68</v>
      </c>
      <c r="I577" s="70">
        <f>'октябрь (3 цк)'!I689</f>
        <v>710.26</v>
      </c>
      <c r="J577" s="70">
        <f>'октябрь (3 цк)'!J689</f>
        <v>712.98</v>
      </c>
      <c r="K577" s="70">
        <f>'октябрь (3 цк)'!K689</f>
        <v>695.81</v>
      </c>
      <c r="L577" s="70">
        <f>'октябрь (3 цк)'!L689</f>
        <v>694.33</v>
      </c>
      <c r="M577" s="70">
        <f>'октябрь (3 цк)'!M689</f>
        <v>701.26</v>
      </c>
      <c r="N577" s="70">
        <f>'октябрь (3 цк)'!N689</f>
        <v>701.75</v>
      </c>
      <c r="O577" s="70">
        <f>'октябрь (3 цк)'!O689</f>
        <v>704.36</v>
      </c>
      <c r="P577" s="70">
        <f>'октябрь (3 цк)'!P689</f>
        <v>723.46</v>
      </c>
      <c r="Q577" s="70">
        <f>'октябрь (3 цк)'!Q689</f>
        <v>738.18</v>
      </c>
      <c r="R577" s="70">
        <f>'октябрь (3 цк)'!R689</f>
        <v>762.25</v>
      </c>
      <c r="S577" s="70">
        <f>'октябрь (3 цк)'!S689</f>
        <v>737.78</v>
      </c>
      <c r="T577" s="70">
        <f>'октябрь (3 цк)'!T689</f>
        <v>756.16</v>
      </c>
      <c r="U577" s="70">
        <f>'октябрь (3 цк)'!U689</f>
        <v>768.88</v>
      </c>
      <c r="V577" s="70">
        <f>'октябрь (3 цк)'!V689</f>
        <v>762.47</v>
      </c>
      <c r="W577" s="70">
        <f>'октябрь (3 цк)'!W689</f>
        <v>698.55</v>
      </c>
      <c r="X577" s="70">
        <f>'октябрь (3 цк)'!X689</f>
        <v>700.94</v>
      </c>
      <c r="Y577" s="70">
        <f>'октябрь (3 цк)'!Y689</f>
        <v>677.81</v>
      </c>
    </row>
    <row r="578" spans="1:25" s="62" customFormat="1" ht="18.75" customHeight="1" outlineLevel="1" x14ac:dyDescent="0.2">
      <c r="A578" s="57" t="s">
        <v>9</v>
      </c>
      <c r="B578" s="76">
        <v>195.05</v>
      </c>
      <c r="C578" s="74">
        <v>195.05</v>
      </c>
      <c r="D578" s="74">
        <v>195.05</v>
      </c>
      <c r="E578" s="74">
        <v>195.05</v>
      </c>
      <c r="F578" s="74">
        <v>195.05</v>
      </c>
      <c r="G578" s="74">
        <v>195.05</v>
      </c>
      <c r="H578" s="74">
        <v>195.05</v>
      </c>
      <c r="I578" s="74">
        <v>195.05</v>
      </c>
      <c r="J578" s="74">
        <v>195.05</v>
      </c>
      <c r="K578" s="74">
        <v>195.05</v>
      </c>
      <c r="L578" s="74">
        <v>195.05</v>
      </c>
      <c r="M578" s="74">
        <v>195.05</v>
      </c>
      <c r="N578" s="74">
        <v>195.05</v>
      </c>
      <c r="O578" s="74">
        <v>195.05</v>
      </c>
      <c r="P578" s="74">
        <v>195.05</v>
      </c>
      <c r="Q578" s="74">
        <v>195.05</v>
      </c>
      <c r="R578" s="74">
        <v>195.05</v>
      </c>
      <c r="S578" s="74">
        <v>195.05</v>
      </c>
      <c r="T578" s="74">
        <v>195.05</v>
      </c>
      <c r="U578" s="74">
        <v>195.05</v>
      </c>
      <c r="V578" s="74">
        <v>195.05</v>
      </c>
      <c r="W578" s="74">
        <v>195.05</v>
      </c>
      <c r="X578" s="74">
        <v>195.05</v>
      </c>
      <c r="Y578" s="81">
        <v>195.05</v>
      </c>
    </row>
    <row r="579" spans="1:25" s="62" customFormat="1" ht="18.75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customHeight="1" outlineLevel="1" thickBot="1" x14ac:dyDescent="0.25">
      <c r="A580" s="147" t="s">
        <v>255</v>
      </c>
      <c r="B580" s="77">
        <f>B575</f>
        <v>0</v>
      </c>
      <c r="C580" s="77">
        <f t="shared" ref="C580:Y580" si="271">C575</f>
        <v>0</v>
      </c>
      <c r="D580" s="77">
        <f t="shared" si="271"/>
        <v>0</v>
      </c>
      <c r="E580" s="77">
        <f t="shared" si="271"/>
        <v>0</v>
      </c>
      <c r="F580" s="77">
        <f t="shared" si="271"/>
        <v>0</v>
      </c>
      <c r="G580" s="77">
        <f t="shared" si="271"/>
        <v>0</v>
      </c>
      <c r="H580" s="77">
        <f t="shared" si="271"/>
        <v>0</v>
      </c>
      <c r="I580" s="77">
        <f t="shared" si="271"/>
        <v>0</v>
      </c>
      <c r="J580" s="77">
        <f t="shared" si="271"/>
        <v>0</v>
      </c>
      <c r="K580" s="77">
        <f t="shared" si="271"/>
        <v>0</v>
      </c>
      <c r="L580" s="77">
        <f t="shared" si="271"/>
        <v>0</v>
      </c>
      <c r="M580" s="77">
        <f t="shared" si="271"/>
        <v>0</v>
      </c>
      <c r="N580" s="77">
        <f t="shared" si="271"/>
        <v>0</v>
      </c>
      <c r="O580" s="77">
        <f t="shared" si="271"/>
        <v>0</v>
      </c>
      <c r="P580" s="77">
        <f t="shared" si="271"/>
        <v>0</v>
      </c>
      <c r="Q580" s="77">
        <f t="shared" si="271"/>
        <v>0</v>
      </c>
      <c r="R580" s="77">
        <f t="shared" si="271"/>
        <v>0</v>
      </c>
      <c r="S580" s="77">
        <f t="shared" si="271"/>
        <v>0</v>
      </c>
      <c r="T580" s="77">
        <f t="shared" si="271"/>
        <v>0</v>
      </c>
      <c r="U580" s="77">
        <f t="shared" si="271"/>
        <v>0</v>
      </c>
      <c r="V580" s="77">
        <f t="shared" si="271"/>
        <v>0</v>
      </c>
      <c r="W580" s="77">
        <f t="shared" si="271"/>
        <v>0</v>
      </c>
      <c r="X580" s="77">
        <f t="shared" si="271"/>
        <v>0</v>
      </c>
      <c r="Y580" s="77">
        <f t="shared" si="271"/>
        <v>0</v>
      </c>
    </row>
    <row r="581" spans="1:25" s="62" customFormat="1" ht="18.75" customHeight="1" thickBot="1" x14ac:dyDescent="0.25">
      <c r="A581" s="109">
        <v>13</v>
      </c>
      <c r="B581" s="101">
        <f t="shared" ref="B581:Y581" si="272">SUM(B582:B585)</f>
        <v>789.79</v>
      </c>
      <c r="C581" s="102">
        <f t="shared" si="272"/>
        <v>795.90000000000009</v>
      </c>
      <c r="D581" s="102">
        <f t="shared" si="272"/>
        <v>799.41000000000008</v>
      </c>
      <c r="E581" s="103">
        <f t="shared" si="272"/>
        <v>668.04</v>
      </c>
      <c r="F581" s="103">
        <f t="shared" si="272"/>
        <v>782.1400000000001</v>
      </c>
      <c r="G581" s="103">
        <f t="shared" si="272"/>
        <v>783.17000000000007</v>
      </c>
      <c r="H581" s="103">
        <f t="shared" si="272"/>
        <v>821.04</v>
      </c>
      <c r="I581" s="103">
        <f t="shared" si="272"/>
        <v>788.93000000000006</v>
      </c>
      <c r="J581" s="103">
        <f t="shared" si="272"/>
        <v>783.31999999999994</v>
      </c>
      <c r="K581" s="104">
        <f t="shared" si="272"/>
        <v>874.15000000000009</v>
      </c>
      <c r="L581" s="103">
        <f t="shared" si="272"/>
        <v>865.32999999999993</v>
      </c>
      <c r="M581" s="105">
        <f t="shared" si="272"/>
        <v>859.27</v>
      </c>
      <c r="N581" s="104">
        <f t="shared" si="272"/>
        <v>871.75</v>
      </c>
      <c r="O581" s="103">
        <f t="shared" si="272"/>
        <v>852.56999999999994</v>
      </c>
      <c r="P581" s="105">
        <f t="shared" si="272"/>
        <v>911.6099999999999</v>
      </c>
      <c r="Q581" s="106">
        <f t="shared" si="272"/>
        <v>997.3599999999999</v>
      </c>
      <c r="R581" s="103">
        <f t="shared" si="272"/>
        <v>1044.78</v>
      </c>
      <c r="S581" s="106">
        <f t="shared" si="272"/>
        <v>981.6400000000001</v>
      </c>
      <c r="T581" s="103">
        <f t="shared" si="272"/>
        <v>973.71</v>
      </c>
      <c r="U581" s="102">
        <f t="shared" si="272"/>
        <v>983.13000000000011</v>
      </c>
      <c r="V581" s="102">
        <f t="shared" si="272"/>
        <v>963.58999999999992</v>
      </c>
      <c r="W581" s="102">
        <f t="shared" si="272"/>
        <v>915.57999999999993</v>
      </c>
      <c r="X581" s="102">
        <f t="shared" si="272"/>
        <v>933.88000000000011</v>
      </c>
      <c r="Y581" s="107">
        <f t="shared" si="272"/>
        <v>803.72</v>
      </c>
    </row>
    <row r="582" spans="1:25" s="62" customFormat="1" ht="18.75" customHeight="1" outlineLevel="1" x14ac:dyDescent="0.2">
      <c r="A582" s="56" t="s">
        <v>8</v>
      </c>
      <c r="B582" s="70">
        <f>'октябрь (3 цк)'!B693</f>
        <v>594.74</v>
      </c>
      <c r="C582" s="70">
        <f>'октябрь (3 цк)'!C693</f>
        <v>600.85</v>
      </c>
      <c r="D582" s="70">
        <f>'октябрь (3 цк)'!D693</f>
        <v>604.36</v>
      </c>
      <c r="E582" s="70">
        <f>'октябрь (3 цк)'!E693</f>
        <v>472.99</v>
      </c>
      <c r="F582" s="70">
        <f>'октябрь (3 цк)'!F693</f>
        <v>587.09</v>
      </c>
      <c r="G582" s="70">
        <f>'октябрь (3 цк)'!G693</f>
        <v>588.12</v>
      </c>
      <c r="H582" s="70">
        <f>'октябрь (3 цк)'!H693</f>
        <v>625.99</v>
      </c>
      <c r="I582" s="70">
        <f>'октябрь (3 цк)'!I693</f>
        <v>593.88</v>
      </c>
      <c r="J582" s="70">
        <f>'октябрь (3 цк)'!J693</f>
        <v>588.27</v>
      </c>
      <c r="K582" s="70">
        <f>'октябрь (3 цк)'!K693</f>
        <v>679.1</v>
      </c>
      <c r="L582" s="70">
        <f>'октябрь (3 цк)'!L693</f>
        <v>670.28</v>
      </c>
      <c r="M582" s="70">
        <f>'октябрь (3 цк)'!M693</f>
        <v>664.22</v>
      </c>
      <c r="N582" s="70">
        <f>'октябрь (3 цк)'!N693</f>
        <v>676.7</v>
      </c>
      <c r="O582" s="70">
        <f>'октябрь (3 цк)'!O693</f>
        <v>657.52</v>
      </c>
      <c r="P582" s="70">
        <f>'октябрь (3 цк)'!P693</f>
        <v>716.56</v>
      </c>
      <c r="Q582" s="70">
        <f>'октябрь (3 цк)'!Q693</f>
        <v>802.31</v>
      </c>
      <c r="R582" s="70">
        <f>'октябрь (3 цк)'!R693</f>
        <v>849.73</v>
      </c>
      <c r="S582" s="70">
        <f>'октябрь (3 цк)'!S693</f>
        <v>786.59</v>
      </c>
      <c r="T582" s="70">
        <f>'октябрь (3 цк)'!T693</f>
        <v>778.66</v>
      </c>
      <c r="U582" s="70">
        <f>'октябрь (3 цк)'!U693</f>
        <v>788.08</v>
      </c>
      <c r="V582" s="70">
        <f>'октябрь (3 цк)'!V693</f>
        <v>768.54</v>
      </c>
      <c r="W582" s="70">
        <f>'октябрь (3 цк)'!W693</f>
        <v>720.53</v>
      </c>
      <c r="X582" s="70">
        <f>'октябрь (3 цк)'!X693</f>
        <v>738.83</v>
      </c>
      <c r="Y582" s="70">
        <f>'октябрь (3 цк)'!Y693</f>
        <v>608.66999999999996</v>
      </c>
    </row>
    <row r="583" spans="1:25" s="62" customFormat="1" ht="18.75" customHeight="1" outlineLevel="1" x14ac:dyDescent="0.2">
      <c r="A583" s="57" t="s">
        <v>9</v>
      </c>
      <c r="B583" s="76">
        <v>195.05</v>
      </c>
      <c r="C583" s="74">
        <v>195.05</v>
      </c>
      <c r="D583" s="74">
        <v>195.05</v>
      </c>
      <c r="E583" s="74">
        <v>195.05</v>
      </c>
      <c r="F583" s="74">
        <v>195.05</v>
      </c>
      <c r="G583" s="74">
        <v>195.05</v>
      </c>
      <c r="H583" s="74">
        <v>195.05</v>
      </c>
      <c r="I583" s="74">
        <v>195.05</v>
      </c>
      <c r="J583" s="74">
        <v>195.05</v>
      </c>
      <c r="K583" s="74">
        <v>195.05</v>
      </c>
      <c r="L583" s="74">
        <v>195.05</v>
      </c>
      <c r="M583" s="74">
        <v>195.05</v>
      </c>
      <c r="N583" s="74">
        <v>195.05</v>
      </c>
      <c r="O583" s="74">
        <v>195.05</v>
      </c>
      <c r="P583" s="74">
        <v>195.05</v>
      </c>
      <c r="Q583" s="74">
        <v>195.05</v>
      </c>
      <c r="R583" s="74">
        <v>195.05</v>
      </c>
      <c r="S583" s="74">
        <v>195.05</v>
      </c>
      <c r="T583" s="74">
        <v>195.05</v>
      </c>
      <c r="U583" s="74">
        <v>195.05</v>
      </c>
      <c r="V583" s="74">
        <v>195.05</v>
      </c>
      <c r="W583" s="74">
        <v>195.05</v>
      </c>
      <c r="X583" s="74">
        <v>195.05</v>
      </c>
      <c r="Y583" s="81">
        <v>195.05</v>
      </c>
    </row>
    <row r="584" spans="1:25" s="62" customFormat="1" ht="18.75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customHeight="1" outlineLevel="1" thickBot="1" x14ac:dyDescent="0.25">
      <c r="A585" s="147" t="s">
        <v>255</v>
      </c>
      <c r="B585" s="77">
        <f>B580</f>
        <v>0</v>
      </c>
      <c r="C585" s="77">
        <f t="shared" ref="C585:Y585" si="273">C580</f>
        <v>0</v>
      </c>
      <c r="D585" s="77">
        <f t="shared" si="273"/>
        <v>0</v>
      </c>
      <c r="E585" s="77">
        <f t="shared" si="273"/>
        <v>0</v>
      </c>
      <c r="F585" s="77">
        <f t="shared" si="273"/>
        <v>0</v>
      </c>
      <c r="G585" s="77">
        <f t="shared" si="273"/>
        <v>0</v>
      </c>
      <c r="H585" s="77">
        <f t="shared" si="273"/>
        <v>0</v>
      </c>
      <c r="I585" s="77">
        <f t="shared" si="273"/>
        <v>0</v>
      </c>
      <c r="J585" s="77">
        <f t="shared" si="273"/>
        <v>0</v>
      </c>
      <c r="K585" s="77">
        <f t="shared" si="273"/>
        <v>0</v>
      </c>
      <c r="L585" s="77">
        <f t="shared" si="273"/>
        <v>0</v>
      </c>
      <c r="M585" s="77">
        <f t="shared" si="273"/>
        <v>0</v>
      </c>
      <c r="N585" s="77">
        <f t="shared" si="273"/>
        <v>0</v>
      </c>
      <c r="O585" s="77">
        <f t="shared" si="273"/>
        <v>0</v>
      </c>
      <c r="P585" s="77">
        <f t="shared" si="273"/>
        <v>0</v>
      </c>
      <c r="Q585" s="77">
        <f t="shared" si="273"/>
        <v>0</v>
      </c>
      <c r="R585" s="77">
        <f t="shared" si="273"/>
        <v>0</v>
      </c>
      <c r="S585" s="77">
        <f t="shared" si="273"/>
        <v>0</v>
      </c>
      <c r="T585" s="77">
        <f t="shared" si="273"/>
        <v>0</v>
      </c>
      <c r="U585" s="77">
        <f t="shared" si="273"/>
        <v>0</v>
      </c>
      <c r="V585" s="77">
        <f t="shared" si="273"/>
        <v>0</v>
      </c>
      <c r="W585" s="77">
        <f t="shared" si="273"/>
        <v>0</v>
      </c>
      <c r="X585" s="77">
        <f t="shared" si="273"/>
        <v>0</v>
      </c>
      <c r="Y585" s="77">
        <f t="shared" si="273"/>
        <v>0</v>
      </c>
    </row>
    <row r="586" spans="1:25" s="62" customFormat="1" ht="18.75" customHeight="1" thickBot="1" x14ac:dyDescent="0.25">
      <c r="A586" s="112">
        <v>14</v>
      </c>
      <c r="B586" s="101">
        <f t="shared" ref="B586:Y586" si="274">SUM(B587:B590)</f>
        <v>916.47</v>
      </c>
      <c r="C586" s="102">
        <f t="shared" si="274"/>
        <v>905.97</v>
      </c>
      <c r="D586" s="102">
        <f t="shared" si="274"/>
        <v>920.56</v>
      </c>
      <c r="E586" s="103">
        <f t="shared" si="274"/>
        <v>941.73</v>
      </c>
      <c r="F586" s="103">
        <f t="shared" si="274"/>
        <v>942.74</v>
      </c>
      <c r="G586" s="103">
        <f t="shared" si="274"/>
        <v>947.97</v>
      </c>
      <c r="H586" s="103">
        <f t="shared" si="274"/>
        <v>936.3900000000001</v>
      </c>
      <c r="I586" s="103">
        <f t="shared" si="274"/>
        <v>927.46</v>
      </c>
      <c r="J586" s="103">
        <f t="shared" si="274"/>
        <v>935.2</v>
      </c>
      <c r="K586" s="104">
        <f t="shared" si="274"/>
        <v>934.1099999999999</v>
      </c>
      <c r="L586" s="103">
        <f t="shared" si="274"/>
        <v>910.65000000000009</v>
      </c>
      <c r="M586" s="105">
        <f t="shared" si="274"/>
        <v>910.43000000000006</v>
      </c>
      <c r="N586" s="104">
        <f t="shared" si="274"/>
        <v>918.22</v>
      </c>
      <c r="O586" s="103">
        <f t="shared" si="274"/>
        <v>946.08999999999992</v>
      </c>
      <c r="P586" s="105">
        <f t="shared" si="274"/>
        <v>931.76</v>
      </c>
      <c r="Q586" s="106">
        <f t="shared" si="274"/>
        <v>1003.77</v>
      </c>
      <c r="R586" s="103">
        <f t="shared" si="274"/>
        <v>995.03</v>
      </c>
      <c r="S586" s="106">
        <f t="shared" si="274"/>
        <v>939.25</v>
      </c>
      <c r="T586" s="103">
        <f t="shared" si="274"/>
        <v>916.33999999999992</v>
      </c>
      <c r="U586" s="102">
        <f t="shared" si="274"/>
        <v>908.08999999999992</v>
      </c>
      <c r="V586" s="102">
        <f t="shared" si="274"/>
        <v>905.8</v>
      </c>
      <c r="W586" s="102">
        <f t="shared" si="274"/>
        <v>904.8900000000001</v>
      </c>
      <c r="X586" s="102">
        <f t="shared" si="274"/>
        <v>905.81999999999994</v>
      </c>
      <c r="Y586" s="107">
        <f t="shared" si="274"/>
        <v>898.23</v>
      </c>
    </row>
    <row r="587" spans="1:25" s="62" customFormat="1" ht="18.75" customHeight="1" outlineLevel="1" x14ac:dyDescent="0.2">
      <c r="A587" s="56" t="s">
        <v>8</v>
      </c>
      <c r="B587" s="70">
        <f>'октябрь (3 цк)'!B697</f>
        <v>721.42</v>
      </c>
      <c r="C587" s="70">
        <f>'октябрь (3 цк)'!C697</f>
        <v>710.92</v>
      </c>
      <c r="D587" s="70">
        <f>'октябрь (3 цк)'!D697</f>
        <v>725.51</v>
      </c>
      <c r="E587" s="70">
        <f>'октябрь (3 цк)'!E697</f>
        <v>746.68</v>
      </c>
      <c r="F587" s="70">
        <f>'октябрь (3 цк)'!F697</f>
        <v>747.69</v>
      </c>
      <c r="G587" s="70">
        <f>'октябрь (3 цк)'!G697</f>
        <v>752.92</v>
      </c>
      <c r="H587" s="70">
        <f>'октябрь (3 цк)'!H697</f>
        <v>741.34</v>
      </c>
      <c r="I587" s="70">
        <f>'октябрь (3 цк)'!I697</f>
        <v>732.41</v>
      </c>
      <c r="J587" s="70">
        <f>'октябрь (3 цк)'!J697</f>
        <v>740.15</v>
      </c>
      <c r="K587" s="70">
        <f>'октябрь (3 цк)'!K697</f>
        <v>739.06</v>
      </c>
      <c r="L587" s="70">
        <f>'октябрь (3 цк)'!L697</f>
        <v>715.6</v>
      </c>
      <c r="M587" s="70">
        <f>'октябрь (3 цк)'!M697</f>
        <v>715.38</v>
      </c>
      <c r="N587" s="70">
        <f>'октябрь (3 цк)'!N697</f>
        <v>723.17</v>
      </c>
      <c r="O587" s="70">
        <f>'октябрь (3 цк)'!O697</f>
        <v>751.04</v>
      </c>
      <c r="P587" s="70">
        <f>'октябрь (3 цк)'!P697</f>
        <v>736.71</v>
      </c>
      <c r="Q587" s="70">
        <f>'октябрь (3 цк)'!Q697</f>
        <v>808.72</v>
      </c>
      <c r="R587" s="70">
        <f>'октябрь (3 цк)'!R697</f>
        <v>799.98</v>
      </c>
      <c r="S587" s="70">
        <f>'октябрь (3 цк)'!S697</f>
        <v>744.2</v>
      </c>
      <c r="T587" s="70">
        <f>'октябрь (3 цк)'!T697</f>
        <v>721.29</v>
      </c>
      <c r="U587" s="70">
        <f>'октябрь (3 цк)'!U697</f>
        <v>713.04</v>
      </c>
      <c r="V587" s="70">
        <f>'октябрь (3 цк)'!V697</f>
        <v>710.75</v>
      </c>
      <c r="W587" s="70">
        <f>'октябрь (3 цк)'!W697</f>
        <v>709.84</v>
      </c>
      <c r="X587" s="70">
        <f>'октябрь (3 цк)'!X697</f>
        <v>710.77</v>
      </c>
      <c r="Y587" s="70">
        <f>'октябрь (3 цк)'!Y697</f>
        <v>703.18</v>
      </c>
    </row>
    <row r="588" spans="1:25" s="62" customFormat="1" ht="18.75" customHeight="1" outlineLevel="1" x14ac:dyDescent="0.2">
      <c r="A588" s="57" t="s">
        <v>9</v>
      </c>
      <c r="B588" s="76">
        <v>195.05</v>
      </c>
      <c r="C588" s="74">
        <v>195.05</v>
      </c>
      <c r="D588" s="74">
        <v>195.05</v>
      </c>
      <c r="E588" s="74">
        <v>195.05</v>
      </c>
      <c r="F588" s="74">
        <v>195.05</v>
      </c>
      <c r="G588" s="74">
        <v>195.05</v>
      </c>
      <c r="H588" s="74">
        <v>195.05</v>
      </c>
      <c r="I588" s="74">
        <v>195.05</v>
      </c>
      <c r="J588" s="74">
        <v>195.05</v>
      </c>
      <c r="K588" s="74">
        <v>195.05</v>
      </c>
      <c r="L588" s="74">
        <v>195.05</v>
      </c>
      <c r="M588" s="74">
        <v>195.05</v>
      </c>
      <c r="N588" s="74">
        <v>195.05</v>
      </c>
      <c r="O588" s="74">
        <v>195.05</v>
      </c>
      <c r="P588" s="74">
        <v>195.05</v>
      </c>
      <c r="Q588" s="74">
        <v>195.05</v>
      </c>
      <c r="R588" s="74">
        <v>195.05</v>
      </c>
      <c r="S588" s="74">
        <v>195.05</v>
      </c>
      <c r="T588" s="74">
        <v>195.05</v>
      </c>
      <c r="U588" s="74">
        <v>195.05</v>
      </c>
      <c r="V588" s="74">
        <v>195.05</v>
      </c>
      <c r="W588" s="74">
        <v>195.05</v>
      </c>
      <c r="X588" s="74">
        <v>195.05</v>
      </c>
      <c r="Y588" s="81">
        <v>195.05</v>
      </c>
    </row>
    <row r="589" spans="1:25" s="62" customFormat="1" ht="18.75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customHeight="1" outlineLevel="1" thickBot="1" x14ac:dyDescent="0.25">
      <c r="A590" s="147" t="s">
        <v>255</v>
      </c>
      <c r="B590" s="77">
        <f>B585</f>
        <v>0</v>
      </c>
      <c r="C590" s="77">
        <f t="shared" ref="C590:Y590" si="275">C585</f>
        <v>0</v>
      </c>
      <c r="D590" s="77">
        <f t="shared" si="275"/>
        <v>0</v>
      </c>
      <c r="E590" s="77">
        <f t="shared" si="275"/>
        <v>0</v>
      </c>
      <c r="F590" s="77">
        <f t="shared" si="275"/>
        <v>0</v>
      </c>
      <c r="G590" s="77">
        <f t="shared" si="275"/>
        <v>0</v>
      </c>
      <c r="H590" s="77">
        <f t="shared" si="275"/>
        <v>0</v>
      </c>
      <c r="I590" s="77">
        <f t="shared" si="275"/>
        <v>0</v>
      </c>
      <c r="J590" s="77">
        <f t="shared" si="275"/>
        <v>0</v>
      </c>
      <c r="K590" s="77">
        <f t="shared" si="275"/>
        <v>0</v>
      </c>
      <c r="L590" s="77">
        <f t="shared" si="275"/>
        <v>0</v>
      </c>
      <c r="M590" s="77">
        <f t="shared" si="275"/>
        <v>0</v>
      </c>
      <c r="N590" s="77">
        <f t="shared" si="275"/>
        <v>0</v>
      </c>
      <c r="O590" s="77">
        <f t="shared" si="275"/>
        <v>0</v>
      </c>
      <c r="P590" s="77">
        <f t="shared" si="275"/>
        <v>0</v>
      </c>
      <c r="Q590" s="77">
        <f t="shared" si="275"/>
        <v>0</v>
      </c>
      <c r="R590" s="77">
        <f t="shared" si="275"/>
        <v>0</v>
      </c>
      <c r="S590" s="77">
        <f t="shared" si="275"/>
        <v>0</v>
      </c>
      <c r="T590" s="77">
        <f t="shared" si="275"/>
        <v>0</v>
      </c>
      <c r="U590" s="77">
        <f t="shared" si="275"/>
        <v>0</v>
      </c>
      <c r="V590" s="77">
        <f t="shared" si="275"/>
        <v>0</v>
      </c>
      <c r="W590" s="77">
        <f t="shared" si="275"/>
        <v>0</v>
      </c>
      <c r="X590" s="77">
        <f t="shared" si="275"/>
        <v>0</v>
      </c>
      <c r="Y590" s="77">
        <f t="shared" si="275"/>
        <v>0</v>
      </c>
    </row>
    <row r="591" spans="1:25" s="62" customFormat="1" ht="18.75" customHeight="1" thickBot="1" x14ac:dyDescent="0.25">
      <c r="A591" s="109">
        <v>15</v>
      </c>
      <c r="B591" s="101">
        <f t="shared" ref="B591:Y591" si="276">SUM(B592:B595)</f>
        <v>880.78</v>
      </c>
      <c r="C591" s="102">
        <f t="shared" si="276"/>
        <v>881.49</v>
      </c>
      <c r="D591" s="102">
        <f t="shared" si="276"/>
        <v>879.52</v>
      </c>
      <c r="E591" s="103">
        <f t="shared" si="276"/>
        <v>891.31999999999994</v>
      </c>
      <c r="F591" s="103">
        <f t="shared" si="276"/>
        <v>917.8599999999999</v>
      </c>
      <c r="G591" s="103">
        <f t="shared" si="276"/>
        <v>935.21</v>
      </c>
      <c r="H591" s="103">
        <f t="shared" si="276"/>
        <v>923.87000000000012</v>
      </c>
      <c r="I591" s="103">
        <f t="shared" si="276"/>
        <v>920.94</v>
      </c>
      <c r="J591" s="103">
        <f t="shared" si="276"/>
        <v>922.58999999999992</v>
      </c>
      <c r="K591" s="104">
        <f t="shared" si="276"/>
        <v>916.38000000000011</v>
      </c>
      <c r="L591" s="103">
        <f t="shared" si="276"/>
        <v>904.65000000000009</v>
      </c>
      <c r="M591" s="105">
        <f t="shared" si="276"/>
        <v>921.2</v>
      </c>
      <c r="N591" s="104">
        <f t="shared" si="276"/>
        <v>912.94</v>
      </c>
      <c r="O591" s="103">
        <f t="shared" si="276"/>
        <v>937.91000000000008</v>
      </c>
      <c r="P591" s="105">
        <f t="shared" si="276"/>
        <v>950.02</v>
      </c>
      <c r="Q591" s="106">
        <f t="shared" si="276"/>
        <v>960.28</v>
      </c>
      <c r="R591" s="103">
        <f t="shared" si="276"/>
        <v>974.66000000000008</v>
      </c>
      <c r="S591" s="106">
        <f t="shared" si="276"/>
        <v>932.08999999999992</v>
      </c>
      <c r="T591" s="103">
        <f t="shared" si="276"/>
        <v>918.28</v>
      </c>
      <c r="U591" s="102">
        <f t="shared" si="276"/>
        <v>871.67000000000007</v>
      </c>
      <c r="V591" s="102">
        <f t="shared" si="276"/>
        <v>891.66000000000008</v>
      </c>
      <c r="W591" s="102">
        <f t="shared" si="276"/>
        <v>889.48</v>
      </c>
      <c r="X591" s="102">
        <f t="shared" si="276"/>
        <v>890.45</v>
      </c>
      <c r="Y591" s="107">
        <f t="shared" si="276"/>
        <v>881.45</v>
      </c>
    </row>
    <row r="592" spans="1:25" s="62" customFormat="1" ht="18.75" customHeight="1" outlineLevel="1" x14ac:dyDescent="0.2">
      <c r="A592" s="56" t="s">
        <v>8</v>
      </c>
      <c r="B592" s="70">
        <f>'октябрь (3 цк)'!B701</f>
        <v>685.73</v>
      </c>
      <c r="C592" s="70">
        <f>'октябрь (3 цк)'!C701</f>
        <v>686.44</v>
      </c>
      <c r="D592" s="70">
        <f>'октябрь (3 цк)'!D701</f>
        <v>684.47</v>
      </c>
      <c r="E592" s="70">
        <f>'октябрь (3 цк)'!E701</f>
        <v>696.27</v>
      </c>
      <c r="F592" s="70">
        <f>'октябрь (3 цк)'!F701</f>
        <v>722.81</v>
      </c>
      <c r="G592" s="70">
        <f>'октябрь (3 цк)'!G701</f>
        <v>740.16</v>
      </c>
      <c r="H592" s="70">
        <f>'октябрь (3 цк)'!H701</f>
        <v>728.82</v>
      </c>
      <c r="I592" s="70">
        <f>'октябрь (3 цк)'!I701</f>
        <v>725.89</v>
      </c>
      <c r="J592" s="70">
        <f>'октябрь (3 цк)'!J701</f>
        <v>727.54</v>
      </c>
      <c r="K592" s="70">
        <f>'октябрь (3 цк)'!K701</f>
        <v>721.33</v>
      </c>
      <c r="L592" s="70">
        <f>'октябрь (3 цк)'!L701</f>
        <v>709.6</v>
      </c>
      <c r="M592" s="70">
        <f>'октябрь (3 цк)'!M701</f>
        <v>726.15</v>
      </c>
      <c r="N592" s="70">
        <f>'октябрь (3 цк)'!N701</f>
        <v>717.89</v>
      </c>
      <c r="O592" s="70">
        <f>'октябрь (3 цк)'!O701</f>
        <v>742.86</v>
      </c>
      <c r="P592" s="70">
        <f>'октябрь (3 цк)'!P701</f>
        <v>754.97</v>
      </c>
      <c r="Q592" s="70">
        <f>'октябрь (3 цк)'!Q701</f>
        <v>765.23</v>
      </c>
      <c r="R592" s="70">
        <f>'октябрь (3 цк)'!R701</f>
        <v>779.61</v>
      </c>
      <c r="S592" s="70">
        <f>'октябрь (3 цк)'!S701</f>
        <v>737.04</v>
      </c>
      <c r="T592" s="70">
        <f>'октябрь (3 цк)'!T701</f>
        <v>723.23</v>
      </c>
      <c r="U592" s="70">
        <f>'октябрь (3 цк)'!U701</f>
        <v>676.62</v>
      </c>
      <c r="V592" s="70">
        <f>'октябрь (3 цк)'!V701</f>
        <v>696.61</v>
      </c>
      <c r="W592" s="70">
        <f>'октябрь (3 цк)'!W701</f>
        <v>694.43</v>
      </c>
      <c r="X592" s="70">
        <f>'октябрь (3 цк)'!X701</f>
        <v>695.4</v>
      </c>
      <c r="Y592" s="70">
        <f>'октябрь (3 цк)'!Y701</f>
        <v>686.4</v>
      </c>
    </row>
    <row r="593" spans="1:25" s="62" customFormat="1" ht="18.75" customHeight="1" outlineLevel="1" x14ac:dyDescent="0.2">
      <c r="A593" s="57" t="s">
        <v>9</v>
      </c>
      <c r="B593" s="76">
        <v>195.05</v>
      </c>
      <c r="C593" s="74">
        <v>195.05</v>
      </c>
      <c r="D593" s="74">
        <v>195.05</v>
      </c>
      <c r="E593" s="74">
        <v>195.05</v>
      </c>
      <c r="F593" s="74">
        <v>195.05</v>
      </c>
      <c r="G593" s="74">
        <v>195.05</v>
      </c>
      <c r="H593" s="74">
        <v>195.05</v>
      </c>
      <c r="I593" s="74">
        <v>195.05</v>
      </c>
      <c r="J593" s="74">
        <v>195.05</v>
      </c>
      <c r="K593" s="74">
        <v>195.05</v>
      </c>
      <c r="L593" s="74">
        <v>195.05</v>
      </c>
      <c r="M593" s="74">
        <v>195.05</v>
      </c>
      <c r="N593" s="74">
        <v>195.05</v>
      </c>
      <c r="O593" s="74">
        <v>195.05</v>
      </c>
      <c r="P593" s="74">
        <v>195.05</v>
      </c>
      <c r="Q593" s="74">
        <v>195.05</v>
      </c>
      <c r="R593" s="74">
        <v>195.05</v>
      </c>
      <c r="S593" s="74">
        <v>195.05</v>
      </c>
      <c r="T593" s="74">
        <v>195.05</v>
      </c>
      <c r="U593" s="74">
        <v>195.05</v>
      </c>
      <c r="V593" s="74">
        <v>195.05</v>
      </c>
      <c r="W593" s="74">
        <v>195.05</v>
      </c>
      <c r="X593" s="74">
        <v>195.05</v>
      </c>
      <c r="Y593" s="81">
        <v>195.05</v>
      </c>
    </row>
    <row r="594" spans="1:25" s="62" customFormat="1" ht="18.75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customHeight="1" outlineLevel="1" thickBot="1" x14ac:dyDescent="0.25">
      <c r="A595" s="147" t="s">
        <v>255</v>
      </c>
      <c r="B595" s="77">
        <f>B590</f>
        <v>0</v>
      </c>
      <c r="C595" s="77">
        <f t="shared" ref="C595:Y595" si="277">C590</f>
        <v>0</v>
      </c>
      <c r="D595" s="77">
        <f t="shared" si="277"/>
        <v>0</v>
      </c>
      <c r="E595" s="77">
        <f t="shared" si="277"/>
        <v>0</v>
      </c>
      <c r="F595" s="77">
        <f t="shared" si="277"/>
        <v>0</v>
      </c>
      <c r="G595" s="77">
        <f t="shared" si="277"/>
        <v>0</v>
      </c>
      <c r="H595" s="77">
        <f t="shared" si="277"/>
        <v>0</v>
      </c>
      <c r="I595" s="77">
        <f t="shared" si="277"/>
        <v>0</v>
      </c>
      <c r="J595" s="77">
        <f t="shared" si="277"/>
        <v>0</v>
      </c>
      <c r="K595" s="77">
        <f t="shared" si="277"/>
        <v>0</v>
      </c>
      <c r="L595" s="77">
        <f t="shared" si="277"/>
        <v>0</v>
      </c>
      <c r="M595" s="77">
        <f t="shared" si="277"/>
        <v>0</v>
      </c>
      <c r="N595" s="77">
        <f t="shared" si="277"/>
        <v>0</v>
      </c>
      <c r="O595" s="77">
        <f t="shared" si="277"/>
        <v>0</v>
      </c>
      <c r="P595" s="77">
        <f t="shared" si="277"/>
        <v>0</v>
      </c>
      <c r="Q595" s="77">
        <f t="shared" si="277"/>
        <v>0</v>
      </c>
      <c r="R595" s="77">
        <f t="shared" si="277"/>
        <v>0</v>
      </c>
      <c r="S595" s="77">
        <f t="shared" si="277"/>
        <v>0</v>
      </c>
      <c r="T595" s="77">
        <f t="shared" si="277"/>
        <v>0</v>
      </c>
      <c r="U595" s="77">
        <f t="shared" si="277"/>
        <v>0</v>
      </c>
      <c r="V595" s="77">
        <f t="shared" si="277"/>
        <v>0</v>
      </c>
      <c r="W595" s="77">
        <f t="shared" si="277"/>
        <v>0</v>
      </c>
      <c r="X595" s="77">
        <f t="shared" si="277"/>
        <v>0</v>
      </c>
      <c r="Y595" s="77">
        <f t="shared" si="277"/>
        <v>0</v>
      </c>
    </row>
    <row r="596" spans="1:25" s="62" customFormat="1" ht="18.75" customHeight="1" thickBot="1" x14ac:dyDescent="0.25">
      <c r="A596" s="112">
        <v>16</v>
      </c>
      <c r="B596" s="101">
        <f t="shared" ref="B596:Y596" si="278">SUM(B597:B600)</f>
        <v>892.81999999999994</v>
      </c>
      <c r="C596" s="102">
        <f t="shared" si="278"/>
        <v>900.74</v>
      </c>
      <c r="D596" s="102">
        <f t="shared" si="278"/>
        <v>887.47</v>
      </c>
      <c r="E596" s="103">
        <f t="shared" si="278"/>
        <v>928.81999999999994</v>
      </c>
      <c r="F596" s="103">
        <f t="shared" si="278"/>
        <v>929.17000000000007</v>
      </c>
      <c r="G596" s="103">
        <f t="shared" si="278"/>
        <v>941.52</v>
      </c>
      <c r="H596" s="103">
        <f t="shared" si="278"/>
        <v>980.76</v>
      </c>
      <c r="I596" s="103">
        <f t="shared" si="278"/>
        <v>958.72</v>
      </c>
      <c r="J596" s="103">
        <f t="shared" si="278"/>
        <v>948.1400000000001</v>
      </c>
      <c r="K596" s="104">
        <f t="shared" si="278"/>
        <v>933.02</v>
      </c>
      <c r="L596" s="103">
        <f t="shared" si="278"/>
        <v>937.37000000000012</v>
      </c>
      <c r="M596" s="105">
        <f t="shared" si="278"/>
        <v>950.56999999999994</v>
      </c>
      <c r="N596" s="104">
        <f t="shared" si="278"/>
        <v>961.7</v>
      </c>
      <c r="O596" s="103">
        <f t="shared" si="278"/>
        <v>962.66000000000008</v>
      </c>
      <c r="P596" s="105">
        <f t="shared" si="278"/>
        <v>957.56999999999994</v>
      </c>
      <c r="Q596" s="106">
        <f t="shared" si="278"/>
        <v>961.76</v>
      </c>
      <c r="R596" s="103">
        <f t="shared" si="278"/>
        <v>956.49</v>
      </c>
      <c r="S596" s="106">
        <f t="shared" si="278"/>
        <v>961.41000000000008</v>
      </c>
      <c r="T596" s="103">
        <f t="shared" si="278"/>
        <v>964.42000000000007</v>
      </c>
      <c r="U596" s="102">
        <f t="shared" si="278"/>
        <v>905.24</v>
      </c>
      <c r="V596" s="102">
        <f t="shared" si="278"/>
        <v>901.99</v>
      </c>
      <c r="W596" s="102">
        <f t="shared" si="278"/>
        <v>904.57999999999993</v>
      </c>
      <c r="X596" s="102">
        <f t="shared" si="278"/>
        <v>905.83999999999992</v>
      </c>
      <c r="Y596" s="107">
        <f t="shared" si="278"/>
        <v>899.74</v>
      </c>
    </row>
    <row r="597" spans="1:25" s="62" customFormat="1" ht="18.75" customHeight="1" outlineLevel="1" x14ac:dyDescent="0.2">
      <c r="A597" s="160" t="s">
        <v>8</v>
      </c>
      <c r="B597" s="70">
        <f>'октябрь (3 цк)'!B705</f>
        <v>697.77</v>
      </c>
      <c r="C597" s="70">
        <f>'октябрь (3 цк)'!C705</f>
        <v>705.69</v>
      </c>
      <c r="D597" s="70">
        <f>'октябрь (3 цк)'!D705</f>
        <v>692.42</v>
      </c>
      <c r="E597" s="70">
        <f>'октябрь (3 цк)'!E705</f>
        <v>733.77</v>
      </c>
      <c r="F597" s="70">
        <f>'октябрь (3 цк)'!F705</f>
        <v>734.12</v>
      </c>
      <c r="G597" s="70">
        <f>'октябрь (3 цк)'!G705</f>
        <v>746.47</v>
      </c>
      <c r="H597" s="70">
        <f>'октябрь (3 цк)'!H705</f>
        <v>785.71</v>
      </c>
      <c r="I597" s="70">
        <f>'октябрь (3 цк)'!I705</f>
        <v>763.67</v>
      </c>
      <c r="J597" s="70">
        <f>'октябрь (3 цк)'!J705</f>
        <v>753.09</v>
      </c>
      <c r="K597" s="70">
        <f>'октябрь (3 цк)'!K705</f>
        <v>737.97</v>
      </c>
      <c r="L597" s="70">
        <f>'октябрь (3 цк)'!L705</f>
        <v>742.32</v>
      </c>
      <c r="M597" s="70">
        <f>'октябрь (3 цк)'!M705</f>
        <v>755.52</v>
      </c>
      <c r="N597" s="70">
        <f>'октябрь (3 цк)'!N705</f>
        <v>766.65</v>
      </c>
      <c r="O597" s="70">
        <f>'октябрь (3 цк)'!O705</f>
        <v>767.61</v>
      </c>
      <c r="P597" s="70">
        <f>'октябрь (3 цк)'!P705</f>
        <v>762.52</v>
      </c>
      <c r="Q597" s="70">
        <f>'октябрь (3 цк)'!Q705</f>
        <v>766.71</v>
      </c>
      <c r="R597" s="70">
        <f>'октябрь (3 цк)'!R705</f>
        <v>761.44</v>
      </c>
      <c r="S597" s="70">
        <f>'октябрь (3 цк)'!S705</f>
        <v>766.36</v>
      </c>
      <c r="T597" s="70">
        <f>'октябрь (3 цк)'!T705</f>
        <v>769.37</v>
      </c>
      <c r="U597" s="70">
        <f>'октябрь (3 цк)'!U705</f>
        <v>710.19</v>
      </c>
      <c r="V597" s="70">
        <f>'октябрь (3 цк)'!V705</f>
        <v>706.94</v>
      </c>
      <c r="W597" s="70">
        <f>'октябрь (3 цк)'!W705</f>
        <v>709.53</v>
      </c>
      <c r="X597" s="70">
        <f>'октябрь (3 цк)'!X705</f>
        <v>710.79</v>
      </c>
      <c r="Y597" s="70">
        <f>'октябрь (3 цк)'!Y705</f>
        <v>704.69</v>
      </c>
    </row>
    <row r="598" spans="1:25" s="62" customFormat="1" ht="18.75" customHeight="1" outlineLevel="1" x14ac:dyDescent="0.2">
      <c r="A598" s="53" t="s">
        <v>9</v>
      </c>
      <c r="B598" s="76">
        <v>195.05</v>
      </c>
      <c r="C598" s="74">
        <v>195.05</v>
      </c>
      <c r="D598" s="74">
        <v>195.05</v>
      </c>
      <c r="E598" s="74">
        <v>195.05</v>
      </c>
      <c r="F598" s="74">
        <v>195.05</v>
      </c>
      <c r="G598" s="74">
        <v>195.05</v>
      </c>
      <c r="H598" s="74">
        <v>195.05</v>
      </c>
      <c r="I598" s="74">
        <v>195.05</v>
      </c>
      <c r="J598" s="74">
        <v>195.05</v>
      </c>
      <c r="K598" s="74">
        <v>195.05</v>
      </c>
      <c r="L598" s="74">
        <v>195.05</v>
      </c>
      <c r="M598" s="74">
        <v>195.05</v>
      </c>
      <c r="N598" s="74">
        <v>195.05</v>
      </c>
      <c r="O598" s="74">
        <v>195.05</v>
      </c>
      <c r="P598" s="74">
        <v>195.05</v>
      </c>
      <c r="Q598" s="74">
        <v>195.05</v>
      </c>
      <c r="R598" s="74">
        <v>195.05</v>
      </c>
      <c r="S598" s="74">
        <v>195.05</v>
      </c>
      <c r="T598" s="74">
        <v>195.05</v>
      </c>
      <c r="U598" s="74">
        <v>195.05</v>
      </c>
      <c r="V598" s="74">
        <v>195.05</v>
      </c>
      <c r="W598" s="74">
        <v>195.05</v>
      </c>
      <c r="X598" s="74">
        <v>195.05</v>
      </c>
      <c r="Y598" s="81">
        <v>195.05</v>
      </c>
    </row>
    <row r="599" spans="1:25" s="62" customFormat="1" ht="18.75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customHeight="1" outlineLevel="1" thickBot="1" x14ac:dyDescent="0.25">
      <c r="A600" s="161" t="s">
        <v>255</v>
      </c>
      <c r="B600" s="77">
        <f>B595</f>
        <v>0</v>
      </c>
      <c r="C600" s="77">
        <f t="shared" ref="C600:Y600" si="279">C595</f>
        <v>0</v>
      </c>
      <c r="D600" s="77">
        <f t="shared" si="279"/>
        <v>0</v>
      </c>
      <c r="E600" s="77">
        <f t="shared" si="279"/>
        <v>0</v>
      </c>
      <c r="F600" s="77">
        <f t="shared" si="279"/>
        <v>0</v>
      </c>
      <c r="G600" s="77">
        <f t="shared" si="279"/>
        <v>0</v>
      </c>
      <c r="H600" s="77">
        <f t="shared" si="279"/>
        <v>0</v>
      </c>
      <c r="I600" s="77">
        <f t="shared" si="279"/>
        <v>0</v>
      </c>
      <c r="J600" s="77">
        <f t="shared" si="279"/>
        <v>0</v>
      </c>
      <c r="K600" s="77">
        <f t="shared" si="279"/>
        <v>0</v>
      </c>
      <c r="L600" s="77">
        <f t="shared" si="279"/>
        <v>0</v>
      </c>
      <c r="M600" s="77">
        <f t="shared" si="279"/>
        <v>0</v>
      </c>
      <c r="N600" s="77">
        <f t="shared" si="279"/>
        <v>0</v>
      </c>
      <c r="O600" s="77">
        <f t="shared" si="279"/>
        <v>0</v>
      </c>
      <c r="P600" s="77">
        <f t="shared" si="279"/>
        <v>0</v>
      </c>
      <c r="Q600" s="77">
        <f t="shared" si="279"/>
        <v>0</v>
      </c>
      <c r="R600" s="77">
        <f t="shared" si="279"/>
        <v>0</v>
      </c>
      <c r="S600" s="77">
        <f t="shared" si="279"/>
        <v>0</v>
      </c>
      <c r="T600" s="77">
        <f t="shared" si="279"/>
        <v>0</v>
      </c>
      <c r="U600" s="77">
        <f t="shared" si="279"/>
        <v>0</v>
      </c>
      <c r="V600" s="77">
        <f t="shared" si="279"/>
        <v>0</v>
      </c>
      <c r="W600" s="77">
        <f t="shared" si="279"/>
        <v>0</v>
      </c>
      <c r="X600" s="77">
        <f t="shared" si="279"/>
        <v>0</v>
      </c>
      <c r="Y600" s="77">
        <f t="shared" si="279"/>
        <v>0</v>
      </c>
    </row>
    <row r="601" spans="1:25" s="62" customFormat="1" ht="18.75" customHeight="1" thickBot="1" x14ac:dyDescent="0.25">
      <c r="A601" s="109">
        <v>17</v>
      </c>
      <c r="B601" s="101">
        <f t="shared" ref="B601:Y601" si="280">SUM(B602:B605)</f>
        <v>904.26</v>
      </c>
      <c r="C601" s="102">
        <f t="shared" si="280"/>
        <v>904.25</v>
      </c>
      <c r="D601" s="102">
        <f t="shared" si="280"/>
        <v>918.90000000000009</v>
      </c>
      <c r="E601" s="103">
        <f t="shared" si="280"/>
        <v>957.55</v>
      </c>
      <c r="F601" s="103">
        <f t="shared" si="280"/>
        <v>946.82999999999993</v>
      </c>
      <c r="G601" s="103">
        <f t="shared" si="280"/>
        <v>939.26</v>
      </c>
      <c r="H601" s="103">
        <f t="shared" si="280"/>
        <v>946.07999999999993</v>
      </c>
      <c r="I601" s="103">
        <f t="shared" si="280"/>
        <v>934.21</v>
      </c>
      <c r="J601" s="103">
        <f t="shared" si="280"/>
        <v>933.3</v>
      </c>
      <c r="K601" s="104">
        <f t="shared" si="280"/>
        <v>939.02</v>
      </c>
      <c r="L601" s="103">
        <f t="shared" si="280"/>
        <v>945.96</v>
      </c>
      <c r="M601" s="105">
        <f t="shared" si="280"/>
        <v>941.67000000000007</v>
      </c>
      <c r="N601" s="104">
        <f t="shared" si="280"/>
        <v>953.12000000000012</v>
      </c>
      <c r="O601" s="103">
        <f t="shared" si="280"/>
        <v>961.01</v>
      </c>
      <c r="P601" s="105">
        <f t="shared" si="280"/>
        <v>961.52</v>
      </c>
      <c r="Q601" s="106">
        <f t="shared" si="280"/>
        <v>983.2</v>
      </c>
      <c r="R601" s="103">
        <f t="shared" si="280"/>
        <v>995.26</v>
      </c>
      <c r="S601" s="106">
        <f t="shared" si="280"/>
        <v>954.5</v>
      </c>
      <c r="T601" s="103">
        <f t="shared" si="280"/>
        <v>932.45</v>
      </c>
      <c r="U601" s="102">
        <f t="shared" si="280"/>
        <v>898.47</v>
      </c>
      <c r="V601" s="102">
        <f t="shared" si="280"/>
        <v>903.74</v>
      </c>
      <c r="W601" s="102">
        <f t="shared" si="280"/>
        <v>901.25</v>
      </c>
      <c r="X601" s="102">
        <f t="shared" si="280"/>
        <v>894.42000000000007</v>
      </c>
      <c r="Y601" s="107">
        <f t="shared" si="280"/>
        <v>903.12000000000012</v>
      </c>
    </row>
    <row r="602" spans="1:25" s="62" customFormat="1" ht="18.75" customHeight="1" outlineLevel="1" x14ac:dyDescent="0.2">
      <c r="A602" s="160" t="s">
        <v>8</v>
      </c>
      <c r="B602" s="70">
        <f>'октябрь (3 цк)'!B709</f>
        <v>709.21</v>
      </c>
      <c r="C602" s="70">
        <f>'октябрь (3 цк)'!C709</f>
        <v>709.2</v>
      </c>
      <c r="D602" s="70">
        <f>'октябрь (3 цк)'!D709</f>
        <v>723.85</v>
      </c>
      <c r="E602" s="70">
        <f>'октябрь (3 цк)'!E709</f>
        <v>762.5</v>
      </c>
      <c r="F602" s="70">
        <f>'октябрь (3 цк)'!F709</f>
        <v>751.78</v>
      </c>
      <c r="G602" s="70">
        <f>'октябрь (3 цк)'!G709</f>
        <v>744.21</v>
      </c>
      <c r="H602" s="70">
        <f>'октябрь (3 цк)'!H709</f>
        <v>751.03</v>
      </c>
      <c r="I602" s="70">
        <f>'октябрь (3 цк)'!I709</f>
        <v>739.16</v>
      </c>
      <c r="J602" s="70">
        <f>'октябрь (3 цк)'!J709</f>
        <v>738.25</v>
      </c>
      <c r="K602" s="70">
        <f>'октябрь (3 цк)'!K709</f>
        <v>743.97</v>
      </c>
      <c r="L602" s="70">
        <f>'октябрь (3 цк)'!L709</f>
        <v>750.91</v>
      </c>
      <c r="M602" s="70">
        <f>'октябрь (3 цк)'!M709</f>
        <v>746.62</v>
      </c>
      <c r="N602" s="70">
        <f>'октябрь (3 цк)'!N709</f>
        <v>758.07</v>
      </c>
      <c r="O602" s="70">
        <f>'октябрь (3 цк)'!O709</f>
        <v>765.96</v>
      </c>
      <c r="P602" s="70">
        <f>'октябрь (3 цк)'!P709</f>
        <v>766.47</v>
      </c>
      <c r="Q602" s="70">
        <f>'октябрь (3 цк)'!Q709</f>
        <v>788.15</v>
      </c>
      <c r="R602" s="70">
        <f>'октябрь (3 цк)'!R709</f>
        <v>800.21</v>
      </c>
      <c r="S602" s="70">
        <f>'октябрь (3 цк)'!S709</f>
        <v>759.45</v>
      </c>
      <c r="T602" s="70">
        <f>'октябрь (3 цк)'!T709</f>
        <v>737.4</v>
      </c>
      <c r="U602" s="70">
        <f>'октябрь (3 цк)'!U709</f>
        <v>703.42</v>
      </c>
      <c r="V602" s="70">
        <f>'октябрь (3 цк)'!V709</f>
        <v>708.69</v>
      </c>
      <c r="W602" s="70">
        <f>'октябрь (3 цк)'!W709</f>
        <v>706.2</v>
      </c>
      <c r="X602" s="70">
        <f>'октябрь (3 цк)'!X709</f>
        <v>699.37</v>
      </c>
      <c r="Y602" s="70">
        <f>'октябрь (3 цк)'!Y709</f>
        <v>708.07</v>
      </c>
    </row>
    <row r="603" spans="1:25" s="62" customFormat="1" ht="18.75" customHeight="1" outlineLevel="1" x14ac:dyDescent="0.2">
      <c r="A603" s="53" t="s">
        <v>9</v>
      </c>
      <c r="B603" s="76">
        <v>195.05</v>
      </c>
      <c r="C603" s="74">
        <v>195.05</v>
      </c>
      <c r="D603" s="74">
        <v>195.05</v>
      </c>
      <c r="E603" s="74">
        <v>195.05</v>
      </c>
      <c r="F603" s="74">
        <v>195.05</v>
      </c>
      <c r="G603" s="74">
        <v>195.05</v>
      </c>
      <c r="H603" s="74">
        <v>195.05</v>
      </c>
      <c r="I603" s="74">
        <v>195.05</v>
      </c>
      <c r="J603" s="74">
        <v>195.05</v>
      </c>
      <c r="K603" s="74">
        <v>195.05</v>
      </c>
      <c r="L603" s="74">
        <v>195.05</v>
      </c>
      <c r="M603" s="74">
        <v>195.05</v>
      </c>
      <c r="N603" s="74">
        <v>195.05</v>
      </c>
      <c r="O603" s="74">
        <v>195.05</v>
      </c>
      <c r="P603" s="74">
        <v>195.05</v>
      </c>
      <c r="Q603" s="74">
        <v>195.05</v>
      </c>
      <c r="R603" s="74">
        <v>195.05</v>
      </c>
      <c r="S603" s="74">
        <v>195.05</v>
      </c>
      <c r="T603" s="74">
        <v>195.05</v>
      </c>
      <c r="U603" s="74">
        <v>195.05</v>
      </c>
      <c r="V603" s="74">
        <v>195.05</v>
      </c>
      <c r="W603" s="74">
        <v>195.05</v>
      </c>
      <c r="X603" s="74">
        <v>195.05</v>
      </c>
      <c r="Y603" s="81">
        <v>195.05</v>
      </c>
    </row>
    <row r="604" spans="1:25" s="62" customFormat="1" ht="18.75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customHeight="1" outlineLevel="1" thickBot="1" x14ac:dyDescent="0.25">
      <c r="A605" s="161" t="s">
        <v>255</v>
      </c>
      <c r="B605" s="77">
        <f>B600</f>
        <v>0</v>
      </c>
      <c r="C605" s="77">
        <f t="shared" ref="C605:Y605" si="281">C600</f>
        <v>0</v>
      </c>
      <c r="D605" s="77">
        <f t="shared" si="281"/>
        <v>0</v>
      </c>
      <c r="E605" s="77">
        <f t="shared" si="281"/>
        <v>0</v>
      </c>
      <c r="F605" s="77">
        <f t="shared" si="281"/>
        <v>0</v>
      </c>
      <c r="G605" s="77">
        <f t="shared" si="281"/>
        <v>0</v>
      </c>
      <c r="H605" s="77">
        <f t="shared" si="281"/>
        <v>0</v>
      </c>
      <c r="I605" s="77">
        <f t="shared" si="281"/>
        <v>0</v>
      </c>
      <c r="J605" s="77">
        <f t="shared" si="281"/>
        <v>0</v>
      </c>
      <c r="K605" s="77">
        <f t="shared" si="281"/>
        <v>0</v>
      </c>
      <c r="L605" s="77">
        <f t="shared" si="281"/>
        <v>0</v>
      </c>
      <c r="M605" s="77">
        <f t="shared" si="281"/>
        <v>0</v>
      </c>
      <c r="N605" s="77">
        <f t="shared" si="281"/>
        <v>0</v>
      </c>
      <c r="O605" s="77">
        <f t="shared" si="281"/>
        <v>0</v>
      </c>
      <c r="P605" s="77">
        <f t="shared" si="281"/>
        <v>0</v>
      </c>
      <c r="Q605" s="77">
        <f t="shared" si="281"/>
        <v>0</v>
      </c>
      <c r="R605" s="77">
        <f t="shared" si="281"/>
        <v>0</v>
      </c>
      <c r="S605" s="77">
        <f t="shared" si="281"/>
        <v>0</v>
      </c>
      <c r="T605" s="77">
        <f t="shared" si="281"/>
        <v>0</v>
      </c>
      <c r="U605" s="77">
        <f t="shared" si="281"/>
        <v>0</v>
      </c>
      <c r="V605" s="77">
        <f t="shared" si="281"/>
        <v>0</v>
      </c>
      <c r="W605" s="77">
        <f t="shared" si="281"/>
        <v>0</v>
      </c>
      <c r="X605" s="77">
        <f t="shared" si="281"/>
        <v>0</v>
      </c>
      <c r="Y605" s="77">
        <f t="shared" si="281"/>
        <v>0</v>
      </c>
    </row>
    <row r="606" spans="1:25" s="62" customFormat="1" ht="18.75" customHeight="1" thickBot="1" x14ac:dyDescent="0.25">
      <c r="A606" s="110">
        <v>18</v>
      </c>
      <c r="B606" s="101">
        <f t="shared" ref="B606:Y606" si="282">SUM(B607:B610)</f>
        <v>842.6099999999999</v>
      </c>
      <c r="C606" s="102">
        <f t="shared" si="282"/>
        <v>834.1099999999999</v>
      </c>
      <c r="D606" s="102">
        <f t="shared" si="282"/>
        <v>844.47</v>
      </c>
      <c r="E606" s="103">
        <f t="shared" si="282"/>
        <v>862.57999999999993</v>
      </c>
      <c r="F606" s="103">
        <f t="shared" si="282"/>
        <v>874.26</v>
      </c>
      <c r="G606" s="103">
        <f t="shared" si="282"/>
        <v>896.17000000000007</v>
      </c>
      <c r="H606" s="103">
        <f t="shared" si="282"/>
        <v>886.88000000000011</v>
      </c>
      <c r="I606" s="103">
        <f t="shared" si="282"/>
        <v>886.75</v>
      </c>
      <c r="J606" s="103">
        <f t="shared" si="282"/>
        <v>870.98</v>
      </c>
      <c r="K606" s="104">
        <f t="shared" si="282"/>
        <v>903.6099999999999</v>
      </c>
      <c r="L606" s="103">
        <f t="shared" si="282"/>
        <v>906.57999999999993</v>
      </c>
      <c r="M606" s="105">
        <f t="shared" si="282"/>
        <v>932.66000000000008</v>
      </c>
      <c r="N606" s="104">
        <f t="shared" si="282"/>
        <v>897.8</v>
      </c>
      <c r="O606" s="103">
        <f t="shared" si="282"/>
        <v>892.81999999999994</v>
      </c>
      <c r="P606" s="105">
        <f t="shared" si="282"/>
        <v>899.53</v>
      </c>
      <c r="Q606" s="106">
        <f t="shared" si="282"/>
        <v>917.57999999999993</v>
      </c>
      <c r="R606" s="103">
        <f t="shared" si="282"/>
        <v>931.75</v>
      </c>
      <c r="S606" s="106">
        <f t="shared" si="282"/>
        <v>926.88000000000011</v>
      </c>
      <c r="T606" s="103">
        <f t="shared" si="282"/>
        <v>891.88000000000011</v>
      </c>
      <c r="U606" s="102">
        <f t="shared" si="282"/>
        <v>862.25</v>
      </c>
      <c r="V606" s="102">
        <f t="shared" si="282"/>
        <v>845.27</v>
      </c>
      <c r="W606" s="102">
        <f t="shared" si="282"/>
        <v>843.2</v>
      </c>
      <c r="X606" s="102">
        <f t="shared" si="282"/>
        <v>855.91000000000008</v>
      </c>
      <c r="Y606" s="107">
        <f t="shared" si="282"/>
        <v>839.19</v>
      </c>
    </row>
    <row r="607" spans="1:25" s="62" customFormat="1" ht="18.75" customHeight="1" outlineLevel="1" x14ac:dyDescent="0.2">
      <c r="A607" s="56" t="s">
        <v>8</v>
      </c>
      <c r="B607" s="70">
        <f>'октябрь (3 цк)'!B713</f>
        <v>647.55999999999995</v>
      </c>
      <c r="C607" s="70">
        <f>'октябрь (3 цк)'!C713</f>
        <v>639.05999999999995</v>
      </c>
      <c r="D607" s="70">
        <f>'октябрь (3 цк)'!D713</f>
        <v>649.41999999999996</v>
      </c>
      <c r="E607" s="70">
        <f>'октябрь (3 цк)'!E713</f>
        <v>667.53</v>
      </c>
      <c r="F607" s="70">
        <f>'октябрь (3 цк)'!F713</f>
        <v>679.21</v>
      </c>
      <c r="G607" s="70">
        <f>'октябрь (3 цк)'!G713</f>
        <v>701.12</v>
      </c>
      <c r="H607" s="70">
        <f>'октябрь (3 цк)'!H713</f>
        <v>691.83</v>
      </c>
      <c r="I607" s="70">
        <f>'октябрь (3 цк)'!I713</f>
        <v>691.7</v>
      </c>
      <c r="J607" s="70">
        <f>'октябрь (3 цк)'!J713</f>
        <v>675.93</v>
      </c>
      <c r="K607" s="70">
        <f>'октябрь (3 цк)'!K713</f>
        <v>708.56</v>
      </c>
      <c r="L607" s="70">
        <f>'октябрь (3 цк)'!L713</f>
        <v>711.53</v>
      </c>
      <c r="M607" s="70">
        <f>'октябрь (3 цк)'!M713</f>
        <v>737.61</v>
      </c>
      <c r="N607" s="70">
        <f>'октябрь (3 цк)'!N713</f>
        <v>702.75</v>
      </c>
      <c r="O607" s="70">
        <f>'октябрь (3 цк)'!O713</f>
        <v>697.77</v>
      </c>
      <c r="P607" s="70">
        <f>'октябрь (3 цк)'!P713</f>
        <v>704.48</v>
      </c>
      <c r="Q607" s="70">
        <f>'октябрь (3 цк)'!Q713</f>
        <v>722.53</v>
      </c>
      <c r="R607" s="70">
        <f>'октябрь (3 цк)'!R713</f>
        <v>736.7</v>
      </c>
      <c r="S607" s="70">
        <f>'октябрь (3 цк)'!S713</f>
        <v>731.83</v>
      </c>
      <c r="T607" s="70">
        <f>'октябрь (3 цк)'!T713</f>
        <v>696.83</v>
      </c>
      <c r="U607" s="70">
        <f>'октябрь (3 цк)'!U713</f>
        <v>667.2</v>
      </c>
      <c r="V607" s="70">
        <f>'октябрь (3 цк)'!V713</f>
        <v>650.22</v>
      </c>
      <c r="W607" s="70">
        <f>'октябрь (3 цк)'!W713</f>
        <v>648.15</v>
      </c>
      <c r="X607" s="70">
        <f>'октябрь (3 цк)'!X713</f>
        <v>660.86</v>
      </c>
      <c r="Y607" s="70">
        <f>'октябрь (3 цк)'!Y713</f>
        <v>644.14</v>
      </c>
    </row>
    <row r="608" spans="1:25" s="62" customFormat="1" ht="18.75" customHeight="1" outlineLevel="1" x14ac:dyDescent="0.2">
      <c r="A608" s="57" t="s">
        <v>9</v>
      </c>
      <c r="B608" s="76">
        <v>195.05</v>
      </c>
      <c r="C608" s="74">
        <v>195.05</v>
      </c>
      <c r="D608" s="74">
        <v>195.05</v>
      </c>
      <c r="E608" s="74">
        <v>195.05</v>
      </c>
      <c r="F608" s="74">
        <v>195.05</v>
      </c>
      <c r="G608" s="74">
        <v>195.05</v>
      </c>
      <c r="H608" s="74">
        <v>195.05</v>
      </c>
      <c r="I608" s="74">
        <v>195.05</v>
      </c>
      <c r="J608" s="74">
        <v>195.05</v>
      </c>
      <c r="K608" s="74">
        <v>195.05</v>
      </c>
      <c r="L608" s="74">
        <v>195.05</v>
      </c>
      <c r="M608" s="74">
        <v>195.05</v>
      </c>
      <c r="N608" s="74">
        <v>195.05</v>
      </c>
      <c r="O608" s="74">
        <v>195.05</v>
      </c>
      <c r="P608" s="74">
        <v>195.05</v>
      </c>
      <c r="Q608" s="74">
        <v>195.05</v>
      </c>
      <c r="R608" s="74">
        <v>195.05</v>
      </c>
      <c r="S608" s="74">
        <v>195.05</v>
      </c>
      <c r="T608" s="74">
        <v>195.05</v>
      </c>
      <c r="U608" s="74">
        <v>195.05</v>
      </c>
      <c r="V608" s="74">
        <v>195.05</v>
      </c>
      <c r="W608" s="74">
        <v>195.05</v>
      </c>
      <c r="X608" s="74">
        <v>195.05</v>
      </c>
      <c r="Y608" s="81">
        <v>195.05</v>
      </c>
    </row>
    <row r="609" spans="1:25" s="62" customFormat="1" ht="18.75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customHeight="1" outlineLevel="1" thickBot="1" x14ac:dyDescent="0.25">
      <c r="A610" s="147" t="s">
        <v>255</v>
      </c>
      <c r="B610" s="77">
        <f>B605</f>
        <v>0</v>
      </c>
      <c r="C610" s="77">
        <f t="shared" ref="C610:Y610" si="283">C605</f>
        <v>0</v>
      </c>
      <c r="D610" s="77">
        <f t="shared" si="283"/>
        <v>0</v>
      </c>
      <c r="E610" s="77">
        <f t="shared" si="283"/>
        <v>0</v>
      </c>
      <c r="F610" s="77">
        <f t="shared" si="283"/>
        <v>0</v>
      </c>
      <c r="G610" s="77">
        <f t="shared" si="283"/>
        <v>0</v>
      </c>
      <c r="H610" s="77">
        <f t="shared" si="283"/>
        <v>0</v>
      </c>
      <c r="I610" s="77">
        <f t="shared" si="283"/>
        <v>0</v>
      </c>
      <c r="J610" s="77">
        <f t="shared" si="283"/>
        <v>0</v>
      </c>
      <c r="K610" s="77">
        <f t="shared" si="283"/>
        <v>0</v>
      </c>
      <c r="L610" s="77">
        <f t="shared" si="283"/>
        <v>0</v>
      </c>
      <c r="M610" s="77">
        <f t="shared" si="283"/>
        <v>0</v>
      </c>
      <c r="N610" s="77">
        <f t="shared" si="283"/>
        <v>0</v>
      </c>
      <c r="O610" s="77">
        <f t="shared" si="283"/>
        <v>0</v>
      </c>
      <c r="P610" s="77">
        <f t="shared" si="283"/>
        <v>0</v>
      </c>
      <c r="Q610" s="77">
        <f t="shared" si="283"/>
        <v>0</v>
      </c>
      <c r="R610" s="77">
        <f t="shared" si="283"/>
        <v>0</v>
      </c>
      <c r="S610" s="77">
        <f t="shared" si="283"/>
        <v>0</v>
      </c>
      <c r="T610" s="77">
        <f t="shared" si="283"/>
        <v>0</v>
      </c>
      <c r="U610" s="77">
        <f t="shared" si="283"/>
        <v>0</v>
      </c>
      <c r="V610" s="77">
        <f t="shared" si="283"/>
        <v>0</v>
      </c>
      <c r="W610" s="77">
        <f t="shared" si="283"/>
        <v>0</v>
      </c>
      <c r="X610" s="77">
        <f t="shared" si="283"/>
        <v>0</v>
      </c>
      <c r="Y610" s="77">
        <f t="shared" si="283"/>
        <v>0</v>
      </c>
    </row>
    <row r="611" spans="1:25" s="62" customFormat="1" ht="18.75" customHeight="1" thickBot="1" x14ac:dyDescent="0.25">
      <c r="A611" s="112">
        <v>19</v>
      </c>
      <c r="B611" s="101">
        <f t="shared" ref="B611:Y611" si="284">SUM(B612:B615)</f>
        <v>908.77</v>
      </c>
      <c r="C611" s="102">
        <f t="shared" si="284"/>
        <v>897.63000000000011</v>
      </c>
      <c r="D611" s="102">
        <f t="shared" si="284"/>
        <v>891.48</v>
      </c>
      <c r="E611" s="103">
        <f t="shared" si="284"/>
        <v>911.3599999999999</v>
      </c>
      <c r="F611" s="103">
        <f t="shared" si="284"/>
        <v>938.2</v>
      </c>
      <c r="G611" s="103">
        <f t="shared" si="284"/>
        <v>946.12000000000012</v>
      </c>
      <c r="H611" s="103">
        <f t="shared" si="284"/>
        <v>964.99</v>
      </c>
      <c r="I611" s="103">
        <f t="shared" si="284"/>
        <v>911.2</v>
      </c>
      <c r="J611" s="103">
        <f t="shared" si="284"/>
        <v>894.12000000000012</v>
      </c>
      <c r="K611" s="104">
        <f t="shared" si="284"/>
        <v>910.44</v>
      </c>
      <c r="L611" s="103">
        <f t="shared" si="284"/>
        <v>908.75</v>
      </c>
      <c r="M611" s="105">
        <f t="shared" si="284"/>
        <v>944.87000000000012</v>
      </c>
      <c r="N611" s="104">
        <f t="shared" si="284"/>
        <v>972.92000000000007</v>
      </c>
      <c r="O611" s="103">
        <f t="shared" si="284"/>
        <v>985.77</v>
      </c>
      <c r="P611" s="105">
        <f t="shared" si="284"/>
        <v>963.18000000000006</v>
      </c>
      <c r="Q611" s="106">
        <f t="shared" si="284"/>
        <v>971.47</v>
      </c>
      <c r="R611" s="103">
        <f t="shared" si="284"/>
        <v>984.54</v>
      </c>
      <c r="S611" s="106">
        <f t="shared" si="284"/>
        <v>952.44</v>
      </c>
      <c r="T611" s="103">
        <f t="shared" si="284"/>
        <v>959.33999999999992</v>
      </c>
      <c r="U611" s="102">
        <f t="shared" si="284"/>
        <v>904.79</v>
      </c>
      <c r="V611" s="102">
        <f t="shared" si="284"/>
        <v>911.45</v>
      </c>
      <c r="W611" s="102">
        <f t="shared" si="284"/>
        <v>912.54</v>
      </c>
      <c r="X611" s="102">
        <f t="shared" si="284"/>
        <v>910.06</v>
      </c>
      <c r="Y611" s="107">
        <f t="shared" si="284"/>
        <v>903.44</v>
      </c>
    </row>
    <row r="612" spans="1:25" s="62" customFormat="1" ht="18.75" customHeight="1" outlineLevel="1" x14ac:dyDescent="0.2">
      <c r="A612" s="160" t="s">
        <v>8</v>
      </c>
      <c r="B612" s="70">
        <f>'октябрь (3 цк)'!B717</f>
        <v>713.72</v>
      </c>
      <c r="C612" s="70">
        <f>'октябрь (3 цк)'!C717</f>
        <v>702.58</v>
      </c>
      <c r="D612" s="70">
        <f>'октябрь (3 цк)'!D717</f>
        <v>696.43</v>
      </c>
      <c r="E612" s="70">
        <f>'октябрь (3 цк)'!E717</f>
        <v>716.31</v>
      </c>
      <c r="F612" s="70">
        <f>'октябрь (3 цк)'!F717</f>
        <v>743.15</v>
      </c>
      <c r="G612" s="70">
        <f>'октябрь (3 цк)'!G717</f>
        <v>751.07</v>
      </c>
      <c r="H612" s="70">
        <f>'октябрь (3 цк)'!H717</f>
        <v>769.94</v>
      </c>
      <c r="I612" s="70">
        <f>'октябрь (3 цк)'!I717</f>
        <v>716.15</v>
      </c>
      <c r="J612" s="70">
        <f>'октябрь (3 цк)'!J717</f>
        <v>699.07</v>
      </c>
      <c r="K612" s="70">
        <f>'октябрь (3 цк)'!K717</f>
        <v>715.39</v>
      </c>
      <c r="L612" s="70">
        <f>'октябрь (3 цк)'!L717</f>
        <v>713.7</v>
      </c>
      <c r="M612" s="70">
        <f>'октябрь (3 цк)'!M717</f>
        <v>749.82</v>
      </c>
      <c r="N612" s="70">
        <f>'октябрь (3 цк)'!N717</f>
        <v>777.87</v>
      </c>
      <c r="O612" s="70">
        <f>'октябрь (3 цк)'!O717</f>
        <v>790.72</v>
      </c>
      <c r="P612" s="70">
        <f>'октябрь (3 цк)'!P717</f>
        <v>768.13</v>
      </c>
      <c r="Q612" s="70">
        <f>'октябрь (3 цк)'!Q717</f>
        <v>776.42</v>
      </c>
      <c r="R612" s="70">
        <f>'октябрь (3 цк)'!R717</f>
        <v>789.49</v>
      </c>
      <c r="S612" s="70">
        <f>'октябрь (3 цк)'!S717</f>
        <v>757.39</v>
      </c>
      <c r="T612" s="70">
        <f>'октябрь (3 цк)'!T717</f>
        <v>764.29</v>
      </c>
      <c r="U612" s="70">
        <f>'октябрь (3 цк)'!U717</f>
        <v>709.74</v>
      </c>
      <c r="V612" s="70">
        <f>'октябрь (3 цк)'!V717</f>
        <v>716.4</v>
      </c>
      <c r="W612" s="70">
        <f>'октябрь (3 цк)'!W717</f>
        <v>717.49</v>
      </c>
      <c r="X612" s="70">
        <f>'октябрь (3 цк)'!X717</f>
        <v>715.01</v>
      </c>
      <c r="Y612" s="70">
        <f>'октябрь (3 цк)'!Y717</f>
        <v>708.39</v>
      </c>
    </row>
    <row r="613" spans="1:25" s="62" customFormat="1" ht="18.75" customHeight="1" outlineLevel="1" x14ac:dyDescent="0.2">
      <c r="A613" s="53" t="s">
        <v>9</v>
      </c>
      <c r="B613" s="76">
        <v>195.05</v>
      </c>
      <c r="C613" s="74">
        <v>195.05</v>
      </c>
      <c r="D613" s="74">
        <v>195.05</v>
      </c>
      <c r="E613" s="74">
        <v>195.05</v>
      </c>
      <c r="F613" s="74">
        <v>195.05</v>
      </c>
      <c r="G613" s="74">
        <v>195.05</v>
      </c>
      <c r="H613" s="74">
        <v>195.05</v>
      </c>
      <c r="I613" s="74">
        <v>195.05</v>
      </c>
      <c r="J613" s="74">
        <v>195.05</v>
      </c>
      <c r="K613" s="74">
        <v>195.05</v>
      </c>
      <c r="L613" s="74">
        <v>195.05</v>
      </c>
      <c r="M613" s="74">
        <v>195.05</v>
      </c>
      <c r="N613" s="74">
        <v>195.05</v>
      </c>
      <c r="O613" s="74">
        <v>195.05</v>
      </c>
      <c r="P613" s="74">
        <v>195.05</v>
      </c>
      <c r="Q613" s="74">
        <v>195.05</v>
      </c>
      <c r="R613" s="74">
        <v>195.05</v>
      </c>
      <c r="S613" s="74">
        <v>195.05</v>
      </c>
      <c r="T613" s="74">
        <v>195.05</v>
      </c>
      <c r="U613" s="74">
        <v>195.05</v>
      </c>
      <c r="V613" s="74">
        <v>195.05</v>
      </c>
      <c r="W613" s="74">
        <v>195.05</v>
      </c>
      <c r="X613" s="74">
        <v>195.05</v>
      </c>
      <c r="Y613" s="81">
        <v>195.05</v>
      </c>
    </row>
    <row r="614" spans="1:25" s="62" customFormat="1" ht="18.75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customHeight="1" outlineLevel="1" thickBot="1" x14ac:dyDescent="0.25">
      <c r="A615" s="161" t="s">
        <v>255</v>
      </c>
      <c r="B615" s="77">
        <f>B610</f>
        <v>0</v>
      </c>
      <c r="C615" s="77">
        <f t="shared" ref="C615:Y615" si="285">C610</f>
        <v>0</v>
      </c>
      <c r="D615" s="77">
        <f t="shared" si="285"/>
        <v>0</v>
      </c>
      <c r="E615" s="77">
        <f t="shared" si="285"/>
        <v>0</v>
      </c>
      <c r="F615" s="77">
        <f t="shared" si="285"/>
        <v>0</v>
      </c>
      <c r="G615" s="77">
        <f t="shared" si="285"/>
        <v>0</v>
      </c>
      <c r="H615" s="77">
        <f t="shared" si="285"/>
        <v>0</v>
      </c>
      <c r="I615" s="77">
        <f t="shared" si="285"/>
        <v>0</v>
      </c>
      <c r="J615" s="77">
        <f t="shared" si="285"/>
        <v>0</v>
      </c>
      <c r="K615" s="77">
        <f t="shared" si="285"/>
        <v>0</v>
      </c>
      <c r="L615" s="77">
        <f t="shared" si="285"/>
        <v>0</v>
      </c>
      <c r="M615" s="77">
        <f t="shared" si="285"/>
        <v>0</v>
      </c>
      <c r="N615" s="77">
        <f t="shared" si="285"/>
        <v>0</v>
      </c>
      <c r="O615" s="77">
        <f t="shared" si="285"/>
        <v>0</v>
      </c>
      <c r="P615" s="77">
        <f t="shared" si="285"/>
        <v>0</v>
      </c>
      <c r="Q615" s="77">
        <f t="shared" si="285"/>
        <v>0</v>
      </c>
      <c r="R615" s="77">
        <f t="shared" si="285"/>
        <v>0</v>
      </c>
      <c r="S615" s="77">
        <f t="shared" si="285"/>
        <v>0</v>
      </c>
      <c r="T615" s="77">
        <f t="shared" si="285"/>
        <v>0</v>
      </c>
      <c r="U615" s="77">
        <f t="shared" si="285"/>
        <v>0</v>
      </c>
      <c r="V615" s="77">
        <f t="shared" si="285"/>
        <v>0</v>
      </c>
      <c r="W615" s="77">
        <f t="shared" si="285"/>
        <v>0</v>
      </c>
      <c r="X615" s="77">
        <f t="shared" si="285"/>
        <v>0</v>
      </c>
      <c r="Y615" s="77">
        <f t="shared" si="285"/>
        <v>0</v>
      </c>
    </row>
    <row r="616" spans="1:25" s="62" customFormat="1" ht="18.75" customHeight="1" thickBot="1" x14ac:dyDescent="0.25">
      <c r="A616" s="109">
        <v>20</v>
      </c>
      <c r="B616" s="101">
        <f t="shared" ref="B616:Y616" si="286">SUM(B617:B620)</f>
        <v>751.02</v>
      </c>
      <c r="C616" s="102">
        <f t="shared" si="286"/>
        <v>750.06</v>
      </c>
      <c r="D616" s="102">
        <f t="shared" si="286"/>
        <v>755.04</v>
      </c>
      <c r="E616" s="103">
        <f t="shared" si="286"/>
        <v>762.78</v>
      </c>
      <c r="F616" s="103">
        <f t="shared" si="286"/>
        <v>722.95</v>
      </c>
      <c r="G616" s="103">
        <f t="shared" si="286"/>
        <v>715.21</v>
      </c>
      <c r="H616" s="103">
        <f t="shared" si="286"/>
        <v>782.78</v>
      </c>
      <c r="I616" s="103">
        <f t="shared" si="286"/>
        <v>777.34999999999991</v>
      </c>
      <c r="J616" s="103">
        <f t="shared" si="286"/>
        <v>770.93000000000006</v>
      </c>
      <c r="K616" s="104">
        <f t="shared" si="286"/>
        <v>775.95</v>
      </c>
      <c r="L616" s="103">
        <f t="shared" si="286"/>
        <v>779.01</v>
      </c>
      <c r="M616" s="105">
        <f t="shared" si="286"/>
        <v>767.46</v>
      </c>
      <c r="N616" s="104">
        <f t="shared" si="286"/>
        <v>770.42000000000007</v>
      </c>
      <c r="O616" s="103">
        <f t="shared" si="286"/>
        <v>791.13000000000011</v>
      </c>
      <c r="P616" s="105">
        <f t="shared" si="286"/>
        <v>788.74</v>
      </c>
      <c r="Q616" s="106">
        <f t="shared" si="286"/>
        <v>1034.08</v>
      </c>
      <c r="R616" s="103">
        <f t="shared" si="286"/>
        <v>1053.55</v>
      </c>
      <c r="S616" s="106">
        <f t="shared" si="286"/>
        <v>1065.56</v>
      </c>
      <c r="T616" s="103">
        <f t="shared" si="286"/>
        <v>1048.1300000000001</v>
      </c>
      <c r="U616" s="102">
        <f t="shared" si="286"/>
        <v>779.19</v>
      </c>
      <c r="V616" s="102">
        <f t="shared" si="286"/>
        <v>783.08999999999992</v>
      </c>
      <c r="W616" s="102">
        <f t="shared" si="286"/>
        <v>786.3900000000001</v>
      </c>
      <c r="X616" s="102">
        <f t="shared" si="286"/>
        <v>794.26</v>
      </c>
      <c r="Y616" s="107">
        <f t="shared" si="286"/>
        <v>768.31999999999994</v>
      </c>
    </row>
    <row r="617" spans="1:25" s="62" customFormat="1" ht="18.75" customHeight="1" outlineLevel="1" x14ac:dyDescent="0.2">
      <c r="A617" s="160" t="s">
        <v>8</v>
      </c>
      <c r="B617" s="70">
        <f>'октябрь (3 цк)'!B721</f>
        <v>555.97</v>
      </c>
      <c r="C617" s="70">
        <f>'октябрь (3 цк)'!C721</f>
        <v>555.01</v>
      </c>
      <c r="D617" s="70">
        <f>'октябрь (3 цк)'!D721</f>
        <v>559.99</v>
      </c>
      <c r="E617" s="70">
        <f>'октябрь (3 цк)'!E721</f>
        <v>567.73</v>
      </c>
      <c r="F617" s="70">
        <f>'октябрь (3 цк)'!F721</f>
        <v>527.9</v>
      </c>
      <c r="G617" s="70">
        <f>'октябрь (3 цк)'!G721</f>
        <v>520.16</v>
      </c>
      <c r="H617" s="70">
        <f>'октябрь (3 цк)'!H721</f>
        <v>587.73</v>
      </c>
      <c r="I617" s="70">
        <f>'октябрь (3 цк)'!I721</f>
        <v>582.29999999999995</v>
      </c>
      <c r="J617" s="70">
        <f>'октябрь (3 цк)'!J721</f>
        <v>575.88</v>
      </c>
      <c r="K617" s="70">
        <f>'октябрь (3 цк)'!K721</f>
        <v>580.9</v>
      </c>
      <c r="L617" s="70">
        <f>'октябрь (3 цк)'!L721</f>
        <v>583.96</v>
      </c>
      <c r="M617" s="70">
        <f>'октябрь (3 цк)'!M721</f>
        <v>572.41</v>
      </c>
      <c r="N617" s="70">
        <f>'октябрь (3 цк)'!N721</f>
        <v>575.37</v>
      </c>
      <c r="O617" s="70">
        <f>'октябрь (3 цк)'!O721</f>
        <v>596.08000000000004</v>
      </c>
      <c r="P617" s="70">
        <f>'октябрь (3 цк)'!P721</f>
        <v>593.69000000000005</v>
      </c>
      <c r="Q617" s="70">
        <f>'октябрь (3 цк)'!Q721</f>
        <v>839.03</v>
      </c>
      <c r="R617" s="70">
        <f>'октябрь (3 цк)'!R721</f>
        <v>858.5</v>
      </c>
      <c r="S617" s="70">
        <f>'октябрь (3 цк)'!S721</f>
        <v>870.51</v>
      </c>
      <c r="T617" s="70">
        <f>'октябрь (3 цк)'!T721</f>
        <v>853.08</v>
      </c>
      <c r="U617" s="70">
        <f>'октябрь (3 цк)'!U721</f>
        <v>584.14</v>
      </c>
      <c r="V617" s="70">
        <f>'октябрь (3 цк)'!V721</f>
        <v>588.04</v>
      </c>
      <c r="W617" s="70">
        <f>'октябрь (3 цк)'!W721</f>
        <v>591.34</v>
      </c>
      <c r="X617" s="70">
        <f>'октябрь (3 цк)'!X721</f>
        <v>599.21</v>
      </c>
      <c r="Y617" s="70">
        <f>'октябрь (3 цк)'!Y721</f>
        <v>573.27</v>
      </c>
    </row>
    <row r="618" spans="1:25" s="62" customFormat="1" ht="18.75" customHeight="1" outlineLevel="1" x14ac:dyDescent="0.2">
      <c r="A618" s="53" t="s">
        <v>9</v>
      </c>
      <c r="B618" s="76">
        <v>195.05</v>
      </c>
      <c r="C618" s="74">
        <v>195.05</v>
      </c>
      <c r="D618" s="74">
        <v>195.05</v>
      </c>
      <c r="E618" s="74">
        <v>195.05</v>
      </c>
      <c r="F618" s="74">
        <v>195.05</v>
      </c>
      <c r="G618" s="74">
        <v>195.05</v>
      </c>
      <c r="H618" s="74">
        <v>195.05</v>
      </c>
      <c r="I618" s="74">
        <v>195.05</v>
      </c>
      <c r="J618" s="74">
        <v>195.05</v>
      </c>
      <c r="K618" s="74">
        <v>195.05</v>
      </c>
      <c r="L618" s="74">
        <v>195.05</v>
      </c>
      <c r="M618" s="74">
        <v>195.05</v>
      </c>
      <c r="N618" s="74">
        <v>195.05</v>
      </c>
      <c r="O618" s="74">
        <v>195.05</v>
      </c>
      <c r="P618" s="74">
        <v>195.05</v>
      </c>
      <c r="Q618" s="74">
        <v>195.05</v>
      </c>
      <c r="R618" s="74">
        <v>195.05</v>
      </c>
      <c r="S618" s="74">
        <v>195.05</v>
      </c>
      <c r="T618" s="74">
        <v>195.05</v>
      </c>
      <c r="U618" s="74">
        <v>195.05</v>
      </c>
      <c r="V618" s="74">
        <v>195.05</v>
      </c>
      <c r="W618" s="74">
        <v>195.05</v>
      </c>
      <c r="X618" s="74">
        <v>195.05</v>
      </c>
      <c r="Y618" s="81">
        <v>195.05</v>
      </c>
    </row>
    <row r="619" spans="1:25" s="62" customFormat="1" ht="18.75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customHeight="1" outlineLevel="1" thickBot="1" x14ac:dyDescent="0.25">
      <c r="A620" s="161" t="s">
        <v>255</v>
      </c>
      <c r="B620" s="77">
        <f>B615</f>
        <v>0</v>
      </c>
      <c r="C620" s="77">
        <f t="shared" ref="C620:Y620" si="287">C615</f>
        <v>0</v>
      </c>
      <c r="D620" s="77">
        <f t="shared" si="287"/>
        <v>0</v>
      </c>
      <c r="E620" s="77">
        <f t="shared" si="287"/>
        <v>0</v>
      </c>
      <c r="F620" s="77">
        <f t="shared" si="287"/>
        <v>0</v>
      </c>
      <c r="G620" s="77">
        <f t="shared" si="287"/>
        <v>0</v>
      </c>
      <c r="H620" s="77">
        <f t="shared" si="287"/>
        <v>0</v>
      </c>
      <c r="I620" s="77">
        <f t="shared" si="287"/>
        <v>0</v>
      </c>
      <c r="J620" s="77">
        <f t="shared" si="287"/>
        <v>0</v>
      </c>
      <c r="K620" s="77">
        <f t="shared" si="287"/>
        <v>0</v>
      </c>
      <c r="L620" s="77">
        <f t="shared" si="287"/>
        <v>0</v>
      </c>
      <c r="M620" s="77">
        <f t="shared" si="287"/>
        <v>0</v>
      </c>
      <c r="N620" s="77">
        <f t="shared" si="287"/>
        <v>0</v>
      </c>
      <c r="O620" s="77">
        <f t="shared" si="287"/>
        <v>0</v>
      </c>
      <c r="P620" s="77">
        <f t="shared" si="287"/>
        <v>0</v>
      </c>
      <c r="Q620" s="77">
        <f t="shared" si="287"/>
        <v>0</v>
      </c>
      <c r="R620" s="77">
        <f t="shared" si="287"/>
        <v>0</v>
      </c>
      <c r="S620" s="77">
        <f t="shared" si="287"/>
        <v>0</v>
      </c>
      <c r="T620" s="77">
        <f t="shared" si="287"/>
        <v>0</v>
      </c>
      <c r="U620" s="77">
        <f t="shared" si="287"/>
        <v>0</v>
      </c>
      <c r="V620" s="77">
        <f t="shared" si="287"/>
        <v>0</v>
      </c>
      <c r="W620" s="77">
        <f t="shared" si="287"/>
        <v>0</v>
      </c>
      <c r="X620" s="77">
        <f t="shared" si="287"/>
        <v>0</v>
      </c>
      <c r="Y620" s="77">
        <f t="shared" si="287"/>
        <v>0</v>
      </c>
    </row>
    <row r="621" spans="1:25" s="62" customFormat="1" ht="18.75" customHeight="1" thickBot="1" x14ac:dyDescent="0.25">
      <c r="A621" s="100">
        <v>21</v>
      </c>
      <c r="B621" s="101">
        <f t="shared" ref="B621:Y621" si="288">SUM(B622:B625)</f>
        <v>920.02</v>
      </c>
      <c r="C621" s="102">
        <f t="shared" si="288"/>
        <v>918.69</v>
      </c>
      <c r="D621" s="102">
        <f t="shared" si="288"/>
        <v>949.27</v>
      </c>
      <c r="E621" s="103">
        <f t="shared" si="288"/>
        <v>960.93000000000006</v>
      </c>
      <c r="F621" s="103">
        <f t="shared" si="288"/>
        <v>954.16000000000008</v>
      </c>
      <c r="G621" s="103">
        <f t="shared" si="288"/>
        <v>1012.8299999999999</v>
      </c>
      <c r="H621" s="103">
        <f t="shared" si="288"/>
        <v>1293.1699999999998</v>
      </c>
      <c r="I621" s="103">
        <f t="shared" si="288"/>
        <v>958.25</v>
      </c>
      <c r="J621" s="103">
        <f t="shared" si="288"/>
        <v>1274.54</v>
      </c>
      <c r="K621" s="104">
        <f t="shared" si="288"/>
        <v>1059.51</v>
      </c>
      <c r="L621" s="103">
        <f t="shared" si="288"/>
        <v>972.76</v>
      </c>
      <c r="M621" s="105">
        <f t="shared" si="288"/>
        <v>974.21</v>
      </c>
      <c r="N621" s="104">
        <f t="shared" si="288"/>
        <v>970.54</v>
      </c>
      <c r="O621" s="103">
        <f t="shared" si="288"/>
        <v>983.49</v>
      </c>
      <c r="P621" s="105">
        <f t="shared" si="288"/>
        <v>1014.44</v>
      </c>
      <c r="Q621" s="106">
        <f t="shared" si="288"/>
        <v>1021.1700000000001</v>
      </c>
      <c r="R621" s="103">
        <f t="shared" si="288"/>
        <v>1309.3499999999999</v>
      </c>
      <c r="S621" s="106">
        <f t="shared" si="288"/>
        <v>976.13000000000011</v>
      </c>
      <c r="T621" s="103">
        <f t="shared" si="288"/>
        <v>958.77</v>
      </c>
      <c r="U621" s="102">
        <f t="shared" si="288"/>
        <v>933.43000000000006</v>
      </c>
      <c r="V621" s="102">
        <f t="shared" si="288"/>
        <v>919.41000000000008</v>
      </c>
      <c r="W621" s="102">
        <f t="shared" si="288"/>
        <v>918.65000000000009</v>
      </c>
      <c r="X621" s="102">
        <f t="shared" si="288"/>
        <v>917.42000000000007</v>
      </c>
      <c r="Y621" s="107">
        <f t="shared" si="288"/>
        <v>913.40000000000009</v>
      </c>
    </row>
    <row r="622" spans="1:25" s="62" customFormat="1" ht="18.75" customHeight="1" outlineLevel="1" x14ac:dyDescent="0.2">
      <c r="A622" s="160" t="s">
        <v>8</v>
      </c>
      <c r="B622" s="70">
        <f>'октябрь (3 цк)'!B725</f>
        <v>724.97</v>
      </c>
      <c r="C622" s="70">
        <f>'октябрь (3 цк)'!C725</f>
        <v>723.64</v>
      </c>
      <c r="D622" s="70">
        <f>'октябрь (3 цк)'!D725</f>
        <v>754.22</v>
      </c>
      <c r="E622" s="70">
        <f>'октябрь (3 цк)'!E725</f>
        <v>765.88</v>
      </c>
      <c r="F622" s="70">
        <f>'октябрь (3 цк)'!F725</f>
        <v>759.11</v>
      </c>
      <c r="G622" s="70">
        <f>'октябрь (3 цк)'!G725</f>
        <v>817.78</v>
      </c>
      <c r="H622" s="70">
        <f>'октябрь (3 цк)'!H725</f>
        <v>1098.1199999999999</v>
      </c>
      <c r="I622" s="70">
        <f>'октябрь (3 цк)'!I725</f>
        <v>763.2</v>
      </c>
      <c r="J622" s="70">
        <f>'октябрь (3 цк)'!J725</f>
        <v>1079.49</v>
      </c>
      <c r="K622" s="70">
        <f>'октябрь (3 цк)'!K725</f>
        <v>864.46</v>
      </c>
      <c r="L622" s="70">
        <f>'октябрь (3 цк)'!L725</f>
        <v>777.71</v>
      </c>
      <c r="M622" s="70">
        <f>'октябрь (3 цк)'!M725</f>
        <v>779.16</v>
      </c>
      <c r="N622" s="70">
        <f>'октябрь (3 цк)'!N725</f>
        <v>775.49</v>
      </c>
      <c r="O622" s="70">
        <f>'октябрь (3 цк)'!O725</f>
        <v>788.44</v>
      </c>
      <c r="P622" s="70">
        <f>'октябрь (3 цк)'!P725</f>
        <v>819.39</v>
      </c>
      <c r="Q622" s="70">
        <f>'октябрь (3 цк)'!Q725</f>
        <v>826.12</v>
      </c>
      <c r="R622" s="70">
        <f>'октябрь (3 цк)'!R725</f>
        <v>1114.3</v>
      </c>
      <c r="S622" s="70">
        <f>'октябрь (3 цк)'!S725</f>
        <v>781.08</v>
      </c>
      <c r="T622" s="70">
        <f>'октябрь (3 цк)'!T725</f>
        <v>763.72</v>
      </c>
      <c r="U622" s="70">
        <f>'октябрь (3 цк)'!U725</f>
        <v>738.38</v>
      </c>
      <c r="V622" s="70">
        <f>'октябрь (3 цк)'!V725</f>
        <v>724.36</v>
      </c>
      <c r="W622" s="70">
        <f>'октябрь (3 цк)'!W725</f>
        <v>723.6</v>
      </c>
      <c r="X622" s="70">
        <f>'октябрь (3 цк)'!X725</f>
        <v>722.37</v>
      </c>
      <c r="Y622" s="70">
        <f>'октябрь (3 цк)'!Y725</f>
        <v>718.35</v>
      </c>
    </row>
    <row r="623" spans="1:25" s="62" customFormat="1" ht="18.75" customHeight="1" outlineLevel="1" x14ac:dyDescent="0.2">
      <c r="A623" s="53" t="s">
        <v>9</v>
      </c>
      <c r="B623" s="76">
        <v>195.05</v>
      </c>
      <c r="C623" s="74">
        <v>195.05</v>
      </c>
      <c r="D623" s="74">
        <v>195.05</v>
      </c>
      <c r="E623" s="74">
        <v>195.05</v>
      </c>
      <c r="F623" s="74">
        <v>195.05</v>
      </c>
      <c r="G623" s="74">
        <v>195.05</v>
      </c>
      <c r="H623" s="74">
        <v>195.05</v>
      </c>
      <c r="I623" s="74">
        <v>195.05</v>
      </c>
      <c r="J623" s="74">
        <v>195.05</v>
      </c>
      <c r="K623" s="74">
        <v>195.05</v>
      </c>
      <c r="L623" s="74">
        <v>195.05</v>
      </c>
      <c r="M623" s="74">
        <v>195.05</v>
      </c>
      <c r="N623" s="74">
        <v>195.05</v>
      </c>
      <c r="O623" s="74">
        <v>195.05</v>
      </c>
      <c r="P623" s="74">
        <v>195.05</v>
      </c>
      <c r="Q623" s="74">
        <v>195.05</v>
      </c>
      <c r="R623" s="74">
        <v>195.05</v>
      </c>
      <c r="S623" s="74">
        <v>195.05</v>
      </c>
      <c r="T623" s="74">
        <v>195.05</v>
      </c>
      <c r="U623" s="74">
        <v>195.05</v>
      </c>
      <c r="V623" s="74">
        <v>195.05</v>
      </c>
      <c r="W623" s="74">
        <v>195.05</v>
      </c>
      <c r="X623" s="74">
        <v>195.05</v>
      </c>
      <c r="Y623" s="81">
        <v>195.05</v>
      </c>
    </row>
    <row r="624" spans="1:25" s="62" customFormat="1" ht="18.75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customHeight="1" outlineLevel="1" thickBot="1" x14ac:dyDescent="0.25">
      <c r="A625" s="161" t="s">
        <v>255</v>
      </c>
      <c r="B625" s="77">
        <f>B620</f>
        <v>0</v>
      </c>
      <c r="C625" s="77">
        <f t="shared" ref="C625:Y625" si="289">C620</f>
        <v>0</v>
      </c>
      <c r="D625" s="77">
        <f t="shared" si="289"/>
        <v>0</v>
      </c>
      <c r="E625" s="77">
        <f t="shared" si="289"/>
        <v>0</v>
      </c>
      <c r="F625" s="77">
        <f t="shared" si="289"/>
        <v>0</v>
      </c>
      <c r="G625" s="77">
        <f t="shared" si="289"/>
        <v>0</v>
      </c>
      <c r="H625" s="77">
        <f t="shared" si="289"/>
        <v>0</v>
      </c>
      <c r="I625" s="77">
        <f t="shared" si="289"/>
        <v>0</v>
      </c>
      <c r="J625" s="77">
        <f t="shared" si="289"/>
        <v>0</v>
      </c>
      <c r="K625" s="77">
        <f t="shared" si="289"/>
        <v>0</v>
      </c>
      <c r="L625" s="77">
        <f t="shared" si="289"/>
        <v>0</v>
      </c>
      <c r="M625" s="77">
        <f t="shared" si="289"/>
        <v>0</v>
      </c>
      <c r="N625" s="77">
        <f t="shared" si="289"/>
        <v>0</v>
      </c>
      <c r="O625" s="77">
        <f t="shared" si="289"/>
        <v>0</v>
      </c>
      <c r="P625" s="77">
        <f t="shared" si="289"/>
        <v>0</v>
      </c>
      <c r="Q625" s="77">
        <f t="shared" si="289"/>
        <v>0</v>
      </c>
      <c r="R625" s="77">
        <f t="shared" si="289"/>
        <v>0</v>
      </c>
      <c r="S625" s="77">
        <f t="shared" si="289"/>
        <v>0</v>
      </c>
      <c r="T625" s="77">
        <f t="shared" si="289"/>
        <v>0</v>
      </c>
      <c r="U625" s="77">
        <f t="shared" si="289"/>
        <v>0</v>
      </c>
      <c r="V625" s="77">
        <f t="shared" si="289"/>
        <v>0</v>
      </c>
      <c r="W625" s="77">
        <f t="shared" si="289"/>
        <v>0</v>
      </c>
      <c r="X625" s="77">
        <f t="shared" si="289"/>
        <v>0</v>
      </c>
      <c r="Y625" s="77">
        <f t="shared" si="289"/>
        <v>0</v>
      </c>
    </row>
    <row r="626" spans="1:25" s="62" customFormat="1" ht="18.75" customHeight="1" thickBot="1" x14ac:dyDescent="0.25">
      <c r="A626" s="109">
        <v>22</v>
      </c>
      <c r="B626" s="101">
        <f t="shared" ref="B626:Y626" si="290">SUM(B627:B630)</f>
        <v>917.24</v>
      </c>
      <c r="C626" s="102">
        <f t="shared" si="290"/>
        <v>935.05</v>
      </c>
      <c r="D626" s="102">
        <f t="shared" si="290"/>
        <v>881.5</v>
      </c>
      <c r="E626" s="103">
        <f t="shared" si="290"/>
        <v>934.07999999999993</v>
      </c>
      <c r="F626" s="103">
        <f t="shared" si="290"/>
        <v>942.76</v>
      </c>
      <c r="G626" s="103">
        <f t="shared" si="290"/>
        <v>945.95</v>
      </c>
      <c r="H626" s="103">
        <f t="shared" si="290"/>
        <v>951.65000000000009</v>
      </c>
      <c r="I626" s="103">
        <f t="shared" si="290"/>
        <v>938.56</v>
      </c>
      <c r="J626" s="103">
        <f t="shared" si="290"/>
        <v>940.25</v>
      </c>
      <c r="K626" s="104">
        <f t="shared" si="290"/>
        <v>945.56</v>
      </c>
      <c r="L626" s="103">
        <f t="shared" si="290"/>
        <v>946.8900000000001</v>
      </c>
      <c r="M626" s="105">
        <f t="shared" si="290"/>
        <v>946.06</v>
      </c>
      <c r="N626" s="104">
        <f t="shared" si="290"/>
        <v>944.67000000000007</v>
      </c>
      <c r="O626" s="103">
        <f t="shared" si="290"/>
        <v>954.55</v>
      </c>
      <c r="P626" s="105">
        <f t="shared" si="290"/>
        <v>962.09999999999991</v>
      </c>
      <c r="Q626" s="106">
        <f t="shared" si="290"/>
        <v>943.18000000000006</v>
      </c>
      <c r="R626" s="103">
        <f t="shared" si="290"/>
        <v>964.87000000000012</v>
      </c>
      <c r="S626" s="106">
        <f t="shared" si="290"/>
        <v>951.69</v>
      </c>
      <c r="T626" s="103">
        <f t="shared" si="290"/>
        <v>941.97</v>
      </c>
      <c r="U626" s="102">
        <f t="shared" si="290"/>
        <v>925.82999999999993</v>
      </c>
      <c r="V626" s="102">
        <f t="shared" si="290"/>
        <v>937.8</v>
      </c>
      <c r="W626" s="102">
        <f t="shared" si="290"/>
        <v>1004.5</v>
      </c>
      <c r="X626" s="102">
        <f t="shared" si="290"/>
        <v>936.05</v>
      </c>
      <c r="Y626" s="107">
        <f t="shared" si="290"/>
        <v>925.08999999999992</v>
      </c>
    </row>
    <row r="627" spans="1:25" s="62" customFormat="1" ht="18.75" customHeight="1" outlineLevel="1" x14ac:dyDescent="0.2">
      <c r="A627" s="160" t="s">
        <v>8</v>
      </c>
      <c r="B627" s="70">
        <f>'октябрь (3 цк)'!B729</f>
        <v>722.19</v>
      </c>
      <c r="C627" s="70">
        <f>'октябрь (3 цк)'!C729</f>
        <v>740</v>
      </c>
      <c r="D627" s="70">
        <f>'октябрь (3 цк)'!D729</f>
        <v>686.45</v>
      </c>
      <c r="E627" s="70">
        <f>'октябрь (3 цк)'!E729</f>
        <v>739.03</v>
      </c>
      <c r="F627" s="70">
        <f>'октябрь (3 цк)'!F729</f>
        <v>747.71</v>
      </c>
      <c r="G627" s="70">
        <f>'октябрь (3 цк)'!G729</f>
        <v>750.9</v>
      </c>
      <c r="H627" s="70">
        <f>'октябрь (3 цк)'!H729</f>
        <v>756.6</v>
      </c>
      <c r="I627" s="70">
        <f>'октябрь (3 цк)'!I729</f>
        <v>743.51</v>
      </c>
      <c r="J627" s="70">
        <f>'октябрь (3 цк)'!J729</f>
        <v>745.2</v>
      </c>
      <c r="K627" s="70">
        <f>'октябрь (3 цк)'!K729</f>
        <v>750.51</v>
      </c>
      <c r="L627" s="70">
        <f>'октябрь (3 цк)'!L729</f>
        <v>751.84</v>
      </c>
      <c r="M627" s="70">
        <f>'октябрь (3 цк)'!M729</f>
        <v>751.01</v>
      </c>
      <c r="N627" s="70">
        <f>'октябрь (3 цк)'!N729</f>
        <v>749.62</v>
      </c>
      <c r="O627" s="70">
        <f>'октябрь (3 цк)'!O729</f>
        <v>759.5</v>
      </c>
      <c r="P627" s="70">
        <f>'октябрь (3 цк)'!P729</f>
        <v>767.05</v>
      </c>
      <c r="Q627" s="70">
        <f>'октябрь (3 цк)'!Q729</f>
        <v>748.13</v>
      </c>
      <c r="R627" s="70">
        <f>'октябрь (3 цк)'!R729</f>
        <v>769.82</v>
      </c>
      <c r="S627" s="70">
        <f>'октябрь (3 цк)'!S729</f>
        <v>756.64</v>
      </c>
      <c r="T627" s="70">
        <f>'октябрь (3 цк)'!T729</f>
        <v>746.92</v>
      </c>
      <c r="U627" s="70">
        <f>'октябрь (3 цк)'!U729</f>
        <v>730.78</v>
      </c>
      <c r="V627" s="70">
        <f>'октябрь (3 цк)'!V729</f>
        <v>742.75</v>
      </c>
      <c r="W627" s="70">
        <f>'октябрь (3 цк)'!W729</f>
        <v>809.45</v>
      </c>
      <c r="X627" s="70">
        <f>'октябрь (3 цк)'!X729</f>
        <v>741</v>
      </c>
      <c r="Y627" s="70">
        <f>'октябрь (3 цк)'!Y729</f>
        <v>730.04</v>
      </c>
    </row>
    <row r="628" spans="1:25" s="62" customFormat="1" ht="18.75" customHeight="1" outlineLevel="1" x14ac:dyDescent="0.2">
      <c r="A628" s="53" t="s">
        <v>9</v>
      </c>
      <c r="B628" s="76">
        <v>195.05</v>
      </c>
      <c r="C628" s="74">
        <v>195.05</v>
      </c>
      <c r="D628" s="74">
        <v>195.05</v>
      </c>
      <c r="E628" s="74">
        <v>195.05</v>
      </c>
      <c r="F628" s="74">
        <v>195.05</v>
      </c>
      <c r="G628" s="74">
        <v>195.05</v>
      </c>
      <c r="H628" s="74">
        <v>195.05</v>
      </c>
      <c r="I628" s="74">
        <v>195.05</v>
      </c>
      <c r="J628" s="74">
        <v>195.05</v>
      </c>
      <c r="K628" s="74">
        <v>195.05</v>
      </c>
      <c r="L628" s="74">
        <v>195.05</v>
      </c>
      <c r="M628" s="74">
        <v>195.05</v>
      </c>
      <c r="N628" s="74">
        <v>195.05</v>
      </c>
      <c r="O628" s="74">
        <v>195.05</v>
      </c>
      <c r="P628" s="74">
        <v>195.05</v>
      </c>
      <c r="Q628" s="74">
        <v>195.05</v>
      </c>
      <c r="R628" s="74">
        <v>195.05</v>
      </c>
      <c r="S628" s="74">
        <v>195.05</v>
      </c>
      <c r="T628" s="74">
        <v>195.05</v>
      </c>
      <c r="U628" s="74">
        <v>195.05</v>
      </c>
      <c r="V628" s="74">
        <v>195.05</v>
      </c>
      <c r="W628" s="74">
        <v>195.05</v>
      </c>
      <c r="X628" s="74">
        <v>195.05</v>
      </c>
      <c r="Y628" s="81">
        <v>195.05</v>
      </c>
    </row>
    <row r="629" spans="1:25" s="62" customFormat="1" ht="18.75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customHeight="1" outlineLevel="1" thickBot="1" x14ac:dyDescent="0.25">
      <c r="A630" s="161" t="s">
        <v>255</v>
      </c>
      <c r="B630" s="77">
        <f>B625</f>
        <v>0</v>
      </c>
      <c r="C630" s="77">
        <f t="shared" ref="C630:Y630" si="291">C625</f>
        <v>0</v>
      </c>
      <c r="D630" s="77">
        <f t="shared" si="291"/>
        <v>0</v>
      </c>
      <c r="E630" s="77">
        <f t="shared" si="291"/>
        <v>0</v>
      </c>
      <c r="F630" s="77">
        <f t="shared" si="291"/>
        <v>0</v>
      </c>
      <c r="G630" s="77">
        <f t="shared" si="291"/>
        <v>0</v>
      </c>
      <c r="H630" s="77">
        <f t="shared" si="291"/>
        <v>0</v>
      </c>
      <c r="I630" s="77">
        <f t="shared" si="291"/>
        <v>0</v>
      </c>
      <c r="J630" s="77">
        <f t="shared" si="291"/>
        <v>0</v>
      </c>
      <c r="K630" s="77">
        <f t="shared" si="291"/>
        <v>0</v>
      </c>
      <c r="L630" s="77">
        <f t="shared" si="291"/>
        <v>0</v>
      </c>
      <c r="M630" s="77">
        <f t="shared" si="291"/>
        <v>0</v>
      </c>
      <c r="N630" s="77">
        <f t="shared" si="291"/>
        <v>0</v>
      </c>
      <c r="O630" s="77">
        <f t="shared" si="291"/>
        <v>0</v>
      </c>
      <c r="P630" s="77">
        <f t="shared" si="291"/>
        <v>0</v>
      </c>
      <c r="Q630" s="77">
        <f t="shared" si="291"/>
        <v>0</v>
      </c>
      <c r="R630" s="77">
        <f t="shared" si="291"/>
        <v>0</v>
      </c>
      <c r="S630" s="77">
        <f t="shared" si="291"/>
        <v>0</v>
      </c>
      <c r="T630" s="77">
        <f t="shared" si="291"/>
        <v>0</v>
      </c>
      <c r="U630" s="77">
        <f t="shared" si="291"/>
        <v>0</v>
      </c>
      <c r="V630" s="77">
        <f t="shared" si="291"/>
        <v>0</v>
      </c>
      <c r="W630" s="77">
        <f t="shared" si="291"/>
        <v>0</v>
      </c>
      <c r="X630" s="77">
        <f t="shared" si="291"/>
        <v>0</v>
      </c>
      <c r="Y630" s="77">
        <f t="shared" si="291"/>
        <v>0</v>
      </c>
    </row>
    <row r="631" spans="1:25" s="62" customFormat="1" ht="18.75" customHeight="1" thickBot="1" x14ac:dyDescent="0.25">
      <c r="A631" s="100">
        <v>23</v>
      </c>
      <c r="B631" s="101">
        <f t="shared" ref="B631:Y631" si="292">SUM(B632:B635)</f>
        <v>837.47</v>
      </c>
      <c r="C631" s="102">
        <f t="shared" si="292"/>
        <v>834.55</v>
      </c>
      <c r="D631" s="102">
        <f t="shared" si="292"/>
        <v>861.81999999999994</v>
      </c>
      <c r="E631" s="103">
        <f t="shared" si="292"/>
        <v>872.87000000000012</v>
      </c>
      <c r="F631" s="103">
        <f t="shared" si="292"/>
        <v>934.81999999999994</v>
      </c>
      <c r="G631" s="103">
        <f t="shared" si="292"/>
        <v>932.28</v>
      </c>
      <c r="H631" s="103">
        <f t="shared" si="292"/>
        <v>989.81</v>
      </c>
      <c r="I631" s="103">
        <f t="shared" si="292"/>
        <v>942.40000000000009</v>
      </c>
      <c r="J631" s="103">
        <f t="shared" si="292"/>
        <v>203.10000000000002</v>
      </c>
      <c r="K631" s="104">
        <f t="shared" si="292"/>
        <v>948.77</v>
      </c>
      <c r="L631" s="103">
        <f t="shared" si="292"/>
        <v>951.46</v>
      </c>
      <c r="M631" s="105">
        <f t="shared" si="292"/>
        <v>944.83999999999992</v>
      </c>
      <c r="N631" s="104">
        <f t="shared" si="292"/>
        <v>1052.01</v>
      </c>
      <c r="O631" s="103">
        <f t="shared" si="292"/>
        <v>858.67000000000007</v>
      </c>
      <c r="P631" s="105">
        <f t="shared" si="292"/>
        <v>921.02</v>
      </c>
      <c r="Q631" s="106">
        <f t="shared" si="292"/>
        <v>970.09999999999991</v>
      </c>
      <c r="R631" s="103">
        <f t="shared" si="292"/>
        <v>964.19</v>
      </c>
      <c r="S631" s="106">
        <f t="shared" si="292"/>
        <v>970.79</v>
      </c>
      <c r="T631" s="103">
        <f t="shared" si="292"/>
        <v>938.6400000000001</v>
      </c>
      <c r="U631" s="102">
        <f t="shared" si="292"/>
        <v>203.10000000000002</v>
      </c>
      <c r="V631" s="102">
        <f t="shared" si="292"/>
        <v>649.09</v>
      </c>
      <c r="W631" s="102">
        <f t="shared" si="292"/>
        <v>839.19</v>
      </c>
      <c r="X631" s="102">
        <f t="shared" si="292"/>
        <v>840.81</v>
      </c>
      <c r="Y631" s="107">
        <f t="shared" si="292"/>
        <v>521.5</v>
      </c>
    </row>
    <row r="632" spans="1:25" s="62" customFormat="1" ht="18.75" customHeight="1" outlineLevel="1" x14ac:dyDescent="0.2">
      <c r="A632" s="160" t="s">
        <v>8</v>
      </c>
      <c r="B632" s="70">
        <f>'октябрь (3 цк)'!B733</f>
        <v>642.41999999999996</v>
      </c>
      <c r="C632" s="70">
        <f>'октябрь (3 цк)'!C733</f>
        <v>639.5</v>
      </c>
      <c r="D632" s="70">
        <f>'октябрь (3 цк)'!D733</f>
        <v>666.77</v>
      </c>
      <c r="E632" s="70">
        <f>'октябрь (3 цк)'!E733</f>
        <v>677.82</v>
      </c>
      <c r="F632" s="70">
        <f>'октябрь (3 цк)'!F733</f>
        <v>739.77</v>
      </c>
      <c r="G632" s="70">
        <f>'октябрь (3 цк)'!G733</f>
        <v>737.23</v>
      </c>
      <c r="H632" s="70">
        <f>'октябрь (3 цк)'!H733</f>
        <v>794.76</v>
      </c>
      <c r="I632" s="70">
        <f>'октябрь (3 цк)'!I733</f>
        <v>747.35</v>
      </c>
      <c r="J632" s="70">
        <f>'октябрь (3 цк)'!J733</f>
        <v>8.0500000000000007</v>
      </c>
      <c r="K632" s="70">
        <f>'октябрь (3 цк)'!K733</f>
        <v>753.72</v>
      </c>
      <c r="L632" s="70">
        <f>'октябрь (3 цк)'!L733</f>
        <v>756.41</v>
      </c>
      <c r="M632" s="70">
        <f>'октябрь (3 цк)'!M733</f>
        <v>749.79</v>
      </c>
      <c r="N632" s="70">
        <f>'октябрь (3 цк)'!N733</f>
        <v>856.96</v>
      </c>
      <c r="O632" s="70">
        <f>'октябрь (3 цк)'!O733</f>
        <v>663.62</v>
      </c>
      <c r="P632" s="70">
        <f>'октябрь (3 цк)'!P733</f>
        <v>725.97</v>
      </c>
      <c r="Q632" s="70">
        <f>'октябрь (3 цк)'!Q733</f>
        <v>775.05</v>
      </c>
      <c r="R632" s="70">
        <f>'октябрь (3 цк)'!R733</f>
        <v>769.14</v>
      </c>
      <c r="S632" s="70">
        <f>'октябрь (3 цк)'!S733</f>
        <v>775.74</v>
      </c>
      <c r="T632" s="70">
        <f>'октябрь (3 цк)'!T733</f>
        <v>743.59</v>
      </c>
      <c r="U632" s="70">
        <f>'октябрь (3 цк)'!U733</f>
        <v>8.0500000000000007</v>
      </c>
      <c r="V632" s="70">
        <f>'октябрь (3 цк)'!V733</f>
        <v>454.04</v>
      </c>
      <c r="W632" s="70">
        <f>'октябрь (3 цк)'!W733</f>
        <v>644.14</v>
      </c>
      <c r="X632" s="70">
        <f>'октябрь (3 цк)'!X733</f>
        <v>645.76</v>
      </c>
      <c r="Y632" s="70">
        <f>'октябрь (3 цк)'!Y733</f>
        <v>326.45</v>
      </c>
    </row>
    <row r="633" spans="1:25" s="62" customFormat="1" ht="18.75" customHeight="1" outlineLevel="1" x14ac:dyDescent="0.2">
      <c r="A633" s="53" t="s">
        <v>9</v>
      </c>
      <c r="B633" s="76">
        <v>195.05</v>
      </c>
      <c r="C633" s="74">
        <v>195.05</v>
      </c>
      <c r="D633" s="74">
        <v>195.05</v>
      </c>
      <c r="E633" s="74">
        <v>195.05</v>
      </c>
      <c r="F633" s="74">
        <v>195.05</v>
      </c>
      <c r="G633" s="74">
        <v>195.05</v>
      </c>
      <c r="H633" s="74">
        <v>195.05</v>
      </c>
      <c r="I633" s="74">
        <v>195.05</v>
      </c>
      <c r="J633" s="74">
        <v>195.05</v>
      </c>
      <c r="K633" s="74">
        <v>195.05</v>
      </c>
      <c r="L633" s="74">
        <v>195.05</v>
      </c>
      <c r="M633" s="74">
        <v>195.05</v>
      </c>
      <c r="N633" s="74">
        <v>195.05</v>
      </c>
      <c r="O633" s="74">
        <v>195.05</v>
      </c>
      <c r="P633" s="74">
        <v>195.05</v>
      </c>
      <c r="Q633" s="74">
        <v>195.05</v>
      </c>
      <c r="R633" s="74">
        <v>195.05</v>
      </c>
      <c r="S633" s="74">
        <v>195.05</v>
      </c>
      <c r="T633" s="74">
        <v>195.05</v>
      </c>
      <c r="U633" s="74">
        <v>195.05</v>
      </c>
      <c r="V633" s="74">
        <v>195.05</v>
      </c>
      <c r="W633" s="74">
        <v>195.05</v>
      </c>
      <c r="X633" s="74">
        <v>195.05</v>
      </c>
      <c r="Y633" s="81">
        <v>195.05</v>
      </c>
    </row>
    <row r="634" spans="1:25" s="62" customFormat="1" ht="18.75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customHeight="1" outlineLevel="1" thickBot="1" x14ac:dyDescent="0.25">
      <c r="A635" s="161" t="s">
        <v>255</v>
      </c>
      <c r="B635" s="77">
        <f>B630</f>
        <v>0</v>
      </c>
      <c r="C635" s="77">
        <f t="shared" ref="C635:Y635" si="293">C630</f>
        <v>0</v>
      </c>
      <c r="D635" s="77">
        <f t="shared" si="293"/>
        <v>0</v>
      </c>
      <c r="E635" s="77">
        <f t="shared" si="293"/>
        <v>0</v>
      </c>
      <c r="F635" s="77">
        <f t="shared" si="293"/>
        <v>0</v>
      </c>
      <c r="G635" s="77">
        <f t="shared" si="293"/>
        <v>0</v>
      </c>
      <c r="H635" s="77">
        <f t="shared" si="293"/>
        <v>0</v>
      </c>
      <c r="I635" s="77">
        <f t="shared" si="293"/>
        <v>0</v>
      </c>
      <c r="J635" s="77">
        <f t="shared" si="293"/>
        <v>0</v>
      </c>
      <c r="K635" s="77">
        <f t="shared" si="293"/>
        <v>0</v>
      </c>
      <c r="L635" s="77">
        <f t="shared" si="293"/>
        <v>0</v>
      </c>
      <c r="M635" s="77">
        <f t="shared" si="293"/>
        <v>0</v>
      </c>
      <c r="N635" s="77">
        <f t="shared" si="293"/>
        <v>0</v>
      </c>
      <c r="O635" s="77">
        <f t="shared" si="293"/>
        <v>0</v>
      </c>
      <c r="P635" s="77">
        <f t="shared" si="293"/>
        <v>0</v>
      </c>
      <c r="Q635" s="77">
        <f t="shared" si="293"/>
        <v>0</v>
      </c>
      <c r="R635" s="77">
        <f t="shared" si="293"/>
        <v>0</v>
      </c>
      <c r="S635" s="77">
        <f t="shared" si="293"/>
        <v>0</v>
      </c>
      <c r="T635" s="77">
        <f t="shared" si="293"/>
        <v>0</v>
      </c>
      <c r="U635" s="77">
        <f t="shared" si="293"/>
        <v>0</v>
      </c>
      <c r="V635" s="77">
        <f t="shared" si="293"/>
        <v>0</v>
      </c>
      <c r="W635" s="77">
        <f t="shared" si="293"/>
        <v>0</v>
      </c>
      <c r="X635" s="77">
        <f t="shared" si="293"/>
        <v>0</v>
      </c>
      <c r="Y635" s="77">
        <f t="shared" si="293"/>
        <v>0</v>
      </c>
    </row>
    <row r="636" spans="1:25" s="62" customFormat="1" ht="18.75" customHeight="1" thickBot="1" x14ac:dyDescent="0.25">
      <c r="A636" s="111">
        <v>24</v>
      </c>
      <c r="B636" s="101">
        <f t="shared" ref="B636:Y636" si="294">SUM(B637:B640)</f>
        <v>771.33999999999992</v>
      </c>
      <c r="C636" s="102">
        <f t="shared" si="294"/>
        <v>712.46</v>
      </c>
      <c r="D636" s="102">
        <f t="shared" si="294"/>
        <v>712.46</v>
      </c>
      <c r="E636" s="103">
        <f t="shared" si="294"/>
        <v>783.99</v>
      </c>
      <c r="F636" s="103">
        <f t="shared" si="294"/>
        <v>962.13000000000011</v>
      </c>
      <c r="G636" s="103">
        <f t="shared" si="294"/>
        <v>988.90000000000009</v>
      </c>
      <c r="H636" s="103">
        <f t="shared" si="294"/>
        <v>956.37000000000012</v>
      </c>
      <c r="I636" s="103">
        <f t="shared" si="294"/>
        <v>965.17000000000007</v>
      </c>
      <c r="J636" s="103">
        <f t="shared" si="294"/>
        <v>953.75</v>
      </c>
      <c r="K636" s="104">
        <f t="shared" si="294"/>
        <v>970.16000000000008</v>
      </c>
      <c r="L636" s="103">
        <f t="shared" si="294"/>
        <v>966.17000000000007</v>
      </c>
      <c r="M636" s="105">
        <f t="shared" si="294"/>
        <v>1008.9100000000001</v>
      </c>
      <c r="N636" s="104">
        <f t="shared" si="294"/>
        <v>968.41000000000008</v>
      </c>
      <c r="O636" s="103">
        <f t="shared" si="294"/>
        <v>958.82999999999993</v>
      </c>
      <c r="P636" s="105">
        <f t="shared" si="294"/>
        <v>974.27</v>
      </c>
      <c r="Q636" s="106">
        <f t="shared" si="294"/>
        <v>995.8</v>
      </c>
      <c r="R636" s="103">
        <f t="shared" si="294"/>
        <v>998.26</v>
      </c>
      <c r="S636" s="106">
        <f t="shared" si="294"/>
        <v>997.55</v>
      </c>
      <c r="T636" s="103">
        <f t="shared" si="294"/>
        <v>945</v>
      </c>
      <c r="U636" s="102">
        <f t="shared" si="294"/>
        <v>764.42000000000007</v>
      </c>
      <c r="V636" s="102">
        <f t="shared" si="294"/>
        <v>774.46</v>
      </c>
      <c r="W636" s="102">
        <f t="shared" si="294"/>
        <v>763.8599999999999</v>
      </c>
      <c r="X636" s="102">
        <f t="shared" si="294"/>
        <v>668.18000000000006</v>
      </c>
      <c r="Y636" s="107">
        <f t="shared" si="294"/>
        <v>665.35</v>
      </c>
    </row>
    <row r="637" spans="1:25" s="62" customFormat="1" ht="18.75" customHeight="1" outlineLevel="1" x14ac:dyDescent="0.2">
      <c r="A637" s="160" t="s">
        <v>8</v>
      </c>
      <c r="B637" s="70">
        <f>'октябрь (3 цк)'!B737</f>
        <v>576.29</v>
      </c>
      <c r="C637" s="70">
        <f>'октябрь (3 цк)'!C737</f>
        <v>517.41</v>
      </c>
      <c r="D637" s="70">
        <f>'октябрь (3 цк)'!D737</f>
        <v>517.41</v>
      </c>
      <c r="E637" s="70">
        <f>'октябрь (3 цк)'!E737</f>
        <v>588.94000000000005</v>
      </c>
      <c r="F637" s="70">
        <f>'октябрь (3 цк)'!F737</f>
        <v>767.08</v>
      </c>
      <c r="G637" s="70">
        <f>'октябрь (3 цк)'!G737</f>
        <v>793.85</v>
      </c>
      <c r="H637" s="70">
        <f>'октябрь (3 цк)'!H737</f>
        <v>761.32</v>
      </c>
      <c r="I637" s="70">
        <f>'октябрь (3 цк)'!I737</f>
        <v>770.12</v>
      </c>
      <c r="J637" s="70">
        <f>'октябрь (3 цк)'!J737</f>
        <v>758.7</v>
      </c>
      <c r="K637" s="70">
        <f>'октябрь (3 цк)'!K737</f>
        <v>775.11</v>
      </c>
      <c r="L637" s="70">
        <f>'октябрь (3 цк)'!L737</f>
        <v>771.12</v>
      </c>
      <c r="M637" s="70">
        <f>'октябрь (3 цк)'!M737</f>
        <v>813.86</v>
      </c>
      <c r="N637" s="70">
        <f>'октябрь (3 цк)'!N737</f>
        <v>773.36</v>
      </c>
      <c r="O637" s="70">
        <f>'октябрь (3 цк)'!O737</f>
        <v>763.78</v>
      </c>
      <c r="P637" s="70">
        <f>'октябрь (3 цк)'!P737</f>
        <v>779.22</v>
      </c>
      <c r="Q637" s="70">
        <f>'октябрь (3 цк)'!Q737</f>
        <v>800.75</v>
      </c>
      <c r="R637" s="70">
        <f>'октябрь (3 цк)'!R737</f>
        <v>803.21</v>
      </c>
      <c r="S637" s="70">
        <f>'октябрь (3 цк)'!S737</f>
        <v>802.5</v>
      </c>
      <c r="T637" s="70">
        <f>'октябрь (3 цк)'!T737</f>
        <v>749.95</v>
      </c>
      <c r="U637" s="70">
        <f>'октябрь (3 цк)'!U737</f>
        <v>569.37</v>
      </c>
      <c r="V637" s="70">
        <f>'октябрь (3 цк)'!V737</f>
        <v>579.41</v>
      </c>
      <c r="W637" s="70">
        <f>'октябрь (3 цк)'!W737</f>
        <v>568.80999999999995</v>
      </c>
      <c r="X637" s="70">
        <f>'октябрь (3 цк)'!X737</f>
        <v>473.13</v>
      </c>
      <c r="Y637" s="70">
        <f>'октябрь (3 цк)'!Y737</f>
        <v>470.3</v>
      </c>
    </row>
    <row r="638" spans="1:25" s="62" customFormat="1" ht="18.75" customHeight="1" outlineLevel="1" x14ac:dyDescent="0.2">
      <c r="A638" s="53" t="s">
        <v>9</v>
      </c>
      <c r="B638" s="76">
        <v>195.05</v>
      </c>
      <c r="C638" s="74">
        <v>195.05</v>
      </c>
      <c r="D638" s="74">
        <v>195.05</v>
      </c>
      <c r="E638" s="74">
        <v>195.05</v>
      </c>
      <c r="F638" s="74">
        <v>195.05</v>
      </c>
      <c r="G638" s="74">
        <v>195.05</v>
      </c>
      <c r="H638" s="74">
        <v>195.05</v>
      </c>
      <c r="I638" s="74">
        <v>195.05</v>
      </c>
      <c r="J638" s="74">
        <v>195.05</v>
      </c>
      <c r="K638" s="74">
        <v>195.05</v>
      </c>
      <c r="L638" s="74">
        <v>195.05</v>
      </c>
      <c r="M638" s="74">
        <v>195.05</v>
      </c>
      <c r="N638" s="74">
        <v>195.05</v>
      </c>
      <c r="O638" s="74">
        <v>195.05</v>
      </c>
      <c r="P638" s="74">
        <v>195.05</v>
      </c>
      <c r="Q638" s="74">
        <v>195.05</v>
      </c>
      <c r="R638" s="74">
        <v>195.05</v>
      </c>
      <c r="S638" s="74">
        <v>195.05</v>
      </c>
      <c r="T638" s="74">
        <v>195.05</v>
      </c>
      <c r="U638" s="74">
        <v>195.05</v>
      </c>
      <c r="V638" s="74">
        <v>195.05</v>
      </c>
      <c r="W638" s="74">
        <v>195.05</v>
      </c>
      <c r="X638" s="74">
        <v>195.05</v>
      </c>
      <c r="Y638" s="81">
        <v>195.05</v>
      </c>
    </row>
    <row r="639" spans="1:25" s="62" customFormat="1" ht="18.75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customHeight="1" outlineLevel="1" thickBot="1" x14ac:dyDescent="0.25">
      <c r="A640" s="161" t="s">
        <v>255</v>
      </c>
      <c r="B640" s="77">
        <f>B635</f>
        <v>0</v>
      </c>
      <c r="C640" s="77">
        <f t="shared" ref="C640:Y640" si="295">C635</f>
        <v>0</v>
      </c>
      <c r="D640" s="77">
        <f t="shared" si="295"/>
        <v>0</v>
      </c>
      <c r="E640" s="77">
        <f t="shared" si="295"/>
        <v>0</v>
      </c>
      <c r="F640" s="77">
        <f t="shared" si="295"/>
        <v>0</v>
      </c>
      <c r="G640" s="77">
        <f t="shared" si="295"/>
        <v>0</v>
      </c>
      <c r="H640" s="77">
        <f t="shared" si="295"/>
        <v>0</v>
      </c>
      <c r="I640" s="77">
        <f t="shared" si="295"/>
        <v>0</v>
      </c>
      <c r="J640" s="77">
        <f t="shared" si="295"/>
        <v>0</v>
      </c>
      <c r="K640" s="77">
        <f t="shared" si="295"/>
        <v>0</v>
      </c>
      <c r="L640" s="77">
        <f t="shared" si="295"/>
        <v>0</v>
      </c>
      <c r="M640" s="77">
        <f t="shared" si="295"/>
        <v>0</v>
      </c>
      <c r="N640" s="77">
        <f t="shared" si="295"/>
        <v>0</v>
      </c>
      <c r="O640" s="77">
        <f t="shared" si="295"/>
        <v>0</v>
      </c>
      <c r="P640" s="77">
        <f t="shared" si="295"/>
        <v>0</v>
      </c>
      <c r="Q640" s="77">
        <f t="shared" si="295"/>
        <v>0</v>
      </c>
      <c r="R640" s="77">
        <f t="shared" si="295"/>
        <v>0</v>
      </c>
      <c r="S640" s="77">
        <f t="shared" si="295"/>
        <v>0</v>
      </c>
      <c r="T640" s="77">
        <f t="shared" si="295"/>
        <v>0</v>
      </c>
      <c r="U640" s="77">
        <f t="shared" si="295"/>
        <v>0</v>
      </c>
      <c r="V640" s="77">
        <f t="shared" si="295"/>
        <v>0</v>
      </c>
      <c r="W640" s="77">
        <f t="shared" si="295"/>
        <v>0</v>
      </c>
      <c r="X640" s="77">
        <f t="shared" si="295"/>
        <v>0</v>
      </c>
      <c r="Y640" s="77">
        <f t="shared" si="295"/>
        <v>0</v>
      </c>
    </row>
    <row r="641" spans="1:25" s="62" customFormat="1" ht="18.75" customHeight="1" thickBot="1" x14ac:dyDescent="0.25">
      <c r="A641" s="109">
        <v>25</v>
      </c>
      <c r="B641" s="101">
        <f t="shared" ref="B641:Y641" si="296">SUM(B642:B645)</f>
        <v>896.59999999999991</v>
      </c>
      <c r="C641" s="102">
        <f t="shared" si="296"/>
        <v>843.01</v>
      </c>
      <c r="D641" s="102">
        <f t="shared" si="296"/>
        <v>879.76</v>
      </c>
      <c r="E641" s="103">
        <f t="shared" si="296"/>
        <v>929.51</v>
      </c>
      <c r="F641" s="103">
        <f t="shared" si="296"/>
        <v>971.98</v>
      </c>
      <c r="G641" s="103">
        <f t="shared" si="296"/>
        <v>981.38000000000011</v>
      </c>
      <c r="H641" s="103">
        <f t="shared" si="296"/>
        <v>985.06999999999994</v>
      </c>
      <c r="I641" s="103">
        <f t="shared" si="296"/>
        <v>976.3900000000001</v>
      </c>
      <c r="J641" s="103">
        <f t="shared" si="296"/>
        <v>1013.0999999999999</v>
      </c>
      <c r="K641" s="104">
        <f t="shared" si="296"/>
        <v>1014.2</v>
      </c>
      <c r="L641" s="103">
        <f t="shared" si="296"/>
        <v>949.41000000000008</v>
      </c>
      <c r="M641" s="105">
        <f t="shared" si="296"/>
        <v>946.06999999999994</v>
      </c>
      <c r="N641" s="104">
        <f t="shared" si="296"/>
        <v>944.72</v>
      </c>
      <c r="O641" s="103">
        <f t="shared" si="296"/>
        <v>956.63000000000011</v>
      </c>
      <c r="P641" s="105">
        <f t="shared" si="296"/>
        <v>937.94</v>
      </c>
      <c r="Q641" s="106">
        <f t="shared" si="296"/>
        <v>972.09999999999991</v>
      </c>
      <c r="R641" s="103">
        <f t="shared" si="296"/>
        <v>968.51</v>
      </c>
      <c r="S641" s="106">
        <f t="shared" si="296"/>
        <v>968.46</v>
      </c>
      <c r="T641" s="103">
        <f t="shared" si="296"/>
        <v>947.27</v>
      </c>
      <c r="U641" s="102">
        <f t="shared" si="296"/>
        <v>888.48</v>
      </c>
      <c r="V641" s="102">
        <f t="shared" si="296"/>
        <v>913.17000000000007</v>
      </c>
      <c r="W641" s="102">
        <f t="shared" si="296"/>
        <v>864.43000000000006</v>
      </c>
      <c r="X641" s="102">
        <f t="shared" si="296"/>
        <v>674.84</v>
      </c>
      <c r="Y641" s="107">
        <f t="shared" si="296"/>
        <v>670.8</v>
      </c>
    </row>
    <row r="642" spans="1:25" s="62" customFormat="1" ht="18.75" customHeight="1" outlineLevel="1" x14ac:dyDescent="0.2">
      <c r="A642" s="160" t="s">
        <v>8</v>
      </c>
      <c r="B642" s="70">
        <f>'октябрь (3 цк)'!B741</f>
        <v>701.55</v>
      </c>
      <c r="C642" s="70">
        <f>'октябрь (3 цк)'!C741</f>
        <v>647.96</v>
      </c>
      <c r="D642" s="70">
        <f>'октябрь (3 цк)'!D741</f>
        <v>684.71</v>
      </c>
      <c r="E642" s="70">
        <f>'октябрь (3 цк)'!E741</f>
        <v>734.46</v>
      </c>
      <c r="F642" s="70">
        <f>'октябрь (3 цк)'!F741</f>
        <v>776.93</v>
      </c>
      <c r="G642" s="70">
        <f>'октябрь (3 цк)'!G741</f>
        <v>786.33</v>
      </c>
      <c r="H642" s="70">
        <f>'октябрь (3 цк)'!H741</f>
        <v>790.02</v>
      </c>
      <c r="I642" s="70">
        <f>'октябрь (3 цк)'!I741</f>
        <v>781.34</v>
      </c>
      <c r="J642" s="70">
        <f>'октябрь (3 цк)'!J741</f>
        <v>818.05</v>
      </c>
      <c r="K642" s="70">
        <f>'октябрь (3 цк)'!K741</f>
        <v>819.15</v>
      </c>
      <c r="L642" s="70">
        <f>'октябрь (3 цк)'!L741</f>
        <v>754.36</v>
      </c>
      <c r="M642" s="70">
        <f>'октябрь (3 цк)'!M741</f>
        <v>751.02</v>
      </c>
      <c r="N642" s="70">
        <f>'октябрь (3 цк)'!N741</f>
        <v>749.67</v>
      </c>
      <c r="O642" s="70">
        <f>'октябрь (3 цк)'!O741</f>
        <v>761.58</v>
      </c>
      <c r="P642" s="70">
        <f>'октябрь (3 цк)'!P741</f>
        <v>742.89</v>
      </c>
      <c r="Q642" s="70">
        <f>'октябрь (3 цк)'!Q741</f>
        <v>777.05</v>
      </c>
      <c r="R642" s="70">
        <f>'октябрь (3 цк)'!R741</f>
        <v>773.46</v>
      </c>
      <c r="S642" s="70">
        <f>'октябрь (3 цк)'!S741</f>
        <v>773.41</v>
      </c>
      <c r="T642" s="70">
        <f>'октябрь (3 цк)'!T741</f>
        <v>752.22</v>
      </c>
      <c r="U642" s="70">
        <f>'октябрь (3 цк)'!U741</f>
        <v>693.43</v>
      </c>
      <c r="V642" s="70">
        <f>'октябрь (3 цк)'!V741</f>
        <v>718.12</v>
      </c>
      <c r="W642" s="70">
        <f>'октябрь (3 цк)'!W741</f>
        <v>669.38</v>
      </c>
      <c r="X642" s="70">
        <f>'октябрь (3 цк)'!X741</f>
        <v>479.79</v>
      </c>
      <c r="Y642" s="70">
        <f>'октябрь (3 цк)'!Y741</f>
        <v>475.75</v>
      </c>
    </row>
    <row r="643" spans="1:25" s="62" customFormat="1" ht="18.75" customHeight="1" outlineLevel="1" x14ac:dyDescent="0.2">
      <c r="A643" s="53" t="s">
        <v>9</v>
      </c>
      <c r="B643" s="76">
        <v>195.05</v>
      </c>
      <c r="C643" s="74">
        <v>195.05</v>
      </c>
      <c r="D643" s="74">
        <v>195.05</v>
      </c>
      <c r="E643" s="74">
        <v>195.05</v>
      </c>
      <c r="F643" s="74">
        <v>195.05</v>
      </c>
      <c r="G643" s="74">
        <v>195.05</v>
      </c>
      <c r="H643" s="74">
        <v>195.05</v>
      </c>
      <c r="I643" s="74">
        <v>195.05</v>
      </c>
      <c r="J643" s="74">
        <v>195.05</v>
      </c>
      <c r="K643" s="74">
        <v>195.05</v>
      </c>
      <c r="L643" s="74">
        <v>195.05</v>
      </c>
      <c r="M643" s="74">
        <v>195.05</v>
      </c>
      <c r="N643" s="74">
        <v>195.05</v>
      </c>
      <c r="O643" s="74">
        <v>195.05</v>
      </c>
      <c r="P643" s="74">
        <v>195.05</v>
      </c>
      <c r="Q643" s="74">
        <v>195.05</v>
      </c>
      <c r="R643" s="74">
        <v>195.05</v>
      </c>
      <c r="S643" s="74">
        <v>195.05</v>
      </c>
      <c r="T643" s="74">
        <v>195.05</v>
      </c>
      <c r="U643" s="74">
        <v>195.05</v>
      </c>
      <c r="V643" s="74">
        <v>195.05</v>
      </c>
      <c r="W643" s="74">
        <v>195.05</v>
      </c>
      <c r="X643" s="74">
        <v>195.05</v>
      </c>
      <c r="Y643" s="81">
        <v>195.05</v>
      </c>
    </row>
    <row r="644" spans="1:25" s="62" customFormat="1" ht="18.75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customHeight="1" outlineLevel="1" thickBot="1" x14ac:dyDescent="0.25">
      <c r="A645" s="161" t="s">
        <v>255</v>
      </c>
      <c r="B645" s="77">
        <f>B640</f>
        <v>0</v>
      </c>
      <c r="C645" s="77">
        <f t="shared" ref="C645:Y645" si="297">C640</f>
        <v>0</v>
      </c>
      <c r="D645" s="77">
        <f t="shared" si="297"/>
        <v>0</v>
      </c>
      <c r="E645" s="77">
        <f t="shared" si="297"/>
        <v>0</v>
      </c>
      <c r="F645" s="77">
        <f t="shared" si="297"/>
        <v>0</v>
      </c>
      <c r="G645" s="77">
        <f t="shared" si="297"/>
        <v>0</v>
      </c>
      <c r="H645" s="77">
        <f t="shared" si="297"/>
        <v>0</v>
      </c>
      <c r="I645" s="77">
        <f t="shared" si="297"/>
        <v>0</v>
      </c>
      <c r="J645" s="77">
        <f t="shared" si="297"/>
        <v>0</v>
      </c>
      <c r="K645" s="77">
        <f t="shared" si="297"/>
        <v>0</v>
      </c>
      <c r="L645" s="77">
        <f t="shared" si="297"/>
        <v>0</v>
      </c>
      <c r="M645" s="77">
        <f t="shared" si="297"/>
        <v>0</v>
      </c>
      <c r="N645" s="77">
        <f t="shared" si="297"/>
        <v>0</v>
      </c>
      <c r="O645" s="77">
        <f t="shared" si="297"/>
        <v>0</v>
      </c>
      <c r="P645" s="77">
        <f t="shared" si="297"/>
        <v>0</v>
      </c>
      <c r="Q645" s="77">
        <f t="shared" si="297"/>
        <v>0</v>
      </c>
      <c r="R645" s="77">
        <f t="shared" si="297"/>
        <v>0</v>
      </c>
      <c r="S645" s="77">
        <f t="shared" si="297"/>
        <v>0</v>
      </c>
      <c r="T645" s="77">
        <f t="shared" si="297"/>
        <v>0</v>
      </c>
      <c r="U645" s="77">
        <f t="shared" si="297"/>
        <v>0</v>
      </c>
      <c r="V645" s="77">
        <f t="shared" si="297"/>
        <v>0</v>
      </c>
      <c r="W645" s="77">
        <f t="shared" si="297"/>
        <v>0</v>
      </c>
      <c r="X645" s="77">
        <f t="shared" si="297"/>
        <v>0</v>
      </c>
      <c r="Y645" s="77">
        <f t="shared" si="297"/>
        <v>0</v>
      </c>
    </row>
    <row r="646" spans="1:25" s="62" customFormat="1" ht="18.75" customHeight="1" thickBot="1" x14ac:dyDescent="0.25">
      <c r="A646" s="110">
        <v>26</v>
      </c>
      <c r="B646" s="101">
        <f t="shared" ref="B646:Y646" si="298">SUM(B647:B650)</f>
        <v>942.98</v>
      </c>
      <c r="C646" s="102">
        <f t="shared" si="298"/>
        <v>897.95</v>
      </c>
      <c r="D646" s="102">
        <f t="shared" si="298"/>
        <v>921.73</v>
      </c>
      <c r="E646" s="103">
        <f t="shared" si="298"/>
        <v>987.56999999999994</v>
      </c>
      <c r="F646" s="103">
        <f t="shared" si="298"/>
        <v>982.31</v>
      </c>
      <c r="G646" s="103">
        <f t="shared" si="298"/>
        <v>994.71</v>
      </c>
      <c r="H646" s="103">
        <f t="shared" si="298"/>
        <v>993.6400000000001</v>
      </c>
      <c r="I646" s="103">
        <f t="shared" si="298"/>
        <v>992.15000000000009</v>
      </c>
      <c r="J646" s="103">
        <f t="shared" si="298"/>
        <v>990.6400000000001</v>
      </c>
      <c r="K646" s="104">
        <f t="shared" si="298"/>
        <v>996.31999999999994</v>
      </c>
      <c r="L646" s="103">
        <f t="shared" si="298"/>
        <v>1005.8199999999999</v>
      </c>
      <c r="M646" s="105">
        <f t="shared" si="298"/>
        <v>1002.71</v>
      </c>
      <c r="N646" s="104">
        <f t="shared" si="298"/>
        <v>1006.81</v>
      </c>
      <c r="O646" s="103">
        <f t="shared" si="298"/>
        <v>971.16000000000008</v>
      </c>
      <c r="P646" s="105">
        <f t="shared" si="298"/>
        <v>996.99</v>
      </c>
      <c r="Q646" s="106">
        <f t="shared" si="298"/>
        <v>1010.98</v>
      </c>
      <c r="R646" s="103">
        <f t="shared" si="298"/>
        <v>1004.1200000000001</v>
      </c>
      <c r="S646" s="106">
        <f t="shared" si="298"/>
        <v>1015.94</v>
      </c>
      <c r="T646" s="103">
        <f t="shared" si="298"/>
        <v>1006.9300000000001</v>
      </c>
      <c r="U646" s="102">
        <f t="shared" si="298"/>
        <v>940.38000000000011</v>
      </c>
      <c r="V646" s="102">
        <f t="shared" si="298"/>
        <v>960.40000000000009</v>
      </c>
      <c r="W646" s="102">
        <f t="shared" si="298"/>
        <v>945.8900000000001</v>
      </c>
      <c r="X646" s="102">
        <f t="shared" si="298"/>
        <v>928.06999999999994</v>
      </c>
      <c r="Y646" s="107">
        <f t="shared" si="298"/>
        <v>928.54</v>
      </c>
    </row>
    <row r="647" spans="1:25" s="62" customFormat="1" ht="18.75" customHeight="1" outlineLevel="1" x14ac:dyDescent="0.2">
      <c r="A647" s="56" t="s">
        <v>8</v>
      </c>
      <c r="B647" s="70">
        <f>'октябрь (3 цк)'!B745</f>
        <v>747.93</v>
      </c>
      <c r="C647" s="70">
        <f>'октябрь (3 цк)'!C745</f>
        <v>702.9</v>
      </c>
      <c r="D647" s="70">
        <f>'октябрь (3 цк)'!D745</f>
        <v>726.68</v>
      </c>
      <c r="E647" s="70">
        <f>'октябрь (3 цк)'!E745</f>
        <v>792.52</v>
      </c>
      <c r="F647" s="70">
        <f>'октябрь (3 цк)'!F745</f>
        <v>787.26</v>
      </c>
      <c r="G647" s="70">
        <f>'октябрь (3 цк)'!G745</f>
        <v>799.66</v>
      </c>
      <c r="H647" s="70">
        <f>'октябрь (3 цк)'!H745</f>
        <v>798.59</v>
      </c>
      <c r="I647" s="70">
        <f>'октябрь (3 цк)'!I745</f>
        <v>797.1</v>
      </c>
      <c r="J647" s="70">
        <f>'октябрь (3 цк)'!J745</f>
        <v>795.59</v>
      </c>
      <c r="K647" s="70">
        <f>'октябрь (3 цк)'!K745</f>
        <v>801.27</v>
      </c>
      <c r="L647" s="70">
        <f>'октябрь (3 цк)'!L745</f>
        <v>810.77</v>
      </c>
      <c r="M647" s="70">
        <f>'октябрь (3 цк)'!M745</f>
        <v>807.66</v>
      </c>
      <c r="N647" s="70">
        <f>'октябрь (3 цк)'!N745</f>
        <v>811.76</v>
      </c>
      <c r="O647" s="70">
        <f>'октябрь (3 цк)'!O745</f>
        <v>776.11</v>
      </c>
      <c r="P647" s="70">
        <f>'октябрь (3 цк)'!P745</f>
        <v>801.94</v>
      </c>
      <c r="Q647" s="70">
        <f>'октябрь (3 цк)'!Q745</f>
        <v>815.93</v>
      </c>
      <c r="R647" s="70">
        <f>'октябрь (3 цк)'!R745</f>
        <v>809.07</v>
      </c>
      <c r="S647" s="70">
        <f>'октябрь (3 цк)'!S745</f>
        <v>820.89</v>
      </c>
      <c r="T647" s="70">
        <f>'октябрь (3 цк)'!T745</f>
        <v>811.88</v>
      </c>
      <c r="U647" s="70">
        <f>'октябрь (3 цк)'!U745</f>
        <v>745.33</v>
      </c>
      <c r="V647" s="70">
        <f>'октябрь (3 цк)'!V745</f>
        <v>765.35</v>
      </c>
      <c r="W647" s="70">
        <f>'октябрь (3 цк)'!W745</f>
        <v>750.84</v>
      </c>
      <c r="X647" s="70">
        <f>'октябрь (3 цк)'!X745</f>
        <v>733.02</v>
      </c>
      <c r="Y647" s="70">
        <f>'октябрь (3 цк)'!Y745</f>
        <v>733.49</v>
      </c>
    </row>
    <row r="648" spans="1:25" s="62" customFormat="1" ht="18.75" customHeight="1" outlineLevel="1" x14ac:dyDescent="0.2">
      <c r="A648" s="57" t="s">
        <v>9</v>
      </c>
      <c r="B648" s="76">
        <v>195.05</v>
      </c>
      <c r="C648" s="74">
        <v>195.05</v>
      </c>
      <c r="D648" s="74">
        <v>195.05</v>
      </c>
      <c r="E648" s="74">
        <v>195.05</v>
      </c>
      <c r="F648" s="74">
        <v>195.05</v>
      </c>
      <c r="G648" s="74">
        <v>195.05</v>
      </c>
      <c r="H648" s="74">
        <v>195.05</v>
      </c>
      <c r="I648" s="74">
        <v>195.05</v>
      </c>
      <c r="J648" s="74">
        <v>195.05</v>
      </c>
      <c r="K648" s="74">
        <v>195.05</v>
      </c>
      <c r="L648" s="74">
        <v>195.05</v>
      </c>
      <c r="M648" s="74">
        <v>195.05</v>
      </c>
      <c r="N648" s="74">
        <v>195.05</v>
      </c>
      <c r="O648" s="74">
        <v>195.05</v>
      </c>
      <c r="P648" s="74">
        <v>195.05</v>
      </c>
      <c r="Q648" s="74">
        <v>195.05</v>
      </c>
      <c r="R648" s="74">
        <v>195.05</v>
      </c>
      <c r="S648" s="74">
        <v>195.05</v>
      </c>
      <c r="T648" s="74">
        <v>195.05</v>
      </c>
      <c r="U648" s="74">
        <v>195.05</v>
      </c>
      <c r="V648" s="74">
        <v>195.05</v>
      </c>
      <c r="W648" s="74">
        <v>195.05</v>
      </c>
      <c r="X648" s="74">
        <v>195.05</v>
      </c>
      <c r="Y648" s="81">
        <v>195.05</v>
      </c>
    </row>
    <row r="649" spans="1:25" s="62" customFormat="1" ht="18.75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customHeight="1" outlineLevel="1" thickBot="1" x14ac:dyDescent="0.25">
      <c r="A650" s="147" t="s">
        <v>255</v>
      </c>
      <c r="B650" s="77">
        <f>B645</f>
        <v>0</v>
      </c>
      <c r="C650" s="77">
        <f t="shared" ref="C650:Y650" si="299">C645</f>
        <v>0</v>
      </c>
      <c r="D650" s="77">
        <f t="shared" si="299"/>
        <v>0</v>
      </c>
      <c r="E650" s="77">
        <f t="shared" si="299"/>
        <v>0</v>
      </c>
      <c r="F650" s="77">
        <f t="shared" si="299"/>
        <v>0</v>
      </c>
      <c r="G650" s="77">
        <f t="shared" si="299"/>
        <v>0</v>
      </c>
      <c r="H650" s="77">
        <f t="shared" si="299"/>
        <v>0</v>
      </c>
      <c r="I650" s="77">
        <f t="shared" si="299"/>
        <v>0</v>
      </c>
      <c r="J650" s="77">
        <f t="shared" si="299"/>
        <v>0</v>
      </c>
      <c r="K650" s="77">
        <f t="shared" si="299"/>
        <v>0</v>
      </c>
      <c r="L650" s="77">
        <f t="shared" si="299"/>
        <v>0</v>
      </c>
      <c r="M650" s="77">
        <f t="shared" si="299"/>
        <v>0</v>
      </c>
      <c r="N650" s="77">
        <f t="shared" si="299"/>
        <v>0</v>
      </c>
      <c r="O650" s="77">
        <f t="shared" si="299"/>
        <v>0</v>
      </c>
      <c r="P650" s="77">
        <f t="shared" si="299"/>
        <v>0</v>
      </c>
      <c r="Q650" s="77">
        <f t="shared" si="299"/>
        <v>0</v>
      </c>
      <c r="R650" s="77">
        <f t="shared" si="299"/>
        <v>0</v>
      </c>
      <c r="S650" s="77">
        <f t="shared" si="299"/>
        <v>0</v>
      </c>
      <c r="T650" s="77">
        <f t="shared" si="299"/>
        <v>0</v>
      </c>
      <c r="U650" s="77">
        <f t="shared" si="299"/>
        <v>0</v>
      </c>
      <c r="V650" s="77">
        <f t="shared" si="299"/>
        <v>0</v>
      </c>
      <c r="W650" s="77">
        <f t="shared" si="299"/>
        <v>0</v>
      </c>
      <c r="X650" s="77">
        <f t="shared" si="299"/>
        <v>0</v>
      </c>
      <c r="Y650" s="77">
        <f t="shared" si="299"/>
        <v>0</v>
      </c>
    </row>
    <row r="651" spans="1:25" s="62" customFormat="1" ht="18.75" customHeight="1" thickBot="1" x14ac:dyDescent="0.25">
      <c r="A651" s="112">
        <v>27</v>
      </c>
      <c r="B651" s="101">
        <f t="shared" ref="B651:Y651" si="300">SUM(B652:B655)</f>
        <v>203.10000000000002</v>
      </c>
      <c r="C651" s="102">
        <f t="shared" si="300"/>
        <v>797.8900000000001</v>
      </c>
      <c r="D651" s="102">
        <f t="shared" si="300"/>
        <v>800.37000000000012</v>
      </c>
      <c r="E651" s="103">
        <f t="shared" si="300"/>
        <v>828.81999999999994</v>
      </c>
      <c r="F651" s="103">
        <f t="shared" si="300"/>
        <v>796.26</v>
      </c>
      <c r="G651" s="103">
        <f t="shared" si="300"/>
        <v>802.15000000000009</v>
      </c>
      <c r="H651" s="103">
        <f t="shared" si="300"/>
        <v>904.59999999999991</v>
      </c>
      <c r="I651" s="103">
        <f t="shared" si="300"/>
        <v>945.31</v>
      </c>
      <c r="J651" s="103">
        <f t="shared" si="300"/>
        <v>973.69</v>
      </c>
      <c r="K651" s="104">
        <f t="shared" si="300"/>
        <v>994.8900000000001</v>
      </c>
      <c r="L651" s="103">
        <f t="shared" si="300"/>
        <v>1001.1800000000001</v>
      </c>
      <c r="M651" s="105">
        <f t="shared" si="300"/>
        <v>949.3900000000001</v>
      </c>
      <c r="N651" s="104">
        <f t="shared" si="300"/>
        <v>948.74</v>
      </c>
      <c r="O651" s="103">
        <f t="shared" si="300"/>
        <v>894.81</v>
      </c>
      <c r="P651" s="105">
        <f t="shared" si="300"/>
        <v>932.69</v>
      </c>
      <c r="Q651" s="106">
        <f t="shared" si="300"/>
        <v>957.6099999999999</v>
      </c>
      <c r="R651" s="103">
        <f t="shared" si="300"/>
        <v>970.27</v>
      </c>
      <c r="S651" s="106">
        <f t="shared" si="300"/>
        <v>950.75</v>
      </c>
      <c r="T651" s="103">
        <f t="shared" si="300"/>
        <v>915.04</v>
      </c>
      <c r="U651" s="102">
        <f t="shared" si="300"/>
        <v>802.8</v>
      </c>
      <c r="V651" s="102">
        <f t="shared" si="300"/>
        <v>812.40000000000009</v>
      </c>
      <c r="W651" s="102">
        <f t="shared" si="300"/>
        <v>811.45</v>
      </c>
      <c r="X651" s="102">
        <f t="shared" si="300"/>
        <v>818.79</v>
      </c>
      <c r="Y651" s="107">
        <f t="shared" si="300"/>
        <v>795.67000000000007</v>
      </c>
    </row>
    <row r="652" spans="1:25" s="62" customFormat="1" ht="18.75" customHeight="1" outlineLevel="1" x14ac:dyDescent="0.2">
      <c r="A652" s="56" t="s">
        <v>8</v>
      </c>
      <c r="B652" s="70">
        <f>'октябрь (3 цк)'!B749</f>
        <v>8.0500000000000007</v>
      </c>
      <c r="C652" s="70">
        <f>'октябрь (3 цк)'!C749</f>
        <v>602.84</v>
      </c>
      <c r="D652" s="70">
        <f>'октябрь (3 цк)'!D749</f>
        <v>605.32000000000005</v>
      </c>
      <c r="E652" s="70">
        <f>'октябрь (3 цк)'!E749</f>
        <v>633.77</v>
      </c>
      <c r="F652" s="70">
        <f>'октябрь (3 цк)'!F749</f>
        <v>601.21</v>
      </c>
      <c r="G652" s="70">
        <f>'октябрь (3 цк)'!G749</f>
        <v>607.1</v>
      </c>
      <c r="H652" s="70">
        <f>'октябрь (3 цк)'!H749</f>
        <v>709.55</v>
      </c>
      <c r="I652" s="70">
        <f>'октябрь (3 цк)'!I749</f>
        <v>750.26</v>
      </c>
      <c r="J652" s="70">
        <f>'октябрь (3 цк)'!J749</f>
        <v>778.64</v>
      </c>
      <c r="K652" s="70">
        <f>'октябрь (3 цк)'!K749</f>
        <v>799.84</v>
      </c>
      <c r="L652" s="70">
        <f>'октябрь (3 цк)'!L749</f>
        <v>806.13</v>
      </c>
      <c r="M652" s="70">
        <f>'октябрь (3 цк)'!M749</f>
        <v>754.34</v>
      </c>
      <c r="N652" s="70">
        <f>'октябрь (3 цк)'!N749</f>
        <v>753.69</v>
      </c>
      <c r="O652" s="70">
        <f>'октябрь (3 цк)'!O749</f>
        <v>699.76</v>
      </c>
      <c r="P652" s="70">
        <f>'октябрь (3 цк)'!P749</f>
        <v>737.64</v>
      </c>
      <c r="Q652" s="70">
        <f>'октябрь (3 цк)'!Q749</f>
        <v>762.56</v>
      </c>
      <c r="R652" s="70">
        <f>'октябрь (3 цк)'!R749</f>
        <v>775.22</v>
      </c>
      <c r="S652" s="70">
        <f>'октябрь (3 цк)'!S749</f>
        <v>755.7</v>
      </c>
      <c r="T652" s="70">
        <f>'октябрь (3 цк)'!T749</f>
        <v>719.99</v>
      </c>
      <c r="U652" s="70">
        <f>'октябрь (3 цк)'!U749</f>
        <v>607.75</v>
      </c>
      <c r="V652" s="70">
        <f>'октябрь (3 цк)'!V749</f>
        <v>617.35</v>
      </c>
      <c r="W652" s="70">
        <f>'октябрь (3 цк)'!W749</f>
        <v>616.4</v>
      </c>
      <c r="X652" s="70">
        <f>'октябрь (3 цк)'!X749</f>
        <v>623.74</v>
      </c>
      <c r="Y652" s="70">
        <f>'октябрь (3 цк)'!Y749</f>
        <v>600.62</v>
      </c>
    </row>
    <row r="653" spans="1:25" s="62" customFormat="1" ht="18.75" customHeight="1" outlineLevel="1" x14ac:dyDescent="0.2">
      <c r="A653" s="57" t="s">
        <v>9</v>
      </c>
      <c r="B653" s="76">
        <v>195.05</v>
      </c>
      <c r="C653" s="74">
        <v>195.05</v>
      </c>
      <c r="D653" s="74">
        <v>195.05</v>
      </c>
      <c r="E653" s="74">
        <v>195.05</v>
      </c>
      <c r="F653" s="74">
        <v>195.05</v>
      </c>
      <c r="G653" s="74">
        <v>195.05</v>
      </c>
      <c r="H653" s="74">
        <v>195.05</v>
      </c>
      <c r="I653" s="74">
        <v>195.05</v>
      </c>
      <c r="J653" s="74">
        <v>195.05</v>
      </c>
      <c r="K653" s="74">
        <v>195.05</v>
      </c>
      <c r="L653" s="74">
        <v>195.05</v>
      </c>
      <c r="M653" s="74">
        <v>195.05</v>
      </c>
      <c r="N653" s="74">
        <v>195.05</v>
      </c>
      <c r="O653" s="74">
        <v>195.05</v>
      </c>
      <c r="P653" s="74">
        <v>195.05</v>
      </c>
      <c r="Q653" s="74">
        <v>195.05</v>
      </c>
      <c r="R653" s="74">
        <v>195.05</v>
      </c>
      <c r="S653" s="74">
        <v>195.05</v>
      </c>
      <c r="T653" s="74">
        <v>195.05</v>
      </c>
      <c r="U653" s="74">
        <v>195.05</v>
      </c>
      <c r="V653" s="74">
        <v>195.05</v>
      </c>
      <c r="W653" s="74">
        <v>195.05</v>
      </c>
      <c r="X653" s="74">
        <v>195.05</v>
      </c>
      <c r="Y653" s="81">
        <v>195.05</v>
      </c>
    </row>
    <row r="654" spans="1:25" s="62" customFormat="1" ht="18.75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customHeight="1" outlineLevel="1" thickBot="1" x14ac:dyDescent="0.25">
      <c r="A655" s="147" t="s">
        <v>255</v>
      </c>
      <c r="B655" s="77">
        <f>B650</f>
        <v>0</v>
      </c>
      <c r="C655" s="77">
        <f t="shared" ref="C655:Y655" si="301">C650</f>
        <v>0</v>
      </c>
      <c r="D655" s="77">
        <f t="shared" si="301"/>
        <v>0</v>
      </c>
      <c r="E655" s="77">
        <f t="shared" si="301"/>
        <v>0</v>
      </c>
      <c r="F655" s="77">
        <f t="shared" si="301"/>
        <v>0</v>
      </c>
      <c r="G655" s="77">
        <f t="shared" si="301"/>
        <v>0</v>
      </c>
      <c r="H655" s="77">
        <f t="shared" si="301"/>
        <v>0</v>
      </c>
      <c r="I655" s="77">
        <f t="shared" si="301"/>
        <v>0</v>
      </c>
      <c r="J655" s="77">
        <f t="shared" si="301"/>
        <v>0</v>
      </c>
      <c r="K655" s="77">
        <f t="shared" si="301"/>
        <v>0</v>
      </c>
      <c r="L655" s="77">
        <f t="shared" si="301"/>
        <v>0</v>
      </c>
      <c r="M655" s="77">
        <f t="shared" si="301"/>
        <v>0</v>
      </c>
      <c r="N655" s="77">
        <f t="shared" si="301"/>
        <v>0</v>
      </c>
      <c r="O655" s="77">
        <f t="shared" si="301"/>
        <v>0</v>
      </c>
      <c r="P655" s="77">
        <f t="shared" si="301"/>
        <v>0</v>
      </c>
      <c r="Q655" s="77">
        <f t="shared" si="301"/>
        <v>0</v>
      </c>
      <c r="R655" s="77">
        <f t="shared" si="301"/>
        <v>0</v>
      </c>
      <c r="S655" s="77">
        <f t="shared" si="301"/>
        <v>0</v>
      </c>
      <c r="T655" s="77">
        <f t="shared" si="301"/>
        <v>0</v>
      </c>
      <c r="U655" s="77">
        <f t="shared" si="301"/>
        <v>0</v>
      </c>
      <c r="V655" s="77">
        <f t="shared" si="301"/>
        <v>0</v>
      </c>
      <c r="W655" s="77">
        <f t="shared" si="301"/>
        <v>0</v>
      </c>
      <c r="X655" s="77">
        <f t="shared" si="301"/>
        <v>0</v>
      </c>
      <c r="Y655" s="77">
        <f t="shared" si="301"/>
        <v>0</v>
      </c>
    </row>
    <row r="656" spans="1:25" s="62" customFormat="1" ht="18.75" customHeight="1" thickBot="1" x14ac:dyDescent="0.25">
      <c r="A656" s="111">
        <v>28</v>
      </c>
      <c r="B656" s="101">
        <f t="shared" ref="B656:Y656" si="302">SUM(B657:B660)</f>
        <v>929.73</v>
      </c>
      <c r="C656" s="102">
        <f t="shared" si="302"/>
        <v>889.87000000000012</v>
      </c>
      <c r="D656" s="102">
        <f t="shared" si="302"/>
        <v>943.74</v>
      </c>
      <c r="E656" s="103">
        <f t="shared" si="302"/>
        <v>931.97</v>
      </c>
      <c r="F656" s="103">
        <f t="shared" si="302"/>
        <v>975.95</v>
      </c>
      <c r="G656" s="103">
        <f t="shared" si="302"/>
        <v>978.26</v>
      </c>
      <c r="H656" s="103">
        <f t="shared" si="302"/>
        <v>1000.97</v>
      </c>
      <c r="I656" s="103">
        <f t="shared" si="302"/>
        <v>971.31999999999994</v>
      </c>
      <c r="J656" s="103">
        <f t="shared" si="302"/>
        <v>1003.0799999999999</v>
      </c>
      <c r="K656" s="104">
        <f t="shared" si="302"/>
        <v>974.03</v>
      </c>
      <c r="L656" s="103">
        <f t="shared" si="302"/>
        <v>978.56999999999994</v>
      </c>
      <c r="M656" s="105">
        <f t="shared" si="302"/>
        <v>1007.9100000000001</v>
      </c>
      <c r="N656" s="104">
        <f t="shared" si="302"/>
        <v>979.3900000000001</v>
      </c>
      <c r="O656" s="103">
        <f t="shared" si="302"/>
        <v>982.57999999999993</v>
      </c>
      <c r="P656" s="105">
        <f t="shared" si="302"/>
        <v>1016.74</v>
      </c>
      <c r="Q656" s="106">
        <f t="shared" si="302"/>
        <v>975.55</v>
      </c>
      <c r="R656" s="103">
        <f t="shared" si="302"/>
        <v>1016.52</v>
      </c>
      <c r="S656" s="106">
        <f t="shared" si="302"/>
        <v>973.81</v>
      </c>
      <c r="T656" s="103">
        <f t="shared" si="302"/>
        <v>968.51</v>
      </c>
      <c r="U656" s="102">
        <f t="shared" si="302"/>
        <v>952.96</v>
      </c>
      <c r="V656" s="102">
        <f t="shared" si="302"/>
        <v>936.8</v>
      </c>
      <c r="W656" s="102">
        <f t="shared" si="302"/>
        <v>921.06999999999994</v>
      </c>
      <c r="X656" s="102">
        <f t="shared" si="302"/>
        <v>909.09999999999991</v>
      </c>
      <c r="Y656" s="107">
        <f t="shared" si="302"/>
        <v>862.32999999999993</v>
      </c>
    </row>
    <row r="657" spans="1:25" s="62" customFormat="1" ht="18.75" customHeight="1" outlineLevel="1" x14ac:dyDescent="0.2">
      <c r="A657" s="160" t="s">
        <v>8</v>
      </c>
      <c r="B657" s="70">
        <f>'октябрь (3 цк)'!B753</f>
        <v>734.68</v>
      </c>
      <c r="C657" s="70">
        <f>'октябрь (3 цк)'!C753</f>
        <v>694.82</v>
      </c>
      <c r="D657" s="70">
        <f>'октябрь (3 цк)'!D753</f>
        <v>748.69</v>
      </c>
      <c r="E657" s="70">
        <f>'октябрь (3 цк)'!E753</f>
        <v>736.92</v>
      </c>
      <c r="F657" s="70">
        <f>'октябрь (3 цк)'!F753</f>
        <v>780.9</v>
      </c>
      <c r="G657" s="70">
        <f>'октябрь (3 цк)'!G753</f>
        <v>783.21</v>
      </c>
      <c r="H657" s="70">
        <f>'октябрь (3 цк)'!H753</f>
        <v>805.92</v>
      </c>
      <c r="I657" s="70">
        <f>'октябрь (3 цк)'!I753</f>
        <v>776.27</v>
      </c>
      <c r="J657" s="70">
        <f>'октябрь (3 цк)'!J753</f>
        <v>808.03</v>
      </c>
      <c r="K657" s="70">
        <f>'октябрь (3 цк)'!K753</f>
        <v>778.98</v>
      </c>
      <c r="L657" s="70">
        <f>'октябрь (3 цк)'!L753</f>
        <v>783.52</v>
      </c>
      <c r="M657" s="70">
        <f>'октябрь (3 цк)'!M753</f>
        <v>812.86</v>
      </c>
      <c r="N657" s="70">
        <f>'октябрь (3 цк)'!N753</f>
        <v>784.34</v>
      </c>
      <c r="O657" s="70">
        <f>'октябрь (3 цк)'!O753</f>
        <v>787.53</v>
      </c>
      <c r="P657" s="70">
        <f>'октябрь (3 цк)'!P753</f>
        <v>821.69</v>
      </c>
      <c r="Q657" s="70">
        <f>'октябрь (3 цк)'!Q753</f>
        <v>780.5</v>
      </c>
      <c r="R657" s="70">
        <f>'октябрь (3 цк)'!R753</f>
        <v>821.47</v>
      </c>
      <c r="S657" s="70">
        <f>'октябрь (3 цк)'!S753</f>
        <v>778.76</v>
      </c>
      <c r="T657" s="70">
        <f>'октябрь (3 цк)'!T753</f>
        <v>773.46</v>
      </c>
      <c r="U657" s="70">
        <f>'октябрь (3 цк)'!U753</f>
        <v>757.91</v>
      </c>
      <c r="V657" s="70">
        <f>'октябрь (3 цк)'!V753</f>
        <v>741.75</v>
      </c>
      <c r="W657" s="70">
        <f>'октябрь (3 цк)'!W753</f>
        <v>726.02</v>
      </c>
      <c r="X657" s="70">
        <f>'октябрь (3 цк)'!X753</f>
        <v>714.05</v>
      </c>
      <c r="Y657" s="70">
        <f>'октябрь (3 цк)'!Y753</f>
        <v>667.28</v>
      </c>
    </row>
    <row r="658" spans="1:25" s="62" customFormat="1" ht="18.75" customHeight="1" outlineLevel="1" x14ac:dyDescent="0.2">
      <c r="A658" s="53" t="s">
        <v>9</v>
      </c>
      <c r="B658" s="76">
        <v>195.05</v>
      </c>
      <c r="C658" s="74">
        <v>195.05</v>
      </c>
      <c r="D658" s="74">
        <v>195.05</v>
      </c>
      <c r="E658" s="74">
        <v>195.05</v>
      </c>
      <c r="F658" s="74">
        <v>195.05</v>
      </c>
      <c r="G658" s="74">
        <v>195.05</v>
      </c>
      <c r="H658" s="74">
        <v>195.05</v>
      </c>
      <c r="I658" s="74">
        <v>195.05</v>
      </c>
      <c r="J658" s="74">
        <v>195.05</v>
      </c>
      <c r="K658" s="74">
        <v>195.05</v>
      </c>
      <c r="L658" s="74">
        <v>195.05</v>
      </c>
      <c r="M658" s="74">
        <v>195.05</v>
      </c>
      <c r="N658" s="74">
        <v>195.05</v>
      </c>
      <c r="O658" s="74">
        <v>195.05</v>
      </c>
      <c r="P658" s="74">
        <v>195.05</v>
      </c>
      <c r="Q658" s="74">
        <v>195.05</v>
      </c>
      <c r="R658" s="74">
        <v>195.05</v>
      </c>
      <c r="S658" s="74">
        <v>195.05</v>
      </c>
      <c r="T658" s="74">
        <v>195.05</v>
      </c>
      <c r="U658" s="74">
        <v>195.05</v>
      </c>
      <c r="V658" s="74">
        <v>195.05</v>
      </c>
      <c r="W658" s="74">
        <v>195.05</v>
      </c>
      <c r="X658" s="74">
        <v>195.05</v>
      </c>
      <c r="Y658" s="81">
        <v>195.05</v>
      </c>
    </row>
    <row r="659" spans="1:25" s="62" customFormat="1" ht="18.75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customHeight="1" outlineLevel="1" thickBot="1" x14ac:dyDescent="0.25">
      <c r="A660" s="161" t="s">
        <v>255</v>
      </c>
      <c r="B660" s="77">
        <f>B655</f>
        <v>0</v>
      </c>
      <c r="C660" s="77">
        <f t="shared" ref="C660:Y660" si="303">C655</f>
        <v>0</v>
      </c>
      <c r="D660" s="77">
        <f t="shared" si="303"/>
        <v>0</v>
      </c>
      <c r="E660" s="77">
        <f t="shared" si="303"/>
        <v>0</v>
      </c>
      <c r="F660" s="77">
        <f t="shared" si="303"/>
        <v>0</v>
      </c>
      <c r="G660" s="77">
        <f t="shared" si="303"/>
        <v>0</v>
      </c>
      <c r="H660" s="77">
        <f t="shared" si="303"/>
        <v>0</v>
      </c>
      <c r="I660" s="77">
        <f t="shared" si="303"/>
        <v>0</v>
      </c>
      <c r="J660" s="77">
        <f t="shared" si="303"/>
        <v>0</v>
      </c>
      <c r="K660" s="77">
        <f t="shared" si="303"/>
        <v>0</v>
      </c>
      <c r="L660" s="77">
        <f t="shared" si="303"/>
        <v>0</v>
      </c>
      <c r="M660" s="77">
        <f t="shared" si="303"/>
        <v>0</v>
      </c>
      <c r="N660" s="77">
        <f t="shared" si="303"/>
        <v>0</v>
      </c>
      <c r="O660" s="77">
        <f t="shared" si="303"/>
        <v>0</v>
      </c>
      <c r="P660" s="77">
        <f t="shared" si="303"/>
        <v>0</v>
      </c>
      <c r="Q660" s="77">
        <f t="shared" si="303"/>
        <v>0</v>
      </c>
      <c r="R660" s="77">
        <f t="shared" si="303"/>
        <v>0</v>
      </c>
      <c r="S660" s="77">
        <f t="shared" si="303"/>
        <v>0</v>
      </c>
      <c r="T660" s="77">
        <f t="shared" si="303"/>
        <v>0</v>
      </c>
      <c r="U660" s="77">
        <f t="shared" si="303"/>
        <v>0</v>
      </c>
      <c r="V660" s="77">
        <f t="shared" si="303"/>
        <v>0</v>
      </c>
      <c r="W660" s="77">
        <f t="shared" si="303"/>
        <v>0</v>
      </c>
      <c r="X660" s="77">
        <f t="shared" si="303"/>
        <v>0</v>
      </c>
      <c r="Y660" s="77">
        <f t="shared" si="303"/>
        <v>0</v>
      </c>
    </row>
    <row r="661" spans="1:25" s="62" customFormat="1" ht="18.75" customHeight="1" thickBot="1" x14ac:dyDescent="0.25">
      <c r="A661" s="109">
        <v>29</v>
      </c>
      <c r="B661" s="101">
        <f t="shared" ref="B661:Y661" si="304">SUM(B662:B665)</f>
        <v>955.66000000000008</v>
      </c>
      <c r="C661" s="102">
        <f t="shared" si="304"/>
        <v>941.44</v>
      </c>
      <c r="D661" s="102">
        <f t="shared" si="304"/>
        <v>926.51</v>
      </c>
      <c r="E661" s="103">
        <f t="shared" si="304"/>
        <v>927.54</v>
      </c>
      <c r="F661" s="103">
        <f t="shared" si="304"/>
        <v>971.56999999999994</v>
      </c>
      <c r="G661" s="103">
        <f t="shared" si="304"/>
        <v>968.96</v>
      </c>
      <c r="H661" s="103">
        <f t="shared" si="304"/>
        <v>965.2</v>
      </c>
      <c r="I661" s="103">
        <f t="shared" si="304"/>
        <v>1081.76</v>
      </c>
      <c r="J661" s="103">
        <f t="shared" si="304"/>
        <v>1064.8900000000001</v>
      </c>
      <c r="K661" s="104">
        <f t="shared" si="304"/>
        <v>991.68000000000006</v>
      </c>
      <c r="L661" s="103">
        <f t="shared" si="304"/>
        <v>993.06</v>
      </c>
      <c r="M661" s="105">
        <f t="shared" si="304"/>
        <v>965.15000000000009</v>
      </c>
      <c r="N661" s="104">
        <f t="shared" si="304"/>
        <v>997.08999999999992</v>
      </c>
      <c r="O661" s="103">
        <f t="shared" si="304"/>
        <v>976.52</v>
      </c>
      <c r="P661" s="105">
        <f t="shared" si="304"/>
        <v>1005.26</v>
      </c>
      <c r="Q661" s="106">
        <f t="shared" si="304"/>
        <v>1009.01</v>
      </c>
      <c r="R661" s="103">
        <f t="shared" si="304"/>
        <v>1113.83</v>
      </c>
      <c r="S661" s="106">
        <f t="shared" si="304"/>
        <v>967.5</v>
      </c>
      <c r="T661" s="103">
        <f t="shared" si="304"/>
        <v>974.49</v>
      </c>
      <c r="U661" s="102">
        <f t="shared" si="304"/>
        <v>950.69</v>
      </c>
      <c r="V661" s="102">
        <f t="shared" si="304"/>
        <v>957.37000000000012</v>
      </c>
      <c r="W661" s="102">
        <f t="shared" si="304"/>
        <v>875.49</v>
      </c>
      <c r="X661" s="102">
        <f t="shared" si="304"/>
        <v>799.1400000000001</v>
      </c>
      <c r="Y661" s="107">
        <f t="shared" si="304"/>
        <v>666.95</v>
      </c>
    </row>
    <row r="662" spans="1:25" s="62" customFormat="1" ht="18.75" customHeight="1" outlineLevel="1" x14ac:dyDescent="0.2">
      <c r="A662" s="160" t="s">
        <v>8</v>
      </c>
      <c r="B662" s="70">
        <f>'октябрь (3 цк)'!B757</f>
        <v>760.61</v>
      </c>
      <c r="C662" s="70">
        <f>'октябрь (3 цк)'!C757</f>
        <v>746.39</v>
      </c>
      <c r="D662" s="70">
        <f>'октябрь (3 цк)'!D757</f>
        <v>731.46</v>
      </c>
      <c r="E662" s="70">
        <f>'октябрь (3 цк)'!E757</f>
        <v>732.49</v>
      </c>
      <c r="F662" s="70">
        <f>'октябрь (3 цк)'!F757</f>
        <v>776.52</v>
      </c>
      <c r="G662" s="70">
        <f>'октябрь (3 цк)'!G757</f>
        <v>773.91</v>
      </c>
      <c r="H662" s="70">
        <f>'октябрь (3 цк)'!H757</f>
        <v>770.15</v>
      </c>
      <c r="I662" s="70">
        <f>'октябрь (3 цк)'!I757</f>
        <v>886.71</v>
      </c>
      <c r="J662" s="70">
        <f>'октябрь (3 цк)'!J757</f>
        <v>869.84</v>
      </c>
      <c r="K662" s="70">
        <f>'октябрь (3 цк)'!K757</f>
        <v>796.63</v>
      </c>
      <c r="L662" s="70">
        <f>'октябрь (3 цк)'!L757</f>
        <v>798.01</v>
      </c>
      <c r="M662" s="70">
        <f>'октябрь (3 цк)'!M757</f>
        <v>770.1</v>
      </c>
      <c r="N662" s="70">
        <f>'октябрь (3 цк)'!N757</f>
        <v>802.04</v>
      </c>
      <c r="O662" s="70">
        <f>'октябрь (3 цк)'!O757</f>
        <v>781.47</v>
      </c>
      <c r="P662" s="70">
        <f>'октябрь (3 цк)'!P757</f>
        <v>810.21</v>
      </c>
      <c r="Q662" s="70">
        <f>'октябрь (3 цк)'!Q757</f>
        <v>813.96</v>
      </c>
      <c r="R662" s="70">
        <f>'октябрь (3 цк)'!R757</f>
        <v>918.78</v>
      </c>
      <c r="S662" s="70">
        <f>'октябрь (3 цк)'!S757</f>
        <v>772.45</v>
      </c>
      <c r="T662" s="70">
        <f>'октябрь (3 цк)'!T757</f>
        <v>779.44</v>
      </c>
      <c r="U662" s="70">
        <f>'октябрь (3 цк)'!U757</f>
        <v>755.64</v>
      </c>
      <c r="V662" s="70">
        <f>'октябрь (3 цк)'!V757</f>
        <v>762.32</v>
      </c>
      <c r="W662" s="70">
        <f>'октябрь (3 цк)'!W757</f>
        <v>680.44</v>
      </c>
      <c r="X662" s="70">
        <f>'октябрь (3 цк)'!X757</f>
        <v>604.09</v>
      </c>
      <c r="Y662" s="70">
        <f>'октябрь (3 цк)'!Y757</f>
        <v>471.9</v>
      </c>
    </row>
    <row r="663" spans="1:25" s="62" customFormat="1" ht="18.75" customHeight="1" outlineLevel="1" x14ac:dyDescent="0.2">
      <c r="A663" s="53" t="s">
        <v>9</v>
      </c>
      <c r="B663" s="76">
        <v>195.05</v>
      </c>
      <c r="C663" s="74">
        <v>195.05</v>
      </c>
      <c r="D663" s="74">
        <v>195.05</v>
      </c>
      <c r="E663" s="74">
        <v>195.05</v>
      </c>
      <c r="F663" s="74">
        <v>195.05</v>
      </c>
      <c r="G663" s="74">
        <v>195.05</v>
      </c>
      <c r="H663" s="74">
        <v>195.05</v>
      </c>
      <c r="I663" s="74">
        <v>195.05</v>
      </c>
      <c r="J663" s="74">
        <v>195.05</v>
      </c>
      <c r="K663" s="74">
        <v>195.05</v>
      </c>
      <c r="L663" s="74">
        <v>195.05</v>
      </c>
      <c r="M663" s="74">
        <v>195.05</v>
      </c>
      <c r="N663" s="74">
        <v>195.05</v>
      </c>
      <c r="O663" s="74">
        <v>195.05</v>
      </c>
      <c r="P663" s="74">
        <v>195.05</v>
      </c>
      <c r="Q663" s="74">
        <v>195.05</v>
      </c>
      <c r="R663" s="74">
        <v>195.05</v>
      </c>
      <c r="S663" s="74">
        <v>195.05</v>
      </c>
      <c r="T663" s="74">
        <v>195.05</v>
      </c>
      <c r="U663" s="74">
        <v>195.05</v>
      </c>
      <c r="V663" s="74">
        <v>195.05</v>
      </c>
      <c r="W663" s="74">
        <v>195.05</v>
      </c>
      <c r="X663" s="74">
        <v>195.05</v>
      </c>
      <c r="Y663" s="81">
        <v>195.05</v>
      </c>
    </row>
    <row r="664" spans="1:25" s="62" customFormat="1" ht="18.75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customHeight="1" outlineLevel="1" thickBot="1" x14ac:dyDescent="0.25">
      <c r="A665" s="161" t="s">
        <v>255</v>
      </c>
      <c r="B665" s="77">
        <f>B660</f>
        <v>0</v>
      </c>
      <c r="C665" s="77">
        <f t="shared" ref="C665:Y665" si="305">C660</f>
        <v>0</v>
      </c>
      <c r="D665" s="77">
        <f t="shared" si="305"/>
        <v>0</v>
      </c>
      <c r="E665" s="77">
        <f t="shared" si="305"/>
        <v>0</v>
      </c>
      <c r="F665" s="77">
        <f t="shared" si="305"/>
        <v>0</v>
      </c>
      <c r="G665" s="77">
        <f t="shared" si="305"/>
        <v>0</v>
      </c>
      <c r="H665" s="77">
        <f t="shared" si="305"/>
        <v>0</v>
      </c>
      <c r="I665" s="77">
        <f t="shared" si="305"/>
        <v>0</v>
      </c>
      <c r="J665" s="77">
        <f t="shared" si="305"/>
        <v>0</v>
      </c>
      <c r="K665" s="77">
        <f t="shared" si="305"/>
        <v>0</v>
      </c>
      <c r="L665" s="77">
        <f t="shared" si="305"/>
        <v>0</v>
      </c>
      <c r="M665" s="77">
        <f t="shared" si="305"/>
        <v>0</v>
      </c>
      <c r="N665" s="77">
        <f t="shared" si="305"/>
        <v>0</v>
      </c>
      <c r="O665" s="77">
        <f t="shared" si="305"/>
        <v>0</v>
      </c>
      <c r="P665" s="77">
        <f t="shared" si="305"/>
        <v>0</v>
      </c>
      <c r="Q665" s="77">
        <f t="shared" si="305"/>
        <v>0</v>
      </c>
      <c r="R665" s="77">
        <f t="shared" si="305"/>
        <v>0</v>
      </c>
      <c r="S665" s="77">
        <f t="shared" si="305"/>
        <v>0</v>
      </c>
      <c r="T665" s="77">
        <f t="shared" si="305"/>
        <v>0</v>
      </c>
      <c r="U665" s="77">
        <f t="shared" si="305"/>
        <v>0</v>
      </c>
      <c r="V665" s="77">
        <f t="shared" si="305"/>
        <v>0</v>
      </c>
      <c r="W665" s="77">
        <f t="shared" si="305"/>
        <v>0</v>
      </c>
      <c r="X665" s="77">
        <f t="shared" si="305"/>
        <v>0</v>
      </c>
      <c r="Y665" s="77">
        <f t="shared" si="305"/>
        <v>0</v>
      </c>
    </row>
    <row r="666" spans="1:25" s="62" customFormat="1" ht="18.75" customHeight="1" thickBot="1" x14ac:dyDescent="0.25">
      <c r="A666" s="110">
        <v>30</v>
      </c>
      <c r="B666" s="101">
        <f t="shared" ref="B666:Y666" si="306">SUM(B667:B670)</f>
        <v>800.8599999999999</v>
      </c>
      <c r="C666" s="102">
        <f t="shared" si="306"/>
        <v>842.53</v>
      </c>
      <c r="D666" s="102">
        <f t="shared" si="306"/>
        <v>914.81999999999994</v>
      </c>
      <c r="E666" s="103">
        <f t="shared" si="306"/>
        <v>967.56999999999994</v>
      </c>
      <c r="F666" s="103">
        <f t="shared" si="306"/>
        <v>896.04</v>
      </c>
      <c r="G666" s="103">
        <f t="shared" si="306"/>
        <v>899.34999999999991</v>
      </c>
      <c r="H666" s="103">
        <f t="shared" si="306"/>
        <v>932.78</v>
      </c>
      <c r="I666" s="103">
        <f t="shared" si="306"/>
        <v>927.46</v>
      </c>
      <c r="J666" s="103">
        <f t="shared" si="306"/>
        <v>931.41000000000008</v>
      </c>
      <c r="K666" s="104">
        <f t="shared" si="306"/>
        <v>916.42000000000007</v>
      </c>
      <c r="L666" s="103">
        <f t="shared" si="306"/>
        <v>912.84999999999991</v>
      </c>
      <c r="M666" s="105">
        <f t="shared" si="306"/>
        <v>901.17000000000007</v>
      </c>
      <c r="N666" s="104">
        <f t="shared" si="306"/>
        <v>905.41000000000008</v>
      </c>
      <c r="O666" s="103">
        <f t="shared" si="306"/>
        <v>933.13000000000011</v>
      </c>
      <c r="P666" s="105">
        <f t="shared" si="306"/>
        <v>923.2</v>
      </c>
      <c r="Q666" s="106">
        <f t="shared" si="306"/>
        <v>928.05</v>
      </c>
      <c r="R666" s="103">
        <f t="shared" si="306"/>
        <v>937.04</v>
      </c>
      <c r="S666" s="106">
        <f t="shared" si="306"/>
        <v>959.1400000000001</v>
      </c>
      <c r="T666" s="103">
        <f t="shared" si="306"/>
        <v>934.01</v>
      </c>
      <c r="U666" s="102">
        <f t="shared" si="306"/>
        <v>903.58999999999992</v>
      </c>
      <c r="V666" s="102">
        <f t="shared" si="306"/>
        <v>946.52</v>
      </c>
      <c r="W666" s="102">
        <f t="shared" si="306"/>
        <v>804.42000000000007</v>
      </c>
      <c r="X666" s="102">
        <f t="shared" si="306"/>
        <v>788.45</v>
      </c>
      <c r="Y666" s="107">
        <f t="shared" si="306"/>
        <v>669.15000000000009</v>
      </c>
    </row>
    <row r="667" spans="1:25" s="62" customFormat="1" ht="18.75" customHeight="1" outlineLevel="1" x14ac:dyDescent="0.2">
      <c r="A667" s="56" t="s">
        <v>8</v>
      </c>
      <c r="B667" s="70">
        <f>'октябрь (3 цк)'!B761</f>
        <v>605.80999999999995</v>
      </c>
      <c r="C667" s="70">
        <f>'октябрь (3 цк)'!C761</f>
        <v>647.48</v>
      </c>
      <c r="D667" s="70">
        <f>'октябрь (3 цк)'!D761</f>
        <v>719.77</v>
      </c>
      <c r="E667" s="70">
        <f>'октябрь (3 цк)'!E761</f>
        <v>772.52</v>
      </c>
      <c r="F667" s="70">
        <f>'октябрь (3 цк)'!F761</f>
        <v>700.99</v>
      </c>
      <c r="G667" s="70">
        <f>'октябрь (3 цк)'!G761</f>
        <v>704.3</v>
      </c>
      <c r="H667" s="70">
        <f>'октябрь (3 цк)'!H761</f>
        <v>737.73</v>
      </c>
      <c r="I667" s="70">
        <f>'октябрь (3 цк)'!I761</f>
        <v>732.41</v>
      </c>
      <c r="J667" s="70">
        <f>'октябрь (3 цк)'!J761</f>
        <v>736.36</v>
      </c>
      <c r="K667" s="70">
        <f>'октябрь (3 цк)'!K761</f>
        <v>721.37</v>
      </c>
      <c r="L667" s="70">
        <f>'октябрь (3 цк)'!L761</f>
        <v>717.8</v>
      </c>
      <c r="M667" s="70">
        <f>'октябрь (3 цк)'!M761</f>
        <v>706.12</v>
      </c>
      <c r="N667" s="70">
        <f>'октябрь (3 цк)'!N761</f>
        <v>710.36</v>
      </c>
      <c r="O667" s="70">
        <f>'октябрь (3 цк)'!O761</f>
        <v>738.08</v>
      </c>
      <c r="P667" s="70">
        <f>'октябрь (3 цк)'!P761</f>
        <v>728.15</v>
      </c>
      <c r="Q667" s="70">
        <f>'октябрь (3 цк)'!Q761</f>
        <v>733</v>
      </c>
      <c r="R667" s="70">
        <f>'октябрь (3 цк)'!R761</f>
        <v>741.99</v>
      </c>
      <c r="S667" s="70">
        <f>'октябрь (3 цк)'!S761</f>
        <v>764.09</v>
      </c>
      <c r="T667" s="70">
        <f>'октябрь (3 цк)'!T761</f>
        <v>738.96</v>
      </c>
      <c r="U667" s="70">
        <f>'октябрь (3 цк)'!U761</f>
        <v>708.54</v>
      </c>
      <c r="V667" s="70">
        <f>'октябрь (3 цк)'!V761</f>
        <v>751.47</v>
      </c>
      <c r="W667" s="70">
        <f>'октябрь (3 цк)'!W761</f>
        <v>609.37</v>
      </c>
      <c r="X667" s="70">
        <f>'октябрь (3 цк)'!X761</f>
        <v>593.4</v>
      </c>
      <c r="Y667" s="70">
        <f>'октябрь (3 цк)'!Y761</f>
        <v>474.1</v>
      </c>
    </row>
    <row r="668" spans="1:25" s="62" customFormat="1" ht="18.75" customHeight="1" outlineLevel="1" x14ac:dyDescent="0.2">
      <c r="A668" s="57" t="s">
        <v>9</v>
      </c>
      <c r="B668" s="76">
        <v>195.05</v>
      </c>
      <c r="C668" s="74">
        <v>195.05</v>
      </c>
      <c r="D668" s="74">
        <v>195.05</v>
      </c>
      <c r="E668" s="74">
        <v>195.05</v>
      </c>
      <c r="F668" s="74">
        <v>195.05</v>
      </c>
      <c r="G668" s="74">
        <v>195.05</v>
      </c>
      <c r="H668" s="74">
        <v>195.05</v>
      </c>
      <c r="I668" s="74">
        <v>195.05</v>
      </c>
      <c r="J668" s="74">
        <v>195.05</v>
      </c>
      <c r="K668" s="74">
        <v>195.05</v>
      </c>
      <c r="L668" s="74">
        <v>195.05</v>
      </c>
      <c r="M668" s="74">
        <v>195.05</v>
      </c>
      <c r="N668" s="74">
        <v>195.05</v>
      </c>
      <c r="O668" s="74">
        <v>195.05</v>
      </c>
      <c r="P668" s="74">
        <v>195.05</v>
      </c>
      <c r="Q668" s="74">
        <v>195.05</v>
      </c>
      <c r="R668" s="74">
        <v>195.05</v>
      </c>
      <c r="S668" s="74">
        <v>195.05</v>
      </c>
      <c r="T668" s="74">
        <v>195.05</v>
      </c>
      <c r="U668" s="74">
        <v>195.05</v>
      </c>
      <c r="V668" s="74">
        <v>195.05</v>
      </c>
      <c r="W668" s="74">
        <v>195.05</v>
      </c>
      <c r="X668" s="74">
        <v>195.05</v>
      </c>
      <c r="Y668" s="81">
        <v>195.05</v>
      </c>
    </row>
    <row r="669" spans="1:25" s="62" customFormat="1" ht="18.75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customHeight="1" outlineLevel="1" thickBot="1" x14ac:dyDescent="0.25">
      <c r="A670" s="147" t="s">
        <v>255</v>
      </c>
      <c r="B670" s="77">
        <f>B665</f>
        <v>0</v>
      </c>
      <c r="C670" s="77">
        <f t="shared" ref="C670:Y670" si="307">C665</f>
        <v>0</v>
      </c>
      <c r="D670" s="77">
        <f t="shared" si="307"/>
        <v>0</v>
      </c>
      <c r="E670" s="77">
        <f t="shared" si="307"/>
        <v>0</v>
      </c>
      <c r="F670" s="77">
        <f t="shared" si="307"/>
        <v>0</v>
      </c>
      <c r="G670" s="77">
        <f t="shared" si="307"/>
        <v>0</v>
      </c>
      <c r="H670" s="77">
        <f t="shared" si="307"/>
        <v>0</v>
      </c>
      <c r="I670" s="77">
        <f t="shared" si="307"/>
        <v>0</v>
      </c>
      <c r="J670" s="77">
        <f t="shared" si="307"/>
        <v>0</v>
      </c>
      <c r="K670" s="77">
        <f t="shared" si="307"/>
        <v>0</v>
      </c>
      <c r="L670" s="77">
        <f t="shared" si="307"/>
        <v>0</v>
      </c>
      <c r="M670" s="77">
        <f t="shared" si="307"/>
        <v>0</v>
      </c>
      <c r="N670" s="77">
        <f t="shared" si="307"/>
        <v>0</v>
      </c>
      <c r="O670" s="77">
        <f t="shared" si="307"/>
        <v>0</v>
      </c>
      <c r="P670" s="77">
        <f t="shared" si="307"/>
        <v>0</v>
      </c>
      <c r="Q670" s="77">
        <f t="shared" si="307"/>
        <v>0</v>
      </c>
      <c r="R670" s="77">
        <f t="shared" si="307"/>
        <v>0</v>
      </c>
      <c r="S670" s="77">
        <f t="shared" si="307"/>
        <v>0</v>
      </c>
      <c r="T670" s="77">
        <f t="shared" si="307"/>
        <v>0</v>
      </c>
      <c r="U670" s="77">
        <f t="shared" si="307"/>
        <v>0</v>
      </c>
      <c r="V670" s="77">
        <f t="shared" si="307"/>
        <v>0</v>
      </c>
      <c r="W670" s="77">
        <f t="shared" si="307"/>
        <v>0</v>
      </c>
      <c r="X670" s="77">
        <f t="shared" si="307"/>
        <v>0</v>
      </c>
      <c r="Y670" s="77">
        <f t="shared" si="307"/>
        <v>0</v>
      </c>
    </row>
    <row r="671" spans="1:25" s="62" customFormat="1" ht="18.75" customHeight="1" thickBot="1" x14ac:dyDescent="0.25">
      <c r="A671" s="112">
        <v>31</v>
      </c>
      <c r="B671" s="101">
        <f t="shared" ref="B671:Y671" si="308">SUM(B672:B675)</f>
        <v>1037</v>
      </c>
      <c r="C671" s="102">
        <f t="shared" si="308"/>
        <v>1036.92</v>
      </c>
      <c r="D671" s="102">
        <f t="shared" si="308"/>
        <v>1014.8700000000001</v>
      </c>
      <c r="E671" s="103">
        <f t="shared" si="308"/>
        <v>1207.73</v>
      </c>
      <c r="F671" s="103">
        <f t="shared" si="308"/>
        <v>997.03</v>
      </c>
      <c r="G671" s="103">
        <f t="shared" si="308"/>
        <v>986.56999999999994</v>
      </c>
      <c r="H671" s="103">
        <f t="shared" si="308"/>
        <v>1006.9100000000001</v>
      </c>
      <c r="I671" s="103">
        <f t="shared" si="308"/>
        <v>982.1400000000001</v>
      </c>
      <c r="J671" s="103">
        <f t="shared" si="308"/>
        <v>984.34999999999991</v>
      </c>
      <c r="K671" s="104">
        <f t="shared" si="308"/>
        <v>991.03</v>
      </c>
      <c r="L671" s="103">
        <f t="shared" si="308"/>
        <v>987.71</v>
      </c>
      <c r="M671" s="105">
        <f t="shared" si="308"/>
        <v>982.1099999999999</v>
      </c>
      <c r="N671" s="104">
        <f t="shared" si="308"/>
        <v>991.81</v>
      </c>
      <c r="O671" s="103">
        <f t="shared" si="308"/>
        <v>1014.26</v>
      </c>
      <c r="P671" s="105">
        <f t="shared" si="308"/>
        <v>1000.26</v>
      </c>
      <c r="Q671" s="106">
        <f t="shared" si="308"/>
        <v>1012.1800000000001</v>
      </c>
      <c r="R671" s="103">
        <f t="shared" si="308"/>
        <v>1019.8199999999999</v>
      </c>
      <c r="S671" s="106">
        <f t="shared" si="308"/>
        <v>1045.71</v>
      </c>
      <c r="T671" s="103">
        <f t="shared" si="308"/>
        <v>1059.8499999999999</v>
      </c>
      <c r="U671" s="102">
        <f t="shared" si="308"/>
        <v>1369.4199999999998</v>
      </c>
      <c r="V671" s="102">
        <f t="shared" si="308"/>
        <v>1281.82</v>
      </c>
      <c r="W671" s="102">
        <f t="shared" si="308"/>
        <v>1042.99</v>
      </c>
      <c r="X671" s="102">
        <f t="shared" si="308"/>
        <v>1005.4000000000001</v>
      </c>
      <c r="Y671" s="107">
        <f t="shared" si="308"/>
        <v>987.32999999999993</v>
      </c>
    </row>
    <row r="672" spans="1:25" s="62" customFormat="1" ht="18.75" customHeight="1" outlineLevel="1" x14ac:dyDescent="0.2">
      <c r="A672" s="160" t="s">
        <v>8</v>
      </c>
      <c r="B672" s="70">
        <f>'октябрь (3 цк)'!B765</f>
        <v>841.95</v>
      </c>
      <c r="C672" s="70">
        <f>'октябрь (3 цк)'!C765</f>
        <v>841.87</v>
      </c>
      <c r="D672" s="70">
        <f>'октябрь (3 цк)'!D765</f>
        <v>819.82</v>
      </c>
      <c r="E672" s="70">
        <f>'октябрь (3 цк)'!E765</f>
        <v>1012.68</v>
      </c>
      <c r="F672" s="70">
        <f>'октябрь (3 цк)'!F765</f>
        <v>801.98</v>
      </c>
      <c r="G672" s="70">
        <f>'октябрь (3 цк)'!G765</f>
        <v>791.52</v>
      </c>
      <c r="H672" s="70">
        <f>'октябрь (3 цк)'!H765</f>
        <v>811.86</v>
      </c>
      <c r="I672" s="70">
        <f>'октябрь (3 цк)'!I765</f>
        <v>787.09</v>
      </c>
      <c r="J672" s="70">
        <f>'октябрь (3 цк)'!J765</f>
        <v>789.3</v>
      </c>
      <c r="K672" s="70">
        <f>'октябрь (3 цк)'!K765</f>
        <v>795.98</v>
      </c>
      <c r="L672" s="70">
        <f>'октябрь (3 цк)'!L765</f>
        <v>792.66</v>
      </c>
      <c r="M672" s="70">
        <f>'октябрь (3 цк)'!M765</f>
        <v>787.06</v>
      </c>
      <c r="N672" s="70">
        <f>'октябрь (3 цк)'!N765</f>
        <v>796.76</v>
      </c>
      <c r="O672" s="70">
        <f>'октябрь (3 цк)'!O765</f>
        <v>819.21</v>
      </c>
      <c r="P672" s="70">
        <f>'октябрь (3 цк)'!P765</f>
        <v>805.21</v>
      </c>
      <c r="Q672" s="70">
        <f>'октябрь (3 цк)'!Q765</f>
        <v>817.13</v>
      </c>
      <c r="R672" s="70">
        <f>'октябрь (3 цк)'!R765</f>
        <v>824.77</v>
      </c>
      <c r="S672" s="70">
        <f>'октябрь (3 цк)'!S765</f>
        <v>850.66</v>
      </c>
      <c r="T672" s="70">
        <f>'октябрь (3 цк)'!T765</f>
        <v>864.8</v>
      </c>
      <c r="U672" s="70">
        <f>'октябрь (3 цк)'!U765</f>
        <v>1174.3699999999999</v>
      </c>
      <c r="V672" s="70">
        <f>'октябрь (3 цк)'!V765</f>
        <v>1086.77</v>
      </c>
      <c r="W672" s="70">
        <f>'октябрь (3 цк)'!W765</f>
        <v>847.94</v>
      </c>
      <c r="X672" s="70">
        <f>'октябрь (3 цк)'!X765</f>
        <v>810.35</v>
      </c>
      <c r="Y672" s="70">
        <f>'октябрь (3 цк)'!Y765</f>
        <v>792.28</v>
      </c>
    </row>
    <row r="673" spans="1:26" s="62" customFormat="1" ht="18.75" customHeight="1" outlineLevel="1" x14ac:dyDescent="0.2">
      <c r="A673" s="53" t="s">
        <v>9</v>
      </c>
      <c r="B673" s="76">
        <v>195.05</v>
      </c>
      <c r="C673" s="74">
        <v>195.05</v>
      </c>
      <c r="D673" s="74">
        <v>195.05</v>
      </c>
      <c r="E673" s="74">
        <v>195.05</v>
      </c>
      <c r="F673" s="74">
        <v>195.05</v>
      </c>
      <c r="G673" s="74">
        <v>195.05</v>
      </c>
      <c r="H673" s="74">
        <v>195.05</v>
      </c>
      <c r="I673" s="74">
        <v>195.05</v>
      </c>
      <c r="J673" s="74">
        <v>195.05</v>
      </c>
      <c r="K673" s="74">
        <v>195.05</v>
      </c>
      <c r="L673" s="74">
        <v>195.05</v>
      </c>
      <c r="M673" s="74">
        <v>195.05</v>
      </c>
      <c r="N673" s="74">
        <v>195.05</v>
      </c>
      <c r="O673" s="74">
        <v>195.05</v>
      </c>
      <c r="P673" s="74">
        <v>195.05</v>
      </c>
      <c r="Q673" s="74">
        <v>195.05</v>
      </c>
      <c r="R673" s="74">
        <v>195.05</v>
      </c>
      <c r="S673" s="74">
        <v>195.05</v>
      </c>
      <c r="T673" s="74">
        <v>195.05</v>
      </c>
      <c r="U673" s="74">
        <v>195.05</v>
      </c>
      <c r="V673" s="74">
        <v>195.05</v>
      </c>
      <c r="W673" s="74">
        <v>195.05</v>
      </c>
      <c r="X673" s="74">
        <v>195.05</v>
      </c>
      <c r="Y673" s="81">
        <v>195.05</v>
      </c>
    </row>
    <row r="674" spans="1:26" s="62" customFormat="1" ht="18.75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customHeight="1" outlineLevel="1" thickBot="1" x14ac:dyDescent="0.25">
      <c r="A675" s="161" t="s">
        <v>255</v>
      </c>
      <c r="B675" s="77">
        <f>B670</f>
        <v>0</v>
      </c>
      <c r="C675" s="77">
        <f t="shared" ref="C675:Y675" si="309">C670</f>
        <v>0</v>
      </c>
      <c r="D675" s="77">
        <f t="shared" si="309"/>
        <v>0</v>
      </c>
      <c r="E675" s="77">
        <f t="shared" si="309"/>
        <v>0</v>
      </c>
      <c r="F675" s="77">
        <f t="shared" si="309"/>
        <v>0</v>
      </c>
      <c r="G675" s="77">
        <f t="shared" si="309"/>
        <v>0</v>
      </c>
      <c r="H675" s="77">
        <f t="shared" si="309"/>
        <v>0</v>
      </c>
      <c r="I675" s="77">
        <f t="shared" si="309"/>
        <v>0</v>
      </c>
      <c r="J675" s="77">
        <f t="shared" si="309"/>
        <v>0</v>
      </c>
      <c r="K675" s="77">
        <f t="shared" si="309"/>
        <v>0</v>
      </c>
      <c r="L675" s="77">
        <f t="shared" si="309"/>
        <v>0</v>
      </c>
      <c r="M675" s="77">
        <f t="shared" si="309"/>
        <v>0</v>
      </c>
      <c r="N675" s="77">
        <f t="shared" si="309"/>
        <v>0</v>
      </c>
      <c r="O675" s="77">
        <f t="shared" si="309"/>
        <v>0</v>
      </c>
      <c r="P675" s="77">
        <f t="shared" si="309"/>
        <v>0</v>
      </c>
      <c r="Q675" s="77">
        <f t="shared" si="309"/>
        <v>0</v>
      </c>
      <c r="R675" s="77">
        <f t="shared" si="309"/>
        <v>0</v>
      </c>
      <c r="S675" s="77">
        <f t="shared" si="309"/>
        <v>0</v>
      </c>
      <c r="T675" s="77">
        <f t="shared" si="309"/>
        <v>0</v>
      </c>
      <c r="U675" s="77">
        <f t="shared" si="309"/>
        <v>0</v>
      </c>
      <c r="V675" s="77">
        <f t="shared" si="309"/>
        <v>0</v>
      </c>
      <c r="W675" s="77">
        <f t="shared" si="309"/>
        <v>0</v>
      </c>
      <c r="X675" s="77">
        <f t="shared" si="309"/>
        <v>0</v>
      </c>
      <c r="Y675" s="77">
        <f t="shared" si="309"/>
        <v>0</v>
      </c>
    </row>
    <row r="676" spans="1:26" ht="15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430" t="s">
        <v>84</v>
      </c>
      <c r="B678" s="430"/>
      <c r="C678" s="430"/>
      <c r="D678" s="430"/>
      <c r="E678" s="430"/>
      <c r="F678" s="430"/>
      <c r="G678" s="430"/>
      <c r="H678" s="430"/>
      <c r="I678" s="430"/>
      <c r="J678" s="430"/>
      <c r="K678" s="430"/>
      <c r="L678" s="430"/>
      <c r="M678" s="430"/>
      <c r="N678" s="430"/>
      <c r="O678" s="430"/>
      <c r="P678" s="430"/>
      <c r="Q678" s="430"/>
      <c r="R678" s="430"/>
      <c r="S678" s="430"/>
      <c r="T678" s="430"/>
      <c r="U678" s="430"/>
      <c r="V678" s="430"/>
      <c r="W678" s="430"/>
      <c r="X678" s="430"/>
      <c r="Y678" s="430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44" t="s">
        <v>46</v>
      </c>
      <c r="B680" s="446" t="s">
        <v>90</v>
      </c>
      <c r="C680" s="447"/>
      <c r="D680" s="447"/>
      <c r="E680" s="447"/>
      <c r="F680" s="447"/>
      <c r="G680" s="447"/>
      <c r="H680" s="447"/>
      <c r="I680" s="447"/>
      <c r="J680" s="447"/>
      <c r="K680" s="447"/>
      <c r="L680" s="447"/>
      <c r="M680" s="447"/>
      <c r="N680" s="447"/>
      <c r="O680" s="447"/>
      <c r="P680" s="447"/>
      <c r="Q680" s="447"/>
      <c r="R680" s="447"/>
      <c r="S680" s="447"/>
      <c r="T680" s="447"/>
      <c r="U680" s="447"/>
      <c r="V680" s="447"/>
      <c r="W680" s="447"/>
      <c r="X680" s="447"/>
      <c r="Y680" s="448"/>
    </row>
    <row r="681" spans="1:26" s="62" customFormat="1" ht="39" customHeight="1" thickBot="1" x14ac:dyDescent="0.25">
      <c r="A681" s="445"/>
      <c r="B681" s="164" t="s">
        <v>45</v>
      </c>
      <c r="C681" s="165" t="s">
        <v>44</v>
      </c>
      <c r="D681" s="166" t="s">
        <v>43</v>
      </c>
      <c r="E681" s="165" t="s">
        <v>42</v>
      </c>
      <c r="F681" s="165" t="s">
        <v>41</v>
      </c>
      <c r="G681" s="165" t="s">
        <v>40</v>
      </c>
      <c r="H681" s="165" t="s">
        <v>39</v>
      </c>
      <c r="I681" s="165" t="s">
        <v>38</v>
      </c>
      <c r="J681" s="165" t="s">
        <v>37</v>
      </c>
      <c r="K681" s="167" t="s">
        <v>36</v>
      </c>
      <c r="L681" s="165" t="s">
        <v>35</v>
      </c>
      <c r="M681" s="168" t="s">
        <v>34</v>
      </c>
      <c r="N681" s="167" t="s">
        <v>33</v>
      </c>
      <c r="O681" s="165" t="s">
        <v>32</v>
      </c>
      <c r="P681" s="168" t="s">
        <v>31</v>
      </c>
      <c r="Q681" s="166" t="s">
        <v>30</v>
      </c>
      <c r="R681" s="165" t="s">
        <v>29</v>
      </c>
      <c r="S681" s="166" t="s">
        <v>28</v>
      </c>
      <c r="T681" s="165" t="s">
        <v>27</v>
      </c>
      <c r="U681" s="166" t="s">
        <v>26</v>
      </c>
      <c r="V681" s="165" t="s">
        <v>25</v>
      </c>
      <c r="W681" s="166" t="s">
        <v>24</v>
      </c>
      <c r="X681" s="165" t="s">
        <v>23</v>
      </c>
      <c r="Y681" s="169" t="s">
        <v>22</v>
      </c>
    </row>
    <row r="682" spans="1:26" s="224" customFormat="1" ht="18.75" customHeight="1" thickBot="1" x14ac:dyDescent="0.25">
      <c r="A682" s="216">
        <v>1</v>
      </c>
      <c r="B682" s="217">
        <f>SUM(B683:B685)</f>
        <v>648.76</v>
      </c>
      <c r="C682" s="218">
        <f t="shared" ref="C682:Y682" si="310">SUM(C683:C685)</f>
        <v>640.46</v>
      </c>
      <c r="D682" s="218">
        <f t="shared" si="310"/>
        <v>684.1</v>
      </c>
      <c r="E682" s="219">
        <f t="shared" si="310"/>
        <v>722.37</v>
      </c>
      <c r="F682" s="219">
        <f t="shared" si="310"/>
        <v>740.8</v>
      </c>
      <c r="G682" s="219">
        <f t="shared" si="310"/>
        <v>733.35</v>
      </c>
      <c r="H682" s="219">
        <f t="shared" si="310"/>
        <v>930.91</v>
      </c>
      <c r="I682" s="219">
        <f t="shared" si="310"/>
        <v>722.97</v>
      </c>
      <c r="J682" s="219">
        <f t="shared" si="310"/>
        <v>628.85</v>
      </c>
      <c r="K682" s="220">
        <f t="shared" si="310"/>
        <v>628.71</v>
      </c>
      <c r="L682" s="219">
        <f t="shared" si="310"/>
        <v>630.05999999999995</v>
      </c>
      <c r="M682" s="221">
        <f t="shared" si="310"/>
        <v>632.08000000000004</v>
      </c>
      <c r="N682" s="220">
        <f t="shared" si="310"/>
        <v>646.25</v>
      </c>
      <c r="O682" s="219">
        <f t="shared" si="310"/>
        <v>668.49</v>
      </c>
      <c r="P682" s="221">
        <f t="shared" si="310"/>
        <v>671.57</v>
      </c>
      <c r="Q682" s="222">
        <f t="shared" si="310"/>
        <v>680.19</v>
      </c>
      <c r="R682" s="219">
        <f t="shared" si="310"/>
        <v>710.14</v>
      </c>
      <c r="S682" s="222">
        <f t="shared" si="310"/>
        <v>679.86</v>
      </c>
      <c r="T682" s="219">
        <f t="shared" si="310"/>
        <v>671.58</v>
      </c>
      <c r="U682" s="218">
        <f t="shared" si="310"/>
        <v>664.35</v>
      </c>
      <c r="V682" s="218">
        <f t="shared" si="310"/>
        <v>660.35</v>
      </c>
      <c r="W682" s="218">
        <f t="shared" si="310"/>
        <v>659.06</v>
      </c>
      <c r="X682" s="218">
        <f t="shared" si="310"/>
        <v>655.77</v>
      </c>
      <c r="Y682" s="223">
        <f t="shared" si="310"/>
        <v>646.52</v>
      </c>
    </row>
    <row r="683" spans="1:26" s="227" customFormat="1" ht="18.75" customHeight="1" outlineLevel="1" x14ac:dyDescent="0.2">
      <c r="A683" s="225" t="s">
        <v>8</v>
      </c>
      <c r="B683" s="226">
        <f>B522</f>
        <v>648.76</v>
      </c>
      <c r="C683" s="226">
        <f t="shared" ref="C683:Y683" si="311">C522</f>
        <v>640.46</v>
      </c>
      <c r="D683" s="226">
        <f t="shared" si="311"/>
        <v>684.1</v>
      </c>
      <c r="E683" s="226">
        <f t="shared" si="311"/>
        <v>722.37</v>
      </c>
      <c r="F683" s="226">
        <f t="shared" si="311"/>
        <v>740.8</v>
      </c>
      <c r="G683" s="226">
        <f t="shared" si="311"/>
        <v>733.35</v>
      </c>
      <c r="H683" s="226">
        <f t="shared" si="311"/>
        <v>930.91</v>
      </c>
      <c r="I683" s="226">
        <f t="shared" si="311"/>
        <v>722.97</v>
      </c>
      <c r="J683" s="226">
        <f t="shared" si="311"/>
        <v>628.85</v>
      </c>
      <c r="K683" s="226">
        <f t="shared" si="311"/>
        <v>628.71</v>
      </c>
      <c r="L683" s="226">
        <f t="shared" si="311"/>
        <v>630.05999999999995</v>
      </c>
      <c r="M683" s="226">
        <f t="shared" si="311"/>
        <v>632.08000000000004</v>
      </c>
      <c r="N683" s="226">
        <f t="shared" si="311"/>
        <v>646.25</v>
      </c>
      <c r="O683" s="226">
        <f t="shared" si="311"/>
        <v>668.49</v>
      </c>
      <c r="P683" s="226">
        <f t="shared" si="311"/>
        <v>671.57</v>
      </c>
      <c r="Q683" s="226">
        <f t="shared" si="311"/>
        <v>680.19</v>
      </c>
      <c r="R683" s="226">
        <f t="shared" si="311"/>
        <v>710.14</v>
      </c>
      <c r="S683" s="226">
        <f t="shared" si="311"/>
        <v>679.86</v>
      </c>
      <c r="T683" s="226">
        <f t="shared" si="311"/>
        <v>671.58</v>
      </c>
      <c r="U683" s="226">
        <f t="shared" si="311"/>
        <v>664.35</v>
      </c>
      <c r="V683" s="226">
        <f t="shared" si="311"/>
        <v>660.35</v>
      </c>
      <c r="W683" s="226">
        <f t="shared" si="311"/>
        <v>659.06</v>
      </c>
      <c r="X683" s="226">
        <f t="shared" si="311"/>
        <v>655.77</v>
      </c>
      <c r="Y683" s="226">
        <f t="shared" si="311"/>
        <v>646.52</v>
      </c>
    </row>
    <row r="684" spans="1:26" s="227" customFormat="1" ht="18.75" customHeight="1" outlineLevel="1" x14ac:dyDescent="0.2">
      <c r="A684" s="228" t="s">
        <v>10</v>
      </c>
      <c r="B684" s="229"/>
      <c r="C684" s="230"/>
      <c r="D684" s="230"/>
      <c r="E684" s="230"/>
      <c r="F684" s="230"/>
      <c r="G684" s="230"/>
      <c r="H684" s="230"/>
      <c r="I684" s="230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1"/>
    </row>
    <row r="685" spans="1:26" s="227" customFormat="1" ht="18.75" customHeight="1" outlineLevel="1" thickBot="1" x14ac:dyDescent="0.25">
      <c r="A685" s="232" t="s">
        <v>255</v>
      </c>
      <c r="B685" s="233">
        <f>B675</f>
        <v>0</v>
      </c>
      <c r="C685" s="233">
        <f t="shared" ref="C685:Y685" si="312">C675</f>
        <v>0</v>
      </c>
      <c r="D685" s="233">
        <f t="shared" si="312"/>
        <v>0</v>
      </c>
      <c r="E685" s="233">
        <f t="shared" si="312"/>
        <v>0</v>
      </c>
      <c r="F685" s="233">
        <f t="shared" si="312"/>
        <v>0</v>
      </c>
      <c r="G685" s="233">
        <f t="shared" si="312"/>
        <v>0</v>
      </c>
      <c r="H685" s="233">
        <f t="shared" si="312"/>
        <v>0</v>
      </c>
      <c r="I685" s="233">
        <f t="shared" si="312"/>
        <v>0</v>
      </c>
      <c r="J685" s="233">
        <f t="shared" si="312"/>
        <v>0</v>
      </c>
      <c r="K685" s="233">
        <f t="shared" si="312"/>
        <v>0</v>
      </c>
      <c r="L685" s="233">
        <f t="shared" si="312"/>
        <v>0</v>
      </c>
      <c r="M685" s="233">
        <f t="shared" si="312"/>
        <v>0</v>
      </c>
      <c r="N685" s="233">
        <f t="shared" si="312"/>
        <v>0</v>
      </c>
      <c r="O685" s="233">
        <f t="shared" si="312"/>
        <v>0</v>
      </c>
      <c r="P685" s="233">
        <f t="shared" si="312"/>
        <v>0</v>
      </c>
      <c r="Q685" s="233">
        <f t="shared" si="312"/>
        <v>0</v>
      </c>
      <c r="R685" s="233">
        <f t="shared" si="312"/>
        <v>0</v>
      </c>
      <c r="S685" s="233">
        <f t="shared" si="312"/>
        <v>0</v>
      </c>
      <c r="T685" s="233">
        <f t="shared" si="312"/>
        <v>0</v>
      </c>
      <c r="U685" s="233">
        <f t="shared" si="312"/>
        <v>0</v>
      </c>
      <c r="V685" s="233">
        <f t="shared" si="312"/>
        <v>0</v>
      </c>
      <c r="W685" s="233">
        <f t="shared" si="312"/>
        <v>0</v>
      </c>
      <c r="X685" s="233">
        <f t="shared" si="312"/>
        <v>0</v>
      </c>
      <c r="Y685" s="233">
        <f t="shared" si="312"/>
        <v>0</v>
      </c>
    </row>
    <row r="686" spans="1:26" s="224" customFormat="1" ht="18.75" customHeight="1" thickBot="1" x14ac:dyDescent="0.25">
      <c r="A686" s="234">
        <v>2</v>
      </c>
      <c r="B686" s="217">
        <f t="shared" ref="B686:Y686" si="313">SUM(B687:B689)</f>
        <v>586.38</v>
      </c>
      <c r="C686" s="218">
        <f t="shared" si="313"/>
        <v>641.91999999999996</v>
      </c>
      <c r="D686" s="218">
        <f t="shared" si="313"/>
        <v>643.62</v>
      </c>
      <c r="E686" s="219">
        <f t="shared" si="313"/>
        <v>675.03</v>
      </c>
      <c r="F686" s="219">
        <f t="shared" si="313"/>
        <v>677.72</v>
      </c>
      <c r="G686" s="219">
        <f t="shared" si="313"/>
        <v>685.58</v>
      </c>
      <c r="H686" s="219">
        <f t="shared" si="313"/>
        <v>669.71</v>
      </c>
      <c r="I686" s="219">
        <f t="shared" si="313"/>
        <v>659.11</v>
      </c>
      <c r="J686" s="219">
        <f t="shared" si="313"/>
        <v>667.66</v>
      </c>
      <c r="K686" s="220">
        <f t="shared" si="313"/>
        <v>696.15</v>
      </c>
      <c r="L686" s="219">
        <f t="shared" si="313"/>
        <v>698.9</v>
      </c>
      <c r="M686" s="221">
        <f t="shared" si="313"/>
        <v>667.68</v>
      </c>
      <c r="N686" s="220">
        <f t="shared" si="313"/>
        <v>679.68</v>
      </c>
      <c r="O686" s="219">
        <f t="shared" si="313"/>
        <v>652.83000000000004</v>
      </c>
      <c r="P686" s="221">
        <f t="shared" si="313"/>
        <v>659.3</v>
      </c>
      <c r="Q686" s="222">
        <f t="shared" si="313"/>
        <v>689.38</v>
      </c>
      <c r="R686" s="219">
        <f t="shared" si="313"/>
        <v>1036.8599999999999</v>
      </c>
      <c r="S686" s="222">
        <f t="shared" si="313"/>
        <v>689.62</v>
      </c>
      <c r="T686" s="219">
        <f t="shared" si="313"/>
        <v>1003.38</v>
      </c>
      <c r="U686" s="218">
        <f t="shared" si="313"/>
        <v>682.93</v>
      </c>
      <c r="V686" s="218">
        <f t="shared" si="313"/>
        <v>662.61</v>
      </c>
      <c r="W686" s="218">
        <f t="shared" si="313"/>
        <v>659.64</v>
      </c>
      <c r="X686" s="218">
        <f t="shared" si="313"/>
        <v>657.84</v>
      </c>
      <c r="Y686" s="223">
        <f t="shared" si="313"/>
        <v>650.24</v>
      </c>
    </row>
    <row r="687" spans="1:26" s="235" customFormat="1" ht="18.75" customHeight="1" outlineLevel="1" x14ac:dyDescent="0.2">
      <c r="A687" s="225" t="s">
        <v>8</v>
      </c>
      <c r="B687" s="226">
        <f>B527</f>
        <v>586.38</v>
      </c>
      <c r="C687" s="226">
        <f t="shared" ref="C687:Y687" si="314">C527</f>
        <v>641.91999999999996</v>
      </c>
      <c r="D687" s="226">
        <f t="shared" si="314"/>
        <v>643.62</v>
      </c>
      <c r="E687" s="226">
        <f t="shared" si="314"/>
        <v>675.03</v>
      </c>
      <c r="F687" s="226">
        <f t="shared" si="314"/>
        <v>677.72</v>
      </c>
      <c r="G687" s="226">
        <f t="shared" si="314"/>
        <v>685.58</v>
      </c>
      <c r="H687" s="226">
        <f t="shared" si="314"/>
        <v>669.71</v>
      </c>
      <c r="I687" s="226">
        <f t="shared" si="314"/>
        <v>659.11</v>
      </c>
      <c r="J687" s="226">
        <f t="shared" si="314"/>
        <v>667.66</v>
      </c>
      <c r="K687" s="226">
        <f t="shared" si="314"/>
        <v>696.15</v>
      </c>
      <c r="L687" s="226">
        <f t="shared" si="314"/>
        <v>698.9</v>
      </c>
      <c r="M687" s="226">
        <f t="shared" si="314"/>
        <v>667.68</v>
      </c>
      <c r="N687" s="226">
        <f t="shared" si="314"/>
        <v>679.68</v>
      </c>
      <c r="O687" s="226">
        <f t="shared" si="314"/>
        <v>652.83000000000004</v>
      </c>
      <c r="P687" s="226">
        <f t="shared" si="314"/>
        <v>659.3</v>
      </c>
      <c r="Q687" s="226">
        <f t="shared" si="314"/>
        <v>689.38</v>
      </c>
      <c r="R687" s="226">
        <f t="shared" si="314"/>
        <v>1036.8599999999999</v>
      </c>
      <c r="S687" s="226">
        <f t="shared" si="314"/>
        <v>689.62</v>
      </c>
      <c r="T687" s="226">
        <f t="shared" si="314"/>
        <v>1003.38</v>
      </c>
      <c r="U687" s="226">
        <f t="shared" si="314"/>
        <v>682.93</v>
      </c>
      <c r="V687" s="226">
        <f t="shared" si="314"/>
        <v>662.61</v>
      </c>
      <c r="W687" s="226">
        <f t="shared" si="314"/>
        <v>659.64</v>
      </c>
      <c r="X687" s="226">
        <f t="shared" si="314"/>
        <v>657.84</v>
      </c>
      <c r="Y687" s="226">
        <f t="shared" si="314"/>
        <v>650.24</v>
      </c>
    </row>
    <row r="688" spans="1:26" s="235" customFormat="1" ht="18.75" customHeight="1" outlineLevel="1" x14ac:dyDescent="0.2">
      <c r="A688" s="228" t="s">
        <v>10</v>
      </c>
      <c r="B688" s="229"/>
      <c r="C688" s="230"/>
      <c r="D688" s="230"/>
      <c r="E688" s="230"/>
      <c r="F688" s="230"/>
      <c r="G688" s="230"/>
      <c r="H688" s="230"/>
      <c r="I688" s="230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1"/>
    </row>
    <row r="689" spans="1:25" s="235" customFormat="1" ht="18.75" customHeight="1" outlineLevel="1" thickBot="1" x14ac:dyDescent="0.25">
      <c r="A689" s="232" t="s">
        <v>255</v>
      </c>
      <c r="B689" s="233">
        <f>B685</f>
        <v>0</v>
      </c>
      <c r="C689" s="233">
        <f t="shared" ref="C689:Y689" si="315">C685</f>
        <v>0</v>
      </c>
      <c r="D689" s="233">
        <f t="shared" si="315"/>
        <v>0</v>
      </c>
      <c r="E689" s="233">
        <f t="shared" si="315"/>
        <v>0</v>
      </c>
      <c r="F689" s="233">
        <f t="shared" si="315"/>
        <v>0</v>
      </c>
      <c r="G689" s="233">
        <f t="shared" si="315"/>
        <v>0</v>
      </c>
      <c r="H689" s="233">
        <f t="shared" si="315"/>
        <v>0</v>
      </c>
      <c r="I689" s="233">
        <f t="shared" si="315"/>
        <v>0</v>
      </c>
      <c r="J689" s="233">
        <f t="shared" si="315"/>
        <v>0</v>
      </c>
      <c r="K689" s="233">
        <f t="shared" si="315"/>
        <v>0</v>
      </c>
      <c r="L689" s="233">
        <f t="shared" si="315"/>
        <v>0</v>
      </c>
      <c r="M689" s="233">
        <f t="shared" si="315"/>
        <v>0</v>
      </c>
      <c r="N689" s="233">
        <f t="shared" si="315"/>
        <v>0</v>
      </c>
      <c r="O689" s="233">
        <f t="shared" si="315"/>
        <v>0</v>
      </c>
      <c r="P689" s="233">
        <f t="shared" si="315"/>
        <v>0</v>
      </c>
      <c r="Q689" s="233">
        <f t="shared" si="315"/>
        <v>0</v>
      </c>
      <c r="R689" s="233">
        <f t="shared" si="315"/>
        <v>0</v>
      </c>
      <c r="S689" s="233">
        <f t="shared" si="315"/>
        <v>0</v>
      </c>
      <c r="T689" s="233">
        <f t="shared" si="315"/>
        <v>0</v>
      </c>
      <c r="U689" s="233">
        <f t="shared" si="315"/>
        <v>0</v>
      </c>
      <c r="V689" s="233">
        <f t="shared" si="315"/>
        <v>0</v>
      </c>
      <c r="W689" s="233">
        <f t="shared" si="315"/>
        <v>0</v>
      </c>
      <c r="X689" s="233">
        <f t="shared" si="315"/>
        <v>0</v>
      </c>
      <c r="Y689" s="233">
        <f t="shared" si="315"/>
        <v>0</v>
      </c>
    </row>
    <row r="690" spans="1:25" s="224" customFormat="1" ht="18.75" customHeight="1" thickBot="1" x14ac:dyDescent="0.25">
      <c r="A690" s="236">
        <v>3</v>
      </c>
      <c r="B690" s="217">
        <f t="shared" ref="B690:Y690" si="316">SUM(B691:B693)</f>
        <v>701.31</v>
      </c>
      <c r="C690" s="218">
        <f t="shared" si="316"/>
        <v>705.32</v>
      </c>
      <c r="D690" s="218">
        <f t="shared" si="316"/>
        <v>685.59</v>
      </c>
      <c r="E690" s="219">
        <f t="shared" si="316"/>
        <v>685.95</v>
      </c>
      <c r="F690" s="219">
        <f t="shared" si="316"/>
        <v>691.86</v>
      </c>
      <c r="G690" s="219">
        <f t="shared" si="316"/>
        <v>692.51</v>
      </c>
      <c r="H690" s="219">
        <f t="shared" si="316"/>
        <v>697.8</v>
      </c>
      <c r="I690" s="219">
        <f t="shared" si="316"/>
        <v>691.73</v>
      </c>
      <c r="J690" s="219">
        <f t="shared" si="316"/>
        <v>686.5</v>
      </c>
      <c r="K690" s="220">
        <f t="shared" si="316"/>
        <v>689.24</v>
      </c>
      <c r="L690" s="219">
        <f t="shared" si="316"/>
        <v>687.94</v>
      </c>
      <c r="M690" s="221">
        <f t="shared" si="316"/>
        <v>692.07</v>
      </c>
      <c r="N690" s="220">
        <f t="shared" si="316"/>
        <v>697.43</v>
      </c>
      <c r="O690" s="219">
        <f t="shared" si="316"/>
        <v>704.29</v>
      </c>
      <c r="P690" s="221">
        <f t="shared" si="316"/>
        <v>705.58</v>
      </c>
      <c r="Q690" s="222">
        <f t="shared" si="316"/>
        <v>706.3</v>
      </c>
      <c r="R690" s="219">
        <f t="shared" si="316"/>
        <v>717.63</v>
      </c>
      <c r="S690" s="222">
        <f t="shared" si="316"/>
        <v>710.64</v>
      </c>
      <c r="T690" s="219">
        <f t="shared" si="316"/>
        <v>711.52</v>
      </c>
      <c r="U690" s="218">
        <f t="shared" si="316"/>
        <v>726.85</v>
      </c>
      <c r="V690" s="218">
        <f t="shared" si="316"/>
        <v>707.34</v>
      </c>
      <c r="W690" s="218">
        <f t="shared" si="316"/>
        <v>704.38</v>
      </c>
      <c r="X690" s="218">
        <f t="shared" si="316"/>
        <v>702.8</v>
      </c>
      <c r="Y690" s="223">
        <f t="shared" si="316"/>
        <v>700.27</v>
      </c>
    </row>
    <row r="691" spans="1:25" s="235" customFormat="1" ht="18.75" customHeight="1" outlineLevel="1" x14ac:dyDescent="0.2">
      <c r="A691" s="237" t="s">
        <v>8</v>
      </c>
      <c r="B691" s="226">
        <f>B532</f>
        <v>701.31</v>
      </c>
      <c r="C691" s="226">
        <f t="shared" ref="C691:Y691" si="317">C532</f>
        <v>705.32</v>
      </c>
      <c r="D691" s="226">
        <f t="shared" si="317"/>
        <v>685.59</v>
      </c>
      <c r="E691" s="226">
        <f t="shared" si="317"/>
        <v>685.95</v>
      </c>
      <c r="F691" s="226">
        <f t="shared" si="317"/>
        <v>691.86</v>
      </c>
      <c r="G691" s="226">
        <f t="shared" si="317"/>
        <v>692.51</v>
      </c>
      <c r="H691" s="226">
        <f t="shared" si="317"/>
        <v>697.8</v>
      </c>
      <c r="I691" s="226">
        <f t="shared" si="317"/>
        <v>691.73</v>
      </c>
      <c r="J691" s="226">
        <f t="shared" si="317"/>
        <v>686.5</v>
      </c>
      <c r="K691" s="226">
        <f t="shared" si="317"/>
        <v>689.24</v>
      </c>
      <c r="L691" s="226">
        <f t="shared" si="317"/>
        <v>687.94</v>
      </c>
      <c r="M691" s="226">
        <f t="shared" si="317"/>
        <v>692.07</v>
      </c>
      <c r="N691" s="226">
        <f t="shared" si="317"/>
        <v>697.43</v>
      </c>
      <c r="O691" s="226">
        <f t="shared" si="317"/>
        <v>704.29</v>
      </c>
      <c r="P691" s="226">
        <f t="shared" si="317"/>
        <v>705.58</v>
      </c>
      <c r="Q691" s="226">
        <f t="shared" si="317"/>
        <v>706.3</v>
      </c>
      <c r="R691" s="226">
        <f t="shared" si="317"/>
        <v>717.63</v>
      </c>
      <c r="S691" s="226">
        <f t="shared" si="317"/>
        <v>710.64</v>
      </c>
      <c r="T691" s="226">
        <f t="shared" si="317"/>
        <v>711.52</v>
      </c>
      <c r="U691" s="226">
        <f t="shared" si="317"/>
        <v>726.85</v>
      </c>
      <c r="V691" s="226">
        <f t="shared" si="317"/>
        <v>707.34</v>
      </c>
      <c r="W691" s="226">
        <f t="shared" si="317"/>
        <v>704.38</v>
      </c>
      <c r="X691" s="226">
        <f t="shared" si="317"/>
        <v>702.8</v>
      </c>
      <c r="Y691" s="226">
        <f t="shared" si="317"/>
        <v>700.27</v>
      </c>
    </row>
    <row r="692" spans="1:25" s="235" customFormat="1" ht="18.75" customHeight="1" outlineLevel="1" x14ac:dyDescent="0.2">
      <c r="A692" s="238" t="s">
        <v>10</v>
      </c>
      <c r="B692" s="229"/>
      <c r="C692" s="230"/>
      <c r="D692" s="230"/>
      <c r="E692" s="230"/>
      <c r="F692" s="230"/>
      <c r="G692" s="230"/>
      <c r="H692" s="230"/>
      <c r="I692" s="230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1"/>
    </row>
    <row r="693" spans="1:25" s="235" customFormat="1" ht="18.75" customHeight="1" outlineLevel="1" thickBot="1" x14ac:dyDescent="0.25">
      <c r="A693" s="232" t="s">
        <v>255</v>
      </c>
      <c r="B693" s="233">
        <f>B689</f>
        <v>0</v>
      </c>
      <c r="C693" s="233">
        <f t="shared" ref="C693:Y693" si="318">C689</f>
        <v>0</v>
      </c>
      <c r="D693" s="233">
        <f t="shared" si="318"/>
        <v>0</v>
      </c>
      <c r="E693" s="233">
        <f t="shared" si="318"/>
        <v>0</v>
      </c>
      <c r="F693" s="233">
        <f t="shared" si="318"/>
        <v>0</v>
      </c>
      <c r="G693" s="233">
        <f t="shared" si="318"/>
        <v>0</v>
      </c>
      <c r="H693" s="233">
        <f t="shared" si="318"/>
        <v>0</v>
      </c>
      <c r="I693" s="233">
        <f t="shared" si="318"/>
        <v>0</v>
      </c>
      <c r="J693" s="233">
        <f t="shared" si="318"/>
        <v>0</v>
      </c>
      <c r="K693" s="233">
        <f t="shared" si="318"/>
        <v>0</v>
      </c>
      <c r="L693" s="233">
        <f t="shared" si="318"/>
        <v>0</v>
      </c>
      <c r="M693" s="233">
        <f t="shared" si="318"/>
        <v>0</v>
      </c>
      <c r="N693" s="233">
        <f t="shared" si="318"/>
        <v>0</v>
      </c>
      <c r="O693" s="233">
        <f t="shared" si="318"/>
        <v>0</v>
      </c>
      <c r="P693" s="233">
        <f t="shared" si="318"/>
        <v>0</v>
      </c>
      <c r="Q693" s="233">
        <f t="shared" si="318"/>
        <v>0</v>
      </c>
      <c r="R693" s="233">
        <f t="shared" si="318"/>
        <v>0</v>
      </c>
      <c r="S693" s="233">
        <f t="shared" si="318"/>
        <v>0</v>
      </c>
      <c r="T693" s="233">
        <f t="shared" si="318"/>
        <v>0</v>
      </c>
      <c r="U693" s="233">
        <f t="shared" si="318"/>
        <v>0</v>
      </c>
      <c r="V693" s="233">
        <f t="shared" si="318"/>
        <v>0</v>
      </c>
      <c r="W693" s="233">
        <f t="shared" si="318"/>
        <v>0</v>
      </c>
      <c r="X693" s="233">
        <f t="shared" si="318"/>
        <v>0</v>
      </c>
      <c r="Y693" s="233">
        <f t="shared" si="318"/>
        <v>0</v>
      </c>
    </row>
    <row r="694" spans="1:25" s="224" customFormat="1" ht="18.75" customHeight="1" thickBot="1" x14ac:dyDescent="0.25">
      <c r="A694" s="234">
        <v>4</v>
      </c>
      <c r="B694" s="217">
        <f t="shared" ref="B694:Y694" si="319">SUM(B695:B697)</f>
        <v>737.83</v>
      </c>
      <c r="C694" s="218">
        <f t="shared" si="319"/>
        <v>724.72</v>
      </c>
      <c r="D694" s="218">
        <f t="shared" si="319"/>
        <v>727.84</v>
      </c>
      <c r="E694" s="219">
        <f t="shared" si="319"/>
        <v>873.78</v>
      </c>
      <c r="F694" s="219">
        <f t="shared" si="319"/>
        <v>736.79</v>
      </c>
      <c r="G694" s="219">
        <f t="shared" si="319"/>
        <v>999.28</v>
      </c>
      <c r="H694" s="219">
        <f t="shared" si="319"/>
        <v>993</v>
      </c>
      <c r="I694" s="219">
        <f t="shared" si="319"/>
        <v>995.53</v>
      </c>
      <c r="J694" s="219">
        <f t="shared" si="319"/>
        <v>706.71</v>
      </c>
      <c r="K694" s="220">
        <f t="shared" si="319"/>
        <v>723.34</v>
      </c>
      <c r="L694" s="219">
        <f t="shared" si="319"/>
        <v>717.42</v>
      </c>
      <c r="M694" s="221">
        <f t="shared" si="319"/>
        <v>723.85</v>
      </c>
      <c r="N694" s="220">
        <f t="shared" si="319"/>
        <v>814.31</v>
      </c>
      <c r="O694" s="219">
        <f t="shared" si="319"/>
        <v>732.07</v>
      </c>
      <c r="P694" s="221">
        <f t="shared" si="319"/>
        <v>716.04</v>
      </c>
      <c r="Q694" s="222">
        <f t="shared" si="319"/>
        <v>719.14</v>
      </c>
      <c r="R694" s="219">
        <f t="shared" si="319"/>
        <v>1057.5899999999999</v>
      </c>
      <c r="S694" s="222">
        <f t="shared" si="319"/>
        <v>725.31</v>
      </c>
      <c r="T694" s="219">
        <f t="shared" si="319"/>
        <v>835.99</v>
      </c>
      <c r="U694" s="218">
        <f t="shared" si="319"/>
        <v>731.22</v>
      </c>
      <c r="V694" s="218">
        <f t="shared" si="319"/>
        <v>722.37</v>
      </c>
      <c r="W694" s="218">
        <f t="shared" si="319"/>
        <v>725.45</v>
      </c>
      <c r="X694" s="218">
        <f t="shared" si="319"/>
        <v>730.41</v>
      </c>
      <c r="Y694" s="223">
        <f t="shared" si="319"/>
        <v>723.69</v>
      </c>
    </row>
    <row r="695" spans="1:25" s="235" customFormat="1" ht="18.75" customHeight="1" outlineLevel="1" x14ac:dyDescent="0.2">
      <c r="A695" s="225" t="s">
        <v>8</v>
      </c>
      <c r="B695" s="226">
        <f>B537</f>
        <v>737.83</v>
      </c>
      <c r="C695" s="226">
        <f t="shared" ref="C695:Y695" si="320">C537</f>
        <v>724.72</v>
      </c>
      <c r="D695" s="226">
        <f t="shared" si="320"/>
        <v>727.84</v>
      </c>
      <c r="E695" s="226">
        <f t="shared" si="320"/>
        <v>873.78</v>
      </c>
      <c r="F695" s="226">
        <f t="shared" si="320"/>
        <v>736.79</v>
      </c>
      <c r="G695" s="226">
        <f t="shared" si="320"/>
        <v>999.28</v>
      </c>
      <c r="H695" s="226">
        <f t="shared" si="320"/>
        <v>993</v>
      </c>
      <c r="I695" s="226">
        <f t="shared" si="320"/>
        <v>995.53</v>
      </c>
      <c r="J695" s="226">
        <f t="shared" si="320"/>
        <v>706.71</v>
      </c>
      <c r="K695" s="226">
        <f t="shared" si="320"/>
        <v>723.34</v>
      </c>
      <c r="L695" s="226">
        <f t="shared" si="320"/>
        <v>717.42</v>
      </c>
      <c r="M695" s="226">
        <f t="shared" si="320"/>
        <v>723.85</v>
      </c>
      <c r="N695" s="226">
        <f t="shared" si="320"/>
        <v>814.31</v>
      </c>
      <c r="O695" s="226">
        <f t="shared" si="320"/>
        <v>732.07</v>
      </c>
      <c r="P695" s="226">
        <f t="shared" si="320"/>
        <v>716.04</v>
      </c>
      <c r="Q695" s="226">
        <f t="shared" si="320"/>
        <v>719.14</v>
      </c>
      <c r="R695" s="226">
        <f t="shared" si="320"/>
        <v>1057.5899999999999</v>
      </c>
      <c r="S695" s="226">
        <f t="shared" si="320"/>
        <v>725.31</v>
      </c>
      <c r="T695" s="226">
        <f t="shared" si="320"/>
        <v>835.99</v>
      </c>
      <c r="U695" s="226">
        <f t="shared" si="320"/>
        <v>731.22</v>
      </c>
      <c r="V695" s="226">
        <f t="shared" si="320"/>
        <v>722.37</v>
      </c>
      <c r="W695" s="226">
        <f t="shared" si="320"/>
        <v>725.45</v>
      </c>
      <c r="X695" s="226">
        <f t="shared" si="320"/>
        <v>730.41</v>
      </c>
      <c r="Y695" s="226">
        <f t="shared" si="320"/>
        <v>723.69</v>
      </c>
    </row>
    <row r="696" spans="1:25" s="235" customFormat="1" ht="18.75" customHeight="1" outlineLevel="1" x14ac:dyDescent="0.2">
      <c r="A696" s="228" t="s">
        <v>10</v>
      </c>
      <c r="B696" s="229"/>
      <c r="C696" s="230"/>
      <c r="D696" s="230"/>
      <c r="E696" s="230"/>
      <c r="F696" s="230"/>
      <c r="G696" s="230"/>
      <c r="H696" s="230"/>
      <c r="I696" s="230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1"/>
    </row>
    <row r="697" spans="1:25" s="235" customFormat="1" ht="18.75" customHeight="1" outlineLevel="1" thickBot="1" x14ac:dyDescent="0.25">
      <c r="A697" s="232" t="s">
        <v>255</v>
      </c>
      <c r="B697" s="233">
        <f>B693</f>
        <v>0</v>
      </c>
      <c r="C697" s="233">
        <f t="shared" ref="C697:Y697" si="321">C693</f>
        <v>0</v>
      </c>
      <c r="D697" s="233">
        <f t="shared" si="321"/>
        <v>0</v>
      </c>
      <c r="E697" s="233">
        <f t="shared" si="321"/>
        <v>0</v>
      </c>
      <c r="F697" s="233">
        <f t="shared" si="321"/>
        <v>0</v>
      </c>
      <c r="G697" s="233">
        <f t="shared" si="321"/>
        <v>0</v>
      </c>
      <c r="H697" s="233">
        <f t="shared" si="321"/>
        <v>0</v>
      </c>
      <c r="I697" s="233">
        <f t="shared" si="321"/>
        <v>0</v>
      </c>
      <c r="J697" s="233">
        <f t="shared" si="321"/>
        <v>0</v>
      </c>
      <c r="K697" s="233">
        <f t="shared" si="321"/>
        <v>0</v>
      </c>
      <c r="L697" s="233">
        <f t="shared" si="321"/>
        <v>0</v>
      </c>
      <c r="M697" s="233">
        <f t="shared" si="321"/>
        <v>0</v>
      </c>
      <c r="N697" s="233">
        <f t="shared" si="321"/>
        <v>0</v>
      </c>
      <c r="O697" s="233">
        <f t="shared" si="321"/>
        <v>0</v>
      </c>
      <c r="P697" s="233">
        <f t="shared" si="321"/>
        <v>0</v>
      </c>
      <c r="Q697" s="233">
        <f t="shared" si="321"/>
        <v>0</v>
      </c>
      <c r="R697" s="233">
        <f t="shared" si="321"/>
        <v>0</v>
      </c>
      <c r="S697" s="233">
        <f t="shared" si="321"/>
        <v>0</v>
      </c>
      <c r="T697" s="233">
        <f t="shared" si="321"/>
        <v>0</v>
      </c>
      <c r="U697" s="233">
        <f t="shared" si="321"/>
        <v>0</v>
      </c>
      <c r="V697" s="233">
        <f t="shared" si="321"/>
        <v>0</v>
      </c>
      <c r="W697" s="233">
        <f t="shared" si="321"/>
        <v>0</v>
      </c>
      <c r="X697" s="233">
        <f t="shared" si="321"/>
        <v>0</v>
      </c>
      <c r="Y697" s="233">
        <f t="shared" si="321"/>
        <v>0</v>
      </c>
    </row>
    <row r="698" spans="1:25" s="224" customFormat="1" ht="18.75" customHeight="1" thickBot="1" x14ac:dyDescent="0.25">
      <c r="A698" s="236">
        <v>5</v>
      </c>
      <c r="B698" s="217">
        <f t="shared" ref="B698:Y698" si="322">SUM(B699:B701)</f>
        <v>733.42</v>
      </c>
      <c r="C698" s="218">
        <f t="shared" si="322"/>
        <v>722.59</v>
      </c>
      <c r="D698" s="218">
        <f t="shared" si="322"/>
        <v>719.59</v>
      </c>
      <c r="E698" s="219">
        <f t="shared" si="322"/>
        <v>729.44</v>
      </c>
      <c r="F698" s="219">
        <f t="shared" si="322"/>
        <v>729.14</v>
      </c>
      <c r="G698" s="219">
        <f t="shared" si="322"/>
        <v>751.78</v>
      </c>
      <c r="H698" s="219">
        <f t="shared" si="322"/>
        <v>773.67</v>
      </c>
      <c r="I698" s="219">
        <f t="shared" si="322"/>
        <v>719.64</v>
      </c>
      <c r="J698" s="219">
        <f t="shared" si="322"/>
        <v>856.11</v>
      </c>
      <c r="K698" s="220">
        <f t="shared" si="322"/>
        <v>859.39</v>
      </c>
      <c r="L698" s="219">
        <f t="shared" si="322"/>
        <v>861.91</v>
      </c>
      <c r="M698" s="221">
        <f t="shared" si="322"/>
        <v>719.4</v>
      </c>
      <c r="N698" s="220">
        <f t="shared" si="322"/>
        <v>865.68</v>
      </c>
      <c r="O698" s="219">
        <f t="shared" si="322"/>
        <v>871.89</v>
      </c>
      <c r="P698" s="221">
        <f t="shared" si="322"/>
        <v>717.61</v>
      </c>
      <c r="Q698" s="222">
        <f t="shared" si="322"/>
        <v>752.64</v>
      </c>
      <c r="R698" s="219">
        <f t="shared" si="322"/>
        <v>1053.9100000000001</v>
      </c>
      <c r="S698" s="222">
        <f t="shared" si="322"/>
        <v>751.57</v>
      </c>
      <c r="T698" s="219">
        <f t="shared" si="322"/>
        <v>1028.52</v>
      </c>
      <c r="U698" s="218">
        <f t="shared" si="322"/>
        <v>723.22</v>
      </c>
      <c r="V698" s="218">
        <f t="shared" si="322"/>
        <v>726.3</v>
      </c>
      <c r="W698" s="218">
        <f t="shared" si="322"/>
        <v>730.8</v>
      </c>
      <c r="X698" s="218">
        <f t="shared" si="322"/>
        <v>729.42</v>
      </c>
      <c r="Y698" s="223">
        <f t="shared" si="322"/>
        <v>725.33</v>
      </c>
    </row>
    <row r="699" spans="1:25" s="235" customFormat="1" ht="18.75" customHeight="1" outlineLevel="1" x14ac:dyDescent="0.2">
      <c r="A699" s="228" t="s">
        <v>8</v>
      </c>
      <c r="B699" s="226">
        <f>B542</f>
        <v>733.42</v>
      </c>
      <c r="C699" s="226">
        <f t="shared" ref="C699:Y699" si="323">C542</f>
        <v>722.59</v>
      </c>
      <c r="D699" s="226">
        <f t="shared" si="323"/>
        <v>719.59</v>
      </c>
      <c r="E699" s="226">
        <f t="shared" si="323"/>
        <v>729.44</v>
      </c>
      <c r="F699" s="226">
        <f t="shared" si="323"/>
        <v>729.14</v>
      </c>
      <c r="G699" s="226">
        <f t="shared" si="323"/>
        <v>751.78</v>
      </c>
      <c r="H699" s="226">
        <f t="shared" si="323"/>
        <v>773.67</v>
      </c>
      <c r="I699" s="226">
        <f t="shared" si="323"/>
        <v>719.64</v>
      </c>
      <c r="J699" s="226">
        <f t="shared" si="323"/>
        <v>856.11</v>
      </c>
      <c r="K699" s="226">
        <f t="shared" si="323"/>
        <v>859.39</v>
      </c>
      <c r="L699" s="226">
        <f t="shared" si="323"/>
        <v>861.91</v>
      </c>
      <c r="M699" s="226">
        <f t="shared" si="323"/>
        <v>719.4</v>
      </c>
      <c r="N699" s="226">
        <f t="shared" si="323"/>
        <v>865.68</v>
      </c>
      <c r="O699" s="226">
        <f t="shared" si="323"/>
        <v>871.89</v>
      </c>
      <c r="P699" s="226">
        <f t="shared" si="323"/>
        <v>717.61</v>
      </c>
      <c r="Q699" s="226">
        <f t="shared" si="323"/>
        <v>752.64</v>
      </c>
      <c r="R699" s="226">
        <f t="shared" si="323"/>
        <v>1053.9100000000001</v>
      </c>
      <c r="S699" s="226">
        <f t="shared" si="323"/>
        <v>751.57</v>
      </c>
      <c r="T699" s="226">
        <f t="shared" si="323"/>
        <v>1028.52</v>
      </c>
      <c r="U699" s="226">
        <f t="shared" si="323"/>
        <v>723.22</v>
      </c>
      <c r="V699" s="226">
        <f t="shared" si="323"/>
        <v>726.3</v>
      </c>
      <c r="W699" s="226">
        <f t="shared" si="323"/>
        <v>730.8</v>
      </c>
      <c r="X699" s="226">
        <f t="shared" si="323"/>
        <v>729.42</v>
      </c>
      <c r="Y699" s="226">
        <f t="shared" si="323"/>
        <v>725.33</v>
      </c>
    </row>
    <row r="700" spans="1:25" s="235" customFormat="1" ht="18.75" customHeight="1" outlineLevel="1" x14ac:dyDescent="0.2">
      <c r="A700" s="238" t="s">
        <v>10</v>
      </c>
      <c r="B700" s="229"/>
      <c r="C700" s="230"/>
      <c r="D700" s="230"/>
      <c r="E700" s="230"/>
      <c r="F700" s="230"/>
      <c r="G700" s="230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1"/>
    </row>
    <row r="701" spans="1:25" s="235" customFormat="1" ht="18.75" customHeight="1" outlineLevel="1" thickBot="1" x14ac:dyDescent="0.25">
      <c r="A701" s="232" t="s">
        <v>255</v>
      </c>
      <c r="B701" s="233">
        <f>B697</f>
        <v>0</v>
      </c>
      <c r="C701" s="233">
        <f t="shared" ref="C701:Y701" si="324">C697</f>
        <v>0</v>
      </c>
      <c r="D701" s="233">
        <f t="shared" si="324"/>
        <v>0</v>
      </c>
      <c r="E701" s="233">
        <f t="shared" si="324"/>
        <v>0</v>
      </c>
      <c r="F701" s="233">
        <f t="shared" si="324"/>
        <v>0</v>
      </c>
      <c r="G701" s="233">
        <f t="shared" si="324"/>
        <v>0</v>
      </c>
      <c r="H701" s="233">
        <f t="shared" si="324"/>
        <v>0</v>
      </c>
      <c r="I701" s="233">
        <f t="shared" si="324"/>
        <v>0</v>
      </c>
      <c r="J701" s="233">
        <f t="shared" si="324"/>
        <v>0</v>
      </c>
      <c r="K701" s="233">
        <f t="shared" si="324"/>
        <v>0</v>
      </c>
      <c r="L701" s="233">
        <f t="shared" si="324"/>
        <v>0</v>
      </c>
      <c r="M701" s="233">
        <f t="shared" si="324"/>
        <v>0</v>
      </c>
      <c r="N701" s="233">
        <f t="shared" si="324"/>
        <v>0</v>
      </c>
      <c r="O701" s="233">
        <f t="shared" si="324"/>
        <v>0</v>
      </c>
      <c r="P701" s="233">
        <f t="shared" si="324"/>
        <v>0</v>
      </c>
      <c r="Q701" s="233">
        <f t="shared" si="324"/>
        <v>0</v>
      </c>
      <c r="R701" s="233">
        <f t="shared" si="324"/>
        <v>0</v>
      </c>
      <c r="S701" s="233">
        <f t="shared" si="324"/>
        <v>0</v>
      </c>
      <c r="T701" s="233">
        <f t="shared" si="324"/>
        <v>0</v>
      </c>
      <c r="U701" s="233">
        <f t="shared" si="324"/>
        <v>0</v>
      </c>
      <c r="V701" s="233">
        <f t="shared" si="324"/>
        <v>0</v>
      </c>
      <c r="W701" s="233">
        <f t="shared" si="324"/>
        <v>0</v>
      </c>
      <c r="X701" s="233">
        <f t="shared" si="324"/>
        <v>0</v>
      </c>
      <c r="Y701" s="233">
        <f t="shared" si="324"/>
        <v>0</v>
      </c>
    </row>
    <row r="702" spans="1:25" s="224" customFormat="1" ht="18.75" customHeight="1" thickBot="1" x14ac:dyDescent="0.25">
      <c r="A702" s="239">
        <v>6</v>
      </c>
      <c r="B702" s="217">
        <f t="shared" ref="B702:Y702" si="325">SUM(B703:B705)</f>
        <v>677.11</v>
      </c>
      <c r="C702" s="218">
        <f t="shared" si="325"/>
        <v>567.4</v>
      </c>
      <c r="D702" s="218">
        <f t="shared" si="325"/>
        <v>684.94</v>
      </c>
      <c r="E702" s="219">
        <f t="shared" si="325"/>
        <v>693.98</v>
      </c>
      <c r="F702" s="219">
        <f t="shared" si="325"/>
        <v>700.82</v>
      </c>
      <c r="G702" s="219">
        <f t="shared" si="325"/>
        <v>727.45</v>
      </c>
      <c r="H702" s="219">
        <f t="shared" si="325"/>
        <v>714.03</v>
      </c>
      <c r="I702" s="219">
        <f t="shared" si="325"/>
        <v>678.05</v>
      </c>
      <c r="J702" s="219">
        <f t="shared" si="325"/>
        <v>672.3</v>
      </c>
      <c r="K702" s="220">
        <f t="shared" si="325"/>
        <v>678.09</v>
      </c>
      <c r="L702" s="219">
        <f t="shared" si="325"/>
        <v>700.41</v>
      </c>
      <c r="M702" s="221">
        <f t="shared" si="325"/>
        <v>673.65</v>
      </c>
      <c r="N702" s="220">
        <f t="shared" si="325"/>
        <v>1072.96</v>
      </c>
      <c r="O702" s="219">
        <f t="shared" si="325"/>
        <v>1092.01</v>
      </c>
      <c r="P702" s="221">
        <f t="shared" si="325"/>
        <v>713.59</v>
      </c>
      <c r="Q702" s="222">
        <f t="shared" si="325"/>
        <v>716.42</v>
      </c>
      <c r="R702" s="219">
        <f t="shared" si="325"/>
        <v>1056.51</v>
      </c>
      <c r="S702" s="222">
        <f t="shared" si="325"/>
        <v>728.18</v>
      </c>
      <c r="T702" s="219">
        <f t="shared" si="325"/>
        <v>714.98</v>
      </c>
      <c r="U702" s="218">
        <f t="shared" si="325"/>
        <v>702.96</v>
      </c>
      <c r="V702" s="218">
        <f t="shared" si="325"/>
        <v>701.64</v>
      </c>
      <c r="W702" s="218">
        <f t="shared" si="325"/>
        <v>701.47</v>
      </c>
      <c r="X702" s="218">
        <f t="shared" si="325"/>
        <v>696.71</v>
      </c>
      <c r="Y702" s="223">
        <f t="shared" si="325"/>
        <v>611.37</v>
      </c>
    </row>
    <row r="703" spans="1:25" s="235" customFormat="1" ht="18.75" customHeight="1" outlineLevel="1" x14ac:dyDescent="0.2">
      <c r="A703" s="237" t="s">
        <v>8</v>
      </c>
      <c r="B703" s="226">
        <f>B547</f>
        <v>677.11</v>
      </c>
      <c r="C703" s="226">
        <f t="shared" ref="C703:Y703" si="326">C547</f>
        <v>567.4</v>
      </c>
      <c r="D703" s="226">
        <f t="shared" si="326"/>
        <v>684.94</v>
      </c>
      <c r="E703" s="226">
        <f t="shared" si="326"/>
        <v>693.98</v>
      </c>
      <c r="F703" s="226">
        <f t="shared" si="326"/>
        <v>700.82</v>
      </c>
      <c r="G703" s="226">
        <f t="shared" si="326"/>
        <v>727.45</v>
      </c>
      <c r="H703" s="226">
        <f t="shared" si="326"/>
        <v>714.03</v>
      </c>
      <c r="I703" s="226">
        <f t="shared" si="326"/>
        <v>678.05</v>
      </c>
      <c r="J703" s="226">
        <f t="shared" si="326"/>
        <v>672.3</v>
      </c>
      <c r="K703" s="226">
        <f t="shared" si="326"/>
        <v>678.09</v>
      </c>
      <c r="L703" s="226">
        <f t="shared" si="326"/>
        <v>700.41</v>
      </c>
      <c r="M703" s="226">
        <f t="shared" si="326"/>
        <v>673.65</v>
      </c>
      <c r="N703" s="226">
        <f t="shared" si="326"/>
        <v>1072.96</v>
      </c>
      <c r="O703" s="226">
        <f t="shared" si="326"/>
        <v>1092.01</v>
      </c>
      <c r="P703" s="226">
        <f t="shared" si="326"/>
        <v>713.59</v>
      </c>
      <c r="Q703" s="226">
        <f t="shared" si="326"/>
        <v>716.42</v>
      </c>
      <c r="R703" s="226">
        <f t="shared" si="326"/>
        <v>1056.51</v>
      </c>
      <c r="S703" s="226">
        <f t="shared" si="326"/>
        <v>728.18</v>
      </c>
      <c r="T703" s="226">
        <f t="shared" si="326"/>
        <v>714.98</v>
      </c>
      <c r="U703" s="226">
        <f t="shared" si="326"/>
        <v>702.96</v>
      </c>
      <c r="V703" s="226">
        <f t="shared" si="326"/>
        <v>701.64</v>
      </c>
      <c r="W703" s="226">
        <f t="shared" si="326"/>
        <v>701.47</v>
      </c>
      <c r="X703" s="226">
        <f t="shared" si="326"/>
        <v>696.71</v>
      </c>
      <c r="Y703" s="226">
        <f t="shared" si="326"/>
        <v>611.37</v>
      </c>
    </row>
    <row r="704" spans="1:25" s="235" customFormat="1" ht="18.75" customHeight="1" outlineLevel="1" x14ac:dyDescent="0.2">
      <c r="A704" s="238" t="s">
        <v>10</v>
      </c>
      <c r="B704" s="229"/>
      <c r="C704" s="230"/>
      <c r="D704" s="230"/>
      <c r="E704" s="230"/>
      <c r="F704" s="230"/>
      <c r="G704" s="230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1"/>
    </row>
    <row r="705" spans="1:25" s="235" customFormat="1" ht="18.75" customHeight="1" outlineLevel="1" thickBot="1" x14ac:dyDescent="0.25">
      <c r="A705" s="232" t="s">
        <v>255</v>
      </c>
      <c r="B705" s="233">
        <f>B701</f>
        <v>0</v>
      </c>
      <c r="C705" s="233">
        <f t="shared" ref="C705:Y705" si="327">C701</f>
        <v>0</v>
      </c>
      <c r="D705" s="233">
        <f t="shared" si="327"/>
        <v>0</v>
      </c>
      <c r="E705" s="233">
        <f t="shared" si="327"/>
        <v>0</v>
      </c>
      <c r="F705" s="233">
        <f t="shared" si="327"/>
        <v>0</v>
      </c>
      <c r="G705" s="233">
        <f t="shared" si="327"/>
        <v>0</v>
      </c>
      <c r="H705" s="233">
        <f t="shared" si="327"/>
        <v>0</v>
      </c>
      <c r="I705" s="233">
        <f t="shared" si="327"/>
        <v>0</v>
      </c>
      <c r="J705" s="233">
        <f t="shared" si="327"/>
        <v>0</v>
      </c>
      <c r="K705" s="233">
        <f t="shared" si="327"/>
        <v>0</v>
      </c>
      <c r="L705" s="233">
        <f t="shared" si="327"/>
        <v>0</v>
      </c>
      <c r="M705" s="233">
        <f t="shared" si="327"/>
        <v>0</v>
      </c>
      <c r="N705" s="233">
        <f t="shared" si="327"/>
        <v>0</v>
      </c>
      <c r="O705" s="233">
        <f t="shared" si="327"/>
        <v>0</v>
      </c>
      <c r="P705" s="233">
        <f t="shared" si="327"/>
        <v>0</v>
      </c>
      <c r="Q705" s="233">
        <f t="shared" si="327"/>
        <v>0</v>
      </c>
      <c r="R705" s="233">
        <f t="shared" si="327"/>
        <v>0</v>
      </c>
      <c r="S705" s="233">
        <f t="shared" si="327"/>
        <v>0</v>
      </c>
      <c r="T705" s="233">
        <f t="shared" si="327"/>
        <v>0</v>
      </c>
      <c r="U705" s="233">
        <f t="shared" si="327"/>
        <v>0</v>
      </c>
      <c r="V705" s="233">
        <f t="shared" si="327"/>
        <v>0</v>
      </c>
      <c r="W705" s="233">
        <f t="shared" si="327"/>
        <v>0</v>
      </c>
      <c r="X705" s="233">
        <f t="shared" si="327"/>
        <v>0</v>
      </c>
      <c r="Y705" s="233">
        <f t="shared" si="327"/>
        <v>0</v>
      </c>
    </row>
    <row r="706" spans="1:25" s="224" customFormat="1" ht="18.75" customHeight="1" thickBot="1" x14ac:dyDescent="0.25">
      <c r="A706" s="236">
        <v>7</v>
      </c>
      <c r="B706" s="217">
        <f t="shared" ref="B706:Y706" si="328">SUM(B707:B709)</f>
        <v>561.75</v>
      </c>
      <c r="C706" s="218">
        <f t="shared" si="328"/>
        <v>657.72</v>
      </c>
      <c r="D706" s="218">
        <f t="shared" si="328"/>
        <v>722.82</v>
      </c>
      <c r="E706" s="219">
        <f t="shared" si="328"/>
        <v>788.56</v>
      </c>
      <c r="F706" s="219">
        <f t="shared" si="328"/>
        <v>788.32</v>
      </c>
      <c r="G706" s="219">
        <f t="shared" si="328"/>
        <v>796.15</v>
      </c>
      <c r="H706" s="219">
        <f t="shared" si="328"/>
        <v>1073.97</v>
      </c>
      <c r="I706" s="219">
        <f t="shared" si="328"/>
        <v>775.12</v>
      </c>
      <c r="J706" s="219">
        <f t="shared" si="328"/>
        <v>770.26</v>
      </c>
      <c r="K706" s="220">
        <f t="shared" si="328"/>
        <v>765.28</v>
      </c>
      <c r="L706" s="219">
        <f t="shared" si="328"/>
        <v>746.28</v>
      </c>
      <c r="M706" s="221">
        <f t="shared" si="328"/>
        <v>757.65</v>
      </c>
      <c r="N706" s="220">
        <f t="shared" si="328"/>
        <v>830.36</v>
      </c>
      <c r="O706" s="219">
        <f t="shared" si="328"/>
        <v>864.28</v>
      </c>
      <c r="P706" s="221">
        <f t="shared" si="328"/>
        <v>842.52</v>
      </c>
      <c r="Q706" s="222">
        <f t="shared" si="328"/>
        <v>901.02</v>
      </c>
      <c r="R706" s="219">
        <f t="shared" si="328"/>
        <v>889.83</v>
      </c>
      <c r="S706" s="222">
        <f t="shared" si="328"/>
        <v>848.38</v>
      </c>
      <c r="T706" s="219">
        <f t="shared" si="328"/>
        <v>952.98</v>
      </c>
      <c r="U706" s="218">
        <f t="shared" si="328"/>
        <v>813.35</v>
      </c>
      <c r="V706" s="218">
        <f t="shared" si="328"/>
        <v>807.8</v>
      </c>
      <c r="W706" s="218">
        <f t="shared" si="328"/>
        <v>752.19</v>
      </c>
      <c r="X706" s="218">
        <f t="shared" si="328"/>
        <v>765.63</v>
      </c>
      <c r="Y706" s="223">
        <f t="shared" si="328"/>
        <v>625.67999999999995</v>
      </c>
    </row>
    <row r="707" spans="1:25" s="235" customFormat="1" ht="18.75" customHeight="1" outlineLevel="1" x14ac:dyDescent="0.2">
      <c r="A707" s="237" t="s">
        <v>8</v>
      </c>
      <c r="B707" s="226">
        <f>B552</f>
        <v>561.75</v>
      </c>
      <c r="C707" s="226">
        <f t="shared" ref="C707:Y707" si="329">C552</f>
        <v>657.72</v>
      </c>
      <c r="D707" s="226">
        <f t="shared" si="329"/>
        <v>722.82</v>
      </c>
      <c r="E707" s="226">
        <f t="shared" si="329"/>
        <v>788.56</v>
      </c>
      <c r="F707" s="226">
        <f t="shared" si="329"/>
        <v>788.32</v>
      </c>
      <c r="G707" s="226">
        <f t="shared" si="329"/>
        <v>796.15</v>
      </c>
      <c r="H707" s="226">
        <f t="shared" si="329"/>
        <v>1073.97</v>
      </c>
      <c r="I707" s="226">
        <f t="shared" si="329"/>
        <v>775.12</v>
      </c>
      <c r="J707" s="226">
        <f t="shared" si="329"/>
        <v>770.26</v>
      </c>
      <c r="K707" s="226">
        <f t="shared" si="329"/>
        <v>765.28</v>
      </c>
      <c r="L707" s="226">
        <f t="shared" si="329"/>
        <v>746.28</v>
      </c>
      <c r="M707" s="226">
        <f t="shared" si="329"/>
        <v>757.65</v>
      </c>
      <c r="N707" s="226">
        <f t="shared" si="329"/>
        <v>830.36</v>
      </c>
      <c r="O707" s="226">
        <f t="shared" si="329"/>
        <v>864.28</v>
      </c>
      <c r="P707" s="226">
        <f t="shared" si="329"/>
        <v>842.52</v>
      </c>
      <c r="Q707" s="226">
        <f t="shared" si="329"/>
        <v>901.02</v>
      </c>
      <c r="R707" s="226">
        <f t="shared" si="329"/>
        <v>889.83</v>
      </c>
      <c r="S707" s="226">
        <f t="shared" si="329"/>
        <v>848.38</v>
      </c>
      <c r="T707" s="226">
        <f t="shared" si="329"/>
        <v>952.98</v>
      </c>
      <c r="U707" s="226">
        <f t="shared" si="329"/>
        <v>813.35</v>
      </c>
      <c r="V707" s="226">
        <f t="shared" si="329"/>
        <v>807.8</v>
      </c>
      <c r="W707" s="226">
        <f t="shared" si="329"/>
        <v>752.19</v>
      </c>
      <c r="X707" s="226">
        <f t="shared" si="329"/>
        <v>765.63</v>
      </c>
      <c r="Y707" s="226">
        <f t="shared" si="329"/>
        <v>625.67999999999995</v>
      </c>
    </row>
    <row r="708" spans="1:25" s="235" customFormat="1" ht="18.75" customHeight="1" outlineLevel="1" x14ac:dyDescent="0.2">
      <c r="A708" s="238" t="s">
        <v>10</v>
      </c>
      <c r="B708" s="229"/>
      <c r="C708" s="230"/>
      <c r="D708" s="230"/>
      <c r="E708" s="230"/>
      <c r="F708" s="230"/>
      <c r="G708" s="230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1"/>
    </row>
    <row r="709" spans="1:25" s="235" customFormat="1" ht="18.75" customHeight="1" outlineLevel="1" thickBot="1" x14ac:dyDescent="0.25">
      <c r="A709" s="232" t="s">
        <v>255</v>
      </c>
      <c r="B709" s="233">
        <f>B705</f>
        <v>0</v>
      </c>
      <c r="C709" s="233">
        <f t="shared" ref="C709:Y709" si="330">C705</f>
        <v>0</v>
      </c>
      <c r="D709" s="233">
        <f t="shared" si="330"/>
        <v>0</v>
      </c>
      <c r="E709" s="233">
        <f t="shared" si="330"/>
        <v>0</v>
      </c>
      <c r="F709" s="233">
        <f t="shared" si="330"/>
        <v>0</v>
      </c>
      <c r="G709" s="233">
        <f t="shared" si="330"/>
        <v>0</v>
      </c>
      <c r="H709" s="233">
        <f t="shared" si="330"/>
        <v>0</v>
      </c>
      <c r="I709" s="233">
        <f t="shared" si="330"/>
        <v>0</v>
      </c>
      <c r="J709" s="233">
        <f t="shared" si="330"/>
        <v>0</v>
      </c>
      <c r="K709" s="233">
        <f t="shared" si="330"/>
        <v>0</v>
      </c>
      <c r="L709" s="233">
        <f t="shared" si="330"/>
        <v>0</v>
      </c>
      <c r="M709" s="233">
        <f t="shared" si="330"/>
        <v>0</v>
      </c>
      <c r="N709" s="233">
        <f t="shared" si="330"/>
        <v>0</v>
      </c>
      <c r="O709" s="233">
        <f t="shared" si="330"/>
        <v>0</v>
      </c>
      <c r="P709" s="233">
        <f t="shared" si="330"/>
        <v>0</v>
      </c>
      <c r="Q709" s="233">
        <f t="shared" si="330"/>
        <v>0</v>
      </c>
      <c r="R709" s="233">
        <f t="shared" si="330"/>
        <v>0</v>
      </c>
      <c r="S709" s="233">
        <f t="shared" si="330"/>
        <v>0</v>
      </c>
      <c r="T709" s="233">
        <f t="shared" si="330"/>
        <v>0</v>
      </c>
      <c r="U709" s="233">
        <f t="shared" si="330"/>
        <v>0</v>
      </c>
      <c r="V709" s="233">
        <f t="shared" si="330"/>
        <v>0</v>
      </c>
      <c r="W709" s="233">
        <f t="shared" si="330"/>
        <v>0</v>
      </c>
      <c r="X709" s="233">
        <f t="shared" si="330"/>
        <v>0</v>
      </c>
      <c r="Y709" s="233">
        <f t="shared" si="330"/>
        <v>0</v>
      </c>
    </row>
    <row r="710" spans="1:25" s="224" customFormat="1" ht="18.75" customHeight="1" thickBot="1" x14ac:dyDescent="0.25">
      <c r="A710" s="234">
        <v>8</v>
      </c>
      <c r="B710" s="217">
        <f t="shared" ref="B710:Y710" si="331">SUM(B711:B713)</f>
        <v>715.19</v>
      </c>
      <c r="C710" s="218">
        <f t="shared" si="331"/>
        <v>692.98</v>
      </c>
      <c r="D710" s="218">
        <f t="shared" si="331"/>
        <v>779.99</v>
      </c>
      <c r="E710" s="219">
        <f t="shared" si="331"/>
        <v>783.3</v>
      </c>
      <c r="F710" s="219">
        <f t="shared" si="331"/>
        <v>1033.96</v>
      </c>
      <c r="G710" s="219">
        <f t="shared" si="331"/>
        <v>1032.8699999999999</v>
      </c>
      <c r="H710" s="219">
        <f t="shared" si="331"/>
        <v>1061.99</v>
      </c>
      <c r="I710" s="219">
        <f t="shared" si="331"/>
        <v>1042.7</v>
      </c>
      <c r="J710" s="219">
        <f t="shared" si="331"/>
        <v>1009.36</v>
      </c>
      <c r="K710" s="220">
        <f t="shared" si="331"/>
        <v>999.96</v>
      </c>
      <c r="L710" s="219">
        <f t="shared" si="331"/>
        <v>989.91</v>
      </c>
      <c r="M710" s="221">
        <f t="shared" si="331"/>
        <v>991.82</v>
      </c>
      <c r="N710" s="220">
        <f t="shared" si="331"/>
        <v>996.52</v>
      </c>
      <c r="O710" s="219">
        <f t="shared" si="331"/>
        <v>869.52</v>
      </c>
      <c r="P710" s="221">
        <f t="shared" si="331"/>
        <v>780.15</v>
      </c>
      <c r="Q710" s="222">
        <f t="shared" si="331"/>
        <v>874.93</v>
      </c>
      <c r="R710" s="219">
        <f t="shared" si="331"/>
        <v>1074.57</v>
      </c>
      <c r="S710" s="222">
        <f t="shared" si="331"/>
        <v>1058.1099999999999</v>
      </c>
      <c r="T710" s="219">
        <f t="shared" si="331"/>
        <v>1028.25</v>
      </c>
      <c r="U710" s="218">
        <f t="shared" si="331"/>
        <v>845.88</v>
      </c>
      <c r="V710" s="218">
        <f t="shared" si="331"/>
        <v>767.33</v>
      </c>
      <c r="W710" s="218">
        <f t="shared" si="331"/>
        <v>752.85</v>
      </c>
      <c r="X710" s="218">
        <f t="shared" si="331"/>
        <v>898.78</v>
      </c>
      <c r="Y710" s="223">
        <f t="shared" si="331"/>
        <v>598.53</v>
      </c>
    </row>
    <row r="711" spans="1:25" s="235" customFormat="1" ht="18.75" customHeight="1" outlineLevel="1" x14ac:dyDescent="0.2">
      <c r="A711" s="237" t="s">
        <v>8</v>
      </c>
      <c r="B711" s="226">
        <f>B557</f>
        <v>715.19</v>
      </c>
      <c r="C711" s="226">
        <f t="shared" ref="C711:Y711" si="332">C557</f>
        <v>692.98</v>
      </c>
      <c r="D711" s="226">
        <f t="shared" si="332"/>
        <v>779.99</v>
      </c>
      <c r="E711" s="226">
        <f t="shared" si="332"/>
        <v>783.3</v>
      </c>
      <c r="F711" s="226">
        <f t="shared" si="332"/>
        <v>1033.96</v>
      </c>
      <c r="G711" s="226">
        <f t="shared" si="332"/>
        <v>1032.8699999999999</v>
      </c>
      <c r="H711" s="226">
        <f t="shared" si="332"/>
        <v>1061.99</v>
      </c>
      <c r="I711" s="226">
        <f t="shared" si="332"/>
        <v>1042.7</v>
      </c>
      <c r="J711" s="226">
        <f t="shared" si="332"/>
        <v>1009.36</v>
      </c>
      <c r="K711" s="226">
        <f t="shared" si="332"/>
        <v>999.96</v>
      </c>
      <c r="L711" s="226">
        <f t="shared" si="332"/>
        <v>989.91</v>
      </c>
      <c r="M711" s="226">
        <f t="shared" si="332"/>
        <v>991.82</v>
      </c>
      <c r="N711" s="226">
        <f t="shared" si="332"/>
        <v>996.52</v>
      </c>
      <c r="O711" s="226">
        <f t="shared" si="332"/>
        <v>869.52</v>
      </c>
      <c r="P711" s="226">
        <f t="shared" si="332"/>
        <v>780.15</v>
      </c>
      <c r="Q711" s="226">
        <f t="shared" si="332"/>
        <v>874.93</v>
      </c>
      <c r="R711" s="226">
        <f t="shared" si="332"/>
        <v>1074.57</v>
      </c>
      <c r="S711" s="226">
        <f t="shared" si="332"/>
        <v>1058.1099999999999</v>
      </c>
      <c r="T711" s="226">
        <f t="shared" si="332"/>
        <v>1028.25</v>
      </c>
      <c r="U711" s="226">
        <f t="shared" si="332"/>
        <v>845.88</v>
      </c>
      <c r="V711" s="226">
        <f t="shared" si="332"/>
        <v>767.33</v>
      </c>
      <c r="W711" s="226">
        <f t="shared" si="332"/>
        <v>752.85</v>
      </c>
      <c r="X711" s="226">
        <f t="shared" si="332"/>
        <v>898.78</v>
      </c>
      <c r="Y711" s="226">
        <f t="shared" si="332"/>
        <v>598.53</v>
      </c>
    </row>
    <row r="712" spans="1:25" s="235" customFormat="1" ht="18.75" customHeight="1" outlineLevel="1" x14ac:dyDescent="0.2">
      <c r="A712" s="238" t="s">
        <v>10</v>
      </c>
      <c r="B712" s="229"/>
      <c r="C712" s="230"/>
      <c r="D712" s="230"/>
      <c r="E712" s="230"/>
      <c r="F712" s="230"/>
      <c r="G712" s="230"/>
      <c r="H712" s="230"/>
      <c r="I712" s="230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1"/>
    </row>
    <row r="713" spans="1:25" s="235" customFormat="1" ht="18.75" customHeight="1" outlineLevel="1" thickBot="1" x14ac:dyDescent="0.25">
      <c r="A713" s="232" t="s">
        <v>255</v>
      </c>
      <c r="B713" s="233">
        <f>B709</f>
        <v>0</v>
      </c>
      <c r="C713" s="233">
        <f t="shared" ref="C713:Y713" si="333">C709</f>
        <v>0</v>
      </c>
      <c r="D713" s="233">
        <f t="shared" si="333"/>
        <v>0</v>
      </c>
      <c r="E713" s="233">
        <f t="shared" si="333"/>
        <v>0</v>
      </c>
      <c r="F713" s="233">
        <f t="shared" si="333"/>
        <v>0</v>
      </c>
      <c r="G713" s="233">
        <f t="shared" si="333"/>
        <v>0</v>
      </c>
      <c r="H713" s="233">
        <f t="shared" si="333"/>
        <v>0</v>
      </c>
      <c r="I713" s="233">
        <f t="shared" si="333"/>
        <v>0</v>
      </c>
      <c r="J713" s="233">
        <f t="shared" si="333"/>
        <v>0</v>
      </c>
      <c r="K713" s="233">
        <f t="shared" si="333"/>
        <v>0</v>
      </c>
      <c r="L713" s="233">
        <f t="shared" si="333"/>
        <v>0</v>
      </c>
      <c r="M713" s="233">
        <f t="shared" si="333"/>
        <v>0</v>
      </c>
      <c r="N713" s="233">
        <f t="shared" si="333"/>
        <v>0</v>
      </c>
      <c r="O713" s="233">
        <f t="shared" si="333"/>
        <v>0</v>
      </c>
      <c r="P713" s="233">
        <f t="shared" si="333"/>
        <v>0</v>
      </c>
      <c r="Q713" s="233">
        <f t="shared" si="333"/>
        <v>0</v>
      </c>
      <c r="R713" s="233">
        <f t="shared" si="333"/>
        <v>0</v>
      </c>
      <c r="S713" s="233">
        <f t="shared" si="333"/>
        <v>0</v>
      </c>
      <c r="T713" s="233">
        <f t="shared" si="333"/>
        <v>0</v>
      </c>
      <c r="U713" s="233">
        <f t="shared" si="333"/>
        <v>0</v>
      </c>
      <c r="V713" s="233">
        <f t="shared" si="333"/>
        <v>0</v>
      </c>
      <c r="W713" s="233">
        <f t="shared" si="333"/>
        <v>0</v>
      </c>
      <c r="X713" s="233">
        <f t="shared" si="333"/>
        <v>0</v>
      </c>
      <c r="Y713" s="233">
        <f t="shared" si="333"/>
        <v>0</v>
      </c>
    </row>
    <row r="714" spans="1:25" s="224" customFormat="1" ht="18.75" customHeight="1" thickBot="1" x14ac:dyDescent="0.25">
      <c r="A714" s="236">
        <v>9</v>
      </c>
      <c r="B714" s="217">
        <f t="shared" ref="B714:Y714" si="334">SUM(B715:B717)</f>
        <v>678.6</v>
      </c>
      <c r="C714" s="218">
        <f t="shared" si="334"/>
        <v>691.46</v>
      </c>
      <c r="D714" s="218">
        <f t="shared" si="334"/>
        <v>752.15</v>
      </c>
      <c r="E714" s="219">
        <f t="shared" si="334"/>
        <v>775.85</v>
      </c>
      <c r="F714" s="219">
        <f t="shared" si="334"/>
        <v>777.69</v>
      </c>
      <c r="G714" s="219">
        <f t="shared" si="334"/>
        <v>780.19</v>
      </c>
      <c r="H714" s="219">
        <f t="shared" si="334"/>
        <v>770.14</v>
      </c>
      <c r="I714" s="219">
        <f t="shared" si="334"/>
        <v>767.44</v>
      </c>
      <c r="J714" s="219">
        <f t="shared" si="334"/>
        <v>768.19</v>
      </c>
      <c r="K714" s="220">
        <f t="shared" si="334"/>
        <v>775.48</v>
      </c>
      <c r="L714" s="219">
        <f t="shared" si="334"/>
        <v>772.12</v>
      </c>
      <c r="M714" s="221">
        <f t="shared" si="334"/>
        <v>772.33</v>
      </c>
      <c r="N714" s="220">
        <f t="shared" si="334"/>
        <v>775.88</v>
      </c>
      <c r="O714" s="219">
        <f t="shared" si="334"/>
        <v>784.41</v>
      </c>
      <c r="P714" s="221">
        <f t="shared" si="334"/>
        <v>778.02</v>
      </c>
      <c r="Q714" s="222">
        <f t="shared" si="334"/>
        <v>890.33</v>
      </c>
      <c r="R714" s="219">
        <f t="shared" si="334"/>
        <v>1039.69</v>
      </c>
      <c r="S714" s="222">
        <f t="shared" si="334"/>
        <v>1025.5899999999999</v>
      </c>
      <c r="T714" s="219">
        <f t="shared" si="334"/>
        <v>795.15</v>
      </c>
      <c r="U714" s="218">
        <f t="shared" si="334"/>
        <v>762.34</v>
      </c>
      <c r="V714" s="218">
        <f t="shared" si="334"/>
        <v>750.77</v>
      </c>
      <c r="W714" s="218">
        <f t="shared" si="334"/>
        <v>751.25</v>
      </c>
      <c r="X714" s="218">
        <f t="shared" si="334"/>
        <v>602.49</v>
      </c>
      <c r="Y714" s="223">
        <f t="shared" si="334"/>
        <v>600.14</v>
      </c>
    </row>
    <row r="715" spans="1:25" s="235" customFormat="1" ht="18.75" customHeight="1" outlineLevel="1" x14ac:dyDescent="0.2">
      <c r="A715" s="225" t="s">
        <v>8</v>
      </c>
      <c r="B715" s="226">
        <f>B562</f>
        <v>678.6</v>
      </c>
      <c r="C715" s="226">
        <f t="shared" ref="C715:Y715" si="335">C562</f>
        <v>691.46</v>
      </c>
      <c r="D715" s="226">
        <f t="shared" si="335"/>
        <v>752.15</v>
      </c>
      <c r="E715" s="226">
        <f t="shared" si="335"/>
        <v>775.85</v>
      </c>
      <c r="F715" s="226">
        <f t="shared" si="335"/>
        <v>777.69</v>
      </c>
      <c r="G715" s="226">
        <f t="shared" si="335"/>
        <v>780.19</v>
      </c>
      <c r="H715" s="226">
        <f t="shared" si="335"/>
        <v>770.14</v>
      </c>
      <c r="I715" s="226">
        <f t="shared" si="335"/>
        <v>767.44</v>
      </c>
      <c r="J715" s="226">
        <f t="shared" si="335"/>
        <v>768.19</v>
      </c>
      <c r="K715" s="226">
        <f t="shared" si="335"/>
        <v>775.48</v>
      </c>
      <c r="L715" s="226">
        <f t="shared" si="335"/>
        <v>772.12</v>
      </c>
      <c r="M715" s="226">
        <f t="shared" si="335"/>
        <v>772.33</v>
      </c>
      <c r="N715" s="226">
        <f t="shared" si="335"/>
        <v>775.88</v>
      </c>
      <c r="O715" s="226">
        <f t="shared" si="335"/>
        <v>784.41</v>
      </c>
      <c r="P715" s="226">
        <f t="shared" si="335"/>
        <v>778.02</v>
      </c>
      <c r="Q715" s="226">
        <f t="shared" si="335"/>
        <v>890.33</v>
      </c>
      <c r="R715" s="226">
        <f t="shared" si="335"/>
        <v>1039.69</v>
      </c>
      <c r="S715" s="226">
        <f t="shared" si="335"/>
        <v>1025.5899999999999</v>
      </c>
      <c r="T715" s="226">
        <f t="shared" si="335"/>
        <v>795.15</v>
      </c>
      <c r="U715" s="226">
        <f t="shared" si="335"/>
        <v>762.34</v>
      </c>
      <c r="V715" s="226">
        <f t="shared" si="335"/>
        <v>750.77</v>
      </c>
      <c r="W715" s="226">
        <f t="shared" si="335"/>
        <v>751.25</v>
      </c>
      <c r="X715" s="226">
        <f t="shared" si="335"/>
        <v>602.49</v>
      </c>
      <c r="Y715" s="226">
        <f t="shared" si="335"/>
        <v>600.14</v>
      </c>
    </row>
    <row r="716" spans="1:25" s="235" customFormat="1" ht="18.75" customHeight="1" outlineLevel="1" x14ac:dyDescent="0.2">
      <c r="A716" s="228" t="s">
        <v>10</v>
      </c>
      <c r="B716" s="229"/>
      <c r="C716" s="230"/>
      <c r="D716" s="230"/>
      <c r="E716" s="230"/>
      <c r="F716" s="230"/>
      <c r="G716" s="230"/>
      <c r="H716" s="230"/>
      <c r="I716" s="230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1"/>
    </row>
    <row r="717" spans="1:25" s="235" customFormat="1" ht="18.75" customHeight="1" outlineLevel="1" thickBot="1" x14ac:dyDescent="0.25">
      <c r="A717" s="232" t="s">
        <v>255</v>
      </c>
      <c r="B717" s="233">
        <f>B713</f>
        <v>0</v>
      </c>
      <c r="C717" s="233">
        <f t="shared" ref="C717:Y717" si="336">C713</f>
        <v>0</v>
      </c>
      <c r="D717" s="233">
        <f t="shared" si="336"/>
        <v>0</v>
      </c>
      <c r="E717" s="233">
        <f t="shared" si="336"/>
        <v>0</v>
      </c>
      <c r="F717" s="233">
        <f t="shared" si="336"/>
        <v>0</v>
      </c>
      <c r="G717" s="233">
        <f t="shared" si="336"/>
        <v>0</v>
      </c>
      <c r="H717" s="233">
        <f t="shared" si="336"/>
        <v>0</v>
      </c>
      <c r="I717" s="233">
        <f t="shared" si="336"/>
        <v>0</v>
      </c>
      <c r="J717" s="233">
        <f t="shared" si="336"/>
        <v>0</v>
      </c>
      <c r="K717" s="233">
        <f t="shared" si="336"/>
        <v>0</v>
      </c>
      <c r="L717" s="233">
        <f t="shared" si="336"/>
        <v>0</v>
      </c>
      <c r="M717" s="233">
        <f t="shared" si="336"/>
        <v>0</v>
      </c>
      <c r="N717" s="233">
        <f t="shared" si="336"/>
        <v>0</v>
      </c>
      <c r="O717" s="233">
        <f t="shared" si="336"/>
        <v>0</v>
      </c>
      <c r="P717" s="233">
        <f t="shared" si="336"/>
        <v>0</v>
      </c>
      <c r="Q717" s="233">
        <f t="shared" si="336"/>
        <v>0</v>
      </c>
      <c r="R717" s="233">
        <f t="shared" si="336"/>
        <v>0</v>
      </c>
      <c r="S717" s="233">
        <f t="shared" si="336"/>
        <v>0</v>
      </c>
      <c r="T717" s="233">
        <f t="shared" si="336"/>
        <v>0</v>
      </c>
      <c r="U717" s="233">
        <f t="shared" si="336"/>
        <v>0</v>
      </c>
      <c r="V717" s="233">
        <f t="shared" si="336"/>
        <v>0</v>
      </c>
      <c r="W717" s="233">
        <f t="shared" si="336"/>
        <v>0</v>
      </c>
      <c r="X717" s="233">
        <f t="shared" si="336"/>
        <v>0</v>
      </c>
      <c r="Y717" s="233">
        <f t="shared" si="336"/>
        <v>0</v>
      </c>
    </row>
    <row r="718" spans="1:25" s="224" customFormat="1" ht="18.75" customHeight="1" thickBot="1" x14ac:dyDescent="0.25">
      <c r="A718" s="234">
        <v>10</v>
      </c>
      <c r="B718" s="217">
        <f t="shared" ref="B718:Y718" si="337">SUM(B719:B721)</f>
        <v>715.19</v>
      </c>
      <c r="C718" s="218">
        <f t="shared" si="337"/>
        <v>692.98</v>
      </c>
      <c r="D718" s="218">
        <f t="shared" si="337"/>
        <v>779.99</v>
      </c>
      <c r="E718" s="219">
        <f t="shared" si="337"/>
        <v>783.3</v>
      </c>
      <c r="F718" s="219">
        <f t="shared" si="337"/>
        <v>1033.96</v>
      </c>
      <c r="G718" s="219">
        <f t="shared" si="337"/>
        <v>1032.8699999999999</v>
      </c>
      <c r="H718" s="219">
        <f t="shared" si="337"/>
        <v>1061.99</v>
      </c>
      <c r="I718" s="219">
        <f t="shared" si="337"/>
        <v>1042.7</v>
      </c>
      <c r="J718" s="219">
        <f t="shared" si="337"/>
        <v>1009.36</v>
      </c>
      <c r="K718" s="220">
        <f t="shared" si="337"/>
        <v>999.96</v>
      </c>
      <c r="L718" s="219">
        <f t="shared" si="337"/>
        <v>989.91</v>
      </c>
      <c r="M718" s="221">
        <f t="shared" si="337"/>
        <v>991.82</v>
      </c>
      <c r="N718" s="220">
        <f t="shared" si="337"/>
        <v>996.52</v>
      </c>
      <c r="O718" s="219">
        <f t="shared" si="337"/>
        <v>869.52</v>
      </c>
      <c r="P718" s="221">
        <f t="shared" si="337"/>
        <v>780.15</v>
      </c>
      <c r="Q718" s="222">
        <f t="shared" si="337"/>
        <v>874.93</v>
      </c>
      <c r="R718" s="219">
        <f t="shared" si="337"/>
        <v>1074.57</v>
      </c>
      <c r="S718" s="222">
        <f t="shared" si="337"/>
        <v>1058.1099999999999</v>
      </c>
      <c r="T718" s="219">
        <f t="shared" si="337"/>
        <v>1028.25</v>
      </c>
      <c r="U718" s="218">
        <f t="shared" si="337"/>
        <v>845.88</v>
      </c>
      <c r="V718" s="218">
        <f t="shared" si="337"/>
        <v>767.33</v>
      </c>
      <c r="W718" s="218">
        <f t="shared" si="337"/>
        <v>752.85</v>
      </c>
      <c r="X718" s="218">
        <f t="shared" si="337"/>
        <v>898.78</v>
      </c>
      <c r="Y718" s="223">
        <f t="shared" si="337"/>
        <v>598.53</v>
      </c>
    </row>
    <row r="719" spans="1:25" s="235" customFormat="1" ht="18.75" customHeight="1" outlineLevel="1" x14ac:dyDescent="0.2">
      <c r="A719" s="237" t="s">
        <v>8</v>
      </c>
      <c r="B719" s="226">
        <f>B557</f>
        <v>715.19</v>
      </c>
      <c r="C719" s="226">
        <f t="shared" ref="C719:Y719" si="338">C557</f>
        <v>692.98</v>
      </c>
      <c r="D719" s="226">
        <f t="shared" si="338"/>
        <v>779.99</v>
      </c>
      <c r="E719" s="226">
        <f t="shared" si="338"/>
        <v>783.3</v>
      </c>
      <c r="F719" s="226">
        <f t="shared" si="338"/>
        <v>1033.96</v>
      </c>
      <c r="G719" s="226">
        <f t="shared" si="338"/>
        <v>1032.8699999999999</v>
      </c>
      <c r="H719" s="226">
        <f t="shared" si="338"/>
        <v>1061.99</v>
      </c>
      <c r="I719" s="226">
        <f t="shared" si="338"/>
        <v>1042.7</v>
      </c>
      <c r="J719" s="226">
        <f t="shared" si="338"/>
        <v>1009.36</v>
      </c>
      <c r="K719" s="226">
        <f t="shared" si="338"/>
        <v>999.96</v>
      </c>
      <c r="L719" s="226">
        <f t="shared" si="338"/>
        <v>989.91</v>
      </c>
      <c r="M719" s="226">
        <f t="shared" si="338"/>
        <v>991.82</v>
      </c>
      <c r="N719" s="226">
        <f t="shared" si="338"/>
        <v>996.52</v>
      </c>
      <c r="O719" s="226">
        <f t="shared" si="338"/>
        <v>869.52</v>
      </c>
      <c r="P719" s="226">
        <f t="shared" si="338"/>
        <v>780.15</v>
      </c>
      <c r="Q719" s="226">
        <f t="shared" si="338"/>
        <v>874.93</v>
      </c>
      <c r="R719" s="226">
        <f t="shared" si="338"/>
        <v>1074.57</v>
      </c>
      <c r="S719" s="226">
        <f t="shared" si="338"/>
        <v>1058.1099999999999</v>
      </c>
      <c r="T719" s="226">
        <f t="shared" si="338"/>
        <v>1028.25</v>
      </c>
      <c r="U719" s="226">
        <f t="shared" si="338"/>
        <v>845.88</v>
      </c>
      <c r="V719" s="226">
        <f t="shared" si="338"/>
        <v>767.33</v>
      </c>
      <c r="W719" s="226">
        <f t="shared" si="338"/>
        <v>752.85</v>
      </c>
      <c r="X719" s="226">
        <f t="shared" si="338"/>
        <v>898.78</v>
      </c>
      <c r="Y719" s="226">
        <f t="shared" si="338"/>
        <v>598.53</v>
      </c>
    </row>
    <row r="720" spans="1:25" s="235" customFormat="1" ht="18.75" customHeight="1" outlineLevel="1" x14ac:dyDescent="0.2">
      <c r="A720" s="238" t="s">
        <v>10</v>
      </c>
      <c r="B720" s="229"/>
      <c r="C720" s="230"/>
      <c r="D720" s="230"/>
      <c r="E720" s="230"/>
      <c r="F720" s="230"/>
      <c r="G720" s="230"/>
      <c r="H720" s="230"/>
      <c r="I720" s="230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1"/>
    </row>
    <row r="721" spans="1:25" s="235" customFormat="1" ht="18.75" customHeight="1" outlineLevel="1" thickBot="1" x14ac:dyDescent="0.25">
      <c r="A721" s="232" t="s">
        <v>255</v>
      </c>
      <c r="B721" s="233">
        <f>B717</f>
        <v>0</v>
      </c>
      <c r="C721" s="233">
        <f t="shared" ref="C721:Y721" si="339">C717</f>
        <v>0</v>
      </c>
      <c r="D721" s="233">
        <f t="shared" si="339"/>
        <v>0</v>
      </c>
      <c r="E721" s="233">
        <f t="shared" si="339"/>
        <v>0</v>
      </c>
      <c r="F721" s="233">
        <f t="shared" si="339"/>
        <v>0</v>
      </c>
      <c r="G721" s="233">
        <f t="shared" si="339"/>
        <v>0</v>
      </c>
      <c r="H721" s="233">
        <f t="shared" si="339"/>
        <v>0</v>
      </c>
      <c r="I721" s="233">
        <f t="shared" si="339"/>
        <v>0</v>
      </c>
      <c r="J721" s="233">
        <f t="shared" si="339"/>
        <v>0</v>
      </c>
      <c r="K721" s="233">
        <f t="shared" si="339"/>
        <v>0</v>
      </c>
      <c r="L721" s="233">
        <f t="shared" si="339"/>
        <v>0</v>
      </c>
      <c r="M721" s="233">
        <f t="shared" si="339"/>
        <v>0</v>
      </c>
      <c r="N721" s="233">
        <f t="shared" si="339"/>
        <v>0</v>
      </c>
      <c r="O721" s="233">
        <f t="shared" si="339"/>
        <v>0</v>
      </c>
      <c r="P721" s="233">
        <f t="shared" si="339"/>
        <v>0</v>
      </c>
      <c r="Q721" s="233">
        <f t="shared" si="339"/>
        <v>0</v>
      </c>
      <c r="R721" s="233">
        <f t="shared" si="339"/>
        <v>0</v>
      </c>
      <c r="S721" s="233">
        <f t="shared" si="339"/>
        <v>0</v>
      </c>
      <c r="T721" s="233">
        <f t="shared" si="339"/>
        <v>0</v>
      </c>
      <c r="U721" s="233">
        <f t="shared" si="339"/>
        <v>0</v>
      </c>
      <c r="V721" s="233">
        <f t="shared" si="339"/>
        <v>0</v>
      </c>
      <c r="W721" s="233">
        <f t="shared" si="339"/>
        <v>0</v>
      </c>
      <c r="X721" s="233">
        <f t="shared" si="339"/>
        <v>0</v>
      </c>
      <c r="Y721" s="233">
        <f t="shared" si="339"/>
        <v>0</v>
      </c>
    </row>
    <row r="722" spans="1:25" s="224" customFormat="1" ht="18.75" customHeight="1" thickBot="1" x14ac:dyDescent="0.25">
      <c r="A722" s="236">
        <v>11</v>
      </c>
      <c r="B722" s="217">
        <f t="shared" ref="B722:Y722" si="340">SUM(B723:B725)</f>
        <v>703.93</v>
      </c>
      <c r="C722" s="218">
        <f t="shared" si="340"/>
        <v>590.16999999999996</v>
      </c>
      <c r="D722" s="218">
        <f t="shared" si="340"/>
        <v>679.46</v>
      </c>
      <c r="E722" s="219">
        <f t="shared" si="340"/>
        <v>583.39</v>
      </c>
      <c r="F722" s="219">
        <f t="shared" si="340"/>
        <v>715.26</v>
      </c>
      <c r="G722" s="219">
        <f t="shared" si="340"/>
        <v>725.53</v>
      </c>
      <c r="H722" s="219">
        <f t="shared" si="340"/>
        <v>763.9</v>
      </c>
      <c r="I722" s="219">
        <f t="shared" si="340"/>
        <v>746.77</v>
      </c>
      <c r="J722" s="219">
        <f t="shared" si="340"/>
        <v>733.3</v>
      </c>
      <c r="K722" s="220">
        <f t="shared" si="340"/>
        <v>736.27</v>
      </c>
      <c r="L722" s="219">
        <f t="shared" si="340"/>
        <v>732.31</v>
      </c>
      <c r="M722" s="221">
        <f t="shared" si="340"/>
        <v>774.05</v>
      </c>
      <c r="N722" s="220">
        <f t="shared" si="340"/>
        <v>725.25</v>
      </c>
      <c r="O722" s="219">
        <f t="shared" si="340"/>
        <v>747.4</v>
      </c>
      <c r="P722" s="221">
        <f t="shared" si="340"/>
        <v>758.22</v>
      </c>
      <c r="Q722" s="222">
        <f t="shared" si="340"/>
        <v>804.19</v>
      </c>
      <c r="R722" s="219">
        <f t="shared" si="340"/>
        <v>816.1</v>
      </c>
      <c r="S722" s="222">
        <f t="shared" si="340"/>
        <v>804.94</v>
      </c>
      <c r="T722" s="219">
        <f t="shared" si="340"/>
        <v>779.41</v>
      </c>
      <c r="U722" s="218">
        <f t="shared" si="340"/>
        <v>773.82</v>
      </c>
      <c r="V722" s="218">
        <f t="shared" si="340"/>
        <v>768.38</v>
      </c>
      <c r="W722" s="218">
        <f t="shared" si="340"/>
        <v>762.32</v>
      </c>
      <c r="X722" s="218">
        <f t="shared" si="340"/>
        <v>723.77</v>
      </c>
      <c r="Y722" s="223">
        <f t="shared" si="340"/>
        <v>620.94000000000005</v>
      </c>
    </row>
    <row r="723" spans="1:25" s="235" customFormat="1" ht="18.75" customHeight="1" outlineLevel="1" x14ac:dyDescent="0.2">
      <c r="A723" s="237" t="s">
        <v>8</v>
      </c>
      <c r="B723" s="226">
        <f>B572</f>
        <v>703.93</v>
      </c>
      <c r="C723" s="226">
        <f t="shared" ref="C723:Y723" si="341">C572</f>
        <v>590.16999999999996</v>
      </c>
      <c r="D723" s="226">
        <f t="shared" si="341"/>
        <v>679.46</v>
      </c>
      <c r="E723" s="226">
        <f t="shared" si="341"/>
        <v>583.39</v>
      </c>
      <c r="F723" s="226">
        <f t="shared" si="341"/>
        <v>715.26</v>
      </c>
      <c r="G723" s="226">
        <f t="shared" si="341"/>
        <v>725.53</v>
      </c>
      <c r="H723" s="226">
        <f t="shared" si="341"/>
        <v>763.9</v>
      </c>
      <c r="I723" s="226">
        <f t="shared" si="341"/>
        <v>746.77</v>
      </c>
      <c r="J723" s="226">
        <f t="shared" si="341"/>
        <v>733.3</v>
      </c>
      <c r="K723" s="226">
        <f t="shared" si="341"/>
        <v>736.27</v>
      </c>
      <c r="L723" s="226">
        <f t="shared" si="341"/>
        <v>732.31</v>
      </c>
      <c r="M723" s="226">
        <f t="shared" si="341"/>
        <v>774.05</v>
      </c>
      <c r="N723" s="226">
        <f t="shared" si="341"/>
        <v>725.25</v>
      </c>
      <c r="O723" s="226">
        <f t="shared" si="341"/>
        <v>747.4</v>
      </c>
      <c r="P723" s="226">
        <f t="shared" si="341"/>
        <v>758.22</v>
      </c>
      <c r="Q723" s="226">
        <f t="shared" si="341"/>
        <v>804.19</v>
      </c>
      <c r="R723" s="226">
        <f t="shared" si="341"/>
        <v>816.1</v>
      </c>
      <c r="S723" s="226">
        <f t="shared" si="341"/>
        <v>804.94</v>
      </c>
      <c r="T723" s="226">
        <f t="shared" si="341"/>
        <v>779.41</v>
      </c>
      <c r="U723" s="226">
        <f t="shared" si="341"/>
        <v>773.82</v>
      </c>
      <c r="V723" s="226">
        <f t="shared" si="341"/>
        <v>768.38</v>
      </c>
      <c r="W723" s="226">
        <f t="shared" si="341"/>
        <v>762.32</v>
      </c>
      <c r="X723" s="226">
        <f t="shared" si="341"/>
        <v>723.77</v>
      </c>
      <c r="Y723" s="226">
        <f t="shared" si="341"/>
        <v>620.94000000000005</v>
      </c>
    </row>
    <row r="724" spans="1:25" s="235" customFormat="1" ht="18.75" customHeight="1" outlineLevel="1" x14ac:dyDescent="0.2">
      <c r="A724" s="238" t="s">
        <v>10</v>
      </c>
      <c r="B724" s="229"/>
      <c r="C724" s="230"/>
      <c r="D724" s="230"/>
      <c r="E724" s="230"/>
      <c r="F724" s="230"/>
      <c r="G724" s="230"/>
      <c r="H724" s="230"/>
      <c r="I724" s="230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1"/>
    </row>
    <row r="725" spans="1:25" s="235" customFormat="1" ht="18.75" customHeight="1" outlineLevel="1" thickBot="1" x14ac:dyDescent="0.25">
      <c r="A725" s="232" t="s">
        <v>255</v>
      </c>
      <c r="B725" s="233">
        <f>B721</f>
        <v>0</v>
      </c>
      <c r="C725" s="233">
        <f t="shared" ref="C725:Y725" si="342">C721</f>
        <v>0</v>
      </c>
      <c r="D725" s="233">
        <f t="shared" si="342"/>
        <v>0</v>
      </c>
      <c r="E725" s="233">
        <f t="shared" si="342"/>
        <v>0</v>
      </c>
      <c r="F725" s="233">
        <f t="shared" si="342"/>
        <v>0</v>
      </c>
      <c r="G725" s="233">
        <f t="shared" si="342"/>
        <v>0</v>
      </c>
      <c r="H725" s="233">
        <f t="shared" si="342"/>
        <v>0</v>
      </c>
      <c r="I725" s="233">
        <f t="shared" si="342"/>
        <v>0</v>
      </c>
      <c r="J725" s="233">
        <f t="shared" si="342"/>
        <v>0</v>
      </c>
      <c r="K725" s="233">
        <f t="shared" si="342"/>
        <v>0</v>
      </c>
      <c r="L725" s="233">
        <f t="shared" si="342"/>
        <v>0</v>
      </c>
      <c r="M725" s="233">
        <f t="shared" si="342"/>
        <v>0</v>
      </c>
      <c r="N725" s="233">
        <f t="shared" si="342"/>
        <v>0</v>
      </c>
      <c r="O725" s="233">
        <f t="shared" si="342"/>
        <v>0</v>
      </c>
      <c r="P725" s="233">
        <f t="shared" si="342"/>
        <v>0</v>
      </c>
      <c r="Q725" s="233">
        <f t="shared" si="342"/>
        <v>0</v>
      </c>
      <c r="R725" s="233">
        <f t="shared" si="342"/>
        <v>0</v>
      </c>
      <c r="S725" s="233">
        <f t="shared" si="342"/>
        <v>0</v>
      </c>
      <c r="T725" s="233">
        <f t="shared" si="342"/>
        <v>0</v>
      </c>
      <c r="U725" s="233">
        <f t="shared" si="342"/>
        <v>0</v>
      </c>
      <c r="V725" s="233">
        <f t="shared" si="342"/>
        <v>0</v>
      </c>
      <c r="W725" s="233">
        <f t="shared" si="342"/>
        <v>0</v>
      </c>
      <c r="X725" s="233">
        <f t="shared" si="342"/>
        <v>0</v>
      </c>
      <c r="Y725" s="233">
        <f t="shared" si="342"/>
        <v>0</v>
      </c>
    </row>
    <row r="726" spans="1:25" s="224" customFormat="1" ht="18.75" customHeight="1" thickBot="1" x14ac:dyDescent="0.25">
      <c r="A726" s="234">
        <v>12</v>
      </c>
      <c r="B726" s="217">
        <f t="shared" ref="B726:Y726" si="343">SUM(B727:B729)</f>
        <v>701.28</v>
      </c>
      <c r="C726" s="218">
        <f t="shared" si="343"/>
        <v>696.91</v>
      </c>
      <c r="D726" s="218">
        <f t="shared" si="343"/>
        <v>684.9</v>
      </c>
      <c r="E726" s="219">
        <f t="shared" si="343"/>
        <v>694.17</v>
      </c>
      <c r="F726" s="219">
        <f t="shared" si="343"/>
        <v>718.79</v>
      </c>
      <c r="G726" s="219">
        <f t="shared" si="343"/>
        <v>710.94</v>
      </c>
      <c r="H726" s="219">
        <f t="shared" si="343"/>
        <v>716.68</v>
      </c>
      <c r="I726" s="219">
        <f t="shared" si="343"/>
        <v>710.26</v>
      </c>
      <c r="J726" s="219">
        <f t="shared" si="343"/>
        <v>712.98</v>
      </c>
      <c r="K726" s="220">
        <f t="shared" si="343"/>
        <v>695.81</v>
      </c>
      <c r="L726" s="219">
        <f t="shared" si="343"/>
        <v>694.33</v>
      </c>
      <c r="M726" s="221">
        <f t="shared" si="343"/>
        <v>701.26</v>
      </c>
      <c r="N726" s="220">
        <f t="shared" si="343"/>
        <v>701.75</v>
      </c>
      <c r="O726" s="219">
        <f t="shared" si="343"/>
        <v>704.36</v>
      </c>
      <c r="P726" s="221">
        <f t="shared" si="343"/>
        <v>723.46</v>
      </c>
      <c r="Q726" s="222">
        <f t="shared" si="343"/>
        <v>738.18</v>
      </c>
      <c r="R726" s="219">
        <f t="shared" si="343"/>
        <v>762.25</v>
      </c>
      <c r="S726" s="222">
        <f t="shared" si="343"/>
        <v>737.78</v>
      </c>
      <c r="T726" s="219">
        <f t="shared" si="343"/>
        <v>756.16</v>
      </c>
      <c r="U726" s="218">
        <f t="shared" si="343"/>
        <v>768.88</v>
      </c>
      <c r="V726" s="218">
        <f t="shared" si="343"/>
        <v>762.47</v>
      </c>
      <c r="W726" s="218">
        <f t="shared" si="343"/>
        <v>698.55</v>
      </c>
      <c r="X726" s="218">
        <f t="shared" si="343"/>
        <v>700.94</v>
      </c>
      <c r="Y726" s="223">
        <f t="shared" si="343"/>
        <v>677.81</v>
      </c>
    </row>
    <row r="727" spans="1:25" s="235" customFormat="1" ht="18.75" customHeight="1" outlineLevel="1" x14ac:dyDescent="0.2">
      <c r="A727" s="237" t="s">
        <v>8</v>
      </c>
      <c r="B727" s="226">
        <f>B577</f>
        <v>701.28</v>
      </c>
      <c r="C727" s="226">
        <f t="shared" ref="C727:Y727" si="344">C577</f>
        <v>696.91</v>
      </c>
      <c r="D727" s="226">
        <f t="shared" si="344"/>
        <v>684.9</v>
      </c>
      <c r="E727" s="226">
        <f t="shared" si="344"/>
        <v>694.17</v>
      </c>
      <c r="F727" s="226">
        <f t="shared" si="344"/>
        <v>718.79</v>
      </c>
      <c r="G727" s="226">
        <f t="shared" si="344"/>
        <v>710.94</v>
      </c>
      <c r="H727" s="226">
        <f t="shared" si="344"/>
        <v>716.68</v>
      </c>
      <c r="I727" s="226">
        <f t="shared" si="344"/>
        <v>710.26</v>
      </c>
      <c r="J727" s="226">
        <f t="shared" si="344"/>
        <v>712.98</v>
      </c>
      <c r="K727" s="226">
        <f t="shared" si="344"/>
        <v>695.81</v>
      </c>
      <c r="L727" s="226">
        <f t="shared" si="344"/>
        <v>694.33</v>
      </c>
      <c r="M727" s="226">
        <f t="shared" si="344"/>
        <v>701.26</v>
      </c>
      <c r="N727" s="226">
        <f t="shared" si="344"/>
        <v>701.75</v>
      </c>
      <c r="O727" s="226">
        <f t="shared" si="344"/>
        <v>704.36</v>
      </c>
      <c r="P727" s="226">
        <f t="shared" si="344"/>
        <v>723.46</v>
      </c>
      <c r="Q727" s="226">
        <f t="shared" si="344"/>
        <v>738.18</v>
      </c>
      <c r="R727" s="226">
        <f t="shared" si="344"/>
        <v>762.25</v>
      </c>
      <c r="S727" s="226">
        <f t="shared" si="344"/>
        <v>737.78</v>
      </c>
      <c r="T727" s="226">
        <f t="shared" si="344"/>
        <v>756.16</v>
      </c>
      <c r="U727" s="226">
        <f t="shared" si="344"/>
        <v>768.88</v>
      </c>
      <c r="V727" s="226">
        <f t="shared" si="344"/>
        <v>762.47</v>
      </c>
      <c r="W727" s="226">
        <f t="shared" si="344"/>
        <v>698.55</v>
      </c>
      <c r="X727" s="226">
        <f t="shared" si="344"/>
        <v>700.94</v>
      </c>
      <c r="Y727" s="226">
        <f t="shared" si="344"/>
        <v>677.81</v>
      </c>
    </row>
    <row r="728" spans="1:25" s="235" customFormat="1" ht="18.75" customHeight="1" outlineLevel="1" x14ac:dyDescent="0.2">
      <c r="A728" s="238" t="s">
        <v>10</v>
      </c>
      <c r="B728" s="229"/>
      <c r="C728" s="230"/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1"/>
    </row>
    <row r="729" spans="1:25" s="235" customFormat="1" ht="18.75" customHeight="1" outlineLevel="1" thickBot="1" x14ac:dyDescent="0.25">
      <c r="A729" s="232" t="s">
        <v>255</v>
      </c>
      <c r="B729" s="233">
        <f>B725</f>
        <v>0</v>
      </c>
      <c r="C729" s="233">
        <f t="shared" ref="C729:Y729" si="345">C725</f>
        <v>0</v>
      </c>
      <c r="D729" s="233">
        <f t="shared" si="345"/>
        <v>0</v>
      </c>
      <c r="E729" s="233">
        <f t="shared" si="345"/>
        <v>0</v>
      </c>
      <c r="F729" s="233">
        <f t="shared" si="345"/>
        <v>0</v>
      </c>
      <c r="G729" s="233">
        <f t="shared" si="345"/>
        <v>0</v>
      </c>
      <c r="H729" s="233">
        <f t="shared" si="345"/>
        <v>0</v>
      </c>
      <c r="I729" s="233">
        <f t="shared" si="345"/>
        <v>0</v>
      </c>
      <c r="J729" s="233">
        <f t="shared" si="345"/>
        <v>0</v>
      </c>
      <c r="K729" s="233">
        <f t="shared" si="345"/>
        <v>0</v>
      </c>
      <c r="L729" s="233">
        <f t="shared" si="345"/>
        <v>0</v>
      </c>
      <c r="M729" s="233">
        <f t="shared" si="345"/>
        <v>0</v>
      </c>
      <c r="N729" s="233">
        <f t="shared" si="345"/>
        <v>0</v>
      </c>
      <c r="O729" s="233">
        <f t="shared" si="345"/>
        <v>0</v>
      </c>
      <c r="P729" s="233">
        <f t="shared" si="345"/>
        <v>0</v>
      </c>
      <c r="Q729" s="233">
        <f t="shared" si="345"/>
        <v>0</v>
      </c>
      <c r="R729" s="233">
        <f t="shared" si="345"/>
        <v>0</v>
      </c>
      <c r="S729" s="233">
        <f t="shared" si="345"/>
        <v>0</v>
      </c>
      <c r="T729" s="233">
        <f t="shared" si="345"/>
        <v>0</v>
      </c>
      <c r="U729" s="233">
        <f t="shared" si="345"/>
        <v>0</v>
      </c>
      <c r="V729" s="233">
        <f t="shared" si="345"/>
        <v>0</v>
      </c>
      <c r="W729" s="233">
        <f t="shared" si="345"/>
        <v>0</v>
      </c>
      <c r="X729" s="233">
        <f t="shared" si="345"/>
        <v>0</v>
      </c>
      <c r="Y729" s="233">
        <f t="shared" si="345"/>
        <v>0</v>
      </c>
    </row>
    <row r="730" spans="1:25" s="224" customFormat="1" ht="18.75" customHeight="1" thickBot="1" x14ac:dyDescent="0.25">
      <c r="A730" s="236">
        <v>13</v>
      </c>
      <c r="B730" s="217">
        <f t="shared" ref="B730:Y730" si="346">SUM(B731:B733)</f>
        <v>594.74</v>
      </c>
      <c r="C730" s="218">
        <f t="shared" si="346"/>
        <v>600.85</v>
      </c>
      <c r="D730" s="218">
        <f t="shared" si="346"/>
        <v>604.36</v>
      </c>
      <c r="E730" s="219">
        <f t="shared" si="346"/>
        <v>472.99</v>
      </c>
      <c r="F730" s="219">
        <f t="shared" si="346"/>
        <v>587.09</v>
      </c>
      <c r="G730" s="219">
        <f t="shared" si="346"/>
        <v>588.12</v>
      </c>
      <c r="H730" s="219">
        <f t="shared" si="346"/>
        <v>625.99</v>
      </c>
      <c r="I730" s="219">
        <f t="shared" si="346"/>
        <v>593.88</v>
      </c>
      <c r="J730" s="219">
        <f t="shared" si="346"/>
        <v>588.27</v>
      </c>
      <c r="K730" s="220">
        <f t="shared" si="346"/>
        <v>679.1</v>
      </c>
      <c r="L730" s="219">
        <f t="shared" si="346"/>
        <v>670.28</v>
      </c>
      <c r="M730" s="221">
        <f t="shared" si="346"/>
        <v>664.22</v>
      </c>
      <c r="N730" s="220">
        <f t="shared" si="346"/>
        <v>676.7</v>
      </c>
      <c r="O730" s="219">
        <f t="shared" si="346"/>
        <v>657.52</v>
      </c>
      <c r="P730" s="221">
        <f t="shared" si="346"/>
        <v>716.56</v>
      </c>
      <c r="Q730" s="222">
        <f t="shared" si="346"/>
        <v>802.31</v>
      </c>
      <c r="R730" s="219">
        <f t="shared" si="346"/>
        <v>849.73</v>
      </c>
      <c r="S730" s="222">
        <f t="shared" si="346"/>
        <v>786.59</v>
      </c>
      <c r="T730" s="219">
        <f t="shared" si="346"/>
        <v>778.66</v>
      </c>
      <c r="U730" s="218">
        <f t="shared" si="346"/>
        <v>788.08</v>
      </c>
      <c r="V730" s="218">
        <f t="shared" si="346"/>
        <v>768.54</v>
      </c>
      <c r="W730" s="218">
        <f t="shared" si="346"/>
        <v>720.53</v>
      </c>
      <c r="X730" s="218">
        <f t="shared" si="346"/>
        <v>738.83</v>
      </c>
      <c r="Y730" s="223">
        <f t="shared" si="346"/>
        <v>608.66999999999996</v>
      </c>
    </row>
    <row r="731" spans="1:25" s="235" customFormat="1" ht="18.75" customHeight="1" outlineLevel="1" x14ac:dyDescent="0.2">
      <c r="A731" s="225" t="s">
        <v>8</v>
      </c>
      <c r="B731" s="226">
        <f>B582</f>
        <v>594.74</v>
      </c>
      <c r="C731" s="226">
        <f t="shared" ref="C731:Y731" si="347">C582</f>
        <v>600.85</v>
      </c>
      <c r="D731" s="226">
        <f t="shared" si="347"/>
        <v>604.36</v>
      </c>
      <c r="E731" s="226">
        <f t="shared" si="347"/>
        <v>472.99</v>
      </c>
      <c r="F731" s="226">
        <f t="shared" si="347"/>
        <v>587.09</v>
      </c>
      <c r="G731" s="226">
        <f t="shared" si="347"/>
        <v>588.12</v>
      </c>
      <c r="H731" s="226">
        <f t="shared" si="347"/>
        <v>625.99</v>
      </c>
      <c r="I731" s="226">
        <f t="shared" si="347"/>
        <v>593.88</v>
      </c>
      <c r="J731" s="226">
        <f t="shared" si="347"/>
        <v>588.27</v>
      </c>
      <c r="K731" s="226">
        <f t="shared" si="347"/>
        <v>679.1</v>
      </c>
      <c r="L731" s="226">
        <f t="shared" si="347"/>
        <v>670.28</v>
      </c>
      <c r="M731" s="226">
        <f t="shared" si="347"/>
        <v>664.22</v>
      </c>
      <c r="N731" s="226">
        <f t="shared" si="347"/>
        <v>676.7</v>
      </c>
      <c r="O731" s="226">
        <f t="shared" si="347"/>
        <v>657.52</v>
      </c>
      <c r="P731" s="226">
        <f t="shared" si="347"/>
        <v>716.56</v>
      </c>
      <c r="Q731" s="226">
        <f t="shared" si="347"/>
        <v>802.31</v>
      </c>
      <c r="R731" s="226">
        <f t="shared" si="347"/>
        <v>849.73</v>
      </c>
      <c r="S731" s="226">
        <f t="shared" si="347"/>
        <v>786.59</v>
      </c>
      <c r="T731" s="226">
        <f t="shared" si="347"/>
        <v>778.66</v>
      </c>
      <c r="U731" s="226">
        <f t="shared" si="347"/>
        <v>788.08</v>
      </c>
      <c r="V731" s="226">
        <f t="shared" si="347"/>
        <v>768.54</v>
      </c>
      <c r="W731" s="226">
        <f t="shared" si="347"/>
        <v>720.53</v>
      </c>
      <c r="X731" s="226">
        <f t="shared" si="347"/>
        <v>738.83</v>
      </c>
      <c r="Y731" s="226">
        <f t="shared" si="347"/>
        <v>608.66999999999996</v>
      </c>
    </row>
    <row r="732" spans="1:25" s="235" customFormat="1" ht="18.75" customHeight="1" outlineLevel="1" x14ac:dyDescent="0.2">
      <c r="A732" s="228" t="s">
        <v>10</v>
      </c>
      <c r="B732" s="229"/>
      <c r="C732" s="230"/>
      <c r="D732" s="230"/>
      <c r="E732" s="230"/>
      <c r="F732" s="230"/>
      <c r="G732" s="230"/>
      <c r="H732" s="230"/>
      <c r="I732" s="230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1"/>
    </row>
    <row r="733" spans="1:25" s="235" customFormat="1" ht="18.75" customHeight="1" outlineLevel="1" thickBot="1" x14ac:dyDescent="0.25">
      <c r="A733" s="232" t="s">
        <v>255</v>
      </c>
      <c r="B733" s="233">
        <f>B729</f>
        <v>0</v>
      </c>
      <c r="C733" s="233">
        <f t="shared" ref="C733:Y733" si="348">C729</f>
        <v>0</v>
      </c>
      <c r="D733" s="233">
        <f t="shared" si="348"/>
        <v>0</v>
      </c>
      <c r="E733" s="233">
        <f t="shared" si="348"/>
        <v>0</v>
      </c>
      <c r="F733" s="233">
        <f t="shared" si="348"/>
        <v>0</v>
      </c>
      <c r="G733" s="233">
        <f t="shared" si="348"/>
        <v>0</v>
      </c>
      <c r="H733" s="233">
        <f t="shared" si="348"/>
        <v>0</v>
      </c>
      <c r="I733" s="233">
        <f t="shared" si="348"/>
        <v>0</v>
      </c>
      <c r="J733" s="233">
        <f t="shared" si="348"/>
        <v>0</v>
      </c>
      <c r="K733" s="233">
        <f t="shared" si="348"/>
        <v>0</v>
      </c>
      <c r="L733" s="233">
        <f t="shared" si="348"/>
        <v>0</v>
      </c>
      <c r="M733" s="233">
        <f t="shared" si="348"/>
        <v>0</v>
      </c>
      <c r="N733" s="233">
        <f t="shared" si="348"/>
        <v>0</v>
      </c>
      <c r="O733" s="233">
        <f t="shared" si="348"/>
        <v>0</v>
      </c>
      <c r="P733" s="233">
        <f t="shared" si="348"/>
        <v>0</v>
      </c>
      <c r="Q733" s="233">
        <f t="shared" si="348"/>
        <v>0</v>
      </c>
      <c r="R733" s="233">
        <f t="shared" si="348"/>
        <v>0</v>
      </c>
      <c r="S733" s="233">
        <f t="shared" si="348"/>
        <v>0</v>
      </c>
      <c r="T733" s="233">
        <f t="shared" si="348"/>
        <v>0</v>
      </c>
      <c r="U733" s="233">
        <f t="shared" si="348"/>
        <v>0</v>
      </c>
      <c r="V733" s="233">
        <f t="shared" si="348"/>
        <v>0</v>
      </c>
      <c r="W733" s="233">
        <f t="shared" si="348"/>
        <v>0</v>
      </c>
      <c r="X733" s="233">
        <f t="shared" si="348"/>
        <v>0</v>
      </c>
      <c r="Y733" s="233">
        <f t="shared" si="348"/>
        <v>0</v>
      </c>
    </row>
    <row r="734" spans="1:25" s="224" customFormat="1" ht="18.75" customHeight="1" thickBot="1" x14ac:dyDescent="0.25">
      <c r="A734" s="234">
        <v>14</v>
      </c>
      <c r="B734" s="217">
        <f t="shared" ref="B734:Y734" si="349">SUM(B735:B737)</f>
        <v>721.42</v>
      </c>
      <c r="C734" s="218">
        <f t="shared" si="349"/>
        <v>710.92</v>
      </c>
      <c r="D734" s="218">
        <f t="shared" si="349"/>
        <v>725.51</v>
      </c>
      <c r="E734" s="219">
        <f t="shared" si="349"/>
        <v>746.68</v>
      </c>
      <c r="F734" s="219">
        <f t="shared" si="349"/>
        <v>747.69</v>
      </c>
      <c r="G734" s="219">
        <f t="shared" si="349"/>
        <v>752.92</v>
      </c>
      <c r="H734" s="219">
        <f t="shared" si="349"/>
        <v>741.34</v>
      </c>
      <c r="I734" s="219">
        <f t="shared" si="349"/>
        <v>732.41</v>
      </c>
      <c r="J734" s="219">
        <f t="shared" si="349"/>
        <v>740.15</v>
      </c>
      <c r="K734" s="220">
        <f t="shared" si="349"/>
        <v>739.06</v>
      </c>
      <c r="L734" s="219">
        <f t="shared" si="349"/>
        <v>715.6</v>
      </c>
      <c r="M734" s="221">
        <f t="shared" si="349"/>
        <v>715.38</v>
      </c>
      <c r="N734" s="220">
        <f t="shared" si="349"/>
        <v>723.17</v>
      </c>
      <c r="O734" s="219">
        <f t="shared" si="349"/>
        <v>751.04</v>
      </c>
      <c r="P734" s="221">
        <f t="shared" si="349"/>
        <v>736.71</v>
      </c>
      <c r="Q734" s="222">
        <f t="shared" si="349"/>
        <v>808.72</v>
      </c>
      <c r="R734" s="219">
        <f t="shared" si="349"/>
        <v>799.98</v>
      </c>
      <c r="S734" s="222">
        <f t="shared" si="349"/>
        <v>744.2</v>
      </c>
      <c r="T734" s="219">
        <f t="shared" si="349"/>
        <v>721.29</v>
      </c>
      <c r="U734" s="218">
        <f t="shared" si="349"/>
        <v>713.04</v>
      </c>
      <c r="V734" s="218">
        <f t="shared" si="349"/>
        <v>710.75</v>
      </c>
      <c r="W734" s="218">
        <f t="shared" si="349"/>
        <v>709.84</v>
      </c>
      <c r="X734" s="218">
        <f t="shared" si="349"/>
        <v>710.77</v>
      </c>
      <c r="Y734" s="223">
        <f t="shared" si="349"/>
        <v>703.18</v>
      </c>
    </row>
    <row r="735" spans="1:25" s="235" customFormat="1" ht="18.75" customHeight="1" outlineLevel="1" x14ac:dyDescent="0.2">
      <c r="A735" s="237" t="s">
        <v>8</v>
      </c>
      <c r="B735" s="226">
        <f>B587</f>
        <v>721.42</v>
      </c>
      <c r="C735" s="226">
        <f t="shared" ref="C735:Y735" si="350">C587</f>
        <v>710.92</v>
      </c>
      <c r="D735" s="226">
        <f t="shared" si="350"/>
        <v>725.51</v>
      </c>
      <c r="E735" s="226">
        <f t="shared" si="350"/>
        <v>746.68</v>
      </c>
      <c r="F735" s="226">
        <f t="shared" si="350"/>
        <v>747.69</v>
      </c>
      <c r="G735" s="226">
        <f t="shared" si="350"/>
        <v>752.92</v>
      </c>
      <c r="H735" s="226">
        <f t="shared" si="350"/>
        <v>741.34</v>
      </c>
      <c r="I735" s="226">
        <f t="shared" si="350"/>
        <v>732.41</v>
      </c>
      <c r="J735" s="226">
        <f t="shared" si="350"/>
        <v>740.15</v>
      </c>
      <c r="K735" s="226">
        <f t="shared" si="350"/>
        <v>739.06</v>
      </c>
      <c r="L735" s="226">
        <f t="shared" si="350"/>
        <v>715.6</v>
      </c>
      <c r="M735" s="226">
        <f t="shared" si="350"/>
        <v>715.38</v>
      </c>
      <c r="N735" s="226">
        <f t="shared" si="350"/>
        <v>723.17</v>
      </c>
      <c r="O735" s="226">
        <f t="shared" si="350"/>
        <v>751.04</v>
      </c>
      <c r="P735" s="226">
        <f t="shared" si="350"/>
        <v>736.71</v>
      </c>
      <c r="Q735" s="226">
        <f t="shared" si="350"/>
        <v>808.72</v>
      </c>
      <c r="R735" s="226">
        <f t="shared" si="350"/>
        <v>799.98</v>
      </c>
      <c r="S735" s="226">
        <f t="shared" si="350"/>
        <v>744.2</v>
      </c>
      <c r="T735" s="226">
        <f t="shared" si="350"/>
        <v>721.29</v>
      </c>
      <c r="U735" s="226">
        <f t="shared" si="350"/>
        <v>713.04</v>
      </c>
      <c r="V735" s="226">
        <f t="shared" si="350"/>
        <v>710.75</v>
      </c>
      <c r="W735" s="226">
        <f t="shared" si="350"/>
        <v>709.84</v>
      </c>
      <c r="X735" s="226">
        <f t="shared" si="350"/>
        <v>710.77</v>
      </c>
      <c r="Y735" s="226">
        <f t="shared" si="350"/>
        <v>703.18</v>
      </c>
    </row>
    <row r="736" spans="1:25" s="235" customFormat="1" ht="18.75" customHeight="1" outlineLevel="1" x14ac:dyDescent="0.2">
      <c r="A736" s="238" t="s">
        <v>10</v>
      </c>
      <c r="B736" s="229"/>
      <c r="C736" s="230"/>
      <c r="D736" s="230"/>
      <c r="E736" s="230"/>
      <c r="F736" s="230"/>
      <c r="G736" s="230"/>
      <c r="H736" s="230"/>
      <c r="I736" s="230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1"/>
    </row>
    <row r="737" spans="1:25" s="235" customFormat="1" ht="18.75" customHeight="1" outlineLevel="1" thickBot="1" x14ac:dyDescent="0.25">
      <c r="A737" s="232" t="s">
        <v>255</v>
      </c>
      <c r="B737" s="233">
        <f>B733</f>
        <v>0</v>
      </c>
      <c r="C737" s="233">
        <f t="shared" ref="C737:Y737" si="351">C733</f>
        <v>0</v>
      </c>
      <c r="D737" s="233">
        <f t="shared" si="351"/>
        <v>0</v>
      </c>
      <c r="E737" s="233">
        <f t="shared" si="351"/>
        <v>0</v>
      </c>
      <c r="F737" s="233">
        <f t="shared" si="351"/>
        <v>0</v>
      </c>
      <c r="G737" s="233">
        <f t="shared" si="351"/>
        <v>0</v>
      </c>
      <c r="H737" s="233">
        <f t="shared" si="351"/>
        <v>0</v>
      </c>
      <c r="I737" s="233">
        <f t="shared" si="351"/>
        <v>0</v>
      </c>
      <c r="J737" s="233">
        <f t="shared" si="351"/>
        <v>0</v>
      </c>
      <c r="K737" s="233">
        <f t="shared" si="351"/>
        <v>0</v>
      </c>
      <c r="L737" s="233">
        <f t="shared" si="351"/>
        <v>0</v>
      </c>
      <c r="M737" s="233">
        <f t="shared" si="351"/>
        <v>0</v>
      </c>
      <c r="N737" s="233">
        <f t="shared" si="351"/>
        <v>0</v>
      </c>
      <c r="O737" s="233">
        <f t="shared" si="351"/>
        <v>0</v>
      </c>
      <c r="P737" s="233">
        <f t="shared" si="351"/>
        <v>0</v>
      </c>
      <c r="Q737" s="233">
        <f t="shared" si="351"/>
        <v>0</v>
      </c>
      <c r="R737" s="233">
        <f t="shared" si="351"/>
        <v>0</v>
      </c>
      <c r="S737" s="233">
        <f t="shared" si="351"/>
        <v>0</v>
      </c>
      <c r="T737" s="233">
        <f t="shared" si="351"/>
        <v>0</v>
      </c>
      <c r="U737" s="233">
        <f t="shared" si="351"/>
        <v>0</v>
      </c>
      <c r="V737" s="233">
        <f t="shared" si="351"/>
        <v>0</v>
      </c>
      <c r="W737" s="233">
        <f t="shared" si="351"/>
        <v>0</v>
      </c>
      <c r="X737" s="233">
        <f t="shared" si="351"/>
        <v>0</v>
      </c>
      <c r="Y737" s="233">
        <f t="shared" si="351"/>
        <v>0</v>
      </c>
    </row>
    <row r="738" spans="1:25" s="224" customFormat="1" ht="18.75" customHeight="1" thickBot="1" x14ac:dyDescent="0.25">
      <c r="A738" s="236">
        <v>15</v>
      </c>
      <c r="B738" s="217">
        <f t="shared" ref="B738:Y738" si="352">SUM(B739:B741)</f>
        <v>685.73</v>
      </c>
      <c r="C738" s="218">
        <f t="shared" si="352"/>
        <v>686.44</v>
      </c>
      <c r="D738" s="218">
        <f t="shared" si="352"/>
        <v>684.47</v>
      </c>
      <c r="E738" s="219">
        <f t="shared" si="352"/>
        <v>696.27</v>
      </c>
      <c r="F738" s="219">
        <f t="shared" si="352"/>
        <v>722.81</v>
      </c>
      <c r="G738" s="219">
        <f t="shared" si="352"/>
        <v>740.16</v>
      </c>
      <c r="H738" s="219">
        <f t="shared" si="352"/>
        <v>728.82</v>
      </c>
      <c r="I738" s="219">
        <f t="shared" si="352"/>
        <v>725.89</v>
      </c>
      <c r="J738" s="219">
        <f t="shared" si="352"/>
        <v>727.54</v>
      </c>
      <c r="K738" s="220">
        <f t="shared" si="352"/>
        <v>721.33</v>
      </c>
      <c r="L738" s="219">
        <f t="shared" si="352"/>
        <v>709.6</v>
      </c>
      <c r="M738" s="221">
        <f t="shared" si="352"/>
        <v>726.15</v>
      </c>
      <c r="N738" s="220">
        <f t="shared" si="352"/>
        <v>717.89</v>
      </c>
      <c r="O738" s="219">
        <f t="shared" si="352"/>
        <v>742.86</v>
      </c>
      <c r="P738" s="221">
        <f t="shared" si="352"/>
        <v>754.97</v>
      </c>
      <c r="Q738" s="222">
        <f t="shared" si="352"/>
        <v>765.23</v>
      </c>
      <c r="R738" s="219">
        <f t="shared" si="352"/>
        <v>779.61</v>
      </c>
      <c r="S738" s="222">
        <f t="shared" si="352"/>
        <v>737.04</v>
      </c>
      <c r="T738" s="219">
        <f t="shared" si="352"/>
        <v>723.23</v>
      </c>
      <c r="U738" s="218">
        <f t="shared" si="352"/>
        <v>676.62</v>
      </c>
      <c r="V738" s="218">
        <f t="shared" si="352"/>
        <v>696.61</v>
      </c>
      <c r="W738" s="218">
        <f t="shared" si="352"/>
        <v>694.43</v>
      </c>
      <c r="X738" s="218">
        <f t="shared" si="352"/>
        <v>695.4</v>
      </c>
      <c r="Y738" s="223">
        <f t="shared" si="352"/>
        <v>686.4</v>
      </c>
    </row>
    <row r="739" spans="1:25" s="235" customFormat="1" ht="18.75" customHeight="1" outlineLevel="1" x14ac:dyDescent="0.2">
      <c r="A739" s="225" t="s">
        <v>8</v>
      </c>
      <c r="B739" s="226">
        <f>B592</f>
        <v>685.73</v>
      </c>
      <c r="C739" s="226">
        <f t="shared" ref="C739:Y739" si="353">C592</f>
        <v>686.44</v>
      </c>
      <c r="D739" s="226">
        <f t="shared" si="353"/>
        <v>684.47</v>
      </c>
      <c r="E739" s="226">
        <f t="shared" si="353"/>
        <v>696.27</v>
      </c>
      <c r="F739" s="226">
        <f t="shared" si="353"/>
        <v>722.81</v>
      </c>
      <c r="G739" s="226">
        <f t="shared" si="353"/>
        <v>740.16</v>
      </c>
      <c r="H739" s="226">
        <f t="shared" si="353"/>
        <v>728.82</v>
      </c>
      <c r="I739" s="226">
        <f t="shared" si="353"/>
        <v>725.89</v>
      </c>
      <c r="J739" s="226">
        <f t="shared" si="353"/>
        <v>727.54</v>
      </c>
      <c r="K739" s="226">
        <f t="shared" si="353"/>
        <v>721.33</v>
      </c>
      <c r="L739" s="226">
        <f t="shared" si="353"/>
        <v>709.6</v>
      </c>
      <c r="M739" s="226">
        <f t="shared" si="353"/>
        <v>726.15</v>
      </c>
      <c r="N739" s="226">
        <f t="shared" si="353"/>
        <v>717.89</v>
      </c>
      <c r="O739" s="226">
        <f t="shared" si="353"/>
        <v>742.86</v>
      </c>
      <c r="P739" s="226">
        <f t="shared" si="353"/>
        <v>754.97</v>
      </c>
      <c r="Q739" s="226">
        <f t="shared" si="353"/>
        <v>765.23</v>
      </c>
      <c r="R739" s="226">
        <f t="shared" si="353"/>
        <v>779.61</v>
      </c>
      <c r="S739" s="226">
        <f t="shared" si="353"/>
        <v>737.04</v>
      </c>
      <c r="T739" s="226">
        <f t="shared" si="353"/>
        <v>723.23</v>
      </c>
      <c r="U739" s="226">
        <f t="shared" si="353"/>
        <v>676.62</v>
      </c>
      <c r="V739" s="226">
        <f t="shared" si="353"/>
        <v>696.61</v>
      </c>
      <c r="W739" s="226">
        <f t="shared" si="353"/>
        <v>694.43</v>
      </c>
      <c r="X739" s="226">
        <f t="shared" si="353"/>
        <v>695.4</v>
      </c>
      <c r="Y739" s="226">
        <f t="shared" si="353"/>
        <v>686.4</v>
      </c>
    </row>
    <row r="740" spans="1:25" s="235" customFormat="1" ht="18.75" customHeight="1" outlineLevel="1" x14ac:dyDescent="0.2">
      <c r="A740" s="228" t="s">
        <v>10</v>
      </c>
      <c r="B740" s="229"/>
      <c r="C740" s="230"/>
      <c r="D740" s="230"/>
      <c r="E740" s="230"/>
      <c r="F740" s="230"/>
      <c r="G740" s="230"/>
      <c r="H740" s="230"/>
      <c r="I740" s="230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1"/>
    </row>
    <row r="741" spans="1:25" s="235" customFormat="1" ht="18.75" customHeight="1" outlineLevel="1" thickBot="1" x14ac:dyDescent="0.25">
      <c r="A741" s="232" t="s">
        <v>255</v>
      </c>
      <c r="B741" s="233">
        <f>B737</f>
        <v>0</v>
      </c>
      <c r="C741" s="233">
        <f t="shared" ref="C741:Y741" si="354">C737</f>
        <v>0</v>
      </c>
      <c r="D741" s="233">
        <f t="shared" si="354"/>
        <v>0</v>
      </c>
      <c r="E741" s="233">
        <f t="shared" si="354"/>
        <v>0</v>
      </c>
      <c r="F741" s="233">
        <f t="shared" si="354"/>
        <v>0</v>
      </c>
      <c r="G741" s="233">
        <f t="shared" si="354"/>
        <v>0</v>
      </c>
      <c r="H741" s="233">
        <f t="shared" si="354"/>
        <v>0</v>
      </c>
      <c r="I741" s="233">
        <f t="shared" si="354"/>
        <v>0</v>
      </c>
      <c r="J741" s="233">
        <f t="shared" si="354"/>
        <v>0</v>
      </c>
      <c r="K741" s="233">
        <f t="shared" si="354"/>
        <v>0</v>
      </c>
      <c r="L741" s="233">
        <f t="shared" si="354"/>
        <v>0</v>
      </c>
      <c r="M741" s="233">
        <f t="shared" si="354"/>
        <v>0</v>
      </c>
      <c r="N741" s="233">
        <f t="shared" si="354"/>
        <v>0</v>
      </c>
      <c r="O741" s="233">
        <f t="shared" si="354"/>
        <v>0</v>
      </c>
      <c r="P741" s="233">
        <f t="shared" si="354"/>
        <v>0</v>
      </c>
      <c r="Q741" s="233">
        <f t="shared" si="354"/>
        <v>0</v>
      </c>
      <c r="R741" s="233">
        <f t="shared" si="354"/>
        <v>0</v>
      </c>
      <c r="S741" s="233">
        <f t="shared" si="354"/>
        <v>0</v>
      </c>
      <c r="T741" s="233">
        <f t="shared" si="354"/>
        <v>0</v>
      </c>
      <c r="U741" s="233">
        <f t="shared" si="354"/>
        <v>0</v>
      </c>
      <c r="V741" s="233">
        <f t="shared" si="354"/>
        <v>0</v>
      </c>
      <c r="W741" s="233">
        <f t="shared" si="354"/>
        <v>0</v>
      </c>
      <c r="X741" s="233">
        <f t="shared" si="354"/>
        <v>0</v>
      </c>
      <c r="Y741" s="233">
        <f t="shared" si="354"/>
        <v>0</v>
      </c>
    </row>
    <row r="742" spans="1:25" s="224" customFormat="1" ht="18.75" customHeight="1" thickBot="1" x14ac:dyDescent="0.25">
      <c r="A742" s="234">
        <v>16</v>
      </c>
      <c r="B742" s="217">
        <f t="shared" ref="B742:Y742" si="355">SUM(B743:B745)</f>
        <v>697.77</v>
      </c>
      <c r="C742" s="218">
        <f t="shared" si="355"/>
        <v>705.69</v>
      </c>
      <c r="D742" s="218">
        <f t="shared" si="355"/>
        <v>692.42</v>
      </c>
      <c r="E742" s="219">
        <f t="shared" si="355"/>
        <v>733.77</v>
      </c>
      <c r="F742" s="219">
        <f t="shared" si="355"/>
        <v>734.12</v>
      </c>
      <c r="G742" s="219">
        <f t="shared" si="355"/>
        <v>746.47</v>
      </c>
      <c r="H742" s="219">
        <f t="shared" si="355"/>
        <v>785.71</v>
      </c>
      <c r="I742" s="219">
        <f t="shared" si="355"/>
        <v>763.67</v>
      </c>
      <c r="J742" s="219">
        <f t="shared" si="355"/>
        <v>753.09</v>
      </c>
      <c r="K742" s="220">
        <f t="shared" si="355"/>
        <v>737.97</v>
      </c>
      <c r="L742" s="219">
        <f t="shared" si="355"/>
        <v>742.32</v>
      </c>
      <c r="M742" s="221">
        <f t="shared" si="355"/>
        <v>755.52</v>
      </c>
      <c r="N742" s="220">
        <f t="shared" si="355"/>
        <v>766.65</v>
      </c>
      <c r="O742" s="219">
        <f t="shared" si="355"/>
        <v>767.61</v>
      </c>
      <c r="P742" s="221">
        <f t="shared" si="355"/>
        <v>762.52</v>
      </c>
      <c r="Q742" s="222">
        <f t="shared" si="355"/>
        <v>766.71</v>
      </c>
      <c r="R742" s="219">
        <f t="shared" si="355"/>
        <v>761.44</v>
      </c>
      <c r="S742" s="222">
        <f t="shared" si="355"/>
        <v>766.36</v>
      </c>
      <c r="T742" s="219">
        <f t="shared" si="355"/>
        <v>769.37</v>
      </c>
      <c r="U742" s="218">
        <f t="shared" si="355"/>
        <v>710.19</v>
      </c>
      <c r="V742" s="218">
        <f t="shared" si="355"/>
        <v>706.94</v>
      </c>
      <c r="W742" s="218">
        <f t="shared" si="355"/>
        <v>709.53</v>
      </c>
      <c r="X742" s="218">
        <f t="shared" si="355"/>
        <v>710.79</v>
      </c>
      <c r="Y742" s="223">
        <f t="shared" si="355"/>
        <v>704.69</v>
      </c>
    </row>
    <row r="743" spans="1:25" s="235" customFormat="1" ht="18.75" customHeight="1" outlineLevel="1" x14ac:dyDescent="0.2">
      <c r="A743" s="225" t="s">
        <v>8</v>
      </c>
      <c r="B743" s="226">
        <f>B597</f>
        <v>697.77</v>
      </c>
      <c r="C743" s="226">
        <f t="shared" ref="C743:Y743" si="356">C597</f>
        <v>705.69</v>
      </c>
      <c r="D743" s="226">
        <f t="shared" si="356"/>
        <v>692.42</v>
      </c>
      <c r="E743" s="226">
        <f t="shared" si="356"/>
        <v>733.77</v>
      </c>
      <c r="F743" s="226">
        <f t="shared" si="356"/>
        <v>734.12</v>
      </c>
      <c r="G743" s="226">
        <f t="shared" si="356"/>
        <v>746.47</v>
      </c>
      <c r="H743" s="226">
        <f t="shared" si="356"/>
        <v>785.71</v>
      </c>
      <c r="I743" s="226">
        <f t="shared" si="356"/>
        <v>763.67</v>
      </c>
      <c r="J743" s="226">
        <f t="shared" si="356"/>
        <v>753.09</v>
      </c>
      <c r="K743" s="226">
        <f t="shared" si="356"/>
        <v>737.97</v>
      </c>
      <c r="L743" s="226">
        <f t="shared" si="356"/>
        <v>742.32</v>
      </c>
      <c r="M743" s="226">
        <f t="shared" si="356"/>
        <v>755.52</v>
      </c>
      <c r="N743" s="226">
        <f t="shared" si="356"/>
        <v>766.65</v>
      </c>
      <c r="O743" s="226">
        <f t="shared" si="356"/>
        <v>767.61</v>
      </c>
      <c r="P743" s="226">
        <f t="shared" si="356"/>
        <v>762.52</v>
      </c>
      <c r="Q743" s="226">
        <f t="shared" si="356"/>
        <v>766.71</v>
      </c>
      <c r="R743" s="226">
        <f t="shared" si="356"/>
        <v>761.44</v>
      </c>
      <c r="S743" s="226">
        <f t="shared" si="356"/>
        <v>766.36</v>
      </c>
      <c r="T743" s="226">
        <f t="shared" si="356"/>
        <v>769.37</v>
      </c>
      <c r="U743" s="226">
        <f t="shared" si="356"/>
        <v>710.19</v>
      </c>
      <c r="V743" s="226">
        <f t="shared" si="356"/>
        <v>706.94</v>
      </c>
      <c r="W743" s="226">
        <f t="shared" si="356"/>
        <v>709.53</v>
      </c>
      <c r="X743" s="226">
        <f t="shared" si="356"/>
        <v>710.79</v>
      </c>
      <c r="Y743" s="226">
        <f t="shared" si="356"/>
        <v>704.69</v>
      </c>
    </row>
    <row r="744" spans="1:25" s="235" customFormat="1" ht="18.75" customHeight="1" outlineLevel="1" x14ac:dyDescent="0.2">
      <c r="A744" s="240" t="s">
        <v>10</v>
      </c>
      <c r="B744" s="229"/>
      <c r="C744" s="230"/>
      <c r="D744" s="230"/>
      <c r="E744" s="230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1"/>
    </row>
    <row r="745" spans="1:25" s="235" customFormat="1" ht="18.75" customHeight="1" outlineLevel="1" thickBot="1" x14ac:dyDescent="0.25">
      <c r="A745" s="241" t="s">
        <v>255</v>
      </c>
      <c r="B745" s="233">
        <f>B741</f>
        <v>0</v>
      </c>
      <c r="C745" s="233">
        <f t="shared" ref="C745:Y745" si="357">C741</f>
        <v>0</v>
      </c>
      <c r="D745" s="233">
        <f t="shared" si="357"/>
        <v>0</v>
      </c>
      <c r="E745" s="233">
        <f t="shared" si="357"/>
        <v>0</v>
      </c>
      <c r="F745" s="233">
        <f t="shared" si="357"/>
        <v>0</v>
      </c>
      <c r="G745" s="233">
        <f t="shared" si="357"/>
        <v>0</v>
      </c>
      <c r="H745" s="233">
        <f t="shared" si="357"/>
        <v>0</v>
      </c>
      <c r="I745" s="233">
        <f t="shared" si="357"/>
        <v>0</v>
      </c>
      <c r="J745" s="233">
        <f t="shared" si="357"/>
        <v>0</v>
      </c>
      <c r="K745" s="233">
        <f t="shared" si="357"/>
        <v>0</v>
      </c>
      <c r="L745" s="233">
        <f t="shared" si="357"/>
        <v>0</v>
      </c>
      <c r="M745" s="233">
        <f t="shared" si="357"/>
        <v>0</v>
      </c>
      <c r="N745" s="233">
        <f t="shared" si="357"/>
        <v>0</v>
      </c>
      <c r="O745" s="233">
        <f t="shared" si="357"/>
        <v>0</v>
      </c>
      <c r="P745" s="233">
        <f t="shared" si="357"/>
        <v>0</v>
      </c>
      <c r="Q745" s="233">
        <f t="shared" si="357"/>
        <v>0</v>
      </c>
      <c r="R745" s="233">
        <f t="shared" si="357"/>
        <v>0</v>
      </c>
      <c r="S745" s="233">
        <f t="shared" si="357"/>
        <v>0</v>
      </c>
      <c r="T745" s="233">
        <f t="shared" si="357"/>
        <v>0</v>
      </c>
      <c r="U745" s="233">
        <f t="shared" si="357"/>
        <v>0</v>
      </c>
      <c r="V745" s="233">
        <f t="shared" si="357"/>
        <v>0</v>
      </c>
      <c r="W745" s="233">
        <f t="shared" si="357"/>
        <v>0</v>
      </c>
      <c r="X745" s="233">
        <f t="shared" si="357"/>
        <v>0</v>
      </c>
      <c r="Y745" s="233">
        <f t="shared" si="357"/>
        <v>0</v>
      </c>
    </row>
    <row r="746" spans="1:25" s="224" customFormat="1" ht="18.75" customHeight="1" thickBot="1" x14ac:dyDescent="0.25">
      <c r="A746" s="236">
        <v>17</v>
      </c>
      <c r="B746" s="217">
        <f t="shared" ref="B746:Y746" si="358">SUM(B747:B749)</f>
        <v>709.21</v>
      </c>
      <c r="C746" s="218">
        <f t="shared" si="358"/>
        <v>709.2</v>
      </c>
      <c r="D746" s="218">
        <f t="shared" si="358"/>
        <v>723.85</v>
      </c>
      <c r="E746" s="219">
        <f t="shared" si="358"/>
        <v>762.5</v>
      </c>
      <c r="F746" s="219">
        <f t="shared" si="358"/>
        <v>751.78</v>
      </c>
      <c r="G746" s="219">
        <f t="shared" si="358"/>
        <v>744.21</v>
      </c>
      <c r="H746" s="219">
        <f t="shared" si="358"/>
        <v>751.03</v>
      </c>
      <c r="I746" s="219">
        <f t="shared" si="358"/>
        <v>739.16</v>
      </c>
      <c r="J746" s="219">
        <f t="shared" si="358"/>
        <v>738.25</v>
      </c>
      <c r="K746" s="220">
        <f t="shared" si="358"/>
        <v>743.97</v>
      </c>
      <c r="L746" s="219">
        <f t="shared" si="358"/>
        <v>750.91</v>
      </c>
      <c r="M746" s="221">
        <f t="shared" si="358"/>
        <v>746.62</v>
      </c>
      <c r="N746" s="220">
        <f t="shared" si="358"/>
        <v>758.07</v>
      </c>
      <c r="O746" s="219">
        <f t="shared" si="358"/>
        <v>765.96</v>
      </c>
      <c r="P746" s="221">
        <f t="shared" si="358"/>
        <v>766.47</v>
      </c>
      <c r="Q746" s="222">
        <f t="shared" si="358"/>
        <v>788.15</v>
      </c>
      <c r="R746" s="219">
        <f t="shared" si="358"/>
        <v>800.21</v>
      </c>
      <c r="S746" s="222">
        <f t="shared" si="358"/>
        <v>759.45</v>
      </c>
      <c r="T746" s="219">
        <f t="shared" si="358"/>
        <v>737.4</v>
      </c>
      <c r="U746" s="218">
        <f t="shared" si="358"/>
        <v>703.42</v>
      </c>
      <c r="V746" s="218">
        <f t="shared" si="358"/>
        <v>708.69</v>
      </c>
      <c r="W746" s="218">
        <f t="shared" si="358"/>
        <v>706.2</v>
      </c>
      <c r="X746" s="218">
        <f t="shared" si="358"/>
        <v>699.37</v>
      </c>
      <c r="Y746" s="223">
        <f t="shared" si="358"/>
        <v>708.07</v>
      </c>
    </row>
    <row r="747" spans="1:25" s="235" customFormat="1" ht="18.75" customHeight="1" outlineLevel="1" x14ac:dyDescent="0.2">
      <c r="A747" s="225" t="s">
        <v>8</v>
      </c>
      <c r="B747" s="226">
        <f>B602</f>
        <v>709.21</v>
      </c>
      <c r="C747" s="226">
        <f t="shared" ref="C747:Y747" si="359">C602</f>
        <v>709.2</v>
      </c>
      <c r="D747" s="226">
        <f t="shared" si="359"/>
        <v>723.85</v>
      </c>
      <c r="E747" s="226">
        <f t="shared" si="359"/>
        <v>762.5</v>
      </c>
      <c r="F747" s="226">
        <f t="shared" si="359"/>
        <v>751.78</v>
      </c>
      <c r="G747" s="226">
        <f t="shared" si="359"/>
        <v>744.21</v>
      </c>
      <c r="H747" s="226">
        <f t="shared" si="359"/>
        <v>751.03</v>
      </c>
      <c r="I747" s="226">
        <f t="shared" si="359"/>
        <v>739.16</v>
      </c>
      <c r="J747" s="226">
        <f t="shared" si="359"/>
        <v>738.25</v>
      </c>
      <c r="K747" s="226">
        <f t="shared" si="359"/>
        <v>743.97</v>
      </c>
      <c r="L747" s="226">
        <f t="shared" si="359"/>
        <v>750.91</v>
      </c>
      <c r="M747" s="226">
        <f t="shared" si="359"/>
        <v>746.62</v>
      </c>
      <c r="N747" s="226">
        <f t="shared" si="359"/>
        <v>758.07</v>
      </c>
      <c r="O747" s="226">
        <f t="shared" si="359"/>
        <v>765.96</v>
      </c>
      <c r="P747" s="226">
        <f t="shared" si="359"/>
        <v>766.47</v>
      </c>
      <c r="Q747" s="226">
        <f t="shared" si="359"/>
        <v>788.15</v>
      </c>
      <c r="R747" s="226">
        <f t="shared" si="359"/>
        <v>800.21</v>
      </c>
      <c r="S747" s="226">
        <f t="shared" si="359"/>
        <v>759.45</v>
      </c>
      <c r="T747" s="226">
        <f t="shared" si="359"/>
        <v>737.4</v>
      </c>
      <c r="U747" s="226">
        <f t="shared" si="359"/>
        <v>703.42</v>
      </c>
      <c r="V747" s="226">
        <f t="shared" si="359"/>
        <v>708.69</v>
      </c>
      <c r="W747" s="226">
        <f t="shared" si="359"/>
        <v>706.2</v>
      </c>
      <c r="X747" s="226">
        <f t="shared" si="359"/>
        <v>699.37</v>
      </c>
      <c r="Y747" s="226">
        <f t="shared" si="359"/>
        <v>708.07</v>
      </c>
    </row>
    <row r="748" spans="1:25" s="235" customFormat="1" ht="18.75" customHeight="1" outlineLevel="1" x14ac:dyDescent="0.2">
      <c r="A748" s="240" t="s">
        <v>10</v>
      </c>
      <c r="B748" s="229"/>
      <c r="C748" s="230"/>
      <c r="D748" s="230"/>
      <c r="E748" s="230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1"/>
    </row>
    <row r="749" spans="1:25" s="235" customFormat="1" ht="18.75" customHeight="1" outlineLevel="1" thickBot="1" x14ac:dyDescent="0.25">
      <c r="A749" s="241" t="s">
        <v>255</v>
      </c>
      <c r="B749" s="233">
        <f>B745</f>
        <v>0</v>
      </c>
      <c r="C749" s="233">
        <f t="shared" ref="C749:Y749" si="360">C745</f>
        <v>0</v>
      </c>
      <c r="D749" s="233">
        <f t="shared" si="360"/>
        <v>0</v>
      </c>
      <c r="E749" s="233">
        <f t="shared" si="360"/>
        <v>0</v>
      </c>
      <c r="F749" s="233">
        <f t="shared" si="360"/>
        <v>0</v>
      </c>
      <c r="G749" s="233">
        <f t="shared" si="360"/>
        <v>0</v>
      </c>
      <c r="H749" s="233">
        <f t="shared" si="360"/>
        <v>0</v>
      </c>
      <c r="I749" s="233">
        <f t="shared" si="360"/>
        <v>0</v>
      </c>
      <c r="J749" s="233">
        <f t="shared" si="360"/>
        <v>0</v>
      </c>
      <c r="K749" s="233">
        <f t="shared" si="360"/>
        <v>0</v>
      </c>
      <c r="L749" s="233">
        <f t="shared" si="360"/>
        <v>0</v>
      </c>
      <c r="M749" s="233">
        <f t="shared" si="360"/>
        <v>0</v>
      </c>
      <c r="N749" s="233">
        <f t="shared" si="360"/>
        <v>0</v>
      </c>
      <c r="O749" s="233">
        <f t="shared" si="360"/>
        <v>0</v>
      </c>
      <c r="P749" s="233">
        <f t="shared" si="360"/>
        <v>0</v>
      </c>
      <c r="Q749" s="233">
        <f t="shared" si="360"/>
        <v>0</v>
      </c>
      <c r="R749" s="233">
        <f t="shared" si="360"/>
        <v>0</v>
      </c>
      <c r="S749" s="233">
        <f t="shared" si="360"/>
        <v>0</v>
      </c>
      <c r="T749" s="233">
        <f t="shared" si="360"/>
        <v>0</v>
      </c>
      <c r="U749" s="233">
        <f t="shared" si="360"/>
        <v>0</v>
      </c>
      <c r="V749" s="233">
        <f t="shared" si="360"/>
        <v>0</v>
      </c>
      <c r="W749" s="233">
        <f t="shared" si="360"/>
        <v>0</v>
      </c>
      <c r="X749" s="233">
        <f t="shared" si="360"/>
        <v>0</v>
      </c>
      <c r="Y749" s="233">
        <f t="shared" si="360"/>
        <v>0</v>
      </c>
    </row>
    <row r="750" spans="1:25" s="224" customFormat="1" ht="18.75" customHeight="1" thickBot="1" x14ac:dyDescent="0.25">
      <c r="A750" s="242">
        <v>18</v>
      </c>
      <c r="B750" s="217">
        <f t="shared" ref="B750:Y750" si="361">SUM(B751:B753)</f>
        <v>647.55999999999995</v>
      </c>
      <c r="C750" s="218">
        <f t="shared" si="361"/>
        <v>639.05999999999995</v>
      </c>
      <c r="D750" s="218">
        <f t="shared" si="361"/>
        <v>649.41999999999996</v>
      </c>
      <c r="E750" s="219">
        <f t="shared" si="361"/>
        <v>667.53</v>
      </c>
      <c r="F750" s="219">
        <f t="shared" si="361"/>
        <v>679.21</v>
      </c>
      <c r="G750" s="219">
        <f t="shared" si="361"/>
        <v>701.12</v>
      </c>
      <c r="H750" s="219">
        <f t="shared" si="361"/>
        <v>691.83</v>
      </c>
      <c r="I750" s="219">
        <f t="shared" si="361"/>
        <v>691.7</v>
      </c>
      <c r="J750" s="219">
        <f t="shared" si="361"/>
        <v>675.93</v>
      </c>
      <c r="K750" s="220">
        <f t="shared" si="361"/>
        <v>708.56</v>
      </c>
      <c r="L750" s="219">
        <f t="shared" si="361"/>
        <v>711.53</v>
      </c>
      <c r="M750" s="221">
        <f t="shared" si="361"/>
        <v>737.61</v>
      </c>
      <c r="N750" s="220">
        <f t="shared" si="361"/>
        <v>702.75</v>
      </c>
      <c r="O750" s="219">
        <f t="shared" si="361"/>
        <v>697.77</v>
      </c>
      <c r="P750" s="221">
        <f t="shared" si="361"/>
        <v>704.48</v>
      </c>
      <c r="Q750" s="222">
        <f t="shared" si="361"/>
        <v>722.53</v>
      </c>
      <c r="R750" s="219">
        <f t="shared" si="361"/>
        <v>736.7</v>
      </c>
      <c r="S750" s="222">
        <f t="shared" si="361"/>
        <v>731.83</v>
      </c>
      <c r="T750" s="219">
        <f t="shared" si="361"/>
        <v>696.83</v>
      </c>
      <c r="U750" s="218">
        <f t="shared" si="361"/>
        <v>667.2</v>
      </c>
      <c r="V750" s="218">
        <f t="shared" si="361"/>
        <v>650.22</v>
      </c>
      <c r="W750" s="218">
        <f t="shared" si="361"/>
        <v>648.15</v>
      </c>
      <c r="X750" s="218">
        <f t="shared" si="361"/>
        <v>660.86</v>
      </c>
      <c r="Y750" s="223">
        <f t="shared" si="361"/>
        <v>644.14</v>
      </c>
    </row>
    <row r="751" spans="1:25" s="235" customFormat="1" ht="18.75" customHeight="1" outlineLevel="1" x14ac:dyDescent="0.2">
      <c r="A751" s="237" t="s">
        <v>8</v>
      </c>
      <c r="B751" s="226">
        <f>B607</f>
        <v>647.55999999999995</v>
      </c>
      <c r="C751" s="226">
        <f t="shared" ref="C751:Y751" si="362">C607</f>
        <v>639.05999999999995</v>
      </c>
      <c r="D751" s="226">
        <f t="shared" si="362"/>
        <v>649.41999999999996</v>
      </c>
      <c r="E751" s="226">
        <f t="shared" si="362"/>
        <v>667.53</v>
      </c>
      <c r="F751" s="226">
        <f t="shared" si="362"/>
        <v>679.21</v>
      </c>
      <c r="G751" s="226">
        <f t="shared" si="362"/>
        <v>701.12</v>
      </c>
      <c r="H751" s="226">
        <f t="shared" si="362"/>
        <v>691.83</v>
      </c>
      <c r="I751" s="226">
        <f t="shared" si="362"/>
        <v>691.7</v>
      </c>
      <c r="J751" s="226">
        <f t="shared" si="362"/>
        <v>675.93</v>
      </c>
      <c r="K751" s="226">
        <f t="shared" si="362"/>
        <v>708.56</v>
      </c>
      <c r="L751" s="226">
        <f t="shared" si="362"/>
        <v>711.53</v>
      </c>
      <c r="M751" s="226">
        <f t="shared" si="362"/>
        <v>737.61</v>
      </c>
      <c r="N751" s="226">
        <f t="shared" si="362"/>
        <v>702.75</v>
      </c>
      <c r="O751" s="226">
        <f t="shared" si="362"/>
        <v>697.77</v>
      </c>
      <c r="P751" s="226">
        <f t="shared" si="362"/>
        <v>704.48</v>
      </c>
      <c r="Q751" s="226">
        <f t="shared" si="362"/>
        <v>722.53</v>
      </c>
      <c r="R751" s="226">
        <f t="shared" si="362"/>
        <v>736.7</v>
      </c>
      <c r="S751" s="226">
        <f t="shared" si="362"/>
        <v>731.83</v>
      </c>
      <c r="T751" s="226">
        <f t="shared" si="362"/>
        <v>696.83</v>
      </c>
      <c r="U751" s="226">
        <f t="shared" si="362"/>
        <v>667.2</v>
      </c>
      <c r="V751" s="226">
        <f t="shared" si="362"/>
        <v>650.22</v>
      </c>
      <c r="W751" s="226">
        <f t="shared" si="362"/>
        <v>648.15</v>
      </c>
      <c r="X751" s="226">
        <f t="shared" si="362"/>
        <v>660.86</v>
      </c>
      <c r="Y751" s="226">
        <f t="shared" si="362"/>
        <v>644.14</v>
      </c>
    </row>
    <row r="752" spans="1:25" s="235" customFormat="1" ht="18.75" customHeight="1" outlineLevel="1" x14ac:dyDescent="0.2">
      <c r="A752" s="238" t="s">
        <v>10</v>
      </c>
      <c r="B752" s="229"/>
      <c r="C752" s="230"/>
      <c r="D752" s="230"/>
      <c r="E752" s="230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1"/>
    </row>
    <row r="753" spans="1:25" s="235" customFormat="1" ht="18.75" customHeight="1" outlineLevel="1" thickBot="1" x14ac:dyDescent="0.25">
      <c r="A753" s="232" t="s">
        <v>255</v>
      </c>
      <c r="B753" s="233">
        <f>B749</f>
        <v>0</v>
      </c>
      <c r="C753" s="233">
        <f t="shared" ref="C753:Y753" si="363">C749</f>
        <v>0</v>
      </c>
      <c r="D753" s="233">
        <f t="shared" si="363"/>
        <v>0</v>
      </c>
      <c r="E753" s="233">
        <f t="shared" si="363"/>
        <v>0</v>
      </c>
      <c r="F753" s="233">
        <f t="shared" si="363"/>
        <v>0</v>
      </c>
      <c r="G753" s="233">
        <f t="shared" si="363"/>
        <v>0</v>
      </c>
      <c r="H753" s="233">
        <f t="shared" si="363"/>
        <v>0</v>
      </c>
      <c r="I753" s="233">
        <f t="shared" si="363"/>
        <v>0</v>
      </c>
      <c r="J753" s="233">
        <f t="shared" si="363"/>
        <v>0</v>
      </c>
      <c r="K753" s="233">
        <f t="shared" si="363"/>
        <v>0</v>
      </c>
      <c r="L753" s="233">
        <f t="shared" si="363"/>
        <v>0</v>
      </c>
      <c r="M753" s="233">
        <f t="shared" si="363"/>
        <v>0</v>
      </c>
      <c r="N753" s="233">
        <f t="shared" si="363"/>
        <v>0</v>
      </c>
      <c r="O753" s="233">
        <f t="shared" si="363"/>
        <v>0</v>
      </c>
      <c r="P753" s="233">
        <f t="shared" si="363"/>
        <v>0</v>
      </c>
      <c r="Q753" s="233">
        <f t="shared" si="363"/>
        <v>0</v>
      </c>
      <c r="R753" s="233">
        <f t="shared" si="363"/>
        <v>0</v>
      </c>
      <c r="S753" s="233">
        <f t="shared" si="363"/>
        <v>0</v>
      </c>
      <c r="T753" s="233">
        <f t="shared" si="363"/>
        <v>0</v>
      </c>
      <c r="U753" s="233">
        <f t="shared" si="363"/>
        <v>0</v>
      </c>
      <c r="V753" s="233">
        <f t="shared" si="363"/>
        <v>0</v>
      </c>
      <c r="W753" s="233">
        <f t="shared" si="363"/>
        <v>0</v>
      </c>
      <c r="X753" s="233">
        <f t="shared" si="363"/>
        <v>0</v>
      </c>
      <c r="Y753" s="233">
        <f t="shared" si="363"/>
        <v>0</v>
      </c>
    </row>
    <row r="754" spans="1:25" s="224" customFormat="1" ht="18.75" customHeight="1" thickBot="1" x14ac:dyDescent="0.25">
      <c r="A754" s="234">
        <v>19</v>
      </c>
      <c r="B754" s="217">
        <f t="shared" ref="B754:Y754" si="364">SUM(B755:B757)</f>
        <v>713.72</v>
      </c>
      <c r="C754" s="218">
        <f t="shared" si="364"/>
        <v>702.58</v>
      </c>
      <c r="D754" s="218">
        <f t="shared" si="364"/>
        <v>696.43</v>
      </c>
      <c r="E754" s="219">
        <f t="shared" si="364"/>
        <v>716.31</v>
      </c>
      <c r="F754" s="219">
        <f t="shared" si="364"/>
        <v>743.15</v>
      </c>
      <c r="G754" s="219">
        <f t="shared" si="364"/>
        <v>751.07</v>
      </c>
      <c r="H754" s="219">
        <f t="shared" si="364"/>
        <v>769.94</v>
      </c>
      <c r="I754" s="219">
        <f t="shared" si="364"/>
        <v>716.15</v>
      </c>
      <c r="J754" s="219">
        <f t="shared" si="364"/>
        <v>699.07</v>
      </c>
      <c r="K754" s="220">
        <f t="shared" si="364"/>
        <v>715.39</v>
      </c>
      <c r="L754" s="219">
        <f t="shared" si="364"/>
        <v>713.7</v>
      </c>
      <c r="M754" s="221">
        <f t="shared" si="364"/>
        <v>749.82</v>
      </c>
      <c r="N754" s="220">
        <f t="shared" si="364"/>
        <v>777.87</v>
      </c>
      <c r="O754" s="219">
        <f t="shared" si="364"/>
        <v>790.72</v>
      </c>
      <c r="P754" s="221">
        <f t="shared" si="364"/>
        <v>768.13</v>
      </c>
      <c r="Q754" s="222">
        <f t="shared" si="364"/>
        <v>776.42</v>
      </c>
      <c r="R754" s="219">
        <f t="shared" si="364"/>
        <v>789.49</v>
      </c>
      <c r="S754" s="222">
        <f t="shared" si="364"/>
        <v>757.39</v>
      </c>
      <c r="T754" s="219">
        <f t="shared" si="364"/>
        <v>764.29</v>
      </c>
      <c r="U754" s="218">
        <f t="shared" si="364"/>
        <v>709.74</v>
      </c>
      <c r="V754" s="218">
        <f t="shared" si="364"/>
        <v>716.4</v>
      </c>
      <c r="W754" s="218">
        <f t="shared" si="364"/>
        <v>717.49</v>
      </c>
      <c r="X754" s="218">
        <f t="shared" si="364"/>
        <v>715.01</v>
      </c>
      <c r="Y754" s="223">
        <f t="shared" si="364"/>
        <v>708.39</v>
      </c>
    </row>
    <row r="755" spans="1:25" s="235" customFormat="1" ht="18.75" customHeight="1" outlineLevel="1" x14ac:dyDescent="0.2">
      <c r="A755" s="243" t="s">
        <v>8</v>
      </c>
      <c r="B755" s="226">
        <f>B612</f>
        <v>713.72</v>
      </c>
      <c r="C755" s="226">
        <f t="shared" ref="C755:Y755" si="365">C612</f>
        <v>702.58</v>
      </c>
      <c r="D755" s="226">
        <f t="shared" si="365"/>
        <v>696.43</v>
      </c>
      <c r="E755" s="226">
        <f t="shared" si="365"/>
        <v>716.31</v>
      </c>
      <c r="F755" s="226">
        <f t="shared" si="365"/>
        <v>743.15</v>
      </c>
      <c r="G755" s="226">
        <f t="shared" si="365"/>
        <v>751.07</v>
      </c>
      <c r="H755" s="226">
        <f t="shared" si="365"/>
        <v>769.94</v>
      </c>
      <c r="I755" s="226">
        <f t="shared" si="365"/>
        <v>716.15</v>
      </c>
      <c r="J755" s="226">
        <f t="shared" si="365"/>
        <v>699.07</v>
      </c>
      <c r="K755" s="226">
        <f t="shared" si="365"/>
        <v>715.39</v>
      </c>
      <c r="L755" s="226">
        <f t="shared" si="365"/>
        <v>713.7</v>
      </c>
      <c r="M755" s="226">
        <f t="shared" si="365"/>
        <v>749.82</v>
      </c>
      <c r="N755" s="226">
        <f t="shared" si="365"/>
        <v>777.87</v>
      </c>
      <c r="O755" s="226">
        <f t="shared" si="365"/>
        <v>790.72</v>
      </c>
      <c r="P755" s="226">
        <f t="shared" si="365"/>
        <v>768.13</v>
      </c>
      <c r="Q755" s="226">
        <f t="shared" si="365"/>
        <v>776.42</v>
      </c>
      <c r="R755" s="226">
        <f t="shared" si="365"/>
        <v>789.49</v>
      </c>
      <c r="S755" s="226">
        <f t="shared" si="365"/>
        <v>757.39</v>
      </c>
      <c r="T755" s="226">
        <f t="shared" si="365"/>
        <v>764.29</v>
      </c>
      <c r="U755" s="226">
        <f t="shared" si="365"/>
        <v>709.74</v>
      </c>
      <c r="V755" s="226">
        <f t="shared" si="365"/>
        <v>716.4</v>
      </c>
      <c r="W755" s="226">
        <f t="shared" si="365"/>
        <v>717.49</v>
      </c>
      <c r="X755" s="226">
        <f t="shared" si="365"/>
        <v>715.01</v>
      </c>
      <c r="Y755" s="226">
        <f t="shared" si="365"/>
        <v>708.39</v>
      </c>
    </row>
    <row r="756" spans="1:25" s="235" customFormat="1" ht="18.75" customHeight="1" outlineLevel="1" x14ac:dyDescent="0.2">
      <c r="A756" s="238" t="s">
        <v>10</v>
      </c>
      <c r="B756" s="229"/>
      <c r="C756" s="230"/>
      <c r="D756" s="230"/>
      <c r="E756" s="230"/>
      <c r="F756" s="230"/>
      <c r="G756" s="230"/>
      <c r="H756" s="230"/>
      <c r="I756" s="230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1"/>
    </row>
    <row r="757" spans="1:25" s="235" customFormat="1" ht="18.75" customHeight="1" outlineLevel="1" thickBot="1" x14ac:dyDescent="0.25">
      <c r="A757" s="241" t="s">
        <v>255</v>
      </c>
      <c r="B757" s="233">
        <f>B753</f>
        <v>0</v>
      </c>
      <c r="C757" s="233">
        <f t="shared" ref="C757:Y757" si="366">C753</f>
        <v>0</v>
      </c>
      <c r="D757" s="233">
        <f t="shared" si="366"/>
        <v>0</v>
      </c>
      <c r="E757" s="233">
        <f t="shared" si="366"/>
        <v>0</v>
      </c>
      <c r="F757" s="233">
        <f t="shared" si="366"/>
        <v>0</v>
      </c>
      <c r="G757" s="233">
        <f t="shared" si="366"/>
        <v>0</v>
      </c>
      <c r="H757" s="233">
        <f t="shared" si="366"/>
        <v>0</v>
      </c>
      <c r="I757" s="233">
        <f t="shared" si="366"/>
        <v>0</v>
      </c>
      <c r="J757" s="233">
        <f t="shared" si="366"/>
        <v>0</v>
      </c>
      <c r="K757" s="233">
        <f t="shared" si="366"/>
        <v>0</v>
      </c>
      <c r="L757" s="233">
        <f t="shared" si="366"/>
        <v>0</v>
      </c>
      <c r="M757" s="233">
        <f t="shared" si="366"/>
        <v>0</v>
      </c>
      <c r="N757" s="233">
        <f t="shared" si="366"/>
        <v>0</v>
      </c>
      <c r="O757" s="233">
        <f t="shared" si="366"/>
        <v>0</v>
      </c>
      <c r="P757" s="233">
        <f t="shared" si="366"/>
        <v>0</v>
      </c>
      <c r="Q757" s="233">
        <f t="shared" si="366"/>
        <v>0</v>
      </c>
      <c r="R757" s="233">
        <f t="shared" si="366"/>
        <v>0</v>
      </c>
      <c r="S757" s="233">
        <f t="shared" si="366"/>
        <v>0</v>
      </c>
      <c r="T757" s="233">
        <f t="shared" si="366"/>
        <v>0</v>
      </c>
      <c r="U757" s="233">
        <f t="shared" si="366"/>
        <v>0</v>
      </c>
      <c r="V757" s="233">
        <f t="shared" si="366"/>
        <v>0</v>
      </c>
      <c r="W757" s="233">
        <f t="shared" si="366"/>
        <v>0</v>
      </c>
      <c r="X757" s="233">
        <f t="shared" si="366"/>
        <v>0</v>
      </c>
      <c r="Y757" s="233">
        <f t="shared" si="366"/>
        <v>0</v>
      </c>
    </row>
    <row r="758" spans="1:25" s="224" customFormat="1" ht="18.75" customHeight="1" thickBot="1" x14ac:dyDescent="0.25">
      <c r="A758" s="236">
        <v>20</v>
      </c>
      <c r="B758" s="217">
        <f t="shared" ref="B758:Y758" si="367">SUM(B759:B761)</f>
        <v>555.97</v>
      </c>
      <c r="C758" s="218">
        <f t="shared" si="367"/>
        <v>555.01</v>
      </c>
      <c r="D758" s="218">
        <f t="shared" si="367"/>
        <v>559.99</v>
      </c>
      <c r="E758" s="219">
        <f t="shared" si="367"/>
        <v>567.73</v>
      </c>
      <c r="F758" s="219">
        <f t="shared" si="367"/>
        <v>527.9</v>
      </c>
      <c r="G758" s="219">
        <f t="shared" si="367"/>
        <v>520.16</v>
      </c>
      <c r="H758" s="219">
        <f t="shared" si="367"/>
        <v>587.73</v>
      </c>
      <c r="I758" s="219">
        <f t="shared" si="367"/>
        <v>582.29999999999995</v>
      </c>
      <c r="J758" s="219">
        <f t="shared" si="367"/>
        <v>575.88</v>
      </c>
      <c r="K758" s="220">
        <f t="shared" si="367"/>
        <v>580.9</v>
      </c>
      <c r="L758" s="219">
        <f t="shared" si="367"/>
        <v>583.96</v>
      </c>
      <c r="M758" s="221">
        <f t="shared" si="367"/>
        <v>572.41</v>
      </c>
      <c r="N758" s="220">
        <f t="shared" si="367"/>
        <v>575.37</v>
      </c>
      <c r="O758" s="219">
        <f t="shared" si="367"/>
        <v>596.08000000000004</v>
      </c>
      <c r="P758" s="221">
        <f t="shared" si="367"/>
        <v>593.69000000000005</v>
      </c>
      <c r="Q758" s="222">
        <f t="shared" si="367"/>
        <v>839.03</v>
      </c>
      <c r="R758" s="219">
        <f t="shared" si="367"/>
        <v>858.5</v>
      </c>
      <c r="S758" s="222">
        <f t="shared" si="367"/>
        <v>870.51</v>
      </c>
      <c r="T758" s="219">
        <f t="shared" si="367"/>
        <v>853.08</v>
      </c>
      <c r="U758" s="218">
        <f t="shared" si="367"/>
        <v>584.14</v>
      </c>
      <c r="V758" s="218">
        <f t="shared" si="367"/>
        <v>588.04</v>
      </c>
      <c r="W758" s="218">
        <f t="shared" si="367"/>
        <v>591.34</v>
      </c>
      <c r="X758" s="218">
        <f t="shared" si="367"/>
        <v>599.21</v>
      </c>
      <c r="Y758" s="223">
        <f t="shared" si="367"/>
        <v>573.27</v>
      </c>
    </row>
    <row r="759" spans="1:25" s="235" customFormat="1" ht="18.75" customHeight="1" outlineLevel="1" x14ac:dyDescent="0.2">
      <c r="A759" s="225" t="s">
        <v>8</v>
      </c>
      <c r="B759" s="226">
        <f>B617</f>
        <v>555.97</v>
      </c>
      <c r="C759" s="226">
        <f t="shared" ref="C759:Y759" si="368">C617</f>
        <v>555.01</v>
      </c>
      <c r="D759" s="226">
        <f t="shared" si="368"/>
        <v>559.99</v>
      </c>
      <c r="E759" s="226">
        <f t="shared" si="368"/>
        <v>567.73</v>
      </c>
      <c r="F759" s="226">
        <f t="shared" si="368"/>
        <v>527.9</v>
      </c>
      <c r="G759" s="226">
        <f t="shared" si="368"/>
        <v>520.16</v>
      </c>
      <c r="H759" s="226">
        <f t="shared" si="368"/>
        <v>587.73</v>
      </c>
      <c r="I759" s="226">
        <f t="shared" si="368"/>
        <v>582.29999999999995</v>
      </c>
      <c r="J759" s="226">
        <f t="shared" si="368"/>
        <v>575.88</v>
      </c>
      <c r="K759" s="226">
        <f t="shared" si="368"/>
        <v>580.9</v>
      </c>
      <c r="L759" s="226">
        <f t="shared" si="368"/>
        <v>583.96</v>
      </c>
      <c r="M759" s="226">
        <f t="shared" si="368"/>
        <v>572.41</v>
      </c>
      <c r="N759" s="226">
        <f t="shared" si="368"/>
        <v>575.37</v>
      </c>
      <c r="O759" s="226">
        <f t="shared" si="368"/>
        <v>596.08000000000004</v>
      </c>
      <c r="P759" s="226">
        <f t="shared" si="368"/>
        <v>593.69000000000005</v>
      </c>
      <c r="Q759" s="226">
        <f t="shared" si="368"/>
        <v>839.03</v>
      </c>
      <c r="R759" s="226">
        <f t="shared" si="368"/>
        <v>858.5</v>
      </c>
      <c r="S759" s="226">
        <f t="shared" si="368"/>
        <v>870.51</v>
      </c>
      <c r="T759" s="226">
        <f t="shared" si="368"/>
        <v>853.08</v>
      </c>
      <c r="U759" s="226">
        <f t="shared" si="368"/>
        <v>584.14</v>
      </c>
      <c r="V759" s="226">
        <f t="shared" si="368"/>
        <v>588.04</v>
      </c>
      <c r="W759" s="226">
        <f t="shared" si="368"/>
        <v>591.34</v>
      </c>
      <c r="X759" s="226">
        <f t="shared" si="368"/>
        <v>599.21</v>
      </c>
      <c r="Y759" s="226">
        <f t="shared" si="368"/>
        <v>573.27</v>
      </c>
    </row>
    <row r="760" spans="1:25" s="235" customFormat="1" ht="18.75" customHeight="1" outlineLevel="1" x14ac:dyDescent="0.2">
      <c r="A760" s="240" t="s">
        <v>10</v>
      </c>
      <c r="B760" s="229"/>
      <c r="C760" s="230"/>
      <c r="D760" s="230"/>
      <c r="E760" s="230"/>
      <c r="F760" s="230"/>
      <c r="G760" s="230"/>
      <c r="H760" s="230"/>
      <c r="I760" s="230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1"/>
    </row>
    <row r="761" spans="1:25" s="235" customFormat="1" ht="18.75" customHeight="1" outlineLevel="1" thickBot="1" x14ac:dyDescent="0.25">
      <c r="A761" s="241" t="s">
        <v>255</v>
      </c>
      <c r="B761" s="233">
        <f>B757</f>
        <v>0</v>
      </c>
      <c r="C761" s="233">
        <f t="shared" ref="C761:Y761" si="369">C757</f>
        <v>0</v>
      </c>
      <c r="D761" s="233">
        <f t="shared" si="369"/>
        <v>0</v>
      </c>
      <c r="E761" s="233">
        <f t="shared" si="369"/>
        <v>0</v>
      </c>
      <c r="F761" s="233">
        <f t="shared" si="369"/>
        <v>0</v>
      </c>
      <c r="G761" s="233">
        <f t="shared" si="369"/>
        <v>0</v>
      </c>
      <c r="H761" s="233">
        <f t="shared" si="369"/>
        <v>0</v>
      </c>
      <c r="I761" s="233">
        <f t="shared" si="369"/>
        <v>0</v>
      </c>
      <c r="J761" s="233">
        <f t="shared" si="369"/>
        <v>0</v>
      </c>
      <c r="K761" s="233">
        <f t="shared" si="369"/>
        <v>0</v>
      </c>
      <c r="L761" s="233">
        <f t="shared" si="369"/>
        <v>0</v>
      </c>
      <c r="M761" s="233">
        <f t="shared" si="369"/>
        <v>0</v>
      </c>
      <c r="N761" s="233">
        <f t="shared" si="369"/>
        <v>0</v>
      </c>
      <c r="O761" s="233">
        <f t="shared" si="369"/>
        <v>0</v>
      </c>
      <c r="P761" s="233">
        <f t="shared" si="369"/>
        <v>0</v>
      </c>
      <c r="Q761" s="233">
        <f t="shared" si="369"/>
        <v>0</v>
      </c>
      <c r="R761" s="233">
        <f t="shared" si="369"/>
        <v>0</v>
      </c>
      <c r="S761" s="233">
        <f t="shared" si="369"/>
        <v>0</v>
      </c>
      <c r="T761" s="233">
        <f t="shared" si="369"/>
        <v>0</v>
      </c>
      <c r="U761" s="233">
        <f t="shared" si="369"/>
        <v>0</v>
      </c>
      <c r="V761" s="233">
        <f t="shared" si="369"/>
        <v>0</v>
      </c>
      <c r="W761" s="233">
        <f t="shared" si="369"/>
        <v>0</v>
      </c>
      <c r="X761" s="233">
        <f t="shared" si="369"/>
        <v>0</v>
      </c>
      <c r="Y761" s="233">
        <f t="shared" si="369"/>
        <v>0</v>
      </c>
    </row>
    <row r="762" spans="1:25" s="224" customFormat="1" ht="18.75" customHeight="1" thickBot="1" x14ac:dyDescent="0.25">
      <c r="A762" s="244">
        <v>21</v>
      </c>
      <c r="B762" s="217">
        <f t="shared" ref="B762:Y762" si="370">SUM(B763:B765)</f>
        <v>724.97</v>
      </c>
      <c r="C762" s="218">
        <f t="shared" si="370"/>
        <v>723.64</v>
      </c>
      <c r="D762" s="218">
        <f t="shared" si="370"/>
        <v>754.22</v>
      </c>
      <c r="E762" s="219">
        <f t="shared" si="370"/>
        <v>765.88</v>
      </c>
      <c r="F762" s="219">
        <f t="shared" si="370"/>
        <v>759.11</v>
      </c>
      <c r="G762" s="219">
        <f t="shared" si="370"/>
        <v>817.78</v>
      </c>
      <c r="H762" s="219">
        <f t="shared" si="370"/>
        <v>1098.1199999999999</v>
      </c>
      <c r="I762" s="219">
        <f t="shared" si="370"/>
        <v>763.2</v>
      </c>
      <c r="J762" s="219">
        <f t="shared" si="370"/>
        <v>1079.49</v>
      </c>
      <c r="K762" s="220">
        <f t="shared" si="370"/>
        <v>864.46</v>
      </c>
      <c r="L762" s="219">
        <f t="shared" si="370"/>
        <v>777.71</v>
      </c>
      <c r="M762" s="221">
        <f t="shared" si="370"/>
        <v>779.16</v>
      </c>
      <c r="N762" s="220">
        <f t="shared" si="370"/>
        <v>775.49</v>
      </c>
      <c r="O762" s="219">
        <f t="shared" si="370"/>
        <v>788.44</v>
      </c>
      <c r="P762" s="221">
        <f t="shared" si="370"/>
        <v>819.39</v>
      </c>
      <c r="Q762" s="222">
        <f t="shared" si="370"/>
        <v>826.12</v>
      </c>
      <c r="R762" s="219">
        <f t="shared" si="370"/>
        <v>1114.3</v>
      </c>
      <c r="S762" s="222">
        <f t="shared" si="370"/>
        <v>781.08</v>
      </c>
      <c r="T762" s="219">
        <f t="shared" si="370"/>
        <v>763.72</v>
      </c>
      <c r="U762" s="218">
        <f t="shared" si="370"/>
        <v>738.38</v>
      </c>
      <c r="V762" s="218">
        <f t="shared" si="370"/>
        <v>724.36</v>
      </c>
      <c r="W762" s="218">
        <f t="shared" si="370"/>
        <v>723.6</v>
      </c>
      <c r="X762" s="218">
        <f t="shared" si="370"/>
        <v>722.37</v>
      </c>
      <c r="Y762" s="223">
        <f t="shared" si="370"/>
        <v>718.35</v>
      </c>
    </row>
    <row r="763" spans="1:25" s="235" customFormat="1" ht="18.75" customHeight="1" outlineLevel="1" x14ac:dyDescent="0.2">
      <c r="A763" s="225" t="s">
        <v>8</v>
      </c>
      <c r="B763" s="226">
        <f>B622</f>
        <v>724.97</v>
      </c>
      <c r="C763" s="226">
        <f t="shared" ref="C763:Y763" si="371">C622</f>
        <v>723.64</v>
      </c>
      <c r="D763" s="226">
        <f t="shared" si="371"/>
        <v>754.22</v>
      </c>
      <c r="E763" s="226">
        <f t="shared" si="371"/>
        <v>765.88</v>
      </c>
      <c r="F763" s="226">
        <f t="shared" si="371"/>
        <v>759.11</v>
      </c>
      <c r="G763" s="226">
        <f t="shared" si="371"/>
        <v>817.78</v>
      </c>
      <c r="H763" s="226">
        <f t="shared" si="371"/>
        <v>1098.1199999999999</v>
      </c>
      <c r="I763" s="226">
        <f t="shared" si="371"/>
        <v>763.2</v>
      </c>
      <c r="J763" s="226">
        <f t="shared" si="371"/>
        <v>1079.49</v>
      </c>
      <c r="K763" s="226">
        <f t="shared" si="371"/>
        <v>864.46</v>
      </c>
      <c r="L763" s="226">
        <f t="shared" si="371"/>
        <v>777.71</v>
      </c>
      <c r="M763" s="226">
        <f t="shared" si="371"/>
        <v>779.16</v>
      </c>
      <c r="N763" s="226">
        <f t="shared" si="371"/>
        <v>775.49</v>
      </c>
      <c r="O763" s="226">
        <f t="shared" si="371"/>
        <v>788.44</v>
      </c>
      <c r="P763" s="226">
        <f t="shared" si="371"/>
        <v>819.39</v>
      </c>
      <c r="Q763" s="226">
        <f t="shared" si="371"/>
        <v>826.12</v>
      </c>
      <c r="R763" s="226">
        <f t="shared" si="371"/>
        <v>1114.3</v>
      </c>
      <c r="S763" s="226">
        <f t="shared" si="371"/>
        <v>781.08</v>
      </c>
      <c r="T763" s="226">
        <f t="shared" si="371"/>
        <v>763.72</v>
      </c>
      <c r="U763" s="226">
        <f t="shared" si="371"/>
        <v>738.38</v>
      </c>
      <c r="V763" s="226">
        <f t="shared" si="371"/>
        <v>724.36</v>
      </c>
      <c r="W763" s="226">
        <f t="shared" si="371"/>
        <v>723.6</v>
      </c>
      <c r="X763" s="226">
        <f t="shared" si="371"/>
        <v>722.37</v>
      </c>
      <c r="Y763" s="226">
        <f t="shared" si="371"/>
        <v>718.35</v>
      </c>
    </row>
    <row r="764" spans="1:25" s="235" customFormat="1" ht="18.75" customHeight="1" outlineLevel="1" x14ac:dyDescent="0.2">
      <c r="A764" s="240" t="s">
        <v>10</v>
      </c>
      <c r="B764" s="229"/>
      <c r="C764" s="230"/>
      <c r="D764" s="230"/>
      <c r="E764" s="230"/>
      <c r="F764" s="230"/>
      <c r="G764" s="230"/>
      <c r="H764" s="230"/>
      <c r="I764" s="230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1"/>
    </row>
    <row r="765" spans="1:25" s="235" customFormat="1" ht="18.75" customHeight="1" outlineLevel="1" thickBot="1" x14ac:dyDescent="0.25">
      <c r="A765" s="241" t="s">
        <v>255</v>
      </c>
      <c r="B765" s="233">
        <f>B761</f>
        <v>0</v>
      </c>
      <c r="C765" s="233">
        <f t="shared" ref="C765:Y765" si="372">C761</f>
        <v>0</v>
      </c>
      <c r="D765" s="233">
        <f t="shared" si="372"/>
        <v>0</v>
      </c>
      <c r="E765" s="233">
        <f t="shared" si="372"/>
        <v>0</v>
      </c>
      <c r="F765" s="233">
        <f t="shared" si="372"/>
        <v>0</v>
      </c>
      <c r="G765" s="233">
        <f t="shared" si="372"/>
        <v>0</v>
      </c>
      <c r="H765" s="233">
        <f t="shared" si="372"/>
        <v>0</v>
      </c>
      <c r="I765" s="233">
        <f t="shared" si="372"/>
        <v>0</v>
      </c>
      <c r="J765" s="233">
        <f t="shared" si="372"/>
        <v>0</v>
      </c>
      <c r="K765" s="233">
        <f t="shared" si="372"/>
        <v>0</v>
      </c>
      <c r="L765" s="233">
        <f t="shared" si="372"/>
        <v>0</v>
      </c>
      <c r="M765" s="233">
        <f t="shared" si="372"/>
        <v>0</v>
      </c>
      <c r="N765" s="233">
        <f t="shared" si="372"/>
        <v>0</v>
      </c>
      <c r="O765" s="233">
        <f t="shared" si="372"/>
        <v>0</v>
      </c>
      <c r="P765" s="233">
        <f t="shared" si="372"/>
        <v>0</v>
      </c>
      <c r="Q765" s="233">
        <f t="shared" si="372"/>
        <v>0</v>
      </c>
      <c r="R765" s="233">
        <f t="shared" si="372"/>
        <v>0</v>
      </c>
      <c r="S765" s="233">
        <f t="shared" si="372"/>
        <v>0</v>
      </c>
      <c r="T765" s="233">
        <f t="shared" si="372"/>
        <v>0</v>
      </c>
      <c r="U765" s="233">
        <f t="shared" si="372"/>
        <v>0</v>
      </c>
      <c r="V765" s="233">
        <f t="shared" si="372"/>
        <v>0</v>
      </c>
      <c r="W765" s="233">
        <f t="shared" si="372"/>
        <v>0</v>
      </c>
      <c r="X765" s="233">
        <f t="shared" si="372"/>
        <v>0</v>
      </c>
      <c r="Y765" s="233">
        <f t="shared" si="372"/>
        <v>0</v>
      </c>
    </row>
    <row r="766" spans="1:25" s="224" customFormat="1" ht="18.75" customHeight="1" thickBot="1" x14ac:dyDescent="0.25">
      <c r="A766" s="236">
        <v>22</v>
      </c>
      <c r="B766" s="217">
        <f t="shared" ref="B766:Y766" si="373">SUM(B767:B769)</f>
        <v>722.19</v>
      </c>
      <c r="C766" s="218">
        <f t="shared" si="373"/>
        <v>740</v>
      </c>
      <c r="D766" s="218">
        <f t="shared" si="373"/>
        <v>686.45</v>
      </c>
      <c r="E766" s="219">
        <f t="shared" si="373"/>
        <v>739.03</v>
      </c>
      <c r="F766" s="219">
        <f t="shared" si="373"/>
        <v>747.71</v>
      </c>
      <c r="G766" s="219">
        <f t="shared" si="373"/>
        <v>750.9</v>
      </c>
      <c r="H766" s="219">
        <f t="shared" si="373"/>
        <v>756.6</v>
      </c>
      <c r="I766" s="219">
        <f t="shared" si="373"/>
        <v>743.51</v>
      </c>
      <c r="J766" s="219">
        <f t="shared" si="373"/>
        <v>745.2</v>
      </c>
      <c r="K766" s="220">
        <f t="shared" si="373"/>
        <v>750.51</v>
      </c>
      <c r="L766" s="219">
        <f t="shared" si="373"/>
        <v>751.84</v>
      </c>
      <c r="M766" s="221">
        <f t="shared" si="373"/>
        <v>751.01</v>
      </c>
      <c r="N766" s="220">
        <f t="shared" si="373"/>
        <v>749.62</v>
      </c>
      <c r="O766" s="219">
        <f t="shared" si="373"/>
        <v>759.5</v>
      </c>
      <c r="P766" s="221">
        <f t="shared" si="373"/>
        <v>767.05</v>
      </c>
      <c r="Q766" s="222">
        <f t="shared" si="373"/>
        <v>748.13</v>
      </c>
      <c r="R766" s="219">
        <f t="shared" si="373"/>
        <v>769.82</v>
      </c>
      <c r="S766" s="222">
        <f t="shared" si="373"/>
        <v>756.64</v>
      </c>
      <c r="T766" s="219">
        <f t="shared" si="373"/>
        <v>746.92</v>
      </c>
      <c r="U766" s="218">
        <f t="shared" si="373"/>
        <v>730.78</v>
      </c>
      <c r="V766" s="218">
        <f t="shared" si="373"/>
        <v>742.75</v>
      </c>
      <c r="W766" s="218">
        <f t="shared" si="373"/>
        <v>809.45</v>
      </c>
      <c r="X766" s="218">
        <f t="shared" si="373"/>
        <v>741</v>
      </c>
      <c r="Y766" s="223">
        <f t="shared" si="373"/>
        <v>730.04</v>
      </c>
    </row>
    <row r="767" spans="1:25" s="235" customFormat="1" ht="18.75" customHeight="1" outlineLevel="1" x14ac:dyDescent="0.2">
      <c r="A767" s="243" t="s">
        <v>8</v>
      </c>
      <c r="B767" s="226">
        <f>B627</f>
        <v>722.19</v>
      </c>
      <c r="C767" s="226">
        <f t="shared" ref="C767:Y767" si="374">C627</f>
        <v>740</v>
      </c>
      <c r="D767" s="226">
        <f t="shared" si="374"/>
        <v>686.45</v>
      </c>
      <c r="E767" s="226">
        <f t="shared" si="374"/>
        <v>739.03</v>
      </c>
      <c r="F767" s="226">
        <f t="shared" si="374"/>
        <v>747.71</v>
      </c>
      <c r="G767" s="226">
        <f t="shared" si="374"/>
        <v>750.9</v>
      </c>
      <c r="H767" s="226">
        <f t="shared" si="374"/>
        <v>756.6</v>
      </c>
      <c r="I767" s="226">
        <f t="shared" si="374"/>
        <v>743.51</v>
      </c>
      <c r="J767" s="226">
        <f t="shared" si="374"/>
        <v>745.2</v>
      </c>
      <c r="K767" s="226">
        <f t="shared" si="374"/>
        <v>750.51</v>
      </c>
      <c r="L767" s="226">
        <f t="shared" si="374"/>
        <v>751.84</v>
      </c>
      <c r="M767" s="226">
        <f t="shared" si="374"/>
        <v>751.01</v>
      </c>
      <c r="N767" s="226">
        <f t="shared" si="374"/>
        <v>749.62</v>
      </c>
      <c r="O767" s="226">
        <f t="shared" si="374"/>
        <v>759.5</v>
      </c>
      <c r="P767" s="226">
        <f t="shared" si="374"/>
        <v>767.05</v>
      </c>
      <c r="Q767" s="226">
        <f t="shared" si="374"/>
        <v>748.13</v>
      </c>
      <c r="R767" s="226">
        <f t="shared" si="374"/>
        <v>769.82</v>
      </c>
      <c r="S767" s="226">
        <f t="shared" si="374"/>
        <v>756.64</v>
      </c>
      <c r="T767" s="226">
        <f t="shared" si="374"/>
        <v>746.92</v>
      </c>
      <c r="U767" s="226">
        <f t="shared" si="374"/>
        <v>730.78</v>
      </c>
      <c r="V767" s="226">
        <f t="shared" si="374"/>
        <v>742.75</v>
      </c>
      <c r="W767" s="226">
        <f t="shared" si="374"/>
        <v>809.45</v>
      </c>
      <c r="X767" s="226">
        <f t="shared" si="374"/>
        <v>741</v>
      </c>
      <c r="Y767" s="226">
        <f t="shared" si="374"/>
        <v>730.04</v>
      </c>
    </row>
    <row r="768" spans="1:25" s="235" customFormat="1" ht="18.75" customHeight="1" outlineLevel="1" x14ac:dyDescent="0.2">
      <c r="A768" s="238" t="s">
        <v>10</v>
      </c>
      <c r="B768" s="229"/>
      <c r="C768" s="230"/>
      <c r="D768" s="230"/>
      <c r="E768" s="230"/>
      <c r="F768" s="230"/>
      <c r="G768" s="230"/>
      <c r="H768" s="230"/>
      <c r="I768" s="230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1"/>
    </row>
    <row r="769" spans="1:27" s="235" customFormat="1" ht="18.75" customHeight="1" outlineLevel="1" thickBot="1" x14ac:dyDescent="0.25">
      <c r="A769" s="241" t="s">
        <v>255</v>
      </c>
      <c r="B769" s="233">
        <f>B765</f>
        <v>0</v>
      </c>
      <c r="C769" s="233">
        <f t="shared" ref="C769:Y769" si="375">C765</f>
        <v>0</v>
      </c>
      <c r="D769" s="233">
        <f t="shared" si="375"/>
        <v>0</v>
      </c>
      <c r="E769" s="233">
        <f t="shared" si="375"/>
        <v>0</v>
      </c>
      <c r="F769" s="233">
        <f t="shared" si="375"/>
        <v>0</v>
      </c>
      <c r="G769" s="233">
        <f t="shared" si="375"/>
        <v>0</v>
      </c>
      <c r="H769" s="233">
        <f t="shared" si="375"/>
        <v>0</v>
      </c>
      <c r="I769" s="233">
        <f t="shared" si="375"/>
        <v>0</v>
      </c>
      <c r="J769" s="233">
        <f t="shared" si="375"/>
        <v>0</v>
      </c>
      <c r="K769" s="233">
        <f t="shared" si="375"/>
        <v>0</v>
      </c>
      <c r="L769" s="233">
        <f t="shared" si="375"/>
        <v>0</v>
      </c>
      <c r="M769" s="233">
        <f t="shared" si="375"/>
        <v>0</v>
      </c>
      <c r="N769" s="233">
        <f t="shared" si="375"/>
        <v>0</v>
      </c>
      <c r="O769" s="233">
        <f t="shared" si="375"/>
        <v>0</v>
      </c>
      <c r="P769" s="233">
        <f t="shared" si="375"/>
        <v>0</v>
      </c>
      <c r="Q769" s="233">
        <f t="shared" si="375"/>
        <v>0</v>
      </c>
      <c r="R769" s="233">
        <f t="shared" si="375"/>
        <v>0</v>
      </c>
      <c r="S769" s="233">
        <f t="shared" si="375"/>
        <v>0</v>
      </c>
      <c r="T769" s="233">
        <f t="shared" si="375"/>
        <v>0</v>
      </c>
      <c r="U769" s="233">
        <f t="shared" si="375"/>
        <v>0</v>
      </c>
      <c r="V769" s="233">
        <f t="shared" si="375"/>
        <v>0</v>
      </c>
      <c r="W769" s="233">
        <f t="shared" si="375"/>
        <v>0</v>
      </c>
      <c r="X769" s="233">
        <f t="shared" si="375"/>
        <v>0</v>
      </c>
      <c r="Y769" s="233">
        <f t="shared" si="375"/>
        <v>0</v>
      </c>
    </row>
    <row r="770" spans="1:27" s="224" customFormat="1" ht="18.75" customHeight="1" thickBot="1" x14ac:dyDescent="0.25">
      <c r="A770" s="244">
        <v>23</v>
      </c>
      <c r="B770" s="217">
        <f t="shared" ref="B770:Y770" si="376">SUM(B771:B773)</f>
        <v>642.41999999999996</v>
      </c>
      <c r="C770" s="218">
        <f t="shared" si="376"/>
        <v>639.5</v>
      </c>
      <c r="D770" s="218">
        <f t="shared" si="376"/>
        <v>666.77</v>
      </c>
      <c r="E770" s="219">
        <f t="shared" si="376"/>
        <v>677.82</v>
      </c>
      <c r="F770" s="219">
        <f t="shared" si="376"/>
        <v>739.77</v>
      </c>
      <c r="G770" s="219">
        <f t="shared" si="376"/>
        <v>737.23</v>
      </c>
      <c r="H770" s="219">
        <f t="shared" si="376"/>
        <v>794.76</v>
      </c>
      <c r="I770" s="219">
        <f t="shared" si="376"/>
        <v>747.35</v>
      </c>
      <c r="J770" s="219">
        <f t="shared" si="376"/>
        <v>8.0500000000000007</v>
      </c>
      <c r="K770" s="220">
        <f t="shared" si="376"/>
        <v>753.72</v>
      </c>
      <c r="L770" s="219">
        <f t="shared" si="376"/>
        <v>756.41</v>
      </c>
      <c r="M770" s="221">
        <f t="shared" si="376"/>
        <v>749.79</v>
      </c>
      <c r="N770" s="220">
        <f t="shared" si="376"/>
        <v>856.96</v>
      </c>
      <c r="O770" s="219">
        <f t="shared" si="376"/>
        <v>663.62</v>
      </c>
      <c r="P770" s="221">
        <f t="shared" si="376"/>
        <v>725.97</v>
      </c>
      <c r="Q770" s="222">
        <f t="shared" si="376"/>
        <v>775.05</v>
      </c>
      <c r="R770" s="219">
        <f t="shared" si="376"/>
        <v>769.14</v>
      </c>
      <c r="S770" s="222">
        <f t="shared" si="376"/>
        <v>775.74</v>
      </c>
      <c r="T770" s="219">
        <f t="shared" si="376"/>
        <v>743.59</v>
      </c>
      <c r="U770" s="218">
        <f t="shared" si="376"/>
        <v>8.0500000000000007</v>
      </c>
      <c r="V770" s="218">
        <f t="shared" si="376"/>
        <v>454.04</v>
      </c>
      <c r="W770" s="218">
        <f t="shared" si="376"/>
        <v>644.14</v>
      </c>
      <c r="X770" s="218">
        <f t="shared" si="376"/>
        <v>645.76</v>
      </c>
      <c r="Y770" s="223">
        <f t="shared" si="376"/>
        <v>326.45</v>
      </c>
    </row>
    <row r="771" spans="1:27" s="235" customFormat="1" ht="18.75" customHeight="1" outlineLevel="1" x14ac:dyDescent="0.2">
      <c r="A771" s="243" t="s">
        <v>8</v>
      </c>
      <c r="B771" s="226">
        <f>B632</f>
        <v>642.41999999999996</v>
      </c>
      <c r="C771" s="226">
        <f t="shared" ref="C771:Y771" si="377">C632</f>
        <v>639.5</v>
      </c>
      <c r="D771" s="226">
        <f t="shared" si="377"/>
        <v>666.77</v>
      </c>
      <c r="E771" s="226">
        <f t="shared" si="377"/>
        <v>677.82</v>
      </c>
      <c r="F771" s="226">
        <f t="shared" si="377"/>
        <v>739.77</v>
      </c>
      <c r="G771" s="226">
        <f t="shared" si="377"/>
        <v>737.23</v>
      </c>
      <c r="H771" s="226">
        <f t="shared" si="377"/>
        <v>794.76</v>
      </c>
      <c r="I771" s="226">
        <f t="shared" si="377"/>
        <v>747.35</v>
      </c>
      <c r="J771" s="226">
        <f t="shared" si="377"/>
        <v>8.0500000000000007</v>
      </c>
      <c r="K771" s="226">
        <f t="shared" si="377"/>
        <v>753.72</v>
      </c>
      <c r="L771" s="226">
        <f t="shared" si="377"/>
        <v>756.41</v>
      </c>
      <c r="M771" s="226">
        <f t="shared" si="377"/>
        <v>749.79</v>
      </c>
      <c r="N771" s="226">
        <f t="shared" si="377"/>
        <v>856.96</v>
      </c>
      <c r="O771" s="226">
        <f t="shared" si="377"/>
        <v>663.62</v>
      </c>
      <c r="P771" s="226">
        <f t="shared" si="377"/>
        <v>725.97</v>
      </c>
      <c r="Q771" s="226">
        <f t="shared" si="377"/>
        <v>775.05</v>
      </c>
      <c r="R771" s="226">
        <f t="shared" si="377"/>
        <v>769.14</v>
      </c>
      <c r="S771" s="226">
        <f t="shared" si="377"/>
        <v>775.74</v>
      </c>
      <c r="T771" s="226">
        <f t="shared" si="377"/>
        <v>743.59</v>
      </c>
      <c r="U771" s="226">
        <f t="shared" si="377"/>
        <v>8.0500000000000007</v>
      </c>
      <c r="V771" s="226">
        <f t="shared" si="377"/>
        <v>454.04</v>
      </c>
      <c r="W771" s="226">
        <f t="shared" si="377"/>
        <v>644.14</v>
      </c>
      <c r="X771" s="226">
        <f t="shared" si="377"/>
        <v>645.76</v>
      </c>
      <c r="Y771" s="226">
        <f t="shared" si="377"/>
        <v>326.45</v>
      </c>
    </row>
    <row r="772" spans="1:27" s="235" customFormat="1" ht="18.75" customHeight="1" outlineLevel="1" x14ac:dyDescent="0.2">
      <c r="A772" s="238" t="s">
        <v>10</v>
      </c>
      <c r="B772" s="229"/>
      <c r="C772" s="230"/>
      <c r="D772" s="230"/>
      <c r="E772" s="230"/>
      <c r="F772" s="230"/>
      <c r="G772" s="230"/>
      <c r="H772" s="230"/>
      <c r="I772" s="230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1"/>
    </row>
    <row r="773" spans="1:27" s="235" customFormat="1" ht="18.75" customHeight="1" outlineLevel="1" thickBot="1" x14ac:dyDescent="0.25">
      <c r="A773" s="241" t="s">
        <v>255</v>
      </c>
      <c r="B773" s="233">
        <f>B769</f>
        <v>0</v>
      </c>
      <c r="C773" s="233">
        <f t="shared" ref="C773:Y773" si="378">C769</f>
        <v>0</v>
      </c>
      <c r="D773" s="233">
        <f t="shared" si="378"/>
        <v>0</v>
      </c>
      <c r="E773" s="233">
        <f t="shared" si="378"/>
        <v>0</v>
      </c>
      <c r="F773" s="233">
        <f t="shared" si="378"/>
        <v>0</v>
      </c>
      <c r="G773" s="233">
        <f t="shared" si="378"/>
        <v>0</v>
      </c>
      <c r="H773" s="233">
        <f t="shared" si="378"/>
        <v>0</v>
      </c>
      <c r="I773" s="233">
        <f t="shared" si="378"/>
        <v>0</v>
      </c>
      <c r="J773" s="233">
        <f t="shared" si="378"/>
        <v>0</v>
      </c>
      <c r="K773" s="233">
        <f t="shared" si="378"/>
        <v>0</v>
      </c>
      <c r="L773" s="233">
        <f t="shared" si="378"/>
        <v>0</v>
      </c>
      <c r="M773" s="233">
        <f t="shared" si="378"/>
        <v>0</v>
      </c>
      <c r="N773" s="233">
        <f t="shared" si="378"/>
        <v>0</v>
      </c>
      <c r="O773" s="233">
        <f t="shared" si="378"/>
        <v>0</v>
      </c>
      <c r="P773" s="233">
        <f t="shared" si="378"/>
        <v>0</v>
      </c>
      <c r="Q773" s="233">
        <f t="shared" si="378"/>
        <v>0</v>
      </c>
      <c r="R773" s="233">
        <f t="shared" si="378"/>
        <v>0</v>
      </c>
      <c r="S773" s="233">
        <f t="shared" si="378"/>
        <v>0</v>
      </c>
      <c r="T773" s="233">
        <f t="shared" si="378"/>
        <v>0</v>
      </c>
      <c r="U773" s="233">
        <f t="shared" si="378"/>
        <v>0</v>
      </c>
      <c r="V773" s="233">
        <f t="shared" si="378"/>
        <v>0</v>
      </c>
      <c r="W773" s="233">
        <f t="shared" si="378"/>
        <v>0</v>
      </c>
      <c r="X773" s="233">
        <f t="shared" si="378"/>
        <v>0</v>
      </c>
      <c r="Y773" s="233">
        <f t="shared" si="378"/>
        <v>0</v>
      </c>
    </row>
    <row r="774" spans="1:27" s="224" customFormat="1" ht="18.75" customHeight="1" thickBot="1" x14ac:dyDescent="0.25">
      <c r="A774" s="245">
        <v>24</v>
      </c>
      <c r="B774" s="217">
        <f t="shared" ref="B774:Y774" si="379">SUM(B775:B777)</f>
        <v>576.29</v>
      </c>
      <c r="C774" s="218">
        <f t="shared" si="379"/>
        <v>517.41</v>
      </c>
      <c r="D774" s="218">
        <f t="shared" si="379"/>
        <v>517.41</v>
      </c>
      <c r="E774" s="219">
        <f t="shared" si="379"/>
        <v>588.94000000000005</v>
      </c>
      <c r="F774" s="219">
        <f t="shared" si="379"/>
        <v>767.08</v>
      </c>
      <c r="G774" s="219">
        <f t="shared" si="379"/>
        <v>793.85</v>
      </c>
      <c r="H774" s="219">
        <f t="shared" si="379"/>
        <v>761.32</v>
      </c>
      <c r="I774" s="219">
        <f t="shared" si="379"/>
        <v>770.12</v>
      </c>
      <c r="J774" s="219">
        <f t="shared" si="379"/>
        <v>758.7</v>
      </c>
      <c r="K774" s="220">
        <f t="shared" si="379"/>
        <v>775.11</v>
      </c>
      <c r="L774" s="219">
        <f t="shared" si="379"/>
        <v>771.12</v>
      </c>
      <c r="M774" s="221">
        <f t="shared" si="379"/>
        <v>813.86</v>
      </c>
      <c r="N774" s="220">
        <f t="shared" si="379"/>
        <v>773.36</v>
      </c>
      <c r="O774" s="219">
        <f t="shared" si="379"/>
        <v>763.78</v>
      </c>
      <c r="P774" s="221">
        <f t="shared" si="379"/>
        <v>779.22</v>
      </c>
      <c r="Q774" s="222">
        <f t="shared" si="379"/>
        <v>800.75</v>
      </c>
      <c r="R774" s="219">
        <f t="shared" si="379"/>
        <v>803.21</v>
      </c>
      <c r="S774" s="222">
        <f t="shared" si="379"/>
        <v>802.5</v>
      </c>
      <c r="T774" s="219">
        <f t="shared" si="379"/>
        <v>749.95</v>
      </c>
      <c r="U774" s="218">
        <f t="shared" si="379"/>
        <v>569.37</v>
      </c>
      <c r="V774" s="218">
        <f t="shared" si="379"/>
        <v>579.41</v>
      </c>
      <c r="W774" s="218">
        <f t="shared" si="379"/>
        <v>568.80999999999995</v>
      </c>
      <c r="X774" s="218">
        <f t="shared" si="379"/>
        <v>473.13</v>
      </c>
      <c r="Y774" s="223">
        <f t="shared" si="379"/>
        <v>470.3</v>
      </c>
      <c r="AA774" s="235"/>
    </row>
    <row r="775" spans="1:27" s="235" customFormat="1" ht="18.75" customHeight="1" outlineLevel="1" x14ac:dyDescent="0.2">
      <c r="A775" s="243" t="s">
        <v>8</v>
      </c>
      <c r="B775" s="226">
        <f>B637</f>
        <v>576.29</v>
      </c>
      <c r="C775" s="226">
        <f t="shared" ref="C775:Y775" si="380">C637</f>
        <v>517.41</v>
      </c>
      <c r="D775" s="226">
        <f t="shared" si="380"/>
        <v>517.41</v>
      </c>
      <c r="E775" s="226">
        <f t="shared" si="380"/>
        <v>588.94000000000005</v>
      </c>
      <c r="F775" s="226">
        <f t="shared" si="380"/>
        <v>767.08</v>
      </c>
      <c r="G775" s="226">
        <f t="shared" si="380"/>
        <v>793.85</v>
      </c>
      <c r="H775" s="226">
        <f t="shared" si="380"/>
        <v>761.32</v>
      </c>
      <c r="I775" s="226">
        <f t="shared" si="380"/>
        <v>770.12</v>
      </c>
      <c r="J775" s="226">
        <f t="shared" si="380"/>
        <v>758.7</v>
      </c>
      <c r="K775" s="226">
        <f t="shared" si="380"/>
        <v>775.11</v>
      </c>
      <c r="L775" s="226">
        <f t="shared" si="380"/>
        <v>771.12</v>
      </c>
      <c r="M775" s="226">
        <f t="shared" si="380"/>
        <v>813.86</v>
      </c>
      <c r="N775" s="226">
        <f t="shared" si="380"/>
        <v>773.36</v>
      </c>
      <c r="O775" s="226">
        <f t="shared" si="380"/>
        <v>763.78</v>
      </c>
      <c r="P775" s="226">
        <f t="shared" si="380"/>
        <v>779.22</v>
      </c>
      <c r="Q775" s="226">
        <f t="shared" si="380"/>
        <v>800.75</v>
      </c>
      <c r="R775" s="226">
        <f t="shared" si="380"/>
        <v>803.21</v>
      </c>
      <c r="S775" s="226">
        <f t="shared" si="380"/>
        <v>802.5</v>
      </c>
      <c r="T775" s="226">
        <f t="shared" si="380"/>
        <v>749.95</v>
      </c>
      <c r="U775" s="226">
        <f t="shared" si="380"/>
        <v>569.37</v>
      </c>
      <c r="V775" s="226">
        <f t="shared" si="380"/>
        <v>579.41</v>
      </c>
      <c r="W775" s="226">
        <f t="shared" si="380"/>
        <v>568.80999999999995</v>
      </c>
      <c r="X775" s="226">
        <f t="shared" si="380"/>
        <v>473.13</v>
      </c>
      <c r="Y775" s="226">
        <f t="shared" si="380"/>
        <v>470.3</v>
      </c>
      <c r="AA775" s="224"/>
    </row>
    <row r="776" spans="1:27" s="235" customFormat="1" ht="18.75" customHeight="1" outlineLevel="1" x14ac:dyDescent="0.2">
      <c r="A776" s="238" t="s">
        <v>10</v>
      </c>
      <c r="B776" s="229"/>
      <c r="C776" s="230"/>
      <c r="D776" s="230"/>
      <c r="E776" s="230"/>
      <c r="F776" s="230"/>
      <c r="G776" s="230"/>
      <c r="H776" s="230"/>
      <c r="I776" s="230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1"/>
    </row>
    <row r="777" spans="1:27" s="235" customFormat="1" ht="18.75" customHeight="1" outlineLevel="1" thickBot="1" x14ac:dyDescent="0.25">
      <c r="A777" s="241" t="s">
        <v>255</v>
      </c>
      <c r="B777" s="233">
        <f>B773</f>
        <v>0</v>
      </c>
      <c r="C777" s="233">
        <f t="shared" ref="C777:Y777" si="381">C773</f>
        <v>0</v>
      </c>
      <c r="D777" s="233">
        <f t="shared" si="381"/>
        <v>0</v>
      </c>
      <c r="E777" s="233">
        <f t="shared" si="381"/>
        <v>0</v>
      </c>
      <c r="F777" s="233">
        <f t="shared" si="381"/>
        <v>0</v>
      </c>
      <c r="G777" s="233">
        <f t="shared" si="381"/>
        <v>0</v>
      </c>
      <c r="H777" s="233">
        <f t="shared" si="381"/>
        <v>0</v>
      </c>
      <c r="I777" s="233">
        <f t="shared" si="381"/>
        <v>0</v>
      </c>
      <c r="J777" s="233">
        <f t="shared" si="381"/>
        <v>0</v>
      </c>
      <c r="K777" s="233">
        <f t="shared" si="381"/>
        <v>0</v>
      </c>
      <c r="L777" s="233">
        <f t="shared" si="381"/>
        <v>0</v>
      </c>
      <c r="M777" s="233">
        <f t="shared" si="381"/>
        <v>0</v>
      </c>
      <c r="N777" s="233">
        <f t="shared" si="381"/>
        <v>0</v>
      </c>
      <c r="O777" s="233">
        <f t="shared" si="381"/>
        <v>0</v>
      </c>
      <c r="P777" s="233">
        <f t="shared" si="381"/>
        <v>0</v>
      </c>
      <c r="Q777" s="233">
        <f t="shared" si="381"/>
        <v>0</v>
      </c>
      <c r="R777" s="233">
        <f t="shared" si="381"/>
        <v>0</v>
      </c>
      <c r="S777" s="233">
        <f t="shared" si="381"/>
        <v>0</v>
      </c>
      <c r="T777" s="233">
        <f t="shared" si="381"/>
        <v>0</v>
      </c>
      <c r="U777" s="233">
        <f t="shared" si="381"/>
        <v>0</v>
      </c>
      <c r="V777" s="233">
        <f t="shared" si="381"/>
        <v>0</v>
      </c>
      <c r="W777" s="233">
        <f t="shared" si="381"/>
        <v>0</v>
      </c>
      <c r="X777" s="233">
        <f t="shared" si="381"/>
        <v>0</v>
      </c>
      <c r="Y777" s="233">
        <f t="shared" si="381"/>
        <v>0</v>
      </c>
    </row>
    <row r="778" spans="1:27" s="224" customFormat="1" ht="18.75" customHeight="1" thickBot="1" x14ac:dyDescent="0.25">
      <c r="A778" s="236">
        <v>25</v>
      </c>
      <c r="B778" s="217">
        <f t="shared" ref="B778:Y778" si="382">SUM(B779:B781)</f>
        <v>701.55</v>
      </c>
      <c r="C778" s="218">
        <f t="shared" si="382"/>
        <v>647.96</v>
      </c>
      <c r="D778" s="218">
        <f t="shared" si="382"/>
        <v>684.71</v>
      </c>
      <c r="E778" s="219">
        <f t="shared" si="382"/>
        <v>734.46</v>
      </c>
      <c r="F778" s="219">
        <f t="shared" si="382"/>
        <v>776.93</v>
      </c>
      <c r="G778" s="219">
        <f t="shared" si="382"/>
        <v>786.33</v>
      </c>
      <c r="H778" s="219">
        <f t="shared" si="382"/>
        <v>790.02</v>
      </c>
      <c r="I778" s="219">
        <f t="shared" si="382"/>
        <v>781.34</v>
      </c>
      <c r="J778" s="219">
        <f t="shared" si="382"/>
        <v>818.05</v>
      </c>
      <c r="K778" s="220">
        <f t="shared" si="382"/>
        <v>819.15</v>
      </c>
      <c r="L778" s="219">
        <f t="shared" si="382"/>
        <v>754.36</v>
      </c>
      <c r="M778" s="221">
        <f t="shared" si="382"/>
        <v>751.02</v>
      </c>
      <c r="N778" s="220">
        <f t="shared" si="382"/>
        <v>749.67</v>
      </c>
      <c r="O778" s="219">
        <f t="shared" si="382"/>
        <v>761.58</v>
      </c>
      <c r="P778" s="221">
        <f t="shared" si="382"/>
        <v>742.89</v>
      </c>
      <c r="Q778" s="222">
        <f t="shared" si="382"/>
        <v>777.05</v>
      </c>
      <c r="R778" s="219">
        <f t="shared" si="382"/>
        <v>773.46</v>
      </c>
      <c r="S778" s="222">
        <f t="shared" si="382"/>
        <v>773.41</v>
      </c>
      <c r="T778" s="219">
        <f t="shared" si="382"/>
        <v>752.22</v>
      </c>
      <c r="U778" s="218">
        <f t="shared" si="382"/>
        <v>693.43</v>
      </c>
      <c r="V778" s="218">
        <f t="shared" si="382"/>
        <v>718.12</v>
      </c>
      <c r="W778" s="218">
        <f t="shared" si="382"/>
        <v>669.38</v>
      </c>
      <c r="X778" s="218">
        <f t="shared" si="382"/>
        <v>479.79</v>
      </c>
      <c r="Y778" s="223">
        <f t="shared" si="382"/>
        <v>475.75</v>
      </c>
      <c r="AA778" s="235"/>
    </row>
    <row r="779" spans="1:27" s="235" customFormat="1" ht="18.75" customHeight="1" outlineLevel="1" x14ac:dyDescent="0.2">
      <c r="A779" s="243" t="s">
        <v>8</v>
      </c>
      <c r="B779" s="226">
        <f>B642</f>
        <v>701.55</v>
      </c>
      <c r="C779" s="226">
        <f t="shared" ref="C779:Y779" si="383">C642</f>
        <v>647.96</v>
      </c>
      <c r="D779" s="226">
        <f t="shared" si="383"/>
        <v>684.71</v>
      </c>
      <c r="E779" s="226">
        <f t="shared" si="383"/>
        <v>734.46</v>
      </c>
      <c r="F779" s="226">
        <f t="shared" si="383"/>
        <v>776.93</v>
      </c>
      <c r="G779" s="226">
        <f t="shared" si="383"/>
        <v>786.33</v>
      </c>
      <c r="H779" s="226">
        <f t="shared" si="383"/>
        <v>790.02</v>
      </c>
      <c r="I779" s="226">
        <f t="shared" si="383"/>
        <v>781.34</v>
      </c>
      <c r="J779" s="226">
        <f t="shared" si="383"/>
        <v>818.05</v>
      </c>
      <c r="K779" s="226">
        <f t="shared" si="383"/>
        <v>819.15</v>
      </c>
      <c r="L779" s="226">
        <f t="shared" si="383"/>
        <v>754.36</v>
      </c>
      <c r="M779" s="226">
        <f t="shared" si="383"/>
        <v>751.02</v>
      </c>
      <c r="N779" s="226">
        <f t="shared" si="383"/>
        <v>749.67</v>
      </c>
      <c r="O779" s="226">
        <f t="shared" si="383"/>
        <v>761.58</v>
      </c>
      <c r="P779" s="226">
        <f t="shared" si="383"/>
        <v>742.89</v>
      </c>
      <c r="Q779" s="226">
        <f t="shared" si="383"/>
        <v>777.05</v>
      </c>
      <c r="R779" s="226">
        <f t="shared" si="383"/>
        <v>773.46</v>
      </c>
      <c r="S779" s="226">
        <f t="shared" si="383"/>
        <v>773.41</v>
      </c>
      <c r="T779" s="226">
        <f t="shared" si="383"/>
        <v>752.22</v>
      </c>
      <c r="U779" s="226">
        <f t="shared" si="383"/>
        <v>693.43</v>
      </c>
      <c r="V779" s="226">
        <f t="shared" si="383"/>
        <v>718.12</v>
      </c>
      <c r="W779" s="226">
        <f t="shared" si="383"/>
        <v>669.38</v>
      </c>
      <c r="X779" s="226">
        <f t="shared" si="383"/>
        <v>479.79</v>
      </c>
      <c r="Y779" s="226">
        <f t="shared" si="383"/>
        <v>475.75</v>
      </c>
      <c r="AA779" s="224"/>
    </row>
    <row r="780" spans="1:27" s="235" customFormat="1" ht="18.75" customHeight="1" outlineLevel="1" x14ac:dyDescent="0.2">
      <c r="A780" s="238" t="s">
        <v>10</v>
      </c>
      <c r="B780" s="229"/>
      <c r="C780" s="230"/>
      <c r="D780" s="230"/>
      <c r="E780" s="230"/>
      <c r="F780" s="230"/>
      <c r="G780" s="230"/>
      <c r="H780" s="230"/>
      <c r="I780" s="230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1"/>
    </row>
    <row r="781" spans="1:27" s="235" customFormat="1" ht="18.75" customHeight="1" outlineLevel="1" thickBot="1" x14ac:dyDescent="0.25">
      <c r="A781" s="241" t="s">
        <v>255</v>
      </c>
      <c r="B781" s="233">
        <f>B777</f>
        <v>0</v>
      </c>
      <c r="C781" s="233">
        <f t="shared" ref="C781:Y781" si="384">C777</f>
        <v>0</v>
      </c>
      <c r="D781" s="233">
        <f t="shared" si="384"/>
        <v>0</v>
      </c>
      <c r="E781" s="233">
        <f t="shared" si="384"/>
        <v>0</v>
      </c>
      <c r="F781" s="233">
        <f t="shared" si="384"/>
        <v>0</v>
      </c>
      <c r="G781" s="233">
        <f t="shared" si="384"/>
        <v>0</v>
      </c>
      <c r="H781" s="233">
        <f t="shared" si="384"/>
        <v>0</v>
      </c>
      <c r="I781" s="233">
        <f t="shared" si="384"/>
        <v>0</v>
      </c>
      <c r="J781" s="233">
        <f t="shared" si="384"/>
        <v>0</v>
      </c>
      <c r="K781" s="233">
        <f t="shared" si="384"/>
        <v>0</v>
      </c>
      <c r="L781" s="233">
        <f t="shared" si="384"/>
        <v>0</v>
      </c>
      <c r="M781" s="233">
        <f t="shared" si="384"/>
        <v>0</v>
      </c>
      <c r="N781" s="233">
        <f t="shared" si="384"/>
        <v>0</v>
      </c>
      <c r="O781" s="233">
        <f t="shared" si="384"/>
        <v>0</v>
      </c>
      <c r="P781" s="233">
        <f t="shared" si="384"/>
        <v>0</v>
      </c>
      <c r="Q781" s="233">
        <f t="shared" si="384"/>
        <v>0</v>
      </c>
      <c r="R781" s="233">
        <f t="shared" si="384"/>
        <v>0</v>
      </c>
      <c r="S781" s="233">
        <f t="shared" si="384"/>
        <v>0</v>
      </c>
      <c r="T781" s="233">
        <f t="shared" si="384"/>
        <v>0</v>
      </c>
      <c r="U781" s="233">
        <f t="shared" si="384"/>
        <v>0</v>
      </c>
      <c r="V781" s="233">
        <f t="shared" si="384"/>
        <v>0</v>
      </c>
      <c r="W781" s="233">
        <f t="shared" si="384"/>
        <v>0</v>
      </c>
      <c r="X781" s="233">
        <f t="shared" si="384"/>
        <v>0</v>
      </c>
      <c r="Y781" s="233">
        <f t="shared" si="384"/>
        <v>0</v>
      </c>
    </row>
    <row r="782" spans="1:27" s="224" customFormat="1" ht="18.75" customHeight="1" thickBot="1" x14ac:dyDescent="0.25">
      <c r="A782" s="242">
        <v>26</v>
      </c>
      <c r="B782" s="217">
        <f t="shared" ref="B782:Y782" si="385">SUM(B783:B785)</f>
        <v>747.93</v>
      </c>
      <c r="C782" s="218">
        <f t="shared" si="385"/>
        <v>702.9</v>
      </c>
      <c r="D782" s="218">
        <f t="shared" si="385"/>
        <v>726.68</v>
      </c>
      <c r="E782" s="219">
        <f t="shared" si="385"/>
        <v>792.52</v>
      </c>
      <c r="F782" s="219">
        <f t="shared" si="385"/>
        <v>787.26</v>
      </c>
      <c r="G782" s="219">
        <f t="shared" si="385"/>
        <v>799.66</v>
      </c>
      <c r="H782" s="219">
        <f t="shared" si="385"/>
        <v>798.59</v>
      </c>
      <c r="I782" s="219">
        <f t="shared" si="385"/>
        <v>797.1</v>
      </c>
      <c r="J782" s="219">
        <f t="shared" si="385"/>
        <v>795.59</v>
      </c>
      <c r="K782" s="220">
        <f t="shared" si="385"/>
        <v>801.27</v>
      </c>
      <c r="L782" s="219">
        <f t="shared" si="385"/>
        <v>810.77</v>
      </c>
      <c r="M782" s="221">
        <f t="shared" si="385"/>
        <v>807.66</v>
      </c>
      <c r="N782" s="220">
        <f t="shared" si="385"/>
        <v>811.76</v>
      </c>
      <c r="O782" s="219">
        <f t="shared" si="385"/>
        <v>776.11</v>
      </c>
      <c r="P782" s="221">
        <f t="shared" si="385"/>
        <v>801.94</v>
      </c>
      <c r="Q782" s="222">
        <f t="shared" si="385"/>
        <v>815.93</v>
      </c>
      <c r="R782" s="219">
        <f t="shared" si="385"/>
        <v>809.07</v>
      </c>
      <c r="S782" s="222">
        <f t="shared" si="385"/>
        <v>820.89</v>
      </c>
      <c r="T782" s="219">
        <f t="shared" si="385"/>
        <v>811.88</v>
      </c>
      <c r="U782" s="218">
        <f t="shared" si="385"/>
        <v>745.33</v>
      </c>
      <c r="V782" s="218">
        <f t="shared" si="385"/>
        <v>765.35</v>
      </c>
      <c r="W782" s="218">
        <f t="shared" si="385"/>
        <v>750.84</v>
      </c>
      <c r="X782" s="218">
        <f t="shared" si="385"/>
        <v>733.02</v>
      </c>
      <c r="Y782" s="223">
        <f t="shared" si="385"/>
        <v>733.49</v>
      </c>
      <c r="AA782" s="235"/>
    </row>
    <row r="783" spans="1:27" s="235" customFormat="1" ht="18.75" customHeight="1" outlineLevel="1" x14ac:dyDescent="0.2">
      <c r="A783" s="237" t="s">
        <v>8</v>
      </c>
      <c r="B783" s="226">
        <f>B647</f>
        <v>747.93</v>
      </c>
      <c r="C783" s="226">
        <f t="shared" ref="C783:Y783" si="386">C647</f>
        <v>702.9</v>
      </c>
      <c r="D783" s="226">
        <f t="shared" si="386"/>
        <v>726.68</v>
      </c>
      <c r="E783" s="226">
        <f t="shared" si="386"/>
        <v>792.52</v>
      </c>
      <c r="F783" s="226">
        <f t="shared" si="386"/>
        <v>787.26</v>
      </c>
      <c r="G783" s="226">
        <f t="shared" si="386"/>
        <v>799.66</v>
      </c>
      <c r="H783" s="226">
        <f t="shared" si="386"/>
        <v>798.59</v>
      </c>
      <c r="I783" s="226">
        <f t="shared" si="386"/>
        <v>797.1</v>
      </c>
      <c r="J783" s="226">
        <f t="shared" si="386"/>
        <v>795.59</v>
      </c>
      <c r="K783" s="226">
        <f t="shared" si="386"/>
        <v>801.27</v>
      </c>
      <c r="L783" s="226">
        <f t="shared" si="386"/>
        <v>810.77</v>
      </c>
      <c r="M783" s="226">
        <f t="shared" si="386"/>
        <v>807.66</v>
      </c>
      <c r="N783" s="226">
        <f t="shared" si="386"/>
        <v>811.76</v>
      </c>
      <c r="O783" s="226">
        <f t="shared" si="386"/>
        <v>776.11</v>
      </c>
      <c r="P783" s="226">
        <f t="shared" si="386"/>
        <v>801.94</v>
      </c>
      <c r="Q783" s="226">
        <f t="shared" si="386"/>
        <v>815.93</v>
      </c>
      <c r="R783" s="226">
        <f t="shared" si="386"/>
        <v>809.07</v>
      </c>
      <c r="S783" s="226">
        <f t="shared" si="386"/>
        <v>820.89</v>
      </c>
      <c r="T783" s="226">
        <f t="shared" si="386"/>
        <v>811.88</v>
      </c>
      <c r="U783" s="226">
        <f t="shared" si="386"/>
        <v>745.33</v>
      </c>
      <c r="V783" s="226">
        <f t="shared" si="386"/>
        <v>765.35</v>
      </c>
      <c r="W783" s="226">
        <f t="shared" si="386"/>
        <v>750.84</v>
      </c>
      <c r="X783" s="226">
        <f t="shared" si="386"/>
        <v>733.02</v>
      </c>
      <c r="Y783" s="226">
        <f t="shared" si="386"/>
        <v>733.49</v>
      </c>
      <c r="AA783" s="224"/>
    </row>
    <row r="784" spans="1:27" s="235" customFormat="1" ht="18.75" customHeight="1" outlineLevel="1" x14ac:dyDescent="0.2">
      <c r="A784" s="238" t="s">
        <v>10</v>
      </c>
      <c r="B784" s="229"/>
      <c r="C784" s="230"/>
      <c r="D784" s="230"/>
      <c r="E784" s="230"/>
      <c r="F784" s="230"/>
      <c r="G784" s="230"/>
      <c r="H784" s="230"/>
      <c r="I784" s="230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1"/>
    </row>
    <row r="785" spans="1:27" s="235" customFormat="1" ht="18.75" customHeight="1" outlineLevel="1" thickBot="1" x14ac:dyDescent="0.25">
      <c r="A785" s="232" t="s">
        <v>255</v>
      </c>
      <c r="B785" s="233">
        <f>B781</f>
        <v>0</v>
      </c>
      <c r="C785" s="233">
        <f t="shared" ref="C785:Y785" si="387">C781</f>
        <v>0</v>
      </c>
      <c r="D785" s="233">
        <f t="shared" si="387"/>
        <v>0</v>
      </c>
      <c r="E785" s="233">
        <f t="shared" si="387"/>
        <v>0</v>
      </c>
      <c r="F785" s="233">
        <f t="shared" si="387"/>
        <v>0</v>
      </c>
      <c r="G785" s="233">
        <f t="shared" si="387"/>
        <v>0</v>
      </c>
      <c r="H785" s="233">
        <f t="shared" si="387"/>
        <v>0</v>
      </c>
      <c r="I785" s="233">
        <f t="shared" si="387"/>
        <v>0</v>
      </c>
      <c r="J785" s="233">
        <f t="shared" si="387"/>
        <v>0</v>
      </c>
      <c r="K785" s="233">
        <f t="shared" si="387"/>
        <v>0</v>
      </c>
      <c r="L785" s="233">
        <f t="shared" si="387"/>
        <v>0</v>
      </c>
      <c r="M785" s="233">
        <f t="shared" si="387"/>
        <v>0</v>
      </c>
      <c r="N785" s="233">
        <f t="shared" si="387"/>
        <v>0</v>
      </c>
      <c r="O785" s="233">
        <f t="shared" si="387"/>
        <v>0</v>
      </c>
      <c r="P785" s="233">
        <f t="shared" si="387"/>
        <v>0</v>
      </c>
      <c r="Q785" s="233">
        <f t="shared" si="387"/>
        <v>0</v>
      </c>
      <c r="R785" s="233">
        <f t="shared" si="387"/>
        <v>0</v>
      </c>
      <c r="S785" s="233">
        <f t="shared" si="387"/>
        <v>0</v>
      </c>
      <c r="T785" s="233">
        <f t="shared" si="387"/>
        <v>0</v>
      </c>
      <c r="U785" s="233">
        <f t="shared" si="387"/>
        <v>0</v>
      </c>
      <c r="V785" s="233">
        <f t="shared" si="387"/>
        <v>0</v>
      </c>
      <c r="W785" s="233">
        <f t="shared" si="387"/>
        <v>0</v>
      </c>
      <c r="X785" s="233">
        <f t="shared" si="387"/>
        <v>0</v>
      </c>
      <c r="Y785" s="233">
        <f t="shared" si="387"/>
        <v>0</v>
      </c>
    </row>
    <row r="786" spans="1:27" s="224" customFormat="1" ht="18.75" customHeight="1" thickBot="1" x14ac:dyDescent="0.25">
      <c r="A786" s="234">
        <v>27</v>
      </c>
      <c r="B786" s="217">
        <f t="shared" ref="B786:Y786" si="388">SUM(B787:B789)</f>
        <v>8.0500000000000007</v>
      </c>
      <c r="C786" s="218">
        <f t="shared" si="388"/>
        <v>602.84</v>
      </c>
      <c r="D786" s="218">
        <f t="shared" si="388"/>
        <v>605.32000000000005</v>
      </c>
      <c r="E786" s="219">
        <f t="shared" si="388"/>
        <v>633.77</v>
      </c>
      <c r="F786" s="219">
        <f t="shared" si="388"/>
        <v>601.21</v>
      </c>
      <c r="G786" s="219">
        <f t="shared" si="388"/>
        <v>607.1</v>
      </c>
      <c r="H786" s="219">
        <f t="shared" si="388"/>
        <v>709.55</v>
      </c>
      <c r="I786" s="219">
        <f t="shared" si="388"/>
        <v>750.26</v>
      </c>
      <c r="J786" s="219">
        <f t="shared" si="388"/>
        <v>778.64</v>
      </c>
      <c r="K786" s="220">
        <f t="shared" si="388"/>
        <v>799.84</v>
      </c>
      <c r="L786" s="219">
        <f t="shared" si="388"/>
        <v>806.13</v>
      </c>
      <c r="M786" s="221">
        <f t="shared" si="388"/>
        <v>754.34</v>
      </c>
      <c r="N786" s="220">
        <f t="shared" si="388"/>
        <v>753.69</v>
      </c>
      <c r="O786" s="219">
        <f t="shared" si="388"/>
        <v>699.76</v>
      </c>
      <c r="P786" s="221">
        <f t="shared" si="388"/>
        <v>737.64</v>
      </c>
      <c r="Q786" s="222">
        <f t="shared" si="388"/>
        <v>762.56</v>
      </c>
      <c r="R786" s="219">
        <f t="shared" si="388"/>
        <v>775.22</v>
      </c>
      <c r="S786" s="222">
        <f t="shared" si="388"/>
        <v>755.7</v>
      </c>
      <c r="T786" s="219">
        <f t="shared" si="388"/>
        <v>719.99</v>
      </c>
      <c r="U786" s="218">
        <f t="shared" si="388"/>
        <v>607.75</v>
      </c>
      <c r="V786" s="218">
        <f t="shared" si="388"/>
        <v>617.35</v>
      </c>
      <c r="W786" s="218">
        <f t="shared" si="388"/>
        <v>616.4</v>
      </c>
      <c r="X786" s="218">
        <f t="shared" si="388"/>
        <v>623.74</v>
      </c>
      <c r="Y786" s="223">
        <f t="shared" si="388"/>
        <v>600.62</v>
      </c>
      <c r="AA786" s="235"/>
    </row>
    <row r="787" spans="1:27" s="235" customFormat="1" ht="18.75" customHeight="1" outlineLevel="1" x14ac:dyDescent="0.2">
      <c r="A787" s="237" t="s">
        <v>8</v>
      </c>
      <c r="B787" s="226">
        <f>B652</f>
        <v>8.0500000000000007</v>
      </c>
      <c r="C787" s="226">
        <f t="shared" ref="C787:Y787" si="389">C652</f>
        <v>602.84</v>
      </c>
      <c r="D787" s="226">
        <f t="shared" si="389"/>
        <v>605.32000000000005</v>
      </c>
      <c r="E787" s="226">
        <f t="shared" si="389"/>
        <v>633.77</v>
      </c>
      <c r="F787" s="226">
        <f t="shared" si="389"/>
        <v>601.21</v>
      </c>
      <c r="G787" s="226">
        <f t="shared" si="389"/>
        <v>607.1</v>
      </c>
      <c r="H787" s="226">
        <f t="shared" si="389"/>
        <v>709.55</v>
      </c>
      <c r="I787" s="226">
        <f t="shared" si="389"/>
        <v>750.26</v>
      </c>
      <c r="J787" s="226">
        <f t="shared" si="389"/>
        <v>778.64</v>
      </c>
      <c r="K787" s="226">
        <f t="shared" si="389"/>
        <v>799.84</v>
      </c>
      <c r="L787" s="226">
        <f t="shared" si="389"/>
        <v>806.13</v>
      </c>
      <c r="M787" s="226">
        <f t="shared" si="389"/>
        <v>754.34</v>
      </c>
      <c r="N787" s="226">
        <f t="shared" si="389"/>
        <v>753.69</v>
      </c>
      <c r="O787" s="226">
        <f t="shared" si="389"/>
        <v>699.76</v>
      </c>
      <c r="P787" s="226">
        <f t="shared" si="389"/>
        <v>737.64</v>
      </c>
      <c r="Q787" s="226">
        <f t="shared" si="389"/>
        <v>762.56</v>
      </c>
      <c r="R787" s="226">
        <f t="shared" si="389"/>
        <v>775.22</v>
      </c>
      <c r="S787" s="226">
        <f t="shared" si="389"/>
        <v>755.7</v>
      </c>
      <c r="T787" s="226">
        <f t="shared" si="389"/>
        <v>719.99</v>
      </c>
      <c r="U787" s="226">
        <f t="shared" si="389"/>
        <v>607.75</v>
      </c>
      <c r="V787" s="226">
        <f t="shared" si="389"/>
        <v>617.35</v>
      </c>
      <c r="W787" s="226">
        <f t="shared" si="389"/>
        <v>616.4</v>
      </c>
      <c r="X787" s="226">
        <f t="shared" si="389"/>
        <v>623.74</v>
      </c>
      <c r="Y787" s="226">
        <f t="shared" si="389"/>
        <v>600.62</v>
      </c>
      <c r="AA787" s="224"/>
    </row>
    <row r="788" spans="1:27" s="235" customFormat="1" ht="18.75" customHeight="1" outlineLevel="1" x14ac:dyDescent="0.2">
      <c r="A788" s="238" t="s">
        <v>10</v>
      </c>
      <c r="B788" s="229"/>
      <c r="C788" s="230"/>
      <c r="D788" s="230"/>
      <c r="E788" s="230"/>
      <c r="F788" s="230"/>
      <c r="G788" s="230"/>
      <c r="H788" s="230"/>
      <c r="I788" s="230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1"/>
    </row>
    <row r="789" spans="1:27" s="235" customFormat="1" ht="18.75" customHeight="1" outlineLevel="1" thickBot="1" x14ac:dyDescent="0.25">
      <c r="A789" s="232" t="s">
        <v>255</v>
      </c>
      <c r="B789" s="233">
        <f>B785</f>
        <v>0</v>
      </c>
      <c r="C789" s="233">
        <f t="shared" ref="C789:Y789" si="390">C785</f>
        <v>0</v>
      </c>
      <c r="D789" s="233">
        <f t="shared" si="390"/>
        <v>0</v>
      </c>
      <c r="E789" s="233">
        <f t="shared" si="390"/>
        <v>0</v>
      </c>
      <c r="F789" s="233">
        <f t="shared" si="390"/>
        <v>0</v>
      </c>
      <c r="G789" s="233">
        <f t="shared" si="390"/>
        <v>0</v>
      </c>
      <c r="H789" s="233">
        <f t="shared" si="390"/>
        <v>0</v>
      </c>
      <c r="I789" s="233">
        <f t="shared" si="390"/>
        <v>0</v>
      </c>
      <c r="J789" s="233">
        <f t="shared" si="390"/>
        <v>0</v>
      </c>
      <c r="K789" s="233">
        <f t="shared" si="390"/>
        <v>0</v>
      </c>
      <c r="L789" s="233">
        <f t="shared" si="390"/>
        <v>0</v>
      </c>
      <c r="M789" s="233">
        <f t="shared" si="390"/>
        <v>0</v>
      </c>
      <c r="N789" s="233">
        <f t="shared" si="390"/>
        <v>0</v>
      </c>
      <c r="O789" s="233">
        <f t="shared" si="390"/>
        <v>0</v>
      </c>
      <c r="P789" s="233">
        <f t="shared" si="390"/>
        <v>0</v>
      </c>
      <c r="Q789" s="233">
        <f t="shared" si="390"/>
        <v>0</v>
      </c>
      <c r="R789" s="233">
        <f>R785</f>
        <v>0</v>
      </c>
      <c r="S789" s="233">
        <f t="shared" si="390"/>
        <v>0</v>
      </c>
      <c r="T789" s="233">
        <f t="shared" si="390"/>
        <v>0</v>
      </c>
      <c r="U789" s="233">
        <f t="shared" si="390"/>
        <v>0</v>
      </c>
      <c r="V789" s="233">
        <f t="shared" si="390"/>
        <v>0</v>
      </c>
      <c r="W789" s="233">
        <f t="shared" si="390"/>
        <v>0</v>
      </c>
      <c r="X789" s="233">
        <f t="shared" si="390"/>
        <v>0</v>
      </c>
      <c r="Y789" s="233">
        <f t="shared" si="390"/>
        <v>0</v>
      </c>
    </row>
    <row r="790" spans="1:27" s="224" customFormat="1" ht="18.75" customHeight="1" thickBot="1" x14ac:dyDescent="0.25">
      <c r="A790" s="245">
        <v>28</v>
      </c>
      <c r="B790" s="217">
        <f t="shared" ref="B790:Y790" si="391">SUM(B791:B793)</f>
        <v>734.68</v>
      </c>
      <c r="C790" s="218">
        <f t="shared" si="391"/>
        <v>694.82</v>
      </c>
      <c r="D790" s="218">
        <f t="shared" si="391"/>
        <v>748.69</v>
      </c>
      <c r="E790" s="219">
        <f t="shared" si="391"/>
        <v>736.92</v>
      </c>
      <c r="F790" s="219">
        <f t="shared" si="391"/>
        <v>780.9</v>
      </c>
      <c r="G790" s="219">
        <f t="shared" si="391"/>
        <v>783.21</v>
      </c>
      <c r="H790" s="219">
        <f t="shared" si="391"/>
        <v>805.92</v>
      </c>
      <c r="I790" s="219">
        <f t="shared" si="391"/>
        <v>776.27</v>
      </c>
      <c r="J790" s="219">
        <f t="shared" si="391"/>
        <v>808.03</v>
      </c>
      <c r="K790" s="220">
        <f t="shared" si="391"/>
        <v>778.98</v>
      </c>
      <c r="L790" s="219">
        <f t="shared" si="391"/>
        <v>783.52</v>
      </c>
      <c r="M790" s="221">
        <f t="shared" si="391"/>
        <v>812.86</v>
      </c>
      <c r="N790" s="220">
        <f t="shared" si="391"/>
        <v>784.34</v>
      </c>
      <c r="O790" s="219">
        <f t="shared" si="391"/>
        <v>787.53</v>
      </c>
      <c r="P790" s="221">
        <f t="shared" si="391"/>
        <v>821.69</v>
      </c>
      <c r="Q790" s="222">
        <f t="shared" si="391"/>
        <v>780.5</v>
      </c>
      <c r="R790" s="219">
        <f t="shared" si="391"/>
        <v>821.47</v>
      </c>
      <c r="S790" s="222">
        <f t="shared" si="391"/>
        <v>778.76</v>
      </c>
      <c r="T790" s="219">
        <f t="shared" si="391"/>
        <v>773.46</v>
      </c>
      <c r="U790" s="218">
        <f t="shared" si="391"/>
        <v>757.91</v>
      </c>
      <c r="V790" s="218">
        <f t="shared" si="391"/>
        <v>741.75</v>
      </c>
      <c r="W790" s="218">
        <f t="shared" si="391"/>
        <v>726.02</v>
      </c>
      <c r="X790" s="218">
        <f t="shared" si="391"/>
        <v>714.05</v>
      </c>
      <c r="Y790" s="223">
        <f t="shared" si="391"/>
        <v>667.28</v>
      </c>
      <c r="AA790" s="235"/>
    </row>
    <row r="791" spans="1:27" s="235" customFormat="1" ht="18.75" customHeight="1" outlineLevel="1" x14ac:dyDescent="0.2">
      <c r="A791" s="243" t="s">
        <v>8</v>
      </c>
      <c r="B791" s="226">
        <f>B657</f>
        <v>734.68</v>
      </c>
      <c r="C791" s="226">
        <f t="shared" ref="C791:Y791" si="392">C657</f>
        <v>694.82</v>
      </c>
      <c r="D791" s="226">
        <f t="shared" si="392"/>
        <v>748.69</v>
      </c>
      <c r="E791" s="226">
        <f t="shared" si="392"/>
        <v>736.92</v>
      </c>
      <c r="F791" s="226">
        <f t="shared" si="392"/>
        <v>780.9</v>
      </c>
      <c r="G791" s="226">
        <f t="shared" si="392"/>
        <v>783.21</v>
      </c>
      <c r="H791" s="226">
        <f t="shared" si="392"/>
        <v>805.92</v>
      </c>
      <c r="I791" s="226">
        <f t="shared" si="392"/>
        <v>776.27</v>
      </c>
      <c r="J791" s="226">
        <f t="shared" si="392"/>
        <v>808.03</v>
      </c>
      <c r="K791" s="226">
        <f t="shared" si="392"/>
        <v>778.98</v>
      </c>
      <c r="L791" s="226">
        <f t="shared" si="392"/>
        <v>783.52</v>
      </c>
      <c r="M791" s="226">
        <f t="shared" si="392"/>
        <v>812.86</v>
      </c>
      <c r="N791" s="226">
        <f t="shared" si="392"/>
        <v>784.34</v>
      </c>
      <c r="O791" s="226">
        <f t="shared" si="392"/>
        <v>787.53</v>
      </c>
      <c r="P791" s="226">
        <f t="shared" si="392"/>
        <v>821.69</v>
      </c>
      <c r="Q791" s="226">
        <f t="shared" si="392"/>
        <v>780.5</v>
      </c>
      <c r="R791" s="226">
        <f t="shared" si="392"/>
        <v>821.47</v>
      </c>
      <c r="S791" s="226">
        <f t="shared" si="392"/>
        <v>778.76</v>
      </c>
      <c r="T791" s="226">
        <f t="shared" si="392"/>
        <v>773.46</v>
      </c>
      <c r="U791" s="226">
        <f t="shared" si="392"/>
        <v>757.91</v>
      </c>
      <c r="V791" s="226">
        <f t="shared" si="392"/>
        <v>741.75</v>
      </c>
      <c r="W791" s="226">
        <f t="shared" si="392"/>
        <v>726.02</v>
      </c>
      <c r="X791" s="226">
        <f t="shared" si="392"/>
        <v>714.05</v>
      </c>
      <c r="Y791" s="226">
        <f t="shared" si="392"/>
        <v>667.28</v>
      </c>
      <c r="AA791" s="246"/>
    </row>
    <row r="792" spans="1:27" s="235" customFormat="1" ht="18.75" customHeight="1" outlineLevel="1" x14ac:dyDescent="0.25">
      <c r="A792" s="238" t="s">
        <v>10</v>
      </c>
      <c r="B792" s="229"/>
      <c r="C792" s="230"/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1"/>
      <c r="AA792" s="247"/>
    </row>
    <row r="793" spans="1:27" s="235" customFormat="1" ht="18.75" customHeight="1" outlineLevel="1" thickBot="1" x14ac:dyDescent="0.25">
      <c r="A793" s="241" t="s">
        <v>255</v>
      </c>
      <c r="B793" s="233">
        <f>B789</f>
        <v>0</v>
      </c>
      <c r="C793" s="233">
        <f t="shared" ref="C793:Y793" si="393">C789</f>
        <v>0</v>
      </c>
      <c r="D793" s="233">
        <f t="shared" si="393"/>
        <v>0</v>
      </c>
      <c r="E793" s="233">
        <f t="shared" si="393"/>
        <v>0</v>
      </c>
      <c r="F793" s="233">
        <f t="shared" si="393"/>
        <v>0</v>
      </c>
      <c r="G793" s="233">
        <f t="shared" si="393"/>
        <v>0</v>
      </c>
      <c r="H793" s="233">
        <f t="shared" si="393"/>
        <v>0</v>
      </c>
      <c r="I793" s="233">
        <f t="shared" si="393"/>
        <v>0</v>
      </c>
      <c r="J793" s="233">
        <f t="shared" si="393"/>
        <v>0</v>
      </c>
      <c r="K793" s="233">
        <f t="shared" si="393"/>
        <v>0</v>
      </c>
      <c r="L793" s="233">
        <f t="shared" si="393"/>
        <v>0</v>
      </c>
      <c r="M793" s="233">
        <f t="shared" si="393"/>
        <v>0</v>
      </c>
      <c r="N793" s="233">
        <f t="shared" si="393"/>
        <v>0</v>
      </c>
      <c r="O793" s="233">
        <f t="shared" si="393"/>
        <v>0</v>
      </c>
      <c r="P793" s="233">
        <f t="shared" si="393"/>
        <v>0</v>
      </c>
      <c r="Q793" s="233">
        <f t="shared" si="393"/>
        <v>0</v>
      </c>
      <c r="R793" s="233">
        <f t="shared" si="393"/>
        <v>0</v>
      </c>
      <c r="S793" s="233">
        <f t="shared" si="393"/>
        <v>0</v>
      </c>
      <c r="T793" s="233">
        <f t="shared" si="393"/>
        <v>0</v>
      </c>
      <c r="U793" s="233">
        <f t="shared" si="393"/>
        <v>0</v>
      </c>
      <c r="V793" s="233">
        <f t="shared" si="393"/>
        <v>0</v>
      </c>
      <c r="W793" s="233">
        <f t="shared" si="393"/>
        <v>0</v>
      </c>
      <c r="X793" s="233">
        <f t="shared" si="393"/>
        <v>0</v>
      </c>
      <c r="Y793" s="233">
        <f t="shared" si="393"/>
        <v>0</v>
      </c>
      <c r="AA793" s="246"/>
    </row>
    <row r="794" spans="1:27" s="224" customFormat="1" ht="18.75" customHeight="1" thickBot="1" x14ac:dyDescent="0.25">
      <c r="A794" s="236">
        <v>29</v>
      </c>
      <c r="B794" s="217">
        <f t="shared" ref="B794:Y794" si="394">SUM(B795:B797)</f>
        <v>760.61</v>
      </c>
      <c r="C794" s="218">
        <f t="shared" si="394"/>
        <v>746.39</v>
      </c>
      <c r="D794" s="218">
        <f t="shared" si="394"/>
        <v>731.46</v>
      </c>
      <c r="E794" s="219">
        <f t="shared" si="394"/>
        <v>732.49</v>
      </c>
      <c r="F794" s="219">
        <f t="shared" si="394"/>
        <v>776.52</v>
      </c>
      <c r="G794" s="219">
        <f t="shared" si="394"/>
        <v>773.91</v>
      </c>
      <c r="H794" s="219">
        <f t="shared" si="394"/>
        <v>770.15</v>
      </c>
      <c r="I794" s="219">
        <f t="shared" si="394"/>
        <v>886.71</v>
      </c>
      <c r="J794" s="219">
        <f t="shared" si="394"/>
        <v>869.84</v>
      </c>
      <c r="K794" s="220">
        <f t="shared" si="394"/>
        <v>796.63</v>
      </c>
      <c r="L794" s="219">
        <f t="shared" si="394"/>
        <v>798.01</v>
      </c>
      <c r="M794" s="221">
        <f t="shared" si="394"/>
        <v>770.1</v>
      </c>
      <c r="N794" s="220">
        <f t="shared" si="394"/>
        <v>802.04</v>
      </c>
      <c r="O794" s="219">
        <f t="shared" si="394"/>
        <v>781.47</v>
      </c>
      <c r="P794" s="221">
        <f t="shared" si="394"/>
        <v>810.21</v>
      </c>
      <c r="Q794" s="222">
        <f t="shared" si="394"/>
        <v>813.96</v>
      </c>
      <c r="R794" s="219">
        <f t="shared" si="394"/>
        <v>918.78</v>
      </c>
      <c r="S794" s="222">
        <f t="shared" si="394"/>
        <v>772.45</v>
      </c>
      <c r="T794" s="219">
        <f t="shared" si="394"/>
        <v>779.44</v>
      </c>
      <c r="U794" s="218">
        <f t="shared" si="394"/>
        <v>755.64</v>
      </c>
      <c r="V794" s="218">
        <f t="shared" si="394"/>
        <v>762.32</v>
      </c>
      <c r="W794" s="218">
        <f t="shared" si="394"/>
        <v>680.44</v>
      </c>
      <c r="X794" s="218">
        <f t="shared" si="394"/>
        <v>604.09</v>
      </c>
      <c r="Y794" s="223">
        <f t="shared" si="394"/>
        <v>471.9</v>
      </c>
      <c r="AA794" s="246"/>
    </row>
    <row r="795" spans="1:27" s="235" customFormat="1" ht="18.75" customHeight="1" outlineLevel="1" x14ac:dyDescent="0.2">
      <c r="A795" s="243" t="s">
        <v>8</v>
      </c>
      <c r="B795" s="226">
        <f>B662</f>
        <v>760.61</v>
      </c>
      <c r="C795" s="226">
        <f t="shared" ref="C795:Y795" si="395">C662</f>
        <v>746.39</v>
      </c>
      <c r="D795" s="226">
        <f t="shared" si="395"/>
        <v>731.46</v>
      </c>
      <c r="E795" s="226">
        <f t="shared" si="395"/>
        <v>732.49</v>
      </c>
      <c r="F795" s="226">
        <f t="shared" si="395"/>
        <v>776.52</v>
      </c>
      <c r="G795" s="226">
        <f t="shared" si="395"/>
        <v>773.91</v>
      </c>
      <c r="H795" s="226">
        <f t="shared" si="395"/>
        <v>770.15</v>
      </c>
      <c r="I795" s="226">
        <f t="shared" si="395"/>
        <v>886.71</v>
      </c>
      <c r="J795" s="226">
        <f t="shared" si="395"/>
        <v>869.84</v>
      </c>
      <c r="K795" s="226">
        <f t="shared" si="395"/>
        <v>796.63</v>
      </c>
      <c r="L795" s="226">
        <f t="shared" si="395"/>
        <v>798.01</v>
      </c>
      <c r="M795" s="226">
        <f t="shared" si="395"/>
        <v>770.1</v>
      </c>
      <c r="N795" s="226">
        <f t="shared" si="395"/>
        <v>802.04</v>
      </c>
      <c r="O795" s="226">
        <f t="shared" si="395"/>
        <v>781.47</v>
      </c>
      <c r="P795" s="226">
        <f t="shared" si="395"/>
        <v>810.21</v>
      </c>
      <c r="Q795" s="226">
        <f t="shared" si="395"/>
        <v>813.96</v>
      </c>
      <c r="R795" s="226">
        <f t="shared" si="395"/>
        <v>918.78</v>
      </c>
      <c r="S795" s="226">
        <f t="shared" si="395"/>
        <v>772.45</v>
      </c>
      <c r="T795" s="226">
        <f t="shared" si="395"/>
        <v>779.44</v>
      </c>
      <c r="U795" s="226">
        <f t="shared" si="395"/>
        <v>755.64</v>
      </c>
      <c r="V795" s="226">
        <f t="shared" si="395"/>
        <v>762.32</v>
      </c>
      <c r="W795" s="226">
        <f t="shared" si="395"/>
        <v>680.44</v>
      </c>
      <c r="X795" s="226">
        <f t="shared" si="395"/>
        <v>604.09</v>
      </c>
      <c r="Y795" s="226">
        <f t="shared" si="395"/>
        <v>471.9</v>
      </c>
      <c r="AA795" s="246"/>
    </row>
    <row r="796" spans="1:27" s="235" customFormat="1" ht="18.75" customHeight="1" outlineLevel="1" x14ac:dyDescent="0.2">
      <c r="A796" s="238" t="s">
        <v>10</v>
      </c>
      <c r="B796" s="229"/>
      <c r="C796" s="230"/>
      <c r="D796" s="230"/>
      <c r="E796" s="230"/>
      <c r="F796" s="230"/>
      <c r="G796" s="230"/>
      <c r="H796" s="230"/>
      <c r="I796" s="230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1"/>
      <c r="AA796" s="246"/>
    </row>
    <row r="797" spans="1:27" s="235" customFormat="1" ht="18.75" customHeight="1" outlineLevel="1" thickBot="1" x14ac:dyDescent="0.25">
      <c r="A797" s="241" t="s">
        <v>255</v>
      </c>
      <c r="B797" s="233">
        <f>B793</f>
        <v>0</v>
      </c>
      <c r="C797" s="233">
        <f t="shared" ref="C797:Y797" si="396">C793</f>
        <v>0</v>
      </c>
      <c r="D797" s="233">
        <f t="shared" si="396"/>
        <v>0</v>
      </c>
      <c r="E797" s="233">
        <f t="shared" si="396"/>
        <v>0</v>
      </c>
      <c r="F797" s="233">
        <f t="shared" si="396"/>
        <v>0</v>
      </c>
      <c r="G797" s="233">
        <f t="shared" si="396"/>
        <v>0</v>
      </c>
      <c r="H797" s="233">
        <f t="shared" si="396"/>
        <v>0</v>
      </c>
      <c r="I797" s="233">
        <f t="shared" si="396"/>
        <v>0</v>
      </c>
      <c r="J797" s="233">
        <f t="shared" si="396"/>
        <v>0</v>
      </c>
      <c r="K797" s="233">
        <f t="shared" si="396"/>
        <v>0</v>
      </c>
      <c r="L797" s="233">
        <f t="shared" si="396"/>
        <v>0</v>
      </c>
      <c r="M797" s="233">
        <f t="shared" si="396"/>
        <v>0</v>
      </c>
      <c r="N797" s="233">
        <f t="shared" si="396"/>
        <v>0</v>
      </c>
      <c r="O797" s="233">
        <f t="shared" si="396"/>
        <v>0</v>
      </c>
      <c r="P797" s="233">
        <f t="shared" si="396"/>
        <v>0</v>
      </c>
      <c r="Q797" s="233">
        <f t="shared" si="396"/>
        <v>0</v>
      </c>
      <c r="R797" s="233">
        <f t="shared" si="396"/>
        <v>0</v>
      </c>
      <c r="S797" s="233">
        <f t="shared" si="396"/>
        <v>0</v>
      </c>
      <c r="T797" s="233">
        <f t="shared" si="396"/>
        <v>0</v>
      </c>
      <c r="U797" s="233">
        <f t="shared" si="396"/>
        <v>0</v>
      </c>
      <c r="V797" s="233">
        <f t="shared" si="396"/>
        <v>0</v>
      </c>
      <c r="W797" s="233">
        <f t="shared" si="396"/>
        <v>0</v>
      </c>
      <c r="X797" s="233">
        <f t="shared" si="396"/>
        <v>0</v>
      </c>
      <c r="Y797" s="233">
        <f t="shared" si="396"/>
        <v>0</v>
      </c>
      <c r="AA797" s="246"/>
    </row>
    <row r="798" spans="1:27" s="224" customFormat="1" ht="18.75" customHeight="1" thickBot="1" x14ac:dyDescent="0.25">
      <c r="A798" s="242">
        <v>30</v>
      </c>
      <c r="B798" s="217">
        <f t="shared" ref="B798:Y798" si="397">SUM(B799:B801)</f>
        <v>605.80999999999995</v>
      </c>
      <c r="C798" s="218">
        <f t="shared" si="397"/>
        <v>647.48</v>
      </c>
      <c r="D798" s="218">
        <f t="shared" si="397"/>
        <v>719.77</v>
      </c>
      <c r="E798" s="219">
        <f t="shared" si="397"/>
        <v>772.52</v>
      </c>
      <c r="F798" s="219">
        <f t="shared" si="397"/>
        <v>700.99</v>
      </c>
      <c r="G798" s="219">
        <f t="shared" si="397"/>
        <v>704.3</v>
      </c>
      <c r="H798" s="219">
        <f t="shared" si="397"/>
        <v>737.73</v>
      </c>
      <c r="I798" s="219">
        <f t="shared" si="397"/>
        <v>732.41</v>
      </c>
      <c r="J798" s="219">
        <f t="shared" si="397"/>
        <v>736.36</v>
      </c>
      <c r="K798" s="220">
        <f t="shared" si="397"/>
        <v>721.37</v>
      </c>
      <c r="L798" s="219">
        <f t="shared" si="397"/>
        <v>717.8</v>
      </c>
      <c r="M798" s="221">
        <f t="shared" si="397"/>
        <v>706.12</v>
      </c>
      <c r="N798" s="220">
        <f t="shared" si="397"/>
        <v>710.36</v>
      </c>
      <c r="O798" s="219">
        <f t="shared" si="397"/>
        <v>738.08</v>
      </c>
      <c r="P798" s="221">
        <f t="shared" si="397"/>
        <v>728.15</v>
      </c>
      <c r="Q798" s="222">
        <f t="shared" si="397"/>
        <v>733</v>
      </c>
      <c r="R798" s="219">
        <f t="shared" si="397"/>
        <v>741.99</v>
      </c>
      <c r="S798" s="222">
        <f t="shared" si="397"/>
        <v>764.09</v>
      </c>
      <c r="T798" s="219">
        <f t="shared" si="397"/>
        <v>738.96</v>
      </c>
      <c r="U798" s="218">
        <f t="shared" si="397"/>
        <v>708.54</v>
      </c>
      <c r="V798" s="218">
        <f t="shared" si="397"/>
        <v>751.47</v>
      </c>
      <c r="W798" s="218">
        <f t="shared" si="397"/>
        <v>609.37</v>
      </c>
      <c r="X798" s="218">
        <f t="shared" si="397"/>
        <v>593.4</v>
      </c>
      <c r="Y798" s="223">
        <f t="shared" si="397"/>
        <v>474.1</v>
      </c>
      <c r="AA798" s="246"/>
    </row>
    <row r="799" spans="1:27" s="235" customFormat="1" ht="18.75" customHeight="1" outlineLevel="1" x14ac:dyDescent="0.2">
      <c r="A799" s="225" t="s">
        <v>8</v>
      </c>
      <c r="B799" s="226">
        <f>B667</f>
        <v>605.80999999999995</v>
      </c>
      <c r="C799" s="226">
        <f t="shared" ref="C799:Y799" si="398">C667</f>
        <v>647.48</v>
      </c>
      <c r="D799" s="226">
        <f t="shared" si="398"/>
        <v>719.77</v>
      </c>
      <c r="E799" s="226">
        <f t="shared" si="398"/>
        <v>772.52</v>
      </c>
      <c r="F799" s="226">
        <f t="shared" si="398"/>
        <v>700.99</v>
      </c>
      <c r="G799" s="226">
        <f t="shared" si="398"/>
        <v>704.3</v>
      </c>
      <c r="H799" s="226">
        <f t="shared" si="398"/>
        <v>737.73</v>
      </c>
      <c r="I799" s="226">
        <f t="shared" si="398"/>
        <v>732.41</v>
      </c>
      <c r="J799" s="226">
        <f t="shared" si="398"/>
        <v>736.36</v>
      </c>
      <c r="K799" s="226">
        <f t="shared" si="398"/>
        <v>721.37</v>
      </c>
      <c r="L799" s="226">
        <f t="shared" si="398"/>
        <v>717.8</v>
      </c>
      <c r="M799" s="226">
        <f t="shared" si="398"/>
        <v>706.12</v>
      </c>
      <c r="N799" s="226">
        <f t="shared" si="398"/>
        <v>710.36</v>
      </c>
      <c r="O799" s="226">
        <f t="shared" si="398"/>
        <v>738.08</v>
      </c>
      <c r="P799" s="226">
        <f t="shared" si="398"/>
        <v>728.15</v>
      </c>
      <c r="Q799" s="226">
        <f t="shared" si="398"/>
        <v>733</v>
      </c>
      <c r="R799" s="226">
        <f t="shared" si="398"/>
        <v>741.99</v>
      </c>
      <c r="S799" s="226">
        <f t="shared" si="398"/>
        <v>764.09</v>
      </c>
      <c r="T799" s="226">
        <f t="shared" si="398"/>
        <v>738.96</v>
      </c>
      <c r="U799" s="226">
        <f t="shared" si="398"/>
        <v>708.54</v>
      </c>
      <c r="V799" s="226">
        <f t="shared" si="398"/>
        <v>751.47</v>
      </c>
      <c r="W799" s="226">
        <f t="shared" si="398"/>
        <v>609.37</v>
      </c>
      <c r="X799" s="226">
        <f t="shared" si="398"/>
        <v>593.4</v>
      </c>
      <c r="Y799" s="226">
        <f t="shared" si="398"/>
        <v>474.1</v>
      </c>
      <c r="AA799" s="246"/>
    </row>
    <row r="800" spans="1:27" s="235" customFormat="1" ht="18.75" customHeight="1" outlineLevel="1" x14ac:dyDescent="0.2">
      <c r="A800" s="228" t="s">
        <v>10</v>
      </c>
      <c r="B800" s="229"/>
      <c r="C800" s="230"/>
      <c r="D800" s="230"/>
      <c r="E800" s="230"/>
      <c r="F800" s="230"/>
      <c r="G800" s="230"/>
      <c r="H800" s="230"/>
      <c r="I800" s="230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1"/>
    </row>
    <row r="801" spans="1:27" s="235" customFormat="1" ht="18.75" customHeight="1" outlineLevel="1" thickBot="1" x14ac:dyDescent="0.25">
      <c r="A801" s="232" t="s">
        <v>255</v>
      </c>
      <c r="B801" s="233">
        <f>B797</f>
        <v>0</v>
      </c>
      <c r="C801" s="233">
        <f t="shared" ref="C801:Y801" si="399">C797</f>
        <v>0</v>
      </c>
      <c r="D801" s="233">
        <f t="shared" si="399"/>
        <v>0</v>
      </c>
      <c r="E801" s="233">
        <f t="shared" si="399"/>
        <v>0</v>
      </c>
      <c r="F801" s="233">
        <f t="shared" si="399"/>
        <v>0</v>
      </c>
      <c r="G801" s="233">
        <f t="shared" si="399"/>
        <v>0</v>
      </c>
      <c r="H801" s="233">
        <f t="shared" si="399"/>
        <v>0</v>
      </c>
      <c r="I801" s="233">
        <f t="shared" si="399"/>
        <v>0</v>
      </c>
      <c r="J801" s="233">
        <f t="shared" si="399"/>
        <v>0</v>
      </c>
      <c r="K801" s="233">
        <f t="shared" si="399"/>
        <v>0</v>
      </c>
      <c r="L801" s="233">
        <f t="shared" si="399"/>
        <v>0</v>
      </c>
      <c r="M801" s="233">
        <f t="shared" si="399"/>
        <v>0</v>
      </c>
      <c r="N801" s="233">
        <f t="shared" si="399"/>
        <v>0</v>
      </c>
      <c r="O801" s="233">
        <f t="shared" si="399"/>
        <v>0</v>
      </c>
      <c r="P801" s="233">
        <f t="shared" si="399"/>
        <v>0</v>
      </c>
      <c r="Q801" s="233">
        <f t="shared" si="399"/>
        <v>0</v>
      </c>
      <c r="R801" s="233">
        <f t="shared" si="399"/>
        <v>0</v>
      </c>
      <c r="S801" s="233">
        <f t="shared" si="399"/>
        <v>0</v>
      </c>
      <c r="T801" s="233">
        <f t="shared" si="399"/>
        <v>0</v>
      </c>
      <c r="U801" s="233">
        <f t="shared" si="399"/>
        <v>0</v>
      </c>
      <c r="V801" s="233">
        <f t="shared" si="399"/>
        <v>0</v>
      </c>
      <c r="W801" s="233">
        <f t="shared" si="399"/>
        <v>0</v>
      </c>
      <c r="X801" s="233">
        <f t="shared" si="399"/>
        <v>0</v>
      </c>
      <c r="Y801" s="233">
        <f t="shared" si="399"/>
        <v>0</v>
      </c>
    </row>
    <row r="802" spans="1:27" s="224" customFormat="1" ht="18.75" customHeight="1" thickBot="1" x14ac:dyDescent="0.25">
      <c r="A802" s="234">
        <v>31</v>
      </c>
      <c r="B802" s="217">
        <f t="shared" ref="B802:Y802" si="400">SUM(B803:B805)</f>
        <v>841.95</v>
      </c>
      <c r="C802" s="218">
        <f t="shared" si="400"/>
        <v>841.87</v>
      </c>
      <c r="D802" s="218">
        <f t="shared" si="400"/>
        <v>819.82</v>
      </c>
      <c r="E802" s="219">
        <f t="shared" si="400"/>
        <v>1012.68</v>
      </c>
      <c r="F802" s="219">
        <f t="shared" si="400"/>
        <v>801.98</v>
      </c>
      <c r="G802" s="219">
        <f t="shared" si="400"/>
        <v>791.52</v>
      </c>
      <c r="H802" s="219">
        <f t="shared" si="400"/>
        <v>811.86</v>
      </c>
      <c r="I802" s="219">
        <f t="shared" si="400"/>
        <v>787.09</v>
      </c>
      <c r="J802" s="219">
        <f t="shared" si="400"/>
        <v>789.3</v>
      </c>
      <c r="K802" s="220">
        <f t="shared" si="400"/>
        <v>795.98</v>
      </c>
      <c r="L802" s="219">
        <f t="shared" si="400"/>
        <v>792.66</v>
      </c>
      <c r="M802" s="221">
        <f t="shared" si="400"/>
        <v>787.06</v>
      </c>
      <c r="N802" s="220">
        <f t="shared" si="400"/>
        <v>796.76</v>
      </c>
      <c r="O802" s="219">
        <f t="shared" si="400"/>
        <v>819.21</v>
      </c>
      <c r="P802" s="221">
        <f t="shared" si="400"/>
        <v>805.21</v>
      </c>
      <c r="Q802" s="222">
        <f t="shared" si="400"/>
        <v>817.13</v>
      </c>
      <c r="R802" s="219">
        <f t="shared" si="400"/>
        <v>824.77</v>
      </c>
      <c r="S802" s="222">
        <f t="shared" si="400"/>
        <v>850.66</v>
      </c>
      <c r="T802" s="219">
        <f t="shared" si="400"/>
        <v>864.8</v>
      </c>
      <c r="U802" s="218">
        <f t="shared" si="400"/>
        <v>1174.3699999999999</v>
      </c>
      <c r="V802" s="218">
        <f t="shared" si="400"/>
        <v>1086.77</v>
      </c>
      <c r="W802" s="218">
        <f t="shared" si="400"/>
        <v>847.94</v>
      </c>
      <c r="X802" s="218">
        <f t="shared" si="400"/>
        <v>810.35</v>
      </c>
      <c r="Y802" s="223">
        <f t="shared" si="400"/>
        <v>792.28</v>
      </c>
    </row>
    <row r="803" spans="1:27" s="235" customFormat="1" ht="18.75" customHeight="1" outlineLevel="1" x14ac:dyDescent="0.2">
      <c r="A803" s="243" t="s">
        <v>8</v>
      </c>
      <c r="B803" s="226">
        <f>B672</f>
        <v>841.95</v>
      </c>
      <c r="C803" s="226">
        <f t="shared" ref="C803:Y803" si="401">C672</f>
        <v>841.87</v>
      </c>
      <c r="D803" s="226">
        <f t="shared" si="401"/>
        <v>819.82</v>
      </c>
      <c r="E803" s="226">
        <f t="shared" si="401"/>
        <v>1012.68</v>
      </c>
      <c r="F803" s="226">
        <f t="shared" si="401"/>
        <v>801.98</v>
      </c>
      <c r="G803" s="226">
        <f t="shared" si="401"/>
        <v>791.52</v>
      </c>
      <c r="H803" s="226">
        <f t="shared" si="401"/>
        <v>811.86</v>
      </c>
      <c r="I803" s="226">
        <f t="shared" si="401"/>
        <v>787.09</v>
      </c>
      <c r="J803" s="226">
        <f t="shared" si="401"/>
        <v>789.3</v>
      </c>
      <c r="K803" s="226">
        <f t="shared" si="401"/>
        <v>795.98</v>
      </c>
      <c r="L803" s="226">
        <f t="shared" si="401"/>
        <v>792.66</v>
      </c>
      <c r="M803" s="226">
        <f t="shared" si="401"/>
        <v>787.06</v>
      </c>
      <c r="N803" s="226">
        <f t="shared" si="401"/>
        <v>796.76</v>
      </c>
      <c r="O803" s="226">
        <f t="shared" si="401"/>
        <v>819.21</v>
      </c>
      <c r="P803" s="226">
        <f t="shared" si="401"/>
        <v>805.21</v>
      </c>
      <c r="Q803" s="226">
        <f t="shared" si="401"/>
        <v>817.13</v>
      </c>
      <c r="R803" s="226">
        <f t="shared" si="401"/>
        <v>824.77</v>
      </c>
      <c r="S803" s="226">
        <f t="shared" si="401"/>
        <v>850.66</v>
      </c>
      <c r="T803" s="226">
        <f t="shared" si="401"/>
        <v>864.8</v>
      </c>
      <c r="U803" s="226">
        <f t="shared" si="401"/>
        <v>1174.3699999999999</v>
      </c>
      <c r="V803" s="226">
        <f t="shared" si="401"/>
        <v>1086.77</v>
      </c>
      <c r="W803" s="226">
        <f t="shared" si="401"/>
        <v>847.94</v>
      </c>
      <c r="X803" s="226">
        <f t="shared" si="401"/>
        <v>810.35</v>
      </c>
      <c r="Y803" s="226">
        <f t="shared" si="401"/>
        <v>792.28</v>
      </c>
    </row>
    <row r="804" spans="1:27" s="235" customFormat="1" ht="18.75" customHeight="1" outlineLevel="1" x14ac:dyDescent="0.2">
      <c r="A804" s="238" t="s">
        <v>10</v>
      </c>
      <c r="B804" s="229"/>
      <c r="C804" s="230"/>
      <c r="D804" s="230"/>
      <c r="E804" s="230"/>
      <c r="F804" s="230"/>
      <c r="G804" s="230"/>
      <c r="H804" s="230"/>
      <c r="I804" s="230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1"/>
    </row>
    <row r="805" spans="1:27" s="235" customFormat="1" ht="18.75" customHeight="1" outlineLevel="1" thickBot="1" x14ac:dyDescent="0.25">
      <c r="A805" s="241" t="s">
        <v>255</v>
      </c>
      <c r="B805" s="233">
        <f>B801</f>
        <v>0</v>
      </c>
      <c r="C805" s="233">
        <f t="shared" ref="C805:Y805" si="402">C801</f>
        <v>0</v>
      </c>
      <c r="D805" s="233">
        <f t="shared" si="402"/>
        <v>0</v>
      </c>
      <c r="E805" s="233">
        <f t="shared" si="402"/>
        <v>0</v>
      </c>
      <c r="F805" s="233">
        <f t="shared" si="402"/>
        <v>0</v>
      </c>
      <c r="G805" s="233">
        <f t="shared" si="402"/>
        <v>0</v>
      </c>
      <c r="H805" s="233">
        <f t="shared" si="402"/>
        <v>0</v>
      </c>
      <c r="I805" s="233">
        <f t="shared" si="402"/>
        <v>0</v>
      </c>
      <c r="J805" s="233">
        <f t="shared" si="402"/>
        <v>0</v>
      </c>
      <c r="K805" s="233">
        <f t="shared" si="402"/>
        <v>0</v>
      </c>
      <c r="L805" s="233">
        <f t="shared" si="402"/>
        <v>0</v>
      </c>
      <c r="M805" s="233">
        <f t="shared" si="402"/>
        <v>0</v>
      </c>
      <c r="N805" s="233">
        <f t="shared" si="402"/>
        <v>0</v>
      </c>
      <c r="O805" s="233">
        <f t="shared" si="402"/>
        <v>0</v>
      </c>
      <c r="P805" s="233">
        <f t="shared" si="402"/>
        <v>0</v>
      </c>
      <c r="Q805" s="233">
        <f t="shared" si="402"/>
        <v>0</v>
      </c>
      <c r="R805" s="233">
        <f t="shared" si="402"/>
        <v>0</v>
      </c>
      <c r="S805" s="233">
        <f t="shared" si="402"/>
        <v>0</v>
      </c>
      <c r="T805" s="233">
        <f t="shared" si="402"/>
        <v>0</v>
      </c>
      <c r="U805" s="233">
        <f t="shared" si="402"/>
        <v>0</v>
      </c>
      <c r="V805" s="233">
        <f t="shared" si="402"/>
        <v>0</v>
      </c>
      <c r="W805" s="233">
        <f t="shared" si="402"/>
        <v>0</v>
      </c>
      <c r="X805" s="233">
        <f t="shared" si="402"/>
        <v>0</v>
      </c>
      <c r="Y805" s="233">
        <f t="shared" si="402"/>
        <v>0</v>
      </c>
    </row>
    <row r="806" spans="1:27" s="246" customFormat="1" x14ac:dyDescent="0.2">
      <c r="A806" s="248"/>
      <c r="Y806" s="248"/>
    </row>
    <row r="807" spans="1:27" ht="15" collapsed="1" x14ac:dyDescent="0.25">
      <c r="B807" s="80"/>
      <c r="AA807" s="99"/>
    </row>
    <row r="808" spans="1:27" s="99" customFormat="1" ht="15.75" x14ac:dyDescent="0.25">
      <c r="A808" s="336" t="s">
        <v>76</v>
      </c>
      <c r="B808" s="247"/>
      <c r="C808" s="247"/>
      <c r="D808" s="247"/>
      <c r="E808" s="247"/>
      <c r="F808" s="247"/>
      <c r="G808" s="247"/>
      <c r="H808" s="247"/>
      <c r="I808" s="247"/>
      <c r="J808" s="247"/>
      <c r="K808" s="247"/>
      <c r="L808" s="247"/>
      <c r="M808" s="247"/>
      <c r="AA808" s="61"/>
    </row>
    <row r="809" spans="1:27" ht="15" thickBot="1" x14ac:dyDescent="0.25">
      <c r="A809" s="246"/>
      <c r="B809" s="246"/>
      <c r="C809" s="246"/>
      <c r="D809" s="246"/>
      <c r="E809" s="246"/>
      <c r="F809" s="246"/>
      <c r="G809" s="246"/>
      <c r="H809" s="246"/>
      <c r="I809" s="246"/>
      <c r="J809" s="246"/>
      <c r="K809" s="246"/>
      <c r="L809" s="246"/>
      <c r="M809" s="246"/>
    </row>
    <row r="810" spans="1:27" ht="30.75" customHeight="1" thickBot="1" x14ac:dyDescent="0.25">
      <c r="A810" s="460" t="s">
        <v>254</v>
      </c>
      <c r="B810" s="460"/>
      <c r="C810" s="460"/>
      <c r="D810" s="460"/>
      <c r="E810" s="460"/>
      <c r="F810" s="459" t="s">
        <v>220</v>
      </c>
      <c r="G810" s="460"/>
      <c r="H810" s="460"/>
      <c r="I810" s="460"/>
      <c r="J810" s="460"/>
      <c r="K810" s="460"/>
      <c r="L810" s="460"/>
      <c r="M810" s="460"/>
      <c r="U810" s="62"/>
      <c r="V810" s="62"/>
      <c r="W810" s="62"/>
      <c r="X810" s="62"/>
      <c r="Y810" s="62"/>
    </row>
    <row r="811" spans="1:27" ht="30.75" customHeight="1" thickBot="1" x14ac:dyDescent="0.25">
      <c r="A811" s="460"/>
      <c r="B811" s="460"/>
      <c r="C811" s="460"/>
      <c r="D811" s="460"/>
      <c r="E811" s="460"/>
      <c r="F811" s="459" t="s">
        <v>47</v>
      </c>
      <c r="G811" s="460"/>
      <c r="H811" s="460"/>
      <c r="I811" s="460"/>
      <c r="J811" s="460"/>
      <c r="K811" s="460"/>
      <c r="L811" s="460"/>
      <c r="M811" s="460"/>
      <c r="U811" s="62"/>
      <c r="V811" s="62"/>
      <c r="W811" s="62"/>
      <c r="X811" s="62"/>
      <c r="Y811" s="62"/>
    </row>
    <row r="812" spans="1:27" ht="27" customHeight="1" thickBot="1" x14ac:dyDescent="0.25">
      <c r="A812" s="460"/>
      <c r="B812" s="460"/>
      <c r="C812" s="460"/>
      <c r="D812" s="460"/>
      <c r="E812" s="460"/>
      <c r="F812" s="461" t="s">
        <v>136</v>
      </c>
      <c r="G812" s="462"/>
      <c r="H812" s="462" t="s">
        <v>204</v>
      </c>
      <c r="I812" s="462"/>
      <c r="J812" s="462" t="s">
        <v>205</v>
      </c>
      <c r="K812" s="462"/>
      <c r="L812" s="462" t="s">
        <v>206</v>
      </c>
      <c r="M812" s="473"/>
      <c r="U812" s="62"/>
      <c r="V812" s="62"/>
      <c r="W812" s="62"/>
      <c r="X812" s="62"/>
      <c r="Y812" s="62"/>
    </row>
    <row r="813" spans="1:27" ht="24" customHeight="1" thickBot="1" x14ac:dyDescent="0.25">
      <c r="A813" s="458" t="s">
        <v>91</v>
      </c>
      <c r="B813" s="458"/>
      <c r="C813" s="458"/>
      <c r="D813" s="458"/>
      <c r="E813" s="458"/>
      <c r="F813" s="463">
        <f>F814+F815</f>
        <v>214547.41708799999</v>
      </c>
      <c r="G813" s="464"/>
      <c r="H813" s="472">
        <f>H814+H815</f>
        <v>213432.427776</v>
      </c>
      <c r="I813" s="464"/>
      <c r="J813" s="472">
        <f>J814+J815</f>
        <v>206938.10406400001</v>
      </c>
      <c r="K813" s="464"/>
      <c r="L813" s="472">
        <f>L814+L815</f>
        <v>201676.13696</v>
      </c>
      <c r="M813" s="464"/>
      <c r="N813" s="380">
        <f>F813</f>
        <v>214547.41708799999</v>
      </c>
      <c r="O813" s="380">
        <f>H813</f>
        <v>213432.427776</v>
      </c>
      <c r="P813" s="380">
        <f>J813</f>
        <v>206938.10406400001</v>
      </c>
      <c r="Q813" s="380">
        <f>L813</f>
        <v>201676.13696</v>
      </c>
      <c r="U813" s="62"/>
      <c r="V813" s="62"/>
      <c r="W813" s="62"/>
      <c r="X813" s="62"/>
      <c r="Y813" s="62"/>
    </row>
    <row r="814" spans="1:27" ht="18.75" customHeight="1" outlineLevel="1" x14ac:dyDescent="0.2">
      <c r="A814" s="457" t="s">
        <v>8</v>
      </c>
      <c r="B814" s="457"/>
      <c r="C814" s="457"/>
      <c r="D814" s="457"/>
      <c r="E814" s="457"/>
      <c r="F814" s="469">
        <f>'цена АТС'!B33</f>
        <v>195612.16</v>
      </c>
      <c r="G814" s="467"/>
      <c r="H814" s="467">
        <f>F814</f>
        <v>195612.16</v>
      </c>
      <c r="I814" s="467"/>
      <c r="J814" s="469">
        <f>F814</f>
        <v>195612.16</v>
      </c>
      <c r="K814" s="467"/>
      <c r="L814" s="467">
        <f>F814</f>
        <v>195612.16</v>
      </c>
      <c r="M814" s="468"/>
      <c r="U814" s="62"/>
      <c r="V814" s="62"/>
      <c r="W814" s="62"/>
      <c r="X814" s="62"/>
      <c r="Y814" s="62"/>
    </row>
    <row r="815" spans="1:27" s="264" customFormat="1" ht="18.75" customHeight="1" outlineLevel="1" thickBot="1" x14ac:dyDescent="0.25">
      <c r="A815" s="456" t="s">
        <v>212</v>
      </c>
      <c r="B815" s="456"/>
      <c r="C815" s="456"/>
      <c r="D815" s="456"/>
      <c r="E815" s="456"/>
      <c r="F815" s="465">
        <f>F814*9.68%</f>
        <v>18935.257087999998</v>
      </c>
      <c r="G815" s="466"/>
      <c r="H815" s="470">
        <f>H814*9.11%</f>
        <v>17820.267776000001</v>
      </c>
      <c r="I815" s="471"/>
      <c r="J815" s="470">
        <f>J814*5.79%</f>
        <v>11325.944063999999</v>
      </c>
      <c r="K815" s="471"/>
      <c r="L815" s="470">
        <f>L814*3.1%</f>
        <v>6063.97696</v>
      </c>
      <c r="M815" s="474"/>
      <c r="U815" s="265"/>
      <c r="V815" s="265"/>
      <c r="W815" s="265"/>
      <c r="X815" s="265"/>
      <c r="Y815" s="265"/>
    </row>
    <row r="816" spans="1:27" ht="24" customHeight="1" thickBot="1" x14ac:dyDescent="0.25">
      <c r="A816" s="458" t="s">
        <v>21</v>
      </c>
      <c r="B816" s="458"/>
      <c r="C816" s="458"/>
      <c r="D816" s="458"/>
      <c r="E816" s="458"/>
      <c r="F816" s="472">
        <f>F814</f>
        <v>195612.16</v>
      </c>
      <c r="G816" s="464"/>
      <c r="H816" s="472">
        <f>H814</f>
        <v>195612.16</v>
      </c>
      <c r="I816" s="464"/>
      <c r="J816" s="472">
        <f>J814</f>
        <v>195612.16</v>
      </c>
      <c r="K816" s="464"/>
      <c r="L816" s="472">
        <f>L814</f>
        <v>195612.16</v>
      </c>
      <c r="M816" s="464"/>
      <c r="U816" s="62"/>
      <c r="V816" s="62"/>
      <c r="W816" s="62"/>
      <c r="X816" s="62"/>
      <c r="Y816" s="62"/>
    </row>
    <row r="817" spans="1:25" ht="18.75" customHeight="1" outlineLevel="1" x14ac:dyDescent="0.2">
      <c r="A817" s="457" t="s">
        <v>8</v>
      </c>
      <c r="B817" s="457"/>
      <c r="C817" s="457"/>
      <c r="D817" s="457"/>
      <c r="E817" s="457"/>
      <c r="F817" s="469">
        <f>F814</f>
        <v>195612.16</v>
      </c>
      <c r="G817" s="467"/>
      <c r="H817" s="469">
        <f>H814</f>
        <v>195612.16</v>
      </c>
      <c r="I817" s="467"/>
      <c r="J817" s="469">
        <f>J814</f>
        <v>195612.16</v>
      </c>
      <c r="K817" s="467"/>
      <c r="L817" s="469">
        <f>L814</f>
        <v>195612.16</v>
      </c>
      <c r="M817" s="467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56" t="s">
        <v>9</v>
      </c>
      <c r="B818" s="456"/>
      <c r="C818" s="456"/>
      <c r="D818" s="456"/>
      <c r="E818" s="456"/>
      <c r="F818" s="475">
        <v>0</v>
      </c>
      <c r="G818" s="476"/>
      <c r="H818" s="477">
        <v>0</v>
      </c>
      <c r="I818" s="476"/>
      <c r="J818" s="477">
        <v>0</v>
      </c>
      <c r="K818" s="476"/>
      <c r="L818" s="477">
        <v>0</v>
      </c>
      <c r="M818" s="478"/>
      <c r="U818" s="62"/>
      <c r="V818" s="62"/>
      <c r="W818" s="62"/>
      <c r="X818" s="62"/>
      <c r="Y818" s="62"/>
    </row>
    <row r="821" spans="1:25" ht="15" x14ac:dyDescent="0.25">
      <c r="A821" s="99" t="s">
        <v>214</v>
      </c>
    </row>
    <row r="822" spans="1:25" ht="15" thickBot="1" x14ac:dyDescent="0.25"/>
    <row r="823" spans="1:25" ht="30.75" customHeight="1" thickBot="1" x14ac:dyDescent="0.25">
      <c r="A823" s="480" t="s">
        <v>213</v>
      </c>
      <c r="B823" s="481"/>
      <c r="C823" s="481"/>
      <c r="D823" s="481"/>
      <c r="E823" s="482"/>
      <c r="F823" s="459" t="s">
        <v>20</v>
      </c>
      <c r="G823" s="460"/>
      <c r="H823" s="460"/>
      <c r="I823" s="460"/>
      <c r="J823" s="460"/>
      <c r="K823" s="460"/>
      <c r="L823" s="460"/>
      <c r="M823" s="460"/>
      <c r="U823" s="62"/>
      <c r="V823" s="62"/>
      <c r="W823" s="62"/>
      <c r="X823" s="62"/>
      <c r="Y823" s="62"/>
    </row>
    <row r="824" spans="1:25" ht="27" customHeight="1" thickBot="1" x14ac:dyDescent="0.25">
      <c r="A824" s="483"/>
      <c r="B824" s="484"/>
      <c r="C824" s="484"/>
      <c r="D824" s="484"/>
      <c r="E824" s="485"/>
      <c r="F824" s="461" t="s">
        <v>3</v>
      </c>
      <c r="G824" s="462"/>
      <c r="H824" s="462" t="s">
        <v>19</v>
      </c>
      <c r="I824" s="462"/>
      <c r="J824" s="462" t="s">
        <v>18</v>
      </c>
      <c r="K824" s="462"/>
      <c r="L824" s="462" t="s">
        <v>4</v>
      </c>
      <c r="M824" s="473"/>
      <c r="U824" s="62"/>
      <c r="V824" s="62"/>
      <c r="W824" s="62"/>
      <c r="X824" s="62"/>
      <c r="Y824" s="62"/>
    </row>
    <row r="825" spans="1:25" s="264" customFormat="1" ht="18.75" customHeight="1" outlineLevel="1" thickBot="1" x14ac:dyDescent="0.25">
      <c r="A825" s="486"/>
      <c r="B825" s="487"/>
      <c r="C825" s="487"/>
      <c r="D825" s="487"/>
      <c r="E825" s="488"/>
      <c r="F825" s="465">
        <v>177993.39</v>
      </c>
      <c r="G825" s="466"/>
      <c r="H825" s="466">
        <v>321740.63</v>
      </c>
      <c r="I825" s="466"/>
      <c r="J825" s="466">
        <v>398900.87</v>
      </c>
      <c r="K825" s="466"/>
      <c r="L825" s="466">
        <v>367387.75</v>
      </c>
      <c r="M825" s="479"/>
      <c r="U825" s="265"/>
      <c r="V825" s="265"/>
      <c r="W825" s="265"/>
      <c r="X825" s="265"/>
      <c r="Y825" s="265"/>
    </row>
  </sheetData>
  <mergeCells count="62">
    <mergeCell ref="F825:G825"/>
    <mergeCell ref="H825:I825"/>
    <mergeCell ref="J825:K825"/>
    <mergeCell ref="L825:M825"/>
    <mergeCell ref="A823:E825"/>
    <mergeCell ref="F823:M823"/>
    <mergeCell ref="F824:G824"/>
    <mergeCell ref="H824:I824"/>
    <mergeCell ref="J824:K824"/>
    <mergeCell ref="L824:M824"/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</mergeCells>
  <pageMargins left="0" right="0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781" zoomScale="70" zoomScaleNormal="100" zoomScaleSheetLayoutView="70" workbookViewId="0">
      <selection activeCell="B715" sqref="B715:Y715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42" t="s">
        <v>221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</row>
    <row r="3" spans="1:25" ht="15" customHeight="1" x14ac:dyDescent="0.2"/>
    <row r="4" spans="1:25" ht="48" customHeight="1" x14ac:dyDescent="0.2">
      <c r="A4" s="443" t="s">
        <v>64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</row>
    <row r="6" spans="1:25" s="99" customFormat="1" ht="15.75" x14ac:dyDescent="0.25">
      <c r="A6" s="145" t="s">
        <v>120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44" t="s">
        <v>46</v>
      </c>
      <c r="B8" s="446" t="s">
        <v>59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</row>
    <row r="9" spans="1:25" s="62" customFormat="1" ht="35.25" customHeight="1" thickBot="1" x14ac:dyDescent="0.25">
      <c r="A9" s="445"/>
      <c r="B9" s="164" t="s">
        <v>45</v>
      </c>
      <c r="C9" s="165" t="s">
        <v>44</v>
      </c>
      <c r="D9" s="166" t="s">
        <v>43</v>
      </c>
      <c r="E9" s="165" t="s">
        <v>42</v>
      </c>
      <c r="F9" s="165" t="s">
        <v>41</v>
      </c>
      <c r="G9" s="165" t="s">
        <v>40</v>
      </c>
      <c r="H9" s="165" t="s">
        <v>39</v>
      </c>
      <c r="I9" s="165" t="s">
        <v>38</v>
      </c>
      <c r="J9" s="165" t="s">
        <v>37</v>
      </c>
      <c r="K9" s="167" t="s">
        <v>36</v>
      </c>
      <c r="L9" s="165" t="s">
        <v>35</v>
      </c>
      <c r="M9" s="168" t="s">
        <v>34</v>
      </c>
      <c r="N9" s="167" t="s">
        <v>33</v>
      </c>
      <c r="O9" s="165" t="s">
        <v>32</v>
      </c>
      <c r="P9" s="168" t="s">
        <v>31</v>
      </c>
      <c r="Q9" s="166" t="s">
        <v>30</v>
      </c>
      <c r="R9" s="165" t="s">
        <v>29</v>
      </c>
      <c r="S9" s="166" t="s">
        <v>28</v>
      </c>
      <c r="T9" s="165" t="s">
        <v>27</v>
      </c>
      <c r="U9" s="166" t="s">
        <v>26</v>
      </c>
      <c r="V9" s="165" t="s">
        <v>25</v>
      </c>
      <c r="W9" s="166" t="s">
        <v>24</v>
      </c>
      <c r="X9" s="165" t="s">
        <v>23</v>
      </c>
      <c r="Y9" s="169" t="s">
        <v>22</v>
      </c>
    </row>
    <row r="10" spans="1:25" s="62" customFormat="1" ht="18.75" customHeight="1" thickBot="1" x14ac:dyDescent="0.25">
      <c r="A10" s="109">
        <v>1</v>
      </c>
      <c r="B10" s="138">
        <f>SUM(B11:B14)</f>
        <v>938.83</v>
      </c>
      <c r="C10" s="139">
        <f t="shared" ref="C10:Y10" si="0">SUM(C11:C14)</f>
        <v>930.53</v>
      </c>
      <c r="D10" s="139">
        <f t="shared" si="0"/>
        <v>974.17</v>
      </c>
      <c r="E10" s="139">
        <f t="shared" si="0"/>
        <v>1012.44</v>
      </c>
      <c r="F10" s="139">
        <f t="shared" si="0"/>
        <v>1030.8699999999999</v>
      </c>
      <c r="G10" s="139">
        <f t="shared" si="0"/>
        <v>1023.42</v>
      </c>
      <c r="H10" s="139">
        <f t="shared" si="0"/>
        <v>1220.98</v>
      </c>
      <c r="I10" s="139">
        <f t="shared" si="0"/>
        <v>1013.04</v>
      </c>
      <c r="J10" s="139">
        <f t="shared" si="0"/>
        <v>918.92</v>
      </c>
      <c r="K10" s="140">
        <f t="shared" si="0"/>
        <v>918.78</v>
      </c>
      <c r="L10" s="139">
        <f t="shared" si="0"/>
        <v>920.13</v>
      </c>
      <c r="M10" s="141">
        <f t="shared" si="0"/>
        <v>922.15</v>
      </c>
      <c r="N10" s="140">
        <f t="shared" si="0"/>
        <v>936.32</v>
      </c>
      <c r="O10" s="139">
        <f t="shared" si="0"/>
        <v>958.56000000000006</v>
      </c>
      <c r="P10" s="141">
        <f t="shared" si="0"/>
        <v>961.64</v>
      </c>
      <c r="Q10" s="142">
        <f t="shared" si="0"/>
        <v>970.26</v>
      </c>
      <c r="R10" s="139">
        <f t="shared" si="0"/>
        <v>1000.21</v>
      </c>
      <c r="S10" s="142">
        <f t="shared" si="0"/>
        <v>969.93</v>
      </c>
      <c r="T10" s="139">
        <f t="shared" si="0"/>
        <v>961.65</v>
      </c>
      <c r="U10" s="139">
        <f t="shared" si="0"/>
        <v>954.42</v>
      </c>
      <c r="V10" s="139">
        <f t="shared" si="0"/>
        <v>950.42</v>
      </c>
      <c r="W10" s="139">
        <f t="shared" si="0"/>
        <v>949.13</v>
      </c>
      <c r="X10" s="139">
        <f t="shared" si="0"/>
        <v>945.84</v>
      </c>
      <c r="Y10" s="143">
        <f t="shared" si="0"/>
        <v>936.59</v>
      </c>
    </row>
    <row r="11" spans="1:25" s="67" customFormat="1" ht="18.75" customHeight="1" outlineLevel="1" x14ac:dyDescent="0.2">
      <c r="A11" s="56" t="s">
        <v>8</v>
      </c>
      <c r="B11" s="211">
        <f>'цена АТС'!C50</f>
        <v>640.71</v>
      </c>
      <c r="C11" s="211">
        <f>'цена АТС'!C51</f>
        <v>632.41</v>
      </c>
      <c r="D11" s="211">
        <f>'цена АТС'!C52</f>
        <v>676.05</v>
      </c>
      <c r="E11" s="211">
        <f>'цена АТС'!C53</f>
        <v>714.32</v>
      </c>
      <c r="F11" s="211">
        <f>'цена АТС'!C54</f>
        <v>732.75</v>
      </c>
      <c r="G11" s="211">
        <f>'цена АТС'!C55</f>
        <v>725.3</v>
      </c>
      <c r="H11" s="211">
        <f>'цена АТС'!C56</f>
        <v>922.86</v>
      </c>
      <c r="I11" s="211">
        <f>'цена АТС'!C57</f>
        <v>714.92</v>
      </c>
      <c r="J11" s="211">
        <f>'цена АТС'!C58</f>
        <v>620.79999999999995</v>
      </c>
      <c r="K11" s="211">
        <f>'цена АТС'!C59</f>
        <v>620.66</v>
      </c>
      <c r="L11" s="211">
        <f>'цена АТС'!C60</f>
        <v>622.01</v>
      </c>
      <c r="M11" s="211">
        <f>'цена АТС'!C61</f>
        <v>624.03</v>
      </c>
      <c r="N11" s="211">
        <f>'цена АТС'!C62</f>
        <v>638.20000000000005</v>
      </c>
      <c r="O11" s="211">
        <f>'цена АТС'!C63</f>
        <v>660.44</v>
      </c>
      <c r="P11" s="211">
        <f>'цена АТС'!C64</f>
        <v>663.52</v>
      </c>
      <c r="Q11" s="211">
        <f>'цена АТС'!C65</f>
        <v>672.14</v>
      </c>
      <c r="R11" s="211">
        <f>'цена АТС'!C66</f>
        <v>702.09</v>
      </c>
      <c r="S11" s="211">
        <f>'цена АТС'!C67</f>
        <v>671.81</v>
      </c>
      <c r="T11" s="211">
        <f>'цена АТС'!C68</f>
        <v>663.53</v>
      </c>
      <c r="U11" s="211">
        <f>'цена АТС'!C69</f>
        <v>656.3</v>
      </c>
      <c r="V11" s="211">
        <f>'цена АТС'!C70</f>
        <v>652.29999999999995</v>
      </c>
      <c r="W11" s="211">
        <f>'цена АТС'!C71</f>
        <v>651.01</v>
      </c>
      <c r="X11" s="211">
        <f>'цена АТС'!C72</f>
        <v>647.72</v>
      </c>
      <c r="Y11" s="211">
        <f>'цена АТС'!C73</f>
        <v>638.47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255</v>
      </c>
      <c r="B14" s="77">
        <f>'октябрь (3 цк)'!B14</f>
        <v>0</v>
      </c>
      <c r="C14" s="75">
        <f>B14</f>
        <v>0</v>
      </c>
      <c r="D14" s="75">
        <f t="shared" ref="D14:Y14" si="1">C14</f>
        <v>0</v>
      </c>
      <c r="E14" s="75">
        <f t="shared" si="1"/>
        <v>0</v>
      </c>
      <c r="F14" s="75">
        <f t="shared" si="1"/>
        <v>0</v>
      </c>
      <c r="G14" s="75">
        <f t="shared" si="1"/>
        <v>0</v>
      </c>
      <c r="H14" s="75">
        <f t="shared" si="1"/>
        <v>0</v>
      </c>
      <c r="I14" s="75">
        <f t="shared" si="1"/>
        <v>0</v>
      </c>
      <c r="J14" s="75">
        <f t="shared" si="1"/>
        <v>0</v>
      </c>
      <c r="K14" s="75">
        <f t="shared" si="1"/>
        <v>0</v>
      </c>
      <c r="L14" s="75">
        <f t="shared" si="1"/>
        <v>0</v>
      </c>
      <c r="M14" s="75">
        <f t="shared" si="1"/>
        <v>0</v>
      </c>
      <c r="N14" s="75">
        <f t="shared" si="1"/>
        <v>0</v>
      </c>
      <c r="O14" s="75">
        <f t="shared" si="1"/>
        <v>0</v>
      </c>
      <c r="P14" s="75">
        <f t="shared" si="1"/>
        <v>0</v>
      </c>
      <c r="Q14" s="75">
        <f t="shared" si="1"/>
        <v>0</v>
      </c>
      <c r="R14" s="75">
        <f t="shared" si="1"/>
        <v>0</v>
      </c>
      <c r="S14" s="75">
        <f t="shared" si="1"/>
        <v>0</v>
      </c>
      <c r="T14" s="75">
        <f t="shared" si="1"/>
        <v>0</v>
      </c>
      <c r="U14" s="75">
        <f t="shared" si="1"/>
        <v>0</v>
      </c>
      <c r="V14" s="75">
        <f t="shared" si="1"/>
        <v>0</v>
      </c>
      <c r="W14" s="75">
        <f t="shared" si="1"/>
        <v>0</v>
      </c>
      <c r="X14" s="75">
        <f t="shared" si="1"/>
        <v>0</v>
      </c>
      <c r="Y14" s="75">
        <f t="shared" si="1"/>
        <v>0</v>
      </c>
    </row>
    <row r="15" spans="1:25" s="62" customFormat="1" ht="18.75" customHeight="1" thickBot="1" x14ac:dyDescent="0.25">
      <c r="A15" s="112">
        <v>2</v>
      </c>
      <c r="B15" s="138">
        <f t="shared" ref="B15:Y15" si="2">SUM(B16:B19)</f>
        <v>876.45</v>
      </c>
      <c r="C15" s="139">
        <f t="shared" si="2"/>
        <v>931.99</v>
      </c>
      <c r="D15" s="139">
        <f t="shared" si="2"/>
        <v>933.69</v>
      </c>
      <c r="E15" s="139">
        <f t="shared" si="2"/>
        <v>965.1</v>
      </c>
      <c r="F15" s="139">
        <f t="shared" si="2"/>
        <v>967.79</v>
      </c>
      <c r="G15" s="139">
        <f t="shared" si="2"/>
        <v>975.65</v>
      </c>
      <c r="H15" s="139">
        <f t="shared" si="2"/>
        <v>959.78</v>
      </c>
      <c r="I15" s="139">
        <f t="shared" si="2"/>
        <v>949.18</v>
      </c>
      <c r="J15" s="139">
        <f t="shared" si="2"/>
        <v>957.73</v>
      </c>
      <c r="K15" s="140">
        <f t="shared" si="2"/>
        <v>986.22</v>
      </c>
      <c r="L15" s="139">
        <f t="shared" si="2"/>
        <v>988.97</v>
      </c>
      <c r="M15" s="141">
        <f t="shared" si="2"/>
        <v>957.75</v>
      </c>
      <c r="N15" s="140">
        <f t="shared" si="2"/>
        <v>969.75</v>
      </c>
      <c r="O15" s="139">
        <f t="shared" si="2"/>
        <v>942.9</v>
      </c>
      <c r="P15" s="141">
        <f t="shared" si="2"/>
        <v>949.37</v>
      </c>
      <c r="Q15" s="142">
        <f t="shared" si="2"/>
        <v>979.45</v>
      </c>
      <c r="R15" s="139">
        <f t="shared" si="2"/>
        <v>1326.9299999999998</v>
      </c>
      <c r="S15" s="142">
        <f t="shared" si="2"/>
        <v>979.69</v>
      </c>
      <c r="T15" s="139">
        <f t="shared" si="2"/>
        <v>1293.45</v>
      </c>
      <c r="U15" s="139">
        <f t="shared" si="2"/>
        <v>973</v>
      </c>
      <c r="V15" s="139">
        <f t="shared" si="2"/>
        <v>952.68</v>
      </c>
      <c r="W15" s="139">
        <f t="shared" si="2"/>
        <v>949.71</v>
      </c>
      <c r="X15" s="139">
        <f t="shared" si="2"/>
        <v>947.91</v>
      </c>
      <c r="Y15" s="143">
        <f t="shared" si="2"/>
        <v>940.31000000000006</v>
      </c>
    </row>
    <row r="16" spans="1:25" s="62" customFormat="1" ht="18.75" customHeight="1" outlineLevel="1" x14ac:dyDescent="0.2">
      <c r="A16" s="56" t="s">
        <v>8</v>
      </c>
      <c r="B16" s="211">
        <f>'цена АТС'!C74</f>
        <v>578.33000000000004</v>
      </c>
      <c r="C16" s="211">
        <f>'цена АТС'!C75</f>
        <v>633.87</v>
      </c>
      <c r="D16" s="211">
        <f>'цена АТС'!C76</f>
        <v>635.57000000000005</v>
      </c>
      <c r="E16" s="211">
        <f>'цена АТС'!C77</f>
        <v>666.98</v>
      </c>
      <c r="F16" s="211">
        <f>'цена АТС'!C78</f>
        <v>669.67</v>
      </c>
      <c r="G16" s="211">
        <f>'цена АТС'!C79</f>
        <v>677.53</v>
      </c>
      <c r="H16" s="211">
        <f>'цена АТС'!C80</f>
        <v>661.66</v>
      </c>
      <c r="I16" s="211">
        <f>'цена АТС'!C81</f>
        <v>651.05999999999995</v>
      </c>
      <c r="J16" s="211">
        <f>'цена АТС'!C82</f>
        <v>659.61</v>
      </c>
      <c r="K16" s="211">
        <f>'цена АТС'!C83</f>
        <v>688.1</v>
      </c>
      <c r="L16" s="211">
        <f>'цена АТС'!C84</f>
        <v>690.85</v>
      </c>
      <c r="M16" s="211">
        <f>'цена АТС'!C85</f>
        <v>659.63</v>
      </c>
      <c r="N16" s="211">
        <f>'цена АТС'!C86</f>
        <v>671.63</v>
      </c>
      <c r="O16" s="211">
        <f>'цена АТС'!C87</f>
        <v>644.78</v>
      </c>
      <c r="P16" s="211">
        <f>'цена АТС'!C88</f>
        <v>651.25</v>
      </c>
      <c r="Q16" s="211">
        <f>'цена АТС'!C89</f>
        <v>681.33</v>
      </c>
      <c r="R16" s="211">
        <f>'цена АТС'!C90</f>
        <v>1028.81</v>
      </c>
      <c r="S16" s="211">
        <f>'цена АТС'!C91</f>
        <v>681.57</v>
      </c>
      <c r="T16" s="211">
        <f>'цена АТС'!C92</f>
        <v>995.33</v>
      </c>
      <c r="U16" s="211">
        <f>'цена АТС'!C93</f>
        <v>674.88</v>
      </c>
      <c r="V16" s="211">
        <f>'цена АТС'!C94</f>
        <v>654.55999999999995</v>
      </c>
      <c r="W16" s="211">
        <f>'цена АТС'!C95</f>
        <v>651.59</v>
      </c>
      <c r="X16" s="211">
        <f>'цена АТС'!C96</f>
        <v>649.79</v>
      </c>
      <c r="Y16" s="211">
        <f>'цена АТС'!C97</f>
        <v>642.19000000000005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255</v>
      </c>
      <c r="B19" s="77">
        <f>B14</f>
        <v>0</v>
      </c>
      <c r="C19" s="77">
        <f t="shared" ref="C19:Y19" si="3">C14</f>
        <v>0</v>
      </c>
      <c r="D19" s="77">
        <f t="shared" si="3"/>
        <v>0</v>
      </c>
      <c r="E19" s="77">
        <f t="shared" si="3"/>
        <v>0</v>
      </c>
      <c r="F19" s="77">
        <f t="shared" si="3"/>
        <v>0</v>
      </c>
      <c r="G19" s="77">
        <f t="shared" si="3"/>
        <v>0</v>
      </c>
      <c r="H19" s="77">
        <f t="shared" si="3"/>
        <v>0</v>
      </c>
      <c r="I19" s="77">
        <f t="shared" si="3"/>
        <v>0</v>
      </c>
      <c r="J19" s="77">
        <f t="shared" si="3"/>
        <v>0</v>
      </c>
      <c r="K19" s="77">
        <f t="shared" si="3"/>
        <v>0</v>
      </c>
      <c r="L19" s="77">
        <f t="shared" si="3"/>
        <v>0</v>
      </c>
      <c r="M19" s="77">
        <f t="shared" si="3"/>
        <v>0</v>
      </c>
      <c r="N19" s="77">
        <f t="shared" si="3"/>
        <v>0</v>
      </c>
      <c r="O19" s="77">
        <f t="shared" si="3"/>
        <v>0</v>
      </c>
      <c r="P19" s="77">
        <f t="shared" si="3"/>
        <v>0</v>
      </c>
      <c r="Q19" s="77">
        <f t="shared" si="3"/>
        <v>0</v>
      </c>
      <c r="R19" s="77">
        <f t="shared" si="3"/>
        <v>0</v>
      </c>
      <c r="S19" s="77">
        <f t="shared" si="3"/>
        <v>0</v>
      </c>
      <c r="T19" s="77">
        <f t="shared" si="3"/>
        <v>0</v>
      </c>
      <c r="U19" s="77">
        <f t="shared" si="3"/>
        <v>0</v>
      </c>
      <c r="V19" s="77">
        <f t="shared" si="3"/>
        <v>0</v>
      </c>
      <c r="W19" s="77">
        <f t="shared" si="3"/>
        <v>0</v>
      </c>
      <c r="X19" s="77">
        <f t="shared" si="3"/>
        <v>0</v>
      </c>
      <c r="Y19" s="77">
        <f t="shared" si="3"/>
        <v>0</v>
      </c>
    </row>
    <row r="20" spans="1:25" s="62" customFormat="1" ht="18.75" customHeight="1" thickBot="1" x14ac:dyDescent="0.25">
      <c r="A20" s="109">
        <v>3</v>
      </c>
      <c r="B20" s="138">
        <f t="shared" ref="B20:Y20" si="4">SUM(B21:B24)</f>
        <v>991.38</v>
      </c>
      <c r="C20" s="139">
        <f t="shared" si="4"/>
        <v>995.39</v>
      </c>
      <c r="D20" s="139">
        <f t="shared" si="4"/>
        <v>975.66</v>
      </c>
      <c r="E20" s="139">
        <f t="shared" si="4"/>
        <v>976.02</v>
      </c>
      <c r="F20" s="139">
        <f t="shared" si="4"/>
        <v>981.93</v>
      </c>
      <c r="G20" s="139">
        <f t="shared" si="4"/>
        <v>982.58</v>
      </c>
      <c r="H20" s="139">
        <f t="shared" si="4"/>
        <v>987.87</v>
      </c>
      <c r="I20" s="139">
        <f t="shared" si="4"/>
        <v>981.8</v>
      </c>
      <c r="J20" s="139">
        <f t="shared" si="4"/>
        <v>976.57</v>
      </c>
      <c r="K20" s="140">
        <f t="shared" si="4"/>
        <v>979.31000000000006</v>
      </c>
      <c r="L20" s="139">
        <f t="shared" si="4"/>
        <v>978.01</v>
      </c>
      <c r="M20" s="141">
        <f t="shared" si="4"/>
        <v>982.14</v>
      </c>
      <c r="N20" s="140">
        <f t="shared" si="4"/>
        <v>987.5</v>
      </c>
      <c r="O20" s="139">
        <f t="shared" si="4"/>
        <v>994.36</v>
      </c>
      <c r="P20" s="141">
        <f t="shared" si="4"/>
        <v>995.65</v>
      </c>
      <c r="Q20" s="142">
        <f t="shared" si="4"/>
        <v>996.37</v>
      </c>
      <c r="R20" s="139">
        <f t="shared" si="4"/>
        <v>1007.7</v>
      </c>
      <c r="S20" s="142">
        <f t="shared" si="4"/>
        <v>1000.71</v>
      </c>
      <c r="T20" s="139">
        <f t="shared" si="4"/>
        <v>1001.59</v>
      </c>
      <c r="U20" s="139">
        <f t="shared" si="4"/>
        <v>1016.92</v>
      </c>
      <c r="V20" s="139">
        <f t="shared" si="4"/>
        <v>997.41</v>
      </c>
      <c r="W20" s="139">
        <f t="shared" si="4"/>
        <v>994.45</v>
      </c>
      <c r="X20" s="139">
        <f t="shared" si="4"/>
        <v>992.87</v>
      </c>
      <c r="Y20" s="143">
        <f t="shared" si="4"/>
        <v>990.34</v>
      </c>
    </row>
    <row r="21" spans="1:25" s="62" customFormat="1" ht="18.75" customHeight="1" outlineLevel="1" x14ac:dyDescent="0.2">
      <c r="A21" s="56" t="s">
        <v>8</v>
      </c>
      <c r="B21" s="249">
        <f>'цена АТС'!C98</f>
        <v>693.26</v>
      </c>
      <c r="C21" s="249">
        <f>'цена АТС'!C99</f>
        <v>697.27</v>
      </c>
      <c r="D21" s="249">
        <f>'цена АТС'!C100</f>
        <v>677.54</v>
      </c>
      <c r="E21" s="249">
        <f>'цена АТС'!C101</f>
        <v>677.9</v>
      </c>
      <c r="F21" s="249">
        <f>'цена АТС'!C102</f>
        <v>683.81</v>
      </c>
      <c r="G21" s="249">
        <f>'цена АТС'!C103</f>
        <v>684.46</v>
      </c>
      <c r="H21" s="249">
        <f>'цена АТС'!C104</f>
        <v>689.75</v>
      </c>
      <c r="I21" s="249">
        <f>'цена АТС'!C105</f>
        <v>683.68</v>
      </c>
      <c r="J21" s="249">
        <f>'цена АТС'!C106</f>
        <v>678.45</v>
      </c>
      <c r="K21" s="249">
        <f>'цена АТС'!C107</f>
        <v>681.19</v>
      </c>
      <c r="L21" s="249">
        <f>'цена АТС'!C108</f>
        <v>679.89</v>
      </c>
      <c r="M21" s="249">
        <f>'цена АТС'!C109</f>
        <v>684.02</v>
      </c>
      <c r="N21" s="249">
        <f>'цена АТС'!C110</f>
        <v>689.38</v>
      </c>
      <c r="O21" s="249">
        <f>'цена АТС'!C111</f>
        <v>696.24</v>
      </c>
      <c r="P21" s="249">
        <f>'цена АТС'!C112</f>
        <v>697.53</v>
      </c>
      <c r="Q21" s="249">
        <f>'цена АТС'!C113</f>
        <v>698.25</v>
      </c>
      <c r="R21" s="249">
        <f>'цена АТС'!C114</f>
        <v>709.58</v>
      </c>
      <c r="S21" s="249">
        <f>'цена АТС'!C115</f>
        <v>702.59</v>
      </c>
      <c r="T21" s="249">
        <f>'цена АТС'!C116</f>
        <v>703.47</v>
      </c>
      <c r="U21" s="249">
        <f>'цена АТС'!C117</f>
        <v>718.8</v>
      </c>
      <c r="V21" s="249">
        <f>'цена АТС'!C118</f>
        <v>699.29</v>
      </c>
      <c r="W21" s="249">
        <f>'цена АТС'!C119</f>
        <v>696.33</v>
      </c>
      <c r="X21" s="249">
        <f>'цена АТС'!C120</f>
        <v>694.75</v>
      </c>
      <c r="Y21" s="249">
        <f>'цена АТС'!C121</f>
        <v>692.22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255</v>
      </c>
      <c r="B24" s="77">
        <f>B19</f>
        <v>0</v>
      </c>
      <c r="C24" s="77">
        <f t="shared" ref="C24:Y24" si="5">C19</f>
        <v>0</v>
      </c>
      <c r="D24" s="77">
        <f t="shared" si="5"/>
        <v>0</v>
      </c>
      <c r="E24" s="77">
        <f t="shared" si="5"/>
        <v>0</v>
      </c>
      <c r="F24" s="77">
        <f t="shared" si="5"/>
        <v>0</v>
      </c>
      <c r="G24" s="77">
        <f t="shared" si="5"/>
        <v>0</v>
      </c>
      <c r="H24" s="77">
        <f t="shared" si="5"/>
        <v>0</v>
      </c>
      <c r="I24" s="77">
        <f t="shared" si="5"/>
        <v>0</v>
      </c>
      <c r="J24" s="77">
        <f t="shared" si="5"/>
        <v>0</v>
      </c>
      <c r="K24" s="77">
        <f t="shared" si="5"/>
        <v>0</v>
      </c>
      <c r="L24" s="77">
        <f t="shared" si="5"/>
        <v>0</v>
      </c>
      <c r="M24" s="77">
        <f t="shared" si="5"/>
        <v>0</v>
      </c>
      <c r="N24" s="77">
        <f t="shared" si="5"/>
        <v>0</v>
      </c>
      <c r="O24" s="77">
        <f t="shared" si="5"/>
        <v>0</v>
      </c>
      <c r="P24" s="77">
        <f t="shared" si="5"/>
        <v>0</v>
      </c>
      <c r="Q24" s="77">
        <f t="shared" si="5"/>
        <v>0</v>
      </c>
      <c r="R24" s="77">
        <f t="shared" si="5"/>
        <v>0</v>
      </c>
      <c r="S24" s="77">
        <f t="shared" si="5"/>
        <v>0</v>
      </c>
      <c r="T24" s="77">
        <f t="shared" si="5"/>
        <v>0</v>
      </c>
      <c r="U24" s="77">
        <f t="shared" si="5"/>
        <v>0</v>
      </c>
      <c r="V24" s="77">
        <f t="shared" si="5"/>
        <v>0</v>
      </c>
      <c r="W24" s="77">
        <f t="shared" si="5"/>
        <v>0</v>
      </c>
      <c r="X24" s="77">
        <f t="shared" si="5"/>
        <v>0</v>
      </c>
      <c r="Y24" s="77">
        <f t="shared" si="5"/>
        <v>0</v>
      </c>
    </row>
    <row r="25" spans="1:25" s="62" customFormat="1" ht="18.75" customHeight="1" thickBot="1" x14ac:dyDescent="0.25">
      <c r="A25" s="112">
        <v>4</v>
      </c>
      <c r="B25" s="138">
        <f t="shared" ref="B25:Y25" si="6">SUM(B26:B29)</f>
        <v>1569.9299999999998</v>
      </c>
      <c r="C25" s="139">
        <f t="shared" si="6"/>
        <v>1556.82</v>
      </c>
      <c r="D25" s="139">
        <f t="shared" si="6"/>
        <v>1559.94</v>
      </c>
      <c r="E25" s="139">
        <f t="shared" si="6"/>
        <v>1705.88</v>
      </c>
      <c r="F25" s="139">
        <f t="shared" si="6"/>
        <v>1568.8899999999999</v>
      </c>
      <c r="G25" s="139">
        <f t="shared" si="6"/>
        <v>1831.38</v>
      </c>
      <c r="H25" s="139">
        <f t="shared" si="6"/>
        <v>1825.1</v>
      </c>
      <c r="I25" s="139">
        <f t="shared" si="6"/>
        <v>1827.63</v>
      </c>
      <c r="J25" s="139">
        <f t="shared" si="6"/>
        <v>1538.81</v>
      </c>
      <c r="K25" s="140">
        <f t="shared" si="6"/>
        <v>1555.44</v>
      </c>
      <c r="L25" s="139">
        <f t="shared" si="6"/>
        <v>1549.52</v>
      </c>
      <c r="M25" s="141">
        <f t="shared" si="6"/>
        <v>1555.9499999999998</v>
      </c>
      <c r="N25" s="140">
        <f t="shared" si="6"/>
        <v>1646.4099999999999</v>
      </c>
      <c r="O25" s="139">
        <f t="shared" si="6"/>
        <v>1564.17</v>
      </c>
      <c r="P25" s="141">
        <f t="shared" si="6"/>
        <v>1548.1399999999999</v>
      </c>
      <c r="Q25" s="142">
        <f t="shared" si="6"/>
        <v>1551.24</v>
      </c>
      <c r="R25" s="139">
        <f t="shared" si="6"/>
        <v>1889.69</v>
      </c>
      <c r="S25" s="142">
        <f t="shared" si="6"/>
        <v>1557.4099999999999</v>
      </c>
      <c r="T25" s="139">
        <f t="shared" si="6"/>
        <v>1668.0900000000001</v>
      </c>
      <c r="U25" s="139">
        <f t="shared" si="6"/>
        <v>1563.32</v>
      </c>
      <c r="V25" s="139">
        <f t="shared" si="6"/>
        <v>1554.47</v>
      </c>
      <c r="W25" s="139">
        <f t="shared" si="6"/>
        <v>1557.55</v>
      </c>
      <c r="X25" s="139">
        <f t="shared" si="6"/>
        <v>1562.51</v>
      </c>
      <c r="Y25" s="143">
        <f t="shared" si="6"/>
        <v>1555.79</v>
      </c>
    </row>
    <row r="26" spans="1:25" s="62" customFormat="1" ht="18.75" customHeight="1" outlineLevel="1" x14ac:dyDescent="0.2">
      <c r="A26" s="56" t="s">
        <v>8</v>
      </c>
      <c r="B26" s="249">
        <f>'цена АТС'!C122</f>
        <v>729.78</v>
      </c>
      <c r="C26" s="249">
        <f>'цена АТС'!C123</f>
        <v>716.67</v>
      </c>
      <c r="D26" s="249">
        <f>'цена АТС'!C124</f>
        <v>719.79</v>
      </c>
      <c r="E26" s="249">
        <f>'цена АТС'!C125</f>
        <v>865.73</v>
      </c>
      <c r="F26" s="249">
        <f>'цена АТС'!C126</f>
        <v>728.74</v>
      </c>
      <c r="G26" s="249">
        <f>'цена АТС'!C127</f>
        <v>991.23</v>
      </c>
      <c r="H26" s="249">
        <f>'цена АТС'!C128</f>
        <v>984.95</v>
      </c>
      <c r="I26" s="249">
        <f>'цена АТС'!C129</f>
        <v>987.48</v>
      </c>
      <c r="J26" s="249">
        <f>'цена АТС'!C130</f>
        <v>698.66</v>
      </c>
      <c r="K26" s="249">
        <f>'цена АТС'!C131</f>
        <v>715.29</v>
      </c>
      <c r="L26" s="249">
        <f>'цена АТС'!C132</f>
        <v>709.37</v>
      </c>
      <c r="M26" s="249">
        <f>'цена АТС'!C133</f>
        <v>715.8</v>
      </c>
      <c r="N26" s="249">
        <f>'цена АТС'!C134</f>
        <v>806.26</v>
      </c>
      <c r="O26" s="249">
        <f>'цена АТС'!C135</f>
        <v>724.02</v>
      </c>
      <c r="P26" s="249">
        <f>'цена АТС'!C136</f>
        <v>707.99</v>
      </c>
      <c r="Q26" s="249">
        <f>'цена АТС'!C137</f>
        <v>711.09</v>
      </c>
      <c r="R26" s="249">
        <f>'цена АТС'!C138</f>
        <v>1049.54</v>
      </c>
      <c r="S26" s="249">
        <f>'цена АТС'!C139</f>
        <v>717.26</v>
      </c>
      <c r="T26" s="249">
        <f>'цена АТС'!C140</f>
        <v>827.94</v>
      </c>
      <c r="U26" s="249">
        <f>'цена АТС'!C141</f>
        <v>723.17</v>
      </c>
      <c r="V26" s="249">
        <f>'цена АТС'!C142</f>
        <v>714.32</v>
      </c>
      <c r="W26" s="249">
        <f>'цена АТС'!C143</f>
        <v>717.4</v>
      </c>
      <c r="X26" s="249">
        <f>'цена АТС'!C144</f>
        <v>722.36</v>
      </c>
      <c r="Y26" s="249">
        <f>'цена АТС'!C145</f>
        <v>715.64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/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customHeight="1" outlineLevel="1" thickBot="1" x14ac:dyDescent="0.25">
      <c r="A29" s="147" t="s">
        <v>255</v>
      </c>
      <c r="B29" s="77">
        <f>B24</f>
        <v>0</v>
      </c>
      <c r="C29" s="77">
        <f t="shared" ref="C29:Y29" si="7">C24</f>
        <v>0</v>
      </c>
      <c r="D29" s="77">
        <f t="shared" si="7"/>
        <v>0</v>
      </c>
      <c r="E29" s="77">
        <f t="shared" si="7"/>
        <v>0</v>
      </c>
      <c r="F29" s="77">
        <f t="shared" si="7"/>
        <v>0</v>
      </c>
      <c r="G29" s="77">
        <f t="shared" si="7"/>
        <v>0</v>
      </c>
      <c r="H29" s="77">
        <f t="shared" si="7"/>
        <v>0</v>
      </c>
      <c r="I29" s="77">
        <f t="shared" si="7"/>
        <v>0</v>
      </c>
      <c r="J29" s="77">
        <f t="shared" si="7"/>
        <v>0</v>
      </c>
      <c r="K29" s="77">
        <f t="shared" si="7"/>
        <v>0</v>
      </c>
      <c r="L29" s="77">
        <f t="shared" si="7"/>
        <v>0</v>
      </c>
      <c r="M29" s="77">
        <f t="shared" si="7"/>
        <v>0</v>
      </c>
      <c r="N29" s="77">
        <f t="shared" si="7"/>
        <v>0</v>
      </c>
      <c r="O29" s="77">
        <f t="shared" si="7"/>
        <v>0</v>
      </c>
      <c r="P29" s="77">
        <f t="shared" si="7"/>
        <v>0</v>
      </c>
      <c r="Q29" s="77">
        <f t="shared" si="7"/>
        <v>0</v>
      </c>
      <c r="R29" s="77">
        <f t="shared" si="7"/>
        <v>0</v>
      </c>
      <c r="S29" s="77">
        <f t="shared" si="7"/>
        <v>0</v>
      </c>
      <c r="T29" s="77">
        <f t="shared" si="7"/>
        <v>0</v>
      </c>
      <c r="U29" s="77">
        <f t="shared" si="7"/>
        <v>0</v>
      </c>
      <c r="V29" s="77">
        <f t="shared" si="7"/>
        <v>0</v>
      </c>
      <c r="W29" s="77">
        <f t="shared" si="7"/>
        <v>0</v>
      </c>
      <c r="X29" s="77">
        <f t="shared" si="7"/>
        <v>0</v>
      </c>
      <c r="Y29" s="77">
        <f t="shared" si="7"/>
        <v>0</v>
      </c>
    </row>
    <row r="30" spans="1:25" s="62" customFormat="1" ht="18.75" customHeight="1" thickBot="1" x14ac:dyDescent="0.25">
      <c r="A30" s="109">
        <v>5</v>
      </c>
      <c r="B30" s="138">
        <f t="shared" ref="B30:Y30" si="8">SUM(B31:B34)</f>
        <v>1023.49</v>
      </c>
      <c r="C30" s="139">
        <f t="shared" si="8"/>
        <v>1012.66</v>
      </c>
      <c r="D30" s="139">
        <f t="shared" si="8"/>
        <v>1009.66</v>
      </c>
      <c r="E30" s="139">
        <f t="shared" si="8"/>
        <v>1019.51</v>
      </c>
      <c r="F30" s="139">
        <f t="shared" si="8"/>
        <v>1019.21</v>
      </c>
      <c r="G30" s="139">
        <f t="shared" si="8"/>
        <v>1041.8499999999999</v>
      </c>
      <c r="H30" s="139">
        <f t="shared" si="8"/>
        <v>1063.74</v>
      </c>
      <c r="I30" s="139">
        <f t="shared" si="8"/>
        <v>1009.71</v>
      </c>
      <c r="J30" s="139">
        <f t="shared" si="8"/>
        <v>1146.1799999999998</v>
      </c>
      <c r="K30" s="140">
        <f t="shared" si="8"/>
        <v>1149.46</v>
      </c>
      <c r="L30" s="139">
        <f t="shared" si="8"/>
        <v>1151.98</v>
      </c>
      <c r="M30" s="141">
        <f t="shared" si="8"/>
        <v>1009.47</v>
      </c>
      <c r="N30" s="140">
        <f t="shared" si="8"/>
        <v>1155.75</v>
      </c>
      <c r="O30" s="139">
        <f t="shared" si="8"/>
        <v>1161.96</v>
      </c>
      <c r="P30" s="141">
        <f t="shared" si="8"/>
        <v>1007.68</v>
      </c>
      <c r="Q30" s="142">
        <f t="shared" si="8"/>
        <v>1042.71</v>
      </c>
      <c r="R30" s="139">
        <f t="shared" si="8"/>
        <v>1343.98</v>
      </c>
      <c r="S30" s="142">
        <f t="shared" si="8"/>
        <v>1041.6399999999999</v>
      </c>
      <c r="T30" s="139">
        <f t="shared" si="8"/>
        <v>1318.5900000000001</v>
      </c>
      <c r="U30" s="139">
        <f t="shared" si="8"/>
        <v>1013.29</v>
      </c>
      <c r="V30" s="139">
        <f t="shared" si="8"/>
        <v>1016.37</v>
      </c>
      <c r="W30" s="139">
        <f t="shared" si="8"/>
        <v>1020.87</v>
      </c>
      <c r="X30" s="139">
        <f t="shared" si="8"/>
        <v>1019.49</v>
      </c>
      <c r="Y30" s="143">
        <f t="shared" si="8"/>
        <v>1015.4</v>
      </c>
    </row>
    <row r="31" spans="1:25" s="62" customFormat="1" ht="18.75" customHeight="1" outlineLevel="1" x14ac:dyDescent="0.2">
      <c r="A31" s="56" t="s">
        <v>8</v>
      </c>
      <c r="B31" s="249">
        <f>'цена АТС'!C146</f>
        <v>725.37</v>
      </c>
      <c r="C31" s="249">
        <f>'цена АТС'!C147</f>
        <v>714.54</v>
      </c>
      <c r="D31" s="249">
        <f>'цена АТС'!C148</f>
        <v>711.54</v>
      </c>
      <c r="E31" s="249">
        <f>'цена АТС'!C149</f>
        <v>721.39</v>
      </c>
      <c r="F31" s="249">
        <f>'цена АТС'!C150</f>
        <v>721.09</v>
      </c>
      <c r="G31" s="249">
        <f>'цена АТС'!C151</f>
        <v>743.73</v>
      </c>
      <c r="H31" s="249">
        <f>'цена АТС'!C152</f>
        <v>765.62</v>
      </c>
      <c r="I31" s="249">
        <f>'цена АТС'!C153</f>
        <v>711.59</v>
      </c>
      <c r="J31" s="249">
        <f>'цена АТС'!C154</f>
        <v>848.06</v>
      </c>
      <c r="K31" s="249">
        <f>'цена АТС'!C155</f>
        <v>851.34</v>
      </c>
      <c r="L31" s="249">
        <f>'цена АТС'!C156</f>
        <v>853.86</v>
      </c>
      <c r="M31" s="249">
        <f>'цена АТС'!C157</f>
        <v>711.35</v>
      </c>
      <c r="N31" s="249">
        <f>'цена АТС'!C158</f>
        <v>857.63</v>
      </c>
      <c r="O31" s="249">
        <f>'цена АТС'!C159</f>
        <v>863.84</v>
      </c>
      <c r="P31" s="249">
        <f>'цена АТС'!C160</f>
        <v>709.56</v>
      </c>
      <c r="Q31" s="249">
        <f>'цена АТС'!C161</f>
        <v>744.59</v>
      </c>
      <c r="R31" s="249">
        <f>'цена АТС'!C162</f>
        <v>1045.8599999999999</v>
      </c>
      <c r="S31" s="249">
        <f>'цена АТС'!C163</f>
        <v>743.52</v>
      </c>
      <c r="T31" s="249">
        <f>'цена АТС'!C164</f>
        <v>1020.47</v>
      </c>
      <c r="U31" s="249">
        <f>'цена АТС'!C165</f>
        <v>715.17</v>
      </c>
      <c r="V31" s="249">
        <f>'цена АТС'!C166</f>
        <v>718.25</v>
      </c>
      <c r="W31" s="249">
        <f>'цена АТС'!C167</f>
        <v>722.75</v>
      </c>
      <c r="X31" s="249">
        <f>'цена АТС'!C168</f>
        <v>721.37</v>
      </c>
      <c r="Y31" s="249">
        <f>'цена АТС'!C169</f>
        <v>717.28</v>
      </c>
    </row>
    <row r="32" spans="1:25" s="62" customFormat="1" ht="18.75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customHeight="1" outlineLevel="1" thickBot="1" x14ac:dyDescent="0.25">
      <c r="A34" s="147" t="s">
        <v>255</v>
      </c>
      <c r="B34" s="77">
        <f>B29</f>
        <v>0</v>
      </c>
      <c r="C34" s="77">
        <f t="shared" ref="C34:Y34" si="9">C29</f>
        <v>0</v>
      </c>
      <c r="D34" s="77">
        <f t="shared" si="9"/>
        <v>0</v>
      </c>
      <c r="E34" s="77">
        <f t="shared" si="9"/>
        <v>0</v>
      </c>
      <c r="F34" s="77">
        <f t="shared" si="9"/>
        <v>0</v>
      </c>
      <c r="G34" s="77">
        <f t="shared" si="9"/>
        <v>0</v>
      </c>
      <c r="H34" s="77">
        <f t="shared" si="9"/>
        <v>0</v>
      </c>
      <c r="I34" s="77">
        <f t="shared" si="9"/>
        <v>0</v>
      </c>
      <c r="J34" s="77">
        <f t="shared" si="9"/>
        <v>0</v>
      </c>
      <c r="K34" s="77">
        <f t="shared" si="9"/>
        <v>0</v>
      </c>
      <c r="L34" s="77">
        <f t="shared" si="9"/>
        <v>0</v>
      </c>
      <c r="M34" s="77">
        <f t="shared" si="9"/>
        <v>0</v>
      </c>
      <c r="N34" s="77">
        <f t="shared" si="9"/>
        <v>0</v>
      </c>
      <c r="O34" s="77">
        <f t="shared" si="9"/>
        <v>0</v>
      </c>
      <c r="P34" s="77">
        <f t="shared" si="9"/>
        <v>0</v>
      </c>
      <c r="Q34" s="77">
        <f t="shared" si="9"/>
        <v>0</v>
      </c>
      <c r="R34" s="77">
        <f t="shared" si="9"/>
        <v>0</v>
      </c>
      <c r="S34" s="77">
        <f t="shared" si="9"/>
        <v>0</v>
      </c>
      <c r="T34" s="77">
        <f t="shared" si="9"/>
        <v>0</v>
      </c>
      <c r="U34" s="77">
        <f t="shared" si="9"/>
        <v>0</v>
      </c>
      <c r="V34" s="77">
        <f t="shared" si="9"/>
        <v>0</v>
      </c>
      <c r="W34" s="77">
        <f t="shared" si="9"/>
        <v>0</v>
      </c>
      <c r="X34" s="77">
        <f t="shared" si="9"/>
        <v>0</v>
      </c>
      <c r="Y34" s="77">
        <f t="shared" si="9"/>
        <v>0</v>
      </c>
    </row>
    <row r="35" spans="1:25" s="62" customFormat="1" ht="18.75" customHeight="1" thickBot="1" x14ac:dyDescent="0.25">
      <c r="A35" s="112">
        <v>6</v>
      </c>
      <c r="B35" s="138">
        <f t="shared" ref="B35:Y35" si="10">SUM(B36:B39)</f>
        <v>967.18</v>
      </c>
      <c r="C35" s="139">
        <f t="shared" si="10"/>
        <v>857.47</v>
      </c>
      <c r="D35" s="139">
        <f t="shared" si="10"/>
        <v>975.01</v>
      </c>
      <c r="E35" s="139">
        <f t="shared" si="10"/>
        <v>984.05</v>
      </c>
      <c r="F35" s="139">
        <f t="shared" si="10"/>
        <v>990.89</v>
      </c>
      <c r="G35" s="139">
        <f t="shared" si="10"/>
        <v>1017.52</v>
      </c>
      <c r="H35" s="139">
        <f t="shared" si="10"/>
        <v>1004.1</v>
      </c>
      <c r="I35" s="139">
        <f t="shared" si="10"/>
        <v>968.12</v>
      </c>
      <c r="J35" s="139">
        <f t="shared" si="10"/>
        <v>962.37</v>
      </c>
      <c r="K35" s="140">
        <f t="shared" si="10"/>
        <v>968.16</v>
      </c>
      <c r="L35" s="139">
        <f t="shared" si="10"/>
        <v>990.48</v>
      </c>
      <c r="M35" s="141">
        <f t="shared" si="10"/>
        <v>963.72</v>
      </c>
      <c r="N35" s="140">
        <f t="shared" si="10"/>
        <v>1363.0300000000002</v>
      </c>
      <c r="O35" s="139">
        <f t="shared" si="10"/>
        <v>1382.08</v>
      </c>
      <c r="P35" s="141">
        <f t="shared" si="10"/>
        <v>1003.66</v>
      </c>
      <c r="Q35" s="142">
        <f t="shared" si="10"/>
        <v>1006.49</v>
      </c>
      <c r="R35" s="139">
        <f t="shared" si="10"/>
        <v>1346.58</v>
      </c>
      <c r="S35" s="142">
        <f t="shared" si="10"/>
        <v>1018.25</v>
      </c>
      <c r="T35" s="139">
        <f t="shared" si="10"/>
        <v>1005.05</v>
      </c>
      <c r="U35" s="139">
        <f t="shared" si="10"/>
        <v>993.03</v>
      </c>
      <c r="V35" s="139">
        <f t="shared" si="10"/>
        <v>991.71</v>
      </c>
      <c r="W35" s="139">
        <f t="shared" si="10"/>
        <v>991.54</v>
      </c>
      <c r="X35" s="139">
        <f t="shared" si="10"/>
        <v>986.78</v>
      </c>
      <c r="Y35" s="143">
        <f t="shared" si="10"/>
        <v>901.44</v>
      </c>
    </row>
    <row r="36" spans="1:25" s="62" customFormat="1" ht="18.75" customHeight="1" outlineLevel="1" x14ac:dyDescent="0.2">
      <c r="A36" s="56" t="s">
        <v>8</v>
      </c>
      <c r="B36" s="249">
        <f>'цена АТС'!C170</f>
        <v>669.06</v>
      </c>
      <c r="C36" s="249">
        <f>'цена АТС'!C171</f>
        <v>559.35</v>
      </c>
      <c r="D36" s="249">
        <f>'цена АТС'!C172</f>
        <v>676.89</v>
      </c>
      <c r="E36" s="249">
        <f>'цена АТС'!C173</f>
        <v>685.93</v>
      </c>
      <c r="F36" s="249">
        <f>'цена АТС'!C174</f>
        <v>692.77</v>
      </c>
      <c r="G36" s="249">
        <f>'цена АТС'!C175</f>
        <v>719.4</v>
      </c>
      <c r="H36" s="249">
        <f>'цена АТС'!C176</f>
        <v>705.98</v>
      </c>
      <c r="I36" s="249">
        <f>'цена АТС'!C177</f>
        <v>670</v>
      </c>
      <c r="J36" s="249">
        <f>'цена АТС'!C178</f>
        <v>664.25</v>
      </c>
      <c r="K36" s="249">
        <f>'цена АТС'!C179</f>
        <v>670.04</v>
      </c>
      <c r="L36" s="249">
        <f>'цена АТС'!C180</f>
        <v>692.36</v>
      </c>
      <c r="M36" s="249">
        <f>'цена АТС'!C181</f>
        <v>665.6</v>
      </c>
      <c r="N36" s="249">
        <f>'цена АТС'!C182</f>
        <v>1064.9100000000001</v>
      </c>
      <c r="O36" s="249">
        <f>'цена АТС'!C183</f>
        <v>1083.96</v>
      </c>
      <c r="P36" s="249">
        <f>'цена АТС'!C184</f>
        <v>705.54</v>
      </c>
      <c r="Q36" s="249">
        <f>'цена АТС'!C185</f>
        <v>708.37</v>
      </c>
      <c r="R36" s="249">
        <f>'цена АТС'!C186</f>
        <v>1048.46</v>
      </c>
      <c r="S36" s="249">
        <f>'цена АТС'!C187</f>
        <v>720.13</v>
      </c>
      <c r="T36" s="249">
        <f>'цена АТС'!C188</f>
        <v>706.93</v>
      </c>
      <c r="U36" s="249">
        <f>'цена АТС'!C189</f>
        <v>694.91</v>
      </c>
      <c r="V36" s="249">
        <f>'цена АТС'!C190</f>
        <v>693.59</v>
      </c>
      <c r="W36" s="249">
        <f>'цена АТС'!C191</f>
        <v>693.42</v>
      </c>
      <c r="X36" s="249">
        <f>'цена АТС'!C192</f>
        <v>688.66</v>
      </c>
      <c r="Y36" s="249">
        <f>'цена АТС'!C193</f>
        <v>603.32000000000005</v>
      </c>
    </row>
    <row r="37" spans="1:25" s="62" customFormat="1" ht="18.75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customHeight="1" outlineLevel="1" thickBot="1" x14ac:dyDescent="0.25">
      <c r="A39" s="147" t="s">
        <v>255</v>
      </c>
      <c r="B39" s="77">
        <f>B34</f>
        <v>0</v>
      </c>
      <c r="C39" s="77">
        <f t="shared" ref="C39:Y39" si="11">C34</f>
        <v>0</v>
      </c>
      <c r="D39" s="77">
        <f t="shared" si="11"/>
        <v>0</v>
      </c>
      <c r="E39" s="77">
        <f t="shared" si="11"/>
        <v>0</v>
      </c>
      <c r="F39" s="77">
        <f t="shared" si="11"/>
        <v>0</v>
      </c>
      <c r="G39" s="77">
        <f t="shared" si="11"/>
        <v>0</v>
      </c>
      <c r="H39" s="77">
        <f t="shared" si="11"/>
        <v>0</v>
      </c>
      <c r="I39" s="77">
        <f t="shared" si="11"/>
        <v>0</v>
      </c>
      <c r="J39" s="77">
        <f t="shared" si="11"/>
        <v>0</v>
      </c>
      <c r="K39" s="77">
        <f t="shared" si="11"/>
        <v>0</v>
      </c>
      <c r="L39" s="77">
        <f t="shared" si="11"/>
        <v>0</v>
      </c>
      <c r="M39" s="77">
        <f t="shared" si="11"/>
        <v>0</v>
      </c>
      <c r="N39" s="77">
        <f t="shared" si="11"/>
        <v>0</v>
      </c>
      <c r="O39" s="77">
        <f t="shared" si="11"/>
        <v>0</v>
      </c>
      <c r="P39" s="77">
        <f t="shared" si="11"/>
        <v>0</v>
      </c>
      <c r="Q39" s="77">
        <f t="shared" si="11"/>
        <v>0</v>
      </c>
      <c r="R39" s="77">
        <f t="shared" si="11"/>
        <v>0</v>
      </c>
      <c r="S39" s="77">
        <f t="shared" si="11"/>
        <v>0</v>
      </c>
      <c r="T39" s="77">
        <f t="shared" si="11"/>
        <v>0</v>
      </c>
      <c r="U39" s="77">
        <f t="shared" si="11"/>
        <v>0</v>
      </c>
      <c r="V39" s="77">
        <f t="shared" si="11"/>
        <v>0</v>
      </c>
      <c r="W39" s="77">
        <f t="shared" si="11"/>
        <v>0</v>
      </c>
      <c r="X39" s="77">
        <f t="shared" si="11"/>
        <v>0</v>
      </c>
      <c r="Y39" s="77">
        <f t="shared" si="11"/>
        <v>0</v>
      </c>
    </row>
    <row r="40" spans="1:25" s="62" customFormat="1" ht="18.75" customHeight="1" thickBot="1" x14ac:dyDescent="0.25">
      <c r="A40" s="109">
        <v>7</v>
      </c>
      <c r="B40" s="138">
        <f t="shared" ref="B40:Y40" si="12">SUM(B41:B44)</f>
        <v>851.82</v>
      </c>
      <c r="C40" s="139">
        <f t="shared" si="12"/>
        <v>947.79</v>
      </c>
      <c r="D40" s="139">
        <f t="shared" si="12"/>
        <v>1012.89</v>
      </c>
      <c r="E40" s="139">
        <f t="shared" si="12"/>
        <v>1078.6300000000001</v>
      </c>
      <c r="F40" s="139">
        <f t="shared" si="12"/>
        <v>1078.3899999999999</v>
      </c>
      <c r="G40" s="139">
        <f t="shared" si="12"/>
        <v>1086.22</v>
      </c>
      <c r="H40" s="139">
        <f t="shared" si="12"/>
        <v>1364.04</v>
      </c>
      <c r="I40" s="139">
        <f t="shared" si="12"/>
        <v>1065.19</v>
      </c>
      <c r="J40" s="139">
        <f t="shared" si="12"/>
        <v>1060.33</v>
      </c>
      <c r="K40" s="140">
        <f t="shared" si="12"/>
        <v>1055.3499999999999</v>
      </c>
      <c r="L40" s="139">
        <f t="shared" si="12"/>
        <v>1036.3499999999999</v>
      </c>
      <c r="M40" s="141">
        <f t="shared" si="12"/>
        <v>1047.72</v>
      </c>
      <c r="N40" s="140">
        <f t="shared" si="12"/>
        <v>1120.4299999999998</v>
      </c>
      <c r="O40" s="139">
        <f t="shared" si="12"/>
        <v>1154.3499999999999</v>
      </c>
      <c r="P40" s="141">
        <f t="shared" si="12"/>
        <v>1132.5900000000001</v>
      </c>
      <c r="Q40" s="142">
        <f t="shared" si="12"/>
        <v>1191.0900000000001</v>
      </c>
      <c r="R40" s="139">
        <f t="shared" si="12"/>
        <v>1179.9000000000001</v>
      </c>
      <c r="S40" s="142">
        <f t="shared" si="12"/>
        <v>1138.45</v>
      </c>
      <c r="T40" s="139">
        <f t="shared" si="12"/>
        <v>1243.05</v>
      </c>
      <c r="U40" s="139">
        <f t="shared" si="12"/>
        <v>1103.42</v>
      </c>
      <c r="V40" s="139">
        <f t="shared" si="12"/>
        <v>1097.8699999999999</v>
      </c>
      <c r="W40" s="139">
        <f t="shared" si="12"/>
        <v>1042.26</v>
      </c>
      <c r="X40" s="139">
        <f t="shared" si="12"/>
        <v>1055.7</v>
      </c>
      <c r="Y40" s="143">
        <f t="shared" si="12"/>
        <v>915.75</v>
      </c>
    </row>
    <row r="41" spans="1:25" s="62" customFormat="1" ht="18.75" customHeight="1" outlineLevel="1" x14ac:dyDescent="0.2">
      <c r="A41" s="56" t="s">
        <v>8</v>
      </c>
      <c r="B41" s="249">
        <f>'цена АТС'!C194</f>
        <v>553.70000000000005</v>
      </c>
      <c r="C41" s="249">
        <f>'цена АТС'!C195</f>
        <v>649.66999999999996</v>
      </c>
      <c r="D41" s="249">
        <f>'цена АТС'!C196</f>
        <v>714.77</v>
      </c>
      <c r="E41" s="249">
        <f>'цена АТС'!C197</f>
        <v>780.51</v>
      </c>
      <c r="F41" s="249">
        <f>'цена АТС'!C198</f>
        <v>780.27</v>
      </c>
      <c r="G41" s="249">
        <f>'цена АТС'!C199</f>
        <v>788.1</v>
      </c>
      <c r="H41" s="249">
        <f>'цена АТС'!C200</f>
        <v>1065.92</v>
      </c>
      <c r="I41" s="249">
        <f>'цена АТС'!C201</f>
        <v>767.07</v>
      </c>
      <c r="J41" s="249">
        <f>'цена АТС'!C202</f>
        <v>762.21</v>
      </c>
      <c r="K41" s="249">
        <f>'цена АТС'!C203</f>
        <v>757.23</v>
      </c>
      <c r="L41" s="249">
        <f>'цена АТС'!C204</f>
        <v>738.23</v>
      </c>
      <c r="M41" s="249">
        <f>'цена АТС'!C205</f>
        <v>749.6</v>
      </c>
      <c r="N41" s="249">
        <f>'цена АТС'!C206</f>
        <v>822.31</v>
      </c>
      <c r="O41" s="249">
        <f>'цена АТС'!C207</f>
        <v>856.23</v>
      </c>
      <c r="P41" s="249">
        <f>'цена АТС'!C208</f>
        <v>834.47</v>
      </c>
      <c r="Q41" s="249">
        <f>'цена АТС'!C209</f>
        <v>892.97</v>
      </c>
      <c r="R41" s="249">
        <f>'цена АТС'!C210</f>
        <v>881.78</v>
      </c>
      <c r="S41" s="249">
        <f>'цена АТС'!C211</f>
        <v>840.33</v>
      </c>
      <c r="T41" s="249">
        <f>'цена АТС'!C212</f>
        <v>944.93</v>
      </c>
      <c r="U41" s="249">
        <f>'цена АТС'!C213</f>
        <v>805.3</v>
      </c>
      <c r="V41" s="249">
        <f>'цена АТС'!C214</f>
        <v>799.75</v>
      </c>
      <c r="W41" s="249">
        <f>'цена АТС'!C215</f>
        <v>744.14</v>
      </c>
      <c r="X41" s="249">
        <f>'цена АТС'!C216</f>
        <v>757.58</v>
      </c>
      <c r="Y41" s="249">
        <f>'цена АТС'!C217</f>
        <v>617.63</v>
      </c>
    </row>
    <row r="42" spans="1:25" s="62" customFormat="1" ht="18.75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customHeight="1" outlineLevel="1" thickBot="1" x14ac:dyDescent="0.25">
      <c r="A44" s="147" t="s">
        <v>255</v>
      </c>
      <c r="B44" s="77">
        <f>B39</f>
        <v>0</v>
      </c>
      <c r="C44" s="77">
        <f t="shared" ref="C44:Y44" si="13">C39</f>
        <v>0</v>
      </c>
      <c r="D44" s="77">
        <f t="shared" si="13"/>
        <v>0</v>
      </c>
      <c r="E44" s="77">
        <f t="shared" si="13"/>
        <v>0</v>
      </c>
      <c r="F44" s="77">
        <f t="shared" si="13"/>
        <v>0</v>
      </c>
      <c r="G44" s="77">
        <f t="shared" si="13"/>
        <v>0</v>
      </c>
      <c r="H44" s="77">
        <f t="shared" si="13"/>
        <v>0</v>
      </c>
      <c r="I44" s="77">
        <f t="shared" si="13"/>
        <v>0</v>
      </c>
      <c r="J44" s="77">
        <f t="shared" si="13"/>
        <v>0</v>
      </c>
      <c r="K44" s="77">
        <f t="shared" si="13"/>
        <v>0</v>
      </c>
      <c r="L44" s="77">
        <f t="shared" si="13"/>
        <v>0</v>
      </c>
      <c r="M44" s="77">
        <f t="shared" si="13"/>
        <v>0</v>
      </c>
      <c r="N44" s="77">
        <f t="shared" si="13"/>
        <v>0</v>
      </c>
      <c r="O44" s="77">
        <f t="shared" si="13"/>
        <v>0</v>
      </c>
      <c r="P44" s="77">
        <f t="shared" si="13"/>
        <v>0</v>
      </c>
      <c r="Q44" s="77">
        <f t="shared" si="13"/>
        <v>0</v>
      </c>
      <c r="R44" s="77">
        <f t="shared" si="13"/>
        <v>0</v>
      </c>
      <c r="S44" s="77">
        <f t="shared" si="13"/>
        <v>0</v>
      </c>
      <c r="T44" s="77">
        <f t="shared" si="13"/>
        <v>0</v>
      </c>
      <c r="U44" s="77">
        <f t="shared" si="13"/>
        <v>0</v>
      </c>
      <c r="V44" s="77">
        <f t="shared" si="13"/>
        <v>0</v>
      </c>
      <c r="W44" s="77">
        <f t="shared" si="13"/>
        <v>0</v>
      </c>
      <c r="X44" s="77">
        <f t="shared" si="13"/>
        <v>0</v>
      </c>
      <c r="Y44" s="77">
        <f t="shared" si="13"/>
        <v>0</v>
      </c>
    </row>
    <row r="45" spans="1:25" s="62" customFormat="1" ht="18.75" customHeight="1" thickBot="1" x14ac:dyDescent="0.25">
      <c r="A45" s="112">
        <v>8</v>
      </c>
      <c r="B45" s="138">
        <f t="shared" ref="B45:Y45" si="14">SUM(B46:B49)</f>
        <v>1005.26</v>
      </c>
      <c r="C45" s="139">
        <f t="shared" si="14"/>
        <v>983.05</v>
      </c>
      <c r="D45" s="139">
        <f t="shared" si="14"/>
        <v>1070.06</v>
      </c>
      <c r="E45" s="139">
        <f t="shared" si="14"/>
        <v>1073.3699999999999</v>
      </c>
      <c r="F45" s="139">
        <f t="shared" si="14"/>
        <v>1324.0300000000002</v>
      </c>
      <c r="G45" s="139">
        <f t="shared" si="14"/>
        <v>1322.94</v>
      </c>
      <c r="H45" s="139">
        <f t="shared" si="14"/>
        <v>1352.06</v>
      </c>
      <c r="I45" s="139">
        <f t="shared" si="14"/>
        <v>1332.77</v>
      </c>
      <c r="J45" s="139">
        <f t="shared" si="14"/>
        <v>1299.4299999999998</v>
      </c>
      <c r="K45" s="140">
        <f t="shared" si="14"/>
        <v>1290.03</v>
      </c>
      <c r="L45" s="139">
        <f t="shared" si="14"/>
        <v>1279.98</v>
      </c>
      <c r="M45" s="141">
        <f t="shared" si="14"/>
        <v>1281.8899999999999</v>
      </c>
      <c r="N45" s="140">
        <f t="shared" si="14"/>
        <v>1286.5900000000001</v>
      </c>
      <c r="O45" s="139">
        <f t="shared" si="14"/>
        <v>1159.5900000000001</v>
      </c>
      <c r="P45" s="141">
        <f t="shared" si="14"/>
        <v>1070.22</v>
      </c>
      <c r="Q45" s="142">
        <f t="shared" si="14"/>
        <v>1165</v>
      </c>
      <c r="R45" s="139">
        <f t="shared" si="14"/>
        <v>1364.6399999999999</v>
      </c>
      <c r="S45" s="142">
        <f t="shared" si="14"/>
        <v>1348.1799999999998</v>
      </c>
      <c r="T45" s="139">
        <f t="shared" si="14"/>
        <v>1318.3200000000002</v>
      </c>
      <c r="U45" s="139">
        <f t="shared" si="14"/>
        <v>1135.95</v>
      </c>
      <c r="V45" s="139">
        <f t="shared" si="14"/>
        <v>1057.4000000000001</v>
      </c>
      <c r="W45" s="139">
        <f t="shared" si="14"/>
        <v>1042.92</v>
      </c>
      <c r="X45" s="139">
        <f t="shared" si="14"/>
        <v>1188.8499999999999</v>
      </c>
      <c r="Y45" s="143">
        <f t="shared" si="14"/>
        <v>888.6</v>
      </c>
    </row>
    <row r="46" spans="1:25" s="62" customFormat="1" ht="18.75" customHeight="1" outlineLevel="1" x14ac:dyDescent="0.2">
      <c r="A46" s="56" t="s">
        <v>8</v>
      </c>
      <c r="B46" s="249">
        <f>'цена АТС'!C218</f>
        <v>707.14</v>
      </c>
      <c r="C46" s="249">
        <f>'цена АТС'!C219</f>
        <v>684.93</v>
      </c>
      <c r="D46" s="249">
        <f>'цена АТС'!C220</f>
        <v>771.94</v>
      </c>
      <c r="E46" s="249">
        <f>'цена АТС'!C221</f>
        <v>775.25</v>
      </c>
      <c r="F46" s="249">
        <f>'цена АТС'!C222</f>
        <v>1025.9100000000001</v>
      </c>
      <c r="G46" s="249">
        <f>'цена АТС'!C223</f>
        <v>1024.82</v>
      </c>
      <c r="H46" s="249">
        <f>'цена АТС'!C224</f>
        <v>1053.94</v>
      </c>
      <c r="I46" s="249">
        <f>'цена АТС'!C225</f>
        <v>1034.6500000000001</v>
      </c>
      <c r="J46" s="249">
        <f>'цена АТС'!C226</f>
        <v>1001.31</v>
      </c>
      <c r="K46" s="249">
        <f>'цена АТС'!C227</f>
        <v>991.91</v>
      </c>
      <c r="L46" s="249">
        <f>'цена АТС'!C228</f>
        <v>981.86</v>
      </c>
      <c r="M46" s="249">
        <f>'цена АТС'!C229</f>
        <v>983.77</v>
      </c>
      <c r="N46" s="249">
        <f>'цена АТС'!C230</f>
        <v>988.47</v>
      </c>
      <c r="O46" s="249">
        <f>'цена АТС'!C231</f>
        <v>861.47</v>
      </c>
      <c r="P46" s="249">
        <f>'цена АТС'!C232</f>
        <v>772.1</v>
      </c>
      <c r="Q46" s="249">
        <f>'цена АТС'!C233</f>
        <v>866.88</v>
      </c>
      <c r="R46" s="249">
        <f>'цена АТС'!C234</f>
        <v>1066.52</v>
      </c>
      <c r="S46" s="249">
        <f>'цена АТС'!C235</f>
        <v>1050.06</v>
      </c>
      <c r="T46" s="249">
        <f>'цена АТС'!C236</f>
        <v>1020.2</v>
      </c>
      <c r="U46" s="249">
        <f>'цена АТС'!C237</f>
        <v>837.83</v>
      </c>
      <c r="V46" s="249">
        <f>'цена АТС'!C238</f>
        <v>759.28</v>
      </c>
      <c r="W46" s="249">
        <f>'цена АТС'!C239</f>
        <v>744.8</v>
      </c>
      <c r="X46" s="249">
        <f>'цена АТС'!C240</f>
        <v>890.73</v>
      </c>
      <c r="Y46" s="249">
        <f>'цена АТС'!C241</f>
        <v>590.48</v>
      </c>
    </row>
    <row r="47" spans="1:25" s="62" customFormat="1" ht="18.75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customHeight="1" outlineLevel="1" thickBot="1" x14ac:dyDescent="0.25">
      <c r="A49" s="147" t="s">
        <v>255</v>
      </c>
      <c r="B49" s="77">
        <f>B44</f>
        <v>0</v>
      </c>
      <c r="C49" s="77">
        <f t="shared" ref="C49:Y49" si="15">C44</f>
        <v>0</v>
      </c>
      <c r="D49" s="77">
        <f t="shared" si="15"/>
        <v>0</v>
      </c>
      <c r="E49" s="77">
        <f t="shared" si="15"/>
        <v>0</v>
      </c>
      <c r="F49" s="77">
        <f t="shared" si="15"/>
        <v>0</v>
      </c>
      <c r="G49" s="77">
        <f t="shared" si="15"/>
        <v>0</v>
      </c>
      <c r="H49" s="77">
        <f t="shared" si="15"/>
        <v>0</v>
      </c>
      <c r="I49" s="77">
        <f t="shared" si="15"/>
        <v>0</v>
      </c>
      <c r="J49" s="77">
        <f t="shared" si="15"/>
        <v>0</v>
      </c>
      <c r="K49" s="77">
        <f t="shared" si="15"/>
        <v>0</v>
      </c>
      <c r="L49" s="77">
        <f t="shared" si="15"/>
        <v>0</v>
      </c>
      <c r="M49" s="77">
        <f t="shared" si="15"/>
        <v>0</v>
      </c>
      <c r="N49" s="77">
        <f t="shared" si="15"/>
        <v>0</v>
      </c>
      <c r="O49" s="77">
        <f t="shared" si="15"/>
        <v>0</v>
      </c>
      <c r="P49" s="77">
        <f t="shared" si="15"/>
        <v>0</v>
      </c>
      <c r="Q49" s="77">
        <f t="shared" si="15"/>
        <v>0</v>
      </c>
      <c r="R49" s="77">
        <f t="shared" si="15"/>
        <v>0</v>
      </c>
      <c r="S49" s="77">
        <f t="shared" si="15"/>
        <v>0</v>
      </c>
      <c r="T49" s="77">
        <f t="shared" si="15"/>
        <v>0</v>
      </c>
      <c r="U49" s="77">
        <f t="shared" si="15"/>
        <v>0</v>
      </c>
      <c r="V49" s="77">
        <f t="shared" si="15"/>
        <v>0</v>
      </c>
      <c r="W49" s="77">
        <f t="shared" si="15"/>
        <v>0</v>
      </c>
      <c r="X49" s="77">
        <f t="shared" si="15"/>
        <v>0</v>
      </c>
      <c r="Y49" s="77">
        <f t="shared" si="15"/>
        <v>0</v>
      </c>
    </row>
    <row r="50" spans="1:25" s="62" customFormat="1" ht="18.75" customHeight="1" thickBot="1" x14ac:dyDescent="0.25">
      <c r="A50" s="109">
        <v>9</v>
      </c>
      <c r="B50" s="138">
        <f t="shared" ref="B50:Y50" si="16">SUM(B51:B54)</f>
        <v>968.67</v>
      </c>
      <c r="C50" s="139">
        <f t="shared" si="16"/>
        <v>981.53</v>
      </c>
      <c r="D50" s="139">
        <f t="shared" si="16"/>
        <v>1042.22</v>
      </c>
      <c r="E50" s="139">
        <f t="shared" si="16"/>
        <v>1065.92</v>
      </c>
      <c r="F50" s="139">
        <f t="shared" si="16"/>
        <v>1067.76</v>
      </c>
      <c r="G50" s="139">
        <f t="shared" si="16"/>
        <v>1070.26</v>
      </c>
      <c r="H50" s="139">
        <f t="shared" si="16"/>
        <v>1060.21</v>
      </c>
      <c r="I50" s="139">
        <f t="shared" si="16"/>
        <v>1057.51</v>
      </c>
      <c r="J50" s="139">
        <f t="shared" si="16"/>
        <v>1058.26</v>
      </c>
      <c r="K50" s="140">
        <f t="shared" si="16"/>
        <v>1065.55</v>
      </c>
      <c r="L50" s="139">
        <f t="shared" si="16"/>
        <v>1062.19</v>
      </c>
      <c r="M50" s="141">
        <f t="shared" si="16"/>
        <v>1062.4000000000001</v>
      </c>
      <c r="N50" s="140">
        <f t="shared" si="16"/>
        <v>1065.95</v>
      </c>
      <c r="O50" s="139">
        <f t="shared" si="16"/>
        <v>1074.48</v>
      </c>
      <c r="P50" s="141">
        <f t="shared" si="16"/>
        <v>1068.0900000000001</v>
      </c>
      <c r="Q50" s="142">
        <f t="shared" si="16"/>
        <v>1180.4000000000001</v>
      </c>
      <c r="R50" s="139">
        <f t="shared" si="16"/>
        <v>1329.7600000000002</v>
      </c>
      <c r="S50" s="142">
        <f t="shared" si="16"/>
        <v>1315.6599999999999</v>
      </c>
      <c r="T50" s="139">
        <f t="shared" si="16"/>
        <v>1085.22</v>
      </c>
      <c r="U50" s="139">
        <f t="shared" si="16"/>
        <v>1052.4099999999999</v>
      </c>
      <c r="V50" s="139">
        <f t="shared" si="16"/>
        <v>1040.8400000000001</v>
      </c>
      <c r="W50" s="139">
        <f t="shared" si="16"/>
        <v>1041.3200000000002</v>
      </c>
      <c r="X50" s="139">
        <f t="shared" si="16"/>
        <v>892.56000000000006</v>
      </c>
      <c r="Y50" s="143">
        <f t="shared" si="16"/>
        <v>890.21</v>
      </c>
    </row>
    <row r="51" spans="1:25" s="62" customFormat="1" ht="18.75" customHeight="1" outlineLevel="1" x14ac:dyDescent="0.2">
      <c r="A51" s="56" t="s">
        <v>8</v>
      </c>
      <c r="B51" s="249">
        <f>'цена АТС'!C242</f>
        <v>670.55</v>
      </c>
      <c r="C51" s="249">
        <f>'цена АТС'!C243</f>
        <v>683.41</v>
      </c>
      <c r="D51" s="249">
        <f>'цена АТС'!C244</f>
        <v>744.1</v>
      </c>
      <c r="E51" s="249">
        <f>'цена АТС'!C245</f>
        <v>767.8</v>
      </c>
      <c r="F51" s="249">
        <f>'цена АТС'!C246</f>
        <v>769.64</v>
      </c>
      <c r="G51" s="249">
        <f>'цена АТС'!C247</f>
        <v>772.14</v>
      </c>
      <c r="H51" s="249">
        <f>'цена АТС'!C248</f>
        <v>762.09</v>
      </c>
      <c r="I51" s="249">
        <f>'цена АТС'!C249</f>
        <v>759.39</v>
      </c>
      <c r="J51" s="249">
        <f>'цена АТС'!C250</f>
        <v>760.14</v>
      </c>
      <c r="K51" s="249">
        <f>'цена АТС'!C251</f>
        <v>767.43</v>
      </c>
      <c r="L51" s="249">
        <f>'цена АТС'!C252</f>
        <v>764.07</v>
      </c>
      <c r="M51" s="249">
        <f>'цена АТС'!C253</f>
        <v>764.28</v>
      </c>
      <c r="N51" s="249">
        <f>'цена АТС'!C254</f>
        <v>767.83</v>
      </c>
      <c r="O51" s="249">
        <f>'цена АТС'!C255</f>
        <v>776.36</v>
      </c>
      <c r="P51" s="249">
        <f>'цена АТС'!C256</f>
        <v>769.97</v>
      </c>
      <c r="Q51" s="249">
        <f>'цена АТС'!C257</f>
        <v>882.28</v>
      </c>
      <c r="R51" s="249">
        <f>'цена АТС'!C258</f>
        <v>1031.6400000000001</v>
      </c>
      <c r="S51" s="249">
        <f>'цена АТС'!C259</f>
        <v>1017.54</v>
      </c>
      <c r="T51" s="249">
        <f>'цена АТС'!C260</f>
        <v>787.1</v>
      </c>
      <c r="U51" s="249">
        <f>'цена АТС'!C261</f>
        <v>754.29</v>
      </c>
      <c r="V51" s="249">
        <f>'цена АТС'!C262</f>
        <v>742.72</v>
      </c>
      <c r="W51" s="249">
        <f>'цена АТС'!C263</f>
        <v>743.2</v>
      </c>
      <c r="X51" s="249">
        <f>'цена АТС'!C264</f>
        <v>594.44000000000005</v>
      </c>
      <c r="Y51" s="249">
        <f>'цена АТС'!C265</f>
        <v>592.09</v>
      </c>
    </row>
    <row r="52" spans="1:25" s="62" customFormat="1" ht="18.75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customHeight="1" outlineLevel="1" thickBot="1" x14ac:dyDescent="0.25">
      <c r="A54" s="147" t="s">
        <v>255</v>
      </c>
      <c r="B54" s="77">
        <f>B49</f>
        <v>0</v>
      </c>
      <c r="C54" s="77">
        <f t="shared" ref="C54:Y54" si="17">C49</f>
        <v>0</v>
      </c>
      <c r="D54" s="77">
        <f t="shared" si="17"/>
        <v>0</v>
      </c>
      <c r="E54" s="77">
        <f t="shared" si="17"/>
        <v>0</v>
      </c>
      <c r="F54" s="77">
        <f t="shared" si="17"/>
        <v>0</v>
      </c>
      <c r="G54" s="77">
        <f t="shared" si="17"/>
        <v>0</v>
      </c>
      <c r="H54" s="77">
        <f t="shared" si="17"/>
        <v>0</v>
      </c>
      <c r="I54" s="77">
        <f t="shared" si="17"/>
        <v>0</v>
      </c>
      <c r="J54" s="77">
        <f t="shared" si="17"/>
        <v>0</v>
      </c>
      <c r="K54" s="77">
        <f t="shared" si="17"/>
        <v>0</v>
      </c>
      <c r="L54" s="77">
        <f t="shared" si="17"/>
        <v>0</v>
      </c>
      <c r="M54" s="77">
        <f t="shared" si="17"/>
        <v>0</v>
      </c>
      <c r="N54" s="77">
        <f t="shared" si="17"/>
        <v>0</v>
      </c>
      <c r="O54" s="77">
        <f t="shared" si="17"/>
        <v>0</v>
      </c>
      <c r="P54" s="77">
        <f t="shared" si="17"/>
        <v>0</v>
      </c>
      <c r="Q54" s="77">
        <f t="shared" si="17"/>
        <v>0</v>
      </c>
      <c r="R54" s="77">
        <f t="shared" si="17"/>
        <v>0</v>
      </c>
      <c r="S54" s="77">
        <f t="shared" si="17"/>
        <v>0</v>
      </c>
      <c r="T54" s="77">
        <f t="shared" si="17"/>
        <v>0</v>
      </c>
      <c r="U54" s="77">
        <f t="shared" si="17"/>
        <v>0</v>
      </c>
      <c r="V54" s="77">
        <f t="shared" si="17"/>
        <v>0</v>
      </c>
      <c r="W54" s="77">
        <f t="shared" si="17"/>
        <v>0</v>
      </c>
      <c r="X54" s="77">
        <f t="shared" si="17"/>
        <v>0</v>
      </c>
      <c r="Y54" s="77">
        <f t="shared" si="17"/>
        <v>0</v>
      </c>
    </row>
    <row r="55" spans="1:25" s="62" customFormat="1" ht="18.75" customHeight="1" thickBot="1" x14ac:dyDescent="0.25">
      <c r="A55" s="112">
        <v>10</v>
      </c>
      <c r="B55" s="138">
        <f t="shared" ref="B55:Y55" si="18">SUM(B56:B59)</f>
        <v>662.62</v>
      </c>
      <c r="C55" s="139">
        <f t="shared" si="18"/>
        <v>658.79</v>
      </c>
      <c r="D55" s="139">
        <f t="shared" si="18"/>
        <v>771.02</v>
      </c>
      <c r="E55" s="139">
        <f t="shared" si="18"/>
        <v>791.84</v>
      </c>
      <c r="F55" s="139">
        <f t="shared" si="18"/>
        <v>1093.44</v>
      </c>
      <c r="G55" s="139">
        <f t="shared" si="18"/>
        <v>1104.1300000000001</v>
      </c>
      <c r="H55" s="139">
        <f t="shared" si="18"/>
        <v>1103.4000000000001</v>
      </c>
      <c r="I55" s="139">
        <f t="shared" si="18"/>
        <v>1101.1599999999999</v>
      </c>
      <c r="J55" s="139">
        <f t="shared" si="18"/>
        <v>1123.8</v>
      </c>
      <c r="K55" s="140">
        <f t="shared" si="18"/>
        <v>1121.4299999999998</v>
      </c>
      <c r="L55" s="139">
        <f t="shared" si="18"/>
        <v>1130.26</v>
      </c>
      <c r="M55" s="141">
        <f t="shared" si="18"/>
        <v>1159.17</v>
      </c>
      <c r="N55" s="140">
        <f t="shared" si="18"/>
        <v>1152</v>
      </c>
      <c r="O55" s="139">
        <f t="shared" si="18"/>
        <v>1147.98</v>
      </c>
      <c r="P55" s="141">
        <f t="shared" si="18"/>
        <v>1142.8</v>
      </c>
      <c r="Q55" s="142">
        <f t="shared" si="18"/>
        <v>1166.33</v>
      </c>
      <c r="R55" s="139">
        <f t="shared" si="18"/>
        <v>1184.17</v>
      </c>
      <c r="S55" s="142">
        <f t="shared" si="18"/>
        <v>1155.2</v>
      </c>
      <c r="T55" s="139">
        <f t="shared" si="18"/>
        <v>1173.7</v>
      </c>
      <c r="U55" s="139">
        <f t="shared" si="18"/>
        <v>1117.6100000000001</v>
      </c>
      <c r="V55" s="139">
        <f t="shared" si="18"/>
        <v>1051.46</v>
      </c>
      <c r="W55" s="139">
        <f t="shared" si="18"/>
        <v>860.32</v>
      </c>
      <c r="X55" s="139">
        <f t="shared" si="18"/>
        <v>761.73</v>
      </c>
      <c r="Y55" s="143">
        <f t="shared" si="18"/>
        <v>755.61</v>
      </c>
    </row>
    <row r="56" spans="1:25" s="62" customFormat="1" ht="18.75" customHeight="1" outlineLevel="1" x14ac:dyDescent="0.2">
      <c r="A56" s="56" t="s">
        <v>8</v>
      </c>
      <c r="B56" s="249">
        <f>'цена АТС'!C266</f>
        <v>364.5</v>
      </c>
      <c r="C56" s="249">
        <f>'цена АТС'!C267</f>
        <v>360.67</v>
      </c>
      <c r="D56" s="249">
        <f>'цена АТС'!C268</f>
        <v>472.9</v>
      </c>
      <c r="E56" s="249">
        <f>'цена АТС'!C269</f>
        <v>493.72</v>
      </c>
      <c r="F56" s="249">
        <f>'цена АТС'!C270</f>
        <v>795.32</v>
      </c>
      <c r="G56" s="249">
        <f>'цена АТС'!C271</f>
        <v>806.01</v>
      </c>
      <c r="H56" s="249">
        <f>'цена АТС'!C272</f>
        <v>805.28</v>
      </c>
      <c r="I56" s="249">
        <f>'цена АТС'!C273</f>
        <v>803.04</v>
      </c>
      <c r="J56" s="249">
        <f>'цена АТС'!C274</f>
        <v>825.68</v>
      </c>
      <c r="K56" s="249">
        <f>'цена АТС'!C275</f>
        <v>823.31</v>
      </c>
      <c r="L56" s="249">
        <f>'цена АТС'!C276</f>
        <v>832.14</v>
      </c>
      <c r="M56" s="249">
        <f>'цена АТС'!C277</f>
        <v>861.05</v>
      </c>
      <c r="N56" s="249">
        <f>'цена АТС'!C278</f>
        <v>853.88</v>
      </c>
      <c r="O56" s="249">
        <f>'цена АТС'!C279</f>
        <v>849.86</v>
      </c>
      <c r="P56" s="249">
        <f>'цена АТС'!C280</f>
        <v>844.68</v>
      </c>
      <c r="Q56" s="249">
        <f>'цена АТС'!C281</f>
        <v>868.21</v>
      </c>
      <c r="R56" s="249">
        <f>'цена АТС'!C282</f>
        <v>886.05</v>
      </c>
      <c r="S56" s="249">
        <f>'цена АТС'!C283</f>
        <v>857.08</v>
      </c>
      <c r="T56" s="249">
        <f>'цена АТС'!C284</f>
        <v>875.58</v>
      </c>
      <c r="U56" s="249">
        <f>'цена АТС'!C285</f>
        <v>819.49</v>
      </c>
      <c r="V56" s="249">
        <f>'цена АТС'!C286</f>
        <v>753.34</v>
      </c>
      <c r="W56" s="249">
        <f>'цена АТС'!C287</f>
        <v>562.20000000000005</v>
      </c>
      <c r="X56" s="249">
        <f>'цена АТС'!C288</f>
        <v>463.61</v>
      </c>
      <c r="Y56" s="249">
        <f>'цена АТС'!C289</f>
        <v>457.49</v>
      </c>
    </row>
    <row r="57" spans="1:25" s="62" customFormat="1" ht="18.75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customHeight="1" outlineLevel="1" thickBot="1" x14ac:dyDescent="0.25">
      <c r="A59" s="147" t="s">
        <v>255</v>
      </c>
      <c r="B59" s="77">
        <f>B54</f>
        <v>0</v>
      </c>
      <c r="C59" s="77">
        <f t="shared" ref="C59:Y59" si="19">C54</f>
        <v>0</v>
      </c>
      <c r="D59" s="77">
        <f t="shared" si="19"/>
        <v>0</v>
      </c>
      <c r="E59" s="77">
        <f t="shared" si="19"/>
        <v>0</v>
      </c>
      <c r="F59" s="77">
        <f t="shared" si="19"/>
        <v>0</v>
      </c>
      <c r="G59" s="77">
        <f t="shared" si="19"/>
        <v>0</v>
      </c>
      <c r="H59" s="77">
        <f t="shared" si="19"/>
        <v>0</v>
      </c>
      <c r="I59" s="77">
        <f t="shared" si="19"/>
        <v>0</v>
      </c>
      <c r="J59" s="77">
        <f t="shared" si="19"/>
        <v>0</v>
      </c>
      <c r="K59" s="77">
        <f t="shared" si="19"/>
        <v>0</v>
      </c>
      <c r="L59" s="77">
        <f t="shared" si="19"/>
        <v>0</v>
      </c>
      <c r="M59" s="77">
        <f t="shared" si="19"/>
        <v>0</v>
      </c>
      <c r="N59" s="77">
        <f t="shared" si="19"/>
        <v>0</v>
      </c>
      <c r="O59" s="77">
        <f t="shared" si="19"/>
        <v>0</v>
      </c>
      <c r="P59" s="77">
        <f t="shared" si="19"/>
        <v>0</v>
      </c>
      <c r="Q59" s="77">
        <f t="shared" si="19"/>
        <v>0</v>
      </c>
      <c r="R59" s="77">
        <f t="shared" si="19"/>
        <v>0</v>
      </c>
      <c r="S59" s="77">
        <f t="shared" si="19"/>
        <v>0</v>
      </c>
      <c r="T59" s="77">
        <f t="shared" si="19"/>
        <v>0</v>
      </c>
      <c r="U59" s="77">
        <f t="shared" si="19"/>
        <v>0</v>
      </c>
      <c r="V59" s="77">
        <f t="shared" si="19"/>
        <v>0</v>
      </c>
      <c r="W59" s="77">
        <f t="shared" si="19"/>
        <v>0</v>
      </c>
      <c r="X59" s="77">
        <f t="shared" si="19"/>
        <v>0</v>
      </c>
      <c r="Y59" s="77">
        <f t="shared" si="19"/>
        <v>0</v>
      </c>
    </row>
    <row r="60" spans="1:25" s="62" customFormat="1" ht="18.75" customHeight="1" thickBot="1" x14ac:dyDescent="0.25">
      <c r="A60" s="109">
        <v>11</v>
      </c>
      <c r="B60" s="138">
        <f t="shared" ref="B60:Y60" si="20">SUM(B61:B64)</f>
        <v>994</v>
      </c>
      <c r="C60" s="139">
        <f t="shared" si="20"/>
        <v>880.24</v>
      </c>
      <c r="D60" s="139">
        <f t="shared" si="20"/>
        <v>969.53</v>
      </c>
      <c r="E60" s="139">
        <f t="shared" si="20"/>
        <v>873.46</v>
      </c>
      <c r="F60" s="139">
        <f t="shared" si="20"/>
        <v>1005.33</v>
      </c>
      <c r="G60" s="139">
        <f t="shared" si="20"/>
        <v>1015.6</v>
      </c>
      <c r="H60" s="139">
        <f t="shared" si="20"/>
        <v>1053.97</v>
      </c>
      <c r="I60" s="139">
        <f t="shared" si="20"/>
        <v>1036.8400000000001</v>
      </c>
      <c r="J60" s="139">
        <f t="shared" si="20"/>
        <v>1023.37</v>
      </c>
      <c r="K60" s="140">
        <f t="shared" si="20"/>
        <v>1026.3400000000001</v>
      </c>
      <c r="L60" s="139">
        <f t="shared" si="20"/>
        <v>1022.38</v>
      </c>
      <c r="M60" s="141">
        <f t="shared" si="20"/>
        <v>1064.1199999999999</v>
      </c>
      <c r="N60" s="140">
        <f t="shared" si="20"/>
        <v>1015.32</v>
      </c>
      <c r="O60" s="139">
        <f t="shared" si="20"/>
        <v>1037.47</v>
      </c>
      <c r="P60" s="141">
        <f t="shared" si="20"/>
        <v>1048.29</v>
      </c>
      <c r="Q60" s="142">
        <f t="shared" si="20"/>
        <v>1094.26</v>
      </c>
      <c r="R60" s="139">
        <f t="shared" si="20"/>
        <v>1106.17</v>
      </c>
      <c r="S60" s="142">
        <f t="shared" si="20"/>
        <v>1095.01</v>
      </c>
      <c r="T60" s="139">
        <f t="shared" si="20"/>
        <v>1069.48</v>
      </c>
      <c r="U60" s="139">
        <f t="shared" si="20"/>
        <v>1063.8899999999999</v>
      </c>
      <c r="V60" s="139">
        <f t="shared" si="20"/>
        <v>1058.45</v>
      </c>
      <c r="W60" s="139">
        <f t="shared" si="20"/>
        <v>1052.3899999999999</v>
      </c>
      <c r="X60" s="139">
        <f t="shared" si="20"/>
        <v>1013.84</v>
      </c>
      <c r="Y60" s="143">
        <f t="shared" si="20"/>
        <v>911.01</v>
      </c>
    </row>
    <row r="61" spans="1:25" s="62" customFormat="1" ht="18.75" customHeight="1" outlineLevel="1" x14ac:dyDescent="0.2">
      <c r="A61" s="56" t="s">
        <v>8</v>
      </c>
      <c r="B61" s="249">
        <f>'цена АТС'!C290</f>
        <v>695.88</v>
      </c>
      <c r="C61" s="249">
        <f>'цена АТС'!C291</f>
        <v>582.12</v>
      </c>
      <c r="D61" s="249">
        <f>'цена АТС'!C292</f>
        <v>671.41</v>
      </c>
      <c r="E61" s="249">
        <f>'цена АТС'!C293</f>
        <v>575.34</v>
      </c>
      <c r="F61" s="249">
        <f>'цена АТС'!C294</f>
        <v>707.21</v>
      </c>
      <c r="G61" s="249">
        <f>'цена АТС'!C295</f>
        <v>717.48</v>
      </c>
      <c r="H61" s="249">
        <f>'цена АТС'!C296</f>
        <v>755.85</v>
      </c>
      <c r="I61" s="249">
        <f>'цена АТС'!C297</f>
        <v>738.72</v>
      </c>
      <c r="J61" s="249">
        <f>'цена АТС'!C298</f>
        <v>725.25</v>
      </c>
      <c r="K61" s="249">
        <f>'цена АТС'!C299</f>
        <v>728.22</v>
      </c>
      <c r="L61" s="249">
        <f>'цена АТС'!C300</f>
        <v>724.26</v>
      </c>
      <c r="M61" s="249">
        <f>'цена АТС'!C301</f>
        <v>766</v>
      </c>
      <c r="N61" s="249">
        <f>'цена АТС'!C302</f>
        <v>717.2</v>
      </c>
      <c r="O61" s="249">
        <f>'цена АТС'!C303</f>
        <v>739.35</v>
      </c>
      <c r="P61" s="249">
        <f>'цена АТС'!C304</f>
        <v>750.17</v>
      </c>
      <c r="Q61" s="249">
        <f>'цена АТС'!C305</f>
        <v>796.14</v>
      </c>
      <c r="R61" s="249">
        <f>'цена АТС'!C306</f>
        <v>808.05</v>
      </c>
      <c r="S61" s="249">
        <f>'цена АТС'!C307</f>
        <v>796.89</v>
      </c>
      <c r="T61" s="249">
        <f>'цена АТС'!C308</f>
        <v>771.36</v>
      </c>
      <c r="U61" s="249">
        <f>'цена АТС'!C309</f>
        <v>765.77</v>
      </c>
      <c r="V61" s="249">
        <f>'цена АТС'!C310</f>
        <v>760.33</v>
      </c>
      <c r="W61" s="249">
        <f>'цена АТС'!C311</f>
        <v>754.27</v>
      </c>
      <c r="X61" s="249">
        <f>'цена АТС'!C312</f>
        <v>715.72</v>
      </c>
      <c r="Y61" s="249">
        <f>'цена АТС'!C313</f>
        <v>612.89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255</v>
      </c>
      <c r="B64" s="77">
        <f>B59</f>
        <v>0</v>
      </c>
      <c r="C64" s="77">
        <f t="shared" ref="C64:Y64" si="21">C59</f>
        <v>0</v>
      </c>
      <c r="D64" s="77">
        <f t="shared" si="21"/>
        <v>0</v>
      </c>
      <c r="E64" s="77">
        <f t="shared" si="21"/>
        <v>0</v>
      </c>
      <c r="F64" s="77">
        <f t="shared" si="21"/>
        <v>0</v>
      </c>
      <c r="G64" s="77">
        <f t="shared" si="21"/>
        <v>0</v>
      </c>
      <c r="H64" s="77">
        <f t="shared" si="21"/>
        <v>0</v>
      </c>
      <c r="I64" s="77">
        <f t="shared" si="21"/>
        <v>0</v>
      </c>
      <c r="J64" s="77">
        <f t="shared" si="21"/>
        <v>0</v>
      </c>
      <c r="K64" s="77">
        <f t="shared" si="21"/>
        <v>0</v>
      </c>
      <c r="L64" s="77">
        <f t="shared" si="21"/>
        <v>0</v>
      </c>
      <c r="M64" s="77">
        <f t="shared" si="21"/>
        <v>0</v>
      </c>
      <c r="N64" s="77">
        <f t="shared" si="21"/>
        <v>0</v>
      </c>
      <c r="O64" s="77">
        <f t="shared" si="21"/>
        <v>0</v>
      </c>
      <c r="P64" s="77">
        <f t="shared" si="21"/>
        <v>0</v>
      </c>
      <c r="Q64" s="77">
        <f t="shared" si="21"/>
        <v>0</v>
      </c>
      <c r="R64" s="77">
        <f t="shared" si="21"/>
        <v>0</v>
      </c>
      <c r="S64" s="77">
        <f t="shared" si="21"/>
        <v>0</v>
      </c>
      <c r="T64" s="77">
        <f t="shared" si="21"/>
        <v>0</v>
      </c>
      <c r="U64" s="77">
        <f t="shared" si="21"/>
        <v>0</v>
      </c>
      <c r="V64" s="77">
        <f t="shared" si="21"/>
        <v>0</v>
      </c>
      <c r="W64" s="77">
        <f t="shared" si="21"/>
        <v>0</v>
      </c>
      <c r="X64" s="77">
        <f t="shared" si="21"/>
        <v>0</v>
      </c>
      <c r="Y64" s="77">
        <f t="shared" si="21"/>
        <v>0</v>
      </c>
    </row>
    <row r="65" spans="1:25" s="62" customFormat="1" ht="18.75" customHeight="1" thickBot="1" x14ac:dyDescent="0.25">
      <c r="A65" s="112">
        <v>12</v>
      </c>
      <c r="B65" s="138">
        <f t="shared" ref="B65:Y65" si="22">SUM(B66:B69)</f>
        <v>991.35</v>
      </c>
      <c r="C65" s="139">
        <f t="shared" si="22"/>
        <v>986.98</v>
      </c>
      <c r="D65" s="139">
        <f t="shared" si="22"/>
        <v>974.97</v>
      </c>
      <c r="E65" s="139">
        <f t="shared" si="22"/>
        <v>984.24</v>
      </c>
      <c r="F65" s="139">
        <f t="shared" si="22"/>
        <v>1008.86</v>
      </c>
      <c r="G65" s="139">
        <f t="shared" si="22"/>
        <v>1001.01</v>
      </c>
      <c r="H65" s="139">
        <f t="shared" si="22"/>
        <v>1006.75</v>
      </c>
      <c r="I65" s="139">
        <f t="shared" si="22"/>
        <v>1000.33</v>
      </c>
      <c r="J65" s="139">
        <f t="shared" si="22"/>
        <v>1003.05</v>
      </c>
      <c r="K65" s="140">
        <f t="shared" si="22"/>
        <v>985.88</v>
      </c>
      <c r="L65" s="139">
        <f t="shared" si="22"/>
        <v>984.4</v>
      </c>
      <c r="M65" s="141">
        <f t="shared" si="22"/>
        <v>991.33</v>
      </c>
      <c r="N65" s="140">
        <f t="shared" si="22"/>
        <v>991.82</v>
      </c>
      <c r="O65" s="139">
        <f t="shared" si="22"/>
        <v>994.43</v>
      </c>
      <c r="P65" s="141">
        <f t="shared" si="22"/>
        <v>1013.53</v>
      </c>
      <c r="Q65" s="142">
        <f t="shared" si="22"/>
        <v>1028.25</v>
      </c>
      <c r="R65" s="139">
        <f t="shared" si="22"/>
        <v>1052.3200000000002</v>
      </c>
      <c r="S65" s="142">
        <f t="shared" si="22"/>
        <v>1027.8499999999999</v>
      </c>
      <c r="T65" s="139">
        <f t="shared" si="22"/>
        <v>1046.23</v>
      </c>
      <c r="U65" s="139">
        <f t="shared" si="22"/>
        <v>1058.95</v>
      </c>
      <c r="V65" s="139">
        <f t="shared" si="22"/>
        <v>1052.54</v>
      </c>
      <c r="W65" s="139">
        <f t="shared" si="22"/>
        <v>988.62</v>
      </c>
      <c r="X65" s="139">
        <f t="shared" si="22"/>
        <v>991.01</v>
      </c>
      <c r="Y65" s="143">
        <f t="shared" si="22"/>
        <v>967.88</v>
      </c>
    </row>
    <row r="66" spans="1:25" s="62" customFormat="1" ht="18.75" customHeight="1" outlineLevel="1" x14ac:dyDescent="0.2">
      <c r="A66" s="56" t="s">
        <v>8</v>
      </c>
      <c r="B66" s="249">
        <f>'цена АТС'!C314</f>
        <v>693.23</v>
      </c>
      <c r="C66" s="249">
        <f>'цена АТС'!C315</f>
        <v>688.86</v>
      </c>
      <c r="D66" s="249">
        <f>'цена АТС'!C316</f>
        <v>676.85</v>
      </c>
      <c r="E66" s="249">
        <f>'цена АТС'!C317</f>
        <v>686.12</v>
      </c>
      <c r="F66" s="249">
        <f>'цена АТС'!C318</f>
        <v>710.74</v>
      </c>
      <c r="G66" s="249">
        <f>'цена АТС'!C319</f>
        <v>702.89</v>
      </c>
      <c r="H66" s="249">
        <f>'цена АТС'!C320</f>
        <v>708.63</v>
      </c>
      <c r="I66" s="249">
        <f>'цена АТС'!C321</f>
        <v>702.21</v>
      </c>
      <c r="J66" s="249">
        <f>'цена АТС'!C322</f>
        <v>704.93</v>
      </c>
      <c r="K66" s="249">
        <f>'цена АТС'!C323</f>
        <v>687.76</v>
      </c>
      <c r="L66" s="249">
        <f>'цена АТС'!C324</f>
        <v>686.28</v>
      </c>
      <c r="M66" s="249">
        <f>'цена АТС'!C325</f>
        <v>693.21</v>
      </c>
      <c r="N66" s="249">
        <f>'цена АТС'!C326</f>
        <v>693.7</v>
      </c>
      <c r="O66" s="249">
        <f>'цена АТС'!C327</f>
        <v>696.31</v>
      </c>
      <c r="P66" s="249">
        <f>'цена АТС'!C328</f>
        <v>715.41</v>
      </c>
      <c r="Q66" s="249">
        <f>'цена АТС'!C329</f>
        <v>730.13</v>
      </c>
      <c r="R66" s="249">
        <f>'цена АТС'!C330</f>
        <v>754.2</v>
      </c>
      <c r="S66" s="249">
        <f>'цена АТС'!C331</f>
        <v>729.73</v>
      </c>
      <c r="T66" s="249">
        <f>'цена АТС'!C332</f>
        <v>748.11</v>
      </c>
      <c r="U66" s="249">
        <f>'цена АТС'!C333</f>
        <v>760.83</v>
      </c>
      <c r="V66" s="249">
        <f>'цена АТС'!C334</f>
        <v>754.42</v>
      </c>
      <c r="W66" s="249">
        <f>'цена АТС'!C335</f>
        <v>690.5</v>
      </c>
      <c r="X66" s="249">
        <f>'цена АТС'!C336</f>
        <v>692.89</v>
      </c>
      <c r="Y66" s="249">
        <f>'цена АТС'!C337</f>
        <v>669.76</v>
      </c>
    </row>
    <row r="67" spans="1:25" s="62" customFormat="1" ht="18.75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customHeight="1" outlineLevel="1" thickBot="1" x14ac:dyDescent="0.25">
      <c r="A69" s="147" t="s">
        <v>255</v>
      </c>
      <c r="B69" s="77">
        <f>B64</f>
        <v>0</v>
      </c>
      <c r="C69" s="77">
        <f t="shared" ref="C69:Y69" si="23">C64</f>
        <v>0</v>
      </c>
      <c r="D69" s="77">
        <f t="shared" si="23"/>
        <v>0</v>
      </c>
      <c r="E69" s="77">
        <f t="shared" si="23"/>
        <v>0</v>
      </c>
      <c r="F69" s="77">
        <f t="shared" si="23"/>
        <v>0</v>
      </c>
      <c r="G69" s="77">
        <f t="shared" si="23"/>
        <v>0</v>
      </c>
      <c r="H69" s="77">
        <f t="shared" si="23"/>
        <v>0</v>
      </c>
      <c r="I69" s="77">
        <f t="shared" si="23"/>
        <v>0</v>
      </c>
      <c r="J69" s="77">
        <f t="shared" si="23"/>
        <v>0</v>
      </c>
      <c r="K69" s="77">
        <f t="shared" si="23"/>
        <v>0</v>
      </c>
      <c r="L69" s="77">
        <f t="shared" si="23"/>
        <v>0</v>
      </c>
      <c r="M69" s="77">
        <f t="shared" si="23"/>
        <v>0</v>
      </c>
      <c r="N69" s="77">
        <f t="shared" si="23"/>
        <v>0</v>
      </c>
      <c r="O69" s="77">
        <f t="shared" si="23"/>
        <v>0</v>
      </c>
      <c r="P69" s="77">
        <f t="shared" si="23"/>
        <v>0</v>
      </c>
      <c r="Q69" s="77">
        <f t="shared" si="23"/>
        <v>0</v>
      </c>
      <c r="R69" s="77">
        <f t="shared" si="23"/>
        <v>0</v>
      </c>
      <c r="S69" s="77">
        <f t="shared" si="23"/>
        <v>0</v>
      </c>
      <c r="T69" s="77">
        <f t="shared" si="23"/>
        <v>0</v>
      </c>
      <c r="U69" s="77">
        <f t="shared" si="23"/>
        <v>0</v>
      </c>
      <c r="V69" s="77">
        <f t="shared" si="23"/>
        <v>0</v>
      </c>
      <c r="W69" s="77">
        <f t="shared" si="23"/>
        <v>0</v>
      </c>
      <c r="X69" s="77">
        <f t="shared" si="23"/>
        <v>0</v>
      </c>
      <c r="Y69" s="77">
        <f t="shared" si="23"/>
        <v>0</v>
      </c>
    </row>
    <row r="70" spans="1:25" s="62" customFormat="1" ht="18.75" customHeight="1" thickBot="1" x14ac:dyDescent="0.25">
      <c r="A70" s="109">
        <v>13</v>
      </c>
      <c r="B70" s="138">
        <f t="shared" ref="B70:Y70" si="24">SUM(B71:B74)</f>
        <v>884.81000000000006</v>
      </c>
      <c r="C70" s="139">
        <f t="shared" si="24"/>
        <v>890.92</v>
      </c>
      <c r="D70" s="139">
        <f t="shared" si="24"/>
        <v>894.43</v>
      </c>
      <c r="E70" s="139">
        <f t="shared" si="24"/>
        <v>763.06</v>
      </c>
      <c r="F70" s="139">
        <f t="shared" si="24"/>
        <v>877.16</v>
      </c>
      <c r="G70" s="139">
        <f t="shared" si="24"/>
        <v>878.19</v>
      </c>
      <c r="H70" s="139">
        <f t="shared" si="24"/>
        <v>916.06000000000006</v>
      </c>
      <c r="I70" s="139">
        <f t="shared" si="24"/>
        <v>883.95</v>
      </c>
      <c r="J70" s="139">
        <f t="shared" si="24"/>
        <v>878.34</v>
      </c>
      <c r="K70" s="140">
        <f t="shared" si="24"/>
        <v>969.17</v>
      </c>
      <c r="L70" s="139">
        <f t="shared" si="24"/>
        <v>960.35</v>
      </c>
      <c r="M70" s="141">
        <f t="shared" si="24"/>
        <v>954.29</v>
      </c>
      <c r="N70" s="140">
        <f t="shared" si="24"/>
        <v>966.77</v>
      </c>
      <c r="O70" s="139">
        <f t="shared" si="24"/>
        <v>947.59</v>
      </c>
      <c r="P70" s="141">
        <f t="shared" si="24"/>
        <v>1006.63</v>
      </c>
      <c r="Q70" s="142">
        <f t="shared" si="24"/>
        <v>1092.3800000000001</v>
      </c>
      <c r="R70" s="139">
        <f t="shared" si="24"/>
        <v>1139.8</v>
      </c>
      <c r="S70" s="142">
        <f t="shared" si="24"/>
        <v>1076.6599999999999</v>
      </c>
      <c r="T70" s="139">
        <f t="shared" si="24"/>
        <v>1068.73</v>
      </c>
      <c r="U70" s="139">
        <f t="shared" si="24"/>
        <v>1078.1500000000001</v>
      </c>
      <c r="V70" s="139">
        <f t="shared" si="24"/>
        <v>1058.6100000000001</v>
      </c>
      <c r="W70" s="139">
        <f t="shared" si="24"/>
        <v>1010.6</v>
      </c>
      <c r="X70" s="139">
        <f t="shared" si="24"/>
        <v>1028.9000000000001</v>
      </c>
      <c r="Y70" s="143">
        <f t="shared" si="24"/>
        <v>898.74</v>
      </c>
    </row>
    <row r="71" spans="1:25" s="62" customFormat="1" ht="18.75" customHeight="1" outlineLevel="1" x14ac:dyDescent="0.2">
      <c r="A71" s="56" t="s">
        <v>8</v>
      </c>
      <c r="B71" s="249">
        <f>'цена АТС'!C338</f>
        <v>586.69000000000005</v>
      </c>
      <c r="C71" s="249">
        <f>'цена АТС'!C339</f>
        <v>592.79999999999995</v>
      </c>
      <c r="D71" s="249">
        <f>'цена АТС'!C340</f>
        <v>596.30999999999995</v>
      </c>
      <c r="E71" s="249">
        <f>'цена АТС'!C341</f>
        <v>464.94</v>
      </c>
      <c r="F71" s="249">
        <f>'цена АТС'!C342</f>
        <v>579.04</v>
      </c>
      <c r="G71" s="249">
        <f>'цена АТС'!C343</f>
        <v>580.07000000000005</v>
      </c>
      <c r="H71" s="249">
        <f>'цена АТС'!C344</f>
        <v>617.94000000000005</v>
      </c>
      <c r="I71" s="249">
        <f>'цена АТС'!C345</f>
        <v>585.83000000000004</v>
      </c>
      <c r="J71" s="249">
        <f>'цена АТС'!C346</f>
        <v>580.22</v>
      </c>
      <c r="K71" s="249">
        <f>'цена АТС'!C347</f>
        <v>671.05</v>
      </c>
      <c r="L71" s="249">
        <f>'цена АТС'!C348</f>
        <v>662.23</v>
      </c>
      <c r="M71" s="249">
        <f>'цена АТС'!C349</f>
        <v>656.17</v>
      </c>
      <c r="N71" s="249">
        <f>'цена АТС'!C350</f>
        <v>668.65</v>
      </c>
      <c r="O71" s="249">
        <f>'цена АТС'!C351</f>
        <v>649.47</v>
      </c>
      <c r="P71" s="249">
        <f>'цена АТС'!C352</f>
        <v>708.51</v>
      </c>
      <c r="Q71" s="249">
        <f>'цена АТС'!C353</f>
        <v>794.26</v>
      </c>
      <c r="R71" s="249">
        <f>'цена АТС'!C354</f>
        <v>841.68</v>
      </c>
      <c r="S71" s="249">
        <f>'цена АТС'!C355</f>
        <v>778.54</v>
      </c>
      <c r="T71" s="249">
        <f>'цена АТС'!C356</f>
        <v>770.61</v>
      </c>
      <c r="U71" s="249">
        <f>'цена АТС'!C357</f>
        <v>780.03</v>
      </c>
      <c r="V71" s="249">
        <f>'цена АТС'!C358</f>
        <v>760.49</v>
      </c>
      <c r="W71" s="249">
        <f>'цена АТС'!C359</f>
        <v>712.48</v>
      </c>
      <c r="X71" s="249">
        <f>'цена АТС'!C360</f>
        <v>730.78</v>
      </c>
      <c r="Y71" s="249">
        <f>'цена АТС'!C361</f>
        <v>600.62</v>
      </c>
    </row>
    <row r="72" spans="1:25" s="62" customFormat="1" ht="18.75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v>298.12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customHeight="1" outlineLevel="1" thickBot="1" x14ac:dyDescent="0.25">
      <c r="A74" s="147" t="s">
        <v>255</v>
      </c>
      <c r="B74" s="77">
        <f>B69</f>
        <v>0</v>
      </c>
      <c r="C74" s="77">
        <f t="shared" ref="C74:Y74" si="25">C69</f>
        <v>0</v>
      </c>
      <c r="D74" s="77">
        <f t="shared" si="25"/>
        <v>0</v>
      </c>
      <c r="E74" s="77">
        <f t="shared" si="25"/>
        <v>0</v>
      </c>
      <c r="F74" s="77">
        <f t="shared" si="25"/>
        <v>0</v>
      </c>
      <c r="G74" s="77">
        <f t="shared" si="25"/>
        <v>0</v>
      </c>
      <c r="H74" s="77">
        <f t="shared" si="25"/>
        <v>0</v>
      </c>
      <c r="I74" s="77">
        <f t="shared" si="25"/>
        <v>0</v>
      </c>
      <c r="J74" s="77">
        <f t="shared" si="25"/>
        <v>0</v>
      </c>
      <c r="K74" s="77">
        <f t="shared" si="25"/>
        <v>0</v>
      </c>
      <c r="L74" s="77">
        <f t="shared" si="25"/>
        <v>0</v>
      </c>
      <c r="M74" s="77">
        <f t="shared" si="25"/>
        <v>0</v>
      </c>
      <c r="N74" s="77">
        <f t="shared" si="25"/>
        <v>0</v>
      </c>
      <c r="O74" s="77">
        <f t="shared" si="25"/>
        <v>0</v>
      </c>
      <c r="P74" s="77">
        <f t="shared" si="25"/>
        <v>0</v>
      </c>
      <c r="Q74" s="77">
        <f t="shared" si="25"/>
        <v>0</v>
      </c>
      <c r="R74" s="77">
        <f t="shared" si="25"/>
        <v>0</v>
      </c>
      <c r="S74" s="77">
        <f t="shared" si="25"/>
        <v>0</v>
      </c>
      <c r="T74" s="77">
        <f t="shared" si="25"/>
        <v>0</v>
      </c>
      <c r="U74" s="77">
        <f t="shared" si="25"/>
        <v>0</v>
      </c>
      <c r="V74" s="77">
        <f t="shared" si="25"/>
        <v>0</v>
      </c>
      <c r="W74" s="77">
        <f t="shared" si="25"/>
        <v>0</v>
      </c>
      <c r="X74" s="77">
        <f t="shared" si="25"/>
        <v>0</v>
      </c>
      <c r="Y74" s="77">
        <f t="shared" si="25"/>
        <v>0</v>
      </c>
    </row>
    <row r="75" spans="1:25" s="62" customFormat="1" ht="18.75" customHeight="1" thickBot="1" x14ac:dyDescent="0.25">
      <c r="A75" s="112">
        <v>14</v>
      </c>
      <c r="B75" s="138">
        <f t="shared" ref="B75:Y75" si="26">SUM(B76:B79)</f>
        <v>1011.49</v>
      </c>
      <c r="C75" s="139">
        <f t="shared" si="26"/>
        <v>1000.99</v>
      </c>
      <c r="D75" s="139">
        <f t="shared" si="26"/>
        <v>1015.58</v>
      </c>
      <c r="E75" s="139">
        <f t="shared" si="26"/>
        <v>1036.75</v>
      </c>
      <c r="F75" s="139">
        <f t="shared" si="26"/>
        <v>1037.76</v>
      </c>
      <c r="G75" s="139">
        <f t="shared" si="26"/>
        <v>1042.99</v>
      </c>
      <c r="H75" s="139">
        <f t="shared" si="26"/>
        <v>1031.4099999999999</v>
      </c>
      <c r="I75" s="139">
        <f t="shared" si="26"/>
        <v>1022.48</v>
      </c>
      <c r="J75" s="139">
        <f t="shared" si="26"/>
        <v>1030.22</v>
      </c>
      <c r="K75" s="140">
        <f t="shared" si="26"/>
        <v>1029.1300000000001</v>
      </c>
      <c r="L75" s="139">
        <f t="shared" si="26"/>
        <v>1005.67</v>
      </c>
      <c r="M75" s="141">
        <f t="shared" si="26"/>
        <v>1005.45</v>
      </c>
      <c r="N75" s="140">
        <f t="shared" si="26"/>
        <v>1013.24</v>
      </c>
      <c r="O75" s="139">
        <f t="shared" si="26"/>
        <v>1041.1100000000001</v>
      </c>
      <c r="P75" s="141">
        <f t="shared" si="26"/>
        <v>1026.78</v>
      </c>
      <c r="Q75" s="142">
        <f t="shared" si="26"/>
        <v>1098.79</v>
      </c>
      <c r="R75" s="139">
        <f t="shared" si="26"/>
        <v>1090.05</v>
      </c>
      <c r="S75" s="142">
        <f t="shared" si="26"/>
        <v>1034.27</v>
      </c>
      <c r="T75" s="139">
        <f t="shared" si="26"/>
        <v>1011.36</v>
      </c>
      <c r="U75" s="139">
        <f t="shared" si="26"/>
        <v>1003.11</v>
      </c>
      <c r="V75" s="139">
        <f t="shared" si="26"/>
        <v>1000.82</v>
      </c>
      <c r="W75" s="139">
        <f t="shared" si="26"/>
        <v>999.91</v>
      </c>
      <c r="X75" s="139">
        <f t="shared" si="26"/>
        <v>1000.84</v>
      </c>
      <c r="Y75" s="143">
        <f t="shared" si="26"/>
        <v>993.25</v>
      </c>
    </row>
    <row r="76" spans="1:25" s="62" customFormat="1" ht="18.75" customHeight="1" outlineLevel="1" x14ac:dyDescent="0.2">
      <c r="A76" s="56" t="s">
        <v>8</v>
      </c>
      <c r="B76" s="249">
        <f>'цена АТС'!C362</f>
        <v>713.37</v>
      </c>
      <c r="C76" s="249">
        <f>'цена АТС'!C363</f>
        <v>702.87</v>
      </c>
      <c r="D76" s="249">
        <f>'цена АТС'!C364</f>
        <v>717.46</v>
      </c>
      <c r="E76" s="249">
        <f>'цена АТС'!C365</f>
        <v>738.63</v>
      </c>
      <c r="F76" s="249">
        <f>'цена АТС'!C366</f>
        <v>739.64</v>
      </c>
      <c r="G76" s="249">
        <f>'цена АТС'!C367</f>
        <v>744.87</v>
      </c>
      <c r="H76" s="249">
        <f>'цена АТС'!C368</f>
        <v>733.29</v>
      </c>
      <c r="I76" s="249">
        <f>'цена АТС'!C369</f>
        <v>724.36</v>
      </c>
      <c r="J76" s="249">
        <f>'цена АТС'!C370</f>
        <v>732.1</v>
      </c>
      <c r="K76" s="249">
        <f>'цена АТС'!C371</f>
        <v>731.01</v>
      </c>
      <c r="L76" s="249">
        <f>'цена АТС'!C372</f>
        <v>707.55</v>
      </c>
      <c r="M76" s="249">
        <f>'цена АТС'!C373</f>
        <v>707.33</v>
      </c>
      <c r="N76" s="249">
        <f>'цена АТС'!C374</f>
        <v>715.12</v>
      </c>
      <c r="O76" s="249">
        <f>'цена АТС'!C375</f>
        <v>742.99</v>
      </c>
      <c r="P76" s="249">
        <f>'цена АТС'!C376</f>
        <v>728.66</v>
      </c>
      <c r="Q76" s="249">
        <f>'цена АТС'!C377</f>
        <v>800.67</v>
      </c>
      <c r="R76" s="249">
        <f>'цена АТС'!C378</f>
        <v>791.93</v>
      </c>
      <c r="S76" s="249">
        <f>'цена АТС'!C379</f>
        <v>736.15</v>
      </c>
      <c r="T76" s="249">
        <f>'цена АТС'!C380</f>
        <v>713.24</v>
      </c>
      <c r="U76" s="249">
        <f>'цена АТС'!C381</f>
        <v>704.99</v>
      </c>
      <c r="V76" s="249">
        <f>'цена АТС'!C382</f>
        <v>702.7</v>
      </c>
      <c r="W76" s="249">
        <f>'цена АТС'!C383</f>
        <v>701.79</v>
      </c>
      <c r="X76" s="249">
        <f>'цена АТС'!C384</f>
        <v>702.72</v>
      </c>
      <c r="Y76" s="249">
        <f>'цена АТС'!C385</f>
        <v>695.13</v>
      </c>
    </row>
    <row r="77" spans="1:25" s="62" customFormat="1" ht="18.75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255</v>
      </c>
      <c r="B79" s="77">
        <f>B74</f>
        <v>0</v>
      </c>
      <c r="C79" s="77">
        <f t="shared" ref="C79:Y79" si="27">C74</f>
        <v>0</v>
      </c>
      <c r="D79" s="77">
        <f t="shared" si="27"/>
        <v>0</v>
      </c>
      <c r="E79" s="77">
        <f t="shared" si="27"/>
        <v>0</v>
      </c>
      <c r="F79" s="77">
        <f t="shared" si="27"/>
        <v>0</v>
      </c>
      <c r="G79" s="77">
        <f t="shared" si="27"/>
        <v>0</v>
      </c>
      <c r="H79" s="77">
        <f t="shared" si="27"/>
        <v>0</v>
      </c>
      <c r="I79" s="77">
        <f t="shared" si="27"/>
        <v>0</v>
      </c>
      <c r="J79" s="77">
        <f t="shared" si="27"/>
        <v>0</v>
      </c>
      <c r="K79" s="77">
        <f t="shared" si="27"/>
        <v>0</v>
      </c>
      <c r="L79" s="77">
        <f t="shared" si="27"/>
        <v>0</v>
      </c>
      <c r="M79" s="77">
        <f t="shared" si="27"/>
        <v>0</v>
      </c>
      <c r="N79" s="77">
        <f t="shared" si="27"/>
        <v>0</v>
      </c>
      <c r="O79" s="77">
        <f t="shared" si="27"/>
        <v>0</v>
      </c>
      <c r="P79" s="77">
        <f t="shared" si="27"/>
        <v>0</v>
      </c>
      <c r="Q79" s="77">
        <f t="shared" si="27"/>
        <v>0</v>
      </c>
      <c r="R79" s="77">
        <f t="shared" si="27"/>
        <v>0</v>
      </c>
      <c r="S79" s="77">
        <f t="shared" si="27"/>
        <v>0</v>
      </c>
      <c r="T79" s="77">
        <f t="shared" si="27"/>
        <v>0</v>
      </c>
      <c r="U79" s="77">
        <f t="shared" si="27"/>
        <v>0</v>
      </c>
      <c r="V79" s="77">
        <f t="shared" si="27"/>
        <v>0</v>
      </c>
      <c r="W79" s="77">
        <f t="shared" si="27"/>
        <v>0</v>
      </c>
      <c r="X79" s="77">
        <f t="shared" si="27"/>
        <v>0</v>
      </c>
      <c r="Y79" s="77">
        <f t="shared" si="27"/>
        <v>0</v>
      </c>
    </row>
    <row r="80" spans="1:25" s="62" customFormat="1" ht="18.75" customHeight="1" thickBot="1" x14ac:dyDescent="0.25">
      <c r="A80" s="109">
        <v>15</v>
      </c>
      <c r="B80" s="138">
        <f t="shared" ref="B80:Y80" si="28">SUM(B81:B84)</f>
        <v>975.8</v>
      </c>
      <c r="C80" s="139">
        <f t="shared" si="28"/>
        <v>976.51</v>
      </c>
      <c r="D80" s="139">
        <f t="shared" si="28"/>
        <v>974.54</v>
      </c>
      <c r="E80" s="139">
        <f t="shared" si="28"/>
        <v>986.34</v>
      </c>
      <c r="F80" s="139">
        <f t="shared" si="28"/>
        <v>1012.88</v>
      </c>
      <c r="G80" s="139">
        <f t="shared" si="28"/>
        <v>1030.23</v>
      </c>
      <c r="H80" s="139">
        <f t="shared" si="28"/>
        <v>1018.89</v>
      </c>
      <c r="I80" s="139">
        <f t="shared" si="28"/>
        <v>1015.96</v>
      </c>
      <c r="J80" s="139">
        <f t="shared" si="28"/>
        <v>1017.61</v>
      </c>
      <c r="K80" s="140">
        <f t="shared" si="28"/>
        <v>1011.4</v>
      </c>
      <c r="L80" s="139">
        <f t="shared" si="28"/>
        <v>999.67</v>
      </c>
      <c r="M80" s="141">
        <f t="shared" si="28"/>
        <v>1016.22</v>
      </c>
      <c r="N80" s="140">
        <f t="shared" si="28"/>
        <v>1007.96</v>
      </c>
      <c r="O80" s="139">
        <f t="shared" si="28"/>
        <v>1032.9299999999998</v>
      </c>
      <c r="P80" s="141">
        <f t="shared" si="28"/>
        <v>1045.04</v>
      </c>
      <c r="Q80" s="142">
        <f t="shared" si="28"/>
        <v>1055.3</v>
      </c>
      <c r="R80" s="139">
        <f t="shared" si="28"/>
        <v>1069.6799999999998</v>
      </c>
      <c r="S80" s="142">
        <f t="shared" si="28"/>
        <v>1027.1100000000001</v>
      </c>
      <c r="T80" s="139">
        <f t="shared" si="28"/>
        <v>1013.3</v>
      </c>
      <c r="U80" s="139">
        <f t="shared" si="28"/>
        <v>966.69</v>
      </c>
      <c r="V80" s="139">
        <f t="shared" si="28"/>
        <v>986.68</v>
      </c>
      <c r="W80" s="139">
        <f t="shared" si="28"/>
        <v>984.5</v>
      </c>
      <c r="X80" s="139">
        <f t="shared" si="28"/>
        <v>985.47</v>
      </c>
      <c r="Y80" s="143">
        <f t="shared" si="28"/>
        <v>976.47</v>
      </c>
    </row>
    <row r="81" spans="1:25" s="62" customFormat="1" ht="18.75" customHeight="1" outlineLevel="1" x14ac:dyDescent="0.2">
      <c r="A81" s="56" t="s">
        <v>8</v>
      </c>
      <c r="B81" s="249">
        <f>'цена АТС'!C386</f>
        <v>677.68</v>
      </c>
      <c r="C81" s="249">
        <f>'цена АТС'!C387</f>
        <v>678.39</v>
      </c>
      <c r="D81" s="249">
        <f>'цена АТС'!C388</f>
        <v>676.42</v>
      </c>
      <c r="E81" s="249">
        <f>'цена АТС'!C389</f>
        <v>688.22</v>
      </c>
      <c r="F81" s="249">
        <f>'цена АТС'!C390</f>
        <v>714.76</v>
      </c>
      <c r="G81" s="249">
        <f>'цена АТС'!C391</f>
        <v>732.11</v>
      </c>
      <c r="H81" s="249">
        <f>'цена АТС'!C392</f>
        <v>720.77</v>
      </c>
      <c r="I81" s="249">
        <f>'цена АТС'!C393</f>
        <v>717.84</v>
      </c>
      <c r="J81" s="249">
        <f>'цена АТС'!C394</f>
        <v>719.49</v>
      </c>
      <c r="K81" s="249">
        <f>'цена АТС'!C395</f>
        <v>713.28</v>
      </c>
      <c r="L81" s="249">
        <f>'цена АТС'!C396</f>
        <v>701.55</v>
      </c>
      <c r="M81" s="249">
        <f>'цена АТС'!C397</f>
        <v>718.1</v>
      </c>
      <c r="N81" s="249">
        <f>'цена АТС'!C398</f>
        <v>709.84</v>
      </c>
      <c r="O81" s="249">
        <f>'цена АТС'!C399</f>
        <v>734.81</v>
      </c>
      <c r="P81" s="249">
        <f>'цена АТС'!C400</f>
        <v>746.92</v>
      </c>
      <c r="Q81" s="249">
        <f>'цена АТС'!C401</f>
        <v>757.18</v>
      </c>
      <c r="R81" s="249">
        <f>'цена АТС'!C402</f>
        <v>771.56</v>
      </c>
      <c r="S81" s="249">
        <f>'цена АТС'!C403</f>
        <v>728.99</v>
      </c>
      <c r="T81" s="249">
        <f>'цена АТС'!C404</f>
        <v>715.18</v>
      </c>
      <c r="U81" s="249">
        <f>'цена АТС'!C405</f>
        <v>668.57</v>
      </c>
      <c r="V81" s="249">
        <f>'цена АТС'!C406</f>
        <v>688.56</v>
      </c>
      <c r="W81" s="249">
        <f>'цена АТС'!C407</f>
        <v>686.38</v>
      </c>
      <c r="X81" s="249">
        <f>'цена АТС'!C408</f>
        <v>687.35</v>
      </c>
      <c r="Y81" s="249">
        <f>'цена АТС'!C409</f>
        <v>678.35</v>
      </c>
    </row>
    <row r="82" spans="1:25" s="62" customFormat="1" ht="18.75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customHeight="1" outlineLevel="1" thickBot="1" x14ac:dyDescent="0.25">
      <c r="A84" s="147" t="s">
        <v>255</v>
      </c>
      <c r="B84" s="77">
        <f>B79</f>
        <v>0</v>
      </c>
      <c r="C84" s="77">
        <f t="shared" ref="C84:Y84" si="29">C79</f>
        <v>0</v>
      </c>
      <c r="D84" s="77">
        <f t="shared" si="29"/>
        <v>0</v>
      </c>
      <c r="E84" s="77">
        <f t="shared" si="29"/>
        <v>0</v>
      </c>
      <c r="F84" s="77">
        <f t="shared" si="29"/>
        <v>0</v>
      </c>
      <c r="G84" s="77">
        <f t="shared" si="29"/>
        <v>0</v>
      </c>
      <c r="H84" s="77">
        <f t="shared" si="29"/>
        <v>0</v>
      </c>
      <c r="I84" s="77">
        <f t="shared" si="29"/>
        <v>0</v>
      </c>
      <c r="J84" s="77">
        <f t="shared" si="29"/>
        <v>0</v>
      </c>
      <c r="K84" s="77">
        <f t="shared" si="29"/>
        <v>0</v>
      </c>
      <c r="L84" s="77">
        <f t="shared" si="29"/>
        <v>0</v>
      </c>
      <c r="M84" s="77">
        <f t="shared" si="29"/>
        <v>0</v>
      </c>
      <c r="N84" s="77">
        <f t="shared" si="29"/>
        <v>0</v>
      </c>
      <c r="O84" s="77">
        <f t="shared" si="29"/>
        <v>0</v>
      </c>
      <c r="P84" s="77">
        <f t="shared" si="29"/>
        <v>0</v>
      </c>
      <c r="Q84" s="77">
        <f t="shared" si="29"/>
        <v>0</v>
      </c>
      <c r="R84" s="77">
        <f t="shared" si="29"/>
        <v>0</v>
      </c>
      <c r="S84" s="77">
        <f t="shared" si="29"/>
        <v>0</v>
      </c>
      <c r="T84" s="77">
        <f t="shared" si="29"/>
        <v>0</v>
      </c>
      <c r="U84" s="77">
        <f t="shared" si="29"/>
        <v>0</v>
      </c>
      <c r="V84" s="77">
        <f t="shared" si="29"/>
        <v>0</v>
      </c>
      <c r="W84" s="77">
        <f t="shared" si="29"/>
        <v>0</v>
      </c>
      <c r="X84" s="77">
        <f t="shared" si="29"/>
        <v>0</v>
      </c>
      <c r="Y84" s="77">
        <f t="shared" si="29"/>
        <v>0</v>
      </c>
    </row>
    <row r="85" spans="1:25" s="62" customFormat="1" ht="18.75" customHeight="1" thickBot="1" x14ac:dyDescent="0.25">
      <c r="A85" s="112">
        <v>16</v>
      </c>
      <c r="B85" s="138">
        <f t="shared" ref="B85:Y85" si="30">SUM(B86:B89)</f>
        <v>987.84</v>
      </c>
      <c r="C85" s="139">
        <f t="shared" si="30"/>
        <v>995.76</v>
      </c>
      <c r="D85" s="139">
        <f t="shared" si="30"/>
        <v>982.49</v>
      </c>
      <c r="E85" s="139">
        <f t="shared" si="30"/>
        <v>1023.84</v>
      </c>
      <c r="F85" s="139">
        <f t="shared" si="30"/>
        <v>1024.19</v>
      </c>
      <c r="G85" s="139">
        <f t="shared" si="30"/>
        <v>1036.54</v>
      </c>
      <c r="H85" s="139">
        <f t="shared" si="30"/>
        <v>1075.78</v>
      </c>
      <c r="I85" s="139">
        <f t="shared" si="30"/>
        <v>1053.74</v>
      </c>
      <c r="J85" s="139">
        <f t="shared" si="30"/>
        <v>1043.1599999999999</v>
      </c>
      <c r="K85" s="140">
        <f t="shared" si="30"/>
        <v>1028.04</v>
      </c>
      <c r="L85" s="139">
        <f t="shared" si="30"/>
        <v>1032.3899999999999</v>
      </c>
      <c r="M85" s="141">
        <f t="shared" si="30"/>
        <v>1045.5900000000001</v>
      </c>
      <c r="N85" s="140">
        <f t="shared" si="30"/>
        <v>1056.72</v>
      </c>
      <c r="O85" s="139">
        <f t="shared" si="30"/>
        <v>1057.6799999999998</v>
      </c>
      <c r="P85" s="141">
        <f t="shared" si="30"/>
        <v>1052.5900000000001</v>
      </c>
      <c r="Q85" s="142">
        <f t="shared" si="30"/>
        <v>1056.78</v>
      </c>
      <c r="R85" s="139">
        <f t="shared" si="30"/>
        <v>1051.51</v>
      </c>
      <c r="S85" s="142">
        <f t="shared" si="30"/>
        <v>1056.4299999999998</v>
      </c>
      <c r="T85" s="139">
        <f t="shared" si="30"/>
        <v>1059.44</v>
      </c>
      <c r="U85" s="139">
        <f t="shared" si="30"/>
        <v>1000.26</v>
      </c>
      <c r="V85" s="139">
        <f t="shared" si="30"/>
        <v>997.01</v>
      </c>
      <c r="W85" s="139">
        <f t="shared" si="30"/>
        <v>999.6</v>
      </c>
      <c r="X85" s="139">
        <f t="shared" si="30"/>
        <v>1000.86</v>
      </c>
      <c r="Y85" s="143">
        <f t="shared" si="30"/>
        <v>994.76</v>
      </c>
    </row>
    <row r="86" spans="1:25" s="62" customFormat="1" ht="18.75" customHeight="1" outlineLevel="1" x14ac:dyDescent="0.2">
      <c r="A86" s="157" t="s">
        <v>8</v>
      </c>
      <c r="B86" s="249">
        <f>'цена АТС'!C410</f>
        <v>689.72</v>
      </c>
      <c r="C86" s="249">
        <f>'цена АТС'!C411</f>
        <v>697.64</v>
      </c>
      <c r="D86" s="249">
        <f>'цена АТС'!C412</f>
        <v>684.37</v>
      </c>
      <c r="E86" s="249">
        <f>'цена АТС'!C413</f>
        <v>725.72</v>
      </c>
      <c r="F86" s="249">
        <f>'цена АТС'!C414</f>
        <v>726.07</v>
      </c>
      <c r="G86" s="249">
        <f>'цена АТС'!C415</f>
        <v>738.42</v>
      </c>
      <c r="H86" s="249">
        <f>'цена АТС'!C416</f>
        <v>777.66</v>
      </c>
      <c r="I86" s="249">
        <f>'цена АТС'!C417</f>
        <v>755.62</v>
      </c>
      <c r="J86" s="249">
        <f>'цена АТС'!C418</f>
        <v>745.04</v>
      </c>
      <c r="K86" s="249">
        <f>'цена АТС'!C419</f>
        <v>729.92</v>
      </c>
      <c r="L86" s="249">
        <f>'цена АТС'!C420</f>
        <v>734.27</v>
      </c>
      <c r="M86" s="249">
        <f>'цена АТС'!C421</f>
        <v>747.47</v>
      </c>
      <c r="N86" s="249">
        <f>'цена АТС'!C422</f>
        <v>758.6</v>
      </c>
      <c r="O86" s="249">
        <f>'цена АТС'!C423</f>
        <v>759.56</v>
      </c>
      <c r="P86" s="249">
        <f>'цена АТС'!C424</f>
        <v>754.47</v>
      </c>
      <c r="Q86" s="249">
        <f>'цена АТС'!C425</f>
        <v>758.66</v>
      </c>
      <c r="R86" s="249">
        <f>'цена АТС'!C426</f>
        <v>753.39</v>
      </c>
      <c r="S86" s="249">
        <f>'цена АТС'!C427</f>
        <v>758.31</v>
      </c>
      <c r="T86" s="249">
        <f>'цена АТС'!C428</f>
        <v>761.32</v>
      </c>
      <c r="U86" s="249">
        <f>'цена АТС'!C429</f>
        <v>702.14</v>
      </c>
      <c r="V86" s="249">
        <f>'цена АТС'!C430</f>
        <v>698.89</v>
      </c>
      <c r="W86" s="249">
        <f>'цена АТС'!C431</f>
        <v>701.48</v>
      </c>
      <c r="X86" s="249">
        <f>'цена АТС'!C432</f>
        <v>702.74</v>
      </c>
      <c r="Y86" s="249">
        <f>'цена АТС'!C433</f>
        <v>696.64</v>
      </c>
    </row>
    <row r="87" spans="1:25" s="62" customFormat="1" ht="18.75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customHeight="1" outlineLevel="1" thickBot="1" x14ac:dyDescent="0.25">
      <c r="A89" s="158" t="s">
        <v>255</v>
      </c>
      <c r="B89" s="77">
        <f>B84</f>
        <v>0</v>
      </c>
      <c r="C89" s="77">
        <f t="shared" ref="C89:Y89" si="31">C84</f>
        <v>0</v>
      </c>
      <c r="D89" s="77">
        <f t="shared" si="31"/>
        <v>0</v>
      </c>
      <c r="E89" s="77">
        <f t="shared" si="31"/>
        <v>0</v>
      </c>
      <c r="F89" s="77">
        <f t="shared" si="31"/>
        <v>0</v>
      </c>
      <c r="G89" s="77">
        <f t="shared" si="31"/>
        <v>0</v>
      </c>
      <c r="H89" s="77">
        <f t="shared" si="31"/>
        <v>0</v>
      </c>
      <c r="I89" s="77">
        <f t="shared" si="31"/>
        <v>0</v>
      </c>
      <c r="J89" s="77">
        <f t="shared" si="31"/>
        <v>0</v>
      </c>
      <c r="K89" s="77">
        <f t="shared" si="31"/>
        <v>0</v>
      </c>
      <c r="L89" s="77">
        <f t="shared" si="31"/>
        <v>0</v>
      </c>
      <c r="M89" s="77">
        <f t="shared" si="31"/>
        <v>0</v>
      </c>
      <c r="N89" s="77">
        <f t="shared" si="31"/>
        <v>0</v>
      </c>
      <c r="O89" s="77">
        <f t="shared" si="31"/>
        <v>0</v>
      </c>
      <c r="P89" s="77">
        <f t="shared" si="31"/>
        <v>0</v>
      </c>
      <c r="Q89" s="77">
        <f t="shared" si="31"/>
        <v>0</v>
      </c>
      <c r="R89" s="77">
        <f t="shared" si="31"/>
        <v>0</v>
      </c>
      <c r="S89" s="77">
        <f t="shared" si="31"/>
        <v>0</v>
      </c>
      <c r="T89" s="77">
        <f t="shared" si="31"/>
        <v>0</v>
      </c>
      <c r="U89" s="77">
        <f t="shared" si="31"/>
        <v>0</v>
      </c>
      <c r="V89" s="77">
        <f t="shared" si="31"/>
        <v>0</v>
      </c>
      <c r="W89" s="77">
        <f t="shared" si="31"/>
        <v>0</v>
      </c>
      <c r="X89" s="77">
        <f t="shared" si="31"/>
        <v>0</v>
      </c>
      <c r="Y89" s="77">
        <f t="shared" si="31"/>
        <v>0</v>
      </c>
    </row>
    <row r="90" spans="1:25" s="62" customFormat="1" ht="18.75" customHeight="1" thickBot="1" x14ac:dyDescent="0.25">
      <c r="A90" s="109">
        <v>17</v>
      </c>
      <c r="B90" s="138">
        <f t="shared" ref="B90:Y90" si="32">SUM(B91:B94)</f>
        <v>999.28</v>
      </c>
      <c r="C90" s="139">
        <f t="shared" si="32"/>
        <v>999.27</v>
      </c>
      <c r="D90" s="139">
        <f t="shared" si="32"/>
        <v>1013.92</v>
      </c>
      <c r="E90" s="139">
        <f t="shared" si="32"/>
        <v>1052.5700000000002</v>
      </c>
      <c r="F90" s="139">
        <f t="shared" si="32"/>
        <v>1041.8499999999999</v>
      </c>
      <c r="G90" s="139">
        <f t="shared" si="32"/>
        <v>1034.28</v>
      </c>
      <c r="H90" s="139">
        <f t="shared" si="32"/>
        <v>1041.0999999999999</v>
      </c>
      <c r="I90" s="139">
        <f t="shared" si="32"/>
        <v>1029.23</v>
      </c>
      <c r="J90" s="139">
        <f t="shared" si="32"/>
        <v>1028.3200000000002</v>
      </c>
      <c r="K90" s="140">
        <f t="shared" si="32"/>
        <v>1034.04</v>
      </c>
      <c r="L90" s="139">
        <f t="shared" si="32"/>
        <v>1040.98</v>
      </c>
      <c r="M90" s="141">
        <f t="shared" si="32"/>
        <v>1036.69</v>
      </c>
      <c r="N90" s="140">
        <f t="shared" si="32"/>
        <v>1048.1399999999999</v>
      </c>
      <c r="O90" s="139">
        <f t="shared" si="32"/>
        <v>1056.03</v>
      </c>
      <c r="P90" s="141">
        <f t="shared" si="32"/>
        <v>1056.54</v>
      </c>
      <c r="Q90" s="142">
        <f t="shared" si="32"/>
        <v>1078.22</v>
      </c>
      <c r="R90" s="139">
        <f t="shared" si="32"/>
        <v>1090.28</v>
      </c>
      <c r="S90" s="142">
        <f t="shared" si="32"/>
        <v>1049.52</v>
      </c>
      <c r="T90" s="139">
        <f t="shared" si="32"/>
        <v>1027.47</v>
      </c>
      <c r="U90" s="139">
        <f t="shared" si="32"/>
        <v>993.49</v>
      </c>
      <c r="V90" s="139">
        <f t="shared" si="32"/>
        <v>998.76</v>
      </c>
      <c r="W90" s="139">
        <f t="shared" si="32"/>
        <v>996.27</v>
      </c>
      <c r="X90" s="139">
        <f t="shared" si="32"/>
        <v>989.44</v>
      </c>
      <c r="Y90" s="143">
        <f t="shared" si="32"/>
        <v>998.14</v>
      </c>
    </row>
    <row r="91" spans="1:25" s="62" customFormat="1" ht="18.75" customHeight="1" outlineLevel="1" x14ac:dyDescent="0.2">
      <c r="A91" s="157" t="s">
        <v>8</v>
      </c>
      <c r="B91" s="249">
        <f>'цена АТС'!C434</f>
        <v>701.16</v>
      </c>
      <c r="C91" s="249">
        <f>'цена АТС'!C435</f>
        <v>701.15</v>
      </c>
      <c r="D91" s="249">
        <f>'цена АТС'!C436</f>
        <v>715.8</v>
      </c>
      <c r="E91" s="249">
        <f>'цена АТС'!C437</f>
        <v>754.45</v>
      </c>
      <c r="F91" s="249">
        <f>'цена АТС'!C438</f>
        <v>743.73</v>
      </c>
      <c r="G91" s="249">
        <f>'цена АТС'!C439</f>
        <v>736.16</v>
      </c>
      <c r="H91" s="249">
        <f>'цена АТС'!C440</f>
        <v>742.98</v>
      </c>
      <c r="I91" s="249">
        <f>'цена АТС'!C441</f>
        <v>731.11</v>
      </c>
      <c r="J91" s="249">
        <f>'цена АТС'!C442</f>
        <v>730.2</v>
      </c>
      <c r="K91" s="249">
        <f>'цена АТС'!C443</f>
        <v>735.92</v>
      </c>
      <c r="L91" s="249">
        <f>'цена АТС'!C444</f>
        <v>742.86</v>
      </c>
      <c r="M91" s="249">
        <f>'цена АТС'!C445</f>
        <v>738.57</v>
      </c>
      <c r="N91" s="249">
        <f>'цена АТС'!C446</f>
        <v>750.02</v>
      </c>
      <c r="O91" s="249">
        <f>'цена АТС'!C447</f>
        <v>757.91</v>
      </c>
      <c r="P91" s="249">
        <f>'цена АТС'!C448</f>
        <v>758.42</v>
      </c>
      <c r="Q91" s="249">
        <f>'цена АТС'!C449</f>
        <v>780.1</v>
      </c>
      <c r="R91" s="249">
        <f>'цена АТС'!C450</f>
        <v>792.16</v>
      </c>
      <c r="S91" s="249">
        <f>'цена АТС'!C451</f>
        <v>751.4</v>
      </c>
      <c r="T91" s="249">
        <f>'цена АТС'!C452</f>
        <v>729.35</v>
      </c>
      <c r="U91" s="249">
        <f>'цена АТС'!C453</f>
        <v>695.37</v>
      </c>
      <c r="V91" s="249">
        <f>'цена АТС'!C454</f>
        <v>700.64</v>
      </c>
      <c r="W91" s="249">
        <f>'цена АТС'!C455</f>
        <v>698.15</v>
      </c>
      <c r="X91" s="249">
        <f>'цена АТС'!C456</f>
        <v>691.32</v>
      </c>
      <c r="Y91" s="249">
        <f>'цена АТС'!C457</f>
        <v>700.02</v>
      </c>
    </row>
    <row r="92" spans="1:25" s="62" customFormat="1" ht="18.75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customHeight="1" outlineLevel="1" thickBot="1" x14ac:dyDescent="0.25">
      <c r="A94" s="158" t="s">
        <v>255</v>
      </c>
      <c r="B94" s="77">
        <f>B89</f>
        <v>0</v>
      </c>
      <c r="C94" s="77">
        <f t="shared" ref="C94:Y94" si="33">C89</f>
        <v>0</v>
      </c>
      <c r="D94" s="77">
        <f t="shared" si="33"/>
        <v>0</v>
      </c>
      <c r="E94" s="77">
        <f t="shared" si="33"/>
        <v>0</v>
      </c>
      <c r="F94" s="77">
        <f t="shared" si="33"/>
        <v>0</v>
      </c>
      <c r="G94" s="77">
        <f t="shared" si="33"/>
        <v>0</v>
      </c>
      <c r="H94" s="77">
        <f t="shared" si="33"/>
        <v>0</v>
      </c>
      <c r="I94" s="77">
        <f t="shared" si="33"/>
        <v>0</v>
      </c>
      <c r="J94" s="77">
        <f t="shared" si="33"/>
        <v>0</v>
      </c>
      <c r="K94" s="77">
        <f t="shared" si="33"/>
        <v>0</v>
      </c>
      <c r="L94" s="77">
        <f t="shared" si="33"/>
        <v>0</v>
      </c>
      <c r="M94" s="77">
        <f t="shared" si="33"/>
        <v>0</v>
      </c>
      <c r="N94" s="77">
        <f t="shared" si="33"/>
        <v>0</v>
      </c>
      <c r="O94" s="77">
        <f t="shared" si="33"/>
        <v>0</v>
      </c>
      <c r="P94" s="77">
        <f t="shared" si="33"/>
        <v>0</v>
      </c>
      <c r="Q94" s="77">
        <f t="shared" si="33"/>
        <v>0</v>
      </c>
      <c r="R94" s="77">
        <f t="shared" si="33"/>
        <v>0</v>
      </c>
      <c r="S94" s="77">
        <f t="shared" si="33"/>
        <v>0</v>
      </c>
      <c r="T94" s="77">
        <f t="shared" si="33"/>
        <v>0</v>
      </c>
      <c r="U94" s="77">
        <f t="shared" si="33"/>
        <v>0</v>
      </c>
      <c r="V94" s="77">
        <f t="shared" si="33"/>
        <v>0</v>
      </c>
      <c r="W94" s="77">
        <f t="shared" si="33"/>
        <v>0</v>
      </c>
      <c r="X94" s="77">
        <f t="shared" si="33"/>
        <v>0</v>
      </c>
      <c r="Y94" s="77">
        <f t="shared" si="33"/>
        <v>0</v>
      </c>
    </row>
    <row r="95" spans="1:25" s="62" customFormat="1" ht="18.75" customHeight="1" thickBot="1" x14ac:dyDescent="0.25">
      <c r="A95" s="110">
        <v>18</v>
      </c>
      <c r="B95" s="138">
        <f t="shared" ref="B95:Y95" si="34">SUM(B96:B99)</f>
        <v>937.63</v>
      </c>
      <c r="C95" s="139">
        <f t="shared" si="34"/>
        <v>929.13</v>
      </c>
      <c r="D95" s="139">
        <f t="shared" si="34"/>
        <v>939.49</v>
      </c>
      <c r="E95" s="139">
        <f t="shared" si="34"/>
        <v>957.6</v>
      </c>
      <c r="F95" s="139">
        <f t="shared" si="34"/>
        <v>969.28</v>
      </c>
      <c r="G95" s="139">
        <f t="shared" si="34"/>
        <v>991.19</v>
      </c>
      <c r="H95" s="139">
        <f t="shared" si="34"/>
        <v>981.9</v>
      </c>
      <c r="I95" s="139">
        <f t="shared" si="34"/>
        <v>981.77</v>
      </c>
      <c r="J95" s="139">
        <f t="shared" si="34"/>
        <v>966</v>
      </c>
      <c r="K95" s="140">
        <f t="shared" si="34"/>
        <v>998.63</v>
      </c>
      <c r="L95" s="139">
        <f t="shared" si="34"/>
        <v>1001.6</v>
      </c>
      <c r="M95" s="141">
        <f t="shared" si="34"/>
        <v>1027.6799999999998</v>
      </c>
      <c r="N95" s="140">
        <f t="shared" si="34"/>
        <v>992.82</v>
      </c>
      <c r="O95" s="139">
        <f t="shared" si="34"/>
        <v>987.84</v>
      </c>
      <c r="P95" s="141">
        <f t="shared" si="34"/>
        <v>994.55</v>
      </c>
      <c r="Q95" s="142">
        <f t="shared" si="34"/>
        <v>1012.6</v>
      </c>
      <c r="R95" s="139">
        <f t="shared" si="34"/>
        <v>1026.77</v>
      </c>
      <c r="S95" s="142">
        <f t="shared" si="34"/>
        <v>1021.9</v>
      </c>
      <c r="T95" s="139">
        <f t="shared" si="34"/>
        <v>986.9</v>
      </c>
      <c r="U95" s="139">
        <f t="shared" si="34"/>
        <v>957.27</v>
      </c>
      <c r="V95" s="139">
        <f t="shared" si="34"/>
        <v>940.29</v>
      </c>
      <c r="W95" s="139">
        <f t="shared" si="34"/>
        <v>938.22</v>
      </c>
      <c r="X95" s="139">
        <f t="shared" si="34"/>
        <v>950.93</v>
      </c>
      <c r="Y95" s="143">
        <f t="shared" si="34"/>
        <v>934.21</v>
      </c>
    </row>
    <row r="96" spans="1:25" s="62" customFormat="1" ht="18.75" customHeight="1" outlineLevel="1" x14ac:dyDescent="0.2">
      <c r="A96" s="56" t="s">
        <v>8</v>
      </c>
      <c r="B96" s="249">
        <f>'цена АТС'!C458</f>
        <v>639.51</v>
      </c>
      <c r="C96" s="249">
        <f>'цена АТС'!C459</f>
        <v>631.01</v>
      </c>
      <c r="D96" s="249">
        <f>'цена АТС'!C460</f>
        <v>641.37</v>
      </c>
      <c r="E96" s="249">
        <f>'цена АТС'!C461</f>
        <v>659.48</v>
      </c>
      <c r="F96" s="249">
        <f>'цена АТС'!C462</f>
        <v>671.16</v>
      </c>
      <c r="G96" s="249">
        <f>'цена АТС'!C463</f>
        <v>693.07</v>
      </c>
      <c r="H96" s="249">
        <f>'цена АТС'!C464</f>
        <v>683.78</v>
      </c>
      <c r="I96" s="249">
        <f>'цена АТС'!C465</f>
        <v>683.65</v>
      </c>
      <c r="J96" s="249">
        <f>'цена АТС'!C466</f>
        <v>667.88</v>
      </c>
      <c r="K96" s="249">
        <f>'цена АТС'!C467</f>
        <v>700.51</v>
      </c>
      <c r="L96" s="249">
        <f>'цена АТС'!C468</f>
        <v>703.48</v>
      </c>
      <c r="M96" s="249">
        <f>'цена АТС'!C469</f>
        <v>729.56</v>
      </c>
      <c r="N96" s="249">
        <f>'цена АТС'!C470</f>
        <v>694.7</v>
      </c>
      <c r="O96" s="249">
        <f>'цена АТС'!C471</f>
        <v>689.72</v>
      </c>
      <c r="P96" s="249">
        <f>'цена АТС'!C472</f>
        <v>696.43</v>
      </c>
      <c r="Q96" s="249">
        <f>'цена АТС'!C473</f>
        <v>714.48</v>
      </c>
      <c r="R96" s="249">
        <f>'цена АТС'!C474</f>
        <v>728.65</v>
      </c>
      <c r="S96" s="249">
        <f>'цена АТС'!C475</f>
        <v>723.78</v>
      </c>
      <c r="T96" s="249">
        <f>'цена АТС'!C476</f>
        <v>688.78</v>
      </c>
      <c r="U96" s="249">
        <f>'цена АТС'!C477</f>
        <v>659.15</v>
      </c>
      <c r="V96" s="249">
        <f>'цена АТС'!C478</f>
        <v>642.16999999999996</v>
      </c>
      <c r="W96" s="249">
        <f>'цена АТС'!C479</f>
        <v>640.1</v>
      </c>
      <c r="X96" s="249">
        <f>'цена АТС'!C480</f>
        <v>652.80999999999995</v>
      </c>
      <c r="Y96" s="249">
        <f>'цена АТС'!C481</f>
        <v>636.09</v>
      </c>
    </row>
    <row r="97" spans="1:25" s="62" customFormat="1" ht="18.75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customHeight="1" outlineLevel="1" thickBot="1" x14ac:dyDescent="0.25">
      <c r="A99" s="147" t="s">
        <v>255</v>
      </c>
      <c r="B99" s="77">
        <f>B94</f>
        <v>0</v>
      </c>
      <c r="C99" s="77">
        <f t="shared" ref="C99:Y99" si="35">C94</f>
        <v>0</v>
      </c>
      <c r="D99" s="77">
        <f t="shared" si="35"/>
        <v>0</v>
      </c>
      <c r="E99" s="77">
        <f t="shared" si="35"/>
        <v>0</v>
      </c>
      <c r="F99" s="77">
        <f t="shared" si="35"/>
        <v>0</v>
      </c>
      <c r="G99" s="77">
        <f t="shared" si="35"/>
        <v>0</v>
      </c>
      <c r="H99" s="77">
        <f t="shared" si="35"/>
        <v>0</v>
      </c>
      <c r="I99" s="77">
        <f t="shared" si="35"/>
        <v>0</v>
      </c>
      <c r="J99" s="77">
        <f t="shared" si="35"/>
        <v>0</v>
      </c>
      <c r="K99" s="77">
        <f t="shared" si="35"/>
        <v>0</v>
      </c>
      <c r="L99" s="77">
        <f t="shared" si="35"/>
        <v>0</v>
      </c>
      <c r="M99" s="77">
        <f t="shared" si="35"/>
        <v>0</v>
      </c>
      <c r="N99" s="77">
        <f t="shared" si="35"/>
        <v>0</v>
      </c>
      <c r="O99" s="77">
        <f t="shared" si="35"/>
        <v>0</v>
      </c>
      <c r="P99" s="77">
        <f t="shared" si="35"/>
        <v>0</v>
      </c>
      <c r="Q99" s="77">
        <f t="shared" si="35"/>
        <v>0</v>
      </c>
      <c r="R99" s="77">
        <f t="shared" si="35"/>
        <v>0</v>
      </c>
      <c r="S99" s="77">
        <f t="shared" si="35"/>
        <v>0</v>
      </c>
      <c r="T99" s="77">
        <f t="shared" si="35"/>
        <v>0</v>
      </c>
      <c r="U99" s="77">
        <f t="shared" si="35"/>
        <v>0</v>
      </c>
      <c r="V99" s="77">
        <f t="shared" si="35"/>
        <v>0</v>
      </c>
      <c r="W99" s="77">
        <f t="shared" si="35"/>
        <v>0</v>
      </c>
      <c r="X99" s="77">
        <f t="shared" si="35"/>
        <v>0</v>
      </c>
      <c r="Y99" s="77">
        <f t="shared" si="35"/>
        <v>0</v>
      </c>
    </row>
    <row r="100" spans="1:25" s="62" customFormat="1" ht="18.75" customHeight="1" thickBot="1" x14ac:dyDescent="0.25">
      <c r="A100" s="112">
        <v>19</v>
      </c>
      <c r="B100" s="138">
        <f t="shared" ref="B100:Y100" si="36">SUM(B101:B104)</f>
        <v>1003.79</v>
      </c>
      <c r="C100" s="139">
        <f t="shared" si="36"/>
        <v>992.65</v>
      </c>
      <c r="D100" s="139">
        <f t="shared" si="36"/>
        <v>986.5</v>
      </c>
      <c r="E100" s="139">
        <f t="shared" si="36"/>
        <v>1006.38</v>
      </c>
      <c r="F100" s="139">
        <f t="shared" si="36"/>
        <v>1033.22</v>
      </c>
      <c r="G100" s="139">
        <f t="shared" si="36"/>
        <v>1041.1399999999999</v>
      </c>
      <c r="H100" s="139">
        <f t="shared" si="36"/>
        <v>1060.01</v>
      </c>
      <c r="I100" s="139">
        <f t="shared" si="36"/>
        <v>1006.22</v>
      </c>
      <c r="J100" s="139">
        <f t="shared" si="36"/>
        <v>989.14</v>
      </c>
      <c r="K100" s="140">
        <f t="shared" si="36"/>
        <v>1005.46</v>
      </c>
      <c r="L100" s="139">
        <f t="shared" si="36"/>
        <v>1003.77</v>
      </c>
      <c r="M100" s="141">
        <f t="shared" si="36"/>
        <v>1039.8899999999999</v>
      </c>
      <c r="N100" s="140">
        <f t="shared" si="36"/>
        <v>1067.94</v>
      </c>
      <c r="O100" s="139">
        <f t="shared" si="36"/>
        <v>1080.79</v>
      </c>
      <c r="P100" s="141">
        <f t="shared" si="36"/>
        <v>1058.2</v>
      </c>
      <c r="Q100" s="142">
        <f t="shared" si="36"/>
        <v>1066.49</v>
      </c>
      <c r="R100" s="139">
        <f t="shared" si="36"/>
        <v>1079.56</v>
      </c>
      <c r="S100" s="142">
        <f t="shared" si="36"/>
        <v>1047.46</v>
      </c>
      <c r="T100" s="139">
        <f t="shared" si="36"/>
        <v>1054.3600000000001</v>
      </c>
      <c r="U100" s="139">
        <f t="shared" si="36"/>
        <v>999.81000000000006</v>
      </c>
      <c r="V100" s="139">
        <f t="shared" si="36"/>
        <v>1006.47</v>
      </c>
      <c r="W100" s="139">
        <f t="shared" si="36"/>
        <v>1007.5600000000001</v>
      </c>
      <c r="X100" s="139">
        <f t="shared" si="36"/>
        <v>1005.08</v>
      </c>
      <c r="Y100" s="143">
        <f t="shared" si="36"/>
        <v>998.46</v>
      </c>
    </row>
    <row r="101" spans="1:25" s="62" customFormat="1" ht="18.75" customHeight="1" outlineLevel="1" x14ac:dyDescent="0.2">
      <c r="A101" s="157" t="s">
        <v>8</v>
      </c>
      <c r="B101" s="249">
        <f>'цена АТС'!C482</f>
        <v>705.67</v>
      </c>
      <c r="C101" s="249">
        <f>'цена АТС'!C483</f>
        <v>694.53</v>
      </c>
      <c r="D101" s="249">
        <f>'цена АТС'!C484</f>
        <v>688.38</v>
      </c>
      <c r="E101" s="249">
        <f>'цена АТС'!C485</f>
        <v>708.26</v>
      </c>
      <c r="F101" s="249">
        <f>'цена АТС'!C486</f>
        <v>735.1</v>
      </c>
      <c r="G101" s="249">
        <f>'цена АТС'!C487</f>
        <v>743.02</v>
      </c>
      <c r="H101" s="249">
        <f>'цена АТС'!C488</f>
        <v>761.89</v>
      </c>
      <c r="I101" s="249">
        <f>'цена АТС'!C489</f>
        <v>708.1</v>
      </c>
      <c r="J101" s="249">
        <f>'цена АТС'!C490</f>
        <v>691.02</v>
      </c>
      <c r="K101" s="249">
        <f>'цена АТС'!C491</f>
        <v>707.34</v>
      </c>
      <c r="L101" s="249">
        <f>'цена АТС'!C492</f>
        <v>705.65</v>
      </c>
      <c r="M101" s="249">
        <f>'цена АТС'!C493</f>
        <v>741.77</v>
      </c>
      <c r="N101" s="249">
        <f>'цена АТС'!C494</f>
        <v>769.82</v>
      </c>
      <c r="O101" s="249">
        <f>'цена АТС'!C495</f>
        <v>782.67</v>
      </c>
      <c r="P101" s="249">
        <f>'цена АТС'!C496</f>
        <v>760.08</v>
      </c>
      <c r="Q101" s="249">
        <f>'цена АТС'!C497</f>
        <v>768.37</v>
      </c>
      <c r="R101" s="249">
        <f>'цена АТС'!C498</f>
        <v>781.44</v>
      </c>
      <c r="S101" s="249">
        <f>'цена АТС'!C499</f>
        <v>749.34</v>
      </c>
      <c r="T101" s="249">
        <f>'цена АТС'!C500</f>
        <v>756.24</v>
      </c>
      <c r="U101" s="249">
        <f>'цена АТС'!C501</f>
        <v>701.69</v>
      </c>
      <c r="V101" s="249">
        <f>'цена АТС'!C502</f>
        <v>708.35</v>
      </c>
      <c r="W101" s="249">
        <f>'цена АТС'!C503</f>
        <v>709.44</v>
      </c>
      <c r="X101" s="249">
        <f>'цена АТС'!C504</f>
        <v>706.96</v>
      </c>
      <c r="Y101" s="249">
        <f>'цена АТС'!C505</f>
        <v>700.34</v>
      </c>
    </row>
    <row r="102" spans="1:25" s="62" customFormat="1" ht="18.75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customHeight="1" outlineLevel="1" thickBot="1" x14ac:dyDescent="0.25">
      <c r="A104" s="158" t="s">
        <v>255</v>
      </c>
      <c r="B104" s="77">
        <f>B99</f>
        <v>0</v>
      </c>
      <c r="C104" s="77">
        <f t="shared" ref="C104:Y104" si="37">C99</f>
        <v>0</v>
      </c>
      <c r="D104" s="77">
        <f t="shared" si="37"/>
        <v>0</v>
      </c>
      <c r="E104" s="77">
        <f t="shared" si="37"/>
        <v>0</v>
      </c>
      <c r="F104" s="77">
        <f t="shared" si="37"/>
        <v>0</v>
      </c>
      <c r="G104" s="77">
        <f t="shared" si="37"/>
        <v>0</v>
      </c>
      <c r="H104" s="77">
        <f t="shared" si="37"/>
        <v>0</v>
      </c>
      <c r="I104" s="77">
        <f t="shared" si="37"/>
        <v>0</v>
      </c>
      <c r="J104" s="77">
        <f t="shared" si="37"/>
        <v>0</v>
      </c>
      <c r="K104" s="77">
        <f t="shared" si="37"/>
        <v>0</v>
      </c>
      <c r="L104" s="77">
        <f t="shared" si="37"/>
        <v>0</v>
      </c>
      <c r="M104" s="77">
        <f t="shared" si="37"/>
        <v>0</v>
      </c>
      <c r="N104" s="77">
        <f t="shared" si="37"/>
        <v>0</v>
      </c>
      <c r="O104" s="77">
        <f t="shared" si="37"/>
        <v>0</v>
      </c>
      <c r="P104" s="77">
        <f t="shared" si="37"/>
        <v>0</v>
      </c>
      <c r="Q104" s="77">
        <f t="shared" si="37"/>
        <v>0</v>
      </c>
      <c r="R104" s="77">
        <f t="shared" si="37"/>
        <v>0</v>
      </c>
      <c r="S104" s="77">
        <f t="shared" si="37"/>
        <v>0</v>
      </c>
      <c r="T104" s="77">
        <f t="shared" si="37"/>
        <v>0</v>
      </c>
      <c r="U104" s="77">
        <f t="shared" si="37"/>
        <v>0</v>
      </c>
      <c r="V104" s="77">
        <f t="shared" si="37"/>
        <v>0</v>
      </c>
      <c r="W104" s="77">
        <f t="shared" si="37"/>
        <v>0</v>
      </c>
      <c r="X104" s="77">
        <f t="shared" si="37"/>
        <v>0</v>
      </c>
      <c r="Y104" s="77">
        <f t="shared" si="37"/>
        <v>0</v>
      </c>
    </row>
    <row r="105" spans="1:25" s="62" customFormat="1" ht="18.75" customHeight="1" thickBot="1" x14ac:dyDescent="0.25">
      <c r="A105" s="109">
        <v>20</v>
      </c>
      <c r="B105" s="138">
        <f t="shared" ref="B105:Y105" si="38">SUM(B106:B109)</f>
        <v>846.04</v>
      </c>
      <c r="C105" s="139">
        <f t="shared" si="38"/>
        <v>845.08</v>
      </c>
      <c r="D105" s="139">
        <f t="shared" si="38"/>
        <v>850.06000000000006</v>
      </c>
      <c r="E105" s="139">
        <f t="shared" si="38"/>
        <v>857.8</v>
      </c>
      <c r="F105" s="139">
        <f t="shared" si="38"/>
        <v>817.97</v>
      </c>
      <c r="G105" s="139">
        <f t="shared" si="38"/>
        <v>810.23</v>
      </c>
      <c r="H105" s="139">
        <f t="shared" si="38"/>
        <v>877.8</v>
      </c>
      <c r="I105" s="139">
        <f t="shared" si="38"/>
        <v>872.37</v>
      </c>
      <c r="J105" s="139">
        <f t="shared" si="38"/>
        <v>865.95</v>
      </c>
      <c r="K105" s="140">
        <f t="shared" si="38"/>
        <v>870.97</v>
      </c>
      <c r="L105" s="139">
        <f t="shared" si="38"/>
        <v>874.03</v>
      </c>
      <c r="M105" s="141">
        <f t="shared" si="38"/>
        <v>862.48</v>
      </c>
      <c r="N105" s="140">
        <f t="shared" si="38"/>
        <v>865.44</v>
      </c>
      <c r="O105" s="139">
        <f t="shared" si="38"/>
        <v>886.15</v>
      </c>
      <c r="P105" s="141">
        <f t="shared" si="38"/>
        <v>883.76</v>
      </c>
      <c r="Q105" s="142">
        <f t="shared" si="38"/>
        <v>1129.0999999999999</v>
      </c>
      <c r="R105" s="139">
        <f t="shared" si="38"/>
        <v>1148.5700000000002</v>
      </c>
      <c r="S105" s="142">
        <f t="shared" si="38"/>
        <v>1160.58</v>
      </c>
      <c r="T105" s="139">
        <f t="shared" si="38"/>
        <v>1143.1500000000001</v>
      </c>
      <c r="U105" s="139">
        <f t="shared" si="38"/>
        <v>874.21</v>
      </c>
      <c r="V105" s="139">
        <f t="shared" si="38"/>
        <v>878.11</v>
      </c>
      <c r="W105" s="139">
        <f t="shared" si="38"/>
        <v>881.41</v>
      </c>
      <c r="X105" s="139">
        <f t="shared" si="38"/>
        <v>889.28</v>
      </c>
      <c r="Y105" s="143">
        <f t="shared" si="38"/>
        <v>863.34</v>
      </c>
    </row>
    <row r="106" spans="1:25" s="62" customFormat="1" ht="18.75" customHeight="1" outlineLevel="1" x14ac:dyDescent="0.2">
      <c r="A106" s="157" t="s">
        <v>8</v>
      </c>
      <c r="B106" s="249">
        <f>'цена АТС'!C506</f>
        <v>547.91999999999996</v>
      </c>
      <c r="C106" s="249">
        <f>'цена АТС'!C507</f>
        <v>546.96</v>
      </c>
      <c r="D106" s="249">
        <f>'цена АТС'!C508</f>
        <v>551.94000000000005</v>
      </c>
      <c r="E106" s="249">
        <f>'цена АТС'!C509</f>
        <v>559.67999999999995</v>
      </c>
      <c r="F106" s="249">
        <f>'цена АТС'!C510</f>
        <v>519.85</v>
      </c>
      <c r="G106" s="249">
        <f>'цена АТС'!C511</f>
        <v>512.11</v>
      </c>
      <c r="H106" s="249">
        <f>'цена АТС'!C512</f>
        <v>579.67999999999995</v>
      </c>
      <c r="I106" s="249">
        <f>'цена АТС'!C513</f>
        <v>574.25</v>
      </c>
      <c r="J106" s="249">
        <f>'цена АТС'!C514</f>
        <v>567.83000000000004</v>
      </c>
      <c r="K106" s="249">
        <f>'цена АТС'!C515</f>
        <v>572.85</v>
      </c>
      <c r="L106" s="249">
        <f>'цена АТС'!C516</f>
        <v>575.91</v>
      </c>
      <c r="M106" s="249">
        <f>'цена АТС'!C517</f>
        <v>564.36</v>
      </c>
      <c r="N106" s="249">
        <f>'цена АТС'!C518</f>
        <v>567.32000000000005</v>
      </c>
      <c r="O106" s="249">
        <f>'цена АТС'!C519</f>
        <v>588.03</v>
      </c>
      <c r="P106" s="249">
        <f>'цена АТС'!C520</f>
        <v>585.64</v>
      </c>
      <c r="Q106" s="249">
        <f>'цена АТС'!C521</f>
        <v>830.98</v>
      </c>
      <c r="R106" s="249">
        <f>'цена АТС'!C522</f>
        <v>850.45</v>
      </c>
      <c r="S106" s="249">
        <f>'цена АТС'!C523</f>
        <v>862.46</v>
      </c>
      <c r="T106" s="249">
        <f>'цена АТС'!C524</f>
        <v>845.03</v>
      </c>
      <c r="U106" s="249">
        <f>'цена АТС'!C525</f>
        <v>576.09</v>
      </c>
      <c r="V106" s="249">
        <f>'цена АТС'!C526</f>
        <v>579.99</v>
      </c>
      <c r="W106" s="249">
        <f>'цена АТС'!C527</f>
        <v>583.29</v>
      </c>
      <c r="X106" s="249">
        <f>'цена АТС'!C528</f>
        <v>591.16</v>
      </c>
      <c r="Y106" s="249">
        <f>'цена АТС'!C529</f>
        <v>565.22</v>
      </c>
    </row>
    <row r="107" spans="1:25" s="62" customFormat="1" ht="18.75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customHeight="1" outlineLevel="1" thickBot="1" x14ac:dyDescent="0.25">
      <c r="A109" s="158" t="s">
        <v>255</v>
      </c>
      <c r="B109" s="77">
        <f>B104</f>
        <v>0</v>
      </c>
      <c r="C109" s="77">
        <f t="shared" ref="C109:Y109" si="39">C104</f>
        <v>0</v>
      </c>
      <c r="D109" s="77">
        <f t="shared" si="39"/>
        <v>0</v>
      </c>
      <c r="E109" s="77">
        <f t="shared" si="39"/>
        <v>0</v>
      </c>
      <c r="F109" s="77">
        <f t="shared" si="39"/>
        <v>0</v>
      </c>
      <c r="G109" s="77">
        <f t="shared" si="39"/>
        <v>0</v>
      </c>
      <c r="H109" s="77">
        <f t="shared" si="39"/>
        <v>0</v>
      </c>
      <c r="I109" s="77">
        <f t="shared" si="39"/>
        <v>0</v>
      </c>
      <c r="J109" s="77">
        <f t="shared" si="39"/>
        <v>0</v>
      </c>
      <c r="K109" s="77">
        <f t="shared" si="39"/>
        <v>0</v>
      </c>
      <c r="L109" s="77">
        <f t="shared" si="39"/>
        <v>0</v>
      </c>
      <c r="M109" s="77">
        <f t="shared" si="39"/>
        <v>0</v>
      </c>
      <c r="N109" s="77">
        <f t="shared" si="39"/>
        <v>0</v>
      </c>
      <c r="O109" s="77">
        <f t="shared" si="39"/>
        <v>0</v>
      </c>
      <c r="P109" s="77">
        <f t="shared" si="39"/>
        <v>0</v>
      </c>
      <c r="Q109" s="77">
        <f t="shared" si="39"/>
        <v>0</v>
      </c>
      <c r="R109" s="77">
        <f t="shared" si="39"/>
        <v>0</v>
      </c>
      <c r="S109" s="77">
        <f t="shared" si="39"/>
        <v>0</v>
      </c>
      <c r="T109" s="77">
        <f t="shared" si="39"/>
        <v>0</v>
      </c>
      <c r="U109" s="77">
        <f t="shared" si="39"/>
        <v>0</v>
      </c>
      <c r="V109" s="77">
        <f t="shared" si="39"/>
        <v>0</v>
      </c>
      <c r="W109" s="77">
        <f t="shared" si="39"/>
        <v>0</v>
      </c>
      <c r="X109" s="77">
        <f t="shared" si="39"/>
        <v>0</v>
      </c>
      <c r="Y109" s="77">
        <f t="shared" si="39"/>
        <v>0</v>
      </c>
    </row>
    <row r="110" spans="1:25" s="62" customFormat="1" ht="18.75" customHeight="1" thickBot="1" x14ac:dyDescent="0.25">
      <c r="A110" s="100">
        <v>21</v>
      </c>
      <c r="B110" s="138">
        <f t="shared" ref="B110:Y110" si="40">SUM(B111:B114)</f>
        <v>1015.04</v>
      </c>
      <c r="C110" s="139">
        <f t="shared" si="40"/>
        <v>1013.71</v>
      </c>
      <c r="D110" s="139">
        <f t="shared" si="40"/>
        <v>1044.29</v>
      </c>
      <c r="E110" s="139">
        <f t="shared" si="40"/>
        <v>1055.95</v>
      </c>
      <c r="F110" s="139">
        <f t="shared" si="40"/>
        <v>1049.1799999999998</v>
      </c>
      <c r="G110" s="139">
        <f t="shared" si="40"/>
        <v>1107.8499999999999</v>
      </c>
      <c r="H110" s="139">
        <f t="shared" si="40"/>
        <v>1388.19</v>
      </c>
      <c r="I110" s="139">
        <f t="shared" si="40"/>
        <v>1053.27</v>
      </c>
      <c r="J110" s="139">
        <f t="shared" si="40"/>
        <v>1369.56</v>
      </c>
      <c r="K110" s="140">
        <f t="shared" si="40"/>
        <v>1154.53</v>
      </c>
      <c r="L110" s="139">
        <f t="shared" si="40"/>
        <v>1067.78</v>
      </c>
      <c r="M110" s="141">
        <f t="shared" si="40"/>
        <v>1069.23</v>
      </c>
      <c r="N110" s="140">
        <f t="shared" si="40"/>
        <v>1065.56</v>
      </c>
      <c r="O110" s="139">
        <f t="shared" si="40"/>
        <v>1078.51</v>
      </c>
      <c r="P110" s="141">
        <f t="shared" si="40"/>
        <v>1109.46</v>
      </c>
      <c r="Q110" s="142">
        <f t="shared" si="40"/>
        <v>1116.19</v>
      </c>
      <c r="R110" s="139">
        <f t="shared" si="40"/>
        <v>1404.37</v>
      </c>
      <c r="S110" s="142">
        <f t="shared" si="40"/>
        <v>1071.1500000000001</v>
      </c>
      <c r="T110" s="139">
        <f t="shared" si="40"/>
        <v>1053.79</v>
      </c>
      <c r="U110" s="139">
        <f t="shared" si="40"/>
        <v>1028.45</v>
      </c>
      <c r="V110" s="139">
        <f t="shared" si="40"/>
        <v>1014.43</v>
      </c>
      <c r="W110" s="139">
        <f t="shared" si="40"/>
        <v>1013.67</v>
      </c>
      <c r="X110" s="139">
        <f t="shared" si="40"/>
        <v>1012.44</v>
      </c>
      <c r="Y110" s="143">
        <f t="shared" si="40"/>
        <v>1008.42</v>
      </c>
    </row>
    <row r="111" spans="1:25" s="62" customFormat="1" ht="18.75" customHeight="1" outlineLevel="1" x14ac:dyDescent="0.2">
      <c r="A111" s="157" t="s">
        <v>8</v>
      </c>
      <c r="B111" s="249">
        <f>'цена АТС'!C530</f>
        <v>716.92</v>
      </c>
      <c r="C111" s="249">
        <f>'цена АТС'!C531</f>
        <v>715.59</v>
      </c>
      <c r="D111" s="249">
        <f>'цена АТС'!C532</f>
        <v>746.17</v>
      </c>
      <c r="E111" s="249">
        <f>'цена АТС'!C533</f>
        <v>757.83</v>
      </c>
      <c r="F111" s="249">
        <f>'цена АТС'!C534</f>
        <v>751.06</v>
      </c>
      <c r="G111" s="249">
        <f>'цена АТС'!C535</f>
        <v>809.73</v>
      </c>
      <c r="H111" s="249">
        <f>'цена АТС'!C536</f>
        <v>1090.07</v>
      </c>
      <c r="I111" s="249">
        <f>'цена АТС'!C537</f>
        <v>755.15</v>
      </c>
      <c r="J111" s="249">
        <f>'цена АТС'!C538</f>
        <v>1071.44</v>
      </c>
      <c r="K111" s="249">
        <f>'цена АТС'!C539</f>
        <v>856.41</v>
      </c>
      <c r="L111" s="249">
        <f>'цена АТС'!C540</f>
        <v>769.66</v>
      </c>
      <c r="M111" s="249">
        <f>'цена АТС'!C541</f>
        <v>771.11</v>
      </c>
      <c r="N111" s="249">
        <f>'цена АТС'!C542</f>
        <v>767.44</v>
      </c>
      <c r="O111" s="249">
        <f>'цена АТС'!C543</f>
        <v>780.39</v>
      </c>
      <c r="P111" s="249">
        <f>'цена АТС'!C544</f>
        <v>811.34</v>
      </c>
      <c r="Q111" s="249">
        <f>'цена АТС'!C545</f>
        <v>818.07</v>
      </c>
      <c r="R111" s="249">
        <f>'цена АТС'!C546</f>
        <v>1106.25</v>
      </c>
      <c r="S111" s="249">
        <f>'цена АТС'!C547</f>
        <v>773.03</v>
      </c>
      <c r="T111" s="249">
        <f>'цена АТС'!C548</f>
        <v>755.67</v>
      </c>
      <c r="U111" s="249">
        <f>'цена АТС'!C549</f>
        <v>730.33</v>
      </c>
      <c r="V111" s="249">
        <f>'цена АТС'!C550</f>
        <v>716.31</v>
      </c>
      <c r="W111" s="249">
        <f>'цена АТС'!C551</f>
        <v>715.55</v>
      </c>
      <c r="X111" s="249">
        <f>'цена АТС'!C552</f>
        <v>714.32</v>
      </c>
      <c r="Y111" s="249">
        <f>'цена АТС'!C553</f>
        <v>710.3</v>
      </c>
    </row>
    <row r="112" spans="1:25" s="62" customFormat="1" ht="18.75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customHeight="1" outlineLevel="1" thickBot="1" x14ac:dyDescent="0.25">
      <c r="A114" s="158" t="s">
        <v>255</v>
      </c>
      <c r="B114" s="77">
        <f>B109</f>
        <v>0</v>
      </c>
      <c r="C114" s="77">
        <f t="shared" ref="C114:Y114" si="41">C109</f>
        <v>0</v>
      </c>
      <c r="D114" s="77">
        <f t="shared" si="41"/>
        <v>0</v>
      </c>
      <c r="E114" s="77">
        <f t="shared" si="41"/>
        <v>0</v>
      </c>
      <c r="F114" s="77">
        <f t="shared" si="41"/>
        <v>0</v>
      </c>
      <c r="G114" s="77">
        <f t="shared" si="41"/>
        <v>0</v>
      </c>
      <c r="H114" s="77">
        <f t="shared" si="41"/>
        <v>0</v>
      </c>
      <c r="I114" s="77">
        <f t="shared" si="41"/>
        <v>0</v>
      </c>
      <c r="J114" s="77">
        <f t="shared" si="41"/>
        <v>0</v>
      </c>
      <c r="K114" s="77">
        <f t="shared" si="41"/>
        <v>0</v>
      </c>
      <c r="L114" s="77">
        <f t="shared" si="41"/>
        <v>0</v>
      </c>
      <c r="M114" s="77">
        <f t="shared" si="41"/>
        <v>0</v>
      </c>
      <c r="N114" s="77">
        <f t="shared" si="41"/>
        <v>0</v>
      </c>
      <c r="O114" s="77">
        <f t="shared" si="41"/>
        <v>0</v>
      </c>
      <c r="P114" s="77">
        <f t="shared" si="41"/>
        <v>0</v>
      </c>
      <c r="Q114" s="77">
        <f t="shared" si="41"/>
        <v>0</v>
      </c>
      <c r="R114" s="77">
        <f t="shared" si="41"/>
        <v>0</v>
      </c>
      <c r="S114" s="77">
        <f t="shared" si="41"/>
        <v>0</v>
      </c>
      <c r="T114" s="77">
        <f t="shared" si="41"/>
        <v>0</v>
      </c>
      <c r="U114" s="77">
        <f t="shared" si="41"/>
        <v>0</v>
      </c>
      <c r="V114" s="77">
        <f t="shared" si="41"/>
        <v>0</v>
      </c>
      <c r="W114" s="77">
        <f t="shared" si="41"/>
        <v>0</v>
      </c>
      <c r="X114" s="77">
        <f t="shared" si="41"/>
        <v>0</v>
      </c>
      <c r="Y114" s="77">
        <f t="shared" si="41"/>
        <v>0</v>
      </c>
    </row>
    <row r="115" spans="1:25" s="62" customFormat="1" ht="18.75" customHeight="1" thickBot="1" x14ac:dyDescent="0.25">
      <c r="A115" s="109">
        <v>22</v>
      </c>
      <c r="B115" s="138">
        <f t="shared" ref="B115:Y115" si="42">SUM(B116:B119)</f>
        <v>1012.26</v>
      </c>
      <c r="C115" s="139">
        <f t="shared" si="42"/>
        <v>1030.0700000000002</v>
      </c>
      <c r="D115" s="139">
        <f t="shared" si="42"/>
        <v>976.52</v>
      </c>
      <c r="E115" s="139">
        <f t="shared" si="42"/>
        <v>1029.0999999999999</v>
      </c>
      <c r="F115" s="139">
        <f t="shared" si="42"/>
        <v>1037.78</v>
      </c>
      <c r="G115" s="139">
        <f t="shared" si="42"/>
        <v>1040.97</v>
      </c>
      <c r="H115" s="139">
        <f t="shared" si="42"/>
        <v>1046.67</v>
      </c>
      <c r="I115" s="139">
        <f t="shared" si="42"/>
        <v>1033.58</v>
      </c>
      <c r="J115" s="139">
        <f t="shared" si="42"/>
        <v>1035.27</v>
      </c>
      <c r="K115" s="140">
        <f t="shared" si="42"/>
        <v>1040.58</v>
      </c>
      <c r="L115" s="139">
        <f t="shared" si="42"/>
        <v>1041.9099999999999</v>
      </c>
      <c r="M115" s="141">
        <f t="shared" si="42"/>
        <v>1041.08</v>
      </c>
      <c r="N115" s="140">
        <f t="shared" si="42"/>
        <v>1039.69</v>
      </c>
      <c r="O115" s="139">
        <f t="shared" si="42"/>
        <v>1049.5700000000002</v>
      </c>
      <c r="P115" s="141">
        <f t="shared" si="42"/>
        <v>1057.1199999999999</v>
      </c>
      <c r="Q115" s="142">
        <f t="shared" si="42"/>
        <v>1038.2</v>
      </c>
      <c r="R115" s="139">
        <f t="shared" si="42"/>
        <v>1059.8899999999999</v>
      </c>
      <c r="S115" s="142">
        <f t="shared" si="42"/>
        <v>1046.71</v>
      </c>
      <c r="T115" s="139">
        <f t="shared" si="42"/>
        <v>1036.99</v>
      </c>
      <c r="U115" s="139">
        <f t="shared" si="42"/>
        <v>1020.85</v>
      </c>
      <c r="V115" s="139">
        <f t="shared" si="42"/>
        <v>1032.8200000000002</v>
      </c>
      <c r="W115" s="139">
        <f t="shared" si="42"/>
        <v>1099.52</v>
      </c>
      <c r="X115" s="139">
        <f t="shared" si="42"/>
        <v>1031.0700000000002</v>
      </c>
      <c r="Y115" s="143">
        <f t="shared" si="42"/>
        <v>1020.11</v>
      </c>
    </row>
    <row r="116" spans="1:25" s="62" customFormat="1" ht="18.75" customHeight="1" outlineLevel="1" x14ac:dyDescent="0.2">
      <c r="A116" s="157" t="s">
        <v>8</v>
      </c>
      <c r="B116" s="249">
        <f>'цена АТС'!C554</f>
        <v>714.14</v>
      </c>
      <c r="C116" s="249">
        <f>'цена АТС'!C555</f>
        <v>731.95</v>
      </c>
      <c r="D116" s="249">
        <f>'цена АТС'!C556</f>
        <v>678.4</v>
      </c>
      <c r="E116" s="249">
        <f>'цена АТС'!C557</f>
        <v>730.98</v>
      </c>
      <c r="F116" s="249">
        <f>'цена АТС'!C558</f>
        <v>739.66</v>
      </c>
      <c r="G116" s="249">
        <f>'цена АТС'!C559</f>
        <v>742.85</v>
      </c>
      <c r="H116" s="249">
        <f>'цена АТС'!C560</f>
        <v>748.55</v>
      </c>
      <c r="I116" s="249">
        <f>'цена АТС'!C561</f>
        <v>735.46</v>
      </c>
      <c r="J116" s="249">
        <f>'цена АТС'!C562</f>
        <v>737.15</v>
      </c>
      <c r="K116" s="249">
        <f>'цена АТС'!C563</f>
        <v>742.46</v>
      </c>
      <c r="L116" s="249">
        <f>'цена АТС'!C564</f>
        <v>743.79</v>
      </c>
      <c r="M116" s="249">
        <f>'цена АТС'!C565</f>
        <v>742.96</v>
      </c>
      <c r="N116" s="249">
        <f>'цена АТС'!C566</f>
        <v>741.57</v>
      </c>
      <c r="O116" s="249">
        <f>'цена АТС'!C567</f>
        <v>751.45</v>
      </c>
      <c r="P116" s="249">
        <f>'цена АТС'!C568</f>
        <v>759</v>
      </c>
      <c r="Q116" s="249">
        <f>'цена АТС'!C569</f>
        <v>740.08</v>
      </c>
      <c r="R116" s="249">
        <f>'цена АТС'!C570</f>
        <v>761.77</v>
      </c>
      <c r="S116" s="249">
        <f>'цена АТС'!C571</f>
        <v>748.59</v>
      </c>
      <c r="T116" s="249">
        <f>'цена АТС'!C572</f>
        <v>738.87</v>
      </c>
      <c r="U116" s="249">
        <f>'цена АТС'!C573</f>
        <v>722.73</v>
      </c>
      <c r="V116" s="249">
        <f>'цена АТС'!C574</f>
        <v>734.7</v>
      </c>
      <c r="W116" s="249">
        <f>'цена АТС'!C575</f>
        <v>801.4</v>
      </c>
      <c r="X116" s="249">
        <f>'цена АТС'!C576</f>
        <v>732.95</v>
      </c>
      <c r="Y116" s="249">
        <f>'цена АТС'!C577</f>
        <v>721.99</v>
      </c>
    </row>
    <row r="117" spans="1:25" s="62" customFormat="1" ht="18.75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customHeight="1" outlineLevel="1" thickBot="1" x14ac:dyDescent="0.25">
      <c r="A119" s="158" t="s">
        <v>255</v>
      </c>
      <c r="B119" s="77">
        <f>B114</f>
        <v>0</v>
      </c>
      <c r="C119" s="77">
        <f t="shared" ref="C119:Y119" si="43">C114</f>
        <v>0</v>
      </c>
      <c r="D119" s="77">
        <f t="shared" si="43"/>
        <v>0</v>
      </c>
      <c r="E119" s="77">
        <f t="shared" si="43"/>
        <v>0</v>
      </c>
      <c r="F119" s="77">
        <f t="shared" si="43"/>
        <v>0</v>
      </c>
      <c r="G119" s="77">
        <f t="shared" si="43"/>
        <v>0</v>
      </c>
      <c r="H119" s="77">
        <f t="shared" si="43"/>
        <v>0</v>
      </c>
      <c r="I119" s="77">
        <f t="shared" si="43"/>
        <v>0</v>
      </c>
      <c r="J119" s="77">
        <f t="shared" si="43"/>
        <v>0</v>
      </c>
      <c r="K119" s="77">
        <f t="shared" si="43"/>
        <v>0</v>
      </c>
      <c r="L119" s="77">
        <f t="shared" si="43"/>
        <v>0</v>
      </c>
      <c r="M119" s="77">
        <f t="shared" si="43"/>
        <v>0</v>
      </c>
      <c r="N119" s="77">
        <f t="shared" si="43"/>
        <v>0</v>
      </c>
      <c r="O119" s="77">
        <f t="shared" si="43"/>
        <v>0</v>
      </c>
      <c r="P119" s="77">
        <f t="shared" si="43"/>
        <v>0</v>
      </c>
      <c r="Q119" s="77">
        <f t="shared" si="43"/>
        <v>0</v>
      </c>
      <c r="R119" s="77">
        <f t="shared" si="43"/>
        <v>0</v>
      </c>
      <c r="S119" s="77">
        <f t="shared" si="43"/>
        <v>0</v>
      </c>
      <c r="T119" s="77">
        <f t="shared" si="43"/>
        <v>0</v>
      </c>
      <c r="U119" s="77">
        <f t="shared" si="43"/>
        <v>0</v>
      </c>
      <c r="V119" s="77">
        <f t="shared" si="43"/>
        <v>0</v>
      </c>
      <c r="W119" s="77">
        <f t="shared" si="43"/>
        <v>0</v>
      </c>
      <c r="X119" s="77">
        <f t="shared" si="43"/>
        <v>0</v>
      </c>
      <c r="Y119" s="77">
        <f t="shared" si="43"/>
        <v>0</v>
      </c>
    </row>
    <row r="120" spans="1:25" s="62" customFormat="1" ht="18.75" customHeight="1" thickBot="1" x14ac:dyDescent="0.25">
      <c r="A120" s="100">
        <v>23</v>
      </c>
      <c r="B120" s="138">
        <f t="shared" ref="B120:Y120" si="44">SUM(B121:B124)</f>
        <v>932.49</v>
      </c>
      <c r="C120" s="139">
        <f t="shared" si="44"/>
        <v>929.57</v>
      </c>
      <c r="D120" s="139">
        <f t="shared" si="44"/>
        <v>956.84</v>
      </c>
      <c r="E120" s="139">
        <f t="shared" si="44"/>
        <v>967.89</v>
      </c>
      <c r="F120" s="139">
        <f t="shared" si="44"/>
        <v>1029.8400000000001</v>
      </c>
      <c r="G120" s="139">
        <f t="shared" si="44"/>
        <v>1027.3</v>
      </c>
      <c r="H120" s="139">
        <f t="shared" si="44"/>
        <v>1084.83</v>
      </c>
      <c r="I120" s="139">
        <f t="shared" si="44"/>
        <v>1037.42</v>
      </c>
      <c r="J120" s="139">
        <f t="shared" si="44"/>
        <v>298.12</v>
      </c>
      <c r="K120" s="140">
        <f t="shared" si="44"/>
        <v>1043.79</v>
      </c>
      <c r="L120" s="139">
        <f t="shared" si="44"/>
        <v>1046.48</v>
      </c>
      <c r="M120" s="141">
        <f t="shared" si="44"/>
        <v>1039.8600000000001</v>
      </c>
      <c r="N120" s="140">
        <f t="shared" si="44"/>
        <v>1147.03</v>
      </c>
      <c r="O120" s="139">
        <f t="shared" si="44"/>
        <v>953.69</v>
      </c>
      <c r="P120" s="141">
        <f t="shared" si="44"/>
        <v>1016.04</v>
      </c>
      <c r="Q120" s="142">
        <f t="shared" si="44"/>
        <v>1065.1199999999999</v>
      </c>
      <c r="R120" s="139">
        <f t="shared" si="44"/>
        <v>1059.21</v>
      </c>
      <c r="S120" s="142">
        <f t="shared" si="44"/>
        <v>1065.81</v>
      </c>
      <c r="T120" s="139">
        <f t="shared" si="44"/>
        <v>1033.6599999999999</v>
      </c>
      <c r="U120" s="139">
        <f t="shared" si="44"/>
        <v>298.12</v>
      </c>
      <c r="V120" s="139">
        <f t="shared" si="44"/>
        <v>744.11</v>
      </c>
      <c r="W120" s="139">
        <f t="shared" si="44"/>
        <v>934.21</v>
      </c>
      <c r="X120" s="139">
        <f t="shared" si="44"/>
        <v>935.83</v>
      </c>
      <c r="Y120" s="143">
        <f t="shared" si="44"/>
        <v>616.52</v>
      </c>
    </row>
    <row r="121" spans="1:25" s="62" customFormat="1" ht="18.75" customHeight="1" outlineLevel="1" x14ac:dyDescent="0.2">
      <c r="A121" s="157" t="s">
        <v>8</v>
      </c>
      <c r="B121" s="249">
        <f>'цена АТС'!C578</f>
        <v>634.37</v>
      </c>
      <c r="C121" s="249">
        <f>'цена АТС'!C579</f>
        <v>631.45000000000005</v>
      </c>
      <c r="D121" s="249">
        <f>'цена АТС'!C580</f>
        <v>658.72</v>
      </c>
      <c r="E121" s="249">
        <f>'цена АТС'!C581</f>
        <v>669.77</v>
      </c>
      <c r="F121" s="249">
        <f>'цена АТС'!C582</f>
        <v>731.72</v>
      </c>
      <c r="G121" s="249">
        <f>'цена АТС'!C583</f>
        <v>729.18</v>
      </c>
      <c r="H121" s="249">
        <f>'цена АТС'!C584</f>
        <v>786.71</v>
      </c>
      <c r="I121" s="249">
        <f>'цена АТС'!C585</f>
        <v>739.3</v>
      </c>
      <c r="J121" s="249" t="str">
        <f>'цена АТС'!C586</f>
        <v>0</v>
      </c>
      <c r="K121" s="249">
        <f>'цена АТС'!C587</f>
        <v>745.67</v>
      </c>
      <c r="L121" s="249">
        <f>'цена АТС'!C588</f>
        <v>748.36</v>
      </c>
      <c r="M121" s="249">
        <f>'цена АТС'!C589</f>
        <v>741.74</v>
      </c>
      <c r="N121" s="249">
        <f>'цена АТС'!C590</f>
        <v>848.91</v>
      </c>
      <c r="O121" s="249">
        <f>'цена АТС'!C591</f>
        <v>655.57</v>
      </c>
      <c r="P121" s="249">
        <f>'цена АТС'!C592</f>
        <v>717.92</v>
      </c>
      <c r="Q121" s="249">
        <f>'цена АТС'!C593</f>
        <v>767</v>
      </c>
      <c r="R121" s="249">
        <f>'цена АТС'!C594</f>
        <v>761.09</v>
      </c>
      <c r="S121" s="249">
        <f>'цена АТС'!C595</f>
        <v>767.69</v>
      </c>
      <c r="T121" s="249">
        <f>'цена АТС'!C596</f>
        <v>735.54</v>
      </c>
      <c r="U121" s="249" t="str">
        <f>'цена АТС'!C597</f>
        <v>0</v>
      </c>
      <c r="V121" s="249">
        <f>'цена АТС'!C598</f>
        <v>445.99</v>
      </c>
      <c r="W121" s="249">
        <f>'цена АТС'!C599</f>
        <v>636.09</v>
      </c>
      <c r="X121" s="249">
        <f>'цена АТС'!C600</f>
        <v>637.71</v>
      </c>
      <c r="Y121" s="249">
        <f>'цена АТС'!C601</f>
        <v>318.39999999999998</v>
      </c>
    </row>
    <row r="122" spans="1:25" s="62" customFormat="1" ht="18.75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customHeight="1" outlineLevel="1" thickBot="1" x14ac:dyDescent="0.25">
      <c r="A124" s="158" t="s">
        <v>255</v>
      </c>
      <c r="B124" s="77">
        <f>B119</f>
        <v>0</v>
      </c>
      <c r="C124" s="77">
        <f t="shared" ref="C124:Y124" si="45">C119</f>
        <v>0</v>
      </c>
      <c r="D124" s="77">
        <f t="shared" si="45"/>
        <v>0</v>
      </c>
      <c r="E124" s="77">
        <f t="shared" si="45"/>
        <v>0</v>
      </c>
      <c r="F124" s="77">
        <f t="shared" si="45"/>
        <v>0</v>
      </c>
      <c r="G124" s="77">
        <f t="shared" si="45"/>
        <v>0</v>
      </c>
      <c r="H124" s="77">
        <f t="shared" si="45"/>
        <v>0</v>
      </c>
      <c r="I124" s="77">
        <f t="shared" si="45"/>
        <v>0</v>
      </c>
      <c r="J124" s="77">
        <f t="shared" si="45"/>
        <v>0</v>
      </c>
      <c r="K124" s="77">
        <f t="shared" si="45"/>
        <v>0</v>
      </c>
      <c r="L124" s="77">
        <f t="shared" si="45"/>
        <v>0</v>
      </c>
      <c r="M124" s="77">
        <f t="shared" si="45"/>
        <v>0</v>
      </c>
      <c r="N124" s="77">
        <f t="shared" si="45"/>
        <v>0</v>
      </c>
      <c r="O124" s="77">
        <f t="shared" si="45"/>
        <v>0</v>
      </c>
      <c r="P124" s="77">
        <f t="shared" si="45"/>
        <v>0</v>
      </c>
      <c r="Q124" s="77">
        <f t="shared" si="45"/>
        <v>0</v>
      </c>
      <c r="R124" s="77">
        <f t="shared" si="45"/>
        <v>0</v>
      </c>
      <c r="S124" s="77">
        <f t="shared" si="45"/>
        <v>0</v>
      </c>
      <c r="T124" s="77">
        <f t="shared" si="45"/>
        <v>0</v>
      </c>
      <c r="U124" s="77">
        <f t="shared" si="45"/>
        <v>0</v>
      </c>
      <c r="V124" s="77">
        <f t="shared" si="45"/>
        <v>0</v>
      </c>
      <c r="W124" s="77">
        <f t="shared" si="45"/>
        <v>0</v>
      </c>
      <c r="X124" s="77">
        <f t="shared" si="45"/>
        <v>0</v>
      </c>
      <c r="Y124" s="77">
        <f t="shared" si="45"/>
        <v>0</v>
      </c>
    </row>
    <row r="125" spans="1:25" s="62" customFormat="1" ht="18.75" customHeight="1" thickBot="1" x14ac:dyDescent="0.25">
      <c r="A125" s="111">
        <v>24</v>
      </c>
      <c r="B125" s="138">
        <f t="shared" ref="B125:Y125" si="46">SUM(B126:B129)</f>
        <v>866.36</v>
      </c>
      <c r="C125" s="139">
        <f t="shared" si="46"/>
        <v>807.48</v>
      </c>
      <c r="D125" s="139">
        <f t="shared" si="46"/>
        <v>866.05</v>
      </c>
      <c r="E125" s="139">
        <f t="shared" si="46"/>
        <v>879.01</v>
      </c>
      <c r="F125" s="139">
        <f t="shared" si="46"/>
        <v>1057.1500000000001</v>
      </c>
      <c r="G125" s="139">
        <f t="shared" si="46"/>
        <v>1083.92</v>
      </c>
      <c r="H125" s="139">
        <f t="shared" si="46"/>
        <v>1051.3899999999999</v>
      </c>
      <c r="I125" s="139">
        <f t="shared" si="46"/>
        <v>1060.19</v>
      </c>
      <c r="J125" s="139">
        <f t="shared" si="46"/>
        <v>1048.77</v>
      </c>
      <c r="K125" s="140">
        <f t="shared" si="46"/>
        <v>1065.1799999999998</v>
      </c>
      <c r="L125" s="139">
        <f t="shared" si="46"/>
        <v>1061.19</v>
      </c>
      <c r="M125" s="141">
        <f t="shared" si="46"/>
        <v>1103.9299999999998</v>
      </c>
      <c r="N125" s="140">
        <f t="shared" si="46"/>
        <v>1063.4299999999998</v>
      </c>
      <c r="O125" s="139">
        <f t="shared" si="46"/>
        <v>1053.8499999999999</v>
      </c>
      <c r="P125" s="141">
        <f t="shared" si="46"/>
        <v>1069.29</v>
      </c>
      <c r="Q125" s="142">
        <f t="shared" si="46"/>
        <v>1090.8200000000002</v>
      </c>
      <c r="R125" s="139">
        <f t="shared" si="46"/>
        <v>1093.28</v>
      </c>
      <c r="S125" s="142">
        <f t="shared" si="46"/>
        <v>1092.5700000000002</v>
      </c>
      <c r="T125" s="139">
        <f t="shared" si="46"/>
        <v>1040.02</v>
      </c>
      <c r="U125" s="139">
        <f t="shared" si="46"/>
        <v>859.44</v>
      </c>
      <c r="V125" s="139">
        <f t="shared" si="46"/>
        <v>869.48</v>
      </c>
      <c r="W125" s="139">
        <f t="shared" si="46"/>
        <v>858.88</v>
      </c>
      <c r="X125" s="139">
        <f t="shared" si="46"/>
        <v>763.2</v>
      </c>
      <c r="Y125" s="143">
        <f t="shared" si="46"/>
        <v>760.37</v>
      </c>
    </row>
    <row r="126" spans="1:25" s="62" customFormat="1" ht="18.75" customHeight="1" outlineLevel="1" x14ac:dyDescent="0.2">
      <c r="A126" s="157" t="s">
        <v>8</v>
      </c>
      <c r="B126" s="249">
        <f>'цена АТС'!C602</f>
        <v>568.24</v>
      </c>
      <c r="C126" s="249">
        <f>'цена АТС'!C603</f>
        <v>509.36</v>
      </c>
      <c r="D126" s="249">
        <f>'цена АТС'!C604</f>
        <v>567.92999999999995</v>
      </c>
      <c r="E126" s="249">
        <f>'цена АТС'!C605</f>
        <v>580.89</v>
      </c>
      <c r="F126" s="249">
        <f>'цена АТС'!C606</f>
        <v>759.03</v>
      </c>
      <c r="G126" s="249">
        <f>'цена АТС'!C607</f>
        <v>785.8</v>
      </c>
      <c r="H126" s="249">
        <f>'цена АТС'!C608</f>
        <v>753.27</v>
      </c>
      <c r="I126" s="249">
        <f>'цена АТС'!C609</f>
        <v>762.07</v>
      </c>
      <c r="J126" s="249">
        <f>'цена АТС'!C610</f>
        <v>750.65</v>
      </c>
      <c r="K126" s="249">
        <f>'цена АТС'!C611</f>
        <v>767.06</v>
      </c>
      <c r="L126" s="249">
        <f>'цена АТС'!C612</f>
        <v>763.07</v>
      </c>
      <c r="M126" s="249">
        <f>'цена АТС'!C613</f>
        <v>805.81</v>
      </c>
      <c r="N126" s="249">
        <f>'цена АТС'!C614</f>
        <v>765.31</v>
      </c>
      <c r="O126" s="249">
        <f>'цена АТС'!C615</f>
        <v>755.73</v>
      </c>
      <c r="P126" s="249">
        <f>'цена АТС'!C616</f>
        <v>771.17</v>
      </c>
      <c r="Q126" s="249">
        <f>'цена АТС'!C617</f>
        <v>792.7</v>
      </c>
      <c r="R126" s="249">
        <f>'цена АТС'!C618</f>
        <v>795.16</v>
      </c>
      <c r="S126" s="249">
        <f>'цена АТС'!C619</f>
        <v>794.45</v>
      </c>
      <c r="T126" s="249">
        <f>'цена АТС'!C620</f>
        <v>741.9</v>
      </c>
      <c r="U126" s="249">
        <f>'цена АТС'!C621</f>
        <v>561.32000000000005</v>
      </c>
      <c r="V126" s="249">
        <f>'цена АТС'!C622</f>
        <v>571.36</v>
      </c>
      <c r="W126" s="249">
        <f>'цена АТС'!C623</f>
        <v>560.76</v>
      </c>
      <c r="X126" s="249">
        <f>'цена АТС'!C624</f>
        <v>465.08</v>
      </c>
      <c r="Y126" s="249">
        <f>'цена АТС'!C625</f>
        <v>462.25</v>
      </c>
    </row>
    <row r="127" spans="1:25" s="62" customFormat="1" ht="18.75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customHeight="1" outlineLevel="1" thickBot="1" x14ac:dyDescent="0.25">
      <c r="A129" s="158" t="s">
        <v>255</v>
      </c>
      <c r="B129" s="77">
        <f>B124</f>
        <v>0</v>
      </c>
      <c r="C129" s="77">
        <f t="shared" ref="C129:Y129" si="47">C124</f>
        <v>0</v>
      </c>
      <c r="D129" s="77">
        <f t="shared" si="47"/>
        <v>0</v>
      </c>
      <c r="E129" s="77">
        <f t="shared" si="47"/>
        <v>0</v>
      </c>
      <c r="F129" s="77">
        <f t="shared" si="47"/>
        <v>0</v>
      </c>
      <c r="G129" s="77">
        <f t="shared" si="47"/>
        <v>0</v>
      </c>
      <c r="H129" s="77">
        <f t="shared" si="47"/>
        <v>0</v>
      </c>
      <c r="I129" s="77">
        <f t="shared" si="47"/>
        <v>0</v>
      </c>
      <c r="J129" s="77">
        <f t="shared" si="47"/>
        <v>0</v>
      </c>
      <c r="K129" s="77">
        <f t="shared" si="47"/>
        <v>0</v>
      </c>
      <c r="L129" s="77">
        <f t="shared" si="47"/>
        <v>0</v>
      </c>
      <c r="M129" s="77">
        <f t="shared" si="47"/>
        <v>0</v>
      </c>
      <c r="N129" s="77">
        <f t="shared" si="47"/>
        <v>0</v>
      </c>
      <c r="O129" s="77">
        <f t="shared" si="47"/>
        <v>0</v>
      </c>
      <c r="P129" s="77">
        <f t="shared" si="47"/>
        <v>0</v>
      </c>
      <c r="Q129" s="77">
        <f t="shared" si="47"/>
        <v>0</v>
      </c>
      <c r="R129" s="77">
        <f t="shared" si="47"/>
        <v>0</v>
      </c>
      <c r="S129" s="77">
        <f t="shared" si="47"/>
        <v>0</v>
      </c>
      <c r="T129" s="77">
        <f t="shared" si="47"/>
        <v>0</v>
      </c>
      <c r="U129" s="77">
        <f t="shared" si="47"/>
        <v>0</v>
      </c>
      <c r="V129" s="77">
        <f t="shared" si="47"/>
        <v>0</v>
      </c>
      <c r="W129" s="77">
        <f t="shared" si="47"/>
        <v>0</v>
      </c>
      <c r="X129" s="77">
        <f t="shared" si="47"/>
        <v>0</v>
      </c>
      <c r="Y129" s="77">
        <f t="shared" si="47"/>
        <v>0</v>
      </c>
    </row>
    <row r="130" spans="1:25" s="62" customFormat="1" ht="18.75" customHeight="1" thickBot="1" x14ac:dyDescent="0.25">
      <c r="A130" s="109">
        <v>25</v>
      </c>
      <c r="B130" s="138">
        <f t="shared" ref="B130:Y130" si="48">SUM(B131:B134)</f>
        <v>991.62</v>
      </c>
      <c r="C130" s="139">
        <f t="shared" si="48"/>
        <v>938.03</v>
      </c>
      <c r="D130" s="139">
        <f t="shared" si="48"/>
        <v>974.78</v>
      </c>
      <c r="E130" s="139">
        <f t="shared" si="48"/>
        <v>1024.53</v>
      </c>
      <c r="F130" s="139">
        <f t="shared" si="48"/>
        <v>1067</v>
      </c>
      <c r="G130" s="139">
        <f t="shared" si="48"/>
        <v>1076.4000000000001</v>
      </c>
      <c r="H130" s="139">
        <f t="shared" si="48"/>
        <v>1080.0900000000001</v>
      </c>
      <c r="I130" s="139">
        <f t="shared" si="48"/>
        <v>1071.4099999999999</v>
      </c>
      <c r="J130" s="139">
        <f t="shared" si="48"/>
        <v>1108.1199999999999</v>
      </c>
      <c r="K130" s="140">
        <f t="shared" si="48"/>
        <v>1109.22</v>
      </c>
      <c r="L130" s="139">
        <f t="shared" si="48"/>
        <v>1044.4299999999998</v>
      </c>
      <c r="M130" s="141">
        <f t="shared" si="48"/>
        <v>1041.0900000000001</v>
      </c>
      <c r="N130" s="140">
        <f t="shared" si="48"/>
        <v>1039.74</v>
      </c>
      <c r="O130" s="139">
        <f t="shared" si="48"/>
        <v>1051.6500000000001</v>
      </c>
      <c r="P130" s="141">
        <f t="shared" si="48"/>
        <v>1032.96</v>
      </c>
      <c r="Q130" s="142">
        <f t="shared" si="48"/>
        <v>1067.1199999999999</v>
      </c>
      <c r="R130" s="139">
        <f t="shared" si="48"/>
        <v>1063.53</v>
      </c>
      <c r="S130" s="142">
        <f t="shared" si="48"/>
        <v>1063.48</v>
      </c>
      <c r="T130" s="139">
        <f t="shared" si="48"/>
        <v>1042.29</v>
      </c>
      <c r="U130" s="139">
        <f t="shared" si="48"/>
        <v>983.5</v>
      </c>
      <c r="V130" s="139">
        <f t="shared" si="48"/>
        <v>1008.19</v>
      </c>
      <c r="W130" s="139">
        <f t="shared" si="48"/>
        <v>959.45</v>
      </c>
      <c r="X130" s="139">
        <f t="shared" si="48"/>
        <v>769.86</v>
      </c>
      <c r="Y130" s="143">
        <f t="shared" si="48"/>
        <v>765.81999999999994</v>
      </c>
    </row>
    <row r="131" spans="1:25" s="62" customFormat="1" ht="18.75" customHeight="1" outlineLevel="1" x14ac:dyDescent="0.2">
      <c r="A131" s="157" t="s">
        <v>8</v>
      </c>
      <c r="B131" s="249">
        <f>'цена АТС'!C626</f>
        <v>693.5</v>
      </c>
      <c r="C131" s="249">
        <f>'цена АТС'!C627</f>
        <v>639.91</v>
      </c>
      <c r="D131" s="249">
        <f>'цена АТС'!C628</f>
        <v>676.66</v>
      </c>
      <c r="E131" s="249">
        <f>'цена АТС'!C629</f>
        <v>726.41</v>
      </c>
      <c r="F131" s="249">
        <f>'цена АТС'!C630</f>
        <v>768.88</v>
      </c>
      <c r="G131" s="249">
        <f>'цена АТС'!C631</f>
        <v>778.28</v>
      </c>
      <c r="H131" s="249">
        <f>'цена АТС'!C632</f>
        <v>781.97</v>
      </c>
      <c r="I131" s="249">
        <f>'цена АТС'!C633</f>
        <v>773.29</v>
      </c>
      <c r="J131" s="249">
        <f>'цена АТС'!C634</f>
        <v>810</v>
      </c>
      <c r="K131" s="249">
        <f>'цена АТС'!C635</f>
        <v>811.1</v>
      </c>
      <c r="L131" s="249">
        <f>'цена АТС'!C636</f>
        <v>746.31</v>
      </c>
      <c r="M131" s="249">
        <f>'цена АТС'!C637</f>
        <v>742.97</v>
      </c>
      <c r="N131" s="249">
        <f>'цена АТС'!C638</f>
        <v>741.62</v>
      </c>
      <c r="O131" s="249">
        <f>'цена АТС'!C639</f>
        <v>753.53</v>
      </c>
      <c r="P131" s="249">
        <f>'цена АТС'!C640</f>
        <v>734.84</v>
      </c>
      <c r="Q131" s="249">
        <f>'цена АТС'!C641</f>
        <v>769</v>
      </c>
      <c r="R131" s="249">
        <f>'цена АТС'!C642</f>
        <v>765.41</v>
      </c>
      <c r="S131" s="249">
        <f>'цена АТС'!C643</f>
        <v>765.36</v>
      </c>
      <c r="T131" s="249">
        <f>'цена АТС'!C644</f>
        <v>744.17</v>
      </c>
      <c r="U131" s="249">
        <f>'цена АТС'!C645</f>
        <v>685.38</v>
      </c>
      <c r="V131" s="249">
        <f>'цена АТС'!C646</f>
        <v>710.07</v>
      </c>
      <c r="W131" s="249">
        <f>'цена АТС'!C647</f>
        <v>661.33</v>
      </c>
      <c r="X131" s="249">
        <f>'цена АТС'!C648</f>
        <v>471.74</v>
      </c>
      <c r="Y131" s="249">
        <f>'цена АТС'!C649</f>
        <v>467.7</v>
      </c>
    </row>
    <row r="132" spans="1:25" s="62" customFormat="1" ht="18.75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customHeight="1" outlineLevel="1" thickBot="1" x14ac:dyDescent="0.25">
      <c r="A134" s="158" t="s">
        <v>255</v>
      </c>
      <c r="B134" s="77">
        <f>B129</f>
        <v>0</v>
      </c>
      <c r="C134" s="77">
        <f t="shared" ref="C134:Y134" si="49">C129</f>
        <v>0</v>
      </c>
      <c r="D134" s="77">
        <f t="shared" si="49"/>
        <v>0</v>
      </c>
      <c r="E134" s="77">
        <f t="shared" si="49"/>
        <v>0</v>
      </c>
      <c r="F134" s="77">
        <f t="shared" si="49"/>
        <v>0</v>
      </c>
      <c r="G134" s="77">
        <f t="shared" si="49"/>
        <v>0</v>
      </c>
      <c r="H134" s="77">
        <f t="shared" si="49"/>
        <v>0</v>
      </c>
      <c r="I134" s="77">
        <f t="shared" si="49"/>
        <v>0</v>
      </c>
      <c r="J134" s="77">
        <f t="shared" si="49"/>
        <v>0</v>
      </c>
      <c r="K134" s="77">
        <f t="shared" si="49"/>
        <v>0</v>
      </c>
      <c r="L134" s="77">
        <f t="shared" si="49"/>
        <v>0</v>
      </c>
      <c r="M134" s="77">
        <f t="shared" si="49"/>
        <v>0</v>
      </c>
      <c r="N134" s="77">
        <f t="shared" si="49"/>
        <v>0</v>
      </c>
      <c r="O134" s="77">
        <f t="shared" si="49"/>
        <v>0</v>
      </c>
      <c r="P134" s="77">
        <f t="shared" si="49"/>
        <v>0</v>
      </c>
      <c r="Q134" s="77">
        <f t="shared" si="49"/>
        <v>0</v>
      </c>
      <c r="R134" s="77">
        <f t="shared" si="49"/>
        <v>0</v>
      </c>
      <c r="S134" s="77">
        <f t="shared" si="49"/>
        <v>0</v>
      </c>
      <c r="T134" s="77">
        <f t="shared" si="49"/>
        <v>0</v>
      </c>
      <c r="U134" s="77">
        <f t="shared" si="49"/>
        <v>0</v>
      </c>
      <c r="V134" s="77">
        <f t="shared" si="49"/>
        <v>0</v>
      </c>
      <c r="W134" s="77">
        <f t="shared" si="49"/>
        <v>0</v>
      </c>
      <c r="X134" s="77">
        <f t="shared" si="49"/>
        <v>0</v>
      </c>
      <c r="Y134" s="77">
        <f t="shared" si="49"/>
        <v>0</v>
      </c>
    </row>
    <row r="135" spans="1:25" s="62" customFormat="1" ht="18.75" customHeight="1" thickBot="1" x14ac:dyDescent="0.25">
      <c r="A135" s="110">
        <v>26</v>
      </c>
      <c r="B135" s="138">
        <f t="shared" ref="B135:Y135" si="50">SUM(B136:B139)</f>
        <v>1038</v>
      </c>
      <c r="C135" s="139">
        <f t="shared" si="50"/>
        <v>992.97</v>
      </c>
      <c r="D135" s="139">
        <f t="shared" si="50"/>
        <v>1016.75</v>
      </c>
      <c r="E135" s="139">
        <f t="shared" si="50"/>
        <v>1082.5900000000001</v>
      </c>
      <c r="F135" s="139">
        <f t="shared" si="50"/>
        <v>1077.33</v>
      </c>
      <c r="G135" s="139">
        <f t="shared" si="50"/>
        <v>1089.73</v>
      </c>
      <c r="H135" s="139">
        <f t="shared" si="50"/>
        <v>1088.6599999999999</v>
      </c>
      <c r="I135" s="139">
        <f t="shared" si="50"/>
        <v>1087.17</v>
      </c>
      <c r="J135" s="139">
        <f t="shared" si="50"/>
        <v>1085.6599999999999</v>
      </c>
      <c r="K135" s="140">
        <f t="shared" si="50"/>
        <v>1091.3400000000001</v>
      </c>
      <c r="L135" s="139">
        <f t="shared" si="50"/>
        <v>1100.8400000000001</v>
      </c>
      <c r="M135" s="141">
        <f t="shared" si="50"/>
        <v>1097.73</v>
      </c>
      <c r="N135" s="140">
        <f t="shared" si="50"/>
        <v>1101.83</v>
      </c>
      <c r="O135" s="139">
        <f t="shared" si="50"/>
        <v>1066.1799999999998</v>
      </c>
      <c r="P135" s="141">
        <f t="shared" si="50"/>
        <v>1092.01</v>
      </c>
      <c r="Q135" s="142">
        <f t="shared" si="50"/>
        <v>1106</v>
      </c>
      <c r="R135" s="139">
        <f t="shared" si="50"/>
        <v>1099.1399999999999</v>
      </c>
      <c r="S135" s="142">
        <f t="shared" si="50"/>
        <v>1110.96</v>
      </c>
      <c r="T135" s="139">
        <f t="shared" si="50"/>
        <v>1101.95</v>
      </c>
      <c r="U135" s="139">
        <f t="shared" si="50"/>
        <v>1035.4000000000001</v>
      </c>
      <c r="V135" s="139">
        <f t="shared" si="50"/>
        <v>1055.42</v>
      </c>
      <c r="W135" s="139">
        <f t="shared" si="50"/>
        <v>1040.9099999999999</v>
      </c>
      <c r="X135" s="139">
        <f t="shared" si="50"/>
        <v>1023.09</v>
      </c>
      <c r="Y135" s="143">
        <f t="shared" si="50"/>
        <v>1023.5600000000001</v>
      </c>
    </row>
    <row r="136" spans="1:25" s="62" customFormat="1" ht="18.75" customHeight="1" outlineLevel="1" x14ac:dyDescent="0.2">
      <c r="A136" s="56" t="s">
        <v>8</v>
      </c>
      <c r="B136" s="249">
        <f>'цена АТС'!C650</f>
        <v>739.88</v>
      </c>
      <c r="C136" s="249">
        <f>'цена АТС'!C651</f>
        <v>694.85</v>
      </c>
      <c r="D136" s="249">
        <f>'цена АТС'!C652</f>
        <v>718.63</v>
      </c>
      <c r="E136" s="249">
        <f>'цена АТС'!C653</f>
        <v>784.47</v>
      </c>
      <c r="F136" s="249">
        <f>'цена АТС'!C654</f>
        <v>779.21</v>
      </c>
      <c r="G136" s="249">
        <f>'цена АТС'!C655</f>
        <v>791.61</v>
      </c>
      <c r="H136" s="249">
        <f>'цена АТС'!C656</f>
        <v>790.54</v>
      </c>
      <c r="I136" s="249">
        <f>'цена АТС'!C657</f>
        <v>789.05</v>
      </c>
      <c r="J136" s="249">
        <f>'цена АТС'!C658</f>
        <v>787.54</v>
      </c>
      <c r="K136" s="249">
        <f>'цена АТС'!C659</f>
        <v>793.22</v>
      </c>
      <c r="L136" s="249">
        <f>'цена АТС'!C660</f>
        <v>802.72</v>
      </c>
      <c r="M136" s="249">
        <f>'цена АТС'!C661</f>
        <v>799.61</v>
      </c>
      <c r="N136" s="249">
        <f>'цена АТС'!C662</f>
        <v>803.71</v>
      </c>
      <c r="O136" s="249">
        <f>'цена АТС'!C663</f>
        <v>768.06</v>
      </c>
      <c r="P136" s="249">
        <f>'цена АТС'!C664</f>
        <v>793.89</v>
      </c>
      <c r="Q136" s="249">
        <f>'цена АТС'!C665</f>
        <v>807.88</v>
      </c>
      <c r="R136" s="249">
        <f>'цена АТС'!C666</f>
        <v>801.02</v>
      </c>
      <c r="S136" s="249">
        <f>'цена АТС'!C667</f>
        <v>812.84</v>
      </c>
      <c r="T136" s="249">
        <f>'цена АТС'!C668</f>
        <v>803.83</v>
      </c>
      <c r="U136" s="249">
        <f>'цена АТС'!C669</f>
        <v>737.28</v>
      </c>
      <c r="V136" s="249">
        <f>'цена АТС'!C670</f>
        <v>757.3</v>
      </c>
      <c r="W136" s="249">
        <f>'цена АТС'!C671</f>
        <v>742.79</v>
      </c>
      <c r="X136" s="249">
        <f>'цена АТС'!C672</f>
        <v>724.97</v>
      </c>
      <c r="Y136" s="249">
        <f>'цена АТС'!C673</f>
        <v>725.44</v>
      </c>
    </row>
    <row r="137" spans="1:25" s="62" customFormat="1" ht="18.75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customHeight="1" outlineLevel="1" thickBot="1" x14ac:dyDescent="0.25">
      <c r="A139" s="147" t="s">
        <v>255</v>
      </c>
      <c r="B139" s="77">
        <f>B134</f>
        <v>0</v>
      </c>
      <c r="C139" s="77">
        <f t="shared" ref="C139:Y139" si="51">C134</f>
        <v>0</v>
      </c>
      <c r="D139" s="77">
        <f t="shared" si="51"/>
        <v>0</v>
      </c>
      <c r="E139" s="77">
        <f t="shared" si="51"/>
        <v>0</v>
      </c>
      <c r="F139" s="77">
        <f t="shared" si="51"/>
        <v>0</v>
      </c>
      <c r="G139" s="77">
        <f t="shared" si="51"/>
        <v>0</v>
      </c>
      <c r="H139" s="77">
        <f t="shared" si="51"/>
        <v>0</v>
      </c>
      <c r="I139" s="77">
        <f t="shared" si="51"/>
        <v>0</v>
      </c>
      <c r="J139" s="77">
        <f t="shared" si="51"/>
        <v>0</v>
      </c>
      <c r="K139" s="77">
        <f t="shared" si="51"/>
        <v>0</v>
      </c>
      <c r="L139" s="77">
        <f t="shared" si="51"/>
        <v>0</v>
      </c>
      <c r="M139" s="77">
        <f t="shared" si="51"/>
        <v>0</v>
      </c>
      <c r="N139" s="77">
        <f t="shared" si="51"/>
        <v>0</v>
      </c>
      <c r="O139" s="77">
        <f t="shared" si="51"/>
        <v>0</v>
      </c>
      <c r="P139" s="77">
        <f t="shared" si="51"/>
        <v>0</v>
      </c>
      <c r="Q139" s="77">
        <f t="shared" si="51"/>
        <v>0</v>
      </c>
      <c r="R139" s="77">
        <f t="shared" si="51"/>
        <v>0</v>
      </c>
      <c r="S139" s="77">
        <f t="shared" si="51"/>
        <v>0</v>
      </c>
      <c r="T139" s="77">
        <f t="shared" si="51"/>
        <v>0</v>
      </c>
      <c r="U139" s="77">
        <f t="shared" si="51"/>
        <v>0</v>
      </c>
      <c r="V139" s="77">
        <f t="shared" si="51"/>
        <v>0</v>
      </c>
      <c r="W139" s="77">
        <f t="shared" si="51"/>
        <v>0</v>
      </c>
      <c r="X139" s="77">
        <f t="shared" si="51"/>
        <v>0</v>
      </c>
      <c r="Y139" s="77">
        <f t="shared" si="51"/>
        <v>0</v>
      </c>
    </row>
    <row r="140" spans="1:25" s="62" customFormat="1" ht="18.75" customHeight="1" thickBot="1" x14ac:dyDescent="0.25">
      <c r="A140" s="112">
        <v>27</v>
      </c>
      <c r="B140" s="138">
        <f t="shared" ref="B140:Y140" si="52">SUM(B141:B144)</f>
        <v>298.12</v>
      </c>
      <c r="C140" s="139">
        <f t="shared" si="52"/>
        <v>892.91</v>
      </c>
      <c r="D140" s="139">
        <f t="shared" si="52"/>
        <v>895.39</v>
      </c>
      <c r="E140" s="139">
        <f t="shared" si="52"/>
        <v>923.84</v>
      </c>
      <c r="F140" s="139">
        <f t="shared" si="52"/>
        <v>891.28</v>
      </c>
      <c r="G140" s="139">
        <f t="shared" si="52"/>
        <v>897.17</v>
      </c>
      <c r="H140" s="139">
        <f t="shared" si="52"/>
        <v>999.62</v>
      </c>
      <c r="I140" s="139">
        <f t="shared" si="52"/>
        <v>1040.33</v>
      </c>
      <c r="J140" s="139">
        <f t="shared" si="52"/>
        <v>1068.71</v>
      </c>
      <c r="K140" s="140">
        <f t="shared" si="52"/>
        <v>1089.9099999999999</v>
      </c>
      <c r="L140" s="139">
        <f t="shared" si="52"/>
        <v>1096.2</v>
      </c>
      <c r="M140" s="141">
        <f t="shared" si="52"/>
        <v>1044.4099999999999</v>
      </c>
      <c r="N140" s="140">
        <f t="shared" si="52"/>
        <v>1043.76</v>
      </c>
      <c r="O140" s="139">
        <f t="shared" si="52"/>
        <v>989.83</v>
      </c>
      <c r="P140" s="141">
        <f t="shared" si="52"/>
        <v>1027.71</v>
      </c>
      <c r="Q140" s="142">
        <f t="shared" si="52"/>
        <v>1052.6300000000001</v>
      </c>
      <c r="R140" s="139">
        <f t="shared" si="52"/>
        <v>1065.29</v>
      </c>
      <c r="S140" s="142">
        <f t="shared" si="52"/>
        <v>1045.77</v>
      </c>
      <c r="T140" s="139">
        <f t="shared" si="52"/>
        <v>1010.0600000000001</v>
      </c>
      <c r="U140" s="139">
        <f t="shared" si="52"/>
        <v>897.82</v>
      </c>
      <c r="V140" s="139">
        <f t="shared" si="52"/>
        <v>907.42</v>
      </c>
      <c r="W140" s="139">
        <f t="shared" si="52"/>
        <v>906.47</v>
      </c>
      <c r="X140" s="139">
        <f t="shared" si="52"/>
        <v>913.81000000000006</v>
      </c>
      <c r="Y140" s="143">
        <f t="shared" si="52"/>
        <v>890.69</v>
      </c>
    </row>
    <row r="141" spans="1:25" s="62" customFormat="1" ht="18.75" customHeight="1" outlineLevel="1" x14ac:dyDescent="0.2">
      <c r="A141" s="56" t="s">
        <v>8</v>
      </c>
      <c r="B141" s="249" t="str">
        <f>'цена АТС'!C674</f>
        <v>0</v>
      </c>
      <c r="C141" s="249">
        <f>'цена АТС'!C675</f>
        <v>594.79</v>
      </c>
      <c r="D141" s="249">
        <f>'цена АТС'!C676</f>
        <v>597.27</v>
      </c>
      <c r="E141" s="249">
        <f>'цена АТС'!C677</f>
        <v>625.72</v>
      </c>
      <c r="F141" s="249">
        <f>'цена АТС'!C678</f>
        <v>593.16</v>
      </c>
      <c r="G141" s="249">
        <f>'цена АТС'!C679</f>
        <v>599.04999999999995</v>
      </c>
      <c r="H141" s="249">
        <f>'цена АТС'!C680</f>
        <v>701.5</v>
      </c>
      <c r="I141" s="249">
        <f>'цена АТС'!C681</f>
        <v>742.21</v>
      </c>
      <c r="J141" s="249">
        <f>'цена АТС'!C682</f>
        <v>770.59</v>
      </c>
      <c r="K141" s="249">
        <f>'цена АТС'!C683</f>
        <v>791.79</v>
      </c>
      <c r="L141" s="249">
        <f>'цена АТС'!C684</f>
        <v>798.08</v>
      </c>
      <c r="M141" s="249">
        <f>'цена АТС'!C685</f>
        <v>746.29</v>
      </c>
      <c r="N141" s="249">
        <f>'цена АТС'!C686</f>
        <v>745.64</v>
      </c>
      <c r="O141" s="249">
        <f>'цена АТС'!C687</f>
        <v>691.71</v>
      </c>
      <c r="P141" s="249">
        <f>'цена АТС'!C688</f>
        <v>729.59</v>
      </c>
      <c r="Q141" s="249">
        <f>'цена АТС'!C689</f>
        <v>754.51</v>
      </c>
      <c r="R141" s="249">
        <f>'цена АТС'!C690</f>
        <v>767.17</v>
      </c>
      <c r="S141" s="249">
        <f>'цена АТС'!C691</f>
        <v>747.65</v>
      </c>
      <c r="T141" s="249">
        <f>'цена АТС'!C692</f>
        <v>711.94</v>
      </c>
      <c r="U141" s="249">
        <f>'цена АТС'!C693</f>
        <v>599.70000000000005</v>
      </c>
      <c r="V141" s="249">
        <f>'цена АТС'!C694</f>
        <v>609.29999999999995</v>
      </c>
      <c r="W141" s="249">
        <f>'цена АТС'!C695</f>
        <v>608.35</v>
      </c>
      <c r="X141" s="249">
        <f>'цена АТС'!C696</f>
        <v>615.69000000000005</v>
      </c>
      <c r="Y141" s="249">
        <f>'цена АТС'!C697</f>
        <v>592.57000000000005</v>
      </c>
    </row>
    <row r="142" spans="1:25" s="62" customFormat="1" ht="18.75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customHeight="1" outlineLevel="1" thickBot="1" x14ac:dyDescent="0.25">
      <c r="A144" s="147" t="s">
        <v>255</v>
      </c>
      <c r="B144" s="77">
        <f>B139</f>
        <v>0</v>
      </c>
      <c r="C144" s="77">
        <f t="shared" ref="C144:Y144" si="53">C139</f>
        <v>0</v>
      </c>
      <c r="D144" s="77">
        <f t="shared" si="53"/>
        <v>0</v>
      </c>
      <c r="E144" s="77">
        <f t="shared" si="53"/>
        <v>0</v>
      </c>
      <c r="F144" s="77">
        <f t="shared" si="53"/>
        <v>0</v>
      </c>
      <c r="G144" s="77">
        <f t="shared" si="53"/>
        <v>0</v>
      </c>
      <c r="H144" s="77">
        <f t="shared" si="53"/>
        <v>0</v>
      </c>
      <c r="I144" s="77">
        <f t="shared" si="53"/>
        <v>0</v>
      </c>
      <c r="J144" s="77">
        <f t="shared" si="53"/>
        <v>0</v>
      </c>
      <c r="K144" s="77">
        <f t="shared" si="53"/>
        <v>0</v>
      </c>
      <c r="L144" s="77">
        <f t="shared" si="53"/>
        <v>0</v>
      </c>
      <c r="M144" s="77">
        <f t="shared" si="53"/>
        <v>0</v>
      </c>
      <c r="N144" s="77">
        <f t="shared" si="53"/>
        <v>0</v>
      </c>
      <c r="O144" s="77">
        <f t="shared" si="53"/>
        <v>0</v>
      </c>
      <c r="P144" s="77">
        <f t="shared" si="53"/>
        <v>0</v>
      </c>
      <c r="Q144" s="77">
        <f t="shared" si="53"/>
        <v>0</v>
      </c>
      <c r="R144" s="77">
        <f t="shared" si="53"/>
        <v>0</v>
      </c>
      <c r="S144" s="77">
        <f t="shared" si="53"/>
        <v>0</v>
      </c>
      <c r="T144" s="77">
        <f t="shared" si="53"/>
        <v>0</v>
      </c>
      <c r="U144" s="77">
        <f t="shared" si="53"/>
        <v>0</v>
      </c>
      <c r="V144" s="77">
        <f t="shared" si="53"/>
        <v>0</v>
      </c>
      <c r="W144" s="77">
        <f t="shared" si="53"/>
        <v>0</v>
      </c>
      <c r="X144" s="77">
        <f t="shared" si="53"/>
        <v>0</v>
      </c>
      <c r="Y144" s="77">
        <f t="shared" si="53"/>
        <v>0</v>
      </c>
    </row>
    <row r="145" spans="1:25" s="62" customFormat="1" ht="18.75" customHeight="1" thickBot="1" x14ac:dyDescent="0.25">
      <c r="A145" s="111">
        <v>28</v>
      </c>
      <c r="B145" s="138">
        <f t="shared" ref="B145:Y145" si="54">SUM(B146:B149)</f>
        <v>1024.75</v>
      </c>
      <c r="C145" s="139">
        <f t="shared" si="54"/>
        <v>984.89</v>
      </c>
      <c r="D145" s="139">
        <f t="shared" si="54"/>
        <v>1038.76</v>
      </c>
      <c r="E145" s="139">
        <f t="shared" si="54"/>
        <v>1026.99</v>
      </c>
      <c r="F145" s="139">
        <f t="shared" si="54"/>
        <v>1070.97</v>
      </c>
      <c r="G145" s="139">
        <f t="shared" si="54"/>
        <v>1073.28</v>
      </c>
      <c r="H145" s="139">
        <f t="shared" si="54"/>
        <v>1095.99</v>
      </c>
      <c r="I145" s="139">
        <f t="shared" si="54"/>
        <v>1066.3400000000001</v>
      </c>
      <c r="J145" s="139">
        <f t="shared" si="54"/>
        <v>1098.0999999999999</v>
      </c>
      <c r="K145" s="140">
        <f t="shared" si="54"/>
        <v>1069.05</v>
      </c>
      <c r="L145" s="139">
        <f t="shared" si="54"/>
        <v>1073.5900000000001</v>
      </c>
      <c r="M145" s="141">
        <f t="shared" si="54"/>
        <v>1102.9299999999998</v>
      </c>
      <c r="N145" s="140">
        <f t="shared" si="54"/>
        <v>1074.4099999999999</v>
      </c>
      <c r="O145" s="139">
        <f t="shared" si="54"/>
        <v>1077.5999999999999</v>
      </c>
      <c r="P145" s="141">
        <f t="shared" si="54"/>
        <v>1111.76</v>
      </c>
      <c r="Q145" s="142">
        <f t="shared" si="54"/>
        <v>1070.5700000000002</v>
      </c>
      <c r="R145" s="139">
        <f t="shared" si="54"/>
        <v>1111.54</v>
      </c>
      <c r="S145" s="142">
        <f t="shared" si="54"/>
        <v>1068.83</v>
      </c>
      <c r="T145" s="139">
        <f t="shared" si="54"/>
        <v>1063.53</v>
      </c>
      <c r="U145" s="139">
        <f t="shared" si="54"/>
        <v>1047.98</v>
      </c>
      <c r="V145" s="139">
        <f t="shared" si="54"/>
        <v>1031.8200000000002</v>
      </c>
      <c r="W145" s="139">
        <f t="shared" si="54"/>
        <v>1016.09</v>
      </c>
      <c r="X145" s="139">
        <f t="shared" si="54"/>
        <v>1004.12</v>
      </c>
      <c r="Y145" s="143">
        <f t="shared" si="54"/>
        <v>957.35</v>
      </c>
    </row>
    <row r="146" spans="1:25" s="62" customFormat="1" ht="18.75" customHeight="1" outlineLevel="1" x14ac:dyDescent="0.2">
      <c r="A146" s="157" t="s">
        <v>8</v>
      </c>
      <c r="B146" s="249">
        <f>'цена АТС'!C698</f>
        <v>726.63</v>
      </c>
      <c r="C146" s="249">
        <f>'цена АТС'!C699</f>
        <v>686.77</v>
      </c>
      <c r="D146" s="249">
        <f>'цена АТС'!C700</f>
        <v>740.64</v>
      </c>
      <c r="E146" s="249">
        <f>'цена АТС'!C701</f>
        <v>728.87</v>
      </c>
      <c r="F146" s="249">
        <f>'цена АТС'!C702</f>
        <v>772.85</v>
      </c>
      <c r="G146" s="249">
        <f>'цена АТС'!C703</f>
        <v>775.16</v>
      </c>
      <c r="H146" s="249">
        <f>'цена АТС'!C704</f>
        <v>797.87</v>
      </c>
      <c r="I146" s="249">
        <f>'цена АТС'!C705</f>
        <v>768.22</v>
      </c>
      <c r="J146" s="249">
        <f>'цена АТС'!C706</f>
        <v>799.98</v>
      </c>
      <c r="K146" s="249">
        <f>'цена АТС'!C707</f>
        <v>770.93</v>
      </c>
      <c r="L146" s="249">
        <f>'цена АТС'!C708</f>
        <v>775.47</v>
      </c>
      <c r="M146" s="249">
        <f>'цена АТС'!C709</f>
        <v>804.81</v>
      </c>
      <c r="N146" s="249">
        <f>'цена АТС'!C710</f>
        <v>776.29</v>
      </c>
      <c r="O146" s="249">
        <f>'цена АТС'!C711</f>
        <v>779.48</v>
      </c>
      <c r="P146" s="249">
        <f>'цена АТС'!C712</f>
        <v>813.64</v>
      </c>
      <c r="Q146" s="249">
        <f>'цена АТС'!C713</f>
        <v>772.45</v>
      </c>
      <c r="R146" s="249">
        <f>'цена АТС'!C714</f>
        <v>813.42</v>
      </c>
      <c r="S146" s="249">
        <f>'цена АТС'!C715</f>
        <v>770.71</v>
      </c>
      <c r="T146" s="249">
        <f>'цена АТС'!C716</f>
        <v>765.41</v>
      </c>
      <c r="U146" s="249">
        <f>'цена АТС'!C717</f>
        <v>749.86</v>
      </c>
      <c r="V146" s="249">
        <f>'цена АТС'!C718</f>
        <v>733.7</v>
      </c>
      <c r="W146" s="249">
        <f>'цена АТС'!C719</f>
        <v>717.97</v>
      </c>
      <c r="X146" s="249">
        <f>'цена АТС'!C720</f>
        <v>706</v>
      </c>
      <c r="Y146" s="249">
        <f>'цена АТС'!C721</f>
        <v>659.23</v>
      </c>
    </row>
    <row r="147" spans="1:25" s="62" customFormat="1" ht="18.75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customHeight="1" outlineLevel="1" thickBot="1" x14ac:dyDescent="0.25">
      <c r="A149" s="158" t="s">
        <v>255</v>
      </c>
      <c r="B149" s="77">
        <f>B144</f>
        <v>0</v>
      </c>
      <c r="C149" s="77">
        <f t="shared" ref="C149:Y149" si="55">C144</f>
        <v>0</v>
      </c>
      <c r="D149" s="77">
        <f t="shared" si="55"/>
        <v>0</v>
      </c>
      <c r="E149" s="77">
        <f t="shared" si="55"/>
        <v>0</v>
      </c>
      <c r="F149" s="77">
        <f t="shared" si="55"/>
        <v>0</v>
      </c>
      <c r="G149" s="77">
        <f t="shared" si="55"/>
        <v>0</v>
      </c>
      <c r="H149" s="77">
        <f t="shared" si="55"/>
        <v>0</v>
      </c>
      <c r="I149" s="77">
        <f t="shared" si="55"/>
        <v>0</v>
      </c>
      <c r="J149" s="77">
        <f t="shared" si="55"/>
        <v>0</v>
      </c>
      <c r="K149" s="77">
        <f t="shared" si="55"/>
        <v>0</v>
      </c>
      <c r="L149" s="77">
        <f t="shared" si="55"/>
        <v>0</v>
      </c>
      <c r="M149" s="77">
        <f t="shared" si="55"/>
        <v>0</v>
      </c>
      <c r="N149" s="77">
        <f t="shared" si="55"/>
        <v>0</v>
      </c>
      <c r="O149" s="77">
        <f t="shared" si="55"/>
        <v>0</v>
      </c>
      <c r="P149" s="77">
        <f t="shared" si="55"/>
        <v>0</v>
      </c>
      <c r="Q149" s="77">
        <f t="shared" si="55"/>
        <v>0</v>
      </c>
      <c r="R149" s="77">
        <f t="shared" si="55"/>
        <v>0</v>
      </c>
      <c r="S149" s="77">
        <f t="shared" si="55"/>
        <v>0</v>
      </c>
      <c r="T149" s="77">
        <f t="shared" si="55"/>
        <v>0</v>
      </c>
      <c r="U149" s="77">
        <f t="shared" si="55"/>
        <v>0</v>
      </c>
      <c r="V149" s="77">
        <f t="shared" si="55"/>
        <v>0</v>
      </c>
      <c r="W149" s="77">
        <f t="shared" si="55"/>
        <v>0</v>
      </c>
      <c r="X149" s="77">
        <f t="shared" si="55"/>
        <v>0</v>
      </c>
      <c r="Y149" s="77">
        <f t="shared" si="55"/>
        <v>0</v>
      </c>
    </row>
    <row r="150" spans="1:25" s="62" customFormat="1" ht="18.75" customHeight="1" thickBot="1" x14ac:dyDescent="0.25">
      <c r="A150" s="109">
        <v>29</v>
      </c>
      <c r="B150" s="138">
        <f t="shared" ref="B150:Y150" si="56">SUM(B151:B154)</f>
        <v>1050.6799999999998</v>
      </c>
      <c r="C150" s="139">
        <f t="shared" si="56"/>
        <v>1036.46</v>
      </c>
      <c r="D150" s="139">
        <f t="shared" si="56"/>
        <v>1021.53</v>
      </c>
      <c r="E150" s="139">
        <f t="shared" si="56"/>
        <v>1022.5600000000001</v>
      </c>
      <c r="F150" s="139">
        <f t="shared" si="56"/>
        <v>1066.5900000000001</v>
      </c>
      <c r="G150" s="139">
        <f t="shared" si="56"/>
        <v>1063.98</v>
      </c>
      <c r="H150" s="139">
        <f t="shared" si="56"/>
        <v>1060.22</v>
      </c>
      <c r="I150" s="139">
        <f t="shared" si="56"/>
        <v>1176.78</v>
      </c>
      <c r="J150" s="139">
        <f t="shared" si="56"/>
        <v>1159.9099999999999</v>
      </c>
      <c r="K150" s="140">
        <f t="shared" si="56"/>
        <v>1086.7</v>
      </c>
      <c r="L150" s="139">
        <f t="shared" si="56"/>
        <v>1088.08</v>
      </c>
      <c r="M150" s="141">
        <f t="shared" si="56"/>
        <v>1060.17</v>
      </c>
      <c r="N150" s="140">
        <f t="shared" si="56"/>
        <v>1092.1100000000001</v>
      </c>
      <c r="O150" s="139">
        <f t="shared" si="56"/>
        <v>1071.54</v>
      </c>
      <c r="P150" s="141">
        <f t="shared" si="56"/>
        <v>1100.28</v>
      </c>
      <c r="Q150" s="142">
        <f t="shared" si="56"/>
        <v>1104.03</v>
      </c>
      <c r="R150" s="139">
        <f t="shared" si="56"/>
        <v>1208.8499999999999</v>
      </c>
      <c r="S150" s="142">
        <f t="shared" si="56"/>
        <v>1062.52</v>
      </c>
      <c r="T150" s="139">
        <f t="shared" si="56"/>
        <v>1069.51</v>
      </c>
      <c r="U150" s="139">
        <f t="shared" si="56"/>
        <v>1045.71</v>
      </c>
      <c r="V150" s="139">
        <f t="shared" si="56"/>
        <v>1052.3899999999999</v>
      </c>
      <c r="W150" s="139">
        <f t="shared" si="56"/>
        <v>970.51</v>
      </c>
      <c r="X150" s="139">
        <f t="shared" si="56"/>
        <v>894.16</v>
      </c>
      <c r="Y150" s="143">
        <f t="shared" si="56"/>
        <v>761.97</v>
      </c>
    </row>
    <row r="151" spans="1:25" s="62" customFormat="1" ht="18.75" customHeight="1" outlineLevel="1" x14ac:dyDescent="0.2">
      <c r="A151" s="157" t="s">
        <v>8</v>
      </c>
      <c r="B151" s="249">
        <f>'цена АТС'!C722</f>
        <v>752.56</v>
      </c>
      <c r="C151" s="249">
        <f>'цена АТС'!C723</f>
        <v>738.34</v>
      </c>
      <c r="D151" s="249">
        <f>'цена АТС'!C724</f>
        <v>723.41</v>
      </c>
      <c r="E151" s="249">
        <f>'цена АТС'!C725</f>
        <v>724.44</v>
      </c>
      <c r="F151" s="249">
        <f>'цена АТС'!C726</f>
        <v>768.47</v>
      </c>
      <c r="G151" s="249">
        <f>'цена АТС'!C727</f>
        <v>765.86</v>
      </c>
      <c r="H151" s="249">
        <f>'цена АТС'!C728</f>
        <v>762.1</v>
      </c>
      <c r="I151" s="249">
        <f>'цена АТС'!C729</f>
        <v>878.66</v>
      </c>
      <c r="J151" s="249">
        <f>'цена АТС'!C730</f>
        <v>861.79</v>
      </c>
      <c r="K151" s="249">
        <f>'цена АТС'!C731</f>
        <v>788.58</v>
      </c>
      <c r="L151" s="249">
        <f>'цена АТС'!C732</f>
        <v>789.96</v>
      </c>
      <c r="M151" s="249">
        <f>'цена АТС'!C733</f>
        <v>762.05</v>
      </c>
      <c r="N151" s="249">
        <f>'цена АТС'!C734</f>
        <v>793.99</v>
      </c>
      <c r="O151" s="249">
        <f>'цена АТС'!C735</f>
        <v>773.42</v>
      </c>
      <c r="P151" s="249">
        <f>'цена АТС'!C736</f>
        <v>802.16</v>
      </c>
      <c r="Q151" s="249">
        <f>'цена АТС'!C737</f>
        <v>805.91</v>
      </c>
      <c r="R151" s="249">
        <f>'цена АТС'!C738</f>
        <v>910.73</v>
      </c>
      <c r="S151" s="249">
        <f>'цена АТС'!C739</f>
        <v>764.4</v>
      </c>
      <c r="T151" s="249">
        <f>'цена АТС'!C740</f>
        <v>771.39</v>
      </c>
      <c r="U151" s="249">
        <f>'цена АТС'!C741</f>
        <v>747.59</v>
      </c>
      <c r="V151" s="249">
        <f>'цена АТС'!C742</f>
        <v>754.27</v>
      </c>
      <c r="W151" s="249">
        <f>'цена АТС'!C743</f>
        <v>672.39</v>
      </c>
      <c r="X151" s="249">
        <f>'цена АТС'!C744</f>
        <v>596.04</v>
      </c>
      <c r="Y151" s="249">
        <f>'цена АТС'!C745</f>
        <v>463.85</v>
      </c>
    </row>
    <row r="152" spans="1:25" s="62" customFormat="1" ht="18.75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customHeight="1" outlineLevel="1" thickBot="1" x14ac:dyDescent="0.25">
      <c r="A154" s="158" t="s">
        <v>255</v>
      </c>
      <c r="B154" s="77">
        <f>B149</f>
        <v>0</v>
      </c>
      <c r="C154" s="77">
        <f t="shared" ref="C154:Y154" si="57">C149</f>
        <v>0</v>
      </c>
      <c r="D154" s="77">
        <f t="shared" si="57"/>
        <v>0</v>
      </c>
      <c r="E154" s="77">
        <f t="shared" si="57"/>
        <v>0</v>
      </c>
      <c r="F154" s="77">
        <f t="shared" si="57"/>
        <v>0</v>
      </c>
      <c r="G154" s="77">
        <f t="shared" si="57"/>
        <v>0</v>
      </c>
      <c r="H154" s="77">
        <f t="shared" si="57"/>
        <v>0</v>
      </c>
      <c r="I154" s="77">
        <f t="shared" si="57"/>
        <v>0</v>
      </c>
      <c r="J154" s="77">
        <f t="shared" si="57"/>
        <v>0</v>
      </c>
      <c r="K154" s="77">
        <f t="shared" si="57"/>
        <v>0</v>
      </c>
      <c r="L154" s="77">
        <f t="shared" si="57"/>
        <v>0</v>
      </c>
      <c r="M154" s="77">
        <f t="shared" si="57"/>
        <v>0</v>
      </c>
      <c r="N154" s="77">
        <f t="shared" si="57"/>
        <v>0</v>
      </c>
      <c r="O154" s="77">
        <f t="shared" si="57"/>
        <v>0</v>
      </c>
      <c r="P154" s="77">
        <f t="shared" si="57"/>
        <v>0</v>
      </c>
      <c r="Q154" s="77">
        <f t="shared" si="57"/>
        <v>0</v>
      </c>
      <c r="R154" s="77">
        <f t="shared" si="57"/>
        <v>0</v>
      </c>
      <c r="S154" s="77">
        <f t="shared" si="57"/>
        <v>0</v>
      </c>
      <c r="T154" s="77">
        <f t="shared" si="57"/>
        <v>0</v>
      </c>
      <c r="U154" s="77">
        <f t="shared" si="57"/>
        <v>0</v>
      </c>
      <c r="V154" s="77">
        <f t="shared" si="57"/>
        <v>0</v>
      </c>
      <c r="W154" s="77">
        <f t="shared" si="57"/>
        <v>0</v>
      </c>
      <c r="X154" s="77">
        <f t="shared" si="57"/>
        <v>0</v>
      </c>
      <c r="Y154" s="77">
        <f t="shared" si="57"/>
        <v>0</v>
      </c>
    </row>
    <row r="155" spans="1:25" s="62" customFormat="1" ht="18.75" customHeight="1" thickBot="1" x14ac:dyDescent="0.25">
      <c r="A155" s="110">
        <v>30</v>
      </c>
      <c r="B155" s="138">
        <f t="shared" ref="B155:Y155" si="58">SUM(B156:B159)</f>
        <v>895.88</v>
      </c>
      <c r="C155" s="139">
        <f t="shared" si="58"/>
        <v>937.55</v>
      </c>
      <c r="D155" s="139">
        <f t="shared" si="58"/>
        <v>1009.84</v>
      </c>
      <c r="E155" s="139">
        <f t="shared" si="58"/>
        <v>1062.5900000000001</v>
      </c>
      <c r="F155" s="139">
        <f t="shared" si="58"/>
        <v>991.06000000000006</v>
      </c>
      <c r="G155" s="139">
        <f t="shared" si="58"/>
        <v>994.37</v>
      </c>
      <c r="H155" s="139">
        <f t="shared" si="58"/>
        <v>1027.8</v>
      </c>
      <c r="I155" s="139">
        <f t="shared" si="58"/>
        <v>1022.48</v>
      </c>
      <c r="J155" s="139">
        <f t="shared" si="58"/>
        <v>1026.4299999999998</v>
      </c>
      <c r="K155" s="140">
        <f t="shared" si="58"/>
        <v>1011.44</v>
      </c>
      <c r="L155" s="139">
        <f t="shared" si="58"/>
        <v>1007.87</v>
      </c>
      <c r="M155" s="141">
        <f t="shared" si="58"/>
        <v>996.19</v>
      </c>
      <c r="N155" s="140">
        <f t="shared" si="58"/>
        <v>1000.43</v>
      </c>
      <c r="O155" s="139">
        <f t="shared" si="58"/>
        <v>1028.1500000000001</v>
      </c>
      <c r="P155" s="141">
        <f t="shared" si="58"/>
        <v>1018.22</v>
      </c>
      <c r="Q155" s="142">
        <f t="shared" si="58"/>
        <v>1023.07</v>
      </c>
      <c r="R155" s="139">
        <f t="shared" si="58"/>
        <v>1032.06</v>
      </c>
      <c r="S155" s="142">
        <f t="shared" si="58"/>
        <v>1054.1599999999999</v>
      </c>
      <c r="T155" s="139">
        <f t="shared" si="58"/>
        <v>1029.03</v>
      </c>
      <c r="U155" s="139">
        <f t="shared" si="58"/>
        <v>998.61</v>
      </c>
      <c r="V155" s="139">
        <f t="shared" si="58"/>
        <v>1041.54</v>
      </c>
      <c r="W155" s="139">
        <f t="shared" si="58"/>
        <v>899.44</v>
      </c>
      <c r="X155" s="139">
        <f t="shared" si="58"/>
        <v>883.47</v>
      </c>
      <c r="Y155" s="143">
        <f t="shared" si="58"/>
        <v>764.17000000000007</v>
      </c>
    </row>
    <row r="156" spans="1:25" s="62" customFormat="1" ht="18.75" customHeight="1" outlineLevel="1" x14ac:dyDescent="0.2">
      <c r="A156" s="56" t="s">
        <v>8</v>
      </c>
      <c r="B156" s="249">
        <f>'цена АТС'!C746</f>
        <v>597.76</v>
      </c>
      <c r="C156" s="249">
        <f>'цена АТС'!C747</f>
        <v>639.42999999999995</v>
      </c>
      <c r="D156" s="249">
        <f>'цена АТС'!C748</f>
        <v>711.72</v>
      </c>
      <c r="E156" s="249">
        <f>'цена АТС'!C749</f>
        <v>764.47</v>
      </c>
      <c r="F156" s="249">
        <f>'цена АТС'!C750</f>
        <v>692.94</v>
      </c>
      <c r="G156" s="249">
        <f>'цена АТС'!C751</f>
        <v>696.25</v>
      </c>
      <c r="H156" s="249">
        <f>'цена АТС'!C752</f>
        <v>729.68</v>
      </c>
      <c r="I156" s="249">
        <f>'цена АТС'!C753</f>
        <v>724.36</v>
      </c>
      <c r="J156" s="249">
        <f>'цена АТС'!C754</f>
        <v>728.31</v>
      </c>
      <c r="K156" s="249">
        <f>'цена АТС'!C755</f>
        <v>713.32</v>
      </c>
      <c r="L156" s="249">
        <f>'цена АТС'!C756</f>
        <v>709.75</v>
      </c>
      <c r="M156" s="249">
        <f>'цена АТС'!C757</f>
        <v>698.07</v>
      </c>
      <c r="N156" s="249">
        <f>'цена АТС'!C758</f>
        <v>702.31</v>
      </c>
      <c r="O156" s="249">
        <f>'цена АТС'!C759</f>
        <v>730.03</v>
      </c>
      <c r="P156" s="249">
        <f>'цена АТС'!C760</f>
        <v>720.1</v>
      </c>
      <c r="Q156" s="249">
        <f>'цена АТС'!C761</f>
        <v>724.95</v>
      </c>
      <c r="R156" s="249">
        <f>'цена АТС'!C762</f>
        <v>733.94</v>
      </c>
      <c r="S156" s="249">
        <f>'цена АТС'!C763</f>
        <v>756.04</v>
      </c>
      <c r="T156" s="249">
        <f>'цена АТС'!C764</f>
        <v>730.91</v>
      </c>
      <c r="U156" s="249">
        <f>'цена АТС'!C765</f>
        <v>700.49</v>
      </c>
      <c r="V156" s="249">
        <f>'цена АТС'!C766</f>
        <v>743.42</v>
      </c>
      <c r="W156" s="249">
        <f>'цена АТС'!C767</f>
        <v>601.32000000000005</v>
      </c>
      <c r="X156" s="249">
        <f>'цена АТС'!C768</f>
        <v>585.35</v>
      </c>
      <c r="Y156" s="249">
        <f>'цена АТС'!C769</f>
        <v>466.05</v>
      </c>
    </row>
    <row r="157" spans="1:25" s="62" customFormat="1" ht="18.75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255</v>
      </c>
      <c r="B159" s="77">
        <f>B154</f>
        <v>0</v>
      </c>
      <c r="C159" s="77">
        <f t="shared" ref="C159:Y159" si="59">C154</f>
        <v>0</v>
      </c>
      <c r="D159" s="77">
        <f t="shared" si="59"/>
        <v>0</v>
      </c>
      <c r="E159" s="77">
        <f t="shared" si="59"/>
        <v>0</v>
      </c>
      <c r="F159" s="77">
        <f t="shared" si="59"/>
        <v>0</v>
      </c>
      <c r="G159" s="77">
        <f t="shared" si="59"/>
        <v>0</v>
      </c>
      <c r="H159" s="77">
        <f t="shared" si="59"/>
        <v>0</v>
      </c>
      <c r="I159" s="77">
        <f t="shared" si="59"/>
        <v>0</v>
      </c>
      <c r="J159" s="77">
        <f t="shared" si="59"/>
        <v>0</v>
      </c>
      <c r="K159" s="77">
        <f t="shared" si="59"/>
        <v>0</v>
      </c>
      <c r="L159" s="77">
        <f t="shared" si="59"/>
        <v>0</v>
      </c>
      <c r="M159" s="77">
        <f t="shared" si="59"/>
        <v>0</v>
      </c>
      <c r="N159" s="77">
        <f t="shared" si="59"/>
        <v>0</v>
      </c>
      <c r="O159" s="77">
        <f t="shared" si="59"/>
        <v>0</v>
      </c>
      <c r="P159" s="77">
        <f t="shared" si="59"/>
        <v>0</v>
      </c>
      <c r="Q159" s="77">
        <f t="shared" si="59"/>
        <v>0</v>
      </c>
      <c r="R159" s="77">
        <f t="shared" si="59"/>
        <v>0</v>
      </c>
      <c r="S159" s="77">
        <f t="shared" si="59"/>
        <v>0</v>
      </c>
      <c r="T159" s="77">
        <f t="shared" si="59"/>
        <v>0</v>
      </c>
      <c r="U159" s="77">
        <f t="shared" si="59"/>
        <v>0</v>
      </c>
      <c r="V159" s="77">
        <f t="shared" si="59"/>
        <v>0</v>
      </c>
      <c r="W159" s="77">
        <f t="shared" si="59"/>
        <v>0</v>
      </c>
      <c r="X159" s="77">
        <f t="shared" si="59"/>
        <v>0</v>
      </c>
      <c r="Y159" s="77">
        <f t="shared" si="59"/>
        <v>0</v>
      </c>
    </row>
    <row r="160" spans="1:25" s="62" customFormat="1" ht="18.75" customHeight="1" thickBot="1" x14ac:dyDescent="0.25">
      <c r="A160" s="112">
        <v>31</v>
      </c>
      <c r="B160" s="138">
        <f t="shared" ref="B160:Y160" si="60">SUM(B161:B164)</f>
        <v>1132.02</v>
      </c>
      <c r="C160" s="139">
        <f t="shared" si="60"/>
        <v>1131.94</v>
      </c>
      <c r="D160" s="139">
        <f t="shared" si="60"/>
        <v>1109.8899999999999</v>
      </c>
      <c r="E160" s="139">
        <f t="shared" si="60"/>
        <v>1302.75</v>
      </c>
      <c r="F160" s="139">
        <f t="shared" si="60"/>
        <v>1092.05</v>
      </c>
      <c r="G160" s="139">
        <f t="shared" si="60"/>
        <v>1081.5900000000001</v>
      </c>
      <c r="H160" s="139">
        <f t="shared" si="60"/>
        <v>1101.9299999999998</v>
      </c>
      <c r="I160" s="139">
        <f t="shared" si="60"/>
        <v>1077.1599999999999</v>
      </c>
      <c r="J160" s="139">
        <f t="shared" si="60"/>
        <v>1079.3699999999999</v>
      </c>
      <c r="K160" s="140">
        <f t="shared" si="60"/>
        <v>1086.05</v>
      </c>
      <c r="L160" s="139">
        <f t="shared" si="60"/>
        <v>1082.73</v>
      </c>
      <c r="M160" s="141">
        <f t="shared" si="60"/>
        <v>1077.1300000000001</v>
      </c>
      <c r="N160" s="140">
        <f t="shared" si="60"/>
        <v>1086.83</v>
      </c>
      <c r="O160" s="139">
        <f t="shared" si="60"/>
        <v>1109.28</v>
      </c>
      <c r="P160" s="141">
        <f t="shared" si="60"/>
        <v>1095.28</v>
      </c>
      <c r="Q160" s="142">
        <f t="shared" si="60"/>
        <v>1107.2</v>
      </c>
      <c r="R160" s="139">
        <f t="shared" si="60"/>
        <v>1114.8400000000001</v>
      </c>
      <c r="S160" s="142">
        <f t="shared" si="60"/>
        <v>1140.73</v>
      </c>
      <c r="T160" s="139">
        <f t="shared" si="60"/>
        <v>1154.8699999999999</v>
      </c>
      <c r="U160" s="139">
        <f t="shared" si="60"/>
        <v>1464.44</v>
      </c>
      <c r="V160" s="139">
        <f t="shared" si="60"/>
        <v>1376.8400000000001</v>
      </c>
      <c r="W160" s="139">
        <f t="shared" si="60"/>
        <v>1138.01</v>
      </c>
      <c r="X160" s="139">
        <f t="shared" si="60"/>
        <v>1100.42</v>
      </c>
      <c r="Y160" s="143">
        <f t="shared" si="60"/>
        <v>1082.3499999999999</v>
      </c>
    </row>
    <row r="161" spans="1:25" s="62" customFormat="1" ht="18.75" customHeight="1" outlineLevel="1" x14ac:dyDescent="0.2">
      <c r="A161" s="157" t="s">
        <v>8</v>
      </c>
      <c r="B161" s="249">
        <f>'цена АТС'!C770</f>
        <v>833.9</v>
      </c>
      <c r="C161" s="249">
        <f>'цена АТС'!C771</f>
        <v>833.82</v>
      </c>
      <c r="D161" s="249">
        <f>'цена АТС'!C772</f>
        <v>811.77</v>
      </c>
      <c r="E161" s="249">
        <f>'цена АТС'!C773</f>
        <v>1004.63</v>
      </c>
      <c r="F161" s="249">
        <f>'цена АТС'!C774</f>
        <v>793.93</v>
      </c>
      <c r="G161" s="249">
        <f>'цена АТС'!C775</f>
        <v>783.47</v>
      </c>
      <c r="H161" s="249">
        <f>'цена АТС'!C776</f>
        <v>803.81</v>
      </c>
      <c r="I161" s="249">
        <f>'цена АТС'!C777</f>
        <v>779.04</v>
      </c>
      <c r="J161" s="249">
        <f>'цена АТС'!C778</f>
        <v>781.25</v>
      </c>
      <c r="K161" s="249">
        <f>'цена АТС'!C779</f>
        <v>787.93</v>
      </c>
      <c r="L161" s="249">
        <f>'цена АТС'!C780</f>
        <v>784.61</v>
      </c>
      <c r="M161" s="249">
        <f>'цена АТС'!C781</f>
        <v>779.01</v>
      </c>
      <c r="N161" s="249">
        <f>'цена АТС'!C782</f>
        <v>788.71</v>
      </c>
      <c r="O161" s="249">
        <f>'цена АТС'!C783</f>
        <v>811.16</v>
      </c>
      <c r="P161" s="249">
        <f>'цена АТС'!C784</f>
        <v>797.16</v>
      </c>
      <c r="Q161" s="249">
        <f>'цена АТС'!C785</f>
        <v>809.08</v>
      </c>
      <c r="R161" s="249">
        <f>'цена АТС'!C786</f>
        <v>816.72</v>
      </c>
      <c r="S161" s="249">
        <f>'цена АТС'!C787</f>
        <v>842.61</v>
      </c>
      <c r="T161" s="249">
        <f>'цена АТС'!C788</f>
        <v>856.75</v>
      </c>
      <c r="U161" s="249">
        <f>'цена АТС'!C789</f>
        <v>1166.32</v>
      </c>
      <c r="V161" s="249">
        <f>'цена АТС'!C790</f>
        <v>1078.72</v>
      </c>
      <c r="W161" s="249">
        <f>'цена АТС'!C791</f>
        <v>839.89</v>
      </c>
      <c r="X161" s="249">
        <f>'цена АТС'!C792</f>
        <v>802.3</v>
      </c>
      <c r="Y161" s="249">
        <f>'цена АТС'!C793</f>
        <v>784.23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255</v>
      </c>
      <c r="B164" s="77">
        <f>B159</f>
        <v>0</v>
      </c>
      <c r="C164" s="77">
        <f t="shared" ref="C164:Y164" si="61">C159</f>
        <v>0</v>
      </c>
      <c r="D164" s="77">
        <f t="shared" si="61"/>
        <v>0</v>
      </c>
      <c r="E164" s="77">
        <f t="shared" si="61"/>
        <v>0</v>
      </c>
      <c r="F164" s="77">
        <f t="shared" si="61"/>
        <v>0</v>
      </c>
      <c r="G164" s="77">
        <f t="shared" si="61"/>
        <v>0</v>
      </c>
      <c r="H164" s="77">
        <f t="shared" si="61"/>
        <v>0</v>
      </c>
      <c r="I164" s="77">
        <f t="shared" si="61"/>
        <v>0</v>
      </c>
      <c r="J164" s="77">
        <f t="shared" si="61"/>
        <v>0</v>
      </c>
      <c r="K164" s="77">
        <f t="shared" si="61"/>
        <v>0</v>
      </c>
      <c r="L164" s="77">
        <f t="shared" si="61"/>
        <v>0</v>
      </c>
      <c r="M164" s="77">
        <f t="shared" si="61"/>
        <v>0</v>
      </c>
      <c r="N164" s="77">
        <f t="shared" si="61"/>
        <v>0</v>
      </c>
      <c r="O164" s="77">
        <f t="shared" si="61"/>
        <v>0</v>
      </c>
      <c r="P164" s="77">
        <f t="shared" si="61"/>
        <v>0</v>
      </c>
      <c r="Q164" s="77">
        <f t="shared" si="61"/>
        <v>0</v>
      </c>
      <c r="R164" s="77">
        <f t="shared" si="61"/>
        <v>0</v>
      </c>
      <c r="S164" s="77">
        <f t="shared" si="61"/>
        <v>0</v>
      </c>
      <c r="T164" s="77">
        <f t="shared" si="61"/>
        <v>0</v>
      </c>
      <c r="U164" s="77">
        <f t="shared" si="61"/>
        <v>0</v>
      </c>
      <c r="V164" s="77">
        <f t="shared" si="61"/>
        <v>0</v>
      </c>
      <c r="W164" s="77">
        <f t="shared" si="61"/>
        <v>0</v>
      </c>
      <c r="X164" s="77">
        <f t="shared" si="61"/>
        <v>0</v>
      </c>
      <c r="Y164" s="77">
        <f t="shared" si="61"/>
        <v>0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44" t="s">
        <v>46</v>
      </c>
      <c r="B166" s="446" t="s">
        <v>78</v>
      </c>
      <c r="C166" s="447"/>
      <c r="D166" s="447"/>
      <c r="E166" s="447"/>
      <c r="F166" s="447"/>
      <c r="G166" s="447"/>
      <c r="H166" s="447"/>
      <c r="I166" s="447"/>
      <c r="J166" s="447"/>
      <c r="K166" s="447"/>
      <c r="L166" s="447"/>
      <c r="M166" s="447"/>
      <c r="N166" s="447"/>
      <c r="O166" s="447"/>
      <c r="P166" s="447"/>
      <c r="Q166" s="447"/>
      <c r="R166" s="447"/>
      <c r="S166" s="447"/>
      <c r="T166" s="447"/>
      <c r="U166" s="447"/>
      <c r="V166" s="447"/>
      <c r="W166" s="447"/>
      <c r="X166" s="447"/>
      <c r="Y166" s="448"/>
    </row>
    <row r="167" spans="1:25" s="62" customFormat="1" ht="35.25" customHeight="1" thickBot="1" x14ac:dyDescent="0.25">
      <c r="A167" s="445"/>
      <c r="B167" s="164" t="s">
        <v>45</v>
      </c>
      <c r="C167" s="165" t="s">
        <v>44</v>
      </c>
      <c r="D167" s="166" t="s">
        <v>43</v>
      </c>
      <c r="E167" s="165" t="s">
        <v>42</v>
      </c>
      <c r="F167" s="165" t="s">
        <v>41</v>
      </c>
      <c r="G167" s="165" t="s">
        <v>40</v>
      </c>
      <c r="H167" s="165" t="s">
        <v>39</v>
      </c>
      <c r="I167" s="165" t="s">
        <v>38</v>
      </c>
      <c r="J167" s="165" t="s">
        <v>37</v>
      </c>
      <c r="K167" s="167" t="s">
        <v>36</v>
      </c>
      <c r="L167" s="165" t="s">
        <v>35</v>
      </c>
      <c r="M167" s="168" t="s">
        <v>34</v>
      </c>
      <c r="N167" s="167" t="s">
        <v>33</v>
      </c>
      <c r="O167" s="165" t="s">
        <v>32</v>
      </c>
      <c r="P167" s="168" t="s">
        <v>31</v>
      </c>
      <c r="Q167" s="166" t="s">
        <v>30</v>
      </c>
      <c r="R167" s="165" t="s">
        <v>29</v>
      </c>
      <c r="S167" s="166" t="s">
        <v>28</v>
      </c>
      <c r="T167" s="165" t="s">
        <v>27</v>
      </c>
      <c r="U167" s="166" t="s">
        <v>26</v>
      </c>
      <c r="V167" s="165" t="s">
        <v>25</v>
      </c>
      <c r="W167" s="166" t="s">
        <v>24</v>
      </c>
      <c r="X167" s="165" t="s">
        <v>23</v>
      </c>
      <c r="Y167" s="169" t="s">
        <v>22</v>
      </c>
    </row>
    <row r="168" spans="1:25" s="62" customFormat="1" ht="18.75" customHeight="1" thickBot="1" x14ac:dyDescent="0.25">
      <c r="A168" s="113">
        <v>1</v>
      </c>
      <c r="B168" s="101">
        <f>SUM(B169:B172)</f>
        <v>1213.3000000000002</v>
      </c>
      <c r="C168" s="102">
        <f t="shared" ref="C168:Y168" si="62">SUM(C169:C172)</f>
        <v>1205</v>
      </c>
      <c r="D168" s="102">
        <f t="shared" si="62"/>
        <v>1248.6399999999999</v>
      </c>
      <c r="E168" s="103">
        <f t="shared" si="62"/>
        <v>1286.9100000000001</v>
      </c>
      <c r="F168" s="103">
        <f t="shared" si="62"/>
        <v>1305.3400000000001</v>
      </c>
      <c r="G168" s="103">
        <f t="shared" si="62"/>
        <v>1297.8899999999999</v>
      </c>
      <c r="H168" s="103">
        <f t="shared" si="62"/>
        <v>1495.45</v>
      </c>
      <c r="I168" s="103">
        <f t="shared" si="62"/>
        <v>1287.51</v>
      </c>
      <c r="J168" s="103">
        <f t="shared" si="62"/>
        <v>1193.3899999999999</v>
      </c>
      <c r="K168" s="104">
        <f t="shared" si="62"/>
        <v>1193.25</v>
      </c>
      <c r="L168" s="103">
        <f t="shared" si="62"/>
        <v>1194.5999999999999</v>
      </c>
      <c r="M168" s="105">
        <f t="shared" si="62"/>
        <v>1196.6199999999999</v>
      </c>
      <c r="N168" s="104">
        <f t="shared" si="62"/>
        <v>1210.79</v>
      </c>
      <c r="O168" s="103">
        <f t="shared" si="62"/>
        <v>1233.0300000000002</v>
      </c>
      <c r="P168" s="105">
        <f t="shared" si="62"/>
        <v>1236.1100000000001</v>
      </c>
      <c r="Q168" s="106">
        <f t="shared" si="62"/>
        <v>1244.73</v>
      </c>
      <c r="R168" s="103">
        <f t="shared" si="62"/>
        <v>1274.68</v>
      </c>
      <c r="S168" s="106">
        <f t="shared" si="62"/>
        <v>1244.4000000000001</v>
      </c>
      <c r="T168" s="103">
        <f t="shared" si="62"/>
        <v>1236.1199999999999</v>
      </c>
      <c r="U168" s="102">
        <f t="shared" si="62"/>
        <v>1228.8899999999999</v>
      </c>
      <c r="V168" s="102">
        <f t="shared" si="62"/>
        <v>1224.8899999999999</v>
      </c>
      <c r="W168" s="102">
        <f t="shared" si="62"/>
        <v>1223.5999999999999</v>
      </c>
      <c r="X168" s="102">
        <f t="shared" si="62"/>
        <v>1220.31</v>
      </c>
      <c r="Y168" s="107">
        <f t="shared" si="62"/>
        <v>1211.06</v>
      </c>
    </row>
    <row r="169" spans="1:25" s="67" customFormat="1" ht="18.75" customHeight="1" outlineLevel="1" x14ac:dyDescent="0.2">
      <c r="A169" s="56" t="s">
        <v>8</v>
      </c>
      <c r="B169" s="70">
        <f>B11</f>
        <v>640.71</v>
      </c>
      <c r="C169" s="71">
        <f t="shared" ref="C169:Y169" si="63">C11</f>
        <v>632.41</v>
      </c>
      <c r="D169" s="71">
        <f t="shared" si="63"/>
        <v>676.05</v>
      </c>
      <c r="E169" s="72">
        <f t="shared" si="63"/>
        <v>714.32</v>
      </c>
      <c r="F169" s="71">
        <f t="shared" si="63"/>
        <v>732.75</v>
      </c>
      <c r="G169" s="71">
        <f t="shared" si="63"/>
        <v>725.3</v>
      </c>
      <c r="H169" s="71">
        <f t="shared" si="63"/>
        <v>922.86</v>
      </c>
      <c r="I169" s="71">
        <f t="shared" si="63"/>
        <v>714.92</v>
      </c>
      <c r="J169" s="73">
        <f t="shared" si="63"/>
        <v>620.79999999999995</v>
      </c>
      <c r="K169" s="71">
        <f t="shared" si="63"/>
        <v>620.66</v>
      </c>
      <c r="L169" s="71">
        <f t="shared" si="63"/>
        <v>622.01</v>
      </c>
      <c r="M169" s="71">
        <f t="shared" si="63"/>
        <v>624.03</v>
      </c>
      <c r="N169" s="71">
        <f t="shared" si="63"/>
        <v>638.20000000000005</v>
      </c>
      <c r="O169" s="71">
        <f t="shared" si="63"/>
        <v>660.44</v>
      </c>
      <c r="P169" s="71">
        <f t="shared" si="63"/>
        <v>663.52</v>
      </c>
      <c r="Q169" s="71">
        <f t="shared" si="63"/>
        <v>672.14</v>
      </c>
      <c r="R169" s="71">
        <f t="shared" si="63"/>
        <v>702.09</v>
      </c>
      <c r="S169" s="71">
        <f t="shared" si="63"/>
        <v>671.81</v>
      </c>
      <c r="T169" s="71">
        <f t="shared" si="63"/>
        <v>663.53</v>
      </c>
      <c r="U169" s="71">
        <f t="shared" si="63"/>
        <v>656.3</v>
      </c>
      <c r="V169" s="71">
        <f t="shared" si="63"/>
        <v>652.29999999999995</v>
      </c>
      <c r="W169" s="71">
        <f t="shared" si="63"/>
        <v>651.01</v>
      </c>
      <c r="X169" s="71">
        <f t="shared" si="63"/>
        <v>647.72</v>
      </c>
      <c r="Y169" s="79">
        <f t="shared" si="63"/>
        <v>638.47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255</v>
      </c>
      <c r="B172" s="77">
        <f>B164</f>
        <v>0</v>
      </c>
      <c r="C172" s="77">
        <f t="shared" ref="C172:Y172" si="64">C164</f>
        <v>0</v>
      </c>
      <c r="D172" s="77">
        <f t="shared" si="64"/>
        <v>0</v>
      </c>
      <c r="E172" s="77">
        <f t="shared" si="64"/>
        <v>0</v>
      </c>
      <c r="F172" s="77">
        <f t="shared" si="64"/>
        <v>0</v>
      </c>
      <c r="G172" s="77">
        <f t="shared" si="64"/>
        <v>0</v>
      </c>
      <c r="H172" s="77">
        <f t="shared" si="64"/>
        <v>0</v>
      </c>
      <c r="I172" s="77">
        <f t="shared" si="64"/>
        <v>0</v>
      </c>
      <c r="J172" s="77">
        <f t="shared" si="64"/>
        <v>0</v>
      </c>
      <c r="K172" s="77">
        <f t="shared" si="64"/>
        <v>0</v>
      </c>
      <c r="L172" s="77">
        <f t="shared" si="64"/>
        <v>0</v>
      </c>
      <c r="M172" s="77">
        <f t="shared" si="64"/>
        <v>0</v>
      </c>
      <c r="N172" s="77">
        <f t="shared" si="64"/>
        <v>0</v>
      </c>
      <c r="O172" s="77">
        <f t="shared" si="64"/>
        <v>0</v>
      </c>
      <c r="P172" s="77">
        <f t="shared" si="64"/>
        <v>0</v>
      </c>
      <c r="Q172" s="77">
        <f t="shared" si="64"/>
        <v>0</v>
      </c>
      <c r="R172" s="77">
        <f t="shared" si="64"/>
        <v>0</v>
      </c>
      <c r="S172" s="77">
        <f t="shared" si="64"/>
        <v>0</v>
      </c>
      <c r="T172" s="77">
        <f t="shared" si="64"/>
        <v>0</v>
      </c>
      <c r="U172" s="77">
        <f t="shared" si="64"/>
        <v>0</v>
      </c>
      <c r="V172" s="77">
        <f t="shared" si="64"/>
        <v>0</v>
      </c>
      <c r="W172" s="77">
        <f t="shared" si="64"/>
        <v>0</v>
      </c>
      <c r="X172" s="77">
        <f t="shared" si="64"/>
        <v>0</v>
      </c>
      <c r="Y172" s="77">
        <f t="shared" si="64"/>
        <v>0</v>
      </c>
    </row>
    <row r="173" spans="1:25" s="62" customFormat="1" ht="18.75" customHeight="1" thickBot="1" x14ac:dyDescent="0.25">
      <c r="A173" s="112">
        <v>2</v>
      </c>
      <c r="B173" s="101">
        <f>SUM(B174:B177)</f>
        <v>1150.92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customHeight="1" outlineLevel="1" x14ac:dyDescent="0.2">
      <c r="A174" s="56" t="s">
        <v>8</v>
      </c>
      <c r="B174" s="70">
        <f>B16</f>
        <v>578.33000000000004</v>
      </c>
      <c r="C174" s="71">
        <f t="shared" ref="C174:Y174" si="65">C16</f>
        <v>633.87</v>
      </c>
      <c r="D174" s="71">
        <f t="shared" si="65"/>
        <v>635.57000000000005</v>
      </c>
      <c r="E174" s="72">
        <f t="shared" si="65"/>
        <v>666.98</v>
      </c>
      <c r="F174" s="71">
        <f t="shared" si="65"/>
        <v>669.67</v>
      </c>
      <c r="G174" s="71">
        <f t="shared" si="65"/>
        <v>677.53</v>
      </c>
      <c r="H174" s="71">
        <f t="shared" si="65"/>
        <v>661.66</v>
      </c>
      <c r="I174" s="71">
        <f t="shared" si="65"/>
        <v>651.05999999999995</v>
      </c>
      <c r="J174" s="73">
        <f t="shared" si="65"/>
        <v>659.61</v>
      </c>
      <c r="K174" s="71">
        <f t="shared" si="65"/>
        <v>688.1</v>
      </c>
      <c r="L174" s="71">
        <f t="shared" si="65"/>
        <v>690.85</v>
      </c>
      <c r="M174" s="71">
        <f t="shared" si="65"/>
        <v>659.63</v>
      </c>
      <c r="N174" s="71">
        <f t="shared" si="65"/>
        <v>671.63</v>
      </c>
      <c r="O174" s="71">
        <f t="shared" si="65"/>
        <v>644.78</v>
      </c>
      <c r="P174" s="71">
        <f t="shared" si="65"/>
        <v>651.25</v>
      </c>
      <c r="Q174" s="71">
        <f t="shared" si="65"/>
        <v>681.33</v>
      </c>
      <c r="R174" s="71">
        <f t="shared" si="65"/>
        <v>1028.81</v>
      </c>
      <c r="S174" s="71">
        <f t="shared" si="65"/>
        <v>681.57</v>
      </c>
      <c r="T174" s="71">
        <f t="shared" si="65"/>
        <v>995.33</v>
      </c>
      <c r="U174" s="71">
        <f t="shared" si="65"/>
        <v>674.88</v>
      </c>
      <c r="V174" s="71">
        <f t="shared" si="65"/>
        <v>654.55999999999995</v>
      </c>
      <c r="W174" s="71">
        <f t="shared" si="65"/>
        <v>651.59</v>
      </c>
      <c r="X174" s="71">
        <f t="shared" si="65"/>
        <v>649.79</v>
      </c>
      <c r="Y174" s="79">
        <f t="shared" si="65"/>
        <v>642.19000000000005</v>
      </c>
    </row>
    <row r="175" spans="1:25" s="62" customFormat="1" ht="18.75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customHeight="1" outlineLevel="1" thickBot="1" x14ac:dyDescent="0.25">
      <c r="A177" s="147" t="s">
        <v>255</v>
      </c>
      <c r="B177" s="77">
        <f>B172</f>
        <v>0</v>
      </c>
      <c r="C177" s="77">
        <f t="shared" ref="C177:Y177" si="66">C172</f>
        <v>0</v>
      </c>
      <c r="D177" s="77">
        <f t="shared" si="66"/>
        <v>0</v>
      </c>
      <c r="E177" s="77">
        <f t="shared" si="66"/>
        <v>0</v>
      </c>
      <c r="F177" s="77">
        <f t="shared" si="66"/>
        <v>0</v>
      </c>
      <c r="G177" s="77">
        <f t="shared" si="66"/>
        <v>0</v>
      </c>
      <c r="H177" s="77">
        <f t="shared" si="66"/>
        <v>0</v>
      </c>
      <c r="I177" s="77">
        <f t="shared" si="66"/>
        <v>0</v>
      </c>
      <c r="J177" s="77">
        <f t="shared" si="66"/>
        <v>0</v>
      </c>
      <c r="K177" s="77">
        <f t="shared" si="66"/>
        <v>0</v>
      </c>
      <c r="L177" s="77">
        <f t="shared" si="66"/>
        <v>0</v>
      </c>
      <c r="M177" s="77">
        <f t="shared" si="66"/>
        <v>0</v>
      </c>
      <c r="N177" s="77">
        <f t="shared" si="66"/>
        <v>0</v>
      </c>
      <c r="O177" s="77">
        <f t="shared" si="66"/>
        <v>0</v>
      </c>
      <c r="P177" s="77">
        <f t="shared" si="66"/>
        <v>0</v>
      </c>
      <c r="Q177" s="77">
        <f t="shared" si="66"/>
        <v>0</v>
      </c>
      <c r="R177" s="77">
        <f t="shared" si="66"/>
        <v>0</v>
      </c>
      <c r="S177" s="77">
        <f t="shared" si="66"/>
        <v>0</v>
      </c>
      <c r="T177" s="77">
        <f t="shared" si="66"/>
        <v>0</v>
      </c>
      <c r="U177" s="77">
        <f t="shared" si="66"/>
        <v>0</v>
      </c>
      <c r="V177" s="77">
        <f t="shared" si="66"/>
        <v>0</v>
      </c>
      <c r="W177" s="77">
        <f t="shared" si="66"/>
        <v>0</v>
      </c>
      <c r="X177" s="77">
        <f t="shared" si="66"/>
        <v>0</v>
      </c>
      <c r="Y177" s="77">
        <f t="shared" si="66"/>
        <v>0</v>
      </c>
    </row>
    <row r="178" spans="1:25" s="62" customFormat="1" ht="18.75" customHeight="1" thickBot="1" x14ac:dyDescent="0.25">
      <c r="A178" s="109">
        <v>3</v>
      </c>
      <c r="B178" s="101">
        <f>SUM(B179:B182)</f>
        <v>1265.8499999999999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customHeight="1" outlineLevel="1" x14ac:dyDescent="0.2">
      <c r="A179" s="56" t="s">
        <v>8</v>
      </c>
      <c r="B179" s="70">
        <f>B21</f>
        <v>693.26</v>
      </c>
      <c r="C179" s="71">
        <f t="shared" ref="C179:Y179" si="67">C21</f>
        <v>697.27</v>
      </c>
      <c r="D179" s="71">
        <f t="shared" si="67"/>
        <v>677.54</v>
      </c>
      <c r="E179" s="72">
        <f t="shared" si="67"/>
        <v>677.9</v>
      </c>
      <c r="F179" s="71">
        <f t="shared" si="67"/>
        <v>683.81</v>
      </c>
      <c r="G179" s="71">
        <f t="shared" si="67"/>
        <v>684.46</v>
      </c>
      <c r="H179" s="71">
        <f t="shared" si="67"/>
        <v>689.75</v>
      </c>
      <c r="I179" s="71">
        <f t="shared" si="67"/>
        <v>683.68</v>
      </c>
      <c r="J179" s="73">
        <f t="shared" si="67"/>
        <v>678.45</v>
      </c>
      <c r="K179" s="71">
        <f t="shared" si="67"/>
        <v>681.19</v>
      </c>
      <c r="L179" s="71">
        <f t="shared" si="67"/>
        <v>679.89</v>
      </c>
      <c r="M179" s="71">
        <f t="shared" si="67"/>
        <v>684.02</v>
      </c>
      <c r="N179" s="71">
        <f t="shared" si="67"/>
        <v>689.38</v>
      </c>
      <c r="O179" s="71">
        <f t="shared" si="67"/>
        <v>696.24</v>
      </c>
      <c r="P179" s="71">
        <f t="shared" si="67"/>
        <v>697.53</v>
      </c>
      <c r="Q179" s="71">
        <f t="shared" si="67"/>
        <v>698.25</v>
      </c>
      <c r="R179" s="71">
        <f t="shared" si="67"/>
        <v>709.58</v>
      </c>
      <c r="S179" s="71">
        <f t="shared" si="67"/>
        <v>702.59</v>
      </c>
      <c r="T179" s="71">
        <f t="shared" si="67"/>
        <v>703.47</v>
      </c>
      <c r="U179" s="71">
        <f t="shared" si="67"/>
        <v>718.8</v>
      </c>
      <c r="V179" s="71">
        <f t="shared" si="67"/>
        <v>699.29</v>
      </c>
      <c r="W179" s="71">
        <f t="shared" si="67"/>
        <v>696.33</v>
      </c>
      <c r="X179" s="71">
        <f t="shared" si="67"/>
        <v>694.75</v>
      </c>
      <c r="Y179" s="79">
        <f t="shared" si="67"/>
        <v>692.22</v>
      </c>
    </row>
    <row r="180" spans="1:25" s="62" customFormat="1" ht="18.75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customHeight="1" outlineLevel="1" thickBot="1" x14ac:dyDescent="0.25">
      <c r="A182" s="147" t="s">
        <v>255</v>
      </c>
      <c r="B182" s="77">
        <f>B177</f>
        <v>0</v>
      </c>
      <c r="C182" s="77">
        <f t="shared" ref="C182:Y182" si="68">C177</f>
        <v>0</v>
      </c>
      <c r="D182" s="77">
        <f t="shared" si="68"/>
        <v>0</v>
      </c>
      <c r="E182" s="77">
        <f t="shared" si="68"/>
        <v>0</v>
      </c>
      <c r="F182" s="77">
        <f t="shared" si="68"/>
        <v>0</v>
      </c>
      <c r="G182" s="77">
        <f t="shared" si="68"/>
        <v>0</v>
      </c>
      <c r="H182" s="77">
        <f t="shared" si="68"/>
        <v>0</v>
      </c>
      <c r="I182" s="77">
        <f t="shared" si="68"/>
        <v>0</v>
      </c>
      <c r="J182" s="77">
        <f t="shared" si="68"/>
        <v>0</v>
      </c>
      <c r="K182" s="77">
        <f t="shared" si="68"/>
        <v>0</v>
      </c>
      <c r="L182" s="77">
        <f t="shared" si="68"/>
        <v>0</v>
      </c>
      <c r="M182" s="77">
        <f t="shared" si="68"/>
        <v>0</v>
      </c>
      <c r="N182" s="77">
        <f t="shared" si="68"/>
        <v>0</v>
      </c>
      <c r="O182" s="77">
        <f t="shared" si="68"/>
        <v>0</v>
      </c>
      <c r="P182" s="77">
        <f t="shared" si="68"/>
        <v>0</v>
      </c>
      <c r="Q182" s="77">
        <f t="shared" si="68"/>
        <v>0</v>
      </c>
      <c r="R182" s="77">
        <f t="shared" si="68"/>
        <v>0</v>
      </c>
      <c r="S182" s="77">
        <f t="shared" si="68"/>
        <v>0</v>
      </c>
      <c r="T182" s="77">
        <f t="shared" si="68"/>
        <v>0</v>
      </c>
      <c r="U182" s="77">
        <f t="shared" si="68"/>
        <v>0</v>
      </c>
      <c r="V182" s="77">
        <f t="shared" si="68"/>
        <v>0</v>
      </c>
      <c r="W182" s="77">
        <f t="shared" si="68"/>
        <v>0</v>
      </c>
      <c r="X182" s="77">
        <f t="shared" si="68"/>
        <v>0</v>
      </c>
      <c r="Y182" s="77">
        <f t="shared" si="68"/>
        <v>0</v>
      </c>
    </row>
    <row r="183" spans="1:25" s="62" customFormat="1" ht="18.75" customHeight="1" thickBot="1" x14ac:dyDescent="0.25">
      <c r="A183" s="130">
        <v>4</v>
      </c>
      <c r="B183" s="131">
        <f>SUM(B184:B187)</f>
        <v>1259.6100000000001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customHeight="1" outlineLevel="1" thickBot="1" x14ac:dyDescent="0.25">
      <c r="A187" s="147" t="s">
        <v>255</v>
      </c>
      <c r="B187" s="77">
        <f>B182</f>
        <v>0</v>
      </c>
      <c r="C187" s="77">
        <f t="shared" ref="C187:Y187" si="69">C182</f>
        <v>0</v>
      </c>
      <c r="D187" s="77">
        <f t="shared" si="69"/>
        <v>0</v>
      </c>
      <c r="E187" s="77">
        <f t="shared" si="69"/>
        <v>0</v>
      </c>
      <c r="F187" s="77">
        <f t="shared" si="69"/>
        <v>0</v>
      </c>
      <c r="G187" s="77">
        <f t="shared" si="69"/>
        <v>0</v>
      </c>
      <c r="H187" s="77">
        <f t="shared" si="69"/>
        <v>0</v>
      </c>
      <c r="I187" s="77">
        <f t="shared" si="69"/>
        <v>0</v>
      </c>
      <c r="J187" s="77">
        <f t="shared" si="69"/>
        <v>0</v>
      </c>
      <c r="K187" s="77">
        <f t="shared" si="69"/>
        <v>0</v>
      </c>
      <c r="L187" s="77">
        <f t="shared" si="69"/>
        <v>0</v>
      </c>
      <c r="M187" s="77">
        <f t="shared" si="69"/>
        <v>0</v>
      </c>
      <c r="N187" s="77">
        <f t="shared" si="69"/>
        <v>0</v>
      </c>
      <c r="O187" s="77">
        <f t="shared" si="69"/>
        <v>0</v>
      </c>
      <c r="P187" s="77">
        <f t="shared" si="69"/>
        <v>0</v>
      </c>
      <c r="Q187" s="77">
        <f t="shared" si="69"/>
        <v>0</v>
      </c>
      <c r="R187" s="77">
        <f t="shared" si="69"/>
        <v>0</v>
      </c>
      <c r="S187" s="77">
        <f t="shared" si="69"/>
        <v>0</v>
      </c>
      <c r="T187" s="77">
        <f t="shared" si="69"/>
        <v>0</v>
      </c>
      <c r="U187" s="77">
        <f t="shared" si="69"/>
        <v>0</v>
      </c>
      <c r="V187" s="77">
        <f t="shared" si="69"/>
        <v>0</v>
      </c>
      <c r="W187" s="77">
        <f t="shared" si="69"/>
        <v>0</v>
      </c>
      <c r="X187" s="77">
        <f t="shared" si="69"/>
        <v>0</v>
      </c>
      <c r="Y187" s="77">
        <f t="shared" si="69"/>
        <v>0</v>
      </c>
    </row>
    <row r="188" spans="1:25" s="62" customFormat="1" ht="18.75" customHeight="1" thickBot="1" x14ac:dyDescent="0.25">
      <c r="A188" s="109">
        <v>5</v>
      </c>
      <c r="B188" s="138">
        <f>SUM(B189:B192)</f>
        <v>1297.96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customHeight="1" outlineLevel="1" x14ac:dyDescent="0.2">
      <c r="A189" s="56" t="s">
        <v>8</v>
      </c>
      <c r="B189" s="76">
        <f>B31</f>
        <v>725.37</v>
      </c>
      <c r="C189" s="71">
        <f t="shared" ref="C189:Y189" si="70">C31</f>
        <v>714.54</v>
      </c>
      <c r="D189" s="71">
        <f t="shared" si="70"/>
        <v>711.54</v>
      </c>
      <c r="E189" s="72">
        <f t="shared" si="70"/>
        <v>721.39</v>
      </c>
      <c r="F189" s="71">
        <f t="shared" si="70"/>
        <v>721.09</v>
      </c>
      <c r="G189" s="71">
        <f t="shared" si="70"/>
        <v>743.73</v>
      </c>
      <c r="H189" s="71">
        <f t="shared" si="70"/>
        <v>765.62</v>
      </c>
      <c r="I189" s="71">
        <f t="shared" si="70"/>
        <v>711.59</v>
      </c>
      <c r="J189" s="73">
        <f t="shared" si="70"/>
        <v>848.06</v>
      </c>
      <c r="K189" s="71">
        <f t="shared" si="70"/>
        <v>851.34</v>
      </c>
      <c r="L189" s="71">
        <f t="shared" si="70"/>
        <v>853.86</v>
      </c>
      <c r="M189" s="71">
        <f t="shared" si="70"/>
        <v>711.35</v>
      </c>
      <c r="N189" s="71">
        <f t="shared" si="70"/>
        <v>857.63</v>
      </c>
      <c r="O189" s="71">
        <f t="shared" si="70"/>
        <v>863.84</v>
      </c>
      <c r="P189" s="71">
        <f t="shared" si="70"/>
        <v>709.56</v>
      </c>
      <c r="Q189" s="71">
        <f t="shared" si="70"/>
        <v>744.59</v>
      </c>
      <c r="R189" s="71">
        <f t="shared" si="70"/>
        <v>1045.8599999999999</v>
      </c>
      <c r="S189" s="71">
        <f t="shared" si="70"/>
        <v>743.52</v>
      </c>
      <c r="T189" s="71">
        <f t="shared" si="70"/>
        <v>1020.47</v>
      </c>
      <c r="U189" s="71">
        <f t="shared" si="70"/>
        <v>715.17</v>
      </c>
      <c r="V189" s="71">
        <f t="shared" si="70"/>
        <v>718.25</v>
      </c>
      <c r="W189" s="71">
        <f t="shared" si="70"/>
        <v>722.75</v>
      </c>
      <c r="X189" s="71">
        <f t="shared" si="70"/>
        <v>721.37</v>
      </c>
      <c r="Y189" s="79">
        <f t="shared" si="70"/>
        <v>717.28</v>
      </c>
    </row>
    <row r="190" spans="1:25" s="62" customFormat="1" ht="18.75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customHeight="1" outlineLevel="1" thickBot="1" x14ac:dyDescent="0.25">
      <c r="A192" s="147" t="s">
        <v>255</v>
      </c>
      <c r="B192" s="77">
        <f>B187</f>
        <v>0</v>
      </c>
      <c r="C192" s="77">
        <f t="shared" ref="C192:Y192" si="71">C187</f>
        <v>0</v>
      </c>
      <c r="D192" s="77">
        <f t="shared" si="71"/>
        <v>0</v>
      </c>
      <c r="E192" s="77">
        <f t="shared" si="71"/>
        <v>0</v>
      </c>
      <c r="F192" s="77">
        <f t="shared" si="71"/>
        <v>0</v>
      </c>
      <c r="G192" s="77">
        <f t="shared" si="71"/>
        <v>0</v>
      </c>
      <c r="H192" s="77">
        <f t="shared" si="71"/>
        <v>0</v>
      </c>
      <c r="I192" s="77">
        <f t="shared" si="71"/>
        <v>0</v>
      </c>
      <c r="J192" s="77">
        <f t="shared" si="71"/>
        <v>0</v>
      </c>
      <c r="K192" s="77">
        <f t="shared" si="71"/>
        <v>0</v>
      </c>
      <c r="L192" s="77">
        <f t="shared" si="71"/>
        <v>0</v>
      </c>
      <c r="M192" s="77">
        <f t="shared" si="71"/>
        <v>0</v>
      </c>
      <c r="N192" s="77">
        <f t="shared" si="71"/>
        <v>0</v>
      </c>
      <c r="O192" s="77">
        <f t="shared" si="71"/>
        <v>0</v>
      </c>
      <c r="P192" s="77">
        <f t="shared" si="71"/>
        <v>0</v>
      </c>
      <c r="Q192" s="77">
        <f t="shared" si="71"/>
        <v>0</v>
      </c>
      <c r="R192" s="77">
        <f t="shared" si="71"/>
        <v>0</v>
      </c>
      <c r="S192" s="77">
        <f t="shared" si="71"/>
        <v>0</v>
      </c>
      <c r="T192" s="77">
        <f t="shared" si="71"/>
        <v>0</v>
      </c>
      <c r="U192" s="77">
        <f t="shared" si="71"/>
        <v>0</v>
      </c>
      <c r="V192" s="77">
        <f t="shared" si="71"/>
        <v>0</v>
      </c>
      <c r="W192" s="77">
        <f t="shared" si="71"/>
        <v>0</v>
      </c>
      <c r="X192" s="77">
        <f t="shared" si="71"/>
        <v>0</v>
      </c>
      <c r="Y192" s="77">
        <f t="shared" si="71"/>
        <v>0</v>
      </c>
    </row>
    <row r="193" spans="1:25" s="62" customFormat="1" ht="18.75" customHeight="1" thickBot="1" x14ac:dyDescent="0.25">
      <c r="A193" s="112">
        <v>6</v>
      </c>
      <c r="B193" s="101">
        <f>SUM(B194:B197)</f>
        <v>1241.6500000000001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customHeight="1" outlineLevel="1" x14ac:dyDescent="0.2">
      <c r="A194" s="56" t="s">
        <v>8</v>
      </c>
      <c r="B194" s="76">
        <f>B36</f>
        <v>669.06</v>
      </c>
      <c r="C194" s="71">
        <f t="shared" ref="C194:Y194" si="72">C36</f>
        <v>559.35</v>
      </c>
      <c r="D194" s="71">
        <f t="shared" si="72"/>
        <v>676.89</v>
      </c>
      <c r="E194" s="72">
        <f t="shared" si="72"/>
        <v>685.93</v>
      </c>
      <c r="F194" s="71">
        <f t="shared" si="72"/>
        <v>692.77</v>
      </c>
      <c r="G194" s="71">
        <f t="shared" si="72"/>
        <v>719.4</v>
      </c>
      <c r="H194" s="71">
        <f t="shared" si="72"/>
        <v>705.98</v>
      </c>
      <c r="I194" s="71">
        <f t="shared" si="72"/>
        <v>670</v>
      </c>
      <c r="J194" s="73">
        <f t="shared" si="72"/>
        <v>664.25</v>
      </c>
      <c r="K194" s="71">
        <f t="shared" si="72"/>
        <v>670.04</v>
      </c>
      <c r="L194" s="71">
        <f t="shared" si="72"/>
        <v>692.36</v>
      </c>
      <c r="M194" s="71">
        <f t="shared" si="72"/>
        <v>665.6</v>
      </c>
      <c r="N194" s="71">
        <f t="shared" si="72"/>
        <v>1064.9100000000001</v>
      </c>
      <c r="O194" s="71">
        <f t="shared" si="72"/>
        <v>1083.96</v>
      </c>
      <c r="P194" s="71">
        <f t="shared" si="72"/>
        <v>705.54</v>
      </c>
      <c r="Q194" s="71">
        <f t="shared" si="72"/>
        <v>708.37</v>
      </c>
      <c r="R194" s="71">
        <f t="shared" si="72"/>
        <v>1048.46</v>
      </c>
      <c r="S194" s="71">
        <f t="shared" si="72"/>
        <v>720.13</v>
      </c>
      <c r="T194" s="71">
        <f t="shared" si="72"/>
        <v>706.93</v>
      </c>
      <c r="U194" s="71">
        <f t="shared" si="72"/>
        <v>694.91</v>
      </c>
      <c r="V194" s="71">
        <f t="shared" si="72"/>
        <v>693.59</v>
      </c>
      <c r="W194" s="71">
        <f t="shared" si="72"/>
        <v>693.42</v>
      </c>
      <c r="X194" s="71">
        <f t="shared" si="72"/>
        <v>688.66</v>
      </c>
      <c r="Y194" s="79">
        <f t="shared" si="72"/>
        <v>603.32000000000005</v>
      </c>
    </row>
    <row r="195" spans="1:25" s="62" customFormat="1" ht="18.75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customHeight="1" outlineLevel="1" thickBot="1" x14ac:dyDescent="0.25">
      <c r="A197" s="147" t="s">
        <v>255</v>
      </c>
      <c r="B197" s="77">
        <f>B192</f>
        <v>0</v>
      </c>
      <c r="C197" s="77">
        <f t="shared" ref="C197:Y197" si="73">C192</f>
        <v>0</v>
      </c>
      <c r="D197" s="77">
        <f t="shared" si="73"/>
        <v>0</v>
      </c>
      <c r="E197" s="77">
        <f t="shared" si="73"/>
        <v>0</v>
      </c>
      <c r="F197" s="77">
        <f t="shared" si="73"/>
        <v>0</v>
      </c>
      <c r="G197" s="77">
        <f t="shared" si="73"/>
        <v>0</v>
      </c>
      <c r="H197" s="77">
        <f t="shared" si="73"/>
        <v>0</v>
      </c>
      <c r="I197" s="77">
        <f t="shared" si="73"/>
        <v>0</v>
      </c>
      <c r="J197" s="77">
        <f t="shared" si="73"/>
        <v>0</v>
      </c>
      <c r="K197" s="77">
        <f t="shared" si="73"/>
        <v>0</v>
      </c>
      <c r="L197" s="77">
        <f t="shared" si="73"/>
        <v>0</v>
      </c>
      <c r="M197" s="77">
        <f t="shared" si="73"/>
        <v>0</v>
      </c>
      <c r="N197" s="77">
        <f t="shared" si="73"/>
        <v>0</v>
      </c>
      <c r="O197" s="77">
        <f t="shared" si="73"/>
        <v>0</v>
      </c>
      <c r="P197" s="77">
        <f t="shared" si="73"/>
        <v>0</v>
      </c>
      <c r="Q197" s="77">
        <f t="shared" si="73"/>
        <v>0</v>
      </c>
      <c r="R197" s="77">
        <f t="shared" si="73"/>
        <v>0</v>
      </c>
      <c r="S197" s="77">
        <f t="shared" si="73"/>
        <v>0</v>
      </c>
      <c r="T197" s="77">
        <f t="shared" si="73"/>
        <v>0</v>
      </c>
      <c r="U197" s="77">
        <f t="shared" si="73"/>
        <v>0</v>
      </c>
      <c r="V197" s="77">
        <f t="shared" si="73"/>
        <v>0</v>
      </c>
      <c r="W197" s="77">
        <f t="shared" si="73"/>
        <v>0</v>
      </c>
      <c r="X197" s="77">
        <f t="shared" si="73"/>
        <v>0</v>
      </c>
      <c r="Y197" s="77">
        <f t="shared" si="73"/>
        <v>0</v>
      </c>
    </row>
    <row r="198" spans="1:25" s="62" customFormat="1" ht="18.75" customHeight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customHeight="1" outlineLevel="1" x14ac:dyDescent="0.2">
      <c r="A199" s="56" t="s">
        <v>8</v>
      </c>
      <c r="B199" s="76">
        <f>B41</f>
        <v>553.70000000000005</v>
      </c>
      <c r="C199" s="71">
        <f t="shared" ref="C199:Y199" si="74">C41</f>
        <v>649.66999999999996</v>
      </c>
      <c r="D199" s="71">
        <f t="shared" si="74"/>
        <v>714.77</v>
      </c>
      <c r="E199" s="72">
        <f t="shared" si="74"/>
        <v>780.51</v>
      </c>
      <c r="F199" s="71">
        <f t="shared" si="74"/>
        <v>780.27</v>
      </c>
      <c r="G199" s="71">
        <f t="shared" si="74"/>
        <v>788.1</v>
      </c>
      <c r="H199" s="71">
        <f t="shared" si="74"/>
        <v>1065.92</v>
      </c>
      <c r="I199" s="71">
        <f t="shared" si="74"/>
        <v>767.07</v>
      </c>
      <c r="J199" s="73">
        <f t="shared" si="74"/>
        <v>762.21</v>
      </c>
      <c r="K199" s="71">
        <f t="shared" si="74"/>
        <v>757.23</v>
      </c>
      <c r="L199" s="71">
        <f t="shared" si="74"/>
        <v>738.23</v>
      </c>
      <c r="M199" s="71">
        <f t="shared" si="74"/>
        <v>749.6</v>
      </c>
      <c r="N199" s="71">
        <f t="shared" si="74"/>
        <v>822.31</v>
      </c>
      <c r="O199" s="71">
        <f t="shared" si="74"/>
        <v>856.23</v>
      </c>
      <c r="P199" s="71">
        <f t="shared" si="74"/>
        <v>834.47</v>
      </c>
      <c r="Q199" s="71">
        <f t="shared" si="74"/>
        <v>892.97</v>
      </c>
      <c r="R199" s="71">
        <f t="shared" si="74"/>
        <v>881.78</v>
      </c>
      <c r="S199" s="71">
        <f t="shared" si="74"/>
        <v>840.33</v>
      </c>
      <c r="T199" s="71">
        <f t="shared" si="74"/>
        <v>944.93</v>
      </c>
      <c r="U199" s="71">
        <f t="shared" si="74"/>
        <v>805.3</v>
      </c>
      <c r="V199" s="71">
        <f t="shared" si="74"/>
        <v>799.75</v>
      </c>
      <c r="W199" s="71">
        <f t="shared" si="74"/>
        <v>744.14</v>
      </c>
      <c r="X199" s="71">
        <f t="shared" si="74"/>
        <v>757.58</v>
      </c>
      <c r="Y199" s="79">
        <f t="shared" si="74"/>
        <v>617.63</v>
      </c>
    </row>
    <row r="200" spans="1:25" s="62" customFormat="1" ht="18.75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customHeight="1" outlineLevel="1" thickBot="1" x14ac:dyDescent="0.25">
      <c r="A202" s="147" t="s">
        <v>255</v>
      </c>
      <c r="B202" s="77">
        <f>B197</f>
        <v>0</v>
      </c>
      <c r="C202" s="77">
        <f t="shared" ref="C202:Y202" si="75">C197</f>
        <v>0</v>
      </c>
      <c r="D202" s="77">
        <f t="shared" si="75"/>
        <v>0</v>
      </c>
      <c r="E202" s="77">
        <f t="shared" si="75"/>
        <v>0</v>
      </c>
      <c r="F202" s="77">
        <f t="shared" si="75"/>
        <v>0</v>
      </c>
      <c r="G202" s="77">
        <f t="shared" si="75"/>
        <v>0</v>
      </c>
      <c r="H202" s="77">
        <f t="shared" si="75"/>
        <v>0</v>
      </c>
      <c r="I202" s="77">
        <f t="shared" si="75"/>
        <v>0</v>
      </c>
      <c r="J202" s="77">
        <f t="shared" si="75"/>
        <v>0</v>
      </c>
      <c r="K202" s="77">
        <f t="shared" si="75"/>
        <v>0</v>
      </c>
      <c r="L202" s="77">
        <f t="shared" si="75"/>
        <v>0</v>
      </c>
      <c r="M202" s="77">
        <f t="shared" si="75"/>
        <v>0</v>
      </c>
      <c r="N202" s="77">
        <f t="shared" si="75"/>
        <v>0</v>
      </c>
      <c r="O202" s="77">
        <f t="shared" si="75"/>
        <v>0</v>
      </c>
      <c r="P202" s="77">
        <f t="shared" si="75"/>
        <v>0</v>
      </c>
      <c r="Q202" s="77">
        <f t="shared" si="75"/>
        <v>0</v>
      </c>
      <c r="R202" s="77">
        <f t="shared" si="75"/>
        <v>0</v>
      </c>
      <c r="S202" s="77">
        <f t="shared" si="75"/>
        <v>0</v>
      </c>
      <c r="T202" s="77">
        <f t="shared" si="75"/>
        <v>0</v>
      </c>
      <c r="U202" s="77">
        <f t="shared" si="75"/>
        <v>0</v>
      </c>
      <c r="V202" s="77">
        <f t="shared" si="75"/>
        <v>0</v>
      </c>
      <c r="W202" s="77">
        <f t="shared" si="75"/>
        <v>0</v>
      </c>
      <c r="X202" s="77">
        <f t="shared" si="75"/>
        <v>0</v>
      </c>
      <c r="Y202" s="77">
        <f t="shared" si="75"/>
        <v>0</v>
      </c>
    </row>
    <row r="203" spans="1:25" s="62" customFormat="1" ht="18.75" customHeight="1" thickBot="1" x14ac:dyDescent="0.25">
      <c r="A203" s="112">
        <v>8</v>
      </c>
      <c r="B203" s="101">
        <f>SUM(B204:B207)</f>
        <v>1279.73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customHeight="1" outlineLevel="1" x14ac:dyDescent="0.2">
      <c r="A204" s="56" t="s">
        <v>8</v>
      </c>
      <c r="B204" s="76">
        <f>B46</f>
        <v>707.14</v>
      </c>
      <c r="C204" s="71">
        <f t="shared" ref="C204:Y204" si="76">C46</f>
        <v>684.93</v>
      </c>
      <c r="D204" s="71">
        <f t="shared" si="76"/>
        <v>771.94</v>
      </c>
      <c r="E204" s="72">
        <f t="shared" si="76"/>
        <v>775.25</v>
      </c>
      <c r="F204" s="71">
        <f t="shared" si="76"/>
        <v>1025.9100000000001</v>
      </c>
      <c r="G204" s="71">
        <f t="shared" si="76"/>
        <v>1024.82</v>
      </c>
      <c r="H204" s="71">
        <f t="shared" si="76"/>
        <v>1053.94</v>
      </c>
      <c r="I204" s="71">
        <f t="shared" si="76"/>
        <v>1034.6500000000001</v>
      </c>
      <c r="J204" s="73">
        <f t="shared" si="76"/>
        <v>1001.31</v>
      </c>
      <c r="K204" s="71">
        <f t="shared" si="76"/>
        <v>991.91</v>
      </c>
      <c r="L204" s="71">
        <f t="shared" si="76"/>
        <v>981.86</v>
      </c>
      <c r="M204" s="71">
        <f t="shared" si="76"/>
        <v>983.77</v>
      </c>
      <c r="N204" s="71">
        <f t="shared" si="76"/>
        <v>988.47</v>
      </c>
      <c r="O204" s="71">
        <f t="shared" si="76"/>
        <v>861.47</v>
      </c>
      <c r="P204" s="71">
        <f t="shared" si="76"/>
        <v>772.1</v>
      </c>
      <c r="Q204" s="71">
        <f t="shared" si="76"/>
        <v>866.88</v>
      </c>
      <c r="R204" s="71">
        <f t="shared" si="76"/>
        <v>1066.52</v>
      </c>
      <c r="S204" s="71">
        <f t="shared" si="76"/>
        <v>1050.06</v>
      </c>
      <c r="T204" s="71">
        <f t="shared" si="76"/>
        <v>1020.2</v>
      </c>
      <c r="U204" s="71">
        <f t="shared" si="76"/>
        <v>837.83</v>
      </c>
      <c r="V204" s="71">
        <f t="shared" si="76"/>
        <v>759.28</v>
      </c>
      <c r="W204" s="71">
        <f t="shared" si="76"/>
        <v>744.8</v>
      </c>
      <c r="X204" s="71">
        <f t="shared" si="76"/>
        <v>890.73</v>
      </c>
      <c r="Y204" s="79">
        <f t="shared" si="76"/>
        <v>590.48</v>
      </c>
    </row>
    <row r="205" spans="1:25" s="62" customFormat="1" ht="18.75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customHeight="1" outlineLevel="1" thickBot="1" x14ac:dyDescent="0.25">
      <c r="A207" s="147" t="s">
        <v>255</v>
      </c>
      <c r="B207" s="77">
        <f>B202</f>
        <v>0</v>
      </c>
      <c r="C207" s="77">
        <f t="shared" ref="C207:Y207" si="77">C202</f>
        <v>0</v>
      </c>
      <c r="D207" s="77">
        <f t="shared" si="77"/>
        <v>0</v>
      </c>
      <c r="E207" s="77">
        <f t="shared" si="77"/>
        <v>0</v>
      </c>
      <c r="F207" s="77">
        <f t="shared" si="77"/>
        <v>0</v>
      </c>
      <c r="G207" s="77">
        <f t="shared" si="77"/>
        <v>0</v>
      </c>
      <c r="H207" s="77">
        <f t="shared" si="77"/>
        <v>0</v>
      </c>
      <c r="I207" s="77">
        <f t="shared" si="77"/>
        <v>0</v>
      </c>
      <c r="J207" s="77">
        <f t="shared" si="77"/>
        <v>0</v>
      </c>
      <c r="K207" s="77">
        <f t="shared" si="77"/>
        <v>0</v>
      </c>
      <c r="L207" s="77">
        <f t="shared" si="77"/>
        <v>0</v>
      </c>
      <c r="M207" s="77">
        <f t="shared" si="77"/>
        <v>0</v>
      </c>
      <c r="N207" s="77">
        <f t="shared" si="77"/>
        <v>0</v>
      </c>
      <c r="O207" s="77">
        <f t="shared" si="77"/>
        <v>0</v>
      </c>
      <c r="P207" s="77">
        <f t="shared" si="77"/>
        <v>0</v>
      </c>
      <c r="Q207" s="77">
        <f t="shared" si="77"/>
        <v>0</v>
      </c>
      <c r="R207" s="77">
        <f t="shared" si="77"/>
        <v>0</v>
      </c>
      <c r="S207" s="77">
        <f t="shared" si="77"/>
        <v>0</v>
      </c>
      <c r="T207" s="77">
        <f t="shared" si="77"/>
        <v>0</v>
      </c>
      <c r="U207" s="77">
        <f t="shared" si="77"/>
        <v>0</v>
      </c>
      <c r="V207" s="77">
        <f t="shared" si="77"/>
        <v>0</v>
      </c>
      <c r="W207" s="77">
        <f t="shared" si="77"/>
        <v>0</v>
      </c>
      <c r="X207" s="77">
        <f t="shared" si="77"/>
        <v>0</v>
      </c>
      <c r="Y207" s="77">
        <f t="shared" si="77"/>
        <v>0</v>
      </c>
    </row>
    <row r="208" spans="1:25" s="62" customFormat="1" ht="18.75" customHeight="1" thickBot="1" x14ac:dyDescent="0.25">
      <c r="A208" s="109">
        <v>9</v>
      </c>
      <c r="B208" s="101">
        <f>SUM(B209:B212)</f>
        <v>1243.1399999999999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customHeight="1" outlineLevel="1" x14ac:dyDescent="0.2">
      <c r="A209" s="56" t="s">
        <v>8</v>
      </c>
      <c r="B209" s="76">
        <f>B51</f>
        <v>670.55</v>
      </c>
      <c r="C209" s="71">
        <f t="shared" ref="C209:Y209" si="78">C51</f>
        <v>683.41</v>
      </c>
      <c r="D209" s="71">
        <f t="shared" si="78"/>
        <v>744.1</v>
      </c>
      <c r="E209" s="72">
        <f t="shared" si="78"/>
        <v>767.8</v>
      </c>
      <c r="F209" s="71">
        <f t="shared" si="78"/>
        <v>769.64</v>
      </c>
      <c r="G209" s="71">
        <f t="shared" si="78"/>
        <v>772.14</v>
      </c>
      <c r="H209" s="71">
        <f t="shared" si="78"/>
        <v>762.09</v>
      </c>
      <c r="I209" s="71">
        <f t="shared" si="78"/>
        <v>759.39</v>
      </c>
      <c r="J209" s="73">
        <f t="shared" si="78"/>
        <v>760.14</v>
      </c>
      <c r="K209" s="71">
        <f t="shared" si="78"/>
        <v>767.43</v>
      </c>
      <c r="L209" s="71">
        <f t="shared" si="78"/>
        <v>764.07</v>
      </c>
      <c r="M209" s="71">
        <f t="shared" si="78"/>
        <v>764.28</v>
      </c>
      <c r="N209" s="71">
        <f t="shared" si="78"/>
        <v>767.83</v>
      </c>
      <c r="O209" s="71">
        <f t="shared" si="78"/>
        <v>776.36</v>
      </c>
      <c r="P209" s="71">
        <f t="shared" si="78"/>
        <v>769.97</v>
      </c>
      <c r="Q209" s="71">
        <f t="shared" si="78"/>
        <v>882.28</v>
      </c>
      <c r="R209" s="71">
        <f t="shared" si="78"/>
        <v>1031.6400000000001</v>
      </c>
      <c r="S209" s="71">
        <f t="shared" si="78"/>
        <v>1017.54</v>
      </c>
      <c r="T209" s="71">
        <f t="shared" si="78"/>
        <v>787.1</v>
      </c>
      <c r="U209" s="71">
        <f t="shared" si="78"/>
        <v>754.29</v>
      </c>
      <c r="V209" s="71">
        <f t="shared" si="78"/>
        <v>742.72</v>
      </c>
      <c r="W209" s="71">
        <f t="shared" si="78"/>
        <v>743.2</v>
      </c>
      <c r="X209" s="71">
        <f t="shared" si="78"/>
        <v>594.44000000000005</v>
      </c>
      <c r="Y209" s="79">
        <f t="shared" si="78"/>
        <v>592.09</v>
      </c>
    </row>
    <row r="210" spans="1:25" s="62" customFormat="1" ht="18.75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customHeight="1" outlineLevel="1" thickBot="1" x14ac:dyDescent="0.25">
      <c r="A212" s="147" t="s">
        <v>255</v>
      </c>
      <c r="B212" s="77">
        <f>B207</f>
        <v>0</v>
      </c>
      <c r="C212" s="77">
        <f t="shared" ref="C212:Y212" si="79">C207</f>
        <v>0</v>
      </c>
      <c r="D212" s="77">
        <f t="shared" si="79"/>
        <v>0</v>
      </c>
      <c r="E212" s="77">
        <f t="shared" si="79"/>
        <v>0</v>
      </c>
      <c r="F212" s="77">
        <f t="shared" si="79"/>
        <v>0</v>
      </c>
      <c r="G212" s="77">
        <f t="shared" si="79"/>
        <v>0</v>
      </c>
      <c r="H212" s="77">
        <f t="shared" si="79"/>
        <v>0</v>
      </c>
      <c r="I212" s="77">
        <f t="shared" si="79"/>
        <v>0</v>
      </c>
      <c r="J212" s="77">
        <f t="shared" si="79"/>
        <v>0</v>
      </c>
      <c r="K212" s="77">
        <f t="shared" si="79"/>
        <v>0</v>
      </c>
      <c r="L212" s="77">
        <f t="shared" si="79"/>
        <v>0</v>
      </c>
      <c r="M212" s="77">
        <f t="shared" si="79"/>
        <v>0</v>
      </c>
      <c r="N212" s="77">
        <f t="shared" si="79"/>
        <v>0</v>
      </c>
      <c r="O212" s="77">
        <f t="shared" si="79"/>
        <v>0</v>
      </c>
      <c r="P212" s="77">
        <f t="shared" si="79"/>
        <v>0</v>
      </c>
      <c r="Q212" s="77">
        <f t="shared" si="79"/>
        <v>0</v>
      </c>
      <c r="R212" s="77">
        <f t="shared" si="79"/>
        <v>0</v>
      </c>
      <c r="S212" s="77">
        <f t="shared" si="79"/>
        <v>0</v>
      </c>
      <c r="T212" s="77">
        <f t="shared" si="79"/>
        <v>0</v>
      </c>
      <c r="U212" s="77">
        <f t="shared" si="79"/>
        <v>0</v>
      </c>
      <c r="V212" s="77">
        <f t="shared" si="79"/>
        <v>0</v>
      </c>
      <c r="W212" s="77">
        <f t="shared" si="79"/>
        <v>0</v>
      </c>
      <c r="X212" s="77">
        <f t="shared" si="79"/>
        <v>0</v>
      </c>
      <c r="Y212" s="77">
        <f t="shared" si="79"/>
        <v>0</v>
      </c>
    </row>
    <row r="213" spans="1:25" s="62" customFormat="1" ht="18.75" customHeight="1" thickBot="1" x14ac:dyDescent="0.25">
      <c r="A213" s="112">
        <v>10</v>
      </c>
      <c r="B213" s="101">
        <f>SUM(B214:B217)</f>
        <v>937.09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customHeight="1" outlineLevel="1" x14ac:dyDescent="0.2">
      <c r="A214" s="56" t="s">
        <v>8</v>
      </c>
      <c r="B214" s="76">
        <f>B56</f>
        <v>364.5</v>
      </c>
      <c r="C214" s="71">
        <f t="shared" ref="C214:Y214" si="80">C56</f>
        <v>360.67</v>
      </c>
      <c r="D214" s="71">
        <f t="shared" si="80"/>
        <v>472.9</v>
      </c>
      <c r="E214" s="72">
        <f t="shared" si="80"/>
        <v>493.72</v>
      </c>
      <c r="F214" s="71">
        <f t="shared" si="80"/>
        <v>795.32</v>
      </c>
      <c r="G214" s="71">
        <f t="shared" si="80"/>
        <v>806.01</v>
      </c>
      <c r="H214" s="71">
        <f t="shared" si="80"/>
        <v>805.28</v>
      </c>
      <c r="I214" s="71">
        <f t="shared" si="80"/>
        <v>803.04</v>
      </c>
      <c r="J214" s="73">
        <f t="shared" si="80"/>
        <v>825.68</v>
      </c>
      <c r="K214" s="71">
        <f t="shared" si="80"/>
        <v>823.31</v>
      </c>
      <c r="L214" s="71">
        <f t="shared" si="80"/>
        <v>832.14</v>
      </c>
      <c r="M214" s="71">
        <f t="shared" si="80"/>
        <v>861.05</v>
      </c>
      <c r="N214" s="71">
        <f t="shared" si="80"/>
        <v>853.88</v>
      </c>
      <c r="O214" s="71">
        <f t="shared" si="80"/>
        <v>849.86</v>
      </c>
      <c r="P214" s="71">
        <f t="shared" si="80"/>
        <v>844.68</v>
      </c>
      <c r="Q214" s="71">
        <f t="shared" si="80"/>
        <v>868.21</v>
      </c>
      <c r="R214" s="71">
        <f t="shared" si="80"/>
        <v>886.05</v>
      </c>
      <c r="S214" s="71">
        <f t="shared" si="80"/>
        <v>857.08</v>
      </c>
      <c r="T214" s="71">
        <f t="shared" si="80"/>
        <v>875.58</v>
      </c>
      <c r="U214" s="71">
        <f t="shared" si="80"/>
        <v>819.49</v>
      </c>
      <c r="V214" s="71">
        <f t="shared" si="80"/>
        <v>753.34</v>
      </c>
      <c r="W214" s="71">
        <f t="shared" si="80"/>
        <v>562.20000000000005</v>
      </c>
      <c r="X214" s="71">
        <f t="shared" si="80"/>
        <v>463.61</v>
      </c>
      <c r="Y214" s="79">
        <f t="shared" si="80"/>
        <v>457.49</v>
      </c>
    </row>
    <row r="215" spans="1:25" s="62" customFormat="1" ht="18.75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customHeight="1" outlineLevel="1" thickBot="1" x14ac:dyDescent="0.25">
      <c r="A217" s="147" t="s">
        <v>255</v>
      </c>
      <c r="B217" s="77">
        <f>B212</f>
        <v>0</v>
      </c>
      <c r="C217" s="77">
        <f t="shared" ref="C217:Y217" si="81">C212</f>
        <v>0</v>
      </c>
      <c r="D217" s="77">
        <f t="shared" si="81"/>
        <v>0</v>
      </c>
      <c r="E217" s="77">
        <f t="shared" si="81"/>
        <v>0</v>
      </c>
      <c r="F217" s="77">
        <f t="shared" si="81"/>
        <v>0</v>
      </c>
      <c r="G217" s="77">
        <f t="shared" si="81"/>
        <v>0</v>
      </c>
      <c r="H217" s="77">
        <f t="shared" si="81"/>
        <v>0</v>
      </c>
      <c r="I217" s="77">
        <f t="shared" si="81"/>
        <v>0</v>
      </c>
      <c r="J217" s="77">
        <f t="shared" si="81"/>
        <v>0</v>
      </c>
      <c r="K217" s="77">
        <f t="shared" si="81"/>
        <v>0</v>
      </c>
      <c r="L217" s="77">
        <f t="shared" si="81"/>
        <v>0</v>
      </c>
      <c r="M217" s="77">
        <f t="shared" si="81"/>
        <v>0</v>
      </c>
      <c r="N217" s="77">
        <f t="shared" si="81"/>
        <v>0</v>
      </c>
      <c r="O217" s="77">
        <f t="shared" si="81"/>
        <v>0</v>
      </c>
      <c r="P217" s="77">
        <f t="shared" si="81"/>
        <v>0</v>
      </c>
      <c r="Q217" s="77">
        <f t="shared" si="81"/>
        <v>0</v>
      </c>
      <c r="R217" s="77">
        <f t="shared" si="81"/>
        <v>0</v>
      </c>
      <c r="S217" s="77">
        <f t="shared" si="81"/>
        <v>0</v>
      </c>
      <c r="T217" s="77">
        <f t="shared" si="81"/>
        <v>0</v>
      </c>
      <c r="U217" s="77">
        <f t="shared" si="81"/>
        <v>0</v>
      </c>
      <c r="V217" s="77">
        <f t="shared" si="81"/>
        <v>0</v>
      </c>
      <c r="W217" s="77">
        <f t="shared" si="81"/>
        <v>0</v>
      </c>
      <c r="X217" s="77">
        <f t="shared" si="81"/>
        <v>0</v>
      </c>
      <c r="Y217" s="77">
        <f t="shared" si="81"/>
        <v>0</v>
      </c>
    </row>
    <row r="218" spans="1:25" s="62" customFormat="1" ht="18.75" customHeight="1" thickBot="1" x14ac:dyDescent="0.25">
      <c r="A218" s="109">
        <v>11</v>
      </c>
      <c r="B218" s="101">
        <f>SUM(B219:B222)</f>
        <v>1268.47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customHeight="1" outlineLevel="1" x14ac:dyDescent="0.2">
      <c r="A219" s="56" t="s">
        <v>8</v>
      </c>
      <c r="B219" s="76">
        <f>B61</f>
        <v>695.88</v>
      </c>
      <c r="C219" s="71">
        <f t="shared" ref="C219:Y219" si="82">C61</f>
        <v>582.12</v>
      </c>
      <c r="D219" s="71">
        <f t="shared" si="82"/>
        <v>671.41</v>
      </c>
      <c r="E219" s="72">
        <f t="shared" si="82"/>
        <v>575.34</v>
      </c>
      <c r="F219" s="71">
        <f t="shared" si="82"/>
        <v>707.21</v>
      </c>
      <c r="G219" s="71">
        <f t="shared" si="82"/>
        <v>717.48</v>
      </c>
      <c r="H219" s="71">
        <f t="shared" si="82"/>
        <v>755.85</v>
      </c>
      <c r="I219" s="71">
        <f t="shared" si="82"/>
        <v>738.72</v>
      </c>
      <c r="J219" s="73">
        <f t="shared" si="82"/>
        <v>725.25</v>
      </c>
      <c r="K219" s="71">
        <f t="shared" si="82"/>
        <v>728.22</v>
      </c>
      <c r="L219" s="71">
        <f t="shared" si="82"/>
        <v>724.26</v>
      </c>
      <c r="M219" s="71">
        <f t="shared" si="82"/>
        <v>766</v>
      </c>
      <c r="N219" s="71">
        <f t="shared" si="82"/>
        <v>717.2</v>
      </c>
      <c r="O219" s="71">
        <f t="shared" si="82"/>
        <v>739.35</v>
      </c>
      <c r="P219" s="71">
        <f t="shared" si="82"/>
        <v>750.17</v>
      </c>
      <c r="Q219" s="71">
        <f t="shared" si="82"/>
        <v>796.14</v>
      </c>
      <c r="R219" s="71">
        <f t="shared" si="82"/>
        <v>808.05</v>
      </c>
      <c r="S219" s="71">
        <f t="shared" si="82"/>
        <v>796.89</v>
      </c>
      <c r="T219" s="71">
        <f t="shared" si="82"/>
        <v>771.36</v>
      </c>
      <c r="U219" s="71">
        <f t="shared" si="82"/>
        <v>765.77</v>
      </c>
      <c r="V219" s="71">
        <f t="shared" si="82"/>
        <v>760.33</v>
      </c>
      <c r="W219" s="71">
        <f t="shared" si="82"/>
        <v>754.27</v>
      </c>
      <c r="X219" s="71">
        <f t="shared" si="82"/>
        <v>715.72</v>
      </c>
      <c r="Y219" s="79">
        <f t="shared" si="82"/>
        <v>612.89</v>
      </c>
    </row>
    <row r="220" spans="1:25" s="62" customFormat="1" ht="18.75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customHeight="1" outlineLevel="1" thickBot="1" x14ac:dyDescent="0.25">
      <c r="A222" s="147" t="s">
        <v>255</v>
      </c>
      <c r="B222" s="77">
        <f>B217</f>
        <v>0</v>
      </c>
      <c r="C222" s="77">
        <f t="shared" ref="C222:Y222" si="83">C217</f>
        <v>0</v>
      </c>
      <c r="D222" s="77">
        <f t="shared" si="83"/>
        <v>0</v>
      </c>
      <c r="E222" s="77">
        <f t="shared" si="83"/>
        <v>0</v>
      </c>
      <c r="F222" s="77">
        <f t="shared" si="83"/>
        <v>0</v>
      </c>
      <c r="G222" s="77">
        <f t="shared" si="83"/>
        <v>0</v>
      </c>
      <c r="H222" s="77">
        <f t="shared" si="83"/>
        <v>0</v>
      </c>
      <c r="I222" s="77">
        <f t="shared" si="83"/>
        <v>0</v>
      </c>
      <c r="J222" s="77">
        <f t="shared" si="83"/>
        <v>0</v>
      </c>
      <c r="K222" s="77">
        <f t="shared" si="83"/>
        <v>0</v>
      </c>
      <c r="L222" s="77">
        <f t="shared" si="83"/>
        <v>0</v>
      </c>
      <c r="M222" s="77">
        <f t="shared" si="83"/>
        <v>0</v>
      </c>
      <c r="N222" s="77">
        <f t="shared" si="83"/>
        <v>0</v>
      </c>
      <c r="O222" s="77">
        <f t="shared" si="83"/>
        <v>0</v>
      </c>
      <c r="P222" s="77">
        <f t="shared" si="83"/>
        <v>0</v>
      </c>
      <c r="Q222" s="77">
        <f t="shared" si="83"/>
        <v>0</v>
      </c>
      <c r="R222" s="77">
        <f t="shared" si="83"/>
        <v>0</v>
      </c>
      <c r="S222" s="77">
        <f t="shared" si="83"/>
        <v>0</v>
      </c>
      <c r="T222" s="77">
        <f t="shared" si="83"/>
        <v>0</v>
      </c>
      <c r="U222" s="77">
        <f t="shared" si="83"/>
        <v>0</v>
      </c>
      <c r="V222" s="77">
        <f t="shared" si="83"/>
        <v>0</v>
      </c>
      <c r="W222" s="77">
        <f t="shared" si="83"/>
        <v>0</v>
      </c>
      <c r="X222" s="77">
        <f t="shared" si="83"/>
        <v>0</v>
      </c>
      <c r="Y222" s="77">
        <f t="shared" si="83"/>
        <v>0</v>
      </c>
    </row>
    <row r="223" spans="1:25" s="62" customFormat="1" ht="18.75" customHeight="1" thickBot="1" x14ac:dyDescent="0.25">
      <c r="A223" s="112">
        <v>12</v>
      </c>
      <c r="B223" s="101">
        <f>SUM(B224:B227)</f>
        <v>1265.8200000000002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customHeight="1" outlineLevel="1" x14ac:dyDescent="0.2">
      <c r="A224" s="56" t="s">
        <v>8</v>
      </c>
      <c r="B224" s="76">
        <f>B66</f>
        <v>693.23</v>
      </c>
      <c r="C224" s="71">
        <f t="shared" ref="C224:Y224" si="84">C66</f>
        <v>688.86</v>
      </c>
      <c r="D224" s="71">
        <f t="shared" si="84"/>
        <v>676.85</v>
      </c>
      <c r="E224" s="72">
        <f t="shared" si="84"/>
        <v>686.12</v>
      </c>
      <c r="F224" s="71">
        <f t="shared" si="84"/>
        <v>710.74</v>
      </c>
      <c r="G224" s="71">
        <f t="shared" si="84"/>
        <v>702.89</v>
      </c>
      <c r="H224" s="71">
        <f t="shared" si="84"/>
        <v>708.63</v>
      </c>
      <c r="I224" s="71">
        <f t="shared" si="84"/>
        <v>702.21</v>
      </c>
      <c r="J224" s="73">
        <f t="shared" si="84"/>
        <v>704.93</v>
      </c>
      <c r="K224" s="71">
        <f t="shared" si="84"/>
        <v>687.76</v>
      </c>
      <c r="L224" s="71">
        <f t="shared" si="84"/>
        <v>686.28</v>
      </c>
      <c r="M224" s="71">
        <f t="shared" si="84"/>
        <v>693.21</v>
      </c>
      <c r="N224" s="71">
        <f t="shared" si="84"/>
        <v>693.7</v>
      </c>
      <c r="O224" s="71">
        <f t="shared" si="84"/>
        <v>696.31</v>
      </c>
      <c r="P224" s="71">
        <f t="shared" si="84"/>
        <v>715.41</v>
      </c>
      <c r="Q224" s="71">
        <f t="shared" si="84"/>
        <v>730.13</v>
      </c>
      <c r="R224" s="71">
        <f t="shared" si="84"/>
        <v>754.2</v>
      </c>
      <c r="S224" s="71">
        <f t="shared" si="84"/>
        <v>729.73</v>
      </c>
      <c r="T224" s="71">
        <f t="shared" si="84"/>
        <v>748.11</v>
      </c>
      <c r="U224" s="71">
        <f t="shared" si="84"/>
        <v>760.83</v>
      </c>
      <c r="V224" s="71">
        <f t="shared" si="84"/>
        <v>754.42</v>
      </c>
      <c r="W224" s="71">
        <f t="shared" si="84"/>
        <v>690.5</v>
      </c>
      <c r="X224" s="71">
        <f t="shared" si="84"/>
        <v>692.89</v>
      </c>
      <c r="Y224" s="79">
        <f t="shared" si="84"/>
        <v>669.76</v>
      </c>
    </row>
    <row r="225" spans="1:25" s="62" customFormat="1" ht="18.75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customHeight="1" outlineLevel="1" thickBot="1" x14ac:dyDescent="0.25">
      <c r="A227" s="147" t="s">
        <v>255</v>
      </c>
      <c r="B227" s="77">
        <f>B222</f>
        <v>0</v>
      </c>
      <c r="C227" s="77">
        <f t="shared" ref="C227:Y227" si="85">C222</f>
        <v>0</v>
      </c>
      <c r="D227" s="77">
        <f t="shared" si="85"/>
        <v>0</v>
      </c>
      <c r="E227" s="77">
        <f t="shared" si="85"/>
        <v>0</v>
      </c>
      <c r="F227" s="77">
        <f t="shared" si="85"/>
        <v>0</v>
      </c>
      <c r="G227" s="77">
        <f t="shared" si="85"/>
        <v>0</v>
      </c>
      <c r="H227" s="77">
        <f t="shared" si="85"/>
        <v>0</v>
      </c>
      <c r="I227" s="77">
        <f t="shared" si="85"/>
        <v>0</v>
      </c>
      <c r="J227" s="77">
        <f t="shared" si="85"/>
        <v>0</v>
      </c>
      <c r="K227" s="77">
        <f t="shared" si="85"/>
        <v>0</v>
      </c>
      <c r="L227" s="77">
        <f t="shared" si="85"/>
        <v>0</v>
      </c>
      <c r="M227" s="77">
        <f t="shared" si="85"/>
        <v>0</v>
      </c>
      <c r="N227" s="77">
        <f t="shared" si="85"/>
        <v>0</v>
      </c>
      <c r="O227" s="77">
        <f t="shared" si="85"/>
        <v>0</v>
      </c>
      <c r="P227" s="77">
        <f t="shared" si="85"/>
        <v>0</v>
      </c>
      <c r="Q227" s="77">
        <f t="shared" si="85"/>
        <v>0</v>
      </c>
      <c r="R227" s="77">
        <f t="shared" si="85"/>
        <v>0</v>
      </c>
      <c r="S227" s="77">
        <f t="shared" si="85"/>
        <v>0</v>
      </c>
      <c r="T227" s="77">
        <f t="shared" si="85"/>
        <v>0</v>
      </c>
      <c r="U227" s="77">
        <f t="shared" si="85"/>
        <v>0</v>
      </c>
      <c r="V227" s="77">
        <f t="shared" si="85"/>
        <v>0</v>
      </c>
      <c r="W227" s="77">
        <f t="shared" si="85"/>
        <v>0</v>
      </c>
      <c r="X227" s="77">
        <f t="shared" si="85"/>
        <v>0</v>
      </c>
      <c r="Y227" s="77">
        <f t="shared" si="85"/>
        <v>0</v>
      </c>
    </row>
    <row r="228" spans="1:25" s="62" customFormat="1" ht="18.75" customHeight="1" thickBot="1" x14ac:dyDescent="0.25">
      <c r="A228" s="109">
        <v>13</v>
      </c>
      <c r="B228" s="101">
        <f>SUM(B229:B232)</f>
        <v>1159.2800000000002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customHeight="1" outlineLevel="1" x14ac:dyDescent="0.2">
      <c r="A229" s="56" t="s">
        <v>8</v>
      </c>
      <c r="B229" s="76">
        <f>B71</f>
        <v>586.69000000000005</v>
      </c>
      <c r="C229" s="71">
        <f t="shared" ref="C229:Y229" si="86">C71</f>
        <v>592.79999999999995</v>
      </c>
      <c r="D229" s="71">
        <f t="shared" si="86"/>
        <v>596.30999999999995</v>
      </c>
      <c r="E229" s="72">
        <f t="shared" si="86"/>
        <v>464.94</v>
      </c>
      <c r="F229" s="71">
        <f t="shared" si="86"/>
        <v>579.04</v>
      </c>
      <c r="G229" s="71">
        <f t="shared" si="86"/>
        <v>580.07000000000005</v>
      </c>
      <c r="H229" s="71">
        <f t="shared" si="86"/>
        <v>617.94000000000005</v>
      </c>
      <c r="I229" s="71">
        <f t="shared" si="86"/>
        <v>585.83000000000004</v>
      </c>
      <c r="J229" s="73">
        <f t="shared" si="86"/>
        <v>580.22</v>
      </c>
      <c r="K229" s="71">
        <f t="shared" si="86"/>
        <v>671.05</v>
      </c>
      <c r="L229" s="71">
        <f t="shared" si="86"/>
        <v>662.23</v>
      </c>
      <c r="M229" s="71">
        <f t="shared" si="86"/>
        <v>656.17</v>
      </c>
      <c r="N229" s="71">
        <f t="shared" si="86"/>
        <v>668.65</v>
      </c>
      <c r="O229" s="71">
        <f t="shared" si="86"/>
        <v>649.47</v>
      </c>
      <c r="P229" s="71">
        <f t="shared" si="86"/>
        <v>708.51</v>
      </c>
      <c r="Q229" s="71">
        <f t="shared" si="86"/>
        <v>794.26</v>
      </c>
      <c r="R229" s="71">
        <f t="shared" si="86"/>
        <v>841.68</v>
      </c>
      <c r="S229" s="71">
        <f t="shared" si="86"/>
        <v>778.54</v>
      </c>
      <c r="T229" s="71">
        <f t="shared" si="86"/>
        <v>770.61</v>
      </c>
      <c r="U229" s="71">
        <f t="shared" si="86"/>
        <v>780.03</v>
      </c>
      <c r="V229" s="71">
        <f t="shared" si="86"/>
        <v>760.49</v>
      </c>
      <c r="W229" s="71">
        <f t="shared" si="86"/>
        <v>712.48</v>
      </c>
      <c r="X229" s="71">
        <f t="shared" si="86"/>
        <v>730.78</v>
      </c>
      <c r="Y229" s="79">
        <f t="shared" si="86"/>
        <v>600.62</v>
      </c>
    </row>
    <row r="230" spans="1:25" s="62" customFormat="1" ht="18.75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customHeight="1" outlineLevel="1" thickBot="1" x14ac:dyDescent="0.25">
      <c r="A232" s="147" t="s">
        <v>255</v>
      </c>
      <c r="B232" s="77">
        <f>B227</f>
        <v>0</v>
      </c>
      <c r="C232" s="77">
        <f t="shared" ref="C232:Y232" si="87">C227</f>
        <v>0</v>
      </c>
      <c r="D232" s="77">
        <f t="shared" si="87"/>
        <v>0</v>
      </c>
      <c r="E232" s="77">
        <f t="shared" si="87"/>
        <v>0</v>
      </c>
      <c r="F232" s="77">
        <f t="shared" si="87"/>
        <v>0</v>
      </c>
      <c r="G232" s="77">
        <f t="shared" si="87"/>
        <v>0</v>
      </c>
      <c r="H232" s="77">
        <f t="shared" si="87"/>
        <v>0</v>
      </c>
      <c r="I232" s="77">
        <f t="shared" si="87"/>
        <v>0</v>
      </c>
      <c r="J232" s="77">
        <f t="shared" si="87"/>
        <v>0</v>
      </c>
      <c r="K232" s="77">
        <f t="shared" si="87"/>
        <v>0</v>
      </c>
      <c r="L232" s="77">
        <f t="shared" si="87"/>
        <v>0</v>
      </c>
      <c r="M232" s="77">
        <f t="shared" si="87"/>
        <v>0</v>
      </c>
      <c r="N232" s="77">
        <f t="shared" si="87"/>
        <v>0</v>
      </c>
      <c r="O232" s="77">
        <f t="shared" si="87"/>
        <v>0</v>
      </c>
      <c r="P232" s="77">
        <f t="shared" si="87"/>
        <v>0</v>
      </c>
      <c r="Q232" s="77">
        <f t="shared" si="87"/>
        <v>0</v>
      </c>
      <c r="R232" s="77">
        <f t="shared" si="87"/>
        <v>0</v>
      </c>
      <c r="S232" s="77">
        <f t="shared" si="87"/>
        <v>0</v>
      </c>
      <c r="T232" s="77">
        <f t="shared" si="87"/>
        <v>0</v>
      </c>
      <c r="U232" s="77">
        <f t="shared" si="87"/>
        <v>0</v>
      </c>
      <c r="V232" s="77">
        <f t="shared" si="87"/>
        <v>0</v>
      </c>
      <c r="W232" s="77">
        <f t="shared" si="87"/>
        <v>0</v>
      </c>
      <c r="X232" s="77">
        <f t="shared" si="87"/>
        <v>0</v>
      </c>
      <c r="Y232" s="77">
        <f t="shared" si="87"/>
        <v>0</v>
      </c>
    </row>
    <row r="233" spans="1:25" s="62" customFormat="1" ht="18.75" customHeight="1" thickBot="1" x14ac:dyDescent="0.25">
      <c r="A233" s="112">
        <v>14</v>
      </c>
      <c r="B233" s="101">
        <f>SUM(B234:B237)</f>
        <v>1223.6399999999999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customHeight="1" outlineLevel="1" thickBot="1" x14ac:dyDescent="0.25">
      <c r="A237" s="147" t="s">
        <v>255</v>
      </c>
      <c r="B237" s="77">
        <f>B232</f>
        <v>0</v>
      </c>
      <c r="C237" s="77">
        <f t="shared" ref="C237:Y237" si="88">C232</f>
        <v>0</v>
      </c>
      <c r="D237" s="77">
        <f t="shared" si="88"/>
        <v>0</v>
      </c>
      <c r="E237" s="77">
        <f t="shared" si="88"/>
        <v>0</v>
      </c>
      <c r="F237" s="77">
        <f t="shared" si="88"/>
        <v>0</v>
      </c>
      <c r="G237" s="77">
        <f t="shared" si="88"/>
        <v>0</v>
      </c>
      <c r="H237" s="77">
        <f t="shared" si="88"/>
        <v>0</v>
      </c>
      <c r="I237" s="77">
        <f t="shared" si="88"/>
        <v>0</v>
      </c>
      <c r="J237" s="77">
        <f t="shared" si="88"/>
        <v>0</v>
      </c>
      <c r="K237" s="77">
        <f t="shared" si="88"/>
        <v>0</v>
      </c>
      <c r="L237" s="77">
        <f t="shared" si="88"/>
        <v>0</v>
      </c>
      <c r="M237" s="77">
        <f t="shared" si="88"/>
        <v>0</v>
      </c>
      <c r="N237" s="77">
        <f t="shared" si="88"/>
        <v>0</v>
      </c>
      <c r="O237" s="77">
        <f t="shared" si="88"/>
        <v>0</v>
      </c>
      <c r="P237" s="77">
        <f t="shared" si="88"/>
        <v>0</v>
      </c>
      <c r="Q237" s="77">
        <f t="shared" si="88"/>
        <v>0</v>
      </c>
      <c r="R237" s="77">
        <f t="shared" si="88"/>
        <v>0</v>
      </c>
      <c r="S237" s="77">
        <f t="shared" si="88"/>
        <v>0</v>
      </c>
      <c r="T237" s="77">
        <f t="shared" si="88"/>
        <v>0</v>
      </c>
      <c r="U237" s="77">
        <f t="shared" si="88"/>
        <v>0</v>
      </c>
      <c r="V237" s="77">
        <f t="shared" si="88"/>
        <v>0</v>
      </c>
      <c r="W237" s="77">
        <f t="shared" si="88"/>
        <v>0</v>
      </c>
      <c r="X237" s="77">
        <f t="shared" si="88"/>
        <v>0</v>
      </c>
      <c r="Y237" s="77">
        <f t="shared" si="88"/>
        <v>0</v>
      </c>
    </row>
    <row r="238" spans="1:25" s="62" customFormat="1" ht="18.75" customHeight="1" thickBot="1" x14ac:dyDescent="0.25">
      <c r="A238" s="109">
        <v>15</v>
      </c>
      <c r="B238" s="101">
        <f>SUM(B239:B242)</f>
        <v>1250.27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customHeight="1" outlineLevel="1" x14ac:dyDescent="0.2">
      <c r="A239" s="56" t="s">
        <v>8</v>
      </c>
      <c r="B239" s="76">
        <f>B81</f>
        <v>677.68</v>
      </c>
      <c r="C239" s="71">
        <f t="shared" ref="C239:Y239" si="89">C81</f>
        <v>678.39</v>
      </c>
      <c r="D239" s="71">
        <f t="shared" si="89"/>
        <v>676.42</v>
      </c>
      <c r="E239" s="72">
        <f t="shared" si="89"/>
        <v>688.22</v>
      </c>
      <c r="F239" s="71">
        <f t="shared" si="89"/>
        <v>714.76</v>
      </c>
      <c r="G239" s="71">
        <f t="shared" si="89"/>
        <v>732.11</v>
      </c>
      <c r="H239" s="71">
        <f t="shared" si="89"/>
        <v>720.77</v>
      </c>
      <c r="I239" s="71">
        <f t="shared" si="89"/>
        <v>717.84</v>
      </c>
      <c r="J239" s="73">
        <f t="shared" si="89"/>
        <v>719.49</v>
      </c>
      <c r="K239" s="71">
        <f t="shared" si="89"/>
        <v>713.28</v>
      </c>
      <c r="L239" s="71">
        <f t="shared" si="89"/>
        <v>701.55</v>
      </c>
      <c r="M239" s="71">
        <f t="shared" si="89"/>
        <v>718.1</v>
      </c>
      <c r="N239" s="71">
        <f t="shared" si="89"/>
        <v>709.84</v>
      </c>
      <c r="O239" s="71">
        <f t="shared" si="89"/>
        <v>734.81</v>
      </c>
      <c r="P239" s="71">
        <f t="shared" si="89"/>
        <v>746.92</v>
      </c>
      <c r="Q239" s="71">
        <f t="shared" si="89"/>
        <v>757.18</v>
      </c>
      <c r="R239" s="71">
        <f t="shared" si="89"/>
        <v>771.56</v>
      </c>
      <c r="S239" s="71">
        <f t="shared" si="89"/>
        <v>728.99</v>
      </c>
      <c r="T239" s="71">
        <f t="shared" si="89"/>
        <v>715.18</v>
      </c>
      <c r="U239" s="71">
        <f t="shared" si="89"/>
        <v>668.57</v>
      </c>
      <c r="V239" s="71">
        <f t="shared" si="89"/>
        <v>688.56</v>
      </c>
      <c r="W239" s="71">
        <f t="shared" si="89"/>
        <v>686.38</v>
      </c>
      <c r="X239" s="71">
        <f t="shared" si="89"/>
        <v>687.35</v>
      </c>
      <c r="Y239" s="79">
        <f t="shared" si="89"/>
        <v>678.35</v>
      </c>
    </row>
    <row r="240" spans="1:25" s="62" customFormat="1" ht="18.75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customHeight="1" outlineLevel="1" thickBot="1" x14ac:dyDescent="0.25">
      <c r="A242" s="147" t="s">
        <v>255</v>
      </c>
      <c r="B242" s="77">
        <f>B237</f>
        <v>0</v>
      </c>
      <c r="C242" s="77">
        <f t="shared" ref="C242:Y242" si="90">C237</f>
        <v>0</v>
      </c>
      <c r="D242" s="77">
        <f t="shared" si="90"/>
        <v>0</v>
      </c>
      <c r="E242" s="77">
        <f t="shared" si="90"/>
        <v>0</v>
      </c>
      <c r="F242" s="77">
        <f t="shared" si="90"/>
        <v>0</v>
      </c>
      <c r="G242" s="77">
        <f t="shared" si="90"/>
        <v>0</v>
      </c>
      <c r="H242" s="77">
        <f t="shared" si="90"/>
        <v>0</v>
      </c>
      <c r="I242" s="77">
        <f t="shared" si="90"/>
        <v>0</v>
      </c>
      <c r="J242" s="77">
        <f t="shared" si="90"/>
        <v>0</v>
      </c>
      <c r="K242" s="77">
        <f t="shared" si="90"/>
        <v>0</v>
      </c>
      <c r="L242" s="77">
        <f t="shared" si="90"/>
        <v>0</v>
      </c>
      <c r="M242" s="77">
        <f t="shared" si="90"/>
        <v>0</v>
      </c>
      <c r="N242" s="77">
        <f t="shared" si="90"/>
        <v>0</v>
      </c>
      <c r="O242" s="77">
        <f t="shared" si="90"/>
        <v>0</v>
      </c>
      <c r="P242" s="77">
        <f t="shared" si="90"/>
        <v>0</v>
      </c>
      <c r="Q242" s="77">
        <f t="shared" si="90"/>
        <v>0</v>
      </c>
      <c r="R242" s="77">
        <f t="shared" si="90"/>
        <v>0</v>
      </c>
      <c r="S242" s="77">
        <f t="shared" si="90"/>
        <v>0</v>
      </c>
      <c r="T242" s="77">
        <f t="shared" si="90"/>
        <v>0</v>
      </c>
      <c r="U242" s="77">
        <f t="shared" si="90"/>
        <v>0</v>
      </c>
      <c r="V242" s="77">
        <f t="shared" si="90"/>
        <v>0</v>
      </c>
      <c r="W242" s="77">
        <f t="shared" si="90"/>
        <v>0</v>
      </c>
      <c r="X242" s="77">
        <f t="shared" si="90"/>
        <v>0</v>
      </c>
      <c r="Y242" s="77">
        <f t="shared" si="90"/>
        <v>0</v>
      </c>
    </row>
    <row r="243" spans="1:25" s="62" customFormat="1" ht="18.75" customHeight="1" thickBot="1" x14ac:dyDescent="0.25">
      <c r="A243" s="112">
        <v>16</v>
      </c>
      <c r="B243" s="101">
        <f>SUM(B244:B247)</f>
        <v>2223.34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customHeight="1" outlineLevel="1" x14ac:dyDescent="0.2">
      <c r="A244" s="160" t="s">
        <v>8</v>
      </c>
      <c r="B244" s="76">
        <f>B86</f>
        <v>689.72</v>
      </c>
      <c r="C244" s="71">
        <f t="shared" ref="C244:Y244" si="91">C86</f>
        <v>697.64</v>
      </c>
      <c r="D244" s="71">
        <f t="shared" si="91"/>
        <v>684.37</v>
      </c>
      <c r="E244" s="72">
        <f t="shared" si="91"/>
        <v>725.72</v>
      </c>
      <c r="F244" s="71">
        <f t="shared" si="91"/>
        <v>726.07</v>
      </c>
      <c r="G244" s="71">
        <f t="shared" si="91"/>
        <v>738.42</v>
      </c>
      <c r="H244" s="71">
        <f t="shared" si="91"/>
        <v>777.66</v>
      </c>
      <c r="I244" s="71">
        <f t="shared" si="91"/>
        <v>755.62</v>
      </c>
      <c r="J244" s="73">
        <f t="shared" si="91"/>
        <v>745.04</v>
      </c>
      <c r="K244" s="71">
        <f t="shared" si="91"/>
        <v>729.92</v>
      </c>
      <c r="L244" s="71">
        <f t="shared" si="91"/>
        <v>734.27</v>
      </c>
      <c r="M244" s="71">
        <f t="shared" si="91"/>
        <v>747.47</v>
      </c>
      <c r="N244" s="71">
        <f t="shared" si="91"/>
        <v>758.6</v>
      </c>
      <c r="O244" s="71">
        <f t="shared" si="91"/>
        <v>759.56</v>
      </c>
      <c r="P244" s="71">
        <f t="shared" si="91"/>
        <v>754.47</v>
      </c>
      <c r="Q244" s="71">
        <f t="shared" si="91"/>
        <v>758.66</v>
      </c>
      <c r="R244" s="71">
        <f t="shared" si="91"/>
        <v>753.39</v>
      </c>
      <c r="S244" s="71">
        <f t="shared" si="91"/>
        <v>758.31</v>
      </c>
      <c r="T244" s="71">
        <f t="shared" si="91"/>
        <v>761.32</v>
      </c>
      <c r="U244" s="71">
        <f t="shared" si="91"/>
        <v>702.14</v>
      </c>
      <c r="V244" s="71">
        <f t="shared" si="91"/>
        <v>698.89</v>
      </c>
      <c r="W244" s="71">
        <f t="shared" si="91"/>
        <v>701.48</v>
      </c>
      <c r="X244" s="71">
        <f t="shared" si="91"/>
        <v>702.74</v>
      </c>
      <c r="Y244" s="79">
        <f t="shared" si="91"/>
        <v>696.64</v>
      </c>
    </row>
    <row r="245" spans="1:25" s="62" customFormat="1" ht="18.75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customHeight="1" outlineLevel="1" thickBot="1" x14ac:dyDescent="0.25">
      <c r="A247" s="161" t="s">
        <v>255</v>
      </c>
      <c r="B247" s="77">
        <f>B242</f>
        <v>0</v>
      </c>
      <c r="C247" s="77">
        <f t="shared" ref="C247:Y247" si="92">C242</f>
        <v>0</v>
      </c>
      <c r="D247" s="77">
        <f t="shared" si="92"/>
        <v>0</v>
      </c>
      <c r="E247" s="77">
        <f t="shared" si="92"/>
        <v>0</v>
      </c>
      <c r="F247" s="77">
        <f t="shared" si="92"/>
        <v>0</v>
      </c>
      <c r="G247" s="77">
        <f t="shared" si="92"/>
        <v>0</v>
      </c>
      <c r="H247" s="77">
        <f t="shared" si="92"/>
        <v>0</v>
      </c>
      <c r="I247" s="77">
        <f t="shared" si="92"/>
        <v>0</v>
      </c>
      <c r="J247" s="77">
        <f t="shared" si="92"/>
        <v>0</v>
      </c>
      <c r="K247" s="77">
        <f t="shared" si="92"/>
        <v>0</v>
      </c>
      <c r="L247" s="77">
        <f t="shared" si="92"/>
        <v>0</v>
      </c>
      <c r="M247" s="77">
        <f t="shared" si="92"/>
        <v>0</v>
      </c>
      <c r="N247" s="77">
        <f t="shared" si="92"/>
        <v>0</v>
      </c>
      <c r="O247" s="77">
        <f t="shared" si="92"/>
        <v>0</v>
      </c>
      <c r="P247" s="77">
        <f t="shared" si="92"/>
        <v>0</v>
      </c>
      <c r="Q247" s="77">
        <f t="shared" si="92"/>
        <v>0</v>
      </c>
      <c r="R247" s="77">
        <f t="shared" si="92"/>
        <v>0</v>
      </c>
      <c r="S247" s="77">
        <f t="shared" si="92"/>
        <v>0</v>
      </c>
      <c r="T247" s="77">
        <f t="shared" si="92"/>
        <v>0</v>
      </c>
      <c r="U247" s="77">
        <f t="shared" si="92"/>
        <v>0</v>
      </c>
      <c r="V247" s="77">
        <f t="shared" si="92"/>
        <v>0</v>
      </c>
      <c r="W247" s="77">
        <f t="shared" si="92"/>
        <v>0</v>
      </c>
      <c r="X247" s="77">
        <f t="shared" si="92"/>
        <v>0</v>
      </c>
      <c r="Y247" s="77">
        <f t="shared" si="92"/>
        <v>0</v>
      </c>
    </row>
    <row r="248" spans="1:25" s="62" customFormat="1" ht="18.75" customHeight="1" thickBot="1" x14ac:dyDescent="0.25">
      <c r="A248" s="109">
        <v>17</v>
      </c>
      <c r="B248" s="101">
        <f>SUM(B249:B252)</f>
        <v>1273.75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customHeight="1" outlineLevel="1" x14ac:dyDescent="0.2">
      <c r="A249" s="160" t="s">
        <v>8</v>
      </c>
      <c r="B249" s="76">
        <f>B91</f>
        <v>701.16</v>
      </c>
      <c r="C249" s="71">
        <f t="shared" ref="C249:Y249" si="93">C91</f>
        <v>701.15</v>
      </c>
      <c r="D249" s="71">
        <f t="shared" si="93"/>
        <v>715.8</v>
      </c>
      <c r="E249" s="72">
        <f t="shared" si="93"/>
        <v>754.45</v>
      </c>
      <c r="F249" s="71">
        <f t="shared" si="93"/>
        <v>743.73</v>
      </c>
      <c r="G249" s="71">
        <f t="shared" si="93"/>
        <v>736.16</v>
      </c>
      <c r="H249" s="71">
        <f t="shared" si="93"/>
        <v>742.98</v>
      </c>
      <c r="I249" s="71">
        <f t="shared" si="93"/>
        <v>731.11</v>
      </c>
      <c r="J249" s="73">
        <f t="shared" si="93"/>
        <v>730.2</v>
      </c>
      <c r="K249" s="71">
        <f t="shared" si="93"/>
        <v>735.92</v>
      </c>
      <c r="L249" s="71">
        <f t="shared" si="93"/>
        <v>742.86</v>
      </c>
      <c r="M249" s="71">
        <f t="shared" si="93"/>
        <v>738.57</v>
      </c>
      <c r="N249" s="71">
        <f t="shared" si="93"/>
        <v>750.02</v>
      </c>
      <c r="O249" s="71">
        <f t="shared" si="93"/>
        <v>757.91</v>
      </c>
      <c r="P249" s="71">
        <f t="shared" si="93"/>
        <v>758.42</v>
      </c>
      <c r="Q249" s="71">
        <f t="shared" si="93"/>
        <v>780.1</v>
      </c>
      <c r="R249" s="71">
        <f t="shared" si="93"/>
        <v>792.16</v>
      </c>
      <c r="S249" s="71">
        <f t="shared" si="93"/>
        <v>751.4</v>
      </c>
      <c r="T249" s="71">
        <f t="shared" si="93"/>
        <v>729.35</v>
      </c>
      <c r="U249" s="71">
        <f t="shared" si="93"/>
        <v>695.37</v>
      </c>
      <c r="V249" s="71">
        <f t="shared" si="93"/>
        <v>700.64</v>
      </c>
      <c r="W249" s="71">
        <f t="shared" si="93"/>
        <v>698.15</v>
      </c>
      <c r="X249" s="71">
        <f t="shared" si="93"/>
        <v>691.32</v>
      </c>
      <c r="Y249" s="79">
        <f t="shared" si="93"/>
        <v>700.02</v>
      </c>
    </row>
    <row r="250" spans="1:25" s="62" customFormat="1" ht="18.75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customHeight="1" outlineLevel="1" thickBot="1" x14ac:dyDescent="0.25">
      <c r="A252" s="161" t="s">
        <v>255</v>
      </c>
      <c r="B252" s="77">
        <f>B247</f>
        <v>0</v>
      </c>
      <c r="C252" s="77">
        <f t="shared" ref="C252:Y252" si="94">C247</f>
        <v>0</v>
      </c>
      <c r="D252" s="77">
        <f t="shared" si="94"/>
        <v>0</v>
      </c>
      <c r="E252" s="77">
        <f t="shared" si="94"/>
        <v>0</v>
      </c>
      <c r="F252" s="77">
        <f t="shared" si="94"/>
        <v>0</v>
      </c>
      <c r="G252" s="77">
        <f t="shared" si="94"/>
        <v>0</v>
      </c>
      <c r="H252" s="77">
        <f t="shared" si="94"/>
        <v>0</v>
      </c>
      <c r="I252" s="77">
        <f t="shared" si="94"/>
        <v>0</v>
      </c>
      <c r="J252" s="77">
        <f t="shared" si="94"/>
        <v>0</v>
      </c>
      <c r="K252" s="77">
        <f t="shared" si="94"/>
        <v>0</v>
      </c>
      <c r="L252" s="77">
        <f t="shared" si="94"/>
        <v>0</v>
      </c>
      <c r="M252" s="77">
        <f t="shared" si="94"/>
        <v>0</v>
      </c>
      <c r="N252" s="77">
        <f t="shared" si="94"/>
        <v>0</v>
      </c>
      <c r="O252" s="77">
        <f t="shared" si="94"/>
        <v>0</v>
      </c>
      <c r="P252" s="77">
        <f t="shared" si="94"/>
        <v>0</v>
      </c>
      <c r="Q252" s="77">
        <f t="shared" si="94"/>
        <v>0</v>
      </c>
      <c r="R252" s="77">
        <f t="shared" si="94"/>
        <v>0</v>
      </c>
      <c r="S252" s="77">
        <f t="shared" si="94"/>
        <v>0</v>
      </c>
      <c r="T252" s="77">
        <f t="shared" si="94"/>
        <v>0</v>
      </c>
      <c r="U252" s="77">
        <f t="shared" si="94"/>
        <v>0</v>
      </c>
      <c r="V252" s="77">
        <f t="shared" si="94"/>
        <v>0</v>
      </c>
      <c r="W252" s="77">
        <f t="shared" si="94"/>
        <v>0</v>
      </c>
      <c r="X252" s="77">
        <f t="shared" si="94"/>
        <v>0</v>
      </c>
      <c r="Y252" s="77">
        <f t="shared" si="94"/>
        <v>0</v>
      </c>
    </row>
    <row r="253" spans="1:25" s="62" customFormat="1" ht="18.75" customHeight="1" thickBot="1" x14ac:dyDescent="0.25">
      <c r="A253" s="110">
        <v>18</v>
      </c>
      <c r="B253" s="101">
        <f>SUM(B254:B257)</f>
        <v>1212.0999999999999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customHeight="1" outlineLevel="1" x14ac:dyDescent="0.2">
      <c r="A254" s="56" t="s">
        <v>8</v>
      </c>
      <c r="B254" s="76">
        <f>B96</f>
        <v>639.51</v>
      </c>
      <c r="C254" s="71">
        <f t="shared" ref="C254:Y254" si="95">C96</f>
        <v>631.01</v>
      </c>
      <c r="D254" s="71">
        <f t="shared" si="95"/>
        <v>641.37</v>
      </c>
      <c r="E254" s="72">
        <f t="shared" si="95"/>
        <v>659.48</v>
      </c>
      <c r="F254" s="71">
        <f t="shared" si="95"/>
        <v>671.16</v>
      </c>
      <c r="G254" s="71">
        <f t="shared" si="95"/>
        <v>693.07</v>
      </c>
      <c r="H254" s="71">
        <f t="shared" si="95"/>
        <v>683.78</v>
      </c>
      <c r="I254" s="71">
        <f t="shared" si="95"/>
        <v>683.65</v>
      </c>
      <c r="J254" s="73">
        <f t="shared" si="95"/>
        <v>667.88</v>
      </c>
      <c r="K254" s="71">
        <f t="shared" si="95"/>
        <v>700.51</v>
      </c>
      <c r="L254" s="71">
        <f t="shared" si="95"/>
        <v>703.48</v>
      </c>
      <c r="M254" s="71">
        <f t="shared" si="95"/>
        <v>729.56</v>
      </c>
      <c r="N254" s="71">
        <f t="shared" si="95"/>
        <v>694.7</v>
      </c>
      <c r="O254" s="71">
        <f t="shared" si="95"/>
        <v>689.72</v>
      </c>
      <c r="P254" s="71">
        <f t="shared" si="95"/>
        <v>696.43</v>
      </c>
      <c r="Q254" s="71">
        <f t="shared" si="95"/>
        <v>714.48</v>
      </c>
      <c r="R254" s="71">
        <f t="shared" si="95"/>
        <v>728.65</v>
      </c>
      <c r="S254" s="71">
        <f t="shared" si="95"/>
        <v>723.78</v>
      </c>
      <c r="T254" s="71">
        <f t="shared" si="95"/>
        <v>688.78</v>
      </c>
      <c r="U254" s="71">
        <f t="shared" si="95"/>
        <v>659.15</v>
      </c>
      <c r="V254" s="71">
        <f t="shared" si="95"/>
        <v>642.16999999999996</v>
      </c>
      <c r="W254" s="71">
        <f t="shared" si="95"/>
        <v>640.1</v>
      </c>
      <c r="X254" s="71">
        <f t="shared" si="95"/>
        <v>652.80999999999995</v>
      </c>
      <c r="Y254" s="79">
        <f t="shared" si="95"/>
        <v>636.09</v>
      </c>
    </row>
    <row r="255" spans="1:25" s="62" customFormat="1" ht="18.75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customHeight="1" outlineLevel="1" thickBot="1" x14ac:dyDescent="0.25">
      <c r="A257" s="147" t="s">
        <v>255</v>
      </c>
      <c r="B257" s="77">
        <f>B252</f>
        <v>0</v>
      </c>
      <c r="C257" s="77">
        <f t="shared" ref="C257:Y257" si="96">C252</f>
        <v>0</v>
      </c>
      <c r="D257" s="77">
        <f t="shared" si="96"/>
        <v>0</v>
      </c>
      <c r="E257" s="77">
        <f t="shared" si="96"/>
        <v>0</v>
      </c>
      <c r="F257" s="77">
        <f t="shared" si="96"/>
        <v>0</v>
      </c>
      <c r="G257" s="77">
        <f t="shared" si="96"/>
        <v>0</v>
      </c>
      <c r="H257" s="77">
        <f t="shared" si="96"/>
        <v>0</v>
      </c>
      <c r="I257" s="77">
        <f t="shared" si="96"/>
        <v>0</v>
      </c>
      <c r="J257" s="77">
        <f t="shared" si="96"/>
        <v>0</v>
      </c>
      <c r="K257" s="77">
        <f t="shared" si="96"/>
        <v>0</v>
      </c>
      <c r="L257" s="77">
        <f t="shared" si="96"/>
        <v>0</v>
      </c>
      <c r="M257" s="77">
        <f t="shared" si="96"/>
        <v>0</v>
      </c>
      <c r="N257" s="77">
        <f t="shared" si="96"/>
        <v>0</v>
      </c>
      <c r="O257" s="77">
        <f t="shared" si="96"/>
        <v>0</v>
      </c>
      <c r="P257" s="77">
        <f t="shared" si="96"/>
        <v>0</v>
      </c>
      <c r="Q257" s="77">
        <f t="shared" si="96"/>
        <v>0</v>
      </c>
      <c r="R257" s="77">
        <f t="shared" si="96"/>
        <v>0</v>
      </c>
      <c r="S257" s="77">
        <f t="shared" si="96"/>
        <v>0</v>
      </c>
      <c r="T257" s="77">
        <f t="shared" si="96"/>
        <v>0</v>
      </c>
      <c r="U257" s="77">
        <f t="shared" si="96"/>
        <v>0</v>
      </c>
      <c r="V257" s="77">
        <f t="shared" si="96"/>
        <v>0</v>
      </c>
      <c r="W257" s="77">
        <f t="shared" si="96"/>
        <v>0</v>
      </c>
      <c r="X257" s="77">
        <f t="shared" si="96"/>
        <v>0</v>
      </c>
      <c r="Y257" s="77">
        <f t="shared" si="96"/>
        <v>0</v>
      </c>
    </row>
    <row r="258" spans="1:25" s="62" customFormat="1" ht="18.75" customHeight="1" thickBot="1" x14ac:dyDescent="0.25">
      <c r="A258" s="112">
        <v>19</v>
      </c>
      <c r="B258" s="101">
        <f>SUM(B259:B262)</f>
        <v>1278.26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customHeight="1" outlineLevel="1" x14ac:dyDescent="0.2">
      <c r="A259" s="160" t="s">
        <v>8</v>
      </c>
      <c r="B259" s="76">
        <f>B101</f>
        <v>705.67</v>
      </c>
      <c r="C259" s="71">
        <f t="shared" ref="C259:Y259" si="97">C101</f>
        <v>694.53</v>
      </c>
      <c r="D259" s="71">
        <f t="shared" si="97"/>
        <v>688.38</v>
      </c>
      <c r="E259" s="72">
        <f t="shared" si="97"/>
        <v>708.26</v>
      </c>
      <c r="F259" s="71">
        <f t="shared" si="97"/>
        <v>735.1</v>
      </c>
      <c r="G259" s="71">
        <f t="shared" si="97"/>
        <v>743.02</v>
      </c>
      <c r="H259" s="71">
        <f t="shared" si="97"/>
        <v>761.89</v>
      </c>
      <c r="I259" s="71">
        <f t="shared" si="97"/>
        <v>708.1</v>
      </c>
      <c r="J259" s="73">
        <f t="shared" si="97"/>
        <v>691.02</v>
      </c>
      <c r="K259" s="71">
        <f t="shared" si="97"/>
        <v>707.34</v>
      </c>
      <c r="L259" s="71">
        <f t="shared" si="97"/>
        <v>705.65</v>
      </c>
      <c r="M259" s="71">
        <f t="shared" si="97"/>
        <v>741.77</v>
      </c>
      <c r="N259" s="71">
        <f t="shared" si="97"/>
        <v>769.82</v>
      </c>
      <c r="O259" s="71">
        <f t="shared" si="97"/>
        <v>782.67</v>
      </c>
      <c r="P259" s="71">
        <f t="shared" si="97"/>
        <v>760.08</v>
      </c>
      <c r="Q259" s="71">
        <f t="shared" si="97"/>
        <v>768.37</v>
      </c>
      <c r="R259" s="71">
        <f t="shared" si="97"/>
        <v>781.44</v>
      </c>
      <c r="S259" s="71">
        <f t="shared" si="97"/>
        <v>749.34</v>
      </c>
      <c r="T259" s="71">
        <f t="shared" si="97"/>
        <v>756.24</v>
      </c>
      <c r="U259" s="71">
        <f t="shared" si="97"/>
        <v>701.69</v>
      </c>
      <c r="V259" s="71">
        <f t="shared" si="97"/>
        <v>708.35</v>
      </c>
      <c r="W259" s="71">
        <f t="shared" si="97"/>
        <v>709.44</v>
      </c>
      <c r="X259" s="71">
        <f t="shared" si="97"/>
        <v>706.96</v>
      </c>
      <c r="Y259" s="79">
        <f t="shared" si="97"/>
        <v>700.34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161" t="s">
        <v>255</v>
      </c>
      <c r="B262" s="77">
        <f>B257</f>
        <v>0</v>
      </c>
      <c r="C262" s="77">
        <f t="shared" ref="C262:Y262" si="98">C257</f>
        <v>0</v>
      </c>
      <c r="D262" s="77">
        <f t="shared" si="98"/>
        <v>0</v>
      </c>
      <c r="E262" s="77">
        <f t="shared" si="98"/>
        <v>0</v>
      </c>
      <c r="F262" s="77">
        <f t="shared" si="98"/>
        <v>0</v>
      </c>
      <c r="G262" s="77">
        <f t="shared" si="98"/>
        <v>0</v>
      </c>
      <c r="H262" s="77">
        <f t="shared" si="98"/>
        <v>0</v>
      </c>
      <c r="I262" s="77">
        <f t="shared" si="98"/>
        <v>0</v>
      </c>
      <c r="J262" s="77">
        <f t="shared" si="98"/>
        <v>0</v>
      </c>
      <c r="K262" s="77">
        <f t="shared" si="98"/>
        <v>0</v>
      </c>
      <c r="L262" s="77">
        <f t="shared" si="98"/>
        <v>0</v>
      </c>
      <c r="M262" s="77">
        <f t="shared" si="98"/>
        <v>0</v>
      </c>
      <c r="N262" s="77">
        <f t="shared" si="98"/>
        <v>0</v>
      </c>
      <c r="O262" s="77">
        <f t="shared" si="98"/>
        <v>0</v>
      </c>
      <c r="P262" s="77">
        <f t="shared" si="98"/>
        <v>0</v>
      </c>
      <c r="Q262" s="77">
        <f t="shared" si="98"/>
        <v>0</v>
      </c>
      <c r="R262" s="77">
        <f t="shared" si="98"/>
        <v>0</v>
      </c>
      <c r="S262" s="77">
        <f t="shared" si="98"/>
        <v>0</v>
      </c>
      <c r="T262" s="77">
        <f t="shared" si="98"/>
        <v>0</v>
      </c>
      <c r="U262" s="77">
        <f t="shared" si="98"/>
        <v>0</v>
      </c>
      <c r="V262" s="77">
        <f t="shared" si="98"/>
        <v>0</v>
      </c>
      <c r="W262" s="77">
        <f t="shared" si="98"/>
        <v>0</v>
      </c>
      <c r="X262" s="77">
        <f t="shared" si="98"/>
        <v>0</v>
      </c>
      <c r="Y262" s="77">
        <f t="shared" si="98"/>
        <v>0</v>
      </c>
    </row>
    <row r="263" spans="1:25" s="62" customFormat="1" ht="18.75" customHeight="1" thickBot="1" x14ac:dyDescent="0.25">
      <c r="A263" s="109">
        <v>20</v>
      </c>
      <c r="B263" s="101">
        <f>SUM(B264:B267)</f>
        <v>1120.51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customHeight="1" outlineLevel="1" x14ac:dyDescent="0.2">
      <c r="A264" s="160" t="s">
        <v>8</v>
      </c>
      <c r="B264" s="76">
        <f>B106</f>
        <v>547.91999999999996</v>
      </c>
      <c r="C264" s="71">
        <f t="shared" ref="C264:Y264" si="99">C106</f>
        <v>546.96</v>
      </c>
      <c r="D264" s="71">
        <f t="shared" si="99"/>
        <v>551.94000000000005</v>
      </c>
      <c r="E264" s="72">
        <f t="shared" si="99"/>
        <v>559.67999999999995</v>
      </c>
      <c r="F264" s="71">
        <f t="shared" si="99"/>
        <v>519.85</v>
      </c>
      <c r="G264" s="71">
        <f t="shared" si="99"/>
        <v>512.11</v>
      </c>
      <c r="H264" s="71">
        <f t="shared" si="99"/>
        <v>579.67999999999995</v>
      </c>
      <c r="I264" s="71">
        <f t="shared" si="99"/>
        <v>574.25</v>
      </c>
      <c r="J264" s="73">
        <f t="shared" si="99"/>
        <v>567.83000000000004</v>
      </c>
      <c r="K264" s="71">
        <f t="shared" si="99"/>
        <v>572.85</v>
      </c>
      <c r="L264" s="71">
        <f t="shared" si="99"/>
        <v>575.91</v>
      </c>
      <c r="M264" s="71">
        <f t="shared" si="99"/>
        <v>564.36</v>
      </c>
      <c r="N264" s="71">
        <f t="shared" si="99"/>
        <v>567.32000000000005</v>
      </c>
      <c r="O264" s="71">
        <f t="shared" si="99"/>
        <v>588.03</v>
      </c>
      <c r="P264" s="71">
        <f t="shared" si="99"/>
        <v>585.64</v>
      </c>
      <c r="Q264" s="71">
        <f t="shared" si="99"/>
        <v>830.98</v>
      </c>
      <c r="R264" s="71">
        <f t="shared" si="99"/>
        <v>850.45</v>
      </c>
      <c r="S264" s="71">
        <f t="shared" si="99"/>
        <v>862.46</v>
      </c>
      <c r="T264" s="71">
        <f t="shared" si="99"/>
        <v>845.03</v>
      </c>
      <c r="U264" s="71">
        <f t="shared" si="99"/>
        <v>576.09</v>
      </c>
      <c r="V264" s="71">
        <f t="shared" si="99"/>
        <v>579.99</v>
      </c>
      <c r="W264" s="71">
        <f t="shared" si="99"/>
        <v>583.29</v>
      </c>
      <c r="X264" s="71">
        <f t="shared" si="99"/>
        <v>591.16</v>
      </c>
      <c r="Y264" s="79">
        <f t="shared" si="99"/>
        <v>565.22</v>
      </c>
    </row>
    <row r="265" spans="1:25" s="62" customFormat="1" ht="18.75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customHeight="1" outlineLevel="1" thickBot="1" x14ac:dyDescent="0.25">
      <c r="A267" s="161" t="s">
        <v>255</v>
      </c>
      <c r="B267" s="77">
        <f>B262</f>
        <v>0</v>
      </c>
      <c r="C267" s="77">
        <f t="shared" ref="C267:Y267" si="100">C262</f>
        <v>0</v>
      </c>
      <c r="D267" s="77">
        <f t="shared" si="100"/>
        <v>0</v>
      </c>
      <c r="E267" s="77">
        <f t="shared" si="100"/>
        <v>0</v>
      </c>
      <c r="F267" s="77">
        <f t="shared" si="100"/>
        <v>0</v>
      </c>
      <c r="G267" s="77">
        <f t="shared" si="100"/>
        <v>0</v>
      </c>
      <c r="H267" s="77">
        <f t="shared" si="100"/>
        <v>0</v>
      </c>
      <c r="I267" s="77">
        <f t="shared" si="100"/>
        <v>0</v>
      </c>
      <c r="J267" s="77">
        <f t="shared" si="100"/>
        <v>0</v>
      </c>
      <c r="K267" s="77">
        <f t="shared" si="100"/>
        <v>0</v>
      </c>
      <c r="L267" s="77">
        <f t="shared" si="100"/>
        <v>0</v>
      </c>
      <c r="M267" s="77">
        <f t="shared" si="100"/>
        <v>0</v>
      </c>
      <c r="N267" s="77">
        <f t="shared" si="100"/>
        <v>0</v>
      </c>
      <c r="O267" s="77">
        <f t="shared" si="100"/>
        <v>0</v>
      </c>
      <c r="P267" s="77">
        <f t="shared" si="100"/>
        <v>0</v>
      </c>
      <c r="Q267" s="77">
        <f t="shared" si="100"/>
        <v>0</v>
      </c>
      <c r="R267" s="77">
        <f t="shared" si="100"/>
        <v>0</v>
      </c>
      <c r="S267" s="77">
        <f t="shared" si="100"/>
        <v>0</v>
      </c>
      <c r="T267" s="77">
        <f t="shared" si="100"/>
        <v>0</v>
      </c>
      <c r="U267" s="77">
        <f t="shared" si="100"/>
        <v>0</v>
      </c>
      <c r="V267" s="77">
        <f t="shared" si="100"/>
        <v>0</v>
      </c>
      <c r="W267" s="77">
        <f t="shared" si="100"/>
        <v>0</v>
      </c>
      <c r="X267" s="77">
        <f t="shared" si="100"/>
        <v>0</v>
      </c>
      <c r="Y267" s="77">
        <f t="shared" si="100"/>
        <v>0</v>
      </c>
    </row>
    <row r="268" spans="1:25" s="62" customFormat="1" ht="18.75" customHeight="1" thickBot="1" x14ac:dyDescent="0.25">
      <c r="A268" s="100">
        <v>21</v>
      </c>
      <c r="B268" s="101">
        <f>SUM(B269:B272)</f>
        <v>2250.54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customHeight="1" outlineLevel="1" x14ac:dyDescent="0.2">
      <c r="A269" s="160" t="s">
        <v>8</v>
      </c>
      <c r="B269" s="76">
        <f>B111</f>
        <v>716.92</v>
      </c>
      <c r="C269" s="71">
        <f t="shared" ref="C269:Y269" si="101">C111</f>
        <v>715.59</v>
      </c>
      <c r="D269" s="71">
        <f t="shared" si="101"/>
        <v>746.17</v>
      </c>
      <c r="E269" s="72">
        <f t="shared" si="101"/>
        <v>757.83</v>
      </c>
      <c r="F269" s="71">
        <f t="shared" si="101"/>
        <v>751.06</v>
      </c>
      <c r="G269" s="71">
        <f t="shared" si="101"/>
        <v>809.73</v>
      </c>
      <c r="H269" s="71">
        <f t="shared" si="101"/>
        <v>1090.07</v>
      </c>
      <c r="I269" s="71">
        <f t="shared" si="101"/>
        <v>755.15</v>
      </c>
      <c r="J269" s="73">
        <f t="shared" si="101"/>
        <v>1071.44</v>
      </c>
      <c r="K269" s="71">
        <f t="shared" si="101"/>
        <v>856.41</v>
      </c>
      <c r="L269" s="71">
        <f t="shared" si="101"/>
        <v>769.66</v>
      </c>
      <c r="M269" s="71">
        <f t="shared" si="101"/>
        <v>771.11</v>
      </c>
      <c r="N269" s="71">
        <f t="shared" si="101"/>
        <v>767.44</v>
      </c>
      <c r="O269" s="71">
        <f t="shared" si="101"/>
        <v>780.39</v>
      </c>
      <c r="P269" s="71">
        <f t="shared" si="101"/>
        <v>811.34</v>
      </c>
      <c r="Q269" s="71">
        <f t="shared" si="101"/>
        <v>818.07</v>
      </c>
      <c r="R269" s="71">
        <f t="shared" si="101"/>
        <v>1106.25</v>
      </c>
      <c r="S269" s="71">
        <f t="shared" si="101"/>
        <v>773.03</v>
      </c>
      <c r="T269" s="71">
        <f t="shared" si="101"/>
        <v>755.67</v>
      </c>
      <c r="U269" s="71">
        <f t="shared" si="101"/>
        <v>730.33</v>
      </c>
      <c r="V269" s="71">
        <f t="shared" si="101"/>
        <v>716.31</v>
      </c>
      <c r="W269" s="71">
        <f t="shared" si="101"/>
        <v>715.55</v>
      </c>
      <c r="X269" s="71">
        <f t="shared" si="101"/>
        <v>714.32</v>
      </c>
      <c r="Y269" s="79">
        <f t="shared" si="101"/>
        <v>710.3</v>
      </c>
    </row>
    <row r="270" spans="1:25" s="62" customFormat="1" ht="18.75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customHeight="1" outlineLevel="1" thickBot="1" x14ac:dyDescent="0.25">
      <c r="A272" s="161" t="s">
        <v>255</v>
      </c>
      <c r="B272" s="77">
        <f>B267</f>
        <v>0</v>
      </c>
      <c r="C272" s="77">
        <f t="shared" ref="C272:Y272" si="102">C267</f>
        <v>0</v>
      </c>
      <c r="D272" s="77">
        <f t="shared" si="102"/>
        <v>0</v>
      </c>
      <c r="E272" s="77">
        <f t="shared" si="102"/>
        <v>0</v>
      </c>
      <c r="F272" s="77">
        <f t="shared" si="102"/>
        <v>0</v>
      </c>
      <c r="G272" s="77">
        <f t="shared" si="102"/>
        <v>0</v>
      </c>
      <c r="H272" s="77">
        <f t="shared" si="102"/>
        <v>0</v>
      </c>
      <c r="I272" s="77">
        <f t="shared" si="102"/>
        <v>0</v>
      </c>
      <c r="J272" s="77">
        <f t="shared" si="102"/>
        <v>0</v>
      </c>
      <c r="K272" s="77">
        <f t="shared" si="102"/>
        <v>0</v>
      </c>
      <c r="L272" s="77">
        <f t="shared" si="102"/>
        <v>0</v>
      </c>
      <c r="M272" s="77">
        <f t="shared" si="102"/>
        <v>0</v>
      </c>
      <c r="N272" s="77">
        <f t="shared" si="102"/>
        <v>0</v>
      </c>
      <c r="O272" s="77">
        <f t="shared" si="102"/>
        <v>0</v>
      </c>
      <c r="P272" s="77">
        <f t="shared" si="102"/>
        <v>0</v>
      </c>
      <c r="Q272" s="77">
        <f t="shared" si="102"/>
        <v>0</v>
      </c>
      <c r="R272" s="77">
        <f t="shared" si="102"/>
        <v>0</v>
      </c>
      <c r="S272" s="77">
        <f t="shared" si="102"/>
        <v>0</v>
      </c>
      <c r="T272" s="77">
        <f t="shared" si="102"/>
        <v>0</v>
      </c>
      <c r="U272" s="77">
        <f t="shared" si="102"/>
        <v>0</v>
      </c>
      <c r="V272" s="77">
        <f t="shared" si="102"/>
        <v>0</v>
      </c>
      <c r="W272" s="77">
        <f t="shared" si="102"/>
        <v>0</v>
      </c>
      <c r="X272" s="77">
        <f t="shared" si="102"/>
        <v>0</v>
      </c>
      <c r="Y272" s="77">
        <f t="shared" si="102"/>
        <v>0</v>
      </c>
    </row>
    <row r="273" spans="1:25" s="62" customFormat="1" ht="18.75" customHeight="1" thickBot="1" x14ac:dyDescent="0.25">
      <c r="A273" s="109">
        <v>22</v>
      </c>
      <c r="B273" s="101">
        <f>SUM(B274:B277)</f>
        <v>1286.73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customHeight="1" outlineLevel="1" x14ac:dyDescent="0.2">
      <c r="A274" s="160" t="s">
        <v>8</v>
      </c>
      <c r="B274" s="76">
        <f>B116</f>
        <v>714.14</v>
      </c>
      <c r="C274" s="71">
        <f t="shared" ref="C274:Y274" si="103">C116</f>
        <v>731.95</v>
      </c>
      <c r="D274" s="71">
        <f t="shared" si="103"/>
        <v>678.4</v>
      </c>
      <c r="E274" s="72">
        <f t="shared" si="103"/>
        <v>730.98</v>
      </c>
      <c r="F274" s="71">
        <f t="shared" si="103"/>
        <v>739.66</v>
      </c>
      <c r="G274" s="71">
        <f t="shared" si="103"/>
        <v>742.85</v>
      </c>
      <c r="H274" s="71">
        <f t="shared" si="103"/>
        <v>748.55</v>
      </c>
      <c r="I274" s="71">
        <f t="shared" si="103"/>
        <v>735.46</v>
      </c>
      <c r="J274" s="73">
        <f t="shared" si="103"/>
        <v>737.15</v>
      </c>
      <c r="K274" s="71">
        <f t="shared" si="103"/>
        <v>742.46</v>
      </c>
      <c r="L274" s="71">
        <f t="shared" si="103"/>
        <v>743.79</v>
      </c>
      <c r="M274" s="71">
        <f t="shared" si="103"/>
        <v>742.96</v>
      </c>
      <c r="N274" s="71">
        <f t="shared" si="103"/>
        <v>741.57</v>
      </c>
      <c r="O274" s="71">
        <f t="shared" si="103"/>
        <v>751.45</v>
      </c>
      <c r="P274" s="71">
        <f t="shared" si="103"/>
        <v>759</v>
      </c>
      <c r="Q274" s="71">
        <f t="shared" si="103"/>
        <v>740.08</v>
      </c>
      <c r="R274" s="71">
        <f t="shared" si="103"/>
        <v>761.77</v>
      </c>
      <c r="S274" s="71">
        <f t="shared" si="103"/>
        <v>748.59</v>
      </c>
      <c r="T274" s="71">
        <f t="shared" si="103"/>
        <v>738.87</v>
      </c>
      <c r="U274" s="71">
        <f t="shared" si="103"/>
        <v>722.73</v>
      </c>
      <c r="V274" s="71">
        <f t="shared" si="103"/>
        <v>734.7</v>
      </c>
      <c r="W274" s="71">
        <f t="shared" si="103"/>
        <v>801.4</v>
      </c>
      <c r="X274" s="71">
        <f t="shared" si="103"/>
        <v>732.95</v>
      </c>
      <c r="Y274" s="79">
        <f t="shared" si="103"/>
        <v>721.99</v>
      </c>
    </row>
    <row r="275" spans="1:25" s="62" customFormat="1" ht="18.75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customHeight="1" outlineLevel="1" thickBot="1" x14ac:dyDescent="0.25">
      <c r="A277" s="161" t="s">
        <v>255</v>
      </c>
      <c r="B277" s="77">
        <f>B272</f>
        <v>0</v>
      </c>
      <c r="C277" s="77">
        <f t="shared" ref="C277:Y277" si="104">C272</f>
        <v>0</v>
      </c>
      <c r="D277" s="77">
        <f t="shared" si="104"/>
        <v>0</v>
      </c>
      <c r="E277" s="77">
        <f t="shared" si="104"/>
        <v>0</v>
      </c>
      <c r="F277" s="77">
        <f t="shared" si="104"/>
        <v>0</v>
      </c>
      <c r="G277" s="77">
        <f t="shared" si="104"/>
        <v>0</v>
      </c>
      <c r="H277" s="77">
        <f t="shared" si="104"/>
        <v>0</v>
      </c>
      <c r="I277" s="77">
        <f t="shared" si="104"/>
        <v>0</v>
      </c>
      <c r="J277" s="77">
        <f t="shared" si="104"/>
        <v>0</v>
      </c>
      <c r="K277" s="77">
        <f t="shared" si="104"/>
        <v>0</v>
      </c>
      <c r="L277" s="77">
        <f t="shared" si="104"/>
        <v>0</v>
      </c>
      <c r="M277" s="77">
        <f t="shared" si="104"/>
        <v>0</v>
      </c>
      <c r="N277" s="77">
        <f t="shared" si="104"/>
        <v>0</v>
      </c>
      <c r="O277" s="77">
        <f t="shared" si="104"/>
        <v>0</v>
      </c>
      <c r="P277" s="77">
        <f t="shared" si="104"/>
        <v>0</v>
      </c>
      <c r="Q277" s="77">
        <f t="shared" si="104"/>
        <v>0</v>
      </c>
      <c r="R277" s="77">
        <f t="shared" si="104"/>
        <v>0</v>
      </c>
      <c r="S277" s="77">
        <f t="shared" si="104"/>
        <v>0</v>
      </c>
      <c r="T277" s="77">
        <f t="shared" si="104"/>
        <v>0</v>
      </c>
      <c r="U277" s="77">
        <f t="shared" si="104"/>
        <v>0</v>
      </c>
      <c r="V277" s="77">
        <f t="shared" si="104"/>
        <v>0</v>
      </c>
      <c r="W277" s="77">
        <f t="shared" si="104"/>
        <v>0</v>
      </c>
      <c r="X277" s="77">
        <f t="shared" si="104"/>
        <v>0</v>
      </c>
      <c r="Y277" s="77">
        <f t="shared" si="104"/>
        <v>0</v>
      </c>
    </row>
    <row r="278" spans="1:25" s="62" customFormat="1" ht="18.75" customHeight="1" thickBot="1" x14ac:dyDescent="0.25">
      <c r="A278" s="100">
        <v>23</v>
      </c>
      <c r="B278" s="101">
        <f>SUM(B279:B282)</f>
        <v>1206.96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customHeight="1" outlineLevel="1" x14ac:dyDescent="0.2">
      <c r="A279" s="160" t="s">
        <v>8</v>
      </c>
      <c r="B279" s="76">
        <f>B121</f>
        <v>634.37</v>
      </c>
      <c r="C279" s="71">
        <f t="shared" ref="C279:Y279" si="105">C121</f>
        <v>631.45000000000005</v>
      </c>
      <c r="D279" s="71">
        <f t="shared" si="105"/>
        <v>658.72</v>
      </c>
      <c r="E279" s="72">
        <f t="shared" si="105"/>
        <v>669.77</v>
      </c>
      <c r="F279" s="71">
        <f t="shared" si="105"/>
        <v>731.72</v>
      </c>
      <c r="G279" s="71">
        <f t="shared" si="105"/>
        <v>729.18</v>
      </c>
      <c r="H279" s="71">
        <f t="shared" si="105"/>
        <v>786.71</v>
      </c>
      <c r="I279" s="71">
        <f t="shared" si="105"/>
        <v>739.3</v>
      </c>
      <c r="J279" s="73" t="str">
        <f t="shared" si="105"/>
        <v>0</v>
      </c>
      <c r="K279" s="71">
        <f t="shared" si="105"/>
        <v>745.67</v>
      </c>
      <c r="L279" s="71">
        <f t="shared" si="105"/>
        <v>748.36</v>
      </c>
      <c r="M279" s="71">
        <f t="shared" si="105"/>
        <v>741.74</v>
      </c>
      <c r="N279" s="71">
        <f t="shared" si="105"/>
        <v>848.91</v>
      </c>
      <c r="O279" s="71">
        <f t="shared" si="105"/>
        <v>655.57</v>
      </c>
      <c r="P279" s="71">
        <f t="shared" si="105"/>
        <v>717.92</v>
      </c>
      <c r="Q279" s="71">
        <f t="shared" si="105"/>
        <v>767</v>
      </c>
      <c r="R279" s="71">
        <f t="shared" si="105"/>
        <v>761.09</v>
      </c>
      <c r="S279" s="71">
        <f t="shared" si="105"/>
        <v>767.69</v>
      </c>
      <c r="T279" s="71">
        <f t="shared" si="105"/>
        <v>735.54</v>
      </c>
      <c r="U279" s="71" t="str">
        <f t="shared" si="105"/>
        <v>0</v>
      </c>
      <c r="V279" s="71">
        <f t="shared" si="105"/>
        <v>445.99</v>
      </c>
      <c r="W279" s="71">
        <f t="shared" si="105"/>
        <v>636.09</v>
      </c>
      <c r="X279" s="71">
        <f t="shared" si="105"/>
        <v>637.71</v>
      </c>
      <c r="Y279" s="79">
        <f t="shared" si="105"/>
        <v>318.39999999999998</v>
      </c>
    </row>
    <row r="280" spans="1:25" s="62" customFormat="1" ht="18.75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customHeight="1" outlineLevel="1" thickBot="1" x14ac:dyDescent="0.25">
      <c r="A282" s="161" t="s">
        <v>255</v>
      </c>
      <c r="B282" s="77">
        <f>B277</f>
        <v>0</v>
      </c>
      <c r="C282" s="77">
        <f t="shared" ref="C282:Y282" si="106">C277</f>
        <v>0</v>
      </c>
      <c r="D282" s="77">
        <f t="shared" si="106"/>
        <v>0</v>
      </c>
      <c r="E282" s="77">
        <f t="shared" si="106"/>
        <v>0</v>
      </c>
      <c r="F282" s="77">
        <f t="shared" si="106"/>
        <v>0</v>
      </c>
      <c r="G282" s="77">
        <f t="shared" si="106"/>
        <v>0</v>
      </c>
      <c r="H282" s="77">
        <f t="shared" si="106"/>
        <v>0</v>
      </c>
      <c r="I282" s="77">
        <f t="shared" si="106"/>
        <v>0</v>
      </c>
      <c r="J282" s="77">
        <f t="shared" si="106"/>
        <v>0</v>
      </c>
      <c r="K282" s="77">
        <f t="shared" si="106"/>
        <v>0</v>
      </c>
      <c r="L282" s="77">
        <f t="shared" si="106"/>
        <v>0</v>
      </c>
      <c r="M282" s="77">
        <f t="shared" si="106"/>
        <v>0</v>
      </c>
      <c r="N282" s="77">
        <f t="shared" si="106"/>
        <v>0</v>
      </c>
      <c r="O282" s="77">
        <f t="shared" si="106"/>
        <v>0</v>
      </c>
      <c r="P282" s="77">
        <f t="shared" si="106"/>
        <v>0</v>
      </c>
      <c r="Q282" s="77">
        <f t="shared" si="106"/>
        <v>0</v>
      </c>
      <c r="R282" s="77">
        <f t="shared" si="106"/>
        <v>0</v>
      </c>
      <c r="S282" s="77">
        <f t="shared" si="106"/>
        <v>0</v>
      </c>
      <c r="T282" s="77">
        <f t="shared" si="106"/>
        <v>0</v>
      </c>
      <c r="U282" s="77">
        <f t="shared" si="106"/>
        <v>0</v>
      </c>
      <c r="V282" s="77">
        <f t="shared" si="106"/>
        <v>0</v>
      </c>
      <c r="W282" s="77">
        <f t="shared" si="106"/>
        <v>0</v>
      </c>
      <c r="X282" s="77">
        <f t="shared" si="106"/>
        <v>0</v>
      </c>
      <c r="Y282" s="77">
        <f t="shared" si="106"/>
        <v>0</v>
      </c>
    </row>
    <row r="283" spans="1:25" s="62" customFormat="1" ht="18.75" customHeight="1" thickBot="1" x14ac:dyDescent="0.25">
      <c r="A283" s="111">
        <v>24</v>
      </c>
      <c r="B283" s="101">
        <f>SUM(B284:B287)</f>
        <v>2101.8599999999997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2571.2579999999998</v>
      </c>
      <c r="X283" s="102">
        <v>2473.4579999999996</v>
      </c>
      <c r="Y283" s="107">
        <v>2342.788</v>
      </c>
    </row>
    <row r="284" spans="1:25" s="62" customFormat="1" ht="18.75" customHeight="1" outlineLevel="1" x14ac:dyDescent="0.2">
      <c r="A284" s="160" t="s">
        <v>8</v>
      </c>
      <c r="B284" s="76">
        <f>B126</f>
        <v>568.24</v>
      </c>
      <c r="C284" s="71">
        <f t="shared" ref="C284:Y284" si="107">C126</f>
        <v>509.36</v>
      </c>
      <c r="D284" s="71">
        <f t="shared" si="107"/>
        <v>567.92999999999995</v>
      </c>
      <c r="E284" s="72">
        <f t="shared" si="107"/>
        <v>580.89</v>
      </c>
      <c r="F284" s="71">
        <f t="shared" si="107"/>
        <v>759.03</v>
      </c>
      <c r="G284" s="71">
        <f t="shared" si="107"/>
        <v>785.8</v>
      </c>
      <c r="H284" s="71">
        <f t="shared" si="107"/>
        <v>753.27</v>
      </c>
      <c r="I284" s="71">
        <f t="shared" si="107"/>
        <v>762.07</v>
      </c>
      <c r="J284" s="73">
        <f t="shared" si="107"/>
        <v>750.65</v>
      </c>
      <c r="K284" s="71">
        <f t="shared" si="107"/>
        <v>767.06</v>
      </c>
      <c r="L284" s="71">
        <f t="shared" si="107"/>
        <v>763.07</v>
      </c>
      <c r="M284" s="71">
        <f t="shared" si="107"/>
        <v>805.81</v>
      </c>
      <c r="N284" s="71">
        <f t="shared" si="107"/>
        <v>765.31</v>
      </c>
      <c r="O284" s="71">
        <f t="shared" si="107"/>
        <v>755.73</v>
      </c>
      <c r="P284" s="71">
        <f t="shared" si="107"/>
        <v>771.17</v>
      </c>
      <c r="Q284" s="71">
        <f t="shared" si="107"/>
        <v>792.7</v>
      </c>
      <c r="R284" s="71">
        <f t="shared" si="107"/>
        <v>795.16</v>
      </c>
      <c r="S284" s="71">
        <f t="shared" si="107"/>
        <v>794.45</v>
      </c>
      <c r="T284" s="71">
        <f t="shared" si="107"/>
        <v>741.9</v>
      </c>
      <c r="U284" s="71">
        <f t="shared" si="107"/>
        <v>561.32000000000005</v>
      </c>
      <c r="V284" s="71">
        <f t="shared" si="107"/>
        <v>571.36</v>
      </c>
      <c r="W284" s="71">
        <f t="shared" si="107"/>
        <v>560.76</v>
      </c>
      <c r="X284" s="71">
        <f t="shared" si="107"/>
        <v>465.08</v>
      </c>
      <c r="Y284" s="79">
        <f t="shared" si="107"/>
        <v>462.25</v>
      </c>
    </row>
    <row r="285" spans="1:25" s="62" customFormat="1" ht="18.75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customHeight="1" outlineLevel="1" thickBot="1" x14ac:dyDescent="0.25">
      <c r="A287" s="161" t="s">
        <v>255</v>
      </c>
      <c r="B287" s="77">
        <f>B282</f>
        <v>0</v>
      </c>
      <c r="C287" s="77">
        <f t="shared" ref="C287:Y287" si="108">C282</f>
        <v>0</v>
      </c>
      <c r="D287" s="77">
        <f t="shared" si="108"/>
        <v>0</v>
      </c>
      <c r="E287" s="77">
        <f t="shared" si="108"/>
        <v>0</v>
      </c>
      <c r="F287" s="77">
        <f t="shared" si="108"/>
        <v>0</v>
      </c>
      <c r="G287" s="77">
        <f t="shared" si="108"/>
        <v>0</v>
      </c>
      <c r="H287" s="77">
        <f t="shared" si="108"/>
        <v>0</v>
      </c>
      <c r="I287" s="77">
        <f t="shared" si="108"/>
        <v>0</v>
      </c>
      <c r="J287" s="77">
        <f t="shared" si="108"/>
        <v>0</v>
      </c>
      <c r="K287" s="77">
        <f t="shared" si="108"/>
        <v>0</v>
      </c>
      <c r="L287" s="77">
        <f t="shared" si="108"/>
        <v>0</v>
      </c>
      <c r="M287" s="77">
        <f t="shared" si="108"/>
        <v>0</v>
      </c>
      <c r="N287" s="77">
        <f t="shared" si="108"/>
        <v>0</v>
      </c>
      <c r="O287" s="77">
        <f t="shared" si="108"/>
        <v>0</v>
      </c>
      <c r="P287" s="77">
        <f t="shared" si="108"/>
        <v>0</v>
      </c>
      <c r="Q287" s="77">
        <f t="shared" si="108"/>
        <v>0</v>
      </c>
      <c r="R287" s="77">
        <f t="shared" si="108"/>
        <v>0</v>
      </c>
      <c r="S287" s="77">
        <f t="shared" si="108"/>
        <v>0</v>
      </c>
      <c r="T287" s="77">
        <f t="shared" si="108"/>
        <v>0</v>
      </c>
      <c r="U287" s="77">
        <f t="shared" si="108"/>
        <v>0</v>
      </c>
      <c r="V287" s="77">
        <f t="shared" si="108"/>
        <v>0</v>
      </c>
      <c r="W287" s="77">
        <f t="shared" si="108"/>
        <v>0</v>
      </c>
      <c r="X287" s="77">
        <f t="shared" si="108"/>
        <v>0</v>
      </c>
      <c r="Y287" s="77">
        <f t="shared" si="108"/>
        <v>0</v>
      </c>
    </row>
    <row r="288" spans="1:25" s="62" customFormat="1" ht="18.75" customHeight="1" thickBot="1" x14ac:dyDescent="0.25">
      <c r="A288" s="109">
        <v>25</v>
      </c>
      <c r="B288" s="101">
        <f>SUM(B289:B292)</f>
        <v>1266.0900000000001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customHeight="1" outlineLevel="1" x14ac:dyDescent="0.2">
      <c r="A289" s="160" t="s">
        <v>8</v>
      </c>
      <c r="B289" s="76">
        <f>B131</f>
        <v>693.5</v>
      </c>
      <c r="C289" s="71">
        <f t="shared" ref="C289:Y289" si="109">C131</f>
        <v>639.91</v>
      </c>
      <c r="D289" s="71">
        <f t="shared" si="109"/>
        <v>676.66</v>
      </c>
      <c r="E289" s="72">
        <f t="shared" si="109"/>
        <v>726.41</v>
      </c>
      <c r="F289" s="71">
        <f t="shared" si="109"/>
        <v>768.88</v>
      </c>
      <c r="G289" s="71">
        <f t="shared" si="109"/>
        <v>778.28</v>
      </c>
      <c r="H289" s="71">
        <f t="shared" si="109"/>
        <v>781.97</v>
      </c>
      <c r="I289" s="71">
        <f t="shared" si="109"/>
        <v>773.29</v>
      </c>
      <c r="J289" s="73">
        <f t="shared" si="109"/>
        <v>810</v>
      </c>
      <c r="K289" s="71">
        <f t="shared" si="109"/>
        <v>811.1</v>
      </c>
      <c r="L289" s="71">
        <f t="shared" si="109"/>
        <v>746.31</v>
      </c>
      <c r="M289" s="71">
        <f t="shared" si="109"/>
        <v>742.97</v>
      </c>
      <c r="N289" s="71">
        <f t="shared" si="109"/>
        <v>741.62</v>
      </c>
      <c r="O289" s="71">
        <f t="shared" si="109"/>
        <v>753.53</v>
      </c>
      <c r="P289" s="71">
        <f t="shared" si="109"/>
        <v>734.84</v>
      </c>
      <c r="Q289" s="71">
        <f t="shared" si="109"/>
        <v>769</v>
      </c>
      <c r="R289" s="71">
        <f t="shared" si="109"/>
        <v>765.41</v>
      </c>
      <c r="S289" s="71">
        <f t="shared" si="109"/>
        <v>765.36</v>
      </c>
      <c r="T289" s="71">
        <f t="shared" si="109"/>
        <v>744.17</v>
      </c>
      <c r="U289" s="71">
        <f t="shared" si="109"/>
        <v>685.38</v>
      </c>
      <c r="V289" s="71">
        <f t="shared" si="109"/>
        <v>710.07</v>
      </c>
      <c r="W289" s="71">
        <f t="shared" si="109"/>
        <v>661.33</v>
      </c>
      <c r="X289" s="71">
        <f t="shared" si="109"/>
        <v>471.74</v>
      </c>
      <c r="Y289" s="79">
        <f t="shared" si="109"/>
        <v>467.7</v>
      </c>
    </row>
    <row r="290" spans="1:25" s="62" customFormat="1" ht="18.75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customHeight="1" outlineLevel="1" thickBot="1" x14ac:dyDescent="0.25">
      <c r="A292" s="161" t="s">
        <v>255</v>
      </c>
      <c r="B292" s="77">
        <f>B287</f>
        <v>0</v>
      </c>
      <c r="C292" s="77">
        <f t="shared" ref="C292:Y292" si="110">C287</f>
        <v>0</v>
      </c>
      <c r="D292" s="77">
        <f t="shared" si="110"/>
        <v>0</v>
      </c>
      <c r="E292" s="77">
        <f t="shared" si="110"/>
        <v>0</v>
      </c>
      <c r="F292" s="77">
        <f t="shared" si="110"/>
        <v>0</v>
      </c>
      <c r="G292" s="77">
        <f t="shared" si="110"/>
        <v>0</v>
      </c>
      <c r="H292" s="77">
        <f t="shared" si="110"/>
        <v>0</v>
      </c>
      <c r="I292" s="77">
        <f t="shared" si="110"/>
        <v>0</v>
      </c>
      <c r="J292" s="77">
        <f t="shared" si="110"/>
        <v>0</v>
      </c>
      <c r="K292" s="77">
        <f t="shared" si="110"/>
        <v>0</v>
      </c>
      <c r="L292" s="77">
        <f t="shared" si="110"/>
        <v>0</v>
      </c>
      <c r="M292" s="77">
        <f t="shared" si="110"/>
        <v>0</v>
      </c>
      <c r="N292" s="77">
        <f t="shared" si="110"/>
        <v>0</v>
      </c>
      <c r="O292" s="77">
        <f t="shared" si="110"/>
        <v>0</v>
      </c>
      <c r="P292" s="77">
        <f t="shared" si="110"/>
        <v>0</v>
      </c>
      <c r="Q292" s="77">
        <f t="shared" si="110"/>
        <v>0</v>
      </c>
      <c r="R292" s="77">
        <f t="shared" si="110"/>
        <v>0</v>
      </c>
      <c r="S292" s="77">
        <f t="shared" si="110"/>
        <v>0</v>
      </c>
      <c r="T292" s="77">
        <f t="shared" si="110"/>
        <v>0</v>
      </c>
      <c r="U292" s="77">
        <f t="shared" si="110"/>
        <v>0</v>
      </c>
      <c r="V292" s="77">
        <f t="shared" si="110"/>
        <v>0</v>
      </c>
      <c r="W292" s="77">
        <f t="shared" si="110"/>
        <v>0</v>
      </c>
      <c r="X292" s="77">
        <f t="shared" si="110"/>
        <v>0</v>
      </c>
      <c r="Y292" s="77">
        <f t="shared" si="110"/>
        <v>0</v>
      </c>
    </row>
    <row r="293" spans="1:25" s="62" customFormat="1" ht="18.75" customHeight="1" thickBot="1" x14ac:dyDescent="0.25">
      <c r="A293" s="110">
        <v>26</v>
      </c>
      <c r="B293" s="101">
        <f>SUM(B294:B297)</f>
        <v>2273.5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customHeight="1" outlineLevel="1" x14ac:dyDescent="0.2">
      <c r="A294" s="56" t="s">
        <v>8</v>
      </c>
      <c r="B294" s="76">
        <f>B136</f>
        <v>739.88</v>
      </c>
      <c r="C294" s="71">
        <f t="shared" ref="C294:Y294" si="111">C136</f>
        <v>694.85</v>
      </c>
      <c r="D294" s="71">
        <f t="shared" si="111"/>
        <v>718.63</v>
      </c>
      <c r="E294" s="72">
        <f t="shared" si="111"/>
        <v>784.47</v>
      </c>
      <c r="F294" s="71">
        <f t="shared" si="111"/>
        <v>779.21</v>
      </c>
      <c r="G294" s="71">
        <f t="shared" si="111"/>
        <v>791.61</v>
      </c>
      <c r="H294" s="71">
        <f t="shared" si="111"/>
        <v>790.54</v>
      </c>
      <c r="I294" s="71">
        <f t="shared" si="111"/>
        <v>789.05</v>
      </c>
      <c r="J294" s="73">
        <f t="shared" si="111"/>
        <v>787.54</v>
      </c>
      <c r="K294" s="71">
        <f t="shared" si="111"/>
        <v>793.22</v>
      </c>
      <c r="L294" s="71">
        <f t="shared" si="111"/>
        <v>802.72</v>
      </c>
      <c r="M294" s="71">
        <f t="shared" si="111"/>
        <v>799.61</v>
      </c>
      <c r="N294" s="71">
        <f t="shared" si="111"/>
        <v>803.71</v>
      </c>
      <c r="O294" s="71">
        <f t="shared" si="111"/>
        <v>768.06</v>
      </c>
      <c r="P294" s="71">
        <f t="shared" si="111"/>
        <v>793.89</v>
      </c>
      <c r="Q294" s="71">
        <f t="shared" si="111"/>
        <v>807.88</v>
      </c>
      <c r="R294" s="71">
        <f t="shared" si="111"/>
        <v>801.02</v>
      </c>
      <c r="S294" s="71">
        <f t="shared" si="111"/>
        <v>812.84</v>
      </c>
      <c r="T294" s="71">
        <f t="shared" si="111"/>
        <v>803.83</v>
      </c>
      <c r="U294" s="71">
        <f t="shared" si="111"/>
        <v>737.28</v>
      </c>
      <c r="V294" s="71">
        <f t="shared" si="111"/>
        <v>757.3</v>
      </c>
      <c r="W294" s="71">
        <f t="shared" si="111"/>
        <v>742.79</v>
      </c>
      <c r="X294" s="71">
        <f t="shared" si="111"/>
        <v>724.97</v>
      </c>
      <c r="Y294" s="79">
        <f t="shared" si="111"/>
        <v>725.44</v>
      </c>
    </row>
    <row r="295" spans="1:25" s="62" customFormat="1" ht="18.75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customHeight="1" outlineLevel="1" thickBot="1" x14ac:dyDescent="0.25">
      <c r="A297" s="147" t="s">
        <v>255</v>
      </c>
      <c r="B297" s="77">
        <f>B292</f>
        <v>0</v>
      </c>
      <c r="C297" s="77">
        <f t="shared" ref="C297:Y297" si="112">C292</f>
        <v>0</v>
      </c>
      <c r="D297" s="77">
        <f t="shared" si="112"/>
        <v>0</v>
      </c>
      <c r="E297" s="77">
        <f t="shared" si="112"/>
        <v>0</v>
      </c>
      <c r="F297" s="77">
        <f t="shared" si="112"/>
        <v>0</v>
      </c>
      <c r="G297" s="77">
        <f t="shared" si="112"/>
        <v>0</v>
      </c>
      <c r="H297" s="77">
        <f t="shared" si="112"/>
        <v>0</v>
      </c>
      <c r="I297" s="77">
        <f t="shared" si="112"/>
        <v>0</v>
      </c>
      <c r="J297" s="77">
        <f t="shared" si="112"/>
        <v>0</v>
      </c>
      <c r="K297" s="77">
        <f t="shared" si="112"/>
        <v>0</v>
      </c>
      <c r="L297" s="77">
        <f t="shared" si="112"/>
        <v>0</v>
      </c>
      <c r="M297" s="77">
        <f t="shared" si="112"/>
        <v>0</v>
      </c>
      <c r="N297" s="77">
        <f t="shared" si="112"/>
        <v>0</v>
      </c>
      <c r="O297" s="77">
        <f t="shared" si="112"/>
        <v>0</v>
      </c>
      <c r="P297" s="77">
        <f t="shared" si="112"/>
        <v>0</v>
      </c>
      <c r="Q297" s="77">
        <f t="shared" si="112"/>
        <v>0</v>
      </c>
      <c r="R297" s="77">
        <f t="shared" si="112"/>
        <v>0</v>
      </c>
      <c r="S297" s="77">
        <f t="shared" si="112"/>
        <v>0</v>
      </c>
      <c r="T297" s="77">
        <f t="shared" si="112"/>
        <v>0</v>
      </c>
      <c r="U297" s="77">
        <f t="shared" si="112"/>
        <v>0</v>
      </c>
      <c r="V297" s="77">
        <f t="shared" si="112"/>
        <v>0</v>
      </c>
      <c r="W297" s="77">
        <f t="shared" si="112"/>
        <v>0</v>
      </c>
      <c r="X297" s="77">
        <f t="shared" si="112"/>
        <v>0</v>
      </c>
      <c r="Y297" s="77">
        <f t="shared" si="112"/>
        <v>0</v>
      </c>
    </row>
    <row r="298" spans="1:25" s="62" customFormat="1" ht="18.75" customHeight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customHeight="1" outlineLevel="1" x14ac:dyDescent="0.2">
      <c r="A299" s="56" t="s">
        <v>8</v>
      </c>
      <c r="B299" s="76" t="str">
        <f>B141</f>
        <v>0</v>
      </c>
      <c r="C299" s="71">
        <f t="shared" ref="C299:Y299" si="113">C141</f>
        <v>594.79</v>
      </c>
      <c r="D299" s="71">
        <f t="shared" si="113"/>
        <v>597.27</v>
      </c>
      <c r="E299" s="72">
        <f t="shared" si="113"/>
        <v>625.72</v>
      </c>
      <c r="F299" s="71">
        <f t="shared" si="113"/>
        <v>593.16</v>
      </c>
      <c r="G299" s="71">
        <f t="shared" si="113"/>
        <v>599.04999999999995</v>
      </c>
      <c r="H299" s="71">
        <f t="shared" si="113"/>
        <v>701.5</v>
      </c>
      <c r="I299" s="71">
        <f t="shared" si="113"/>
        <v>742.21</v>
      </c>
      <c r="J299" s="73">
        <f t="shared" si="113"/>
        <v>770.59</v>
      </c>
      <c r="K299" s="71">
        <f t="shared" si="113"/>
        <v>791.79</v>
      </c>
      <c r="L299" s="71">
        <f t="shared" si="113"/>
        <v>798.08</v>
      </c>
      <c r="M299" s="71">
        <f t="shared" si="113"/>
        <v>746.29</v>
      </c>
      <c r="N299" s="71">
        <f t="shared" si="113"/>
        <v>745.64</v>
      </c>
      <c r="O299" s="71">
        <f t="shared" si="113"/>
        <v>691.71</v>
      </c>
      <c r="P299" s="71">
        <f t="shared" si="113"/>
        <v>729.59</v>
      </c>
      <c r="Q299" s="71">
        <f t="shared" si="113"/>
        <v>754.51</v>
      </c>
      <c r="R299" s="71">
        <f t="shared" si="113"/>
        <v>767.17</v>
      </c>
      <c r="S299" s="71">
        <f t="shared" si="113"/>
        <v>747.65</v>
      </c>
      <c r="T299" s="71">
        <f t="shared" si="113"/>
        <v>711.94</v>
      </c>
      <c r="U299" s="71">
        <f t="shared" si="113"/>
        <v>599.70000000000005</v>
      </c>
      <c r="V299" s="71">
        <f t="shared" si="113"/>
        <v>609.29999999999995</v>
      </c>
      <c r="W299" s="71">
        <f t="shared" si="113"/>
        <v>608.35</v>
      </c>
      <c r="X299" s="71">
        <f t="shared" si="113"/>
        <v>615.69000000000005</v>
      </c>
      <c r="Y299" s="79">
        <f t="shared" si="113"/>
        <v>592.57000000000005</v>
      </c>
    </row>
    <row r="300" spans="1:25" s="62" customFormat="1" ht="18.75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customHeight="1" outlineLevel="1" thickBot="1" x14ac:dyDescent="0.25">
      <c r="A302" s="147" t="s">
        <v>255</v>
      </c>
      <c r="B302" s="77">
        <f>B297</f>
        <v>0</v>
      </c>
      <c r="C302" s="77">
        <f t="shared" ref="C302:Y302" si="114">C297</f>
        <v>0</v>
      </c>
      <c r="D302" s="77">
        <f t="shared" si="114"/>
        <v>0</v>
      </c>
      <c r="E302" s="77">
        <f t="shared" si="114"/>
        <v>0</v>
      </c>
      <c r="F302" s="77">
        <f t="shared" si="114"/>
        <v>0</v>
      </c>
      <c r="G302" s="77">
        <f t="shared" si="114"/>
        <v>0</v>
      </c>
      <c r="H302" s="77">
        <f t="shared" si="114"/>
        <v>0</v>
      </c>
      <c r="I302" s="77">
        <f t="shared" si="114"/>
        <v>0</v>
      </c>
      <c r="J302" s="77">
        <f t="shared" si="114"/>
        <v>0</v>
      </c>
      <c r="K302" s="77">
        <f t="shared" si="114"/>
        <v>0</v>
      </c>
      <c r="L302" s="77">
        <f t="shared" si="114"/>
        <v>0</v>
      </c>
      <c r="M302" s="77">
        <f t="shared" si="114"/>
        <v>0</v>
      </c>
      <c r="N302" s="77">
        <f t="shared" si="114"/>
        <v>0</v>
      </c>
      <c r="O302" s="77">
        <f t="shared" si="114"/>
        <v>0</v>
      </c>
      <c r="P302" s="77">
        <f t="shared" si="114"/>
        <v>0</v>
      </c>
      <c r="Q302" s="77">
        <f t="shared" si="114"/>
        <v>0</v>
      </c>
      <c r="R302" s="77">
        <f t="shared" si="114"/>
        <v>0</v>
      </c>
      <c r="S302" s="77">
        <f t="shared" si="114"/>
        <v>0</v>
      </c>
      <c r="T302" s="77">
        <f t="shared" si="114"/>
        <v>0</v>
      </c>
      <c r="U302" s="77">
        <f t="shared" si="114"/>
        <v>0</v>
      </c>
      <c r="V302" s="77">
        <f t="shared" si="114"/>
        <v>0</v>
      </c>
      <c r="W302" s="77">
        <f t="shared" si="114"/>
        <v>0</v>
      </c>
      <c r="X302" s="77">
        <f t="shared" si="114"/>
        <v>0</v>
      </c>
      <c r="Y302" s="77">
        <f t="shared" si="114"/>
        <v>0</v>
      </c>
    </row>
    <row r="303" spans="1:25" s="62" customFormat="1" ht="18.75" customHeight="1" thickBot="1" x14ac:dyDescent="0.25">
      <c r="A303" s="111">
        <v>28</v>
      </c>
      <c r="B303" s="101">
        <f>SUM(B304:B307)</f>
        <v>1299.22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customHeight="1" outlineLevel="1" x14ac:dyDescent="0.2">
      <c r="A304" s="160" t="s">
        <v>8</v>
      </c>
      <c r="B304" s="76">
        <f>B146</f>
        <v>726.63</v>
      </c>
      <c r="C304" s="71">
        <f t="shared" ref="C304:Y304" si="115">C146</f>
        <v>686.77</v>
      </c>
      <c r="D304" s="71">
        <f t="shared" si="115"/>
        <v>740.64</v>
      </c>
      <c r="E304" s="72">
        <f t="shared" si="115"/>
        <v>728.87</v>
      </c>
      <c r="F304" s="71">
        <f t="shared" si="115"/>
        <v>772.85</v>
      </c>
      <c r="G304" s="71">
        <f t="shared" si="115"/>
        <v>775.16</v>
      </c>
      <c r="H304" s="71">
        <f t="shared" si="115"/>
        <v>797.87</v>
      </c>
      <c r="I304" s="71">
        <f t="shared" si="115"/>
        <v>768.22</v>
      </c>
      <c r="J304" s="73">
        <f t="shared" si="115"/>
        <v>799.98</v>
      </c>
      <c r="K304" s="71">
        <f t="shared" si="115"/>
        <v>770.93</v>
      </c>
      <c r="L304" s="71">
        <f t="shared" si="115"/>
        <v>775.47</v>
      </c>
      <c r="M304" s="71">
        <f t="shared" si="115"/>
        <v>804.81</v>
      </c>
      <c r="N304" s="71">
        <f t="shared" si="115"/>
        <v>776.29</v>
      </c>
      <c r="O304" s="71">
        <f t="shared" si="115"/>
        <v>779.48</v>
      </c>
      <c r="P304" s="71">
        <f t="shared" si="115"/>
        <v>813.64</v>
      </c>
      <c r="Q304" s="71">
        <f t="shared" si="115"/>
        <v>772.45</v>
      </c>
      <c r="R304" s="71">
        <f t="shared" si="115"/>
        <v>813.42</v>
      </c>
      <c r="S304" s="71">
        <f t="shared" si="115"/>
        <v>770.71</v>
      </c>
      <c r="T304" s="71">
        <f t="shared" si="115"/>
        <v>765.41</v>
      </c>
      <c r="U304" s="71">
        <f t="shared" si="115"/>
        <v>749.86</v>
      </c>
      <c r="V304" s="71">
        <f t="shared" si="115"/>
        <v>733.7</v>
      </c>
      <c r="W304" s="71">
        <f t="shared" si="115"/>
        <v>717.97</v>
      </c>
      <c r="X304" s="71">
        <f t="shared" si="115"/>
        <v>706</v>
      </c>
      <c r="Y304" s="79">
        <f t="shared" si="115"/>
        <v>659.23</v>
      </c>
    </row>
    <row r="305" spans="1:25" s="62" customFormat="1" ht="18.75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customHeight="1" outlineLevel="1" thickBot="1" x14ac:dyDescent="0.25">
      <c r="A307" s="161" t="s">
        <v>255</v>
      </c>
      <c r="B307" s="77">
        <f>B302</f>
        <v>0</v>
      </c>
      <c r="C307" s="77">
        <f t="shared" ref="C307:Y307" si="116">C302</f>
        <v>0</v>
      </c>
      <c r="D307" s="77">
        <f t="shared" si="116"/>
        <v>0</v>
      </c>
      <c r="E307" s="77">
        <f t="shared" si="116"/>
        <v>0</v>
      </c>
      <c r="F307" s="77">
        <f t="shared" si="116"/>
        <v>0</v>
      </c>
      <c r="G307" s="77">
        <f t="shared" si="116"/>
        <v>0</v>
      </c>
      <c r="H307" s="77">
        <f t="shared" si="116"/>
        <v>0</v>
      </c>
      <c r="I307" s="77">
        <f t="shared" si="116"/>
        <v>0</v>
      </c>
      <c r="J307" s="77">
        <f t="shared" si="116"/>
        <v>0</v>
      </c>
      <c r="K307" s="77">
        <f t="shared" si="116"/>
        <v>0</v>
      </c>
      <c r="L307" s="77">
        <f t="shared" si="116"/>
        <v>0</v>
      </c>
      <c r="M307" s="77">
        <f t="shared" si="116"/>
        <v>0</v>
      </c>
      <c r="N307" s="77">
        <f t="shared" si="116"/>
        <v>0</v>
      </c>
      <c r="O307" s="77">
        <f t="shared" si="116"/>
        <v>0</v>
      </c>
      <c r="P307" s="77">
        <f t="shared" si="116"/>
        <v>0</v>
      </c>
      <c r="Q307" s="77">
        <f t="shared" si="116"/>
        <v>0</v>
      </c>
      <c r="R307" s="77">
        <f t="shared" si="116"/>
        <v>0</v>
      </c>
      <c r="S307" s="77">
        <f t="shared" si="116"/>
        <v>0</v>
      </c>
      <c r="T307" s="77">
        <f t="shared" si="116"/>
        <v>0</v>
      </c>
      <c r="U307" s="77">
        <f t="shared" si="116"/>
        <v>0</v>
      </c>
      <c r="V307" s="77">
        <f t="shared" si="116"/>
        <v>0</v>
      </c>
      <c r="W307" s="77">
        <f t="shared" si="116"/>
        <v>0</v>
      </c>
      <c r="X307" s="77">
        <f t="shared" si="116"/>
        <v>0</v>
      </c>
      <c r="Y307" s="77">
        <f t="shared" si="116"/>
        <v>0</v>
      </c>
    </row>
    <row r="308" spans="1:25" s="62" customFormat="1" ht="18.75" customHeight="1" thickBot="1" x14ac:dyDescent="0.25">
      <c r="A308" s="109">
        <v>29</v>
      </c>
      <c r="B308" s="101">
        <f>SUM(B309:B312)</f>
        <v>2286.1799999999998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customHeight="1" outlineLevel="1" x14ac:dyDescent="0.2">
      <c r="A309" s="160" t="s">
        <v>8</v>
      </c>
      <c r="B309" s="76">
        <f>B151</f>
        <v>752.56</v>
      </c>
      <c r="C309" s="71">
        <f t="shared" ref="C309:Y309" si="117">C151</f>
        <v>738.34</v>
      </c>
      <c r="D309" s="71">
        <f t="shared" si="117"/>
        <v>723.41</v>
      </c>
      <c r="E309" s="72">
        <f t="shared" si="117"/>
        <v>724.44</v>
      </c>
      <c r="F309" s="71">
        <f t="shared" si="117"/>
        <v>768.47</v>
      </c>
      <c r="G309" s="71">
        <f t="shared" si="117"/>
        <v>765.86</v>
      </c>
      <c r="H309" s="71">
        <f t="shared" si="117"/>
        <v>762.1</v>
      </c>
      <c r="I309" s="71">
        <f t="shared" si="117"/>
        <v>878.66</v>
      </c>
      <c r="J309" s="73">
        <f t="shared" si="117"/>
        <v>861.79</v>
      </c>
      <c r="K309" s="71">
        <f t="shared" si="117"/>
        <v>788.58</v>
      </c>
      <c r="L309" s="71">
        <f t="shared" si="117"/>
        <v>789.96</v>
      </c>
      <c r="M309" s="71">
        <f t="shared" si="117"/>
        <v>762.05</v>
      </c>
      <c r="N309" s="71">
        <f t="shared" si="117"/>
        <v>793.99</v>
      </c>
      <c r="O309" s="71">
        <f t="shared" si="117"/>
        <v>773.42</v>
      </c>
      <c r="P309" s="71">
        <f t="shared" si="117"/>
        <v>802.16</v>
      </c>
      <c r="Q309" s="71">
        <f t="shared" si="117"/>
        <v>805.91</v>
      </c>
      <c r="R309" s="71">
        <f t="shared" si="117"/>
        <v>910.73</v>
      </c>
      <c r="S309" s="71">
        <f t="shared" si="117"/>
        <v>764.4</v>
      </c>
      <c r="T309" s="71">
        <f t="shared" si="117"/>
        <v>771.39</v>
      </c>
      <c r="U309" s="71">
        <f t="shared" si="117"/>
        <v>747.59</v>
      </c>
      <c r="V309" s="71">
        <f t="shared" si="117"/>
        <v>754.27</v>
      </c>
      <c r="W309" s="71">
        <f t="shared" si="117"/>
        <v>672.39</v>
      </c>
      <c r="X309" s="71">
        <f t="shared" si="117"/>
        <v>596.04</v>
      </c>
      <c r="Y309" s="79">
        <f t="shared" si="117"/>
        <v>463.85</v>
      </c>
    </row>
    <row r="310" spans="1:25" s="62" customFormat="1" ht="18.75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customHeight="1" outlineLevel="1" thickBot="1" x14ac:dyDescent="0.25">
      <c r="A312" s="161" t="s">
        <v>255</v>
      </c>
      <c r="B312" s="77">
        <f>B307</f>
        <v>0</v>
      </c>
      <c r="C312" s="77">
        <f t="shared" ref="C312:Y312" si="118">C307</f>
        <v>0</v>
      </c>
      <c r="D312" s="77">
        <f t="shared" si="118"/>
        <v>0</v>
      </c>
      <c r="E312" s="77">
        <f t="shared" si="118"/>
        <v>0</v>
      </c>
      <c r="F312" s="77">
        <f t="shared" si="118"/>
        <v>0</v>
      </c>
      <c r="G312" s="77">
        <f t="shared" si="118"/>
        <v>0</v>
      </c>
      <c r="H312" s="77">
        <f t="shared" si="118"/>
        <v>0</v>
      </c>
      <c r="I312" s="77">
        <f t="shared" si="118"/>
        <v>0</v>
      </c>
      <c r="J312" s="77">
        <f t="shared" si="118"/>
        <v>0</v>
      </c>
      <c r="K312" s="77">
        <f t="shared" si="118"/>
        <v>0</v>
      </c>
      <c r="L312" s="77">
        <f t="shared" si="118"/>
        <v>0</v>
      </c>
      <c r="M312" s="77">
        <f t="shared" si="118"/>
        <v>0</v>
      </c>
      <c r="N312" s="77">
        <f t="shared" si="118"/>
        <v>0</v>
      </c>
      <c r="O312" s="77">
        <f t="shared" si="118"/>
        <v>0</v>
      </c>
      <c r="P312" s="77">
        <f t="shared" si="118"/>
        <v>0</v>
      </c>
      <c r="Q312" s="77">
        <f t="shared" si="118"/>
        <v>0</v>
      </c>
      <c r="R312" s="77">
        <f t="shared" si="118"/>
        <v>0</v>
      </c>
      <c r="S312" s="77">
        <f t="shared" si="118"/>
        <v>0</v>
      </c>
      <c r="T312" s="77">
        <f t="shared" si="118"/>
        <v>0</v>
      </c>
      <c r="U312" s="77">
        <f t="shared" si="118"/>
        <v>0</v>
      </c>
      <c r="V312" s="77">
        <f t="shared" si="118"/>
        <v>0</v>
      </c>
      <c r="W312" s="77">
        <f t="shared" si="118"/>
        <v>0</v>
      </c>
      <c r="X312" s="77">
        <f t="shared" si="118"/>
        <v>0</v>
      </c>
      <c r="Y312" s="77">
        <f t="shared" si="118"/>
        <v>0</v>
      </c>
    </row>
    <row r="313" spans="1:25" s="62" customFormat="1" ht="18.75" customHeight="1" thickBot="1" x14ac:dyDescent="0.25">
      <c r="A313" s="110">
        <v>30</v>
      </c>
      <c r="B313" s="101">
        <f>SUM(B314:B317)</f>
        <v>1170.3499999999999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customHeight="1" outlineLevel="1" x14ac:dyDescent="0.2">
      <c r="A314" s="56" t="s">
        <v>8</v>
      </c>
      <c r="B314" s="76">
        <f>B156</f>
        <v>597.76</v>
      </c>
      <c r="C314" s="71">
        <f t="shared" ref="C314:Y314" si="119">C156</f>
        <v>639.42999999999995</v>
      </c>
      <c r="D314" s="71">
        <f t="shared" si="119"/>
        <v>711.72</v>
      </c>
      <c r="E314" s="72">
        <f t="shared" si="119"/>
        <v>764.47</v>
      </c>
      <c r="F314" s="71">
        <f t="shared" si="119"/>
        <v>692.94</v>
      </c>
      <c r="G314" s="71">
        <f t="shared" si="119"/>
        <v>696.25</v>
      </c>
      <c r="H314" s="71">
        <f t="shared" si="119"/>
        <v>729.68</v>
      </c>
      <c r="I314" s="71">
        <f t="shared" si="119"/>
        <v>724.36</v>
      </c>
      <c r="J314" s="73">
        <f t="shared" si="119"/>
        <v>728.31</v>
      </c>
      <c r="K314" s="71">
        <f t="shared" si="119"/>
        <v>713.32</v>
      </c>
      <c r="L314" s="71">
        <f t="shared" si="119"/>
        <v>709.75</v>
      </c>
      <c r="M314" s="71">
        <f t="shared" si="119"/>
        <v>698.07</v>
      </c>
      <c r="N314" s="71">
        <f t="shared" si="119"/>
        <v>702.31</v>
      </c>
      <c r="O314" s="71">
        <f t="shared" si="119"/>
        <v>730.03</v>
      </c>
      <c r="P314" s="71">
        <f t="shared" si="119"/>
        <v>720.1</v>
      </c>
      <c r="Q314" s="71">
        <f t="shared" si="119"/>
        <v>724.95</v>
      </c>
      <c r="R314" s="71">
        <f t="shared" si="119"/>
        <v>733.94</v>
      </c>
      <c r="S314" s="71">
        <f t="shared" si="119"/>
        <v>756.04</v>
      </c>
      <c r="T314" s="71">
        <f t="shared" si="119"/>
        <v>730.91</v>
      </c>
      <c r="U314" s="71">
        <f t="shared" si="119"/>
        <v>700.49</v>
      </c>
      <c r="V314" s="71">
        <f t="shared" si="119"/>
        <v>743.42</v>
      </c>
      <c r="W314" s="71">
        <f t="shared" si="119"/>
        <v>601.32000000000005</v>
      </c>
      <c r="X314" s="71">
        <f t="shared" si="119"/>
        <v>585.35</v>
      </c>
      <c r="Y314" s="79">
        <f t="shared" si="119"/>
        <v>466.05</v>
      </c>
    </row>
    <row r="315" spans="1:25" s="62" customFormat="1" ht="18.75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customHeight="1" outlineLevel="1" thickBot="1" x14ac:dyDescent="0.25">
      <c r="A317" s="147" t="s">
        <v>255</v>
      </c>
      <c r="B317" s="77">
        <f>B312</f>
        <v>0</v>
      </c>
      <c r="C317" s="77">
        <f t="shared" ref="C317:Y317" si="120">C312</f>
        <v>0</v>
      </c>
      <c r="D317" s="77">
        <f t="shared" si="120"/>
        <v>0</v>
      </c>
      <c r="E317" s="77">
        <f t="shared" si="120"/>
        <v>0</v>
      </c>
      <c r="F317" s="77">
        <f t="shared" si="120"/>
        <v>0</v>
      </c>
      <c r="G317" s="77">
        <f t="shared" si="120"/>
        <v>0</v>
      </c>
      <c r="H317" s="77">
        <f t="shared" si="120"/>
        <v>0</v>
      </c>
      <c r="I317" s="77">
        <f t="shared" si="120"/>
        <v>0</v>
      </c>
      <c r="J317" s="77">
        <f t="shared" si="120"/>
        <v>0</v>
      </c>
      <c r="K317" s="77">
        <f t="shared" si="120"/>
        <v>0</v>
      </c>
      <c r="L317" s="77">
        <f t="shared" si="120"/>
        <v>0</v>
      </c>
      <c r="M317" s="77">
        <f t="shared" si="120"/>
        <v>0</v>
      </c>
      <c r="N317" s="77">
        <f t="shared" si="120"/>
        <v>0</v>
      </c>
      <c r="O317" s="77">
        <f t="shared" si="120"/>
        <v>0</v>
      </c>
      <c r="P317" s="77">
        <f t="shared" si="120"/>
        <v>0</v>
      </c>
      <c r="Q317" s="77">
        <f t="shared" si="120"/>
        <v>0</v>
      </c>
      <c r="R317" s="77">
        <f t="shared" si="120"/>
        <v>0</v>
      </c>
      <c r="S317" s="77">
        <f t="shared" si="120"/>
        <v>0</v>
      </c>
      <c r="T317" s="77">
        <f t="shared" si="120"/>
        <v>0</v>
      </c>
      <c r="U317" s="77">
        <f t="shared" si="120"/>
        <v>0</v>
      </c>
      <c r="V317" s="77">
        <f t="shared" si="120"/>
        <v>0</v>
      </c>
      <c r="W317" s="77">
        <f t="shared" si="120"/>
        <v>0</v>
      </c>
      <c r="X317" s="77">
        <f t="shared" si="120"/>
        <v>0</v>
      </c>
      <c r="Y317" s="77">
        <f t="shared" si="120"/>
        <v>0</v>
      </c>
    </row>
    <row r="318" spans="1:25" s="62" customFormat="1" ht="18.75" customHeight="1" thickBot="1" x14ac:dyDescent="0.25">
      <c r="A318" s="112">
        <v>31</v>
      </c>
      <c r="B318" s="101">
        <f>SUM(B319:B322)</f>
        <v>1406.49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customHeight="1" outlineLevel="1" x14ac:dyDescent="0.2">
      <c r="A319" s="160" t="s">
        <v>8</v>
      </c>
      <c r="B319" s="76">
        <f>B161</f>
        <v>833.9</v>
      </c>
      <c r="C319" s="71">
        <f t="shared" ref="C319:Y319" si="121">C161</f>
        <v>833.82</v>
      </c>
      <c r="D319" s="71">
        <f t="shared" si="121"/>
        <v>811.77</v>
      </c>
      <c r="E319" s="72">
        <f t="shared" si="121"/>
        <v>1004.63</v>
      </c>
      <c r="F319" s="71">
        <f t="shared" si="121"/>
        <v>793.93</v>
      </c>
      <c r="G319" s="71">
        <f t="shared" si="121"/>
        <v>783.47</v>
      </c>
      <c r="H319" s="71">
        <f t="shared" si="121"/>
        <v>803.81</v>
      </c>
      <c r="I319" s="71">
        <f t="shared" si="121"/>
        <v>779.04</v>
      </c>
      <c r="J319" s="73">
        <f t="shared" si="121"/>
        <v>781.25</v>
      </c>
      <c r="K319" s="71">
        <f t="shared" si="121"/>
        <v>787.93</v>
      </c>
      <c r="L319" s="71">
        <f t="shared" si="121"/>
        <v>784.61</v>
      </c>
      <c r="M319" s="71">
        <f t="shared" si="121"/>
        <v>779.01</v>
      </c>
      <c r="N319" s="71">
        <f t="shared" si="121"/>
        <v>788.71</v>
      </c>
      <c r="O319" s="71">
        <f t="shared" si="121"/>
        <v>811.16</v>
      </c>
      <c r="P319" s="71">
        <f t="shared" si="121"/>
        <v>797.16</v>
      </c>
      <c r="Q319" s="71">
        <f t="shared" si="121"/>
        <v>809.08</v>
      </c>
      <c r="R319" s="71">
        <f t="shared" si="121"/>
        <v>816.72</v>
      </c>
      <c r="S319" s="71">
        <f t="shared" si="121"/>
        <v>842.61</v>
      </c>
      <c r="T319" s="71">
        <f t="shared" si="121"/>
        <v>856.75</v>
      </c>
      <c r="U319" s="71">
        <f t="shared" si="121"/>
        <v>1166.32</v>
      </c>
      <c r="V319" s="71">
        <f t="shared" si="121"/>
        <v>1078.72</v>
      </c>
      <c r="W319" s="71">
        <f t="shared" si="121"/>
        <v>839.89</v>
      </c>
      <c r="X319" s="71">
        <f t="shared" si="121"/>
        <v>802.3</v>
      </c>
      <c r="Y319" s="79">
        <f t="shared" si="121"/>
        <v>784.23</v>
      </c>
    </row>
    <row r="320" spans="1:25" s="62" customFormat="1" ht="18.75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customHeight="1" outlineLevel="1" thickBot="1" x14ac:dyDescent="0.25">
      <c r="A322" s="161" t="s">
        <v>255</v>
      </c>
      <c r="B322" s="77">
        <f>B317</f>
        <v>0</v>
      </c>
      <c r="C322" s="77">
        <f t="shared" ref="C322:Y322" si="122">C317</f>
        <v>0</v>
      </c>
      <c r="D322" s="77">
        <f t="shared" si="122"/>
        <v>0</v>
      </c>
      <c r="E322" s="77">
        <f t="shared" si="122"/>
        <v>0</v>
      </c>
      <c r="F322" s="77">
        <f t="shared" si="122"/>
        <v>0</v>
      </c>
      <c r="G322" s="77">
        <f t="shared" si="122"/>
        <v>0</v>
      </c>
      <c r="H322" s="77">
        <f t="shared" si="122"/>
        <v>0</v>
      </c>
      <c r="I322" s="77">
        <f t="shared" si="122"/>
        <v>0</v>
      </c>
      <c r="J322" s="77">
        <f t="shared" si="122"/>
        <v>0</v>
      </c>
      <c r="K322" s="77">
        <f t="shared" si="122"/>
        <v>0</v>
      </c>
      <c r="L322" s="77">
        <f t="shared" si="122"/>
        <v>0</v>
      </c>
      <c r="M322" s="77">
        <f t="shared" si="122"/>
        <v>0</v>
      </c>
      <c r="N322" s="77">
        <f t="shared" si="122"/>
        <v>0</v>
      </c>
      <c r="O322" s="77">
        <f t="shared" si="122"/>
        <v>0</v>
      </c>
      <c r="P322" s="77">
        <f t="shared" si="122"/>
        <v>0</v>
      </c>
      <c r="Q322" s="77">
        <f t="shared" si="122"/>
        <v>0</v>
      </c>
      <c r="R322" s="77">
        <f t="shared" si="122"/>
        <v>0</v>
      </c>
      <c r="S322" s="77">
        <f t="shared" si="122"/>
        <v>0</v>
      </c>
      <c r="T322" s="77">
        <f t="shared" si="122"/>
        <v>0</v>
      </c>
      <c r="U322" s="77">
        <f t="shared" si="122"/>
        <v>0</v>
      </c>
      <c r="V322" s="77">
        <f t="shared" si="122"/>
        <v>0</v>
      </c>
      <c r="W322" s="77">
        <f t="shared" si="122"/>
        <v>0</v>
      </c>
      <c r="X322" s="77">
        <f t="shared" si="122"/>
        <v>0</v>
      </c>
      <c r="Y322" s="77">
        <f t="shared" si="122"/>
        <v>0</v>
      </c>
    </row>
    <row r="323" spans="1:25" ht="15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44" t="s">
        <v>46</v>
      </c>
      <c r="B324" s="446" t="s">
        <v>79</v>
      </c>
      <c r="C324" s="447"/>
      <c r="D324" s="447"/>
      <c r="E324" s="447"/>
      <c r="F324" s="447"/>
      <c r="G324" s="447"/>
      <c r="H324" s="447"/>
      <c r="I324" s="447"/>
      <c r="J324" s="447"/>
      <c r="K324" s="447"/>
      <c r="L324" s="447"/>
      <c r="M324" s="447"/>
      <c r="N324" s="447"/>
      <c r="O324" s="447"/>
      <c r="P324" s="447"/>
      <c r="Q324" s="447"/>
      <c r="R324" s="447"/>
      <c r="S324" s="447"/>
      <c r="T324" s="447"/>
      <c r="U324" s="447"/>
      <c r="V324" s="447"/>
      <c r="W324" s="447"/>
      <c r="X324" s="447"/>
      <c r="Y324" s="448"/>
    </row>
    <row r="325" spans="1:25" s="62" customFormat="1" ht="35.25" customHeight="1" thickBot="1" x14ac:dyDescent="0.25">
      <c r="A325" s="445"/>
      <c r="B325" s="164" t="s">
        <v>45</v>
      </c>
      <c r="C325" s="165" t="s">
        <v>44</v>
      </c>
      <c r="D325" s="166" t="s">
        <v>43</v>
      </c>
      <c r="E325" s="165" t="s">
        <v>42</v>
      </c>
      <c r="F325" s="165" t="s">
        <v>41</v>
      </c>
      <c r="G325" s="165" t="s">
        <v>40</v>
      </c>
      <c r="H325" s="165" t="s">
        <v>39</v>
      </c>
      <c r="I325" s="165" t="s">
        <v>38</v>
      </c>
      <c r="J325" s="165" t="s">
        <v>37</v>
      </c>
      <c r="K325" s="167" t="s">
        <v>36</v>
      </c>
      <c r="L325" s="165" t="s">
        <v>35</v>
      </c>
      <c r="M325" s="168" t="s">
        <v>34</v>
      </c>
      <c r="N325" s="167" t="s">
        <v>33</v>
      </c>
      <c r="O325" s="165" t="s">
        <v>32</v>
      </c>
      <c r="P325" s="168" t="s">
        <v>31</v>
      </c>
      <c r="Q325" s="166" t="s">
        <v>30</v>
      </c>
      <c r="R325" s="165" t="s">
        <v>29</v>
      </c>
      <c r="S325" s="166" t="s">
        <v>28</v>
      </c>
      <c r="T325" s="165" t="s">
        <v>27</v>
      </c>
      <c r="U325" s="166" t="s">
        <v>26</v>
      </c>
      <c r="V325" s="165" t="s">
        <v>25</v>
      </c>
      <c r="W325" s="166" t="s">
        <v>24</v>
      </c>
      <c r="X325" s="165" t="s">
        <v>23</v>
      </c>
      <c r="Y325" s="169" t="s">
        <v>22</v>
      </c>
    </row>
    <row r="326" spans="1:25" s="62" customFormat="1" ht="18.75" customHeight="1" thickBot="1" x14ac:dyDescent="0.25">
      <c r="A326" s="113">
        <v>1</v>
      </c>
      <c r="B326" s="101">
        <f>SUM(B327:B330)</f>
        <v>1357.42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customHeight="1" outlineLevel="1" x14ac:dyDescent="0.2">
      <c r="A327" s="56" t="s">
        <v>8</v>
      </c>
      <c r="B327" s="70">
        <f>B11</f>
        <v>640.71</v>
      </c>
      <c r="C327" s="71">
        <f t="shared" ref="C327:Y327" si="123">C11</f>
        <v>632.41</v>
      </c>
      <c r="D327" s="71">
        <f t="shared" si="123"/>
        <v>676.05</v>
      </c>
      <c r="E327" s="72">
        <f t="shared" si="123"/>
        <v>714.32</v>
      </c>
      <c r="F327" s="71">
        <f t="shared" si="123"/>
        <v>732.75</v>
      </c>
      <c r="G327" s="71">
        <f t="shared" si="123"/>
        <v>725.3</v>
      </c>
      <c r="H327" s="71">
        <f t="shared" si="123"/>
        <v>922.86</v>
      </c>
      <c r="I327" s="71">
        <f t="shared" si="123"/>
        <v>714.92</v>
      </c>
      <c r="J327" s="73">
        <f t="shared" si="123"/>
        <v>620.79999999999995</v>
      </c>
      <c r="K327" s="71">
        <f t="shared" si="123"/>
        <v>620.66</v>
      </c>
      <c r="L327" s="71">
        <f t="shared" si="123"/>
        <v>622.01</v>
      </c>
      <c r="M327" s="71">
        <f t="shared" si="123"/>
        <v>624.03</v>
      </c>
      <c r="N327" s="71">
        <f t="shared" si="123"/>
        <v>638.20000000000005</v>
      </c>
      <c r="O327" s="71">
        <f t="shared" si="123"/>
        <v>660.44</v>
      </c>
      <c r="P327" s="71">
        <f t="shared" si="123"/>
        <v>663.52</v>
      </c>
      <c r="Q327" s="71">
        <f t="shared" si="123"/>
        <v>672.14</v>
      </c>
      <c r="R327" s="71">
        <f t="shared" si="123"/>
        <v>702.09</v>
      </c>
      <c r="S327" s="71">
        <f t="shared" si="123"/>
        <v>671.81</v>
      </c>
      <c r="T327" s="71">
        <f t="shared" si="123"/>
        <v>663.53</v>
      </c>
      <c r="U327" s="71">
        <f t="shared" si="123"/>
        <v>656.3</v>
      </c>
      <c r="V327" s="71">
        <f t="shared" si="123"/>
        <v>652.29999999999995</v>
      </c>
      <c r="W327" s="71">
        <f t="shared" si="123"/>
        <v>651.01</v>
      </c>
      <c r="X327" s="71">
        <f t="shared" si="123"/>
        <v>647.72</v>
      </c>
      <c r="Y327" s="79">
        <f t="shared" si="123"/>
        <v>638.47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255</v>
      </c>
      <c r="B330" s="77">
        <f>B322</f>
        <v>0</v>
      </c>
      <c r="C330" s="77">
        <f t="shared" ref="C330:Y330" si="124">C322</f>
        <v>0</v>
      </c>
      <c r="D330" s="77">
        <f t="shared" si="124"/>
        <v>0</v>
      </c>
      <c r="E330" s="77">
        <f t="shared" si="124"/>
        <v>0</v>
      </c>
      <c r="F330" s="77">
        <f t="shared" si="124"/>
        <v>0</v>
      </c>
      <c r="G330" s="77">
        <f t="shared" si="124"/>
        <v>0</v>
      </c>
      <c r="H330" s="77">
        <f t="shared" si="124"/>
        <v>0</v>
      </c>
      <c r="I330" s="77">
        <f t="shared" si="124"/>
        <v>0</v>
      </c>
      <c r="J330" s="77">
        <f t="shared" si="124"/>
        <v>0</v>
      </c>
      <c r="K330" s="77">
        <f t="shared" si="124"/>
        <v>0</v>
      </c>
      <c r="L330" s="77">
        <f t="shared" si="124"/>
        <v>0</v>
      </c>
      <c r="M330" s="77">
        <f t="shared" si="124"/>
        <v>0</v>
      </c>
      <c r="N330" s="77">
        <f t="shared" si="124"/>
        <v>0</v>
      </c>
      <c r="O330" s="77">
        <f t="shared" si="124"/>
        <v>0</v>
      </c>
      <c r="P330" s="77">
        <f t="shared" si="124"/>
        <v>0</v>
      </c>
      <c r="Q330" s="77">
        <f t="shared" si="124"/>
        <v>0</v>
      </c>
      <c r="R330" s="77">
        <f t="shared" si="124"/>
        <v>0</v>
      </c>
      <c r="S330" s="77">
        <f t="shared" si="124"/>
        <v>0</v>
      </c>
      <c r="T330" s="77">
        <f t="shared" si="124"/>
        <v>0</v>
      </c>
      <c r="U330" s="77">
        <f t="shared" si="124"/>
        <v>0</v>
      </c>
      <c r="V330" s="77">
        <f t="shared" si="124"/>
        <v>0</v>
      </c>
      <c r="W330" s="77">
        <f t="shared" si="124"/>
        <v>0</v>
      </c>
      <c r="X330" s="77">
        <f t="shared" si="124"/>
        <v>0</v>
      </c>
      <c r="Y330" s="77">
        <f t="shared" si="124"/>
        <v>0</v>
      </c>
    </row>
    <row r="331" spans="1:25" s="62" customFormat="1" ht="18.75" customHeight="1" thickBot="1" x14ac:dyDescent="0.25">
      <c r="A331" s="112">
        <v>2</v>
      </c>
      <c r="B331" s="101">
        <f>SUM(B332:B335)</f>
        <v>1295.04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customHeight="1" outlineLevel="1" x14ac:dyDescent="0.2">
      <c r="A332" s="56" t="s">
        <v>8</v>
      </c>
      <c r="B332" s="70">
        <f>B16</f>
        <v>578.33000000000004</v>
      </c>
      <c r="C332" s="71">
        <f t="shared" ref="C332:Y332" si="125">C16</f>
        <v>633.87</v>
      </c>
      <c r="D332" s="71">
        <f t="shared" si="125"/>
        <v>635.57000000000005</v>
      </c>
      <c r="E332" s="72">
        <f t="shared" si="125"/>
        <v>666.98</v>
      </c>
      <c r="F332" s="71">
        <f t="shared" si="125"/>
        <v>669.67</v>
      </c>
      <c r="G332" s="71">
        <f t="shared" si="125"/>
        <v>677.53</v>
      </c>
      <c r="H332" s="71">
        <f t="shared" si="125"/>
        <v>661.66</v>
      </c>
      <c r="I332" s="71">
        <f t="shared" si="125"/>
        <v>651.05999999999995</v>
      </c>
      <c r="J332" s="73">
        <f t="shared" si="125"/>
        <v>659.61</v>
      </c>
      <c r="K332" s="71">
        <f t="shared" si="125"/>
        <v>688.1</v>
      </c>
      <c r="L332" s="71">
        <f t="shared" si="125"/>
        <v>690.85</v>
      </c>
      <c r="M332" s="71">
        <f t="shared" si="125"/>
        <v>659.63</v>
      </c>
      <c r="N332" s="71">
        <f t="shared" si="125"/>
        <v>671.63</v>
      </c>
      <c r="O332" s="71">
        <f t="shared" si="125"/>
        <v>644.78</v>
      </c>
      <c r="P332" s="71">
        <f t="shared" si="125"/>
        <v>651.25</v>
      </c>
      <c r="Q332" s="71">
        <f t="shared" si="125"/>
        <v>681.33</v>
      </c>
      <c r="R332" s="71">
        <f t="shared" si="125"/>
        <v>1028.81</v>
      </c>
      <c r="S332" s="71">
        <f t="shared" si="125"/>
        <v>681.57</v>
      </c>
      <c r="T332" s="71">
        <f t="shared" si="125"/>
        <v>995.33</v>
      </c>
      <c r="U332" s="71">
        <f t="shared" si="125"/>
        <v>674.88</v>
      </c>
      <c r="V332" s="71">
        <f t="shared" si="125"/>
        <v>654.55999999999995</v>
      </c>
      <c r="W332" s="71">
        <f t="shared" si="125"/>
        <v>651.59</v>
      </c>
      <c r="X332" s="71">
        <f t="shared" si="125"/>
        <v>649.79</v>
      </c>
      <c r="Y332" s="79">
        <f t="shared" si="125"/>
        <v>642.19000000000005</v>
      </c>
    </row>
    <row r="333" spans="1:25" s="62" customFormat="1" ht="18.75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255</v>
      </c>
      <c r="B335" s="77">
        <f>B330</f>
        <v>0</v>
      </c>
      <c r="C335" s="77">
        <f t="shared" ref="C335:Y335" si="126">C330</f>
        <v>0</v>
      </c>
      <c r="D335" s="77">
        <f t="shared" si="126"/>
        <v>0</v>
      </c>
      <c r="E335" s="77">
        <f t="shared" si="126"/>
        <v>0</v>
      </c>
      <c r="F335" s="77">
        <f t="shared" si="126"/>
        <v>0</v>
      </c>
      <c r="G335" s="77">
        <f t="shared" si="126"/>
        <v>0</v>
      </c>
      <c r="H335" s="77">
        <f t="shared" si="126"/>
        <v>0</v>
      </c>
      <c r="I335" s="77">
        <f t="shared" si="126"/>
        <v>0</v>
      </c>
      <c r="J335" s="77">
        <f t="shared" si="126"/>
        <v>0</v>
      </c>
      <c r="K335" s="77">
        <f t="shared" si="126"/>
        <v>0</v>
      </c>
      <c r="L335" s="77">
        <f t="shared" si="126"/>
        <v>0</v>
      </c>
      <c r="M335" s="77">
        <f t="shared" si="126"/>
        <v>0</v>
      </c>
      <c r="N335" s="77">
        <f t="shared" si="126"/>
        <v>0</v>
      </c>
      <c r="O335" s="77">
        <f t="shared" si="126"/>
        <v>0</v>
      </c>
      <c r="P335" s="77">
        <f t="shared" si="126"/>
        <v>0</v>
      </c>
      <c r="Q335" s="77">
        <f t="shared" si="126"/>
        <v>0</v>
      </c>
      <c r="R335" s="77">
        <f t="shared" si="126"/>
        <v>0</v>
      </c>
      <c r="S335" s="77">
        <f t="shared" si="126"/>
        <v>0</v>
      </c>
      <c r="T335" s="77">
        <f t="shared" si="126"/>
        <v>0</v>
      </c>
      <c r="U335" s="77">
        <f t="shared" si="126"/>
        <v>0</v>
      </c>
      <c r="V335" s="77">
        <f t="shared" si="126"/>
        <v>0</v>
      </c>
      <c r="W335" s="77">
        <f t="shared" si="126"/>
        <v>0</v>
      </c>
      <c r="X335" s="77">
        <f t="shared" si="126"/>
        <v>0</v>
      </c>
      <c r="Y335" s="77">
        <f t="shared" si="126"/>
        <v>0</v>
      </c>
    </row>
    <row r="336" spans="1:25" s="62" customFormat="1" ht="18.75" customHeight="1" thickBot="1" x14ac:dyDescent="0.25">
      <c r="A336" s="109">
        <v>3</v>
      </c>
      <c r="B336" s="101">
        <f>SUM(B337:B340)</f>
        <v>1409.97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customHeight="1" outlineLevel="1" x14ac:dyDescent="0.2">
      <c r="A337" s="56" t="s">
        <v>8</v>
      </c>
      <c r="B337" s="70">
        <f>B21</f>
        <v>693.26</v>
      </c>
      <c r="C337" s="71">
        <f t="shared" ref="C337:Y337" si="127">C21</f>
        <v>697.27</v>
      </c>
      <c r="D337" s="71">
        <f t="shared" si="127"/>
        <v>677.54</v>
      </c>
      <c r="E337" s="72">
        <f t="shared" si="127"/>
        <v>677.9</v>
      </c>
      <c r="F337" s="71">
        <f t="shared" si="127"/>
        <v>683.81</v>
      </c>
      <c r="G337" s="71">
        <f t="shared" si="127"/>
        <v>684.46</v>
      </c>
      <c r="H337" s="71">
        <f t="shared" si="127"/>
        <v>689.75</v>
      </c>
      <c r="I337" s="71">
        <f t="shared" si="127"/>
        <v>683.68</v>
      </c>
      <c r="J337" s="73">
        <f t="shared" si="127"/>
        <v>678.45</v>
      </c>
      <c r="K337" s="71">
        <f t="shared" si="127"/>
        <v>681.19</v>
      </c>
      <c r="L337" s="71">
        <f t="shared" si="127"/>
        <v>679.89</v>
      </c>
      <c r="M337" s="71">
        <f t="shared" si="127"/>
        <v>684.02</v>
      </c>
      <c r="N337" s="71">
        <f t="shared" si="127"/>
        <v>689.38</v>
      </c>
      <c r="O337" s="71">
        <f t="shared" si="127"/>
        <v>696.24</v>
      </c>
      <c r="P337" s="71">
        <f t="shared" si="127"/>
        <v>697.53</v>
      </c>
      <c r="Q337" s="71">
        <f t="shared" si="127"/>
        <v>698.25</v>
      </c>
      <c r="R337" s="71">
        <f t="shared" si="127"/>
        <v>709.58</v>
      </c>
      <c r="S337" s="71">
        <f t="shared" si="127"/>
        <v>702.59</v>
      </c>
      <c r="T337" s="71">
        <f t="shared" si="127"/>
        <v>703.47</v>
      </c>
      <c r="U337" s="71">
        <f t="shared" si="127"/>
        <v>718.8</v>
      </c>
      <c r="V337" s="71">
        <f t="shared" si="127"/>
        <v>699.29</v>
      </c>
      <c r="W337" s="71">
        <f t="shared" si="127"/>
        <v>696.33</v>
      </c>
      <c r="X337" s="71">
        <f t="shared" si="127"/>
        <v>694.75</v>
      </c>
      <c r="Y337" s="79">
        <f t="shared" si="127"/>
        <v>692.22</v>
      </c>
    </row>
    <row r="338" spans="1:25" s="62" customFormat="1" ht="18.75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customHeight="1" outlineLevel="1" thickBot="1" x14ac:dyDescent="0.25">
      <c r="A340" s="147" t="s">
        <v>255</v>
      </c>
      <c r="B340" s="77">
        <f>B335</f>
        <v>0</v>
      </c>
      <c r="C340" s="77">
        <f t="shared" ref="C340:Y340" si="128">C335</f>
        <v>0</v>
      </c>
      <c r="D340" s="77">
        <f t="shared" si="128"/>
        <v>0</v>
      </c>
      <c r="E340" s="77">
        <f t="shared" si="128"/>
        <v>0</v>
      </c>
      <c r="F340" s="77">
        <f t="shared" si="128"/>
        <v>0</v>
      </c>
      <c r="G340" s="77">
        <f t="shared" si="128"/>
        <v>0</v>
      </c>
      <c r="H340" s="77">
        <f t="shared" si="128"/>
        <v>0</v>
      </c>
      <c r="I340" s="77">
        <f t="shared" si="128"/>
        <v>0</v>
      </c>
      <c r="J340" s="77">
        <f t="shared" si="128"/>
        <v>0</v>
      </c>
      <c r="K340" s="77">
        <f t="shared" si="128"/>
        <v>0</v>
      </c>
      <c r="L340" s="77">
        <f t="shared" si="128"/>
        <v>0</v>
      </c>
      <c r="M340" s="77">
        <f t="shared" si="128"/>
        <v>0</v>
      </c>
      <c r="N340" s="77">
        <f t="shared" si="128"/>
        <v>0</v>
      </c>
      <c r="O340" s="77">
        <f t="shared" si="128"/>
        <v>0</v>
      </c>
      <c r="P340" s="77">
        <f t="shared" si="128"/>
        <v>0</v>
      </c>
      <c r="Q340" s="77">
        <f t="shared" si="128"/>
        <v>0</v>
      </c>
      <c r="R340" s="77">
        <f t="shared" si="128"/>
        <v>0</v>
      </c>
      <c r="S340" s="77">
        <f>S335</f>
        <v>0</v>
      </c>
      <c r="T340" s="77">
        <f t="shared" si="128"/>
        <v>0</v>
      </c>
      <c r="U340" s="77">
        <f t="shared" si="128"/>
        <v>0</v>
      </c>
      <c r="V340" s="77">
        <f t="shared" si="128"/>
        <v>0</v>
      </c>
      <c r="W340" s="77">
        <f t="shared" si="128"/>
        <v>0</v>
      </c>
      <c r="X340" s="77">
        <f t="shared" si="128"/>
        <v>0</v>
      </c>
      <c r="Y340" s="77">
        <f t="shared" si="128"/>
        <v>0</v>
      </c>
    </row>
    <row r="341" spans="1:25" s="62" customFormat="1" ht="18.75" customHeight="1" thickBot="1" x14ac:dyDescent="0.25">
      <c r="A341" s="130">
        <v>4</v>
      </c>
      <c r="B341" s="131">
        <f>SUM(B342:B345)</f>
        <v>1446.49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customHeight="1" outlineLevel="1" x14ac:dyDescent="0.2">
      <c r="A342" s="58" t="s">
        <v>8</v>
      </c>
      <c r="B342" s="120">
        <f>B26</f>
        <v>729.78</v>
      </c>
      <c r="C342" s="121">
        <f t="shared" ref="C342:Y342" si="129">C26</f>
        <v>716.67</v>
      </c>
      <c r="D342" s="121">
        <f t="shared" si="129"/>
        <v>719.79</v>
      </c>
      <c r="E342" s="122">
        <f t="shared" si="129"/>
        <v>865.73</v>
      </c>
      <c r="F342" s="121">
        <f t="shared" si="129"/>
        <v>728.74</v>
      </c>
      <c r="G342" s="121">
        <f t="shared" si="129"/>
        <v>991.23</v>
      </c>
      <c r="H342" s="121">
        <f t="shared" si="129"/>
        <v>984.95</v>
      </c>
      <c r="I342" s="121">
        <f t="shared" si="129"/>
        <v>987.48</v>
      </c>
      <c r="J342" s="123">
        <f t="shared" si="129"/>
        <v>698.66</v>
      </c>
      <c r="K342" s="121">
        <f t="shared" si="129"/>
        <v>715.29</v>
      </c>
      <c r="L342" s="121">
        <f t="shared" si="129"/>
        <v>709.37</v>
      </c>
      <c r="M342" s="121">
        <f t="shared" si="129"/>
        <v>715.8</v>
      </c>
      <c r="N342" s="121">
        <f t="shared" si="129"/>
        <v>806.26</v>
      </c>
      <c r="O342" s="121">
        <f t="shared" si="129"/>
        <v>724.02</v>
      </c>
      <c r="P342" s="121">
        <f t="shared" si="129"/>
        <v>707.99</v>
      </c>
      <c r="Q342" s="121">
        <f t="shared" si="129"/>
        <v>711.09</v>
      </c>
      <c r="R342" s="121">
        <f t="shared" si="129"/>
        <v>1049.54</v>
      </c>
      <c r="S342" s="121">
        <f t="shared" si="129"/>
        <v>717.26</v>
      </c>
      <c r="T342" s="121">
        <f t="shared" si="129"/>
        <v>827.94</v>
      </c>
      <c r="U342" s="121">
        <f t="shared" si="129"/>
        <v>723.17</v>
      </c>
      <c r="V342" s="121">
        <f t="shared" si="129"/>
        <v>714.32</v>
      </c>
      <c r="W342" s="121">
        <f t="shared" si="129"/>
        <v>717.4</v>
      </c>
      <c r="X342" s="121">
        <f t="shared" si="129"/>
        <v>722.36</v>
      </c>
      <c r="Y342" s="124">
        <f t="shared" si="129"/>
        <v>715.64</v>
      </c>
    </row>
    <row r="343" spans="1:25" s="62" customFormat="1" ht="18.75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customHeight="1" outlineLevel="1" thickBot="1" x14ac:dyDescent="0.25">
      <c r="A345" s="147" t="s">
        <v>255</v>
      </c>
      <c r="B345" s="77">
        <f>B340</f>
        <v>0</v>
      </c>
      <c r="C345" s="77">
        <f t="shared" ref="C345:Y345" si="130">C340</f>
        <v>0</v>
      </c>
      <c r="D345" s="77">
        <f t="shared" si="130"/>
        <v>0</v>
      </c>
      <c r="E345" s="77">
        <f t="shared" si="130"/>
        <v>0</v>
      </c>
      <c r="F345" s="77">
        <f t="shared" si="130"/>
        <v>0</v>
      </c>
      <c r="G345" s="77">
        <f t="shared" si="130"/>
        <v>0</v>
      </c>
      <c r="H345" s="77">
        <f t="shared" si="130"/>
        <v>0</v>
      </c>
      <c r="I345" s="77">
        <f t="shared" si="130"/>
        <v>0</v>
      </c>
      <c r="J345" s="77">
        <f t="shared" si="130"/>
        <v>0</v>
      </c>
      <c r="K345" s="77">
        <f t="shared" si="130"/>
        <v>0</v>
      </c>
      <c r="L345" s="77">
        <f t="shared" si="130"/>
        <v>0</v>
      </c>
      <c r="M345" s="77">
        <f t="shared" si="130"/>
        <v>0</v>
      </c>
      <c r="N345" s="77">
        <f t="shared" si="130"/>
        <v>0</v>
      </c>
      <c r="O345" s="77">
        <f t="shared" si="130"/>
        <v>0</v>
      </c>
      <c r="P345" s="77">
        <f t="shared" si="130"/>
        <v>0</v>
      </c>
      <c r="Q345" s="77">
        <f t="shared" si="130"/>
        <v>0</v>
      </c>
      <c r="R345" s="77">
        <f t="shared" si="130"/>
        <v>0</v>
      </c>
      <c r="S345" s="77">
        <f t="shared" si="130"/>
        <v>0</v>
      </c>
      <c r="T345" s="77">
        <f t="shared" si="130"/>
        <v>0</v>
      </c>
      <c r="U345" s="77">
        <f t="shared" si="130"/>
        <v>0</v>
      </c>
      <c r="V345" s="77">
        <f t="shared" si="130"/>
        <v>0</v>
      </c>
      <c r="W345" s="77">
        <f t="shared" si="130"/>
        <v>0</v>
      </c>
      <c r="X345" s="77">
        <f t="shared" si="130"/>
        <v>0</v>
      </c>
      <c r="Y345" s="77">
        <f t="shared" si="130"/>
        <v>0</v>
      </c>
    </row>
    <row r="346" spans="1:25" s="62" customFormat="1" ht="18.75" customHeight="1" thickBot="1" x14ac:dyDescent="0.25">
      <c r="A346" s="109">
        <v>5</v>
      </c>
      <c r="B346" s="138">
        <f>SUM(B347:B350)</f>
        <v>1442.08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customHeight="1" outlineLevel="1" x14ac:dyDescent="0.2">
      <c r="A347" s="56" t="s">
        <v>8</v>
      </c>
      <c r="B347" s="76">
        <f>B31</f>
        <v>725.37</v>
      </c>
      <c r="C347" s="71">
        <f t="shared" ref="C347:Y347" si="131">C31</f>
        <v>714.54</v>
      </c>
      <c r="D347" s="71">
        <f t="shared" si="131"/>
        <v>711.54</v>
      </c>
      <c r="E347" s="72">
        <f t="shared" si="131"/>
        <v>721.39</v>
      </c>
      <c r="F347" s="71">
        <f t="shared" si="131"/>
        <v>721.09</v>
      </c>
      <c r="G347" s="71">
        <f t="shared" si="131"/>
        <v>743.73</v>
      </c>
      <c r="H347" s="71">
        <f t="shared" si="131"/>
        <v>765.62</v>
      </c>
      <c r="I347" s="71">
        <f t="shared" si="131"/>
        <v>711.59</v>
      </c>
      <c r="J347" s="73">
        <f t="shared" si="131"/>
        <v>848.06</v>
      </c>
      <c r="K347" s="71">
        <f t="shared" si="131"/>
        <v>851.34</v>
      </c>
      <c r="L347" s="71">
        <f t="shared" si="131"/>
        <v>853.86</v>
      </c>
      <c r="M347" s="71">
        <f t="shared" si="131"/>
        <v>711.35</v>
      </c>
      <c r="N347" s="71">
        <f t="shared" si="131"/>
        <v>857.63</v>
      </c>
      <c r="O347" s="71">
        <f t="shared" si="131"/>
        <v>863.84</v>
      </c>
      <c r="P347" s="71">
        <f t="shared" si="131"/>
        <v>709.56</v>
      </c>
      <c r="Q347" s="71">
        <f t="shared" si="131"/>
        <v>744.59</v>
      </c>
      <c r="R347" s="71">
        <f t="shared" si="131"/>
        <v>1045.8599999999999</v>
      </c>
      <c r="S347" s="71">
        <f t="shared" si="131"/>
        <v>743.52</v>
      </c>
      <c r="T347" s="71">
        <f t="shared" si="131"/>
        <v>1020.47</v>
      </c>
      <c r="U347" s="71">
        <f t="shared" si="131"/>
        <v>715.17</v>
      </c>
      <c r="V347" s="71">
        <f t="shared" si="131"/>
        <v>718.25</v>
      </c>
      <c r="W347" s="71">
        <f t="shared" si="131"/>
        <v>722.75</v>
      </c>
      <c r="X347" s="71">
        <f t="shared" si="131"/>
        <v>721.37</v>
      </c>
      <c r="Y347" s="79">
        <f t="shared" si="131"/>
        <v>717.28</v>
      </c>
    </row>
    <row r="348" spans="1:25" s="62" customFormat="1" ht="18.75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customHeight="1" outlineLevel="1" thickBot="1" x14ac:dyDescent="0.25">
      <c r="A350" s="147" t="s">
        <v>255</v>
      </c>
      <c r="B350" s="77">
        <f>B345</f>
        <v>0</v>
      </c>
      <c r="C350" s="77">
        <f t="shared" ref="C350:Y350" si="132">C345</f>
        <v>0</v>
      </c>
      <c r="D350" s="77">
        <f t="shared" si="132"/>
        <v>0</v>
      </c>
      <c r="E350" s="77">
        <f t="shared" si="132"/>
        <v>0</v>
      </c>
      <c r="F350" s="77">
        <f t="shared" si="132"/>
        <v>0</v>
      </c>
      <c r="G350" s="77">
        <f t="shared" si="132"/>
        <v>0</v>
      </c>
      <c r="H350" s="77">
        <f t="shared" si="132"/>
        <v>0</v>
      </c>
      <c r="I350" s="77">
        <f t="shared" si="132"/>
        <v>0</v>
      </c>
      <c r="J350" s="77">
        <f t="shared" si="132"/>
        <v>0</v>
      </c>
      <c r="K350" s="77">
        <f t="shared" si="132"/>
        <v>0</v>
      </c>
      <c r="L350" s="77">
        <f t="shared" si="132"/>
        <v>0</v>
      </c>
      <c r="M350" s="77">
        <f t="shared" si="132"/>
        <v>0</v>
      </c>
      <c r="N350" s="77">
        <f t="shared" si="132"/>
        <v>0</v>
      </c>
      <c r="O350" s="77">
        <f t="shared" si="132"/>
        <v>0</v>
      </c>
      <c r="P350" s="77">
        <f t="shared" si="132"/>
        <v>0</v>
      </c>
      <c r="Q350" s="77">
        <f t="shared" si="132"/>
        <v>0</v>
      </c>
      <c r="R350" s="77">
        <f t="shared" si="132"/>
        <v>0</v>
      </c>
      <c r="S350" s="77">
        <f t="shared" si="132"/>
        <v>0</v>
      </c>
      <c r="T350" s="77">
        <f t="shared" si="132"/>
        <v>0</v>
      </c>
      <c r="U350" s="77">
        <f t="shared" si="132"/>
        <v>0</v>
      </c>
      <c r="V350" s="77">
        <f t="shared" si="132"/>
        <v>0</v>
      </c>
      <c r="W350" s="77">
        <f t="shared" si="132"/>
        <v>0</v>
      </c>
      <c r="X350" s="77">
        <f t="shared" si="132"/>
        <v>0</v>
      </c>
      <c r="Y350" s="77">
        <f t="shared" si="132"/>
        <v>0</v>
      </c>
    </row>
    <row r="351" spans="1:25" s="62" customFormat="1" ht="18.75" customHeight="1" thickBot="1" x14ac:dyDescent="0.25">
      <c r="A351" s="112">
        <v>6</v>
      </c>
      <c r="B351" s="101">
        <f>SUM(B352:B355)</f>
        <v>1385.77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customHeight="1" outlineLevel="1" x14ac:dyDescent="0.2">
      <c r="A352" s="56" t="s">
        <v>8</v>
      </c>
      <c r="B352" s="76">
        <f>B36</f>
        <v>669.06</v>
      </c>
      <c r="C352" s="71">
        <f t="shared" ref="C352:Y352" si="133">C36</f>
        <v>559.35</v>
      </c>
      <c r="D352" s="71">
        <f t="shared" si="133"/>
        <v>676.89</v>
      </c>
      <c r="E352" s="72">
        <f t="shared" si="133"/>
        <v>685.93</v>
      </c>
      <c r="F352" s="71">
        <f t="shared" si="133"/>
        <v>692.77</v>
      </c>
      <c r="G352" s="71">
        <f t="shared" si="133"/>
        <v>719.4</v>
      </c>
      <c r="H352" s="71">
        <f t="shared" si="133"/>
        <v>705.98</v>
      </c>
      <c r="I352" s="71">
        <f t="shared" si="133"/>
        <v>670</v>
      </c>
      <c r="J352" s="73">
        <f t="shared" si="133"/>
        <v>664.25</v>
      </c>
      <c r="K352" s="71">
        <f t="shared" si="133"/>
        <v>670.04</v>
      </c>
      <c r="L352" s="71">
        <f t="shared" si="133"/>
        <v>692.36</v>
      </c>
      <c r="M352" s="71">
        <f t="shared" si="133"/>
        <v>665.6</v>
      </c>
      <c r="N352" s="71">
        <f t="shared" si="133"/>
        <v>1064.9100000000001</v>
      </c>
      <c r="O352" s="71">
        <f t="shared" si="133"/>
        <v>1083.96</v>
      </c>
      <c r="P352" s="71">
        <f t="shared" si="133"/>
        <v>705.54</v>
      </c>
      <c r="Q352" s="71">
        <f t="shared" si="133"/>
        <v>708.37</v>
      </c>
      <c r="R352" s="71">
        <f t="shared" si="133"/>
        <v>1048.46</v>
      </c>
      <c r="S352" s="71">
        <f t="shared" si="133"/>
        <v>720.13</v>
      </c>
      <c r="T352" s="71">
        <f t="shared" si="133"/>
        <v>706.93</v>
      </c>
      <c r="U352" s="71">
        <f t="shared" si="133"/>
        <v>694.91</v>
      </c>
      <c r="V352" s="71">
        <f t="shared" si="133"/>
        <v>693.59</v>
      </c>
      <c r="W352" s="71">
        <f t="shared" si="133"/>
        <v>693.42</v>
      </c>
      <c r="X352" s="71">
        <f t="shared" si="133"/>
        <v>688.66</v>
      </c>
      <c r="Y352" s="79">
        <f t="shared" si="133"/>
        <v>603.32000000000005</v>
      </c>
    </row>
    <row r="353" spans="1:25" s="62" customFormat="1" ht="18.75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customHeight="1" outlineLevel="1" thickBot="1" x14ac:dyDescent="0.25">
      <c r="A355" s="147" t="s">
        <v>255</v>
      </c>
      <c r="B355" s="77">
        <f>B350</f>
        <v>0</v>
      </c>
      <c r="C355" s="77">
        <f t="shared" ref="C355:Y355" si="134">C350</f>
        <v>0</v>
      </c>
      <c r="D355" s="77">
        <f t="shared" si="134"/>
        <v>0</v>
      </c>
      <c r="E355" s="77">
        <f t="shared" si="134"/>
        <v>0</v>
      </c>
      <c r="F355" s="77">
        <f t="shared" si="134"/>
        <v>0</v>
      </c>
      <c r="G355" s="77">
        <f t="shared" si="134"/>
        <v>0</v>
      </c>
      <c r="H355" s="77">
        <f t="shared" si="134"/>
        <v>0</v>
      </c>
      <c r="I355" s="77">
        <f t="shared" si="134"/>
        <v>0</v>
      </c>
      <c r="J355" s="77">
        <f t="shared" si="134"/>
        <v>0</v>
      </c>
      <c r="K355" s="77">
        <f t="shared" si="134"/>
        <v>0</v>
      </c>
      <c r="L355" s="77">
        <f t="shared" si="134"/>
        <v>0</v>
      </c>
      <c r="M355" s="77">
        <f t="shared" si="134"/>
        <v>0</v>
      </c>
      <c r="N355" s="77">
        <f t="shared" si="134"/>
        <v>0</v>
      </c>
      <c r="O355" s="77">
        <f t="shared" si="134"/>
        <v>0</v>
      </c>
      <c r="P355" s="77">
        <f t="shared" si="134"/>
        <v>0</v>
      </c>
      <c r="Q355" s="77">
        <f t="shared" si="134"/>
        <v>0</v>
      </c>
      <c r="R355" s="77">
        <f t="shared" si="134"/>
        <v>0</v>
      </c>
      <c r="S355" s="77">
        <f t="shared" si="134"/>
        <v>0</v>
      </c>
      <c r="T355" s="77">
        <f t="shared" si="134"/>
        <v>0</v>
      </c>
      <c r="U355" s="77">
        <f t="shared" si="134"/>
        <v>0</v>
      </c>
      <c r="V355" s="77">
        <f t="shared" si="134"/>
        <v>0</v>
      </c>
      <c r="W355" s="77">
        <f t="shared" si="134"/>
        <v>0</v>
      </c>
      <c r="X355" s="77">
        <f t="shared" si="134"/>
        <v>0</v>
      </c>
      <c r="Y355" s="77">
        <f t="shared" si="134"/>
        <v>0</v>
      </c>
    </row>
    <row r="356" spans="1:25" s="62" customFormat="1" ht="18.75" customHeight="1" thickBot="1" x14ac:dyDescent="0.25">
      <c r="A356" s="109">
        <v>7</v>
      </c>
      <c r="B356" s="101">
        <f>SUM(B357:B360)</f>
        <v>1270.4100000000001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customHeight="1" outlineLevel="1" x14ac:dyDescent="0.2">
      <c r="A357" s="56" t="s">
        <v>8</v>
      </c>
      <c r="B357" s="76">
        <f>B41</f>
        <v>553.70000000000005</v>
      </c>
      <c r="C357" s="71">
        <f t="shared" ref="C357:Y357" si="135">C41</f>
        <v>649.66999999999996</v>
      </c>
      <c r="D357" s="71">
        <f t="shared" si="135"/>
        <v>714.77</v>
      </c>
      <c r="E357" s="72">
        <f t="shared" si="135"/>
        <v>780.51</v>
      </c>
      <c r="F357" s="71">
        <f t="shared" si="135"/>
        <v>780.27</v>
      </c>
      <c r="G357" s="71">
        <f t="shared" si="135"/>
        <v>788.1</v>
      </c>
      <c r="H357" s="71">
        <f t="shared" si="135"/>
        <v>1065.92</v>
      </c>
      <c r="I357" s="71">
        <f t="shared" si="135"/>
        <v>767.07</v>
      </c>
      <c r="J357" s="73">
        <f t="shared" si="135"/>
        <v>762.21</v>
      </c>
      <c r="K357" s="71">
        <f t="shared" si="135"/>
        <v>757.23</v>
      </c>
      <c r="L357" s="71">
        <f t="shared" si="135"/>
        <v>738.23</v>
      </c>
      <c r="M357" s="71">
        <f t="shared" si="135"/>
        <v>749.6</v>
      </c>
      <c r="N357" s="71">
        <f t="shared" si="135"/>
        <v>822.31</v>
      </c>
      <c r="O357" s="71">
        <f t="shared" si="135"/>
        <v>856.23</v>
      </c>
      <c r="P357" s="71">
        <f t="shared" si="135"/>
        <v>834.47</v>
      </c>
      <c r="Q357" s="71">
        <f t="shared" si="135"/>
        <v>892.97</v>
      </c>
      <c r="R357" s="71">
        <f t="shared" si="135"/>
        <v>881.78</v>
      </c>
      <c r="S357" s="71">
        <f t="shared" si="135"/>
        <v>840.33</v>
      </c>
      <c r="T357" s="71">
        <f t="shared" si="135"/>
        <v>944.93</v>
      </c>
      <c r="U357" s="71">
        <f t="shared" si="135"/>
        <v>805.3</v>
      </c>
      <c r="V357" s="71">
        <f t="shared" si="135"/>
        <v>799.75</v>
      </c>
      <c r="W357" s="71">
        <f t="shared" si="135"/>
        <v>744.14</v>
      </c>
      <c r="X357" s="71">
        <f t="shared" si="135"/>
        <v>757.58</v>
      </c>
      <c r="Y357" s="79">
        <f t="shared" si="135"/>
        <v>617.63</v>
      </c>
    </row>
    <row r="358" spans="1:25" s="62" customFormat="1" ht="18.75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customHeight="1" outlineLevel="1" thickBot="1" x14ac:dyDescent="0.25">
      <c r="A360" s="147" t="s">
        <v>255</v>
      </c>
      <c r="B360" s="77">
        <f>B355</f>
        <v>0</v>
      </c>
      <c r="C360" s="77">
        <f t="shared" ref="C360:Y360" si="136">C355</f>
        <v>0</v>
      </c>
      <c r="D360" s="77">
        <f t="shared" si="136"/>
        <v>0</v>
      </c>
      <c r="E360" s="77">
        <f t="shared" si="136"/>
        <v>0</v>
      </c>
      <c r="F360" s="77">
        <f t="shared" si="136"/>
        <v>0</v>
      </c>
      <c r="G360" s="77">
        <f t="shared" si="136"/>
        <v>0</v>
      </c>
      <c r="H360" s="77">
        <f t="shared" si="136"/>
        <v>0</v>
      </c>
      <c r="I360" s="77">
        <f t="shared" si="136"/>
        <v>0</v>
      </c>
      <c r="J360" s="77">
        <f t="shared" si="136"/>
        <v>0</v>
      </c>
      <c r="K360" s="77">
        <f t="shared" si="136"/>
        <v>0</v>
      </c>
      <c r="L360" s="77">
        <f t="shared" si="136"/>
        <v>0</v>
      </c>
      <c r="M360" s="77">
        <f t="shared" si="136"/>
        <v>0</v>
      </c>
      <c r="N360" s="77">
        <f t="shared" si="136"/>
        <v>0</v>
      </c>
      <c r="O360" s="77">
        <f t="shared" si="136"/>
        <v>0</v>
      </c>
      <c r="P360" s="77">
        <f t="shared" si="136"/>
        <v>0</v>
      </c>
      <c r="Q360" s="77">
        <f t="shared" si="136"/>
        <v>0</v>
      </c>
      <c r="R360" s="77">
        <f t="shared" si="136"/>
        <v>0</v>
      </c>
      <c r="S360" s="77">
        <f t="shared" si="136"/>
        <v>0</v>
      </c>
      <c r="T360" s="77">
        <f t="shared" si="136"/>
        <v>0</v>
      </c>
      <c r="U360" s="77">
        <f t="shared" si="136"/>
        <v>0</v>
      </c>
      <c r="V360" s="77">
        <f t="shared" si="136"/>
        <v>0</v>
      </c>
      <c r="W360" s="77">
        <f t="shared" si="136"/>
        <v>0</v>
      </c>
      <c r="X360" s="77">
        <f t="shared" si="136"/>
        <v>0</v>
      </c>
      <c r="Y360" s="77">
        <f t="shared" si="136"/>
        <v>0</v>
      </c>
    </row>
    <row r="361" spans="1:25" s="62" customFormat="1" ht="18.75" customHeight="1" thickBot="1" x14ac:dyDescent="0.25">
      <c r="A361" s="112">
        <v>8</v>
      </c>
      <c r="B361" s="101">
        <f>SUM(B362:B365)</f>
        <v>1423.85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customHeight="1" outlineLevel="1" x14ac:dyDescent="0.2">
      <c r="A362" s="56" t="s">
        <v>8</v>
      </c>
      <c r="B362" s="76">
        <f>B46</f>
        <v>707.14</v>
      </c>
      <c r="C362" s="71">
        <f t="shared" ref="C362:Y362" si="137">C46</f>
        <v>684.93</v>
      </c>
      <c r="D362" s="71">
        <f t="shared" si="137"/>
        <v>771.94</v>
      </c>
      <c r="E362" s="72">
        <f t="shared" si="137"/>
        <v>775.25</v>
      </c>
      <c r="F362" s="71">
        <f t="shared" si="137"/>
        <v>1025.9100000000001</v>
      </c>
      <c r="G362" s="71">
        <f t="shared" si="137"/>
        <v>1024.82</v>
      </c>
      <c r="H362" s="71">
        <f t="shared" si="137"/>
        <v>1053.94</v>
      </c>
      <c r="I362" s="71">
        <f t="shared" si="137"/>
        <v>1034.6500000000001</v>
      </c>
      <c r="J362" s="73">
        <f t="shared" si="137"/>
        <v>1001.31</v>
      </c>
      <c r="K362" s="71">
        <f t="shared" si="137"/>
        <v>991.91</v>
      </c>
      <c r="L362" s="71">
        <f t="shared" si="137"/>
        <v>981.86</v>
      </c>
      <c r="M362" s="71">
        <f t="shared" si="137"/>
        <v>983.77</v>
      </c>
      <c r="N362" s="71">
        <f t="shared" si="137"/>
        <v>988.47</v>
      </c>
      <c r="O362" s="71">
        <f t="shared" si="137"/>
        <v>861.47</v>
      </c>
      <c r="P362" s="71">
        <f t="shared" si="137"/>
        <v>772.1</v>
      </c>
      <c r="Q362" s="71">
        <f t="shared" si="137"/>
        <v>866.88</v>
      </c>
      <c r="R362" s="71">
        <f t="shared" si="137"/>
        <v>1066.52</v>
      </c>
      <c r="S362" s="71">
        <f t="shared" si="137"/>
        <v>1050.06</v>
      </c>
      <c r="T362" s="71">
        <f t="shared" si="137"/>
        <v>1020.2</v>
      </c>
      <c r="U362" s="71">
        <f t="shared" si="137"/>
        <v>837.83</v>
      </c>
      <c r="V362" s="71">
        <f t="shared" si="137"/>
        <v>759.28</v>
      </c>
      <c r="W362" s="71">
        <f t="shared" si="137"/>
        <v>744.8</v>
      </c>
      <c r="X362" s="71">
        <f t="shared" si="137"/>
        <v>890.73</v>
      </c>
      <c r="Y362" s="79">
        <f t="shared" si="137"/>
        <v>590.48</v>
      </c>
    </row>
    <row r="363" spans="1:25" s="62" customFormat="1" ht="18.75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customHeight="1" outlineLevel="1" thickBot="1" x14ac:dyDescent="0.25">
      <c r="A365" s="147" t="s">
        <v>255</v>
      </c>
      <c r="B365" s="77">
        <f>B360</f>
        <v>0</v>
      </c>
      <c r="C365" s="77">
        <f t="shared" ref="C365:Y365" si="138">C360</f>
        <v>0</v>
      </c>
      <c r="D365" s="77">
        <f t="shared" si="138"/>
        <v>0</v>
      </c>
      <c r="E365" s="77">
        <f t="shared" si="138"/>
        <v>0</v>
      </c>
      <c r="F365" s="77">
        <f t="shared" si="138"/>
        <v>0</v>
      </c>
      <c r="G365" s="77">
        <f t="shared" si="138"/>
        <v>0</v>
      </c>
      <c r="H365" s="77">
        <f t="shared" si="138"/>
        <v>0</v>
      </c>
      <c r="I365" s="77">
        <f t="shared" si="138"/>
        <v>0</v>
      </c>
      <c r="J365" s="77">
        <f t="shared" si="138"/>
        <v>0</v>
      </c>
      <c r="K365" s="77">
        <f t="shared" si="138"/>
        <v>0</v>
      </c>
      <c r="L365" s="77">
        <f t="shared" si="138"/>
        <v>0</v>
      </c>
      <c r="M365" s="77">
        <f t="shared" si="138"/>
        <v>0</v>
      </c>
      <c r="N365" s="77">
        <f t="shared" si="138"/>
        <v>0</v>
      </c>
      <c r="O365" s="77">
        <f t="shared" si="138"/>
        <v>0</v>
      </c>
      <c r="P365" s="77">
        <f t="shared" si="138"/>
        <v>0</v>
      </c>
      <c r="Q365" s="77">
        <f t="shared" si="138"/>
        <v>0</v>
      </c>
      <c r="R365" s="77">
        <f t="shared" si="138"/>
        <v>0</v>
      </c>
      <c r="S365" s="77">
        <f t="shared" si="138"/>
        <v>0</v>
      </c>
      <c r="T365" s="77">
        <f t="shared" si="138"/>
        <v>0</v>
      </c>
      <c r="U365" s="77">
        <f t="shared" si="138"/>
        <v>0</v>
      </c>
      <c r="V365" s="77">
        <f t="shared" si="138"/>
        <v>0</v>
      </c>
      <c r="W365" s="77">
        <f t="shared" si="138"/>
        <v>0</v>
      </c>
      <c r="X365" s="77">
        <f t="shared" si="138"/>
        <v>0</v>
      </c>
      <c r="Y365" s="77">
        <f t="shared" si="138"/>
        <v>0</v>
      </c>
    </row>
    <row r="366" spans="1:25" s="62" customFormat="1" ht="18.75" customHeight="1" thickBot="1" x14ac:dyDescent="0.25">
      <c r="A366" s="109">
        <v>9</v>
      </c>
      <c r="B366" s="101">
        <f>SUM(B367:B370)</f>
        <v>1387.26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customHeight="1" outlineLevel="1" x14ac:dyDescent="0.2">
      <c r="A367" s="56" t="s">
        <v>8</v>
      </c>
      <c r="B367" s="76">
        <f>B51</f>
        <v>670.55</v>
      </c>
      <c r="C367" s="71">
        <f t="shared" ref="C367:Y367" si="139">C51</f>
        <v>683.41</v>
      </c>
      <c r="D367" s="71">
        <f t="shared" si="139"/>
        <v>744.1</v>
      </c>
      <c r="E367" s="72">
        <f t="shared" si="139"/>
        <v>767.8</v>
      </c>
      <c r="F367" s="71">
        <f t="shared" si="139"/>
        <v>769.64</v>
      </c>
      <c r="G367" s="71">
        <f t="shared" si="139"/>
        <v>772.14</v>
      </c>
      <c r="H367" s="71">
        <f t="shared" si="139"/>
        <v>762.09</v>
      </c>
      <c r="I367" s="71">
        <f t="shared" si="139"/>
        <v>759.39</v>
      </c>
      <c r="J367" s="73">
        <f t="shared" si="139"/>
        <v>760.14</v>
      </c>
      <c r="K367" s="71">
        <f t="shared" si="139"/>
        <v>767.43</v>
      </c>
      <c r="L367" s="71">
        <f t="shared" si="139"/>
        <v>764.07</v>
      </c>
      <c r="M367" s="71">
        <f t="shared" si="139"/>
        <v>764.28</v>
      </c>
      <c r="N367" s="71">
        <f t="shared" si="139"/>
        <v>767.83</v>
      </c>
      <c r="O367" s="71">
        <f t="shared" si="139"/>
        <v>776.36</v>
      </c>
      <c r="P367" s="71">
        <f t="shared" si="139"/>
        <v>769.97</v>
      </c>
      <c r="Q367" s="71">
        <f t="shared" si="139"/>
        <v>882.28</v>
      </c>
      <c r="R367" s="71">
        <f t="shared" si="139"/>
        <v>1031.6400000000001</v>
      </c>
      <c r="S367" s="71">
        <f t="shared" si="139"/>
        <v>1017.54</v>
      </c>
      <c r="T367" s="71">
        <f t="shared" si="139"/>
        <v>787.1</v>
      </c>
      <c r="U367" s="71">
        <f t="shared" si="139"/>
        <v>754.29</v>
      </c>
      <c r="V367" s="71">
        <f t="shared" si="139"/>
        <v>742.72</v>
      </c>
      <c r="W367" s="71">
        <f t="shared" si="139"/>
        <v>743.2</v>
      </c>
      <c r="X367" s="71">
        <f t="shared" si="139"/>
        <v>594.44000000000005</v>
      </c>
      <c r="Y367" s="79">
        <f t="shared" si="139"/>
        <v>592.09</v>
      </c>
    </row>
    <row r="368" spans="1:25" s="62" customFormat="1" ht="18.75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customHeight="1" outlineLevel="1" thickBot="1" x14ac:dyDescent="0.25">
      <c r="A370" s="147" t="s">
        <v>255</v>
      </c>
      <c r="B370" s="77">
        <f>B365</f>
        <v>0</v>
      </c>
      <c r="C370" s="77">
        <f t="shared" ref="C370:Y370" si="140">C365</f>
        <v>0</v>
      </c>
      <c r="D370" s="77">
        <f t="shared" si="140"/>
        <v>0</v>
      </c>
      <c r="E370" s="77">
        <f t="shared" si="140"/>
        <v>0</v>
      </c>
      <c r="F370" s="77">
        <f t="shared" si="140"/>
        <v>0</v>
      </c>
      <c r="G370" s="77">
        <f t="shared" si="140"/>
        <v>0</v>
      </c>
      <c r="H370" s="77">
        <f t="shared" si="140"/>
        <v>0</v>
      </c>
      <c r="I370" s="77">
        <f t="shared" si="140"/>
        <v>0</v>
      </c>
      <c r="J370" s="77">
        <f t="shared" si="140"/>
        <v>0</v>
      </c>
      <c r="K370" s="77">
        <f t="shared" si="140"/>
        <v>0</v>
      </c>
      <c r="L370" s="77">
        <f t="shared" si="140"/>
        <v>0</v>
      </c>
      <c r="M370" s="77">
        <f t="shared" si="140"/>
        <v>0</v>
      </c>
      <c r="N370" s="77">
        <f t="shared" si="140"/>
        <v>0</v>
      </c>
      <c r="O370" s="77">
        <f t="shared" si="140"/>
        <v>0</v>
      </c>
      <c r="P370" s="77">
        <f t="shared" si="140"/>
        <v>0</v>
      </c>
      <c r="Q370" s="77">
        <f t="shared" si="140"/>
        <v>0</v>
      </c>
      <c r="R370" s="77">
        <f t="shared" si="140"/>
        <v>0</v>
      </c>
      <c r="S370" s="77">
        <f t="shared" si="140"/>
        <v>0</v>
      </c>
      <c r="T370" s="77">
        <f t="shared" si="140"/>
        <v>0</v>
      </c>
      <c r="U370" s="77">
        <f t="shared" si="140"/>
        <v>0</v>
      </c>
      <c r="V370" s="77">
        <f t="shared" si="140"/>
        <v>0</v>
      </c>
      <c r="W370" s="77">
        <f t="shared" si="140"/>
        <v>0</v>
      </c>
      <c r="X370" s="77">
        <f t="shared" si="140"/>
        <v>0</v>
      </c>
      <c r="Y370" s="77">
        <f t="shared" si="140"/>
        <v>0</v>
      </c>
    </row>
    <row r="371" spans="1:25" s="62" customFormat="1" ht="18.75" customHeight="1" thickBot="1" x14ac:dyDescent="0.25">
      <c r="A371" s="112">
        <v>10</v>
      </c>
      <c r="B371" s="101">
        <f>SUM(B372:B375)</f>
        <v>1081.21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customHeight="1" outlineLevel="1" x14ac:dyDescent="0.2">
      <c r="A372" s="56" t="s">
        <v>8</v>
      </c>
      <c r="B372" s="76">
        <f>B56</f>
        <v>364.5</v>
      </c>
      <c r="C372" s="71">
        <f t="shared" ref="C372:Y372" si="141">C56</f>
        <v>360.67</v>
      </c>
      <c r="D372" s="71">
        <f t="shared" si="141"/>
        <v>472.9</v>
      </c>
      <c r="E372" s="72">
        <f t="shared" si="141"/>
        <v>493.72</v>
      </c>
      <c r="F372" s="71">
        <f t="shared" si="141"/>
        <v>795.32</v>
      </c>
      <c r="G372" s="71">
        <f t="shared" si="141"/>
        <v>806.01</v>
      </c>
      <c r="H372" s="71">
        <f t="shared" si="141"/>
        <v>805.28</v>
      </c>
      <c r="I372" s="71">
        <f t="shared" si="141"/>
        <v>803.04</v>
      </c>
      <c r="J372" s="73">
        <f t="shared" si="141"/>
        <v>825.68</v>
      </c>
      <c r="K372" s="71">
        <f t="shared" si="141"/>
        <v>823.31</v>
      </c>
      <c r="L372" s="71">
        <f t="shared" si="141"/>
        <v>832.14</v>
      </c>
      <c r="M372" s="71">
        <f t="shared" si="141"/>
        <v>861.05</v>
      </c>
      <c r="N372" s="71">
        <f t="shared" si="141"/>
        <v>853.88</v>
      </c>
      <c r="O372" s="71">
        <f t="shared" si="141"/>
        <v>849.86</v>
      </c>
      <c r="P372" s="71">
        <f t="shared" si="141"/>
        <v>844.68</v>
      </c>
      <c r="Q372" s="71">
        <f t="shared" si="141"/>
        <v>868.21</v>
      </c>
      <c r="R372" s="71">
        <f t="shared" si="141"/>
        <v>886.05</v>
      </c>
      <c r="S372" s="71">
        <f t="shared" si="141"/>
        <v>857.08</v>
      </c>
      <c r="T372" s="71">
        <f t="shared" si="141"/>
        <v>875.58</v>
      </c>
      <c r="U372" s="71">
        <f t="shared" si="141"/>
        <v>819.49</v>
      </c>
      <c r="V372" s="71">
        <f t="shared" si="141"/>
        <v>753.34</v>
      </c>
      <c r="W372" s="71">
        <f t="shared" si="141"/>
        <v>562.20000000000005</v>
      </c>
      <c r="X372" s="71">
        <f t="shared" si="141"/>
        <v>463.61</v>
      </c>
      <c r="Y372" s="79">
        <f t="shared" si="141"/>
        <v>457.49</v>
      </c>
    </row>
    <row r="373" spans="1:25" s="62" customFormat="1" ht="18.75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customHeight="1" outlineLevel="1" thickBot="1" x14ac:dyDescent="0.25">
      <c r="A375" s="147" t="s">
        <v>255</v>
      </c>
      <c r="B375" s="77">
        <f>B370</f>
        <v>0</v>
      </c>
      <c r="C375" s="77">
        <f t="shared" ref="C375:Y375" si="142">C370</f>
        <v>0</v>
      </c>
      <c r="D375" s="77">
        <f t="shared" si="142"/>
        <v>0</v>
      </c>
      <c r="E375" s="77">
        <f t="shared" si="142"/>
        <v>0</v>
      </c>
      <c r="F375" s="77">
        <f t="shared" si="142"/>
        <v>0</v>
      </c>
      <c r="G375" s="77">
        <f t="shared" si="142"/>
        <v>0</v>
      </c>
      <c r="H375" s="77">
        <f t="shared" si="142"/>
        <v>0</v>
      </c>
      <c r="I375" s="77">
        <f t="shared" si="142"/>
        <v>0</v>
      </c>
      <c r="J375" s="77">
        <f t="shared" si="142"/>
        <v>0</v>
      </c>
      <c r="K375" s="77">
        <f t="shared" si="142"/>
        <v>0</v>
      </c>
      <c r="L375" s="77">
        <f t="shared" si="142"/>
        <v>0</v>
      </c>
      <c r="M375" s="77">
        <f t="shared" si="142"/>
        <v>0</v>
      </c>
      <c r="N375" s="77">
        <f t="shared" si="142"/>
        <v>0</v>
      </c>
      <c r="O375" s="77">
        <f t="shared" si="142"/>
        <v>0</v>
      </c>
      <c r="P375" s="77">
        <f t="shared" si="142"/>
        <v>0</v>
      </c>
      <c r="Q375" s="77">
        <f t="shared" si="142"/>
        <v>0</v>
      </c>
      <c r="R375" s="77">
        <f t="shared" si="142"/>
        <v>0</v>
      </c>
      <c r="S375" s="77">
        <f t="shared" si="142"/>
        <v>0</v>
      </c>
      <c r="T375" s="77">
        <f t="shared" si="142"/>
        <v>0</v>
      </c>
      <c r="U375" s="77">
        <f t="shared" si="142"/>
        <v>0</v>
      </c>
      <c r="V375" s="77">
        <f t="shared" si="142"/>
        <v>0</v>
      </c>
      <c r="W375" s="77">
        <f t="shared" si="142"/>
        <v>0</v>
      </c>
      <c r="X375" s="77">
        <f t="shared" si="142"/>
        <v>0</v>
      </c>
      <c r="Y375" s="77">
        <f t="shared" si="142"/>
        <v>0</v>
      </c>
    </row>
    <row r="376" spans="1:25" s="62" customFormat="1" ht="18.75" customHeight="1" thickBot="1" x14ac:dyDescent="0.25">
      <c r="A376" s="109">
        <v>11</v>
      </c>
      <c r="B376" s="101">
        <f>SUM(B377:B380)</f>
        <v>1412.5900000000001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customHeight="1" outlineLevel="1" x14ac:dyDescent="0.2">
      <c r="A377" s="56" t="s">
        <v>8</v>
      </c>
      <c r="B377" s="76">
        <f>B61</f>
        <v>695.88</v>
      </c>
      <c r="C377" s="71">
        <f t="shared" ref="C377:Y377" si="143">C61</f>
        <v>582.12</v>
      </c>
      <c r="D377" s="71">
        <f t="shared" si="143"/>
        <v>671.41</v>
      </c>
      <c r="E377" s="72">
        <f t="shared" si="143"/>
        <v>575.34</v>
      </c>
      <c r="F377" s="71">
        <f t="shared" si="143"/>
        <v>707.21</v>
      </c>
      <c r="G377" s="71">
        <f t="shared" si="143"/>
        <v>717.48</v>
      </c>
      <c r="H377" s="71">
        <f t="shared" si="143"/>
        <v>755.85</v>
      </c>
      <c r="I377" s="71">
        <f t="shared" si="143"/>
        <v>738.72</v>
      </c>
      <c r="J377" s="73">
        <f t="shared" si="143"/>
        <v>725.25</v>
      </c>
      <c r="K377" s="71">
        <f t="shared" si="143"/>
        <v>728.22</v>
      </c>
      <c r="L377" s="71">
        <f t="shared" si="143"/>
        <v>724.26</v>
      </c>
      <c r="M377" s="71">
        <f t="shared" si="143"/>
        <v>766</v>
      </c>
      <c r="N377" s="71">
        <f t="shared" si="143"/>
        <v>717.2</v>
      </c>
      <c r="O377" s="71">
        <f t="shared" si="143"/>
        <v>739.35</v>
      </c>
      <c r="P377" s="71">
        <f t="shared" si="143"/>
        <v>750.17</v>
      </c>
      <c r="Q377" s="71">
        <f t="shared" si="143"/>
        <v>796.14</v>
      </c>
      <c r="R377" s="71">
        <f t="shared" si="143"/>
        <v>808.05</v>
      </c>
      <c r="S377" s="71">
        <f t="shared" si="143"/>
        <v>796.89</v>
      </c>
      <c r="T377" s="71">
        <f t="shared" si="143"/>
        <v>771.36</v>
      </c>
      <c r="U377" s="71">
        <f t="shared" si="143"/>
        <v>765.77</v>
      </c>
      <c r="V377" s="71">
        <f t="shared" si="143"/>
        <v>760.33</v>
      </c>
      <c r="W377" s="71">
        <f t="shared" si="143"/>
        <v>754.27</v>
      </c>
      <c r="X377" s="71">
        <f t="shared" si="143"/>
        <v>715.72</v>
      </c>
      <c r="Y377" s="79">
        <f t="shared" si="143"/>
        <v>612.89</v>
      </c>
    </row>
    <row r="378" spans="1:25" s="62" customFormat="1" ht="18.75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customHeight="1" outlineLevel="1" thickBot="1" x14ac:dyDescent="0.25">
      <c r="A380" s="147" t="s">
        <v>255</v>
      </c>
      <c r="B380" s="77">
        <f>B375</f>
        <v>0</v>
      </c>
      <c r="C380" s="77">
        <f t="shared" ref="C380:Y380" si="144">C375</f>
        <v>0</v>
      </c>
      <c r="D380" s="77">
        <f t="shared" si="144"/>
        <v>0</v>
      </c>
      <c r="E380" s="77">
        <f t="shared" si="144"/>
        <v>0</v>
      </c>
      <c r="F380" s="77">
        <f t="shared" si="144"/>
        <v>0</v>
      </c>
      <c r="G380" s="77">
        <f t="shared" si="144"/>
        <v>0</v>
      </c>
      <c r="H380" s="77">
        <f t="shared" si="144"/>
        <v>0</v>
      </c>
      <c r="I380" s="77">
        <f t="shared" si="144"/>
        <v>0</v>
      </c>
      <c r="J380" s="77">
        <f t="shared" si="144"/>
        <v>0</v>
      </c>
      <c r="K380" s="77">
        <f t="shared" si="144"/>
        <v>0</v>
      </c>
      <c r="L380" s="77">
        <f t="shared" si="144"/>
        <v>0</v>
      </c>
      <c r="M380" s="77">
        <f t="shared" si="144"/>
        <v>0</v>
      </c>
      <c r="N380" s="77">
        <f t="shared" si="144"/>
        <v>0</v>
      </c>
      <c r="O380" s="77">
        <f t="shared" si="144"/>
        <v>0</v>
      </c>
      <c r="P380" s="77">
        <f t="shared" si="144"/>
        <v>0</v>
      </c>
      <c r="Q380" s="77">
        <f t="shared" si="144"/>
        <v>0</v>
      </c>
      <c r="R380" s="77">
        <f t="shared" si="144"/>
        <v>0</v>
      </c>
      <c r="S380" s="77">
        <f t="shared" si="144"/>
        <v>0</v>
      </c>
      <c r="T380" s="77">
        <f t="shared" si="144"/>
        <v>0</v>
      </c>
      <c r="U380" s="77">
        <f t="shared" si="144"/>
        <v>0</v>
      </c>
      <c r="V380" s="77">
        <f t="shared" si="144"/>
        <v>0</v>
      </c>
      <c r="W380" s="77">
        <f t="shared" si="144"/>
        <v>0</v>
      </c>
      <c r="X380" s="77">
        <f t="shared" si="144"/>
        <v>0</v>
      </c>
      <c r="Y380" s="77">
        <f t="shared" si="144"/>
        <v>0</v>
      </c>
    </row>
    <row r="381" spans="1:25" s="62" customFormat="1" ht="18.75" customHeight="1" thickBot="1" x14ac:dyDescent="0.25">
      <c r="A381" s="112">
        <v>12</v>
      </c>
      <c r="B381" s="101">
        <f>SUM(B382:B385)</f>
        <v>1409.94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2602.73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customHeight="1" outlineLevel="1" x14ac:dyDescent="0.2">
      <c r="A382" s="56" t="s">
        <v>8</v>
      </c>
      <c r="B382" s="76">
        <f>B66</f>
        <v>693.23</v>
      </c>
      <c r="C382" s="71">
        <f t="shared" ref="C382:Y382" si="145">C66</f>
        <v>688.86</v>
      </c>
      <c r="D382" s="71">
        <f t="shared" si="145"/>
        <v>676.85</v>
      </c>
      <c r="E382" s="72">
        <f t="shared" si="145"/>
        <v>686.12</v>
      </c>
      <c r="F382" s="71">
        <f t="shared" si="145"/>
        <v>710.74</v>
      </c>
      <c r="G382" s="71">
        <f t="shared" si="145"/>
        <v>702.89</v>
      </c>
      <c r="H382" s="71">
        <f t="shared" si="145"/>
        <v>708.63</v>
      </c>
      <c r="I382" s="71">
        <f t="shared" si="145"/>
        <v>702.21</v>
      </c>
      <c r="J382" s="73">
        <f t="shared" si="145"/>
        <v>704.93</v>
      </c>
      <c r="K382" s="71">
        <f t="shared" si="145"/>
        <v>687.76</v>
      </c>
      <c r="L382" s="71">
        <f t="shared" si="145"/>
        <v>686.28</v>
      </c>
      <c r="M382" s="71">
        <f t="shared" si="145"/>
        <v>693.21</v>
      </c>
      <c r="N382" s="71">
        <f t="shared" si="145"/>
        <v>693.7</v>
      </c>
      <c r="O382" s="71">
        <f t="shared" si="145"/>
        <v>696.31</v>
      </c>
      <c r="P382" s="71">
        <f t="shared" si="145"/>
        <v>715.41</v>
      </c>
      <c r="Q382" s="71">
        <f t="shared" si="145"/>
        <v>730.13</v>
      </c>
      <c r="R382" s="71">
        <f t="shared" si="145"/>
        <v>754.2</v>
      </c>
      <c r="S382" s="71">
        <f t="shared" si="145"/>
        <v>729.73</v>
      </c>
      <c r="T382" s="71">
        <f t="shared" si="145"/>
        <v>748.11</v>
      </c>
      <c r="U382" s="71">
        <f t="shared" si="145"/>
        <v>760.83</v>
      </c>
      <c r="V382" s="71">
        <f t="shared" si="145"/>
        <v>754.42</v>
      </c>
      <c r="W382" s="71">
        <f t="shared" si="145"/>
        <v>690.5</v>
      </c>
      <c r="X382" s="71">
        <f t="shared" si="145"/>
        <v>692.89</v>
      </c>
      <c r="Y382" s="79">
        <f t="shared" si="145"/>
        <v>669.76</v>
      </c>
    </row>
    <row r="383" spans="1:25" s="62" customFormat="1" ht="18.75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customHeight="1" outlineLevel="1" thickBot="1" x14ac:dyDescent="0.25">
      <c r="A385" s="147" t="s">
        <v>255</v>
      </c>
      <c r="B385" s="77">
        <f>B380</f>
        <v>0</v>
      </c>
      <c r="C385" s="77">
        <f t="shared" ref="C385:Y385" si="146">C380</f>
        <v>0</v>
      </c>
      <c r="D385" s="77">
        <f t="shared" si="146"/>
        <v>0</v>
      </c>
      <c r="E385" s="77">
        <f t="shared" si="146"/>
        <v>0</v>
      </c>
      <c r="F385" s="77">
        <f t="shared" si="146"/>
        <v>0</v>
      </c>
      <c r="G385" s="77">
        <f t="shared" si="146"/>
        <v>0</v>
      </c>
      <c r="H385" s="77">
        <f t="shared" si="146"/>
        <v>0</v>
      </c>
      <c r="I385" s="77">
        <f t="shared" si="146"/>
        <v>0</v>
      </c>
      <c r="J385" s="77">
        <f t="shared" si="146"/>
        <v>0</v>
      </c>
      <c r="K385" s="77">
        <f t="shared" si="146"/>
        <v>0</v>
      </c>
      <c r="L385" s="77">
        <f t="shared" si="146"/>
        <v>0</v>
      </c>
      <c r="M385" s="77">
        <f t="shared" si="146"/>
        <v>0</v>
      </c>
      <c r="N385" s="77">
        <f t="shared" si="146"/>
        <v>0</v>
      </c>
      <c r="O385" s="77">
        <f t="shared" si="146"/>
        <v>0</v>
      </c>
      <c r="P385" s="77">
        <f t="shared" si="146"/>
        <v>0</v>
      </c>
      <c r="Q385" s="77">
        <f t="shared" si="146"/>
        <v>0</v>
      </c>
      <c r="R385" s="77">
        <f t="shared" si="146"/>
        <v>0</v>
      </c>
      <c r="S385" s="77">
        <f t="shared" si="146"/>
        <v>0</v>
      </c>
      <c r="T385" s="77">
        <f t="shared" si="146"/>
        <v>0</v>
      </c>
      <c r="U385" s="77">
        <f t="shared" si="146"/>
        <v>0</v>
      </c>
      <c r="V385" s="77">
        <f t="shared" si="146"/>
        <v>0</v>
      </c>
      <c r="W385" s="77">
        <f t="shared" si="146"/>
        <v>0</v>
      </c>
      <c r="X385" s="77">
        <f t="shared" si="146"/>
        <v>0</v>
      </c>
      <c r="Y385" s="77">
        <f t="shared" si="146"/>
        <v>0</v>
      </c>
    </row>
    <row r="386" spans="1:25" s="62" customFormat="1" ht="18.75" customHeight="1" thickBot="1" x14ac:dyDescent="0.25">
      <c r="A386" s="109">
        <v>13</v>
      </c>
      <c r="B386" s="101">
        <f>SUM(B387:B390)</f>
        <v>1303.4000000000001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customHeight="1" outlineLevel="1" x14ac:dyDescent="0.2">
      <c r="A387" s="56" t="s">
        <v>8</v>
      </c>
      <c r="B387" s="76">
        <f>B71</f>
        <v>586.69000000000005</v>
      </c>
      <c r="C387" s="71">
        <f t="shared" ref="C387:Y387" si="147">C71</f>
        <v>592.79999999999995</v>
      </c>
      <c r="D387" s="71">
        <f t="shared" si="147"/>
        <v>596.30999999999995</v>
      </c>
      <c r="E387" s="72">
        <f t="shared" si="147"/>
        <v>464.94</v>
      </c>
      <c r="F387" s="71">
        <f t="shared" si="147"/>
        <v>579.04</v>
      </c>
      <c r="G387" s="71">
        <f t="shared" si="147"/>
        <v>580.07000000000005</v>
      </c>
      <c r="H387" s="71">
        <f t="shared" si="147"/>
        <v>617.94000000000005</v>
      </c>
      <c r="I387" s="71">
        <f t="shared" si="147"/>
        <v>585.83000000000004</v>
      </c>
      <c r="J387" s="73">
        <f t="shared" si="147"/>
        <v>580.22</v>
      </c>
      <c r="K387" s="71">
        <f t="shared" si="147"/>
        <v>671.05</v>
      </c>
      <c r="L387" s="71">
        <f t="shared" si="147"/>
        <v>662.23</v>
      </c>
      <c r="M387" s="71">
        <f t="shared" si="147"/>
        <v>656.17</v>
      </c>
      <c r="N387" s="71">
        <f t="shared" si="147"/>
        <v>668.65</v>
      </c>
      <c r="O387" s="71">
        <f t="shared" si="147"/>
        <v>649.47</v>
      </c>
      <c r="P387" s="71">
        <f t="shared" si="147"/>
        <v>708.51</v>
      </c>
      <c r="Q387" s="71">
        <f t="shared" si="147"/>
        <v>794.26</v>
      </c>
      <c r="R387" s="71">
        <f t="shared" si="147"/>
        <v>841.68</v>
      </c>
      <c r="S387" s="71">
        <f t="shared" si="147"/>
        <v>778.54</v>
      </c>
      <c r="T387" s="71">
        <f t="shared" si="147"/>
        <v>770.61</v>
      </c>
      <c r="U387" s="71">
        <f t="shared" si="147"/>
        <v>780.03</v>
      </c>
      <c r="V387" s="71">
        <f t="shared" si="147"/>
        <v>760.49</v>
      </c>
      <c r="W387" s="71">
        <f t="shared" si="147"/>
        <v>712.48</v>
      </c>
      <c r="X387" s="71">
        <f t="shared" si="147"/>
        <v>730.78</v>
      </c>
      <c r="Y387" s="79">
        <f t="shared" si="147"/>
        <v>600.62</v>
      </c>
    </row>
    <row r="388" spans="1:25" s="62" customFormat="1" ht="18.75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customHeight="1" outlineLevel="1" thickBot="1" x14ac:dyDescent="0.25">
      <c r="A390" s="147" t="s">
        <v>255</v>
      </c>
      <c r="B390" s="77">
        <f>B385</f>
        <v>0</v>
      </c>
      <c r="C390" s="77">
        <f t="shared" ref="C390:Y390" si="148">C385</f>
        <v>0</v>
      </c>
      <c r="D390" s="77">
        <f t="shared" si="148"/>
        <v>0</v>
      </c>
      <c r="E390" s="77">
        <f t="shared" si="148"/>
        <v>0</v>
      </c>
      <c r="F390" s="77">
        <f t="shared" si="148"/>
        <v>0</v>
      </c>
      <c r="G390" s="77">
        <f t="shared" si="148"/>
        <v>0</v>
      </c>
      <c r="H390" s="77">
        <f t="shared" si="148"/>
        <v>0</v>
      </c>
      <c r="I390" s="77">
        <f t="shared" si="148"/>
        <v>0</v>
      </c>
      <c r="J390" s="77">
        <f t="shared" si="148"/>
        <v>0</v>
      </c>
      <c r="K390" s="77">
        <f t="shared" si="148"/>
        <v>0</v>
      </c>
      <c r="L390" s="77">
        <f t="shared" si="148"/>
        <v>0</v>
      </c>
      <c r="M390" s="77">
        <f t="shared" si="148"/>
        <v>0</v>
      </c>
      <c r="N390" s="77">
        <f t="shared" si="148"/>
        <v>0</v>
      </c>
      <c r="O390" s="77">
        <f t="shared" si="148"/>
        <v>0</v>
      </c>
      <c r="P390" s="77">
        <f t="shared" si="148"/>
        <v>0</v>
      </c>
      <c r="Q390" s="77">
        <f t="shared" si="148"/>
        <v>0</v>
      </c>
      <c r="R390" s="77">
        <f t="shared" si="148"/>
        <v>0</v>
      </c>
      <c r="S390" s="77">
        <f t="shared" si="148"/>
        <v>0</v>
      </c>
      <c r="T390" s="77">
        <f t="shared" si="148"/>
        <v>0</v>
      </c>
      <c r="U390" s="77">
        <f t="shared" si="148"/>
        <v>0</v>
      </c>
      <c r="V390" s="77">
        <f t="shared" si="148"/>
        <v>0</v>
      </c>
      <c r="W390" s="77">
        <f t="shared" si="148"/>
        <v>0</v>
      </c>
      <c r="X390" s="77">
        <f t="shared" si="148"/>
        <v>0</v>
      </c>
      <c r="Y390" s="77">
        <f t="shared" si="148"/>
        <v>0</v>
      </c>
    </row>
    <row r="391" spans="1:25" s="62" customFormat="1" ht="18.75" customHeight="1" thickBot="1" x14ac:dyDescent="0.25">
      <c r="A391" s="112">
        <v>14</v>
      </c>
      <c r="B391" s="101">
        <f>SUM(B392:B395)</f>
        <v>1430.08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customHeight="1" outlineLevel="1" x14ac:dyDescent="0.2">
      <c r="A392" s="56" t="s">
        <v>8</v>
      </c>
      <c r="B392" s="76">
        <f>B76</f>
        <v>713.37</v>
      </c>
      <c r="C392" s="71">
        <f t="shared" ref="C392:Y392" si="149">C76</f>
        <v>702.87</v>
      </c>
      <c r="D392" s="71">
        <f t="shared" si="149"/>
        <v>717.46</v>
      </c>
      <c r="E392" s="72">
        <f t="shared" si="149"/>
        <v>738.63</v>
      </c>
      <c r="F392" s="71">
        <f t="shared" si="149"/>
        <v>739.64</v>
      </c>
      <c r="G392" s="71">
        <f t="shared" si="149"/>
        <v>744.87</v>
      </c>
      <c r="H392" s="71">
        <f t="shared" si="149"/>
        <v>733.29</v>
      </c>
      <c r="I392" s="71">
        <f t="shared" si="149"/>
        <v>724.36</v>
      </c>
      <c r="J392" s="73">
        <f t="shared" si="149"/>
        <v>732.1</v>
      </c>
      <c r="K392" s="71">
        <f t="shared" si="149"/>
        <v>731.01</v>
      </c>
      <c r="L392" s="71">
        <f t="shared" si="149"/>
        <v>707.55</v>
      </c>
      <c r="M392" s="71">
        <f t="shared" si="149"/>
        <v>707.33</v>
      </c>
      <c r="N392" s="71">
        <f t="shared" si="149"/>
        <v>715.12</v>
      </c>
      <c r="O392" s="71">
        <f t="shared" si="149"/>
        <v>742.99</v>
      </c>
      <c r="P392" s="71">
        <f t="shared" si="149"/>
        <v>728.66</v>
      </c>
      <c r="Q392" s="71">
        <f t="shared" si="149"/>
        <v>800.67</v>
      </c>
      <c r="R392" s="71">
        <f t="shared" si="149"/>
        <v>791.93</v>
      </c>
      <c r="S392" s="71">
        <f t="shared" si="149"/>
        <v>736.15</v>
      </c>
      <c r="T392" s="71">
        <f t="shared" si="149"/>
        <v>713.24</v>
      </c>
      <c r="U392" s="71">
        <f t="shared" si="149"/>
        <v>704.99</v>
      </c>
      <c r="V392" s="71">
        <f t="shared" si="149"/>
        <v>702.7</v>
      </c>
      <c r="W392" s="71">
        <f t="shared" si="149"/>
        <v>701.79</v>
      </c>
      <c r="X392" s="71">
        <f t="shared" si="149"/>
        <v>702.72</v>
      </c>
      <c r="Y392" s="79">
        <f t="shared" si="149"/>
        <v>695.13</v>
      </c>
    </row>
    <row r="393" spans="1:25" s="62" customFormat="1" ht="18.75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customHeight="1" outlineLevel="1" thickBot="1" x14ac:dyDescent="0.25">
      <c r="A395" s="147" t="s">
        <v>255</v>
      </c>
      <c r="B395" s="77">
        <f>B390</f>
        <v>0</v>
      </c>
      <c r="C395" s="77">
        <f t="shared" ref="C395:Y395" si="150">C390</f>
        <v>0</v>
      </c>
      <c r="D395" s="77">
        <f t="shared" si="150"/>
        <v>0</v>
      </c>
      <c r="E395" s="77">
        <f t="shared" si="150"/>
        <v>0</v>
      </c>
      <c r="F395" s="77">
        <f t="shared" si="150"/>
        <v>0</v>
      </c>
      <c r="G395" s="77">
        <f t="shared" si="150"/>
        <v>0</v>
      </c>
      <c r="H395" s="77">
        <f t="shared" si="150"/>
        <v>0</v>
      </c>
      <c r="I395" s="77">
        <f t="shared" si="150"/>
        <v>0</v>
      </c>
      <c r="J395" s="77">
        <f t="shared" si="150"/>
        <v>0</v>
      </c>
      <c r="K395" s="77">
        <f t="shared" si="150"/>
        <v>0</v>
      </c>
      <c r="L395" s="77">
        <f t="shared" si="150"/>
        <v>0</v>
      </c>
      <c r="M395" s="77">
        <f t="shared" si="150"/>
        <v>0</v>
      </c>
      <c r="N395" s="77">
        <f t="shared" si="150"/>
        <v>0</v>
      </c>
      <c r="O395" s="77">
        <f t="shared" si="150"/>
        <v>0</v>
      </c>
      <c r="P395" s="77">
        <f t="shared" si="150"/>
        <v>0</v>
      </c>
      <c r="Q395" s="77">
        <f t="shared" si="150"/>
        <v>0</v>
      </c>
      <c r="R395" s="77">
        <f t="shared" si="150"/>
        <v>0</v>
      </c>
      <c r="S395" s="77">
        <f t="shared" si="150"/>
        <v>0</v>
      </c>
      <c r="T395" s="77">
        <f t="shared" si="150"/>
        <v>0</v>
      </c>
      <c r="U395" s="77">
        <f t="shared" si="150"/>
        <v>0</v>
      </c>
      <c r="V395" s="77">
        <f t="shared" si="150"/>
        <v>0</v>
      </c>
      <c r="W395" s="77">
        <f t="shared" si="150"/>
        <v>0</v>
      </c>
      <c r="X395" s="77">
        <f t="shared" si="150"/>
        <v>0</v>
      </c>
      <c r="Y395" s="77">
        <f t="shared" si="150"/>
        <v>0</v>
      </c>
    </row>
    <row r="396" spans="1:25" s="62" customFormat="1" ht="18.75" customHeight="1" thickBot="1" x14ac:dyDescent="0.25">
      <c r="A396" s="109">
        <v>15</v>
      </c>
      <c r="B396" s="101">
        <f>SUM(B397:B400)</f>
        <v>1394.3899999999999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customHeight="1" outlineLevel="1" x14ac:dyDescent="0.2">
      <c r="A397" s="56" t="s">
        <v>8</v>
      </c>
      <c r="B397" s="76">
        <f>B81</f>
        <v>677.68</v>
      </c>
      <c r="C397" s="71">
        <f t="shared" ref="C397:Y397" si="151">C81</f>
        <v>678.39</v>
      </c>
      <c r="D397" s="71">
        <f t="shared" si="151"/>
        <v>676.42</v>
      </c>
      <c r="E397" s="72">
        <f t="shared" si="151"/>
        <v>688.22</v>
      </c>
      <c r="F397" s="71">
        <f t="shared" si="151"/>
        <v>714.76</v>
      </c>
      <c r="G397" s="71">
        <f t="shared" si="151"/>
        <v>732.11</v>
      </c>
      <c r="H397" s="71">
        <f t="shared" si="151"/>
        <v>720.77</v>
      </c>
      <c r="I397" s="71">
        <f t="shared" si="151"/>
        <v>717.84</v>
      </c>
      <c r="J397" s="73">
        <f t="shared" si="151"/>
        <v>719.49</v>
      </c>
      <c r="K397" s="71">
        <f t="shared" si="151"/>
        <v>713.28</v>
      </c>
      <c r="L397" s="71">
        <f t="shared" si="151"/>
        <v>701.55</v>
      </c>
      <c r="M397" s="71">
        <f t="shared" si="151"/>
        <v>718.1</v>
      </c>
      <c r="N397" s="71">
        <f t="shared" si="151"/>
        <v>709.84</v>
      </c>
      <c r="O397" s="71">
        <f t="shared" si="151"/>
        <v>734.81</v>
      </c>
      <c r="P397" s="71">
        <f t="shared" si="151"/>
        <v>746.92</v>
      </c>
      <c r="Q397" s="71">
        <f t="shared" si="151"/>
        <v>757.18</v>
      </c>
      <c r="R397" s="71">
        <f t="shared" si="151"/>
        <v>771.56</v>
      </c>
      <c r="S397" s="71">
        <f t="shared" si="151"/>
        <v>728.99</v>
      </c>
      <c r="T397" s="71">
        <f t="shared" si="151"/>
        <v>715.18</v>
      </c>
      <c r="U397" s="71">
        <f t="shared" si="151"/>
        <v>668.57</v>
      </c>
      <c r="V397" s="71">
        <f t="shared" si="151"/>
        <v>688.56</v>
      </c>
      <c r="W397" s="71">
        <f t="shared" si="151"/>
        <v>686.38</v>
      </c>
      <c r="X397" s="71">
        <f t="shared" si="151"/>
        <v>687.35</v>
      </c>
      <c r="Y397" s="79">
        <f t="shared" si="151"/>
        <v>678.35</v>
      </c>
    </row>
    <row r="398" spans="1:25" s="62" customFormat="1" ht="18.75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customHeight="1" outlineLevel="1" thickBot="1" x14ac:dyDescent="0.25">
      <c r="A400" s="147" t="s">
        <v>255</v>
      </c>
      <c r="B400" s="77">
        <f>B395</f>
        <v>0</v>
      </c>
      <c r="C400" s="77">
        <f t="shared" ref="C400:Y400" si="152">C395</f>
        <v>0</v>
      </c>
      <c r="D400" s="77">
        <f t="shared" si="152"/>
        <v>0</v>
      </c>
      <c r="E400" s="77">
        <f t="shared" si="152"/>
        <v>0</v>
      </c>
      <c r="F400" s="77">
        <f t="shared" si="152"/>
        <v>0</v>
      </c>
      <c r="G400" s="77">
        <f t="shared" si="152"/>
        <v>0</v>
      </c>
      <c r="H400" s="77">
        <f t="shared" si="152"/>
        <v>0</v>
      </c>
      <c r="I400" s="77">
        <f t="shared" si="152"/>
        <v>0</v>
      </c>
      <c r="J400" s="77">
        <f t="shared" si="152"/>
        <v>0</v>
      </c>
      <c r="K400" s="77">
        <f t="shared" si="152"/>
        <v>0</v>
      </c>
      <c r="L400" s="77">
        <f t="shared" si="152"/>
        <v>0</v>
      </c>
      <c r="M400" s="77">
        <f t="shared" si="152"/>
        <v>0</v>
      </c>
      <c r="N400" s="77">
        <f t="shared" si="152"/>
        <v>0</v>
      </c>
      <c r="O400" s="77">
        <f t="shared" si="152"/>
        <v>0</v>
      </c>
      <c r="P400" s="77">
        <f t="shared" si="152"/>
        <v>0</v>
      </c>
      <c r="Q400" s="77">
        <f t="shared" si="152"/>
        <v>0</v>
      </c>
      <c r="R400" s="77">
        <f t="shared" si="152"/>
        <v>0</v>
      </c>
      <c r="S400" s="77">
        <f t="shared" si="152"/>
        <v>0</v>
      </c>
      <c r="T400" s="77">
        <f t="shared" si="152"/>
        <v>0</v>
      </c>
      <c r="U400" s="77">
        <f t="shared" si="152"/>
        <v>0</v>
      </c>
      <c r="V400" s="77">
        <f t="shared" si="152"/>
        <v>0</v>
      </c>
      <c r="W400" s="77">
        <f t="shared" si="152"/>
        <v>0</v>
      </c>
      <c r="X400" s="77">
        <f t="shared" si="152"/>
        <v>0</v>
      </c>
      <c r="Y400" s="77">
        <f t="shared" si="152"/>
        <v>0</v>
      </c>
    </row>
    <row r="401" spans="1:25" s="62" customFormat="1" ht="18.75" customHeight="1" thickBot="1" x14ac:dyDescent="0.25">
      <c r="A401" s="112">
        <v>16</v>
      </c>
      <c r="B401" s="101">
        <f>SUM(B402:B405)</f>
        <v>1406.43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customHeight="1" outlineLevel="1" x14ac:dyDescent="0.2">
      <c r="A402" s="160" t="s">
        <v>8</v>
      </c>
      <c r="B402" s="76">
        <f>B86</f>
        <v>689.72</v>
      </c>
      <c r="C402" s="71">
        <f t="shared" ref="C402:Y402" si="153">C86</f>
        <v>697.64</v>
      </c>
      <c r="D402" s="71">
        <f t="shared" si="153"/>
        <v>684.37</v>
      </c>
      <c r="E402" s="72">
        <f t="shared" si="153"/>
        <v>725.72</v>
      </c>
      <c r="F402" s="71">
        <f t="shared" si="153"/>
        <v>726.07</v>
      </c>
      <c r="G402" s="71">
        <f t="shared" si="153"/>
        <v>738.42</v>
      </c>
      <c r="H402" s="71">
        <f t="shared" si="153"/>
        <v>777.66</v>
      </c>
      <c r="I402" s="71">
        <f t="shared" si="153"/>
        <v>755.62</v>
      </c>
      <c r="J402" s="73">
        <f t="shared" si="153"/>
        <v>745.04</v>
      </c>
      <c r="K402" s="71">
        <f t="shared" si="153"/>
        <v>729.92</v>
      </c>
      <c r="L402" s="71">
        <f t="shared" si="153"/>
        <v>734.27</v>
      </c>
      <c r="M402" s="71">
        <f t="shared" si="153"/>
        <v>747.47</v>
      </c>
      <c r="N402" s="71">
        <f t="shared" si="153"/>
        <v>758.6</v>
      </c>
      <c r="O402" s="71">
        <f t="shared" si="153"/>
        <v>759.56</v>
      </c>
      <c r="P402" s="71">
        <f t="shared" si="153"/>
        <v>754.47</v>
      </c>
      <c r="Q402" s="71">
        <f t="shared" si="153"/>
        <v>758.66</v>
      </c>
      <c r="R402" s="71">
        <f t="shared" si="153"/>
        <v>753.39</v>
      </c>
      <c r="S402" s="71">
        <f t="shared" si="153"/>
        <v>758.31</v>
      </c>
      <c r="T402" s="71">
        <f t="shared" si="153"/>
        <v>761.32</v>
      </c>
      <c r="U402" s="71">
        <f t="shared" si="153"/>
        <v>702.14</v>
      </c>
      <c r="V402" s="71">
        <f t="shared" si="153"/>
        <v>698.89</v>
      </c>
      <c r="W402" s="71">
        <f t="shared" si="153"/>
        <v>701.48</v>
      </c>
      <c r="X402" s="71">
        <f t="shared" si="153"/>
        <v>702.74</v>
      </c>
      <c r="Y402" s="79">
        <f t="shared" si="153"/>
        <v>696.64</v>
      </c>
    </row>
    <row r="403" spans="1:25" s="62" customFormat="1" ht="18.75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customHeight="1" outlineLevel="1" thickBot="1" x14ac:dyDescent="0.25">
      <c r="A405" s="161" t="s">
        <v>255</v>
      </c>
      <c r="B405" s="77">
        <f>B400</f>
        <v>0</v>
      </c>
      <c r="C405" s="77">
        <f t="shared" ref="C405:Y405" si="154">C400</f>
        <v>0</v>
      </c>
      <c r="D405" s="77">
        <f t="shared" si="154"/>
        <v>0</v>
      </c>
      <c r="E405" s="77">
        <f t="shared" si="154"/>
        <v>0</v>
      </c>
      <c r="F405" s="77">
        <f t="shared" si="154"/>
        <v>0</v>
      </c>
      <c r="G405" s="77">
        <f t="shared" si="154"/>
        <v>0</v>
      </c>
      <c r="H405" s="77">
        <f t="shared" si="154"/>
        <v>0</v>
      </c>
      <c r="I405" s="77">
        <f t="shared" si="154"/>
        <v>0</v>
      </c>
      <c r="J405" s="77">
        <f t="shared" si="154"/>
        <v>0</v>
      </c>
      <c r="K405" s="77">
        <f t="shared" si="154"/>
        <v>0</v>
      </c>
      <c r="L405" s="77">
        <f t="shared" si="154"/>
        <v>0</v>
      </c>
      <c r="M405" s="77">
        <f t="shared" si="154"/>
        <v>0</v>
      </c>
      <c r="N405" s="77">
        <f t="shared" si="154"/>
        <v>0</v>
      </c>
      <c r="O405" s="77">
        <f t="shared" si="154"/>
        <v>0</v>
      </c>
      <c r="P405" s="77">
        <f t="shared" si="154"/>
        <v>0</v>
      </c>
      <c r="Q405" s="77">
        <f t="shared" si="154"/>
        <v>0</v>
      </c>
      <c r="R405" s="77">
        <f t="shared" si="154"/>
        <v>0</v>
      </c>
      <c r="S405" s="77">
        <f t="shared" si="154"/>
        <v>0</v>
      </c>
      <c r="T405" s="77">
        <f t="shared" si="154"/>
        <v>0</v>
      </c>
      <c r="U405" s="77">
        <f t="shared" si="154"/>
        <v>0</v>
      </c>
      <c r="V405" s="77">
        <f t="shared" si="154"/>
        <v>0</v>
      </c>
      <c r="W405" s="77">
        <f t="shared" si="154"/>
        <v>0</v>
      </c>
      <c r="X405" s="77">
        <f t="shared" si="154"/>
        <v>0</v>
      </c>
      <c r="Y405" s="77">
        <f t="shared" si="154"/>
        <v>0</v>
      </c>
    </row>
    <row r="406" spans="1:25" s="62" customFormat="1" ht="18.75" customHeight="1" thickBot="1" x14ac:dyDescent="0.25">
      <c r="A406" s="109">
        <v>17</v>
      </c>
      <c r="B406" s="101">
        <f>SUM(B407:B410)</f>
        <v>1417.87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customHeight="1" outlineLevel="1" x14ac:dyDescent="0.2">
      <c r="A407" s="160" t="s">
        <v>8</v>
      </c>
      <c r="B407" s="76">
        <f>B91</f>
        <v>701.16</v>
      </c>
      <c r="C407" s="71">
        <f t="shared" ref="C407:Y407" si="155">C91</f>
        <v>701.15</v>
      </c>
      <c r="D407" s="71">
        <f t="shared" si="155"/>
        <v>715.8</v>
      </c>
      <c r="E407" s="72">
        <f t="shared" si="155"/>
        <v>754.45</v>
      </c>
      <c r="F407" s="71">
        <f t="shared" si="155"/>
        <v>743.73</v>
      </c>
      <c r="G407" s="71">
        <f t="shared" si="155"/>
        <v>736.16</v>
      </c>
      <c r="H407" s="71">
        <f t="shared" si="155"/>
        <v>742.98</v>
      </c>
      <c r="I407" s="71">
        <f t="shared" si="155"/>
        <v>731.11</v>
      </c>
      <c r="J407" s="73">
        <f t="shared" si="155"/>
        <v>730.2</v>
      </c>
      <c r="K407" s="71">
        <f t="shared" si="155"/>
        <v>735.92</v>
      </c>
      <c r="L407" s="71">
        <f t="shared" si="155"/>
        <v>742.86</v>
      </c>
      <c r="M407" s="71">
        <f t="shared" si="155"/>
        <v>738.57</v>
      </c>
      <c r="N407" s="71">
        <f t="shared" si="155"/>
        <v>750.02</v>
      </c>
      <c r="O407" s="71">
        <f t="shared" si="155"/>
        <v>757.91</v>
      </c>
      <c r="P407" s="71">
        <f t="shared" si="155"/>
        <v>758.42</v>
      </c>
      <c r="Q407" s="71">
        <f t="shared" si="155"/>
        <v>780.1</v>
      </c>
      <c r="R407" s="71">
        <f t="shared" si="155"/>
        <v>792.16</v>
      </c>
      <c r="S407" s="71">
        <f t="shared" si="155"/>
        <v>751.4</v>
      </c>
      <c r="T407" s="71">
        <f t="shared" si="155"/>
        <v>729.35</v>
      </c>
      <c r="U407" s="71">
        <f t="shared" si="155"/>
        <v>695.37</v>
      </c>
      <c r="V407" s="71">
        <f t="shared" si="155"/>
        <v>700.64</v>
      </c>
      <c r="W407" s="71">
        <f t="shared" si="155"/>
        <v>698.15</v>
      </c>
      <c r="X407" s="71">
        <f t="shared" si="155"/>
        <v>691.32</v>
      </c>
      <c r="Y407" s="79">
        <f t="shared" si="155"/>
        <v>700.02</v>
      </c>
    </row>
    <row r="408" spans="1:25" s="62" customFormat="1" ht="18.75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customHeight="1" outlineLevel="1" thickBot="1" x14ac:dyDescent="0.25">
      <c r="A410" s="161" t="s">
        <v>255</v>
      </c>
      <c r="B410" s="77">
        <f>B405</f>
        <v>0</v>
      </c>
      <c r="C410" s="77">
        <f t="shared" ref="C410:Y410" si="156">C405</f>
        <v>0</v>
      </c>
      <c r="D410" s="77">
        <f t="shared" si="156"/>
        <v>0</v>
      </c>
      <c r="E410" s="77">
        <f t="shared" si="156"/>
        <v>0</v>
      </c>
      <c r="F410" s="77">
        <f t="shared" si="156"/>
        <v>0</v>
      </c>
      <c r="G410" s="77">
        <f t="shared" si="156"/>
        <v>0</v>
      </c>
      <c r="H410" s="77">
        <f t="shared" si="156"/>
        <v>0</v>
      </c>
      <c r="I410" s="77">
        <f t="shared" si="156"/>
        <v>0</v>
      </c>
      <c r="J410" s="77">
        <f t="shared" si="156"/>
        <v>0</v>
      </c>
      <c r="K410" s="77">
        <f t="shared" si="156"/>
        <v>0</v>
      </c>
      <c r="L410" s="77">
        <f t="shared" si="156"/>
        <v>0</v>
      </c>
      <c r="M410" s="77">
        <f t="shared" si="156"/>
        <v>0</v>
      </c>
      <c r="N410" s="77">
        <f t="shared" si="156"/>
        <v>0</v>
      </c>
      <c r="O410" s="77">
        <f t="shared" si="156"/>
        <v>0</v>
      </c>
      <c r="P410" s="77">
        <f t="shared" si="156"/>
        <v>0</v>
      </c>
      <c r="Q410" s="77">
        <f t="shared" si="156"/>
        <v>0</v>
      </c>
      <c r="R410" s="77">
        <f t="shared" si="156"/>
        <v>0</v>
      </c>
      <c r="S410" s="77">
        <f t="shared" si="156"/>
        <v>0</v>
      </c>
      <c r="T410" s="77">
        <f t="shared" si="156"/>
        <v>0</v>
      </c>
      <c r="U410" s="77">
        <f t="shared" si="156"/>
        <v>0</v>
      </c>
      <c r="V410" s="77">
        <f t="shared" si="156"/>
        <v>0</v>
      </c>
      <c r="W410" s="77">
        <f t="shared" si="156"/>
        <v>0</v>
      </c>
      <c r="X410" s="77">
        <f t="shared" si="156"/>
        <v>0</v>
      </c>
      <c r="Y410" s="77">
        <f t="shared" si="156"/>
        <v>0</v>
      </c>
    </row>
    <row r="411" spans="1:25" s="62" customFormat="1" ht="18.75" customHeight="1" thickBot="1" x14ac:dyDescent="0.25">
      <c r="A411" s="110">
        <v>18</v>
      </c>
      <c r="B411" s="101">
        <f>SUM(B412:B415)</f>
        <v>1356.22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customHeight="1" outlineLevel="1" x14ac:dyDescent="0.2">
      <c r="A412" s="56" t="s">
        <v>8</v>
      </c>
      <c r="B412" s="76">
        <f>B96</f>
        <v>639.51</v>
      </c>
      <c r="C412" s="71">
        <f t="shared" ref="C412:Y412" si="157">C96</f>
        <v>631.01</v>
      </c>
      <c r="D412" s="71">
        <f t="shared" si="157"/>
        <v>641.37</v>
      </c>
      <c r="E412" s="72">
        <f t="shared" si="157"/>
        <v>659.48</v>
      </c>
      <c r="F412" s="71">
        <f t="shared" si="157"/>
        <v>671.16</v>
      </c>
      <c r="G412" s="71">
        <f t="shared" si="157"/>
        <v>693.07</v>
      </c>
      <c r="H412" s="71">
        <f t="shared" si="157"/>
        <v>683.78</v>
      </c>
      <c r="I412" s="71">
        <f t="shared" si="157"/>
        <v>683.65</v>
      </c>
      <c r="J412" s="73">
        <f t="shared" si="157"/>
        <v>667.88</v>
      </c>
      <c r="K412" s="71">
        <f t="shared" si="157"/>
        <v>700.51</v>
      </c>
      <c r="L412" s="71">
        <f t="shared" si="157"/>
        <v>703.48</v>
      </c>
      <c r="M412" s="71">
        <f t="shared" si="157"/>
        <v>729.56</v>
      </c>
      <c r="N412" s="71">
        <f t="shared" si="157"/>
        <v>694.7</v>
      </c>
      <c r="O412" s="71">
        <f t="shared" si="157"/>
        <v>689.72</v>
      </c>
      <c r="P412" s="71">
        <f t="shared" si="157"/>
        <v>696.43</v>
      </c>
      <c r="Q412" s="71">
        <f t="shared" si="157"/>
        <v>714.48</v>
      </c>
      <c r="R412" s="71">
        <f t="shared" si="157"/>
        <v>728.65</v>
      </c>
      <c r="S412" s="71">
        <f t="shared" si="157"/>
        <v>723.78</v>
      </c>
      <c r="T412" s="71">
        <f t="shared" si="157"/>
        <v>688.78</v>
      </c>
      <c r="U412" s="71">
        <f t="shared" si="157"/>
        <v>659.15</v>
      </c>
      <c r="V412" s="71">
        <f t="shared" si="157"/>
        <v>642.16999999999996</v>
      </c>
      <c r="W412" s="71">
        <f t="shared" si="157"/>
        <v>640.1</v>
      </c>
      <c r="X412" s="71">
        <f t="shared" si="157"/>
        <v>652.80999999999995</v>
      </c>
      <c r="Y412" s="79">
        <f t="shared" si="157"/>
        <v>636.09</v>
      </c>
    </row>
    <row r="413" spans="1:25" s="62" customFormat="1" ht="18.75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customHeight="1" outlineLevel="1" thickBot="1" x14ac:dyDescent="0.25">
      <c r="A415" s="147" t="s">
        <v>255</v>
      </c>
      <c r="B415" s="77">
        <f>B410</f>
        <v>0</v>
      </c>
      <c r="C415" s="77">
        <f t="shared" ref="C415:Y415" si="158">C410</f>
        <v>0</v>
      </c>
      <c r="D415" s="77">
        <f t="shared" si="158"/>
        <v>0</v>
      </c>
      <c r="E415" s="77">
        <f t="shared" si="158"/>
        <v>0</v>
      </c>
      <c r="F415" s="77">
        <f t="shared" si="158"/>
        <v>0</v>
      </c>
      <c r="G415" s="77">
        <f t="shared" si="158"/>
        <v>0</v>
      </c>
      <c r="H415" s="77">
        <f t="shared" si="158"/>
        <v>0</v>
      </c>
      <c r="I415" s="77">
        <f t="shared" si="158"/>
        <v>0</v>
      </c>
      <c r="J415" s="77">
        <f t="shared" si="158"/>
        <v>0</v>
      </c>
      <c r="K415" s="77">
        <f t="shared" si="158"/>
        <v>0</v>
      </c>
      <c r="L415" s="77">
        <f t="shared" si="158"/>
        <v>0</v>
      </c>
      <c r="M415" s="77">
        <f t="shared" si="158"/>
        <v>0</v>
      </c>
      <c r="N415" s="77">
        <f t="shared" si="158"/>
        <v>0</v>
      </c>
      <c r="O415" s="77">
        <f t="shared" si="158"/>
        <v>0</v>
      </c>
      <c r="P415" s="77">
        <f t="shared" si="158"/>
        <v>0</v>
      </c>
      <c r="Q415" s="77">
        <f t="shared" si="158"/>
        <v>0</v>
      </c>
      <c r="R415" s="77">
        <f t="shared" si="158"/>
        <v>0</v>
      </c>
      <c r="S415" s="77">
        <f t="shared" si="158"/>
        <v>0</v>
      </c>
      <c r="T415" s="77">
        <f t="shared" si="158"/>
        <v>0</v>
      </c>
      <c r="U415" s="77">
        <f t="shared" si="158"/>
        <v>0</v>
      </c>
      <c r="V415" s="77">
        <f t="shared" si="158"/>
        <v>0</v>
      </c>
      <c r="W415" s="77">
        <f t="shared" si="158"/>
        <v>0</v>
      </c>
      <c r="X415" s="77">
        <f t="shared" si="158"/>
        <v>0</v>
      </c>
      <c r="Y415" s="77">
        <f t="shared" si="158"/>
        <v>0</v>
      </c>
    </row>
    <row r="416" spans="1:25" s="62" customFormat="1" ht="18.75" customHeight="1" thickBot="1" x14ac:dyDescent="0.25">
      <c r="A416" s="112">
        <v>19</v>
      </c>
      <c r="B416" s="101">
        <f>SUM(B417:B420)</f>
        <v>1422.38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customHeight="1" outlineLevel="1" x14ac:dyDescent="0.2">
      <c r="A417" s="160" t="s">
        <v>8</v>
      </c>
      <c r="B417" s="76">
        <f>B101</f>
        <v>705.67</v>
      </c>
      <c r="C417" s="71">
        <f t="shared" ref="C417:Y417" si="159">C101</f>
        <v>694.53</v>
      </c>
      <c r="D417" s="71">
        <f t="shared" si="159"/>
        <v>688.38</v>
      </c>
      <c r="E417" s="72">
        <f t="shared" si="159"/>
        <v>708.26</v>
      </c>
      <c r="F417" s="71">
        <f t="shared" si="159"/>
        <v>735.1</v>
      </c>
      <c r="G417" s="71">
        <f t="shared" si="159"/>
        <v>743.02</v>
      </c>
      <c r="H417" s="71">
        <f t="shared" si="159"/>
        <v>761.89</v>
      </c>
      <c r="I417" s="71">
        <f t="shared" si="159"/>
        <v>708.1</v>
      </c>
      <c r="J417" s="73">
        <f t="shared" si="159"/>
        <v>691.02</v>
      </c>
      <c r="K417" s="71">
        <f t="shared" si="159"/>
        <v>707.34</v>
      </c>
      <c r="L417" s="71">
        <f t="shared" si="159"/>
        <v>705.65</v>
      </c>
      <c r="M417" s="71">
        <f t="shared" si="159"/>
        <v>741.77</v>
      </c>
      <c r="N417" s="71">
        <f t="shared" si="159"/>
        <v>769.82</v>
      </c>
      <c r="O417" s="71">
        <f t="shared" si="159"/>
        <v>782.67</v>
      </c>
      <c r="P417" s="71">
        <f t="shared" si="159"/>
        <v>760.08</v>
      </c>
      <c r="Q417" s="71">
        <f t="shared" si="159"/>
        <v>768.37</v>
      </c>
      <c r="R417" s="71">
        <f t="shared" si="159"/>
        <v>781.44</v>
      </c>
      <c r="S417" s="71">
        <f t="shared" si="159"/>
        <v>749.34</v>
      </c>
      <c r="T417" s="71">
        <f t="shared" si="159"/>
        <v>756.24</v>
      </c>
      <c r="U417" s="71">
        <f t="shared" si="159"/>
        <v>701.69</v>
      </c>
      <c r="V417" s="71">
        <f t="shared" si="159"/>
        <v>708.35</v>
      </c>
      <c r="W417" s="71">
        <f t="shared" si="159"/>
        <v>709.44</v>
      </c>
      <c r="X417" s="71">
        <f t="shared" si="159"/>
        <v>706.96</v>
      </c>
      <c r="Y417" s="79">
        <f t="shared" si="159"/>
        <v>700.34</v>
      </c>
    </row>
    <row r="418" spans="1:25" s="62" customFormat="1" ht="18.75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customHeight="1" outlineLevel="1" thickBot="1" x14ac:dyDescent="0.25">
      <c r="A420" s="161" t="s">
        <v>255</v>
      </c>
      <c r="B420" s="77">
        <f>B415</f>
        <v>0</v>
      </c>
      <c r="C420" s="77">
        <f t="shared" ref="C420:Y420" si="160">C415</f>
        <v>0</v>
      </c>
      <c r="D420" s="77">
        <f t="shared" si="160"/>
        <v>0</v>
      </c>
      <c r="E420" s="77">
        <f t="shared" si="160"/>
        <v>0</v>
      </c>
      <c r="F420" s="77">
        <f t="shared" si="160"/>
        <v>0</v>
      </c>
      <c r="G420" s="77">
        <f t="shared" si="160"/>
        <v>0</v>
      </c>
      <c r="H420" s="77">
        <f t="shared" si="160"/>
        <v>0</v>
      </c>
      <c r="I420" s="77">
        <f t="shared" si="160"/>
        <v>0</v>
      </c>
      <c r="J420" s="77">
        <f t="shared" si="160"/>
        <v>0</v>
      </c>
      <c r="K420" s="77">
        <f t="shared" si="160"/>
        <v>0</v>
      </c>
      <c r="L420" s="77">
        <f t="shared" si="160"/>
        <v>0</v>
      </c>
      <c r="M420" s="77">
        <f t="shared" si="160"/>
        <v>0</v>
      </c>
      <c r="N420" s="77">
        <f t="shared" si="160"/>
        <v>0</v>
      </c>
      <c r="O420" s="77">
        <f t="shared" si="160"/>
        <v>0</v>
      </c>
      <c r="P420" s="77">
        <f t="shared" si="160"/>
        <v>0</v>
      </c>
      <c r="Q420" s="77">
        <f t="shared" si="160"/>
        <v>0</v>
      </c>
      <c r="R420" s="77">
        <f t="shared" si="160"/>
        <v>0</v>
      </c>
      <c r="S420" s="77">
        <f t="shared" si="160"/>
        <v>0</v>
      </c>
      <c r="T420" s="77">
        <f t="shared" si="160"/>
        <v>0</v>
      </c>
      <c r="U420" s="77">
        <f t="shared" si="160"/>
        <v>0</v>
      </c>
      <c r="V420" s="77">
        <f t="shared" si="160"/>
        <v>0</v>
      </c>
      <c r="W420" s="77">
        <f t="shared" si="160"/>
        <v>0</v>
      </c>
      <c r="X420" s="77">
        <f t="shared" si="160"/>
        <v>0</v>
      </c>
      <c r="Y420" s="77">
        <f t="shared" si="160"/>
        <v>0</v>
      </c>
    </row>
    <row r="421" spans="1:25" s="62" customFormat="1" ht="18.75" customHeight="1" thickBot="1" x14ac:dyDescent="0.25">
      <c r="A421" s="109">
        <v>20</v>
      </c>
      <c r="B421" s="101">
        <f>SUM(B422:B425)</f>
        <v>1264.6300000000001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customHeight="1" outlineLevel="1" x14ac:dyDescent="0.2">
      <c r="A422" s="160" t="s">
        <v>8</v>
      </c>
      <c r="B422" s="76">
        <f>B106</f>
        <v>547.91999999999996</v>
      </c>
      <c r="C422" s="71">
        <f t="shared" ref="C422:Y422" si="161">C106</f>
        <v>546.96</v>
      </c>
      <c r="D422" s="71">
        <f t="shared" si="161"/>
        <v>551.94000000000005</v>
      </c>
      <c r="E422" s="72">
        <f t="shared" si="161"/>
        <v>559.67999999999995</v>
      </c>
      <c r="F422" s="71">
        <f t="shared" si="161"/>
        <v>519.85</v>
      </c>
      <c r="G422" s="71">
        <f t="shared" si="161"/>
        <v>512.11</v>
      </c>
      <c r="H422" s="71">
        <f t="shared" si="161"/>
        <v>579.67999999999995</v>
      </c>
      <c r="I422" s="71">
        <f t="shared" si="161"/>
        <v>574.25</v>
      </c>
      <c r="J422" s="73">
        <f t="shared" si="161"/>
        <v>567.83000000000004</v>
      </c>
      <c r="K422" s="71">
        <f t="shared" si="161"/>
        <v>572.85</v>
      </c>
      <c r="L422" s="71">
        <f t="shared" si="161"/>
        <v>575.91</v>
      </c>
      <c r="M422" s="71">
        <f t="shared" si="161"/>
        <v>564.36</v>
      </c>
      <c r="N422" s="71">
        <f t="shared" si="161"/>
        <v>567.32000000000005</v>
      </c>
      <c r="O422" s="71">
        <f t="shared" si="161"/>
        <v>588.03</v>
      </c>
      <c r="P422" s="71">
        <f t="shared" si="161"/>
        <v>585.64</v>
      </c>
      <c r="Q422" s="71">
        <f t="shared" si="161"/>
        <v>830.98</v>
      </c>
      <c r="R422" s="71">
        <f t="shared" si="161"/>
        <v>850.45</v>
      </c>
      <c r="S422" s="71">
        <f t="shared" si="161"/>
        <v>862.46</v>
      </c>
      <c r="T422" s="71">
        <f t="shared" si="161"/>
        <v>845.03</v>
      </c>
      <c r="U422" s="71">
        <f t="shared" si="161"/>
        <v>576.09</v>
      </c>
      <c r="V422" s="71">
        <f t="shared" si="161"/>
        <v>579.99</v>
      </c>
      <c r="W422" s="71">
        <f t="shared" si="161"/>
        <v>583.29</v>
      </c>
      <c r="X422" s="71">
        <f t="shared" si="161"/>
        <v>591.16</v>
      </c>
      <c r="Y422" s="79">
        <f t="shared" si="161"/>
        <v>565.22</v>
      </c>
    </row>
    <row r="423" spans="1:25" s="62" customFormat="1" ht="18.75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customHeight="1" outlineLevel="1" thickBot="1" x14ac:dyDescent="0.25">
      <c r="A425" s="161" t="s">
        <v>255</v>
      </c>
      <c r="B425" s="77">
        <f>B420</f>
        <v>0</v>
      </c>
      <c r="C425" s="77">
        <f t="shared" ref="C425:Y425" si="162">C420</f>
        <v>0</v>
      </c>
      <c r="D425" s="77">
        <f t="shared" si="162"/>
        <v>0</v>
      </c>
      <c r="E425" s="77">
        <f t="shared" si="162"/>
        <v>0</v>
      </c>
      <c r="F425" s="77">
        <f t="shared" si="162"/>
        <v>0</v>
      </c>
      <c r="G425" s="77">
        <f t="shared" si="162"/>
        <v>0</v>
      </c>
      <c r="H425" s="77">
        <f t="shared" si="162"/>
        <v>0</v>
      </c>
      <c r="I425" s="77">
        <f t="shared" si="162"/>
        <v>0</v>
      </c>
      <c r="J425" s="77">
        <f t="shared" si="162"/>
        <v>0</v>
      </c>
      <c r="K425" s="77">
        <f t="shared" si="162"/>
        <v>0</v>
      </c>
      <c r="L425" s="77">
        <f t="shared" si="162"/>
        <v>0</v>
      </c>
      <c r="M425" s="77">
        <f t="shared" si="162"/>
        <v>0</v>
      </c>
      <c r="N425" s="77">
        <f t="shared" si="162"/>
        <v>0</v>
      </c>
      <c r="O425" s="77">
        <f t="shared" si="162"/>
        <v>0</v>
      </c>
      <c r="P425" s="77">
        <f t="shared" si="162"/>
        <v>0</v>
      </c>
      <c r="Q425" s="77">
        <f t="shared" si="162"/>
        <v>0</v>
      </c>
      <c r="R425" s="77">
        <f t="shared" si="162"/>
        <v>0</v>
      </c>
      <c r="S425" s="77">
        <f t="shared" si="162"/>
        <v>0</v>
      </c>
      <c r="T425" s="77">
        <f t="shared" si="162"/>
        <v>0</v>
      </c>
      <c r="U425" s="77">
        <f t="shared" si="162"/>
        <v>0</v>
      </c>
      <c r="V425" s="77">
        <f t="shared" si="162"/>
        <v>0</v>
      </c>
      <c r="W425" s="77">
        <f t="shared" si="162"/>
        <v>0</v>
      </c>
      <c r="X425" s="77">
        <f t="shared" si="162"/>
        <v>0</v>
      </c>
      <c r="Y425" s="77">
        <f t="shared" si="162"/>
        <v>0</v>
      </c>
    </row>
    <row r="426" spans="1:25" s="62" customFormat="1" ht="18.75" customHeight="1" thickBot="1" x14ac:dyDescent="0.25">
      <c r="A426" s="100">
        <v>21</v>
      </c>
      <c r="B426" s="101">
        <f>SUM(B427:B430)</f>
        <v>1433.63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customHeight="1" outlineLevel="1" x14ac:dyDescent="0.2">
      <c r="A427" s="160" t="s">
        <v>8</v>
      </c>
      <c r="B427" s="76">
        <f>B111</f>
        <v>716.92</v>
      </c>
      <c r="C427" s="71">
        <f t="shared" ref="C427:Y427" si="163">C111</f>
        <v>715.59</v>
      </c>
      <c r="D427" s="71">
        <f t="shared" si="163"/>
        <v>746.17</v>
      </c>
      <c r="E427" s="72">
        <f t="shared" si="163"/>
        <v>757.83</v>
      </c>
      <c r="F427" s="71">
        <f t="shared" si="163"/>
        <v>751.06</v>
      </c>
      <c r="G427" s="71">
        <f t="shared" si="163"/>
        <v>809.73</v>
      </c>
      <c r="H427" s="71">
        <f t="shared" si="163"/>
        <v>1090.07</v>
      </c>
      <c r="I427" s="71">
        <f t="shared" si="163"/>
        <v>755.15</v>
      </c>
      <c r="J427" s="73">
        <f t="shared" si="163"/>
        <v>1071.44</v>
      </c>
      <c r="K427" s="71">
        <f t="shared" si="163"/>
        <v>856.41</v>
      </c>
      <c r="L427" s="71">
        <f t="shared" si="163"/>
        <v>769.66</v>
      </c>
      <c r="M427" s="71">
        <f t="shared" si="163"/>
        <v>771.11</v>
      </c>
      <c r="N427" s="71">
        <f t="shared" si="163"/>
        <v>767.44</v>
      </c>
      <c r="O427" s="71">
        <f t="shared" si="163"/>
        <v>780.39</v>
      </c>
      <c r="P427" s="71">
        <f t="shared" si="163"/>
        <v>811.34</v>
      </c>
      <c r="Q427" s="71">
        <f t="shared" si="163"/>
        <v>818.07</v>
      </c>
      <c r="R427" s="71">
        <f t="shared" si="163"/>
        <v>1106.25</v>
      </c>
      <c r="S427" s="71">
        <f t="shared" si="163"/>
        <v>773.03</v>
      </c>
      <c r="T427" s="71">
        <f t="shared" si="163"/>
        <v>755.67</v>
      </c>
      <c r="U427" s="71">
        <f t="shared" si="163"/>
        <v>730.33</v>
      </c>
      <c r="V427" s="71">
        <f t="shared" si="163"/>
        <v>716.31</v>
      </c>
      <c r="W427" s="71">
        <f t="shared" si="163"/>
        <v>715.55</v>
      </c>
      <c r="X427" s="71">
        <f t="shared" si="163"/>
        <v>714.32</v>
      </c>
      <c r="Y427" s="79">
        <f t="shared" si="163"/>
        <v>710.3</v>
      </c>
    </row>
    <row r="428" spans="1:25" s="62" customFormat="1" ht="18.75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customHeight="1" outlineLevel="1" thickBot="1" x14ac:dyDescent="0.25">
      <c r="A430" s="161" t="s">
        <v>255</v>
      </c>
      <c r="B430" s="77">
        <f>B425</f>
        <v>0</v>
      </c>
      <c r="C430" s="77">
        <f t="shared" ref="C430:Y430" si="164">C425</f>
        <v>0</v>
      </c>
      <c r="D430" s="77">
        <f t="shared" si="164"/>
        <v>0</v>
      </c>
      <c r="E430" s="77">
        <f t="shared" si="164"/>
        <v>0</v>
      </c>
      <c r="F430" s="77">
        <f t="shared" si="164"/>
        <v>0</v>
      </c>
      <c r="G430" s="77">
        <f t="shared" si="164"/>
        <v>0</v>
      </c>
      <c r="H430" s="77">
        <f t="shared" si="164"/>
        <v>0</v>
      </c>
      <c r="I430" s="77">
        <f t="shared" si="164"/>
        <v>0</v>
      </c>
      <c r="J430" s="77">
        <f t="shared" si="164"/>
        <v>0</v>
      </c>
      <c r="K430" s="77">
        <f t="shared" si="164"/>
        <v>0</v>
      </c>
      <c r="L430" s="77">
        <f t="shared" si="164"/>
        <v>0</v>
      </c>
      <c r="M430" s="77">
        <f t="shared" si="164"/>
        <v>0</v>
      </c>
      <c r="N430" s="77">
        <f t="shared" si="164"/>
        <v>0</v>
      </c>
      <c r="O430" s="77">
        <f t="shared" si="164"/>
        <v>0</v>
      </c>
      <c r="P430" s="77">
        <f t="shared" si="164"/>
        <v>0</v>
      </c>
      <c r="Q430" s="77">
        <f t="shared" si="164"/>
        <v>0</v>
      </c>
      <c r="R430" s="77">
        <f t="shared" si="164"/>
        <v>0</v>
      </c>
      <c r="S430" s="77">
        <f t="shared" si="164"/>
        <v>0</v>
      </c>
      <c r="T430" s="77">
        <f t="shared" si="164"/>
        <v>0</v>
      </c>
      <c r="U430" s="77">
        <f t="shared" si="164"/>
        <v>0</v>
      </c>
      <c r="V430" s="77">
        <f t="shared" si="164"/>
        <v>0</v>
      </c>
      <c r="W430" s="77">
        <f t="shared" si="164"/>
        <v>0</v>
      </c>
      <c r="X430" s="77">
        <f t="shared" si="164"/>
        <v>0</v>
      </c>
      <c r="Y430" s="77">
        <f t="shared" si="164"/>
        <v>0</v>
      </c>
    </row>
    <row r="431" spans="1:25" s="62" customFormat="1" ht="18.75" customHeight="1" thickBot="1" x14ac:dyDescent="0.25">
      <c r="A431" s="109">
        <v>22</v>
      </c>
      <c r="B431" s="101">
        <f>SUM(B432:B435)</f>
        <v>1430.85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customHeight="1" outlineLevel="1" x14ac:dyDescent="0.2">
      <c r="A432" s="160" t="s">
        <v>8</v>
      </c>
      <c r="B432" s="76">
        <f>B116</f>
        <v>714.14</v>
      </c>
      <c r="C432" s="71">
        <f t="shared" ref="C432:Y432" si="165">C116</f>
        <v>731.95</v>
      </c>
      <c r="D432" s="71">
        <f t="shared" si="165"/>
        <v>678.4</v>
      </c>
      <c r="E432" s="72">
        <f t="shared" si="165"/>
        <v>730.98</v>
      </c>
      <c r="F432" s="71">
        <f t="shared" si="165"/>
        <v>739.66</v>
      </c>
      <c r="G432" s="71">
        <f t="shared" si="165"/>
        <v>742.85</v>
      </c>
      <c r="H432" s="71">
        <f t="shared" si="165"/>
        <v>748.55</v>
      </c>
      <c r="I432" s="71">
        <f t="shared" si="165"/>
        <v>735.46</v>
      </c>
      <c r="J432" s="73">
        <f t="shared" si="165"/>
        <v>737.15</v>
      </c>
      <c r="K432" s="71">
        <f t="shared" si="165"/>
        <v>742.46</v>
      </c>
      <c r="L432" s="71">
        <f t="shared" si="165"/>
        <v>743.79</v>
      </c>
      <c r="M432" s="71">
        <f t="shared" si="165"/>
        <v>742.96</v>
      </c>
      <c r="N432" s="71">
        <f t="shared" si="165"/>
        <v>741.57</v>
      </c>
      <c r="O432" s="71">
        <f t="shared" si="165"/>
        <v>751.45</v>
      </c>
      <c r="P432" s="71">
        <f t="shared" si="165"/>
        <v>759</v>
      </c>
      <c r="Q432" s="71">
        <f t="shared" si="165"/>
        <v>740.08</v>
      </c>
      <c r="R432" s="71">
        <f t="shared" si="165"/>
        <v>761.77</v>
      </c>
      <c r="S432" s="71">
        <f t="shared" si="165"/>
        <v>748.59</v>
      </c>
      <c r="T432" s="71">
        <f t="shared" si="165"/>
        <v>738.87</v>
      </c>
      <c r="U432" s="71">
        <f t="shared" si="165"/>
        <v>722.73</v>
      </c>
      <c r="V432" s="71">
        <f t="shared" si="165"/>
        <v>734.7</v>
      </c>
      <c r="W432" s="71">
        <f t="shared" si="165"/>
        <v>801.4</v>
      </c>
      <c r="X432" s="71">
        <f t="shared" si="165"/>
        <v>732.95</v>
      </c>
      <c r="Y432" s="79">
        <f t="shared" si="165"/>
        <v>721.99</v>
      </c>
    </row>
    <row r="433" spans="1:25" s="62" customFormat="1" ht="18.75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customHeight="1" outlineLevel="1" thickBot="1" x14ac:dyDescent="0.25">
      <c r="A435" s="161" t="s">
        <v>255</v>
      </c>
      <c r="B435" s="77">
        <f>B430</f>
        <v>0</v>
      </c>
      <c r="C435" s="77">
        <f t="shared" ref="C435:Y435" si="166">C430</f>
        <v>0</v>
      </c>
      <c r="D435" s="77">
        <f t="shared" si="166"/>
        <v>0</v>
      </c>
      <c r="E435" s="77">
        <f t="shared" si="166"/>
        <v>0</v>
      </c>
      <c r="F435" s="77">
        <f t="shared" si="166"/>
        <v>0</v>
      </c>
      <c r="G435" s="77">
        <f t="shared" si="166"/>
        <v>0</v>
      </c>
      <c r="H435" s="77">
        <f t="shared" si="166"/>
        <v>0</v>
      </c>
      <c r="I435" s="77">
        <f t="shared" si="166"/>
        <v>0</v>
      </c>
      <c r="J435" s="77">
        <f t="shared" si="166"/>
        <v>0</v>
      </c>
      <c r="K435" s="77">
        <f t="shared" si="166"/>
        <v>0</v>
      </c>
      <c r="L435" s="77">
        <f t="shared" si="166"/>
        <v>0</v>
      </c>
      <c r="M435" s="77">
        <f t="shared" si="166"/>
        <v>0</v>
      </c>
      <c r="N435" s="77">
        <f t="shared" si="166"/>
        <v>0</v>
      </c>
      <c r="O435" s="77">
        <f t="shared" si="166"/>
        <v>0</v>
      </c>
      <c r="P435" s="77">
        <f t="shared" si="166"/>
        <v>0</v>
      </c>
      <c r="Q435" s="77">
        <f t="shared" si="166"/>
        <v>0</v>
      </c>
      <c r="R435" s="77">
        <f t="shared" si="166"/>
        <v>0</v>
      </c>
      <c r="S435" s="77">
        <f t="shared" si="166"/>
        <v>0</v>
      </c>
      <c r="T435" s="77">
        <f t="shared" si="166"/>
        <v>0</v>
      </c>
      <c r="U435" s="77">
        <f t="shared" si="166"/>
        <v>0</v>
      </c>
      <c r="V435" s="77">
        <f t="shared" si="166"/>
        <v>0</v>
      </c>
      <c r="W435" s="77">
        <f t="shared" si="166"/>
        <v>0</v>
      </c>
      <c r="X435" s="77">
        <f t="shared" si="166"/>
        <v>0</v>
      </c>
      <c r="Y435" s="77">
        <f t="shared" si="166"/>
        <v>0</v>
      </c>
    </row>
    <row r="436" spans="1:25" s="62" customFormat="1" ht="18.75" customHeight="1" thickBot="1" x14ac:dyDescent="0.25">
      <c r="A436" s="100">
        <v>23</v>
      </c>
      <c r="B436" s="101">
        <f>SUM(B437:B440)</f>
        <v>2169.5</v>
      </c>
      <c r="C436" s="102">
        <v>2221.1979999999999</v>
      </c>
      <c r="D436" s="102">
        <v>2198.8380000000002</v>
      </c>
      <c r="E436" s="103">
        <v>2162.7779999999998</v>
      </c>
      <c r="F436" s="103">
        <v>2199.788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customHeight="1" outlineLevel="1" x14ac:dyDescent="0.2">
      <c r="A437" s="160" t="s">
        <v>8</v>
      </c>
      <c r="B437" s="76">
        <f>B121</f>
        <v>634.37</v>
      </c>
      <c r="C437" s="71">
        <f t="shared" ref="C437:Y437" si="167">C121</f>
        <v>631.45000000000005</v>
      </c>
      <c r="D437" s="71">
        <f t="shared" si="167"/>
        <v>658.72</v>
      </c>
      <c r="E437" s="72">
        <f t="shared" si="167"/>
        <v>669.77</v>
      </c>
      <c r="F437" s="71">
        <f t="shared" si="167"/>
        <v>731.72</v>
      </c>
      <c r="G437" s="71">
        <f t="shared" si="167"/>
        <v>729.18</v>
      </c>
      <c r="H437" s="71">
        <f t="shared" si="167"/>
        <v>786.71</v>
      </c>
      <c r="I437" s="71">
        <f t="shared" si="167"/>
        <v>739.3</v>
      </c>
      <c r="J437" s="73" t="str">
        <f t="shared" si="167"/>
        <v>0</v>
      </c>
      <c r="K437" s="71">
        <f t="shared" si="167"/>
        <v>745.67</v>
      </c>
      <c r="L437" s="71">
        <f t="shared" si="167"/>
        <v>748.36</v>
      </c>
      <c r="M437" s="71">
        <f t="shared" si="167"/>
        <v>741.74</v>
      </c>
      <c r="N437" s="71">
        <f t="shared" si="167"/>
        <v>848.91</v>
      </c>
      <c r="O437" s="71">
        <f t="shared" si="167"/>
        <v>655.57</v>
      </c>
      <c r="P437" s="71">
        <f t="shared" si="167"/>
        <v>717.92</v>
      </c>
      <c r="Q437" s="71">
        <f t="shared" si="167"/>
        <v>767</v>
      </c>
      <c r="R437" s="71">
        <f t="shared" si="167"/>
        <v>761.09</v>
      </c>
      <c r="S437" s="71">
        <f t="shared" si="167"/>
        <v>767.69</v>
      </c>
      <c r="T437" s="71">
        <f t="shared" si="167"/>
        <v>735.54</v>
      </c>
      <c r="U437" s="71" t="str">
        <f t="shared" si="167"/>
        <v>0</v>
      </c>
      <c r="V437" s="71">
        <f t="shared" si="167"/>
        <v>445.99</v>
      </c>
      <c r="W437" s="71">
        <f t="shared" si="167"/>
        <v>636.09</v>
      </c>
      <c r="X437" s="71">
        <f t="shared" si="167"/>
        <v>637.71</v>
      </c>
      <c r="Y437" s="79">
        <f t="shared" si="167"/>
        <v>318.39999999999998</v>
      </c>
    </row>
    <row r="438" spans="1:25" s="62" customFormat="1" ht="18.75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customHeight="1" outlineLevel="1" thickBot="1" x14ac:dyDescent="0.25">
      <c r="A440" s="161" t="s">
        <v>255</v>
      </c>
      <c r="B440" s="77">
        <f>B435</f>
        <v>0</v>
      </c>
      <c r="C440" s="77">
        <f t="shared" ref="C440:Y440" si="168">C435</f>
        <v>0</v>
      </c>
      <c r="D440" s="77">
        <f t="shared" si="168"/>
        <v>0</v>
      </c>
      <c r="E440" s="77">
        <f t="shared" si="168"/>
        <v>0</v>
      </c>
      <c r="F440" s="77">
        <f t="shared" si="168"/>
        <v>0</v>
      </c>
      <c r="G440" s="77">
        <f t="shared" si="168"/>
        <v>0</v>
      </c>
      <c r="H440" s="77">
        <f t="shared" si="168"/>
        <v>0</v>
      </c>
      <c r="I440" s="77">
        <f t="shared" si="168"/>
        <v>0</v>
      </c>
      <c r="J440" s="77">
        <f t="shared" si="168"/>
        <v>0</v>
      </c>
      <c r="K440" s="77">
        <f t="shared" si="168"/>
        <v>0</v>
      </c>
      <c r="L440" s="77">
        <f t="shared" si="168"/>
        <v>0</v>
      </c>
      <c r="M440" s="77">
        <f t="shared" si="168"/>
        <v>0</v>
      </c>
      <c r="N440" s="77">
        <f t="shared" si="168"/>
        <v>0</v>
      </c>
      <c r="O440" s="77">
        <f t="shared" si="168"/>
        <v>0</v>
      </c>
      <c r="P440" s="77">
        <f t="shared" si="168"/>
        <v>0</v>
      </c>
      <c r="Q440" s="77">
        <f t="shared" si="168"/>
        <v>0</v>
      </c>
      <c r="R440" s="77">
        <f t="shared" si="168"/>
        <v>0</v>
      </c>
      <c r="S440" s="77">
        <f t="shared" si="168"/>
        <v>0</v>
      </c>
      <c r="T440" s="77">
        <f t="shared" si="168"/>
        <v>0</v>
      </c>
      <c r="U440" s="77">
        <f t="shared" si="168"/>
        <v>0</v>
      </c>
      <c r="V440" s="77">
        <f t="shared" si="168"/>
        <v>0</v>
      </c>
      <c r="W440" s="77">
        <f t="shared" si="168"/>
        <v>0</v>
      </c>
      <c r="X440" s="77">
        <f t="shared" si="168"/>
        <v>0</v>
      </c>
      <c r="Y440" s="77">
        <f t="shared" si="168"/>
        <v>0</v>
      </c>
    </row>
    <row r="441" spans="1:25" s="62" customFormat="1" ht="18.75" customHeight="1" thickBot="1" x14ac:dyDescent="0.25">
      <c r="A441" s="111">
        <v>24</v>
      </c>
      <c r="B441" s="101">
        <f>SUM(B442:B445)</f>
        <v>1284.95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customHeight="1" outlineLevel="1" x14ac:dyDescent="0.2">
      <c r="A442" s="160" t="s">
        <v>8</v>
      </c>
      <c r="B442" s="76">
        <f>B126</f>
        <v>568.24</v>
      </c>
      <c r="C442" s="71">
        <f t="shared" ref="C442:Y442" si="169">C126</f>
        <v>509.36</v>
      </c>
      <c r="D442" s="71">
        <f t="shared" si="169"/>
        <v>567.92999999999995</v>
      </c>
      <c r="E442" s="72">
        <f t="shared" si="169"/>
        <v>580.89</v>
      </c>
      <c r="F442" s="71">
        <f t="shared" si="169"/>
        <v>759.03</v>
      </c>
      <c r="G442" s="71">
        <f t="shared" si="169"/>
        <v>785.8</v>
      </c>
      <c r="H442" s="71">
        <f t="shared" si="169"/>
        <v>753.27</v>
      </c>
      <c r="I442" s="71">
        <f t="shared" si="169"/>
        <v>762.07</v>
      </c>
      <c r="J442" s="73">
        <f t="shared" si="169"/>
        <v>750.65</v>
      </c>
      <c r="K442" s="71">
        <f t="shared" si="169"/>
        <v>767.06</v>
      </c>
      <c r="L442" s="71">
        <f t="shared" si="169"/>
        <v>763.07</v>
      </c>
      <c r="M442" s="71">
        <f t="shared" si="169"/>
        <v>805.81</v>
      </c>
      <c r="N442" s="71">
        <f t="shared" si="169"/>
        <v>765.31</v>
      </c>
      <c r="O442" s="71">
        <f t="shared" si="169"/>
        <v>755.73</v>
      </c>
      <c r="P442" s="71">
        <f t="shared" si="169"/>
        <v>771.17</v>
      </c>
      <c r="Q442" s="71">
        <f t="shared" si="169"/>
        <v>792.7</v>
      </c>
      <c r="R442" s="71">
        <f t="shared" si="169"/>
        <v>795.16</v>
      </c>
      <c r="S442" s="71">
        <f t="shared" si="169"/>
        <v>794.45</v>
      </c>
      <c r="T442" s="71">
        <f t="shared" si="169"/>
        <v>741.9</v>
      </c>
      <c r="U442" s="71">
        <f t="shared" si="169"/>
        <v>561.32000000000005</v>
      </c>
      <c r="V442" s="71">
        <f t="shared" si="169"/>
        <v>571.36</v>
      </c>
      <c r="W442" s="71">
        <f t="shared" si="169"/>
        <v>560.76</v>
      </c>
      <c r="X442" s="71">
        <f t="shared" si="169"/>
        <v>465.08</v>
      </c>
      <c r="Y442" s="79">
        <f t="shared" si="169"/>
        <v>462.25</v>
      </c>
    </row>
    <row r="443" spans="1:25" s="62" customFormat="1" ht="18.75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customHeight="1" outlineLevel="1" thickBot="1" x14ac:dyDescent="0.25">
      <c r="A445" s="161" t="s">
        <v>255</v>
      </c>
      <c r="B445" s="77">
        <f>B440</f>
        <v>0</v>
      </c>
      <c r="C445" s="77">
        <f t="shared" ref="C445:Y445" si="170">C440</f>
        <v>0</v>
      </c>
      <c r="D445" s="77">
        <f t="shared" si="170"/>
        <v>0</v>
      </c>
      <c r="E445" s="77">
        <f t="shared" si="170"/>
        <v>0</v>
      </c>
      <c r="F445" s="77">
        <f t="shared" si="170"/>
        <v>0</v>
      </c>
      <c r="G445" s="77">
        <f t="shared" si="170"/>
        <v>0</v>
      </c>
      <c r="H445" s="77">
        <f t="shared" si="170"/>
        <v>0</v>
      </c>
      <c r="I445" s="77">
        <f t="shared" si="170"/>
        <v>0</v>
      </c>
      <c r="J445" s="77">
        <f t="shared" si="170"/>
        <v>0</v>
      </c>
      <c r="K445" s="77">
        <f t="shared" si="170"/>
        <v>0</v>
      </c>
      <c r="L445" s="77">
        <f t="shared" si="170"/>
        <v>0</v>
      </c>
      <c r="M445" s="77">
        <f t="shared" si="170"/>
        <v>0</v>
      </c>
      <c r="N445" s="77">
        <f t="shared" si="170"/>
        <v>0</v>
      </c>
      <c r="O445" s="77">
        <f t="shared" si="170"/>
        <v>0</v>
      </c>
      <c r="P445" s="77">
        <f t="shared" si="170"/>
        <v>0</v>
      </c>
      <c r="Q445" s="77">
        <f t="shared" si="170"/>
        <v>0</v>
      </c>
      <c r="R445" s="77">
        <f t="shared" si="170"/>
        <v>0</v>
      </c>
      <c r="S445" s="77">
        <f t="shared" si="170"/>
        <v>0</v>
      </c>
      <c r="T445" s="77">
        <f t="shared" si="170"/>
        <v>0</v>
      </c>
      <c r="U445" s="77">
        <f t="shared" si="170"/>
        <v>0</v>
      </c>
      <c r="V445" s="77">
        <f t="shared" si="170"/>
        <v>0</v>
      </c>
      <c r="W445" s="77">
        <f t="shared" si="170"/>
        <v>0</v>
      </c>
      <c r="X445" s="77">
        <f t="shared" si="170"/>
        <v>0</v>
      </c>
      <c r="Y445" s="77">
        <f t="shared" si="170"/>
        <v>0</v>
      </c>
    </row>
    <row r="446" spans="1:25" s="62" customFormat="1" ht="18.75" customHeight="1" thickBot="1" x14ac:dyDescent="0.25">
      <c r="A446" s="109">
        <v>25</v>
      </c>
      <c r="B446" s="101">
        <f>SUM(B447:B450)</f>
        <v>1410.21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customHeight="1" outlineLevel="1" x14ac:dyDescent="0.2">
      <c r="A447" s="160" t="s">
        <v>8</v>
      </c>
      <c r="B447" s="76">
        <f>B131</f>
        <v>693.5</v>
      </c>
      <c r="C447" s="71">
        <f t="shared" ref="C447:Y447" si="171">C131</f>
        <v>639.91</v>
      </c>
      <c r="D447" s="71">
        <f t="shared" si="171"/>
        <v>676.66</v>
      </c>
      <c r="E447" s="72">
        <f t="shared" si="171"/>
        <v>726.41</v>
      </c>
      <c r="F447" s="71">
        <f t="shared" si="171"/>
        <v>768.88</v>
      </c>
      <c r="G447" s="71">
        <f t="shared" si="171"/>
        <v>778.28</v>
      </c>
      <c r="H447" s="71">
        <f t="shared" si="171"/>
        <v>781.97</v>
      </c>
      <c r="I447" s="71">
        <f t="shared" si="171"/>
        <v>773.29</v>
      </c>
      <c r="J447" s="73">
        <f t="shared" si="171"/>
        <v>810</v>
      </c>
      <c r="K447" s="71">
        <f t="shared" si="171"/>
        <v>811.1</v>
      </c>
      <c r="L447" s="71">
        <f t="shared" si="171"/>
        <v>746.31</v>
      </c>
      <c r="M447" s="71">
        <f t="shared" si="171"/>
        <v>742.97</v>
      </c>
      <c r="N447" s="71">
        <f t="shared" si="171"/>
        <v>741.62</v>
      </c>
      <c r="O447" s="71">
        <f t="shared" si="171"/>
        <v>753.53</v>
      </c>
      <c r="P447" s="71">
        <f t="shared" si="171"/>
        <v>734.84</v>
      </c>
      <c r="Q447" s="71">
        <f t="shared" si="171"/>
        <v>769</v>
      </c>
      <c r="R447" s="71">
        <f t="shared" si="171"/>
        <v>765.41</v>
      </c>
      <c r="S447" s="71">
        <f t="shared" si="171"/>
        <v>765.36</v>
      </c>
      <c r="T447" s="71">
        <f t="shared" si="171"/>
        <v>744.17</v>
      </c>
      <c r="U447" s="71">
        <f t="shared" si="171"/>
        <v>685.38</v>
      </c>
      <c r="V447" s="71">
        <f t="shared" si="171"/>
        <v>710.07</v>
      </c>
      <c r="W447" s="71">
        <f t="shared" si="171"/>
        <v>661.33</v>
      </c>
      <c r="X447" s="71">
        <f t="shared" si="171"/>
        <v>471.74</v>
      </c>
      <c r="Y447" s="79">
        <f t="shared" si="171"/>
        <v>467.7</v>
      </c>
    </row>
    <row r="448" spans="1:25" s="62" customFormat="1" ht="18.75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customHeight="1" outlineLevel="1" thickBot="1" x14ac:dyDescent="0.25">
      <c r="A450" s="161" t="s">
        <v>255</v>
      </c>
      <c r="B450" s="77">
        <f>B445</f>
        <v>0</v>
      </c>
      <c r="C450" s="77">
        <f t="shared" ref="C450:Y450" si="172">C445</f>
        <v>0</v>
      </c>
      <c r="D450" s="77">
        <f t="shared" si="172"/>
        <v>0</v>
      </c>
      <c r="E450" s="77">
        <f t="shared" si="172"/>
        <v>0</v>
      </c>
      <c r="F450" s="77">
        <f t="shared" si="172"/>
        <v>0</v>
      </c>
      <c r="G450" s="77">
        <f t="shared" si="172"/>
        <v>0</v>
      </c>
      <c r="H450" s="77">
        <f t="shared" si="172"/>
        <v>0</v>
      </c>
      <c r="I450" s="77">
        <f t="shared" si="172"/>
        <v>0</v>
      </c>
      <c r="J450" s="77">
        <f t="shared" si="172"/>
        <v>0</v>
      </c>
      <c r="K450" s="77">
        <f t="shared" si="172"/>
        <v>0</v>
      </c>
      <c r="L450" s="77">
        <f t="shared" si="172"/>
        <v>0</v>
      </c>
      <c r="M450" s="77">
        <f t="shared" si="172"/>
        <v>0</v>
      </c>
      <c r="N450" s="77">
        <f t="shared" si="172"/>
        <v>0</v>
      </c>
      <c r="O450" s="77">
        <f t="shared" si="172"/>
        <v>0</v>
      </c>
      <c r="P450" s="77">
        <f t="shared" si="172"/>
        <v>0</v>
      </c>
      <c r="Q450" s="77">
        <f t="shared" si="172"/>
        <v>0</v>
      </c>
      <c r="R450" s="77">
        <f t="shared" si="172"/>
        <v>0</v>
      </c>
      <c r="S450" s="77">
        <f t="shared" si="172"/>
        <v>0</v>
      </c>
      <c r="T450" s="77">
        <f t="shared" si="172"/>
        <v>0</v>
      </c>
      <c r="U450" s="77">
        <f t="shared" si="172"/>
        <v>0</v>
      </c>
      <c r="V450" s="77">
        <f t="shared" si="172"/>
        <v>0</v>
      </c>
      <c r="W450" s="77">
        <f t="shared" si="172"/>
        <v>0</v>
      </c>
      <c r="X450" s="77">
        <f t="shared" si="172"/>
        <v>0</v>
      </c>
      <c r="Y450" s="77">
        <f t="shared" si="172"/>
        <v>0</v>
      </c>
    </row>
    <row r="451" spans="1:25" s="62" customFormat="1" ht="18.75" customHeight="1" thickBot="1" x14ac:dyDescent="0.25">
      <c r="A451" s="110">
        <v>26</v>
      </c>
      <c r="B451" s="101">
        <f>SUM(B452:B455)</f>
        <v>1456.5900000000001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customHeight="1" outlineLevel="1" x14ac:dyDescent="0.2">
      <c r="A452" s="56" t="s">
        <v>8</v>
      </c>
      <c r="B452" s="76">
        <f>B136</f>
        <v>739.88</v>
      </c>
      <c r="C452" s="71">
        <f t="shared" ref="C452:Y452" si="173">C136</f>
        <v>694.85</v>
      </c>
      <c r="D452" s="71">
        <f t="shared" si="173"/>
        <v>718.63</v>
      </c>
      <c r="E452" s="72">
        <f t="shared" si="173"/>
        <v>784.47</v>
      </c>
      <c r="F452" s="71">
        <f t="shared" si="173"/>
        <v>779.21</v>
      </c>
      <c r="G452" s="71">
        <f t="shared" si="173"/>
        <v>791.61</v>
      </c>
      <c r="H452" s="71">
        <f t="shared" si="173"/>
        <v>790.54</v>
      </c>
      <c r="I452" s="71">
        <f t="shared" si="173"/>
        <v>789.05</v>
      </c>
      <c r="J452" s="73">
        <f t="shared" si="173"/>
        <v>787.54</v>
      </c>
      <c r="K452" s="71">
        <f t="shared" si="173"/>
        <v>793.22</v>
      </c>
      <c r="L452" s="71">
        <f t="shared" si="173"/>
        <v>802.72</v>
      </c>
      <c r="M452" s="71">
        <f t="shared" si="173"/>
        <v>799.61</v>
      </c>
      <c r="N452" s="71">
        <f t="shared" si="173"/>
        <v>803.71</v>
      </c>
      <c r="O452" s="71">
        <f t="shared" si="173"/>
        <v>768.06</v>
      </c>
      <c r="P452" s="71">
        <f t="shared" si="173"/>
        <v>793.89</v>
      </c>
      <c r="Q452" s="71">
        <f t="shared" si="173"/>
        <v>807.88</v>
      </c>
      <c r="R452" s="71">
        <f t="shared" si="173"/>
        <v>801.02</v>
      </c>
      <c r="S452" s="71">
        <f t="shared" si="173"/>
        <v>812.84</v>
      </c>
      <c r="T452" s="71">
        <f t="shared" si="173"/>
        <v>803.83</v>
      </c>
      <c r="U452" s="71">
        <f t="shared" si="173"/>
        <v>737.28</v>
      </c>
      <c r="V452" s="71">
        <f t="shared" si="173"/>
        <v>757.3</v>
      </c>
      <c r="W452" s="71">
        <f t="shared" si="173"/>
        <v>742.79</v>
      </c>
      <c r="X452" s="71">
        <f t="shared" si="173"/>
        <v>724.97</v>
      </c>
      <c r="Y452" s="79">
        <f t="shared" si="173"/>
        <v>725.44</v>
      </c>
    </row>
    <row r="453" spans="1:25" s="62" customFormat="1" ht="18.75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customHeight="1" outlineLevel="1" thickBot="1" x14ac:dyDescent="0.25">
      <c r="A455" s="147" t="s">
        <v>255</v>
      </c>
      <c r="B455" s="77">
        <f>B450</f>
        <v>0</v>
      </c>
      <c r="C455" s="77">
        <f t="shared" ref="C455:Y455" si="174">C450</f>
        <v>0</v>
      </c>
      <c r="D455" s="77">
        <f t="shared" si="174"/>
        <v>0</v>
      </c>
      <c r="E455" s="77">
        <f t="shared" si="174"/>
        <v>0</v>
      </c>
      <c r="F455" s="77">
        <f t="shared" si="174"/>
        <v>0</v>
      </c>
      <c r="G455" s="77">
        <f t="shared" si="174"/>
        <v>0</v>
      </c>
      <c r="H455" s="77">
        <f t="shared" si="174"/>
        <v>0</v>
      </c>
      <c r="I455" s="77">
        <f t="shared" si="174"/>
        <v>0</v>
      </c>
      <c r="J455" s="77">
        <f t="shared" si="174"/>
        <v>0</v>
      </c>
      <c r="K455" s="77">
        <f t="shared" si="174"/>
        <v>0</v>
      </c>
      <c r="L455" s="77">
        <f t="shared" si="174"/>
        <v>0</v>
      </c>
      <c r="M455" s="77">
        <f t="shared" si="174"/>
        <v>0</v>
      </c>
      <c r="N455" s="77">
        <f t="shared" si="174"/>
        <v>0</v>
      </c>
      <c r="O455" s="77">
        <f t="shared" si="174"/>
        <v>0</v>
      </c>
      <c r="P455" s="77">
        <f t="shared" si="174"/>
        <v>0</v>
      </c>
      <c r="Q455" s="77">
        <f t="shared" si="174"/>
        <v>0</v>
      </c>
      <c r="R455" s="77">
        <f t="shared" si="174"/>
        <v>0</v>
      </c>
      <c r="S455" s="77">
        <f t="shared" si="174"/>
        <v>0</v>
      </c>
      <c r="T455" s="77">
        <f t="shared" si="174"/>
        <v>0</v>
      </c>
      <c r="U455" s="77">
        <f t="shared" si="174"/>
        <v>0</v>
      </c>
      <c r="V455" s="77">
        <f t="shared" si="174"/>
        <v>0</v>
      </c>
      <c r="W455" s="77">
        <f t="shared" si="174"/>
        <v>0</v>
      </c>
      <c r="X455" s="77">
        <f t="shared" si="174"/>
        <v>0</v>
      </c>
      <c r="Y455" s="77">
        <f t="shared" si="174"/>
        <v>0</v>
      </c>
    </row>
    <row r="456" spans="1:25" s="62" customFormat="1" ht="18.75" customHeight="1" thickBot="1" x14ac:dyDescent="0.25">
      <c r="A456" s="112">
        <v>27</v>
      </c>
      <c r="B456" s="101">
        <f>SUM(B457:B460)</f>
        <v>716.71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customHeight="1" outlineLevel="1" x14ac:dyDescent="0.2">
      <c r="A457" s="56" t="s">
        <v>8</v>
      </c>
      <c r="B457" s="76" t="str">
        <f>B141</f>
        <v>0</v>
      </c>
      <c r="C457" s="71">
        <f t="shared" ref="C457:Y457" si="175">C141</f>
        <v>594.79</v>
      </c>
      <c r="D457" s="71">
        <f t="shared" si="175"/>
        <v>597.27</v>
      </c>
      <c r="E457" s="72">
        <f t="shared" si="175"/>
        <v>625.72</v>
      </c>
      <c r="F457" s="71">
        <f t="shared" si="175"/>
        <v>593.16</v>
      </c>
      <c r="G457" s="71">
        <f t="shared" si="175"/>
        <v>599.04999999999995</v>
      </c>
      <c r="H457" s="71">
        <f t="shared" si="175"/>
        <v>701.5</v>
      </c>
      <c r="I457" s="71">
        <f t="shared" si="175"/>
        <v>742.21</v>
      </c>
      <c r="J457" s="73">
        <f t="shared" si="175"/>
        <v>770.59</v>
      </c>
      <c r="K457" s="71">
        <f t="shared" si="175"/>
        <v>791.79</v>
      </c>
      <c r="L457" s="71">
        <f t="shared" si="175"/>
        <v>798.08</v>
      </c>
      <c r="M457" s="71">
        <f t="shared" si="175"/>
        <v>746.29</v>
      </c>
      <c r="N457" s="71">
        <f t="shared" si="175"/>
        <v>745.64</v>
      </c>
      <c r="O457" s="71">
        <f t="shared" si="175"/>
        <v>691.71</v>
      </c>
      <c r="P457" s="71">
        <f t="shared" si="175"/>
        <v>729.59</v>
      </c>
      <c r="Q457" s="71">
        <f t="shared" si="175"/>
        <v>754.51</v>
      </c>
      <c r="R457" s="71">
        <f t="shared" si="175"/>
        <v>767.17</v>
      </c>
      <c r="S457" s="71">
        <f t="shared" si="175"/>
        <v>747.65</v>
      </c>
      <c r="T457" s="71">
        <f t="shared" si="175"/>
        <v>711.94</v>
      </c>
      <c r="U457" s="71">
        <f t="shared" si="175"/>
        <v>599.70000000000005</v>
      </c>
      <c r="V457" s="71">
        <f t="shared" si="175"/>
        <v>609.29999999999995</v>
      </c>
      <c r="W457" s="71">
        <f t="shared" si="175"/>
        <v>608.35</v>
      </c>
      <c r="X457" s="71">
        <f t="shared" si="175"/>
        <v>615.69000000000005</v>
      </c>
      <c r="Y457" s="79">
        <f t="shared" si="175"/>
        <v>592.57000000000005</v>
      </c>
    </row>
    <row r="458" spans="1:25" s="62" customFormat="1" ht="18.75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customHeight="1" outlineLevel="1" thickBot="1" x14ac:dyDescent="0.25">
      <c r="A460" s="147" t="s">
        <v>255</v>
      </c>
      <c r="B460" s="77">
        <f>B455</f>
        <v>0</v>
      </c>
      <c r="C460" s="77">
        <f t="shared" ref="C460:Y460" si="176">C455</f>
        <v>0</v>
      </c>
      <c r="D460" s="77">
        <f t="shared" si="176"/>
        <v>0</v>
      </c>
      <c r="E460" s="77">
        <f t="shared" si="176"/>
        <v>0</v>
      </c>
      <c r="F460" s="77">
        <f t="shared" si="176"/>
        <v>0</v>
      </c>
      <c r="G460" s="77">
        <f t="shared" si="176"/>
        <v>0</v>
      </c>
      <c r="H460" s="77">
        <f t="shared" si="176"/>
        <v>0</v>
      </c>
      <c r="I460" s="77">
        <f t="shared" si="176"/>
        <v>0</v>
      </c>
      <c r="J460" s="77">
        <f t="shared" si="176"/>
        <v>0</v>
      </c>
      <c r="K460" s="77">
        <f t="shared" si="176"/>
        <v>0</v>
      </c>
      <c r="L460" s="77">
        <f t="shared" si="176"/>
        <v>0</v>
      </c>
      <c r="M460" s="77">
        <f t="shared" si="176"/>
        <v>0</v>
      </c>
      <c r="N460" s="77">
        <f t="shared" si="176"/>
        <v>0</v>
      </c>
      <c r="O460" s="77">
        <f t="shared" si="176"/>
        <v>0</v>
      </c>
      <c r="P460" s="77">
        <f t="shared" si="176"/>
        <v>0</v>
      </c>
      <c r="Q460" s="77">
        <f t="shared" si="176"/>
        <v>0</v>
      </c>
      <c r="R460" s="77">
        <f t="shared" si="176"/>
        <v>0</v>
      </c>
      <c r="S460" s="77">
        <f t="shared" si="176"/>
        <v>0</v>
      </c>
      <c r="T460" s="77">
        <f t="shared" si="176"/>
        <v>0</v>
      </c>
      <c r="U460" s="77">
        <f t="shared" si="176"/>
        <v>0</v>
      </c>
      <c r="V460" s="77">
        <f t="shared" si="176"/>
        <v>0</v>
      </c>
      <c r="W460" s="77">
        <f t="shared" si="176"/>
        <v>0</v>
      </c>
      <c r="X460" s="77">
        <f t="shared" si="176"/>
        <v>0</v>
      </c>
      <c r="Y460" s="77">
        <f t="shared" si="176"/>
        <v>0</v>
      </c>
    </row>
    <row r="461" spans="1:25" s="62" customFormat="1" ht="18.75" customHeight="1" thickBot="1" x14ac:dyDescent="0.25">
      <c r="A461" s="111">
        <v>28</v>
      </c>
      <c r="B461" s="101">
        <f>SUM(B462:B465)</f>
        <v>1443.3400000000001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customHeight="1" outlineLevel="1" x14ac:dyDescent="0.2">
      <c r="A462" s="160" t="s">
        <v>8</v>
      </c>
      <c r="B462" s="76">
        <f>B146</f>
        <v>726.63</v>
      </c>
      <c r="C462" s="71">
        <f t="shared" ref="C462:Y462" si="177">C146</f>
        <v>686.77</v>
      </c>
      <c r="D462" s="71">
        <f t="shared" si="177"/>
        <v>740.64</v>
      </c>
      <c r="E462" s="72">
        <f t="shared" si="177"/>
        <v>728.87</v>
      </c>
      <c r="F462" s="71">
        <f t="shared" si="177"/>
        <v>772.85</v>
      </c>
      <c r="G462" s="71">
        <f t="shared" si="177"/>
        <v>775.16</v>
      </c>
      <c r="H462" s="71">
        <f t="shared" si="177"/>
        <v>797.87</v>
      </c>
      <c r="I462" s="71">
        <f t="shared" si="177"/>
        <v>768.22</v>
      </c>
      <c r="J462" s="73">
        <f t="shared" si="177"/>
        <v>799.98</v>
      </c>
      <c r="K462" s="71">
        <f t="shared" si="177"/>
        <v>770.93</v>
      </c>
      <c r="L462" s="71">
        <f t="shared" si="177"/>
        <v>775.47</v>
      </c>
      <c r="M462" s="71">
        <f t="shared" si="177"/>
        <v>804.81</v>
      </c>
      <c r="N462" s="71">
        <f t="shared" si="177"/>
        <v>776.29</v>
      </c>
      <c r="O462" s="71">
        <f t="shared" si="177"/>
        <v>779.48</v>
      </c>
      <c r="P462" s="71">
        <f t="shared" si="177"/>
        <v>813.64</v>
      </c>
      <c r="Q462" s="71">
        <f t="shared" si="177"/>
        <v>772.45</v>
      </c>
      <c r="R462" s="71">
        <f t="shared" si="177"/>
        <v>813.42</v>
      </c>
      <c r="S462" s="71">
        <f t="shared" si="177"/>
        <v>770.71</v>
      </c>
      <c r="T462" s="71">
        <f t="shared" si="177"/>
        <v>765.41</v>
      </c>
      <c r="U462" s="71">
        <f t="shared" si="177"/>
        <v>749.86</v>
      </c>
      <c r="V462" s="71">
        <f t="shared" si="177"/>
        <v>733.7</v>
      </c>
      <c r="W462" s="71">
        <f t="shared" si="177"/>
        <v>717.97</v>
      </c>
      <c r="X462" s="71">
        <f t="shared" si="177"/>
        <v>706</v>
      </c>
      <c r="Y462" s="79">
        <f t="shared" si="177"/>
        <v>659.23</v>
      </c>
    </row>
    <row r="463" spans="1:25" s="62" customFormat="1" ht="18.75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customHeight="1" outlineLevel="1" thickBot="1" x14ac:dyDescent="0.25">
      <c r="A465" s="161" t="s">
        <v>255</v>
      </c>
      <c r="B465" s="77">
        <f>B460</f>
        <v>0</v>
      </c>
      <c r="C465" s="77">
        <f t="shared" ref="C465:Y465" si="178">C460</f>
        <v>0</v>
      </c>
      <c r="D465" s="77">
        <f t="shared" si="178"/>
        <v>0</v>
      </c>
      <c r="E465" s="77">
        <f t="shared" si="178"/>
        <v>0</v>
      </c>
      <c r="F465" s="77">
        <f t="shared" si="178"/>
        <v>0</v>
      </c>
      <c r="G465" s="77">
        <f t="shared" si="178"/>
        <v>0</v>
      </c>
      <c r="H465" s="77">
        <f t="shared" si="178"/>
        <v>0</v>
      </c>
      <c r="I465" s="77">
        <f t="shared" si="178"/>
        <v>0</v>
      </c>
      <c r="J465" s="77">
        <f t="shared" si="178"/>
        <v>0</v>
      </c>
      <c r="K465" s="77">
        <f t="shared" si="178"/>
        <v>0</v>
      </c>
      <c r="L465" s="77">
        <f t="shared" si="178"/>
        <v>0</v>
      </c>
      <c r="M465" s="77">
        <f t="shared" si="178"/>
        <v>0</v>
      </c>
      <c r="N465" s="77">
        <f t="shared" si="178"/>
        <v>0</v>
      </c>
      <c r="O465" s="77">
        <f t="shared" si="178"/>
        <v>0</v>
      </c>
      <c r="P465" s="77">
        <f t="shared" si="178"/>
        <v>0</v>
      </c>
      <c r="Q465" s="77">
        <f t="shared" si="178"/>
        <v>0</v>
      </c>
      <c r="R465" s="77">
        <f t="shared" si="178"/>
        <v>0</v>
      </c>
      <c r="S465" s="77">
        <f t="shared" si="178"/>
        <v>0</v>
      </c>
      <c r="T465" s="77">
        <f t="shared" si="178"/>
        <v>0</v>
      </c>
      <c r="U465" s="77">
        <f t="shared" si="178"/>
        <v>0</v>
      </c>
      <c r="V465" s="77">
        <f t="shared" si="178"/>
        <v>0</v>
      </c>
      <c r="W465" s="77">
        <f t="shared" si="178"/>
        <v>0</v>
      </c>
      <c r="X465" s="77">
        <f t="shared" si="178"/>
        <v>0</v>
      </c>
      <c r="Y465" s="77">
        <f t="shared" si="178"/>
        <v>0</v>
      </c>
    </row>
    <row r="466" spans="1:25" s="62" customFormat="1" ht="18.75" customHeight="1" thickBot="1" x14ac:dyDescent="0.25">
      <c r="A466" s="109">
        <v>29</v>
      </c>
      <c r="B466" s="101">
        <f>SUM(B467:B470)</f>
        <v>1469.27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customHeight="1" outlineLevel="1" x14ac:dyDescent="0.2">
      <c r="A467" s="160" t="s">
        <v>8</v>
      </c>
      <c r="B467" s="76">
        <f>B151</f>
        <v>752.56</v>
      </c>
      <c r="C467" s="71">
        <f t="shared" ref="C467:Y467" si="179">C151</f>
        <v>738.34</v>
      </c>
      <c r="D467" s="71">
        <f t="shared" si="179"/>
        <v>723.41</v>
      </c>
      <c r="E467" s="72">
        <f t="shared" si="179"/>
        <v>724.44</v>
      </c>
      <c r="F467" s="71">
        <f t="shared" si="179"/>
        <v>768.47</v>
      </c>
      <c r="G467" s="71">
        <f t="shared" si="179"/>
        <v>765.86</v>
      </c>
      <c r="H467" s="71">
        <f t="shared" si="179"/>
        <v>762.1</v>
      </c>
      <c r="I467" s="71">
        <f t="shared" si="179"/>
        <v>878.66</v>
      </c>
      <c r="J467" s="73">
        <f t="shared" si="179"/>
        <v>861.79</v>
      </c>
      <c r="K467" s="71">
        <f t="shared" si="179"/>
        <v>788.58</v>
      </c>
      <c r="L467" s="71">
        <f t="shared" si="179"/>
        <v>789.96</v>
      </c>
      <c r="M467" s="71">
        <f t="shared" si="179"/>
        <v>762.05</v>
      </c>
      <c r="N467" s="71">
        <f t="shared" si="179"/>
        <v>793.99</v>
      </c>
      <c r="O467" s="71">
        <f t="shared" si="179"/>
        <v>773.42</v>
      </c>
      <c r="P467" s="71">
        <f t="shared" si="179"/>
        <v>802.16</v>
      </c>
      <c r="Q467" s="71">
        <f t="shared" si="179"/>
        <v>805.91</v>
      </c>
      <c r="R467" s="71">
        <f t="shared" si="179"/>
        <v>910.73</v>
      </c>
      <c r="S467" s="71">
        <f t="shared" si="179"/>
        <v>764.4</v>
      </c>
      <c r="T467" s="71">
        <f t="shared" si="179"/>
        <v>771.39</v>
      </c>
      <c r="U467" s="71">
        <f t="shared" si="179"/>
        <v>747.59</v>
      </c>
      <c r="V467" s="71">
        <f t="shared" si="179"/>
        <v>754.27</v>
      </c>
      <c r="W467" s="71">
        <f t="shared" si="179"/>
        <v>672.39</v>
      </c>
      <c r="X467" s="71">
        <f t="shared" si="179"/>
        <v>596.04</v>
      </c>
      <c r="Y467" s="79">
        <f t="shared" si="179"/>
        <v>463.85</v>
      </c>
    </row>
    <row r="468" spans="1:25" s="62" customFormat="1" ht="18.75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customHeight="1" outlineLevel="1" thickBot="1" x14ac:dyDescent="0.25">
      <c r="A470" s="161" t="s">
        <v>255</v>
      </c>
      <c r="B470" s="77">
        <f>B465</f>
        <v>0</v>
      </c>
      <c r="C470" s="77">
        <f t="shared" ref="C470:Y470" si="180">C465</f>
        <v>0</v>
      </c>
      <c r="D470" s="77">
        <f t="shared" si="180"/>
        <v>0</v>
      </c>
      <c r="E470" s="77">
        <f t="shared" si="180"/>
        <v>0</v>
      </c>
      <c r="F470" s="77">
        <f t="shared" si="180"/>
        <v>0</v>
      </c>
      <c r="G470" s="77">
        <f t="shared" si="180"/>
        <v>0</v>
      </c>
      <c r="H470" s="77">
        <f t="shared" si="180"/>
        <v>0</v>
      </c>
      <c r="I470" s="77">
        <f t="shared" si="180"/>
        <v>0</v>
      </c>
      <c r="J470" s="77">
        <f t="shared" si="180"/>
        <v>0</v>
      </c>
      <c r="K470" s="77">
        <f t="shared" si="180"/>
        <v>0</v>
      </c>
      <c r="L470" s="77">
        <f t="shared" si="180"/>
        <v>0</v>
      </c>
      <c r="M470" s="77">
        <f t="shared" si="180"/>
        <v>0</v>
      </c>
      <c r="N470" s="77">
        <f t="shared" si="180"/>
        <v>0</v>
      </c>
      <c r="O470" s="77">
        <f t="shared" si="180"/>
        <v>0</v>
      </c>
      <c r="P470" s="77">
        <f t="shared" si="180"/>
        <v>0</v>
      </c>
      <c r="Q470" s="77">
        <f t="shared" si="180"/>
        <v>0</v>
      </c>
      <c r="R470" s="77">
        <f t="shared" si="180"/>
        <v>0</v>
      </c>
      <c r="S470" s="77">
        <f t="shared" si="180"/>
        <v>0</v>
      </c>
      <c r="T470" s="77">
        <f t="shared" si="180"/>
        <v>0</v>
      </c>
      <c r="U470" s="77">
        <f t="shared" si="180"/>
        <v>0</v>
      </c>
      <c r="V470" s="77">
        <f t="shared" si="180"/>
        <v>0</v>
      </c>
      <c r="W470" s="77">
        <f t="shared" si="180"/>
        <v>0</v>
      </c>
      <c r="X470" s="77">
        <f t="shared" si="180"/>
        <v>0</v>
      </c>
      <c r="Y470" s="77">
        <f t="shared" si="180"/>
        <v>0</v>
      </c>
    </row>
    <row r="471" spans="1:25" s="62" customFormat="1" ht="18.75" customHeight="1" thickBot="1" x14ac:dyDescent="0.25">
      <c r="A471" s="110">
        <v>30</v>
      </c>
      <c r="B471" s="101">
        <f>SUM(B472:B475)</f>
        <v>1314.47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customHeight="1" outlineLevel="1" x14ac:dyDescent="0.2">
      <c r="A472" s="56" t="s">
        <v>8</v>
      </c>
      <c r="B472" s="76">
        <f>B156</f>
        <v>597.76</v>
      </c>
      <c r="C472" s="71">
        <f t="shared" ref="C472:Y472" si="181">C156</f>
        <v>639.42999999999995</v>
      </c>
      <c r="D472" s="71">
        <f t="shared" si="181"/>
        <v>711.72</v>
      </c>
      <c r="E472" s="72">
        <f t="shared" si="181"/>
        <v>764.47</v>
      </c>
      <c r="F472" s="71">
        <f t="shared" si="181"/>
        <v>692.94</v>
      </c>
      <c r="G472" s="71">
        <f t="shared" si="181"/>
        <v>696.25</v>
      </c>
      <c r="H472" s="71">
        <f t="shared" si="181"/>
        <v>729.68</v>
      </c>
      <c r="I472" s="71">
        <f t="shared" si="181"/>
        <v>724.36</v>
      </c>
      <c r="J472" s="73">
        <f t="shared" si="181"/>
        <v>728.31</v>
      </c>
      <c r="K472" s="71">
        <f t="shared" si="181"/>
        <v>713.32</v>
      </c>
      <c r="L472" s="71">
        <f t="shared" si="181"/>
        <v>709.75</v>
      </c>
      <c r="M472" s="71">
        <f t="shared" si="181"/>
        <v>698.07</v>
      </c>
      <c r="N472" s="71">
        <f t="shared" si="181"/>
        <v>702.31</v>
      </c>
      <c r="O472" s="71">
        <f t="shared" si="181"/>
        <v>730.03</v>
      </c>
      <c r="P472" s="71">
        <f t="shared" si="181"/>
        <v>720.1</v>
      </c>
      <c r="Q472" s="71">
        <f t="shared" si="181"/>
        <v>724.95</v>
      </c>
      <c r="R472" s="71">
        <f t="shared" si="181"/>
        <v>733.94</v>
      </c>
      <c r="S472" s="71">
        <f t="shared" si="181"/>
        <v>756.04</v>
      </c>
      <c r="T472" s="71">
        <f t="shared" si="181"/>
        <v>730.91</v>
      </c>
      <c r="U472" s="71">
        <f t="shared" si="181"/>
        <v>700.49</v>
      </c>
      <c r="V472" s="71">
        <f t="shared" si="181"/>
        <v>743.42</v>
      </c>
      <c r="W472" s="71">
        <f t="shared" si="181"/>
        <v>601.32000000000005</v>
      </c>
      <c r="X472" s="71">
        <f t="shared" si="181"/>
        <v>585.35</v>
      </c>
      <c r="Y472" s="79">
        <f t="shared" si="181"/>
        <v>466.05</v>
      </c>
    </row>
    <row r="473" spans="1:25" s="62" customFormat="1" ht="18.75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customHeight="1" outlineLevel="1" thickBot="1" x14ac:dyDescent="0.25">
      <c r="A475" s="147" t="s">
        <v>255</v>
      </c>
      <c r="B475" s="77">
        <f>B470</f>
        <v>0</v>
      </c>
      <c r="C475" s="77">
        <f t="shared" ref="C475:Y475" si="182">C470</f>
        <v>0</v>
      </c>
      <c r="D475" s="77">
        <f t="shared" si="182"/>
        <v>0</v>
      </c>
      <c r="E475" s="77">
        <f t="shared" si="182"/>
        <v>0</v>
      </c>
      <c r="F475" s="77">
        <f t="shared" si="182"/>
        <v>0</v>
      </c>
      <c r="G475" s="77">
        <f t="shared" si="182"/>
        <v>0</v>
      </c>
      <c r="H475" s="77">
        <f t="shared" si="182"/>
        <v>0</v>
      </c>
      <c r="I475" s="77">
        <f t="shared" si="182"/>
        <v>0</v>
      </c>
      <c r="J475" s="77">
        <f t="shared" si="182"/>
        <v>0</v>
      </c>
      <c r="K475" s="77">
        <f t="shared" si="182"/>
        <v>0</v>
      </c>
      <c r="L475" s="77">
        <f t="shared" si="182"/>
        <v>0</v>
      </c>
      <c r="M475" s="77">
        <f t="shared" si="182"/>
        <v>0</v>
      </c>
      <c r="N475" s="77">
        <f t="shared" si="182"/>
        <v>0</v>
      </c>
      <c r="O475" s="77">
        <f t="shared" si="182"/>
        <v>0</v>
      </c>
      <c r="P475" s="77">
        <f t="shared" si="182"/>
        <v>0</v>
      </c>
      <c r="Q475" s="77">
        <f t="shared" si="182"/>
        <v>0</v>
      </c>
      <c r="R475" s="77">
        <f t="shared" si="182"/>
        <v>0</v>
      </c>
      <c r="S475" s="77">
        <f t="shared" si="182"/>
        <v>0</v>
      </c>
      <c r="T475" s="77">
        <f t="shared" si="182"/>
        <v>0</v>
      </c>
      <c r="U475" s="77">
        <f t="shared" si="182"/>
        <v>0</v>
      </c>
      <c r="V475" s="77">
        <f t="shared" si="182"/>
        <v>0</v>
      </c>
      <c r="W475" s="77">
        <f t="shared" si="182"/>
        <v>0</v>
      </c>
      <c r="X475" s="77">
        <f t="shared" si="182"/>
        <v>0</v>
      </c>
      <c r="Y475" s="77">
        <f t="shared" si="182"/>
        <v>0</v>
      </c>
    </row>
    <row r="476" spans="1:25" s="62" customFormat="1" ht="18.75" customHeight="1" thickBot="1" x14ac:dyDescent="0.25">
      <c r="A476" s="112">
        <v>31</v>
      </c>
      <c r="B476" s="101">
        <f>SUM(B477:B480)</f>
        <v>1550.6100000000001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customHeight="1" outlineLevel="1" x14ac:dyDescent="0.2">
      <c r="A477" s="160" t="s">
        <v>8</v>
      </c>
      <c r="B477" s="76">
        <f>B161</f>
        <v>833.9</v>
      </c>
      <c r="C477" s="71">
        <f t="shared" ref="C477:Y477" si="183">C161</f>
        <v>833.82</v>
      </c>
      <c r="D477" s="71">
        <f t="shared" si="183"/>
        <v>811.77</v>
      </c>
      <c r="E477" s="72">
        <f t="shared" si="183"/>
        <v>1004.63</v>
      </c>
      <c r="F477" s="71">
        <f t="shared" si="183"/>
        <v>793.93</v>
      </c>
      <c r="G477" s="71">
        <f t="shared" si="183"/>
        <v>783.47</v>
      </c>
      <c r="H477" s="71">
        <f t="shared" si="183"/>
        <v>803.81</v>
      </c>
      <c r="I477" s="71">
        <f t="shared" si="183"/>
        <v>779.04</v>
      </c>
      <c r="J477" s="73">
        <f t="shared" si="183"/>
        <v>781.25</v>
      </c>
      <c r="K477" s="71">
        <f t="shared" si="183"/>
        <v>787.93</v>
      </c>
      <c r="L477" s="71">
        <f t="shared" si="183"/>
        <v>784.61</v>
      </c>
      <c r="M477" s="71">
        <f t="shared" si="183"/>
        <v>779.01</v>
      </c>
      <c r="N477" s="71">
        <f t="shared" si="183"/>
        <v>788.71</v>
      </c>
      <c r="O477" s="71">
        <f t="shared" si="183"/>
        <v>811.16</v>
      </c>
      <c r="P477" s="71">
        <f t="shared" si="183"/>
        <v>797.16</v>
      </c>
      <c r="Q477" s="71">
        <f t="shared" si="183"/>
        <v>809.08</v>
      </c>
      <c r="R477" s="71">
        <f t="shared" si="183"/>
        <v>816.72</v>
      </c>
      <c r="S477" s="71">
        <f t="shared" si="183"/>
        <v>842.61</v>
      </c>
      <c r="T477" s="71">
        <f t="shared" si="183"/>
        <v>856.75</v>
      </c>
      <c r="U477" s="71">
        <f t="shared" si="183"/>
        <v>1166.32</v>
      </c>
      <c r="V477" s="71">
        <f t="shared" si="183"/>
        <v>1078.72</v>
      </c>
      <c r="W477" s="71">
        <f t="shared" si="183"/>
        <v>839.89</v>
      </c>
      <c r="X477" s="71">
        <f t="shared" si="183"/>
        <v>802.3</v>
      </c>
      <c r="Y477" s="79">
        <f t="shared" si="183"/>
        <v>784.23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255</v>
      </c>
      <c r="B480" s="77">
        <f>B475</f>
        <v>0</v>
      </c>
      <c r="C480" s="77">
        <f t="shared" ref="C480:Y480" si="184">C475</f>
        <v>0</v>
      </c>
      <c r="D480" s="77">
        <f t="shared" si="184"/>
        <v>0</v>
      </c>
      <c r="E480" s="77">
        <f t="shared" si="184"/>
        <v>0</v>
      </c>
      <c r="F480" s="77">
        <f t="shared" si="184"/>
        <v>0</v>
      </c>
      <c r="G480" s="77">
        <f t="shared" si="184"/>
        <v>0</v>
      </c>
      <c r="H480" s="77">
        <f t="shared" si="184"/>
        <v>0</v>
      </c>
      <c r="I480" s="77">
        <f t="shared" si="184"/>
        <v>0</v>
      </c>
      <c r="J480" s="77">
        <f t="shared" si="184"/>
        <v>0</v>
      </c>
      <c r="K480" s="77">
        <f t="shared" si="184"/>
        <v>0</v>
      </c>
      <c r="L480" s="77">
        <f t="shared" si="184"/>
        <v>0</v>
      </c>
      <c r="M480" s="77">
        <f t="shared" si="184"/>
        <v>0</v>
      </c>
      <c r="N480" s="77">
        <f t="shared" si="184"/>
        <v>0</v>
      </c>
      <c r="O480" s="77">
        <f t="shared" si="184"/>
        <v>0</v>
      </c>
      <c r="P480" s="77">
        <f t="shared" si="184"/>
        <v>0</v>
      </c>
      <c r="Q480" s="77">
        <f t="shared" si="184"/>
        <v>0</v>
      </c>
      <c r="R480" s="77">
        <f t="shared" si="184"/>
        <v>0</v>
      </c>
      <c r="S480" s="77">
        <f t="shared" si="184"/>
        <v>0</v>
      </c>
      <c r="T480" s="77">
        <f t="shared" si="184"/>
        <v>0</v>
      </c>
      <c r="U480" s="77">
        <f t="shared" si="184"/>
        <v>0</v>
      </c>
      <c r="V480" s="77">
        <f t="shared" si="184"/>
        <v>0</v>
      </c>
      <c r="W480" s="77">
        <f t="shared" si="184"/>
        <v>0</v>
      </c>
      <c r="X480" s="77">
        <f t="shared" si="184"/>
        <v>0</v>
      </c>
      <c r="Y480" s="77">
        <f t="shared" si="184"/>
        <v>0</v>
      </c>
    </row>
    <row r="481" spans="1:26" ht="15" thickBot="1" x14ac:dyDescent="0.25">
      <c r="A481" s="68"/>
    </row>
    <row r="482" spans="1:26" s="62" customFormat="1" ht="30.75" customHeight="1" thickBot="1" x14ac:dyDescent="0.25">
      <c r="A482" s="444" t="s">
        <v>46</v>
      </c>
      <c r="B482" s="446" t="s">
        <v>80</v>
      </c>
      <c r="C482" s="447"/>
      <c r="D482" s="447"/>
      <c r="E482" s="447"/>
      <c r="F482" s="447"/>
      <c r="G482" s="447"/>
      <c r="H482" s="447"/>
      <c r="I482" s="447"/>
      <c r="J482" s="447"/>
      <c r="K482" s="447"/>
      <c r="L482" s="447"/>
      <c r="M482" s="447"/>
      <c r="N482" s="447"/>
      <c r="O482" s="447"/>
      <c r="P482" s="447"/>
      <c r="Q482" s="447"/>
      <c r="R482" s="447"/>
      <c r="S482" s="447"/>
      <c r="T482" s="447"/>
      <c r="U482" s="447"/>
      <c r="V482" s="447"/>
      <c r="W482" s="447"/>
      <c r="X482" s="447"/>
      <c r="Y482" s="448"/>
    </row>
    <row r="483" spans="1:26" s="62" customFormat="1" ht="35.25" customHeight="1" thickBot="1" x14ac:dyDescent="0.25">
      <c r="A483" s="494"/>
      <c r="B483" s="162" t="s">
        <v>45</v>
      </c>
      <c r="C483" s="171" t="s">
        <v>44</v>
      </c>
      <c r="D483" s="163" t="s">
        <v>43</v>
      </c>
      <c r="E483" s="171" t="s">
        <v>42</v>
      </c>
      <c r="F483" s="171" t="s">
        <v>41</v>
      </c>
      <c r="G483" s="171" t="s">
        <v>40</v>
      </c>
      <c r="H483" s="171" t="s">
        <v>39</v>
      </c>
      <c r="I483" s="171" t="s">
        <v>38</v>
      </c>
      <c r="J483" s="171" t="s">
        <v>37</v>
      </c>
      <c r="K483" s="173" t="s">
        <v>36</v>
      </c>
      <c r="L483" s="171" t="s">
        <v>35</v>
      </c>
      <c r="M483" s="172" t="s">
        <v>34</v>
      </c>
      <c r="N483" s="173" t="s">
        <v>33</v>
      </c>
      <c r="O483" s="171" t="s">
        <v>32</v>
      </c>
      <c r="P483" s="172" t="s">
        <v>31</v>
      </c>
      <c r="Q483" s="163" t="s">
        <v>30</v>
      </c>
      <c r="R483" s="171" t="s">
        <v>29</v>
      </c>
      <c r="S483" s="163" t="s">
        <v>28</v>
      </c>
      <c r="T483" s="171" t="s">
        <v>27</v>
      </c>
      <c r="U483" s="163" t="s">
        <v>26</v>
      </c>
      <c r="V483" s="171" t="s">
        <v>25</v>
      </c>
      <c r="W483" s="163" t="s">
        <v>24</v>
      </c>
      <c r="X483" s="171" t="s">
        <v>23</v>
      </c>
      <c r="Y483" s="174" t="s">
        <v>22</v>
      </c>
    </row>
    <row r="484" spans="1:26" s="62" customFormat="1" ht="18.75" customHeight="1" thickBot="1" x14ac:dyDescent="0.25">
      <c r="A484" s="113">
        <v>1</v>
      </c>
      <c r="B484" s="101">
        <f>SUM(B485:B488)</f>
        <v>1480.79</v>
      </c>
      <c r="C484" s="101">
        <f t="shared" ref="C484:Y484" si="185">SUM(C485:C488)</f>
        <v>1472.49</v>
      </c>
      <c r="D484" s="101">
        <f t="shared" si="185"/>
        <v>1516.13</v>
      </c>
      <c r="E484" s="101">
        <f t="shared" si="185"/>
        <v>1554.4</v>
      </c>
      <c r="F484" s="101">
        <f t="shared" si="185"/>
        <v>1572.83</v>
      </c>
      <c r="G484" s="101">
        <f t="shared" si="185"/>
        <v>1565.38</v>
      </c>
      <c r="H484" s="101">
        <f t="shared" si="185"/>
        <v>1762.94</v>
      </c>
      <c r="I484" s="101">
        <f t="shared" si="185"/>
        <v>1555</v>
      </c>
      <c r="J484" s="101">
        <f t="shared" si="185"/>
        <v>1460.88</v>
      </c>
      <c r="K484" s="101">
        <f t="shared" si="185"/>
        <v>1460.74</v>
      </c>
      <c r="L484" s="101">
        <f t="shared" si="185"/>
        <v>1462.0900000000001</v>
      </c>
      <c r="M484" s="101">
        <f t="shared" si="185"/>
        <v>1464.1100000000001</v>
      </c>
      <c r="N484" s="101">
        <f t="shared" si="185"/>
        <v>1478.2800000000002</v>
      </c>
      <c r="O484" s="101">
        <f t="shared" si="185"/>
        <v>1500.52</v>
      </c>
      <c r="P484" s="101">
        <f t="shared" si="185"/>
        <v>1503.6</v>
      </c>
      <c r="Q484" s="101">
        <f t="shared" si="185"/>
        <v>1512.22</v>
      </c>
      <c r="R484" s="101">
        <f t="shared" si="185"/>
        <v>1542.17</v>
      </c>
      <c r="S484" s="101">
        <f t="shared" si="185"/>
        <v>1511.8899999999999</v>
      </c>
      <c r="T484" s="101">
        <f t="shared" si="185"/>
        <v>1503.6100000000001</v>
      </c>
      <c r="U484" s="101">
        <f t="shared" si="185"/>
        <v>1496.38</v>
      </c>
      <c r="V484" s="101">
        <f t="shared" si="185"/>
        <v>1492.38</v>
      </c>
      <c r="W484" s="101">
        <f t="shared" si="185"/>
        <v>1491.0900000000001</v>
      </c>
      <c r="X484" s="101">
        <f t="shared" si="185"/>
        <v>1487.8000000000002</v>
      </c>
      <c r="Y484" s="101">
        <f t="shared" si="185"/>
        <v>1478.5500000000002</v>
      </c>
    </row>
    <row r="485" spans="1:26" s="67" customFormat="1" ht="18.75" customHeight="1" outlineLevel="1" x14ac:dyDescent="0.2">
      <c r="A485" s="56" t="s">
        <v>8</v>
      </c>
      <c r="B485" s="70">
        <f>B11</f>
        <v>640.71</v>
      </c>
      <c r="C485" s="71">
        <f t="shared" ref="C485:Y485" si="186">C11</f>
        <v>632.41</v>
      </c>
      <c r="D485" s="71">
        <f t="shared" si="186"/>
        <v>676.05</v>
      </c>
      <c r="E485" s="72">
        <f t="shared" si="186"/>
        <v>714.32</v>
      </c>
      <c r="F485" s="71">
        <f t="shared" si="186"/>
        <v>732.75</v>
      </c>
      <c r="G485" s="71">
        <f t="shared" si="186"/>
        <v>725.3</v>
      </c>
      <c r="H485" s="71">
        <f t="shared" si="186"/>
        <v>922.86</v>
      </c>
      <c r="I485" s="71">
        <f t="shared" si="186"/>
        <v>714.92</v>
      </c>
      <c r="J485" s="73">
        <f t="shared" si="186"/>
        <v>620.79999999999995</v>
      </c>
      <c r="K485" s="71">
        <f t="shared" si="186"/>
        <v>620.66</v>
      </c>
      <c r="L485" s="71">
        <f t="shared" si="186"/>
        <v>622.01</v>
      </c>
      <c r="M485" s="71">
        <f t="shared" si="186"/>
        <v>624.03</v>
      </c>
      <c r="N485" s="71">
        <f t="shared" si="186"/>
        <v>638.20000000000005</v>
      </c>
      <c r="O485" s="71">
        <f t="shared" si="186"/>
        <v>660.44</v>
      </c>
      <c r="P485" s="71">
        <f t="shared" si="186"/>
        <v>663.52</v>
      </c>
      <c r="Q485" s="71">
        <f t="shared" si="186"/>
        <v>672.14</v>
      </c>
      <c r="R485" s="71">
        <f t="shared" si="186"/>
        <v>702.09</v>
      </c>
      <c r="S485" s="71">
        <f t="shared" si="186"/>
        <v>671.81</v>
      </c>
      <c r="T485" s="71">
        <f t="shared" si="186"/>
        <v>663.53</v>
      </c>
      <c r="U485" s="71">
        <f t="shared" si="186"/>
        <v>656.3</v>
      </c>
      <c r="V485" s="71">
        <f t="shared" si="186"/>
        <v>652.29999999999995</v>
      </c>
      <c r="W485" s="71">
        <f t="shared" si="186"/>
        <v>651.01</v>
      </c>
      <c r="X485" s="71">
        <f t="shared" si="186"/>
        <v>647.72</v>
      </c>
      <c r="Y485" s="79">
        <f t="shared" si="186"/>
        <v>638.47</v>
      </c>
    </row>
    <row r="486" spans="1:26" s="67" customFormat="1" ht="18.75" customHeight="1" outlineLevel="1" x14ac:dyDescent="0.2">
      <c r="A486" s="57" t="s">
        <v>9</v>
      </c>
      <c r="B486" s="76">
        <v>840.08</v>
      </c>
      <c r="C486" s="74">
        <v>840.08</v>
      </c>
      <c r="D486" s="74">
        <v>840.08</v>
      </c>
      <c r="E486" s="74">
        <v>840.08</v>
      </c>
      <c r="F486" s="74">
        <v>840.08</v>
      </c>
      <c r="G486" s="74">
        <v>840.08</v>
      </c>
      <c r="H486" s="74">
        <v>840.08</v>
      </c>
      <c r="I486" s="74">
        <v>840.08</v>
      </c>
      <c r="J486" s="74">
        <v>840.08</v>
      </c>
      <c r="K486" s="74">
        <v>840.08</v>
      </c>
      <c r="L486" s="74">
        <v>840.08</v>
      </c>
      <c r="M486" s="74">
        <v>840.08</v>
      </c>
      <c r="N486" s="74">
        <v>840.08</v>
      </c>
      <c r="O486" s="74">
        <v>840.08</v>
      </c>
      <c r="P486" s="74">
        <v>840.08</v>
      </c>
      <c r="Q486" s="74">
        <v>840.08</v>
      </c>
      <c r="R486" s="74">
        <v>840.08</v>
      </c>
      <c r="S486" s="74">
        <v>840.08</v>
      </c>
      <c r="T486" s="74">
        <v>840.08</v>
      </c>
      <c r="U486" s="74">
        <v>840.08</v>
      </c>
      <c r="V486" s="74">
        <v>840.08</v>
      </c>
      <c r="W486" s="74">
        <v>840.08</v>
      </c>
      <c r="X486" s="74">
        <v>840.08</v>
      </c>
      <c r="Y486" s="81">
        <v>840.08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255</v>
      </c>
      <c r="B488" s="77">
        <f>B480</f>
        <v>0</v>
      </c>
      <c r="C488" s="77">
        <f t="shared" ref="C488:Y488" si="187">C480</f>
        <v>0</v>
      </c>
      <c r="D488" s="77">
        <f t="shared" si="187"/>
        <v>0</v>
      </c>
      <c r="E488" s="77">
        <f t="shared" si="187"/>
        <v>0</v>
      </c>
      <c r="F488" s="77">
        <f t="shared" si="187"/>
        <v>0</v>
      </c>
      <c r="G488" s="77">
        <f t="shared" si="187"/>
        <v>0</v>
      </c>
      <c r="H488" s="77">
        <f t="shared" si="187"/>
        <v>0</v>
      </c>
      <c r="I488" s="77">
        <f t="shared" si="187"/>
        <v>0</v>
      </c>
      <c r="J488" s="77">
        <f t="shared" si="187"/>
        <v>0</v>
      </c>
      <c r="K488" s="77">
        <f t="shared" si="187"/>
        <v>0</v>
      </c>
      <c r="L488" s="77">
        <f t="shared" si="187"/>
        <v>0</v>
      </c>
      <c r="M488" s="77">
        <f t="shared" si="187"/>
        <v>0</v>
      </c>
      <c r="N488" s="77">
        <f t="shared" si="187"/>
        <v>0</v>
      </c>
      <c r="O488" s="77">
        <f t="shared" si="187"/>
        <v>0</v>
      </c>
      <c r="P488" s="77">
        <f t="shared" si="187"/>
        <v>0</v>
      </c>
      <c r="Q488" s="77">
        <f t="shared" si="187"/>
        <v>0</v>
      </c>
      <c r="R488" s="77">
        <f t="shared" si="187"/>
        <v>0</v>
      </c>
      <c r="S488" s="77">
        <f t="shared" si="187"/>
        <v>0</v>
      </c>
      <c r="T488" s="77">
        <f t="shared" si="187"/>
        <v>0</v>
      </c>
      <c r="U488" s="77">
        <f t="shared" si="187"/>
        <v>0</v>
      </c>
      <c r="V488" s="77">
        <f t="shared" si="187"/>
        <v>0</v>
      </c>
      <c r="W488" s="77">
        <f t="shared" si="187"/>
        <v>0</v>
      </c>
      <c r="X488" s="77">
        <f t="shared" si="187"/>
        <v>0</v>
      </c>
      <c r="Y488" s="77">
        <f t="shared" si="187"/>
        <v>0</v>
      </c>
    </row>
    <row r="489" spans="1:26" s="62" customFormat="1" ht="18.75" customHeight="1" thickBot="1" x14ac:dyDescent="0.25">
      <c r="A489" s="112">
        <v>2</v>
      </c>
      <c r="B489" s="101">
        <f>SUM(B490:B493)</f>
        <v>1418.41</v>
      </c>
      <c r="C489" s="101">
        <f t="shared" ref="C489:Y489" si="188">SUM(C490:C493)</f>
        <v>1473.95</v>
      </c>
      <c r="D489" s="101">
        <f t="shared" si="188"/>
        <v>1475.65</v>
      </c>
      <c r="E489" s="101">
        <f t="shared" si="188"/>
        <v>1507.06</v>
      </c>
      <c r="F489" s="101">
        <f t="shared" si="188"/>
        <v>1509.75</v>
      </c>
      <c r="G489" s="101">
        <f t="shared" si="188"/>
        <v>1517.6100000000001</v>
      </c>
      <c r="H489" s="101">
        <f t="shared" si="188"/>
        <v>1501.74</v>
      </c>
      <c r="I489" s="101">
        <f t="shared" si="188"/>
        <v>1491.1399999999999</v>
      </c>
      <c r="J489" s="101">
        <f t="shared" si="188"/>
        <v>1499.69</v>
      </c>
      <c r="K489" s="101">
        <f t="shared" si="188"/>
        <v>1528.18</v>
      </c>
      <c r="L489" s="101">
        <f t="shared" si="188"/>
        <v>1530.93</v>
      </c>
      <c r="M489" s="101">
        <f t="shared" si="188"/>
        <v>1499.71</v>
      </c>
      <c r="N489" s="101">
        <f t="shared" si="188"/>
        <v>1511.71</v>
      </c>
      <c r="O489" s="101">
        <f t="shared" si="188"/>
        <v>1484.8600000000001</v>
      </c>
      <c r="P489" s="101">
        <f t="shared" si="188"/>
        <v>1491.33</v>
      </c>
      <c r="Q489" s="101">
        <f t="shared" si="188"/>
        <v>1521.41</v>
      </c>
      <c r="R489" s="101">
        <f t="shared" si="188"/>
        <v>1868.8899999999999</v>
      </c>
      <c r="S489" s="101">
        <f t="shared" si="188"/>
        <v>1521.65</v>
      </c>
      <c r="T489" s="101">
        <f t="shared" si="188"/>
        <v>1835.41</v>
      </c>
      <c r="U489" s="101">
        <f t="shared" si="188"/>
        <v>1514.96</v>
      </c>
      <c r="V489" s="101">
        <f t="shared" si="188"/>
        <v>1494.6399999999999</v>
      </c>
      <c r="W489" s="101">
        <f t="shared" si="188"/>
        <v>1491.67</v>
      </c>
      <c r="X489" s="101">
        <f t="shared" si="188"/>
        <v>1489.87</v>
      </c>
      <c r="Y489" s="101">
        <f t="shared" si="188"/>
        <v>1482.27</v>
      </c>
    </row>
    <row r="490" spans="1:26" s="62" customFormat="1" ht="18.75" customHeight="1" outlineLevel="1" x14ac:dyDescent="0.2">
      <c r="A490" s="56" t="s">
        <v>8</v>
      </c>
      <c r="B490" s="70">
        <f>B16</f>
        <v>578.33000000000004</v>
      </c>
      <c r="C490" s="71">
        <f t="shared" ref="C490:Y490" si="189">C16</f>
        <v>633.87</v>
      </c>
      <c r="D490" s="71">
        <f t="shared" si="189"/>
        <v>635.57000000000005</v>
      </c>
      <c r="E490" s="72">
        <f t="shared" si="189"/>
        <v>666.98</v>
      </c>
      <c r="F490" s="71">
        <f t="shared" si="189"/>
        <v>669.67</v>
      </c>
      <c r="G490" s="71">
        <f t="shared" si="189"/>
        <v>677.53</v>
      </c>
      <c r="H490" s="71">
        <f t="shared" si="189"/>
        <v>661.66</v>
      </c>
      <c r="I490" s="71">
        <f t="shared" si="189"/>
        <v>651.05999999999995</v>
      </c>
      <c r="J490" s="73">
        <f t="shared" si="189"/>
        <v>659.61</v>
      </c>
      <c r="K490" s="71">
        <f t="shared" si="189"/>
        <v>688.1</v>
      </c>
      <c r="L490" s="71">
        <f t="shared" si="189"/>
        <v>690.85</v>
      </c>
      <c r="M490" s="71">
        <f t="shared" si="189"/>
        <v>659.63</v>
      </c>
      <c r="N490" s="71">
        <f t="shared" si="189"/>
        <v>671.63</v>
      </c>
      <c r="O490" s="71">
        <f t="shared" si="189"/>
        <v>644.78</v>
      </c>
      <c r="P490" s="71">
        <f t="shared" si="189"/>
        <v>651.25</v>
      </c>
      <c r="Q490" s="71">
        <f t="shared" si="189"/>
        <v>681.33</v>
      </c>
      <c r="R490" s="71">
        <f t="shared" si="189"/>
        <v>1028.81</v>
      </c>
      <c r="S490" s="71">
        <f t="shared" si="189"/>
        <v>681.57</v>
      </c>
      <c r="T490" s="71">
        <f t="shared" si="189"/>
        <v>995.33</v>
      </c>
      <c r="U490" s="71">
        <f t="shared" si="189"/>
        <v>674.88</v>
      </c>
      <c r="V490" s="71">
        <f t="shared" si="189"/>
        <v>654.55999999999995</v>
      </c>
      <c r="W490" s="71">
        <f t="shared" si="189"/>
        <v>651.59</v>
      </c>
      <c r="X490" s="71">
        <f t="shared" si="189"/>
        <v>649.79</v>
      </c>
      <c r="Y490" s="79">
        <f t="shared" si="189"/>
        <v>642.19000000000005</v>
      </c>
    </row>
    <row r="491" spans="1:26" s="62" customFormat="1" ht="18.75" customHeight="1" outlineLevel="1" x14ac:dyDescent="0.2">
      <c r="A491" s="57" t="s">
        <v>9</v>
      </c>
      <c r="B491" s="76">
        <v>840.08</v>
      </c>
      <c r="C491" s="74">
        <v>840.08</v>
      </c>
      <c r="D491" s="74">
        <v>840.08</v>
      </c>
      <c r="E491" s="74">
        <v>840.08</v>
      </c>
      <c r="F491" s="74">
        <v>840.08</v>
      </c>
      <c r="G491" s="74">
        <v>840.08</v>
      </c>
      <c r="H491" s="74">
        <v>840.08</v>
      </c>
      <c r="I491" s="74">
        <v>840.08</v>
      </c>
      <c r="J491" s="74">
        <v>840.08</v>
      </c>
      <c r="K491" s="74">
        <v>840.08</v>
      </c>
      <c r="L491" s="74">
        <v>840.08</v>
      </c>
      <c r="M491" s="74">
        <v>840.08</v>
      </c>
      <c r="N491" s="74">
        <v>840.08</v>
      </c>
      <c r="O491" s="74">
        <v>840.08</v>
      </c>
      <c r="P491" s="74">
        <v>840.08</v>
      </c>
      <c r="Q491" s="74">
        <v>840.08</v>
      </c>
      <c r="R491" s="74">
        <v>840.08</v>
      </c>
      <c r="S491" s="74">
        <v>840.08</v>
      </c>
      <c r="T491" s="74">
        <v>840.08</v>
      </c>
      <c r="U491" s="74">
        <v>840.08</v>
      </c>
      <c r="V491" s="74">
        <v>840.08</v>
      </c>
      <c r="W491" s="74">
        <v>840.08</v>
      </c>
      <c r="X491" s="74">
        <v>840.08</v>
      </c>
      <c r="Y491" s="81">
        <v>840.08</v>
      </c>
    </row>
    <row r="492" spans="1:26" s="62" customFormat="1" ht="18.75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customHeight="1" outlineLevel="1" thickBot="1" x14ac:dyDescent="0.25">
      <c r="A493" s="147" t="s">
        <v>255</v>
      </c>
      <c r="B493" s="77">
        <f>B488</f>
        <v>0</v>
      </c>
      <c r="C493" s="77">
        <f t="shared" ref="C493:Y493" si="190">C488</f>
        <v>0</v>
      </c>
      <c r="D493" s="77">
        <f t="shared" si="190"/>
        <v>0</v>
      </c>
      <c r="E493" s="77">
        <f t="shared" si="190"/>
        <v>0</v>
      </c>
      <c r="F493" s="77">
        <f t="shared" si="190"/>
        <v>0</v>
      </c>
      <c r="G493" s="77">
        <f t="shared" si="190"/>
        <v>0</v>
      </c>
      <c r="H493" s="77">
        <f t="shared" si="190"/>
        <v>0</v>
      </c>
      <c r="I493" s="77">
        <f t="shared" si="190"/>
        <v>0</v>
      </c>
      <c r="J493" s="77">
        <f t="shared" si="190"/>
        <v>0</v>
      </c>
      <c r="K493" s="77">
        <f t="shared" si="190"/>
        <v>0</v>
      </c>
      <c r="L493" s="77">
        <f t="shared" si="190"/>
        <v>0</v>
      </c>
      <c r="M493" s="77">
        <f t="shared" si="190"/>
        <v>0</v>
      </c>
      <c r="N493" s="77">
        <f t="shared" si="190"/>
        <v>0</v>
      </c>
      <c r="O493" s="77">
        <f t="shared" si="190"/>
        <v>0</v>
      </c>
      <c r="P493" s="77">
        <f t="shared" si="190"/>
        <v>0</v>
      </c>
      <c r="Q493" s="77">
        <f t="shared" si="190"/>
        <v>0</v>
      </c>
      <c r="R493" s="77">
        <f t="shared" si="190"/>
        <v>0</v>
      </c>
      <c r="S493" s="77">
        <f t="shared" si="190"/>
        <v>0</v>
      </c>
      <c r="T493" s="77">
        <f t="shared" si="190"/>
        <v>0</v>
      </c>
      <c r="U493" s="77">
        <f t="shared" si="190"/>
        <v>0</v>
      </c>
      <c r="V493" s="77">
        <f t="shared" si="190"/>
        <v>0</v>
      </c>
      <c r="W493" s="77">
        <f t="shared" si="190"/>
        <v>0</v>
      </c>
      <c r="X493" s="77">
        <f t="shared" si="190"/>
        <v>0</v>
      </c>
      <c r="Y493" s="77">
        <f t="shared" si="190"/>
        <v>0</v>
      </c>
    </row>
    <row r="494" spans="1:26" s="62" customFormat="1" ht="18.75" customHeight="1" thickBot="1" x14ac:dyDescent="0.25">
      <c r="A494" s="109">
        <v>3</v>
      </c>
      <c r="B494" s="101">
        <f>SUM(B495:B498)</f>
        <v>1533.3400000000001</v>
      </c>
      <c r="C494" s="101">
        <f t="shared" ref="C494:Z494" si="191">SUM(C495:C498)</f>
        <v>1537.35</v>
      </c>
      <c r="D494" s="101">
        <f t="shared" si="191"/>
        <v>1517.62</v>
      </c>
      <c r="E494" s="101">
        <f t="shared" si="191"/>
        <v>1517.98</v>
      </c>
      <c r="F494" s="101">
        <f t="shared" si="191"/>
        <v>1523.8899999999999</v>
      </c>
      <c r="G494" s="101">
        <f t="shared" si="191"/>
        <v>1524.54</v>
      </c>
      <c r="H494" s="101">
        <f t="shared" si="191"/>
        <v>1529.83</v>
      </c>
      <c r="I494" s="101">
        <f t="shared" si="191"/>
        <v>1523.76</v>
      </c>
      <c r="J494" s="101">
        <f t="shared" si="191"/>
        <v>1518.5300000000002</v>
      </c>
      <c r="K494" s="101">
        <f t="shared" si="191"/>
        <v>1521.27</v>
      </c>
      <c r="L494" s="101">
        <f t="shared" si="191"/>
        <v>1519.97</v>
      </c>
      <c r="M494" s="101">
        <f t="shared" si="191"/>
        <v>1524.1</v>
      </c>
      <c r="N494" s="101">
        <f t="shared" si="191"/>
        <v>1529.46</v>
      </c>
      <c r="O494" s="101">
        <f t="shared" si="191"/>
        <v>1536.3200000000002</v>
      </c>
      <c r="P494" s="101">
        <f t="shared" si="191"/>
        <v>1537.6100000000001</v>
      </c>
      <c r="Q494" s="101">
        <f t="shared" si="191"/>
        <v>1538.33</v>
      </c>
      <c r="R494" s="101">
        <f t="shared" si="191"/>
        <v>1549.66</v>
      </c>
      <c r="S494" s="101">
        <f t="shared" si="191"/>
        <v>1542.67</v>
      </c>
      <c r="T494" s="101">
        <f t="shared" si="191"/>
        <v>1543.5500000000002</v>
      </c>
      <c r="U494" s="101">
        <f t="shared" si="191"/>
        <v>1558.88</v>
      </c>
      <c r="V494" s="101">
        <f t="shared" si="191"/>
        <v>1539.37</v>
      </c>
      <c r="W494" s="101">
        <f t="shared" si="191"/>
        <v>1536.41</v>
      </c>
      <c r="X494" s="101">
        <f t="shared" si="191"/>
        <v>1534.83</v>
      </c>
      <c r="Y494" s="101">
        <f t="shared" si="191"/>
        <v>1532.3000000000002</v>
      </c>
      <c r="Z494" s="101">
        <f t="shared" si="191"/>
        <v>0</v>
      </c>
    </row>
    <row r="495" spans="1:26" s="62" customFormat="1" ht="18.75" customHeight="1" outlineLevel="1" x14ac:dyDescent="0.2">
      <c r="A495" s="56" t="s">
        <v>8</v>
      </c>
      <c r="B495" s="70">
        <f>B21</f>
        <v>693.26</v>
      </c>
      <c r="C495" s="71">
        <f t="shared" ref="C495:Y495" si="192">C21</f>
        <v>697.27</v>
      </c>
      <c r="D495" s="71">
        <f t="shared" si="192"/>
        <v>677.54</v>
      </c>
      <c r="E495" s="72">
        <f t="shared" si="192"/>
        <v>677.9</v>
      </c>
      <c r="F495" s="71">
        <f t="shared" si="192"/>
        <v>683.81</v>
      </c>
      <c r="G495" s="71">
        <f t="shared" si="192"/>
        <v>684.46</v>
      </c>
      <c r="H495" s="71">
        <f t="shared" si="192"/>
        <v>689.75</v>
      </c>
      <c r="I495" s="71">
        <f t="shared" si="192"/>
        <v>683.68</v>
      </c>
      <c r="J495" s="73">
        <f t="shared" si="192"/>
        <v>678.45</v>
      </c>
      <c r="K495" s="71">
        <f t="shared" si="192"/>
        <v>681.19</v>
      </c>
      <c r="L495" s="71">
        <f t="shared" si="192"/>
        <v>679.89</v>
      </c>
      <c r="M495" s="71">
        <f t="shared" si="192"/>
        <v>684.02</v>
      </c>
      <c r="N495" s="71">
        <f t="shared" si="192"/>
        <v>689.38</v>
      </c>
      <c r="O495" s="71">
        <f t="shared" si="192"/>
        <v>696.24</v>
      </c>
      <c r="P495" s="71">
        <f t="shared" si="192"/>
        <v>697.53</v>
      </c>
      <c r="Q495" s="71">
        <f t="shared" si="192"/>
        <v>698.25</v>
      </c>
      <c r="R495" s="71">
        <f t="shared" si="192"/>
        <v>709.58</v>
      </c>
      <c r="S495" s="71">
        <f t="shared" si="192"/>
        <v>702.59</v>
      </c>
      <c r="T495" s="71">
        <f t="shared" si="192"/>
        <v>703.47</v>
      </c>
      <c r="U495" s="71">
        <f t="shared" si="192"/>
        <v>718.8</v>
      </c>
      <c r="V495" s="71">
        <f t="shared" si="192"/>
        <v>699.29</v>
      </c>
      <c r="W495" s="71">
        <f t="shared" si="192"/>
        <v>696.33</v>
      </c>
      <c r="X495" s="71">
        <f t="shared" si="192"/>
        <v>694.75</v>
      </c>
      <c r="Y495" s="79">
        <f t="shared" si="192"/>
        <v>692.22</v>
      </c>
    </row>
    <row r="496" spans="1:26" s="62" customFormat="1" ht="18.75" customHeight="1" outlineLevel="1" x14ac:dyDescent="0.2">
      <c r="A496" s="57" t="s">
        <v>9</v>
      </c>
      <c r="B496" s="76">
        <v>840.08</v>
      </c>
      <c r="C496" s="74">
        <v>840.08</v>
      </c>
      <c r="D496" s="74">
        <v>840.08</v>
      </c>
      <c r="E496" s="74">
        <v>840.08</v>
      </c>
      <c r="F496" s="74">
        <v>840.08</v>
      </c>
      <c r="G496" s="74">
        <v>840.08</v>
      </c>
      <c r="H496" s="74">
        <v>840.08</v>
      </c>
      <c r="I496" s="74">
        <v>840.08</v>
      </c>
      <c r="J496" s="74">
        <v>840.08</v>
      </c>
      <c r="K496" s="74">
        <v>840.08</v>
      </c>
      <c r="L496" s="74">
        <v>840.08</v>
      </c>
      <c r="M496" s="74">
        <v>840.08</v>
      </c>
      <c r="N496" s="74">
        <v>840.08</v>
      </c>
      <c r="O496" s="74">
        <v>840.08</v>
      </c>
      <c r="P496" s="74">
        <v>840.08</v>
      </c>
      <c r="Q496" s="74">
        <v>840.08</v>
      </c>
      <c r="R496" s="74">
        <v>840.08</v>
      </c>
      <c r="S496" s="74">
        <v>840.08</v>
      </c>
      <c r="T496" s="74">
        <v>840.08</v>
      </c>
      <c r="U496" s="74">
        <v>840.08</v>
      </c>
      <c r="V496" s="74">
        <v>840.08</v>
      </c>
      <c r="W496" s="74">
        <v>840.08</v>
      </c>
      <c r="X496" s="74">
        <v>840.08</v>
      </c>
      <c r="Y496" s="81">
        <v>840.08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255</v>
      </c>
      <c r="B498" s="77">
        <f>B493</f>
        <v>0</v>
      </c>
      <c r="C498" s="77">
        <f t="shared" ref="C498:Y498" si="193">C493</f>
        <v>0</v>
      </c>
      <c r="D498" s="77">
        <f t="shared" si="193"/>
        <v>0</v>
      </c>
      <c r="E498" s="77">
        <f t="shared" si="193"/>
        <v>0</v>
      </c>
      <c r="F498" s="77">
        <f t="shared" si="193"/>
        <v>0</v>
      </c>
      <c r="G498" s="77">
        <f t="shared" si="193"/>
        <v>0</v>
      </c>
      <c r="H498" s="77">
        <f t="shared" si="193"/>
        <v>0</v>
      </c>
      <c r="I498" s="77">
        <f t="shared" si="193"/>
        <v>0</v>
      </c>
      <c r="J498" s="77">
        <f t="shared" si="193"/>
        <v>0</v>
      </c>
      <c r="K498" s="77">
        <f t="shared" si="193"/>
        <v>0</v>
      </c>
      <c r="L498" s="77">
        <f t="shared" si="193"/>
        <v>0</v>
      </c>
      <c r="M498" s="77">
        <f t="shared" si="193"/>
        <v>0</v>
      </c>
      <c r="N498" s="77">
        <f t="shared" si="193"/>
        <v>0</v>
      </c>
      <c r="O498" s="77">
        <f t="shared" si="193"/>
        <v>0</v>
      </c>
      <c r="P498" s="77">
        <f t="shared" si="193"/>
        <v>0</v>
      </c>
      <c r="Q498" s="77">
        <f t="shared" si="193"/>
        <v>0</v>
      </c>
      <c r="R498" s="77">
        <f t="shared" si="193"/>
        <v>0</v>
      </c>
      <c r="S498" s="77">
        <f t="shared" si="193"/>
        <v>0</v>
      </c>
      <c r="T498" s="77">
        <f t="shared" si="193"/>
        <v>0</v>
      </c>
      <c r="U498" s="77">
        <f t="shared" si="193"/>
        <v>0</v>
      </c>
      <c r="V498" s="77">
        <f t="shared" si="193"/>
        <v>0</v>
      </c>
      <c r="W498" s="77">
        <f t="shared" si="193"/>
        <v>0</v>
      </c>
      <c r="X498" s="77">
        <f t="shared" si="193"/>
        <v>0</v>
      </c>
      <c r="Y498" s="77">
        <f t="shared" si="193"/>
        <v>0</v>
      </c>
    </row>
    <row r="499" spans="1:25" s="62" customFormat="1" ht="18.75" customHeight="1" thickBot="1" x14ac:dyDescent="0.25">
      <c r="A499" s="130">
        <v>4</v>
      </c>
      <c r="B499" s="131">
        <f>SUM(B500:B503)</f>
        <v>1569.8600000000001</v>
      </c>
      <c r="C499" s="131">
        <f t="shared" ref="C499:Y499" si="194">SUM(C500:C503)</f>
        <v>1556.75</v>
      </c>
      <c r="D499" s="131">
        <f t="shared" si="194"/>
        <v>1559.87</v>
      </c>
      <c r="E499" s="131">
        <f t="shared" si="194"/>
        <v>1705.81</v>
      </c>
      <c r="F499" s="131">
        <f t="shared" si="194"/>
        <v>1568.8200000000002</v>
      </c>
      <c r="G499" s="131">
        <f t="shared" si="194"/>
        <v>1831.31</v>
      </c>
      <c r="H499" s="131">
        <f t="shared" si="194"/>
        <v>1825.0300000000002</v>
      </c>
      <c r="I499" s="131">
        <f t="shared" si="194"/>
        <v>1827.56</v>
      </c>
      <c r="J499" s="131">
        <f t="shared" si="194"/>
        <v>1538.74</v>
      </c>
      <c r="K499" s="131">
        <f t="shared" si="194"/>
        <v>1555.37</v>
      </c>
      <c r="L499" s="131">
        <f t="shared" si="194"/>
        <v>1549.45</v>
      </c>
      <c r="M499" s="131">
        <f t="shared" si="194"/>
        <v>1555.88</v>
      </c>
      <c r="N499" s="131">
        <f t="shared" si="194"/>
        <v>1646.3400000000001</v>
      </c>
      <c r="O499" s="131">
        <f t="shared" si="194"/>
        <v>1564.1</v>
      </c>
      <c r="P499" s="131">
        <f t="shared" si="194"/>
        <v>1548.0700000000002</v>
      </c>
      <c r="Q499" s="131">
        <f t="shared" si="194"/>
        <v>1551.17</v>
      </c>
      <c r="R499" s="131">
        <f t="shared" si="194"/>
        <v>1889.62</v>
      </c>
      <c r="S499" s="131">
        <f t="shared" si="194"/>
        <v>1557.3400000000001</v>
      </c>
      <c r="T499" s="131">
        <f t="shared" si="194"/>
        <v>1668.02</v>
      </c>
      <c r="U499" s="131">
        <f t="shared" si="194"/>
        <v>1563.25</v>
      </c>
      <c r="V499" s="131">
        <f t="shared" si="194"/>
        <v>1554.4</v>
      </c>
      <c r="W499" s="131">
        <f t="shared" si="194"/>
        <v>1557.48</v>
      </c>
      <c r="X499" s="131">
        <f t="shared" si="194"/>
        <v>1562.44</v>
      </c>
      <c r="Y499" s="131">
        <f t="shared" si="194"/>
        <v>1555.72</v>
      </c>
    </row>
    <row r="500" spans="1:25" s="62" customFormat="1" ht="18.75" customHeight="1" outlineLevel="1" x14ac:dyDescent="0.2">
      <c r="A500" s="58" t="s">
        <v>8</v>
      </c>
      <c r="B500" s="120">
        <f>B26</f>
        <v>729.78</v>
      </c>
      <c r="C500" s="121">
        <f t="shared" ref="C500:Y500" si="195">C26</f>
        <v>716.67</v>
      </c>
      <c r="D500" s="121">
        <f t="shared" si="195"/>
        <v>719.79</v>
      </c>
      <c r="E500" s="122">
        <f t="shared" si="195"/>
        <v>865.73</v>
      </c>
      <c r="F500" s="121">
        <f t="shared" si="195"/>
        <v>728.74</v>
      </c>
      <c r="G500" s="121">
        <f t="shared" si="195"/>
        <v>991.23</v>
      </c>
      <c r="H500" s="121">
        <f t="shared" si="195"/>
        <v>984.95</v>
      </c>
      <c r="I500" s="121">
        <f t="shared" si="195"/>
        <v>987.48</v>
      </c>
      <c r="J500" s="123">
        <f t="shared" si="195"/>
        <v>698.66</v>
      </c>
      <c r="K500" s="121">
        <f t="shared" si="195"/>
        <v>715.29</v>
      </c>
      <c r="L500" s="121">
        <f t="shared" si="195"/>
        <v>709.37</v>
      </c>
      <c r="M500" s="121">
        <f t="shared" si="195"/>
        <v>715.8</v>
      </c>
      <c r="N500" s="121">
        <f t="shared" si="195"/>
        <v>806.26</v>
      </c>
      <c r="O500" s="121">
        <f t="shared" si="195"/>
        <v>724.02</v>
      </c>
      <c r="P500" s="121">
        <f t="shared" si="195"/>
        <v>707.99</v>
      </c>
      <c r="Q500" s="121">
        <f t="shared" si="195"/>
        <v>711.09</v>
      </c>
      <c r="R500" s="121">
        <f t="shared" si="195"/>
        <v>1049.54</v>
      </c>
      <c r="S500" s="121">
        <f t="shared" si="195"/>
        <v>717.26</v>
      </c>
      <c r="T500" s="121">
        <f t="shared" si="195"/>
        <v>827.94</v>
      </c>
      <c r="U500" s="121">
        <f t="shared" si="195"/>
        <v>723.17</v>
      </c>
      <c r="V500" s="121">
        <f t="shared" si="195"/>
        <v>714.32</v>
      </c>
      <c r="W500" s="121">
        <f t="shared" si="195"/>
        <v>717.4</v>
      </c>
      <c r="X500" s="121">
        <f t="shared" si="195"/>
        <v>722.36</v>
      </c>
      <c r="Y500" s="124">
        <f t="shared" si="195"/>
        <v>715.64</v>
      </c>
    </row>
    <row r="501" spans="1:25" s="62" customFormat="1" ht="18.75" customHeight="1" outlineLevel="1" x14ac:dyDescent="0.2">
      <c r="A501" s="57" t="s">
        <v>9</v>
      </c>
      <c r="B501" s="76">
        <v>840.08</v>
      </c>
      <c r="C501" s="74">
        <v>840.08</v>
      </c>
      <c r="D501" s="74">
        <v>840.08</v>
      </c>
      <c r="E501" s="74">
        <v>840.08</v>
      </c>
      <c r="F501" s="74">
        <v>840.08</v>
      </c>
      <c r="G501" s="74">
        <v>840.08</v>
      </c>
      <c r="H501" s="74">
        <v>840.08</v>
      </c>
      <c r="I501" s="74">
        <v>840.08</v>
      </c>
      <c r="J501" s="74">
        <v>840.08</v>
      </c>
      <c r="K501" s="74">
        <v>840.08</v>
      </c>
      <c r="L501" s="74">
        <v>840.08</v>
      </c>
      <c r="M501" s="74">
        <v>840.08</v>
      </c>
      <c r="N501" s="74">
        <v>840.08</v>
      </c>
      <c r="O501" s="74">
        <v>840.08</v>
      </c>
      <c r="P501" s="74">
        <v>840.08</v>
      </c>
      <c r="Q501" s="74">
        <v>840.08</v>
      </c>
      <c r="R501" s="74">
        <v>840.08</v>
      </c>
      <c r="S501" s="74">
        <v>840.08</v>
      </c>
      <c r="T501" s="74">
        <v>840.08</v>
      </c>
      <c r="U501" s="74">
        <v>840.08</v>
      </c>
      <c r="V501" s="74">
        <v>840.08</v>
      </c>
      <c r="W501" s="74">
        <v>840.08</v>
      </c>
      <c r="X501" s="74">
        <v>840.08</v>
      </c>
      <c r="Y501" s="81">
        <v>840.08</v>
      </c>
    </row>
    <row r="502" spans="1:25" s="62" customFormat="1" ht="18.75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customHeight="1" outlineLevel="1" thickBot="1" x14ac:dyDescent="0.25">
      <c r="A503" s="147" t="s">
        <v>255</v>
      </c>
      <c r="B503" s="77">
        <f>B498</f>
        <v>0</v>
      </c>
      <c r="C503" s="77">
        <f t="shared" ref="C503:Y503" si="196">C498</f>
        <v>0</v>
      </c>
      <c r="D503" s="77">
        <f t="shared" si="196"/>
        <v>0</v>
      </c>
      <c r="E503" s="77">
        <f t="shared" si="196"/>
        <v>0</v>
      </c>
      <c r="F503" s="77">
        <f t="shared" si="196"/>
        <v>0</v>
      </c>
      <c r="G503" s="77">
        <f t="shared" si="196"/>
        <v>0</v>
      </c>
      <c r="H503" s="77">
        <f t="shared" si="196"/>
        <v>0</v>
      </c>
      <c r="I503" s="77">
        <f t="shared" si="196"/>
        <v>0</v>
      </c>
      <c r="J503" s="77">
        <f t="shared" si="196"/>
        <v>0</v>
      </c>
      <c r="K503" s="77">
        <f t="shared" si="196"/>
        <v>0</v>
      </c>
      <c r="L503" s="77">
        <f t="shared" si="196"/>
        <v>0</v>
      </c>
      <c r="M503" s="77">
        <f t="shared" si="196"/>
        <v>0</v>
      </c>
      <c r="N503" s="77">
        <f t="shared" si="196"/>
        <v>0</v>
      </c>
      <c r="O503" s="77">
        <f t="shared" si="196"/>
        <v>0</v>
      </c>
      <c r="P503" s="77">
        <f t="shared" si="196"/>
        <v>0</v>
      </c>
      <c r="Q503" s="77">
        <f t="shared" si="196"/>
        <v>0</v>
      </c>
      <c r="R503" s="77">
        <f t="shared" si="196"/>
        <v>0</v>
      </c>
      <c r="S503" s="77">
        <f t="shared" si="196"/>
        <v>0</v>
      </c>
      <c r="T503" s="77">
        <f t="shared" si="196"/>
        <v>0</v>
      </c>
      <c r="U503" s="77">
        <f t="shared" si="196"/>
        <v>0</v>
      </c>
      <c r="V503" s="77">
        <f t="shared" si="196"/>
        <v>0</v>
      </c>
      <c r="W503" s="77">
        <f t="shared" si="196"/>
        <v>0</v>
      </c>
      <c r="X503" s="77">
        <f t="shared" si="196"/>
        <v>0</v>
      </c>
      <c r="Y503" s="77">
        <f t="shared" si="196"/>
        <v>0</v>
      </c>
    </row>
    <row r="504" spans="1:25" s="62" customFormat="1" ht="18.75" customHeight="1" thickBot="1" x14ac:dyDescent="0.25">
      <c r="A504" s="109">
        <v>5</v>
      </c>
      <c r="B504" s="138">
        <f>SUM(B505:B508)</f>
        <v>1565.45</v>
      </c>
      <c r="C504" s="138">
        <f t="shared" ref="C504:Y504" si="197">SUM(C505:C508)</f>
        <v>1554.62</v>
      </c>
      <c r="D504" s="138">
        <f t="shared" si="197"/>
        <v>1551.62</v>
      </c>
      <c r="E504" s="138">
        <f t="shared" si="197"/>
        <v>1561.47</v>
      </c>
      <c r="F504" s="138">
        <f t="shared" si="197"/>
        <v>1561.17</v>
      </c>
      <c r="G504" s="138">
        <f t="shared" si="197"/>
        <v>1583.81</v>
      </c>
      <c r="H504" s="138">
        <f t="shared" si="197"/>
        <v>1605.7</v>
      </c>
      <c r="I504" s="138">
        <f t="shared" si="197"/>
        <v>1551.67</v>
      </c>
      <c r="J504" s="138">
        <f t="shared" si="197"/>
        <v>1688.1399999999999</v>
      </c>
      <c r="K504" s="138">
        <f t="shared" si="197"/>
        <v>1691.42</v>
      </c>
      <c r="L504" s="138">
        <f t="shared" si="197"/>
        <v>1693.94</v>
      </c>
      <c r="M504" s="138">
        <f t="shared" si="197"/>
        <v>1551.43</v>
      </c>
      <c r="N504" s="138">
        <f t="shared" si="197"/>
        <v>1697.71</v>
      </c>
      <c r="O504" s="138">
        <f t="shared" si="197"/>
        <v>1703.92</v>
      </c>
      <c r="P504" s="138">
        <f t="shared" si="197"/>
        <v>1549.6399999999999</v>
      </c>
      <c r="Q504" s="138">
        <f t="shared" si="197"/>
        <v>1584.67</v>
      </c>
      <c r="R504" s="138">
        <f t="shared" si="197"/>
        <v>1885.94</v>
      </c>
      <c r="S504" s="138">
        <f t="shared" si="197"/>
        <v>1583.6</v>
      </c>
      <c r="T504" s="138">
        <f t="shared" si="197"/>
        <v>1860.5500000000002</v>
      </c>
      <c r="U504" s="138">
        <f t="shared" si="197"/>
        <v>1555.25</v>
      </c>
      <c r="V504" s="138">
        <f t="shared" si="197"/>
        <v>1558.33</v>
      </c>
      <c r="W504" s="138">
        <f t="shared" si="197"/>
        <v>1562.83</v>
      </c>
      <c r="X504" s="138">
        <f t="shared" si="197"/>
        <v>1561.45</v>
      </c>
      <c r="Y504" s="138">
        <f t="shared" si="197"/>
        <v>1557.3600000000001</v>
      </c>
    </row>
    <row r="505" spans="1:25" s="62" customFormat="1" ht="18.75" customHeight="1" outlineLevel="1" x14ac:dyDescent="0.2">
      <c r="A505" s="56" t="s">
        <v>8</v>
      </c>
      <c r="B505" s="76">
        <f>B31</f>
        <v>725.37</v>
      </c>
      <c r="C505" s="71">
        <f t="shared" ref="C505:Y505" si="198">C31</f>
        <v>714.54</v>
      </c>
      <c r="D505" s="71">
        <f t="shared" si="198"/>
        <v>711.54</v>
      </c>
      <c r="E505" s="72">
        <f t="shared" si="198"/>
        <v>721.39</v>
      </c>
      <c r="F505" s="71">
        <f t="shared" si="198"/>
        <v>721.09</v>
      </c>
      <c r="G505" s="71">
        <f t="shared" si="198"/>
        <v>743.73</v>
      </c>
      <c r="H505" s="71">
        <f t="shared" si="198"/>
        <v>765.62</v>
      </c>
      <c r="I505" s="71">
        <f t="shared" si="198"/>
        <v>711.59</v>
      </c>
      <c r="J505" s="73">
        <f t="shared" si="198"/>
        <v>848.06</v>
      </c>
      <c r="K505" s="71">
        <f t="shared" si="198"/>
        <v>851.34</v>
      </c>
      <c r="L505" s="71">
        <f t="shared" si="198"/>
        <v>853.86</v>
      </c>
      <c r="M505" s="71">
        <f t="shared" si="198"/>
        <v>711.35</v>
      </c>
      <c r="N505" s="71">
        <f t="shared" si="198"/>
        <v>857.63</v>
      </c>
      <c r="O505" s="71">
        <f t="shared" si="198"/>
        <v>863.84</v>
      </c>
      <c r="P505" s="71">
        <f t="shared" si="198"/>
        <v>709.56</v>
      </c>
      <c r="Q505" s="71">
        <f t="shared" si="198"/>
        <v>744.59</v>
      </c>
      <c r="R505" s="71">
        <f t="shared" si="198"/>
        <v>1045.8599999999999</v>
      </c>
      <c r="S505" s="71">
        <f t="shared" si="198"/>
        <v>743.52</v>
      </c>
      <c r="T505" s="71">
        <f t="shared" si="198"/>
        <v>1020.47</v>
      </c>
      <c r="U505" s="71">
        <f t="shared" si="198"/>
        <v>715.17</v>
      </c>
      <c r="V505" s="71">
        <f t="shared" si="198"/>
        <v>718.25</v>
      </c>
      <c r="W505" s="71">
        <f t="shared" si="198"/>
        <v>722.75</v>
      </c>
      <c r="X505" s="71">
        <f t="shared" si="198"/>
        <v>721.37</v>
      </c>
      <c r="Y505" s="79">
        <f t="shared" si="198"/>
        <v>717.28</v>
      </c>
    </row>
    <row r="506" spans="1:25" s="62" customFormat="1" ht="18.75" customHeight="1" outlineLevel="1" x14ac:dyDescent="0.2">
      <c r="A506" s="57" t="s">
        <v>9</v>
      </c>
      <c r="B506" s="76">
        <v>840.08</v>
      </c>
      <c r="C506" s="74">
        <v>840.08</v>
      </c>
      <c r="D506" s="74">
        <v>840.08</v>
      </c>
      <c r="E506" s="74">
        <v>840.08</v>
      </c>
      <c r="F506" s="74">
        <v>840.08</v>
      </c>
      <c r="G506" s="74">
        <v>840.08</v>
      </c>
      <c r="H506" s="74">
        <v>840.08</v>
      </c>
      <c r="I506" s="74">
        <v>840.08</v>
      </c>
      <c r="J506" s="74">
        <v>840.08</v>
      </c>
      <c r="K506" s="74">
        <v>840.08</v>
      </c>
      <c r="L506" s="74">
        <v>840.08</v>
      </c>
      <c r="M506" s="74">
        <v>840.08</v>
      </c>
      <c r="N506" s="74">
        <v>840.08</v>
      </c>
      <c r="O506" s="74">
        <v>840.08</v>
      </c>
      <c r="P506" s="74">
        <v>840.08</v>
      </c>
      <c r="Q506" s="74">
        <v>840.08</v>
      </c>
      <c r="R506" s="74">
        <v>840.08</v>
      </c>
      <c r="S506" s="74">
        <v>840.08</v>
      </c>
      <c r="T506" s="74">
        <v>840.08</v>
      </c>
      <c r="U506" s="74">
        <v>840.08</v>
      </c>
      <c r="V506" s="74">
        <v>840.08</v>
      </c>
      <c r="W506" s="74">
        <v>840.08</v>
      </c>
      <c r="X506" s="74">
        <v>840.08</v>
      </c>
      <c r="Y506" s="81">
        <v>840.08</v>
      </c>
    </row>
    <row r="507" spans="1:25" s="62" customFormat="1" ht="18.75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customHeight="1" outlineLevel="1" thickBot="1" x14ac:dyDescent="0.25">
      <c r="A508" s="147" t="s">
        <v>255</v>
      </c>
      <c r="B508" s="77">
        <f>B503</f>
        <v>0</v>
      </c>
      <c r="C508" s="77">
        <f t="shared" ref="C508:Y508" si="199">C503</f>
        <v>0</v>
      </c>
      <c r="D508" s="77">
        <f t="shared" si="199"/>
        <v>0</v>
      </c>
      <c r="E508" s="77">
        <f t="shared" si="199"/>
        <v>0</v>
      </c>
      <c r="F508" s="77">
        <f t="shared" si="199"/>
        <v>0</v>
      </c>
      <c r="G508" s="77">
        <f t="shared" si="199"/>
        <v>0</v>
      </c>
      <c r="H508" s="77">
        <f t="shared" si="199"/>
        <v>0</v>
      </c>
      <c r="I508" s="77">
        <f t="shared" si="199"/>
        <v>0</v>
      </c>
      <c r="J508" s="77">
        <f t="shared" si="199"/>
        <v>0</v>
      </c>
      <c r="K508" s="77">
        <f t="shared" si="199"/>
        <v>0</v>
      </c>
      <c r="L508" s="77">
        <f t="shared" si="199"/>
        <v>0</v>
      </c>
      <c r="M508" s="77">
        <f t="shared" si="199"/>
        <v>0</v>
      </c>
      <c r="N508" s="77">
        <f t="shared" si="199"/>
        <v>0</v>
      </c>
      <c r="O508" s="77">
        <f t="shared" si="199"/>
        <v>0</v>
      </c>
      <c r="P508" s="77">
        <f t="shared" si="199"/>
        <v>0</v>
      </c>
      <c r="Q508" s="77">
        <f t="shared" si="199"/>
        <v>0</v>
      </c>
      <c r="R508" s="77">
        <f t="shared" si="199"/>
        <v>0</v>
      </c>
      <c r="S508" s="77">
        <f t="shared" si="199"/>
        <v>0</v>
      </c>
      <c r="T508" s="77">
        <f t="shared" si="199"/>
        <v>0</v>
      </c>
      <c r="U508" s="77">
        <f t="shared" si="199"/>
        <v>0</v>
      </c>
      <c r="V508" s="77">
        <f t="shared" si="199"/>
        <v>0</v>
      </c>
      <c r="W508" s="77">
        <f t="shared" si="199"/>
        <v>0</v>
      </c>
      <c r="X508" s="77">
        <f t="shared" si="199"/>
        <v>0</v>
      </c>
      <c r="Y508" s="77">
        <f t="shared" si="199"/>
        <v>0</v>
      </c>
    </row>
    <row r="509" spans="1:25" s="62" customFormat="1" ht="18.75" customHeight="1" thickBot="1" x14ac:dyDescent="0.25">
      <c r="A509" s="112">
        <v>6</v>
      </c>
      <c r="B509" s="101">
        <f>SUM(B510:B513)</f>
        <v>1509.1399999999999</v>
      </c>
      <c r="C509" s="101">
        <f t="shared" ref="C509:Y509" si="200">SUM(C510:C513)</f>
        <v>1399.43</v>
      </c>
      <c r="D509" s="101">
        <f t="shared" si="200"/>
        <v>1516.97</v>
      </c>
      <c r="E509" s="101">
        <f t="shared" si="200"/>
        <v>1526.01</v>
      </c>
      <c r="F509" s="101">
        <f t="shared" si="200"/>
        <v>1532.85</v>
      </c>
      <c r="G509" s="101">
        <f t="shared" si="200"/>
        <v>1559.48</v>
      </c>
      <c r="H509" s="101">
        <f t="shared" si="200"/>
        <v>1546.06</v>
      </c>
      <c r="I509" s="101">
        <f t="shared" si="200"/>
        <v>1510.08</v>
      </c>
      <c r="J509" s="101">
        <f t="shared" si="200"/>
        <v>1504.33</v>
      </c>
      <c r="K509" s="101">
        <f t="shared" si="200"/>
        <v>1510.12</v>
      </c>
      <c r="L509" s="101">
        <f t="shared" si="200"/>
        <v>1532.44</v>
      </c>
      <c r="M509" s="101">
        <f t="shared" si="200"/>
        <v>1505.68</v>
      </c>
      <c r="N509" s="101">
        <f t="shared" si="200"/>
        <v>1904.9900000000002</v>
      </c>
      <c r="O509" s="101">
        <f t="shared" si="200"/>
        <v>1924.04</v>
      </c>
      <c r="P509" s="101">
        <f t="shared" si="200"/>
        <v>1545.62</v>
      </c>
      <c r="Q509" s="101">
        <f t="shared" si="200"/>
        <v>1548.45</v>
      </c>
      <c r="R509" s="101">
        <f t="shared" si="200"/>
        <v>1888.54</v>
      </c>
      <c r="S509" s="101">
        <f t="shared" si="200"/>
        <v>1560.21</v>
      </c>
      <c r="T509" s="101">
        <f t="shared" si="200"/>
        <v>1547.01</v>
      </c>
      <c r="U509" s="101">
        <f t="shared" si="200"/>
        <v>1534.99</v>
      </c>
      <c r="V509" s="101">
        <f t="shared" si="200"/>
        <v>1533.67</v>
      </c>
      <c r="W509" s="101">
        <f t="shared" si="200"/>
        <v>1533.5</v>
      </c>
      <c r="X509" s="101">
        <f t="shared" si="200"/>
        <v>1528.74</v>
      </c>
      <c r="Y509" s="101">
        <f t="shared" si="200"/>
        <v>1443.4</v>
      </c>
    </row>
    <row r="510" spans="1:25" s="62" customFormat="1" ht="18.75" customHeight="1" outlineLevel="1" x14ac:dyDescent="0.2">
      <c r="A510" s="56" t="s">
        <v>8</v>
      </c>
      <c r="B510" s="76">
        <f>B36</f>
        <v>669.06</v>
      </c>
      <c r="C510" s="71">
        <f t="shared" ref="C510:Y510" si="201">C36</f>
        <v>559.35</v>
      </c>
      <c r="D510" s="71">
        <f t="shared" si="201"/>
        <v>676.89</v>
      </c>
      <c r="E510" s="72">
        <f t="shared" si="201"/>
        <v>685.93</v>
      </c>
      <c r="F510" s="71">
        <f t="shared" si="201"/>
        <v>692.77</v>
      </c>
      <c r="G510" s="71">
        <f t="shared" si="201"/>
        <v>719.4</v>
      </c>
      <c r="H510" s="71">
        <f t="shared" si="201"/>
        <v>705.98</v>
      </c>
      <c r="I510" s="71">
        <f t="shared" si="201"/>
        <v>670</v>
      </c>
      <c r="J510" s="73">
        <f t="shared" si="201"/>
        <v>664.25</v>
      </c>
      <c r="K510" s="71">
        <f t="shared" si="201"/>
        <v>670.04</v>
      </c>
      <c r="L510" s="71">
        <f t="shared" si="201"/>
        <v>692.36</v>
      </c>
      <c r="M510" s="71">
        <f t="shared" si="201"/>
        <v>665.6</v>
      </c>
      <c r="N510" s="71">
        <f t="shared" si="201"/>
        <v>1064.9100000000001</v>
      </c>
      <c r="O510" s="71">
        <f t="shared" si="201"/>
        <v>1083.96</v>
      </c>
      <c r="P510" s="71">
        <f t="shared" si="201"/>
        <v>705.54</v>
      </c>
      <c r="Q510" s="71">
        <f t="shared" si="201"/>
        <v>708.37</v>
      </c>
      <c r="R510" s="71">
        <f t="shared" si="201"/>
        <v>1048.46</v>
      </c>
      <c r="S510" s="71">
        <f t="shared" si="201"/>
        <v>720.13</v>
      </c>
      <c r="T510" s="71">
        <f t="shared" si="201"/>
        <v>706.93</v>
      </c>
      <c r="U510" s="71">
        <f t="shared" si="201"/>
        <v>694.91</v>
      </c>
      <c r="V510" s="71">
        <f t="shared" si="201"/>
        <v>693.59</v>
      </c>
      <c r="W510" s="71">
        <f t="shared" si="201"/>
        <v>693.42</v>
      </c>
      <c r="X510" s="71">
        <f t="shared" si="201"/>
        <v>688.66</v>
      </c>
      <c r="Y510" s="79">
        <f t="shared" si="201"/>
        <v>603.32000000000005</v>
      </c>
    </row>
    <row r="511" spans="1:25" s="62" customFormat="1" ht="18.75" customHeight="1" outlineLevel="1" x14ac:dyDescent="0.2">
      <c r="A511" s="57" t="s">
        <v>9</v>
      </c>
      <c r="B511" s="76">
        <v>840.08</v>
      </c>
      <c r="C511" s="74">
        <v>840.08</v>
      </c>
      <c r="D511" s="74">
        <v>840.08</v>
      </c>
      <c r="E511" s="74">
        <v>840.08</v>
      </c>
      <c r="F511" s="74">
        <v>840.08</v>
      </c>
      <c r="G511" s="74">
        <v>840.08</v>
      </c>
      <c r="H511" s="74">
        <v>840.08</v>
      </c>
      <c r="I511" s="74">
        <v>840.08</v>
      </c>
      <c r="J511" s="74">
        <v>840.08</v>
      </c>
      <c r="K511" s="74">
        <v>840.08</v>
      </c>
      <c r="L511" s="74">
        <v>840.08</v>
      </c>
      <c r="M511" s="74">
        <v>840.08</v>
      </c>
      <c r="N511" s="74">
        <v>840.08</v>
      </c>
      <c r="O511" s="74">
        <v>840.08</v>
      </c>
      <c r="P511" s="74">
        <v>840.08</v>
      </c>
      <c r="Q511" s="74">
        <v>840.08</v>
      </c>
      <c r="R511" s="74">
        <v>840.08</v>
      </c>
      <c r="S511" s="74">
        <v>840.08</v>
      </c>
      <c r="T511" s="74">
        <v>840.08</v>
      </c>
      <c r="U511" s="74">
        <v>840.08</v>
      </c>
      <c r="V511" s="74">
        <v>840.08</v>
      </c>
      <c r="W511" s="74">
        <v>840.08</v>
      </c>
      <c r="X511" s="74">
        <v>840.08</v>
      </c>
      <c r="Y511" s="81">
        <v>840.08</v>
      </c>
    </row>
    <row r="512" spans="1:25" s="62" customFormat="1" ht="18.75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customHeight="1" outlineLevel="1" thickBot="1" x14ac:dyDescent="0.25">
      <c r="A513" s="147" t="s">
        <v>255</v>
      </c>
      <c r="B513" s="77">
        <f>B508</f>
        <v>0</v>
      </c>
      <c r="C513" s="77">
        <f t="shared" ref="C513:Y513" si="202">C508</f>
        <v>0</v>
      </c>
      <c r="D513" s="77">
        <f t="shared" si="202"/>
        <v>0</v>
      </c>
      <c r="E513" s="77">
        <f t="shared" si="202"/>
        <v>0</v>
      </c>
      <c r="F513" s="77">
        <f t="shared" si="202"/>
        <v>0</v>
      </c>
      <c r="G513" s="77">
        <f t="shared" si="202"/>
        <v>0</v>
      </c>
      <c r="H513" s="77">
        <f t="shared" si="202"/>
        <v>0</v>
      </c>
      <c r="I513" s="77">
        <f t="shared" si="202"/>
        <v>0</v>
      </c>
      <c r="J513" s="77">
        <f t="shared" si="202"/>
        <v>0</v>
      </c>
      <c r="K513" s="77">
        <f t="shared" si="202"/>
        <v>0</v>
      </c>
      <c r="L513" s="77">
        <f t="shared" si="202"/>
        <v>0</v>
      </c>
      <c r="M513" s="77">
        <f t="shared" si="202"/>
        <v>0</v>
      </c>
      <c r="N513" s="77">
        <f t="shared" si="202"/>
        <v>0</v>
      </c>
      <c r="O513" s="77">
        <f t="shared" si="202"/>
        <v>0</v>
      </c>
      <c r="P513" s="77">
        <f t="shared" si="202"/>
        <v>0</v>
      </c>
      <c r="Q513" s="77">
        <f t="shared" si="202"/>
        <v>0</v>
      </c>
      <c r="R513" s="77">
        <f t="shared" si="202"/>
        <v>0</v>
      </c>
      <c r="S513" s="77">
        <f t="shared" si="202"/>
        <v>0</v>
      </c>
      <c r="T513" s="77">
        <f t="shared" si="202"/>
        <v>0</v>
      </c>
      <c r="U513" s="77">
        <f t="shared" si="202"/>
        <v>0</v>
      </c>
      <c r="V513" s="77">
        <f t="shared" si="202"/>
        <v>0</v>
      </c>
      <c r="W513" s="77">
        <f t="shared" si="202"/>
        <v>0</v>
      </c>
      <c r="X513" s="77">
        <f t="shared" si="202"/>
        <v>0</v>
      </c>
      <c r="Y513" s="77">
        <f t="shared" si="202"/>
        <v>0</v>
      </c>
    </row>
    <row r="514" spans="1:26" s="62" customFormat="1" ht="18.75" customHeight="1" thickBot="1" x14ac:dyDescent="0.25">
      <c r="A514" s="109">
        <v>7</v>
      </c>
      <c r="B514" s="101">
        <f>SUM(B515:B518)</f>
        <v>1393.7800000000002</v>
      </c>
      <c r="C514" s="101">
        <f t="shared" ref="C514:Y514" si="203">SUM(C515:C518)</f>
        <v>1489.75</v>
      </c>
      <c r="D514" s="101">
        <f t="shared" si="203"/>
        <v>1554.85</v>
      </c>
      <c r="E514" s="101">
        <f t="shared" si="203"/>
        <v>1620.5900000000001</v>
      </c>
      <c r="F514" s="101">
        <f t="shared" si="203"/>
        <v>1620.35</v>
      </c>
      <c r="G514" s="101">
        <f t="shared" si="203"/>
        <v>1628.18</v>
      </c>
      <c r="H514" s="101">
        <f t="shared" si="203"/>
        <v>1906</v>
      </c>
      <c r="I514" s="101">
        <f t="shared" si="203"/>
        <v>1607.15</v>
      </c>
      <c r="J514" s="101">
        <f t="shared" si="203"/>
        <v>1602.29</v>
      </c>
      <c r="K514" s="101">
        <f t="shared" si="203"/>
        <v>1597.31</v>
      </c>
      <c r="L514" s="101">
        <f t="shared" si="203"/>
        <v>1578.31</v>
      </c>
      <c r="M514" s="101">
        <f t="shared" si="203"/>
        <v>1589.68</v>
      </c>
      <c r="N514" s="101">
        <f t="shared" si="203"/>
        <v>1662.3899999999999</v>
      </c>
      <c r="O514" s="101">
        <f t="shared" si="203"/>
        <v>1696.31</v>
      </c>
      <c r="P514" s="101">
        <f t="shared" si="203"/>
        <v>1674.5500000000002</v>
      </c>
      <c r="Q514" s="101">
        <f t="shared" si="203"/>
        <v>1733.0500000000002</v>
      </c>
      <c r="R514" s="101">
        <f t="shared" si="203"/>
        <v>1721.8600000000001</v>
      </c>
      <c r="S514" s="101">
        <f t="shared" si="203"/>
        <v>1680.41</v>
      </c>
      <c r="T514" s="101">
        <f t="shared" si="203"/>
        <v>1785.01</v>
      </c>
      <c r="U514" s="101">
        <f t="shared" si="203"/>
        <v>1645.38</v>
      </c>
      <c r="V514" s="101">
        <f t="shared" si="203"/>
        <v>1639.83</v>
      </c>
      <c r="W514" s="101">
        <f t="shared" si="203"/>
        <v>1584.22</v>
      </c>
      <c r="X514" s="101">
        <f t="shared" si="203"/>
        <v>1597.66</v>
      </c>
      <c r="Y514" s="101">
        <f t="shared" si="203"/>
        <v>1457.71</v>
      </c>
    </row>
    <row r="515" spans="1:26" s="62" customFormat="1" ht="18.75" customHeight="1" outlineLevel="1" x14ac:dyDescent="0.2">
      <c r="A515" s="56" t="s">
        <v>8</v>
      </c>
      <c r="B515" s="76">
        <f>B41</f>
        <v>553.70000000000005</v>
      </c>
      <c r="C515" s="71">
        <f t="shared" ref="C515:Y515" si="204">C41</f>
        <v>649.66999999999996</v>
      </c>
      <c r="D515" s="71">
        <f t="shared" si="204"/>
        <v>714.77</v>
      </c>
      <c r="E515" s="72">
        <f t="shared" si="204"/>
        <v>780.51</v>
      </c>
      <c r="F515" s="71">
        <f t="shared" si="204"/>
        <v>780.27</v>
      </c>
      <c r="G515" s="71">
        <f t="shared" si="204"/>
        <v>788.1</v>
      </c>
      <c r="H515" s="71">
        <f t="shared" si="204"/>
        <v>1065.92</v>
      </c>
      <c r="I515" s="71">
        <f t="shared" si="204"/>
        <v>767.07</v>
      </c>
      <c r="J515" s="73">
        <f t="shared" si="204"/>
        <v>762.21</v>
      </c>
      <c r="K515" s="71">
        <f t="shared" si="204"/>
        <v>757.23</v>
      </c>
      <c r="L515" s="71">
        <f t="shared" si="204"/>
        <v>738.23</v>
      </c>
      <c r="M515" s="71">
        <f t="shared" si="204"/>
        <v>749.6</v>
      </c>
      <c r="N515" s="71">
        <f t="shared" si="204"/>
        <v>822.31</v>
      </c>
      <c r="O515" s="71">
        <f t="shared" si="204"/>
        <v>856.23</v>
      </c>
      <c r="P515" s="71">
        <f t="shared" si="204"/>
        <v>834.47</v>
      </c>
      <c r="Q515" s="71">
        <f t="shared" si="204"/>
        <v>892.97</v>
      </c>
      <c r="R515" s="71">
        <f t="shared" si="204"/>
        <v>881.78</v>
      </c>
      <c r="S515" s="71">
        <f t="shared" si="204"/>
        <v>840.33</v>
      </c>
      <c r="T515" s="71">
        <f t="shared" si="204"/>
        <v>944.93</v>
      </c>
      <c r="U515" s="71">
        <f t="shared" si="204"/>
        <v>805.3</v>
      </c>
      <c r="V515" s="71">
        <f t="shared" si="204"/>
        <v>799.75</v>
      </c>
      <c r="W515" s="71">
        <f t="shared" si="204"/>
        <v>744.14</v>
      </c>
      <c r="X515" s="71">
        <f t="shared" si="204"/>
        <v>757.58</v>
      </c>
      <c r="Y515" s="79">
        <f t="shared" si="204"/>
        <v>617.63</v>
      </c>
    </row>
    <row r="516" spans="1:26" s="62" customFormat="1" ht="18.75" customHeight="1" outlineLevel="1" x14ac:dyDescent="0.2">
      <c r="A516" s="57" t="s">
        <v>9</v>
      </c>
      <c r="B516" s="76">
        <v>840.08</v>
      </c>
      <c r="C516" s="74">
        <v>840.08</v>
      </c>
      <c r="D516" s="74">
        <v>840.08</v>
      </c>
      <c r="E516" s="74">
        <v>840.08</v>
      </c>
      <c r="F516" s="74">
        <v>840.08</v>
      </c>
      <c r="G516" s="74">
        <v>840.08</v>
      </c>
      <c r="H516" s="74">
        <v>840.08</v>
      </c>
      <c r="I516" s="74">
        <v>840.08</v>
      </c>
      <c r="J516" s="74">
        <v>840.08</v>
      </c>
      <c r="K516" s="74">
        <v>840.08</v>
      </c>
      <c r="L516" s="74">
        <v>840.08</v>
      </c>
      <c r="M516" s="74">
        <v>840.08</v>
      </c>
      <c r="N516" s="74">
        <v>840.08</v>
      </c>
      <c r="O516" s="74">
        <v>840.08</v>
      </c>
      <c r="P516" s="74">
        <v>840.08</v>
      </c>
      <c r="Q516" s="74">
        <v>840.08</v>
      </c>
      <c r="R516" s="74">
        <v>840.08</v>
      </c>
      <c r="S516" s="74">
        <v>840.08</v>
      </c>
      <c r="T516" s="74">
        <v>840.08</v>
      </c>
      <c r="U516" s="74">
        <v>840.08</v>
      </c>
      <c r="V516" s="74">
        <v>840.08</v>
      </c>
      <c r="W516" s="74">
        <v>840.08</v>
      </c>
      <c r="X516" s="74">
        <v>840.08</v>
      </c>
      <c r="Y516" s="81">
        <v>840.08</v>
      </c>
    </row>
    <row r="517" spans="1:26" s="62" customFormat="1" ht="18.75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customHeight="1" outlineLevel="1" thickBot="1" x14ac:dyDescent="0.25">
      <c r="A518" s="147" t="s">
        <v>255</v>
      </c>
      <c r="B518" s="77">
        <f>B513</f>
        <v>0</v>
      </c>
      <c r="C518" s="77">
        <f t="shared" ref="C518:Y518" si="205">C513</f>
        <v>0</v>
      </c>
      <c r="D518" s="77">
        <f t="shared" si="205"/>
        <v>0</v>
      </c>
      <c r="E518" s="77">
        <f t="shared" si="205"/>
        <v>0</v>
      </c>
      <c r="F518" s="77">
        <f t="shared" si="205"/>
        <v>0</v>
      </c>
      <c r="G518" s="77">
        <f t="shared" si="205"/>
        <v>0</v>
      </c>
      <c r="H518" s="77">
        <f t="shared" si="205"/>
        <v>0</v>
      </c>
      <c r="I518" s="77">
        <f t="shared" si="205"/>
        <v>0</v>
      </c>
      <c r="J518" s="77">
        <f t="shared" si="205"/>
        <v>0</v>
      </c>
      <c r="K518" s="77">
        <f t="shared" si="205"/>
        <v>0</v>
      </c>
      <c r="L518" s="77">
        <f t="shared" si="205"/>
        <v>0</v>
      </c>
      <c r="M518" s="77">
        <f t="shared" si="205"/>
        <v>0</v>
      </c>
      <c r="N518" s="77">
        <f t="shared" si="205"/>
        <v>0</v>
      </c>
      <c r="O518" s="77">
        <f t="shared" si="205"/>
        <v>0</v>
      </c>
      <c r="P518" s="77">
        <f t="shared" si="205"/>
        <v>0</v>
      </c>
      <c r="Q518" s="77">
        <f t="shared" si="205"/>
        <v>0</v>
      </c>
      <c r="R518" s="77">
        <f t="shared" si="205"/>
        <v>0</v>
      </c>
      <c r="S518" s="77">
        <f t="shared" si="205"/>
        <v>0</v>
      </c>
      <c r="T518" s="77">
        <f t="shared" si="205"/>
        <v>0</v>
      </c>
      <c r="U518" s="77">
        <f t="shared" si="205"/>
        <v>0</v>
      </c>
      <c r="V518" s="77">
        <f t="shared" si="205"/>
        <v>0</v>
      </c>
      <c r="W518" s="77">
        <f t="shared" si="205"/>
        <v>0</v>
      </c>
      <c r="X518" s="77">
        <f t="shared" si="205"/>
        <v>0</v>
      </c>
      <c r="Y518" s="77">
        <f t="shared" si="205"/>
        <v>0</v>
      </c>
    </row>
    <row r="519" spans="1:26" s="62" customFormat="1" ht="18.75" customHeight="1" thickBot="1" x14ac:dyDescent="0.25">
      <c r="A519" s="112">
        <v>8</v>
      </c>
      <c r="B519" s="101">
        <f>SUM(B520:B523)</f>
        <v>1547.22</v>
      </c>
      <c r="C519" s="101">
        <f t="shared" ref="C519:Y519" si="206">SUM(C520:C523)</f>
        <v>1525.01</v>
      </c>
      <c r="D519" s="101">
        <f t="shared" si="206"/>
        <v>1612.02</v>
      </c>
      <c r="E519" s="101">
        <f t="shared" si="206"/>
        <v>1615.33</v>
      </c>
      <c r="F519" s="101">
        <f t="shared" si="206"/>
        <v>1865.9900000000002</v>
      </c>
      <c r="G519" s="101">
        <f t="shared" si="206"/>
        <v>1864.9</v>
      </c>
      <c r="H519" s="101">
        <f t="shared" si="206"/>
        <v>1894.02</v>
      </c>
      <c r="I519" s="101">
        <f t="shared" si="206"/>
        <v>1874.73</v>
      </c>
      <c r="J519" s="101">
        <f t="shared" si="206"/>
        <v>1841.3899999999999</v>
      </c>
      <c r="K519" s="101">
        <f t="shared" si="206"/>
        <v>1831.99</v>
      </c>
      <c r="L519" s="101">
        <f t="shared" si="206"/>
        <v>1821.94</v>
      </c>
      <c r="M519" s="101">
        <f t="shared" si="206"/>
        <v>1823.85</v>
      </c>
      <c r="N519" s="101">
        <f t="shared" si="206"/>
        <v>1828.5500000000002</v>
      </c>
      <c r="O519" s="101">
        <f t="shared" si="206"/>
        <v>1701.5500000000002</v>
      </c>
      <c r="P519" s="101">
        <f t="shared" si="206"/>
        <v>1612.18</v>
      </c>
      <c r="Q519" s="101">
        <f t="shared" si="206"/>
        <v>1706.96</v>
      </c>
      <c r="R519" s="101">
        <f t="shared" si="206"/>
        <v>1906.6</v>
      </c>
      <c r="S519" s="101">
        <f t="shared" si="206"/>
        <v>1890.1399999999999</v>
      </c>
      <c r="T519" s="101">
        <f t="shared" si="206"/>
        <v>1860.2800000000002</v>
      </c>
      <c r="U519" s="101">
        <f t="shared" si="206"/>
        <v>1677.91</v>
      </c>
      <c r="V519" s="101">
        <f t="shared" si="206"/>
        <v>1599.3600000000001</v>
      </c>
      <c r="W519" s="101">
        <f t="shared" si="206"/>
        <v>1584.88</v>
      </c>
      <c r="X519" s="101">
        <f t="shared" si="206"/>
        <v>1730.81</v>
      </c>
      <c r="Y519" s="101">
        <f t="shared" si="206"/>
        <v>1430.56</v>
      </c>
    </row>
    <row r="520" spans="1:26" s="62" customFormat="1" ht="18.75" customHeight="1" outlineLevel="1" x14ac:dyDescent="0.2">
      <c r="A520" s="56" t="s">
        <v>8</v>
      </c>
      <c r="B520" s="76">
        <f>B46</f>
        <v>707.14</v>
      </c>
      <c r="C520" s="71">
        <f t="shared" ref="C520:Y520" si="207">C46</f>
        <v>684.93</v>
      </c>
      <c r="D520" s="71">
        <f t="shared" si="207"/>
        <v>771.94</v>
      </c>
      <c r="E520" s="72">
        <f t="shared" si="207"/>
        <v>775.25</v>
      </c>
      <c r="F520" s="71">
        <f t="shared" si="207"/>
        <v>1025.9100000000001</v>
      </c>
      <c r="G520" s="71">
        <f t="shared" si="207"/>
        <v>1024.82</v>
      </c>
      <c r="H520" s="71">
        <f t="shared" si="207"/>
        <v>1053.94</v>
      </c>
      <c r="I520" s="71">
        <f t="shared" si="207"/>
        <v>1034.6500000000001</v>
      </c>
      <c r="J520" s="73">
        <f t="shared" si="207"/>
        <v>1001.31</v>
      </c>
      <c r="K520" s="71">
        <f t="shared" si="207"/>
        <v>991.91</v>
      </c>
      <c r="L520" s="71">
        <f t="shared" si="207"/>
        <v>981.86</v>
      </c>
      <c r="M520" s="71">
        <f t="shared" si="207"/>
        <v>983.77</v>
      </c>
      <c r="N520" s="71">
        <f t="shared" si="207"/>
        <v>988.47</v>
      </c>
      <c r="O520" s="71">
        <f t="shared" si="207"/>
        <v>861.47</v>
      </c>
      <c r="P520" s="71">
        <f t="shared" si="207"/>
        <v>772.1</v>
      </c>
      <c r="Q520" s="71">
        <f t="shared" si="207"/>
        <v>866.88</v>
      </c>
      <c r="R520" s="71">
        <f t="shared" si="207"/>
        <v>1066.52</v>
      </c>
      <c r="S520" s="71">
        <f t="shared" si="207"/>
        <v>1050.06</v>
      </c>
      <c r="T520" s="71">
        <f t="shared" si="207"/>
        <v>1020.2</v>
      </c>
      <c r="U520" s="71">
        <f t="shared" si="207"/>
        <v>837.83</v>
      </c>
      <c r="V520" s="71">
        <f t="shared" si="207"/>
        <v>759.28</v>
      </c>
      <c r="W520" s="71">
        <f t="shared" si="207"/>
        <v>744.8</v>
      </c>
      <c r="X520" s="71">
        <f t="shared" si="207"/>
        <v>890.73</v>
      </c>
      <c r="Y520" s="79">
        <f t="shared" si="207"/>
        <v>590.48</v>
      </c>
    </row>
    <row r="521" spans="1:26" s="62" customFormat="1" ht="18.75" customHeight="1" outlineLevel="1" x14ac:dyDescent="0.2">
      <c r="A521" s="57" t="s">
        <v>9</v>
      </c>
      <c r="B521" s="76">
        <v>840.08</v>
      </c>
      <c r="C521" s="74">
        <v>840.08</v>
      </c>
      <c r="D521" s="74">
        <v>840.08</v>
      </c>
      <c r="E521" s="74">
        <v>840.08</v>
      </c>
      <c r="F521" s="74">
        <v>840.08</v>
      </c>
      <c r="G521" s="74">
        <v>840.08</v>
      </c>
      <c r="H521" s="74">
        <v>840.08</v>
      </c>
      <c r="I521" s="74">
        <v>840.08</v>
      </c>
      <c r="J521" s="74">
        <v>840.08</v>
      </c>
      <c r="K521" s="74">
        <v>840.08</v>
      </c>
      <c r="L521" s="74">
        <v>840.08</v>
      </c>
      <c r="M521" s="74">
        <v>840.08</v>
      </c>
      <c r="N521" s="74">
        <v>840.08</v>
      </c>
      <c r="O521" s="74">
        <v>840.08</v>
      </c>
      <c r="P521" s="74">
        <v>840.08</v>
      </c>
      <c r="Q521" s="74">
        <v>840.08</v>
      </c>
      <c r="R521" s="74">
        <v>840.08</v>
      </c>
      <c r="S521" s="74">
        <v>840.08</v>
      </c>
      <c r="T521" s="74">
        <v>840.08</v>
      </c>
      <c r="U521" s="74">
        <v>840.08</v>
      </c>
      <c r="V521" s="74">
        <v>840.08</v>
      </c>
      <c r="W521" s="74">
        <v>840.08</v>
      </c>
      <c r="X521" s="74">
        <v>840.08</v>
      </c>
      <c r="Y521" s="81">
        <v>840.08</v>
      </c>
    </row>
    <row r="522" spans="1:26" s="62" customFormat="1" ht="18.75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customHeight="1" outlineLevel="1" thickBot="1" x14ac:dyDescent="0.25">
      <c r="A523" s="147" t="s">
        <v>255</v>
      </c>
      <c r="B523" s="77">
        <f>B518</f>
        <v>0</v>
      </c>
      <c r="C523" s="77">
        <f t="shared" ref="C523:Y523" si="208">C518</f>
        <v>0</v>
      </c>
      <c r="D523" s="77">
        <f t="shared" si="208"/>
        <v>0</v>
      </c>
      <c r="E523" s="77">
        <f t="shared" si="208"/>
        <v>0</v>
      </c>
      <c r="F523" s="77">
        <f t="shared" si="208"/>
        <v>0</v>
      </c>
      <c r="G523" s="77">
        <f t="shared" si="208"/>
        <v>0</v>
      </c>
      <c r="H523" s="77">
        <f t="shared" si="208"/>
        <v>0</v>
      </c>
      <c r="I523" s="77">
        <f t="shared" si="208"/>
        <v>0</v>
      </c>
      <c r="J523" s="77">
        <f t="shared" si="208"/>
        <v>0</v>
      </c>
      <c r="K523" s="77">
        <f t="shared" si="208"/>
        <v>0</v>
      </c>
      <c r="L523" s="77">
        <f t="shared" si="208"/>
        <v>0</v>
      </c>
      <c r="M523" s="77">
        <f t="shared" si="208"/>
        <v>0</v>
      </c>
      <c r="N523" s="77">
        <f t="shared" si="208"/>
        <v>0</v>
      </c>
      <c r="O523" s="77">
        <f t="shared" si="208"/>
        <v>0</v>
      </c>
      <c r="P523" s="77">
        <f t="shared" si="208"/>
        <v>0</v>
      </c>
      <c r="Q523" s="77">
        <f t="shared" si="208"/>
        <v>0</v>
      </c>
      <c r="R523" s="77">
        <f t="shared" si="208"/>
        <v>0</v>
      </c>
      <c r="S523" s="77">
        <f t="shared" si="208"/>
        <v>0</v>
      </c>
      <c r="T523" s="77">
        <f t="shared" si="208"/>
        <v>0</v>
      </c>
      <c r="U523" s="77">
        <f t="shared" si="208"/>
        <v>0</v>
      </c>
      <c r="V523" s="77">
        <f t="shared" si="208"/>
        <v>0</v>
      </c>
      <c r="W523" s="77">
        <f t="shared" si="208"/>
        <v>0</v>
      </c>
      <c r="X523" s="77">
        <f t="shared" si="208"/>
        <v>0</v>
      </c>
      <c r="Y523" s="77">
        <f t="shared" si="208"/>
        <v>0</v>
      </c>
    </row>
    <row r="524" spans="1:26" s="62" customFormat="1" ht="18.75" customHeight="1" thickBot="1" x14ac:dyDescent="0.25">
      <c r="A524" s="109">
        <v>9</v>
      </c>
      <c r="B524" s="101">
        <f>SUM(B525:B528)</f>
        <v>1510.63</v>
      </c>
      <c r="C524" s="101">
        <f t="shared" ref="C524:Z524" si="209">SUM(C525:C528)</f>
        <v>1523.49</v>
      </c>
      <c r="D524" s="101">
        <f t="shared" si="209"/>
        <v>1584.18</v>
      </c>
      <c r="E524" s="101">
        <f t="shared" si="209"/>
        <v>1607.88</v>
      </c>
      <c r="F524" s="101">
        <f t="shared" si="209"/>
        <v>1609.72</v>
      </c>
      <c r="G524" s="101">
        <f t="shared" si="209"/>
        <v>1612.22</v>
      </c>
      <c r="H524" s="101">
        <f t="shared" si="209"/>
        <v>1602.17</v>
      </c>
      <c r="I524" s="101">
        <f t="shared" si="209"/>
        <v>1599.47</v>
      </c>
      <c r="J524" s="101">
        <f t="shared" si="209"/>
        <v>1600.22</v>
      </c>
      <c r="K524" s="101">
        <f t="shared" si="209"/>
        <v>1607.51</v>
      </c>
      <c r="L524" s="101">
        <f t="shared" si="209"/>
        <v>1604.15</v>
      </c>
      <c r="M524" s="101">
        <f t="shared" si="209"/>
        <v>1604.3600000000001</v>
      </c>
      <c r="N524" s="101">
        <f t="shared" si="209"/>
        <v>1607.91</v>
      </c>
      <c r="O524" s="101">
        <f t="shared" si="209"/>
        <v>1616.44</v>
      </c>
      <c r="P524" s="101">
        <f t="shared" si="209"/>
        <v>1610.0500000000002</v>
      </c>
      <c r="Q524" s="101">
        <f t="shared" si="209"/>
        <v>1722.3600000000001</v>
      </c>
      <c r="R524" s="101">
        <f t="shared" si="209"/>
        <v>1871.7200000000003</v>
      </c>
      <c r="S524" s="101">
        <f t="shared" si="209"/>
        <v>1857.62</v>
      </c>
      <c r="T524" s="101">
        <f t="shared" si="209"/>
        <v>1627.18</v>
      </c>
      <c r="U524" s="101">
        <f t="shared" si="209"/>
        <v>1594.37</v>
      </c>
      <c r="V524" s="101">
        <f t="shared" si="209"/>
        <v>1582.8000000000002</v>
      </c>
      <c r="W524" s="101">
        <f t="shared" si="209"/>
        <v>1583.2800000000002</v>
      </c>
      <c r="X524" s="101">
        <f t="shared" si="209"/>
        <v>1434.52</v>
      </c>
      <c r="Y524" s="101">
        <f t="shared" si="209"/>
        <v>1432.17</v>
      </c>
      <c r="Z524" s="101">
        <f t="shared" si="209"/>
        <v>0</v>
      </c>
    </row>
    <row r="525" spans="1:26" s="62" customFormat="1" ht="18.75" customHeight="1" outlineLevel="1" x14ac:dyDescent="0.2">
      <c r="A525" s="56" t="s">
        <v>8</v>
      </c>
      <c r="B525" s="76">
        <f>B51</f>
        <v>670.55</v>
      </c>
      <c r="C525" s="71">
        <f t="shared" ref="C525:Y525" si="210">C51</f>
        <v>683.41</v>
      </c>
      <c r="D525" s="71">
        <f t="shared" si="210"/>
        <v>744.1</v>
      </c>
      <c r="E525" s="72">
        <f t="shared" si="210"/>
        <v>767.8</v>
      </c>
      <c r="F525" s="71">
        <f t="shared" si="210"/>
        <v>769.64</v>
      </c>
      <c r="G525" s="71">
        <f t="shared" si="210"/>
        <v>772.14</v>
      </c>
      <c r="H525" s="71">
        <f t="shared" si="210"/>
        <v>762.09</v>
      </c>
      <c r="I525" s="71">
        <f t="shared" si="210"/>
        <v>759.39</v>
      </c>
      <c r="J525" s="73">
        <f t="shared" si="210"/>
        <v>760.14</v>
      </c>
      <c r="K525" s="71">
        <f t="shared" si="210"/>
        <v>767.43</v>
      </c>
      <c r="L525" s="71">
        <f t="shared" si="210"/>
        <v>764.07</v>
      </c>
      <c r="M525" s="71">
        <f t="shared" si="210"/>
        <v>764.28</v>
      </c>
      <c r="N525" s="71">
        <f t="shared" si="210"/>
        <v>767.83</v>
      </c>
      <c r="O525" s="71">
        <f t="shared" si="210"/>
        <v>776.36</v>
      </c>
      <c r="P525" s="71">
        <f t="shared" si="210"/>
        <v>769.97</v>
      </c>
      <c r="Q525" s="71">
        <f t="shared" si="210"/>
        <v>882.28</v>
      </c>
      <c r="R525" s="71">
        <f t="shared" si="210"/>
        <v>1031.6400000000001</v>
      </c>
      <c r="S525" s="71">
        <f t="shared" si="210"/>
        <v>1017.54</v>
      </c>
      <c r="T525" s="71">
        <f t="shared" si="210"/>
        <v>787.1</v>
      </c>
      <c r="U525" s="71">
        <f t="shared" si="210"/>
        <v>754.29</v>
      </c>
      <c r="V525" s="71">
        <f t="shared" si="210"/>
        <v>742.72</v>
      </c>
      <c r="W525" s="71">
        <f t="shared" si="210"/>
        <v>743.2</v>
      </c>
      <c r="X525" s="71">
        <f t="shared" si="210"/>
        <v>594.44000000000005</v>
      </c>
      <c r="Y525" s="79">
        <f t="shared" si="210"/>
        <v>592.09</v>
      </c>
    </row>
    <row r="526" spans="1:26" s="62" customFormat="1" ht="18.75" customHeight="1" outlineLevel="1" x14ac:dyDescent="0.2">
      <c r="A526" s="57" t="s">
        <v>9</v>
      </c>
      <c r="B526" s="76">
        <v>840.08</v>
      </c>
      <c r="C526" s="74">
        <v>840.08</v>
      </c>
      <c r="D526" s="74">
        <v>840.08</v>
      </c>
      <c r="E526" s="74">
        <v>840.08</v>
      </c>
      <c r="F526" s="74">
        <v>840.08</v>
      </c>
      <c r="G526" s="74">
        <v>840.08</v>
      </c>
      <c r="H526" s="74">
        <v>840.08</v>
      </c>
      <c r="I526" s="74">
        <v>840.08</v>
      </c>
      <c r="J526" s="74">
        <v>840.08</v>
      </c>
      <c r="K526" s="74">
        <v>840.08</v>
      </c>
      <c r="L526" s="74">
        <v>840.08</v>
      </c>
      <c r="M526" s="74">
        <v>840.08</v>
      </c>
      <c r="N526" s="74">
        <v>840.08</v>
      </c>
      <c r="O526" s="74">
        <v>840.08</v>
      </c>
      <c r="P526" s="74">
        <v>840.08</v>
      </c>
      <c r="Q526" s="74">
        <v>840.08</v>
      </c>
      <c r="R526" s="74">
        <v>840.08</v>
      </c>
      <c r="S526" s="74">
        <v>840.08</v>
      </c>
      <c r="T526" s="74">
        <v>840.08</v>
      </c>
      <c r="U526" s="74">
        <v>840.08</v>
      </c>
      <c r="V526" s="74">
        <v>840.08</v>
      </c>
      <c r="W526" s="74">
        <v>840.08</v>
      </c>
      <c r="X526" s="74">
        <v>840.08</v>
      </c>
      <c r="Y526" s="81">
        <v>840.08</v>
      </c>
    </row>
    <row r="527" spans="1:26" s="62" customFormat="1" ht="18.75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customHeight="1" outlineLevel="1" thickBot="1" x14ac:dyDescent="0.25">
      <c r="A528" s="147" t="s">
        <v>255</v>
      </c>
      <c r="B528" s="77">
        <f>B523</f>
        <v>0</v>
      </c>
      <c r="C528" s="77">
        <f t="shared" ref="C528:Y528" si="211">C523</f>
        <v>0</v>
      </c>
      <c r="D528" s="77">
        <f t="shared" si="211"/>
        <v>0</v>
      </c>
      <c r="E528" s="77">
        <f t="shared" si="211"/>
        <v>0</v>
      </c>
      <c r="F528" s="77">
        <f t="shared" si="211"/>
        <v>0</v>
      </c>
      <c r="G528" s="77">
        <f t="shared" si="211"/>
        <v>0</v>
      </c>
      <c r="H528" s="77">
        <f t="shared" si="211"/>
        <v>0</v>
      </c>
      <c r="I528" s="77">
        <f t="shared" si="211"/>
        <v>0</v>
      </c>
      <c r="J528" s="77">
        <f t="shared" si="211"/>
        <v>0</v>
      </c>
      <c r="K528" s="77">
        <f t="shared" si="211"/>
        <v>0</v>
      </c>
      <c r="L528" s="77">
        <f t="shared" si="211"/>
        <v>0</v>
      </c>
      <c r="M528" s="77">
        <f t="shared" si="211"/>
        <v>0</v>
      </c>
      <c r="N528" s="77">
        <f t="shared" si="211"/>
        <v>0</v>
      </c>
      <c r="O528" s="77">
        <f t="shared" si="211"/>
        <v>0</v>
      </c>
      <c r="P528" s="77">
        <f t="shared" si="211"/>
        <v>0</v>
      </c>
      <c r="Q528" s="77">
        <f t="shared" si="211"/>
        <v>0</v>
      </c>
      <c r="R528" s="77">
        <f t="shared" si="211"/>
        <v>0</v>
      </c>
      <c r="S528" s="77">
        <f t="shared" si="211"/>
        <v>0</v>
      </c>
      <c r="T528" s="77">
        <f t="shared" si="211"/>
        <v>0</v>
      </c>
      <c r="U528" s="77">
        <f t="shared" si="211"/>
        <v>0</v>
      </c>
      <c r="V528" s="77">
        <f t="shared" si="211"/>
        <v>0</v>
      </c>
      <c r="W528" s="77">
        <f t="shared" si="211"/>
        <v>0</v>
      </c>
      <c r="X528" s="77">
        <f t="shared" si="211"/>
        <v>0</v>
      </c>
      <c r="Y528" s="77">
        <f t="shared" si="211"/>
        <v>0</v>
      </c>
    </row>
    <row r="529" spans="1:25" s="62" customFormat="1" ht="18.75" customHeight="1" thickBot="1" x14ac:dyDescent="0.25">
      <c r="A529" s="112">
        <v>10</v>
      </c>
      <c r="B529" s="101">
        <f>SUM(B530:B533)</f>
        <v>1204.58</v>
      </c>
      <c r="C529" s="101">
        <f t="shared" ref="C529:Y529" si="212">SUM(C530:C533)</f>
        <v>1200.75</v>
      </c>
      <c r="D529" s="101">
        <f t="shared" si="212"/>
        <v>1312.98</v>
      </c>
      <c r="E529" s="101">
        <f t="shared" si="212"/>
        <v>1333.8000000000002</v>
      </c>
      <c r="F529" s="101">
        <f t="shared" si="212"/>
        <v>1635.4</v>
      </c>
      <c r="G529" s="101">
        <f t="shared" si="212"/>
        <v>1646.0900000000001</v>
      </c>
      <c r="H529" s="101">
        <f t="shared" si="212"/>
        <v>1645.3600000000001</v>
      </c>
      <c r="I529" s="101">
        <f t="shared" si="212"/>
        <v>1643.12</v>
      </c>
      <c r="J529" s="101">
        <f t="shared" si="212"/>
        <v>1665.76</v>
      </c>
      <c r="K529" s="101">
        <f t="shared" si="212"/>
        <v>1663.3899999999999</v>
      </c>
      <c r="L529" s="101">
        <f t="shared" si="212"/>
        <v>1672.22</v>
      </c>
      <c r="M529" s="101">
        <f t="shared" si="212"/>
        <v>1701.13</v>
      </c>
      <c r="N529" s="101">
        <f t="shared" si="212"/>
        <v>1693.96</v>
      </c>
      <c r="O529" s="101">
        <f t="shared" si="212"/>
        <v>1689.94</v>
      </c>
      <c r="P529" s="101">
        <f t="shared" si="212"/>
        <v>1684.76</v>
      </c>
      <c r="Q529" s="101">
        <f t="shared" si="212"/>
        <v>1708.29</v>
      </c>
      <c r="R529" s="101">
        <f t="shared" si="212"/>
        <v>1726.13</v>
      </c>
      <c r="S529" s="101">
        <f t="shared" si="212"/>
        <v>1697.16</v>
      </c>
      <c r="T529" s="101">
        <f t="shared" si="212"/>
        <v>1715.66</v>
      </c>
      <c r="U529" s="101">
        <f t="shared" si="212"/>
        <v>1659.5700000000002</v>
      </c>
      <c r="V529" s="101">
        <f t="shared" si="212"/>
        <v>1593.42</v>
      </c>
      <c r="W529" s="101">
        <f t="shared" si="212"/>
        <v>1402.2800000000002</v>
      </c>
      <c r="X529" s="101">
        <f t="shared" si="212"/>
        <v>1303.69</v>
      </c>
      <c r="Y529" s="101">
        <f t="shared" si="212"/>
        <v>1297.5700000000002</v>
      </c>
    </row>
    <row r="530" spans="1:25" s="62" customFormat="1" ht="18.75" customHeight="1" outlineLevel="1" x14ac:dyDescent="0.2">
      <c r="A530" s="56" t="s">
        <v>8</v>
      </c>
      <c r="B530" s="76">
        <f>B56</f>
        <v>364.5</v>
      </c>
      <c r="C530" s="71">
        <f t="shared" ref="C530:Y530" si="213">C56</f>
        <v>360.67</v>
      </c>
      <c r="D530" s="71">
        <f t="shared" si="213"/>
        <v>472.9</v>
      </c>
      <c r="E530" s="72">
        <f t="shared" si="213"/>
        <v>493.72</v>
      </c>
      <c r="F530" s="71">
        <f t="shared" si="213"/>
        <v>795.32</v>
      </c>
      <c r="G530" s="71">
        <f t="shared" si="213"/>
        <v>806.01</v>
      </c>
      <c r="H530" s="71">
        <f t="shared" si="213"/>
        <v>805.28</v>
      </c>
      <c r="I530" s="71">
        <f t="shared" si="213"/>
        <v>803.04</v>
      </c>
      <c r="J530" s="73">
        <f t="shared" si="213"/>
        <v>825.68</v>
      </c>
      <c r="K530" s="71">
        <f t="shared" si="213"/>
        <v>823.31</v>
      </c>
      <c r="L530" s="71">
        <f t="shared" si="213"/>
        <v>832.14</v>
      </c>
      <c r="M530" s="71">
        <f t="shared" si="213"/>
        <v>861.05</v>
      </c>
      <c r="N530" s="71">
        <f t="shared" si="213"/>
        <v>853.88</v>
      </c>
      <c r="O530" s="71">
        <f t="shared" si="213"/>
        <v>849.86</v>
      </c>
      <c r="P530" s="71">
        <f t="shared" si="213"/>
        <v>844.68</v>
      </c>
      <c r="Q530" s="71">
        <f t="shared" si="213"/>
        <v>868.21</v>
      </c>
      <c r="R530" s="71">
        <f t="shared" si="213"/>
        <v>886.05</v>
      </c>
      <c r="S530" s="71">
        <f t="shared" si="213"/>
        <v>857.08</v>
      </c>
      <c r="T530" s="71">
        <f t="shared" si="213"/>
        <v>875.58</v>
      </c>
      <c r="U530" s="71">
        <f t="shared" si="213"/>
        <v>819.49</v>
      </c>
      <c r="V530" s="71">
        <f t="shared" si="213"/>
        <v>753.34</v>
      </c>
      <c r="W530" s="71">
        <f t="shared" si="213"/>
        <v>562.20000000000005</v>
      </c>
      <c r="X530" s="71">
        <f t="shared" si="213"/>
        <v>463.61</v>
      </c>
      <c r="Y530" s="79">
        <f t="shared" si="213"/>
        <v>457.49</v>
      </c>
    </row>
    <row r="531" spans="1:25" s="62" customFormat="1" ht="18.75" customHeight="1" outlineLevel="1" x14ac:dyDescent="0.2">
      <c r="A531" s="57" t="s">
        <v>9</v>
      </c>
      <c r="B531" s="76">
        <v>840.08</v>
      </c>
      <c r="C531" s="74">
        <v>840.08</v>
      </c>
      <c r="D531" s="74">
        <v>840.08</v>
      </c>
      <c r="E531" s="74">
        <v>840.08</v>
      </c>
      <c r="F531" s="74">
        <v>840.08</v>
      </c>
      <c r="G531" s="74">
        <v>840.08</v>
      </c>
      <c r="H531" s="74">
        <v>840.08</v>
      </c>
      <c r="I531" s="74">
        <v>840.08</v>
      </c>
      <c r="J531" s="74">
        <v>840.08</v>
      </c>
      <c r="K531" s="74">
        <v>840.08</v>
      </c>
      <c r="L531" s="74">
        <v>840.08</v>
      </c>
      <c r="M531" s="74">
        <v>840.08</v>
      </c>
      <c r="N531" s="74">
        <v>840.08</v>
      </c>
      <c r="O531" s="74">
        <v>840.08</v>
      </c>
      <c r="P531" s="74">
        <v>840.08</v>
      </c>
      <c r="Q531" s="74">
        <v>840.08</v>
      </c>
      <c r="R531" s="74">
        <v>840.08</v>
      </c>
      <c r="S531" s="74">
        <v>840.08</v>
      </c>
      <c r="T531" s="74">
        <v>840.08</v>
      </c>
      <c r="U531" s="74">
        <v>840.08</v>
      </c>
      <c r="V531" s="74">
        <v>840.08</v>
      </c>
      <c r="W531" s="74">
        <v>840.08</v>
      </c>
      <c r="X531" s="74">
        <v>840.08</v>
      </c>
      <c r="Y531" s="81">
        <v>840.08</v>
      </c>
    </row>
    <row r="532" spans="1:25" s="62" customFormat="1" ht="18.75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customHeight="1" outlineLevel="1" thickBot="1" x14ac:dyDescent="0.25">
      <c r="A533" s="147" t="s">
        <v>255</v>
      </c>
      <c r="B533" s="77">
        <f>B528</f>
        <v>0</v>
      </c>
      <c r="C533" s="77">
        <f t="shared" ref="C533:Y533" si="214">C528</f>
        <v>0</v>
      </c>
      <c r="D533" s="77">
        <f t="shared" si="214"/>
        <v>0</v>
      </c>
      <c r="E533" s="77">
        <f t="shared" si="214"/>
        <v>0</v>
      </c>
      <c r="F533" s="77">
        <f t="shared" si="214"/>
        <v>0</v>
      </c>
      <c r="G533" s="77">
        <f t="shared" si="214"/>
        <v>0</v>
      </c>
      <c r="H533" s="77">
        <f t="shared" si="214"/>
        <v>0</v>
      </c>
      <c r="I533" s="77">
        <f t="shared" si="214"/>
        <v>0</v>
      </c>
      <c r="J533" s="77">
        <f t="shared" si="214"/>
        <v>0</v>
      </c>
      <c r="K533" s="77">
        <f t="shared" si="214"/>
        <v>0</v>
      </c>
      <c r="L533" s="77">
        <f t="shared" si="214"/>
        <v>0</v>
      </c>
      <c r="M533" s="77">
        <f t="shared" si="214"/>
        <v>0</v>
      </c>
      <c r="N533" s="77">
        <f t="shared" si="214"/>
        <v>0</v>
      </c>
      <c r="O533" s="77">
        <f t="shared" si="214"/>
        <v>0</v>
      </c>
      <c r="P533" s="77">
        <f t="shared" si="214"/>
        <v>0</v>
      </c>
      <c r="Q533" s="77">
        <f t="shared" si="214"/>
        <v>0</v>
      </c>
      <c r="R533" s="77">
        <f t="shared" si="214"/>
        <v>0</v>
      </c>
      <c r="S533" s="77">
        <f t="shared" si="214"/>
        <v>0</v>
      </c>
      <c r="T533" s="77">
        <f t="shared" si="214"/>
        <v>0</v>
      </c>
      <c r="U533" s="77">
        <f t="shared" si="214"/>
        <v>0</v>
      </c>
      <c r="V533" s="77">
        <f t="shared" si="214"/>
        <v>0</v>
      </c>
      <c r="W533" s="77">
        <f t="shared" si="214"/>
        <v>0</v>
      </c>
      <c r="X533" s="77">
        <f t="shared" si="214"/>
        <v>0</v>
      </c>
      <c r="Y533" s="77">
        <f t="shared" si="214"/>
        <v>0</v>
      </c>
    </row>
    <row r="534" spans="1:25" s="62" customFormat="1" ht="18.75" customHeight="1" thickBot="1" x14ac:dyDescent="0.25">
      <c r="A534" s="109">
        <v>11</v>
      </c>
      <c r="B534" s="101">
        <f>SUM(B535:B538)</f>
        <v>1535.96</v>
      </c>
      <c r="C534" s="101">
        <f t="shared" ref="C534:Y534" si="215">SUM(C535:C538)</f>
        <v>1422.2</v>
      </c>
      <c r="D534" s="101">
        <f t="shared" si="215"/>
        <v>1511.49</v>
      </c>
      <c r="E534" s="101">
        <f t="shared" si="215"/>
        <v>1415.42</v>
      </c>
      <c r="F534" s="101">
        <f t="shared" si="215"/>
        <v>1547.29</v>
      </c>
      <c r="G534" s="101">
        <f t="shared" si="215"/>
        <v>1557.56</v>
      </c>
      <c r="H534" s="101">
        <f t="shared" si="215"/>
        <v>1595.93</v>
      </c>
      <c r="I534" s="101">
        <f t="shared" si="215"/>
        <v>1578.8000000000002</v>
      </c>
      <c r="J534" s="101">
        <f t="shared" si="215"/>
        <v>1565.33</v>
      </c>
      <c r="K534" s="101">
        <f t="shared" si="215"/>
        <v>1568.3000000000002</v>
      </c>
      <c r="L534" s="101">
        <f t="shared" si="215"/>
        <v>1564.3400000000001</v>
      </c>
      <c r="M534" s="101">
        <f t="shared" si="215"/>
        <v>1606.08</v>
      </c>
      <c r="N534" s="101">
        <f t="shared" si="215"/>
        <v>1557.2800000000002</v>
      </c>
      <c r="O534" s="101">
        <f t="shared" si="215"/>
        <v>1579.43</v>
      </c>
      <c r="P534" s="101">
        <f t="shared" si="215"/>
        <v>1590.25</v>
      </c>
      <c r="Q534" s="101">
        <f t="shared" si="215"/>
        <v>1636.22</v>
      </c>
      <c r="R534" s="101">
        <f t="shared" si="215"/>
        <v>1648.13</v>
      </c>
      <c r="S534" s="101">
        <f t="shared" si="215"/>
        <v>1636.97</v>
      </c>
      <c r="T534" s="101">
        <f t="shared" si="215"/>
        <v>1611.44</v>
      </c>
      <c r="U534" s="101">
        <f t="shared" si="215"/>
        <v>1605.85</v>
      </c>
      <c r="V534" s="101">
        <f t="shared" si="215"/>
        <v>1600.41</v>
      </c>
      <c r="W534" s="101">
        <f t="shared" si="215"/>
        <v>1594.35</v>
      </c>
      <c r="X534" s="101">
        <f t="shared" si="215"/>
        <v>1555.8000000000002</v>
      </c>
      <c r="Y534" s="101">
        <f t="shared" si="215"/>
        <v>1452.97</v>
      </c>
    </row>
    <row r="535" spans="1:25" s="62" customFormat="1" ht="18.75" customHeight="1" outlineLevel="1" x14ac:dyDescent="0.2">
      <c r="A535" s="56" t="s">
        <v>8</v>
      </c>
      <c r="B535" s="76">
        <f>B61</f>
        <v>695.88</v>
      </c>
      <c r="C535" s="71">
        <f t="shared" ref="C535:Y535" si="216">C61</f>
        <v>582.12</v>
      </c>
      <c r="D535" s="71">
        <f t="shared" si="216"/>
        <v>671.41</v>
      </c>
      <c r="E535" s="72">
        <f t="shared" si="216"/>
        <v>575.34</v>
      </c>
      <c r="F535" s="71">
        <f t="shared" si="216"/>
        <v>707.21</v>
      </c>
      <c r="G535" s="71">
        <f t="shared" si="216"/>
        <v>717.48</v>
      </c>
      <c r="H535" s="71">
        <f t="shared" si="216"/>
        <v>755.85</v>
      </c>
      <c r="I535" s="71">
        <f t="shared" si="216"/>
        <v>738.72</v>
      </c>
      <c r="J535" s="73">
        <f t="shared" si="216"/>
        <v>725.25</v>
      </c>
      <c r="K535" s="71">
        <f t="shared" si="216"/>
        <v>728.22</v>
      </c>
      <c r="L535" s="71">
        <f t="shared" si="216"/>
        <v>724.26</v>
      </c>
      <c r="M535" s="71">
        <f t="shared" si="216"/>
        <v>766</v>
      </c>
      <c r="N535" s="71">
        <f t="shared" si="216"/>
        <v>717.2</v>
      </c>
      <c r="O535" s="71">
        <f t="shared" si="216"/>
        <v>739.35</v>
      </c>
      <c r="P535" s="71">
        <f t="shared" si="216"/>
        <v>750.17</v>
      </c>
      <c r="Q535" s="71">
        <f t="shared" si="216"/>
        <v>796.14</v>
      </c>
      <c r="R535" s="71">
        <f t="shared" si="216"/>
        <v>808.05</v>
      </c>
      <c r="S535" s="71">
        <f t="shared" si="216"/>
        <v>796.89</v>
      </c>
      <c r="T535" s="71">
        <f t="shared" si="216"/>
        <v>771.36</v>
      </c>
      <c r="U535" s="71">
        <f t="shared" si="216"/>
        <v>765.77</v>
      </c>
      <c r="V535" s="71">
        <f t="shared" si="216"/>
        <v>760.33</v>
      </c>
      <c r="W535" s="71">
        <f t="shared" si="216"/>
        <v>754.27</v>
      </c>
      <c r="X535" s="71">
        <f t="shared" si="216"/>
        <v>715.72</v>
      </c>
      <c r="Y535" s="79">
        <f t="shared" si="216"/>
        <v>612.89</v>
      </c>
    </row>
    <row r="536" spans="1:25" s="62" customFormat="1" ht="18.75" customHeight="1" outlineLevel="1" x14ac:dyDescent="0.2">
      <c r="A536" s="57" t="s">
        <v>9</v>
      </c>
      <c r="B536" s="76">
        <v>840.08</v>
      </c>
      <c r="C536" s="74">
        <v>840.08</v>
      </c>
      <c r="D536" s="74">
        <v>840.08</v>
      </c>
      <c r="E536" s="74">
        <v>840.08</v>
      </c>
      <c r="F536" s="74">
        <v>840.08</v>
      </c>
      <c r="G536" s="74">
        <v>840.08</v>
      </c>
      <c r="H536" s="74">
        <v>840.08</v>
      </c>
      <c r="I536" s="74">
        <v>840.08</v>
      </c>
      <c r="J536" s="74">
        <v>840.08</v>
      </c>
      <c r="K536" s="74">
        <v>840.08</v>
      </c>
      <c r="L536" s="74">
        <v>840.08</v>
      </c>
      <c r="M536" s="74">
        <v>840.08</v>
      </c>
      <c r="N536" s="74">
        <v>840.08</v>
      </c>
      <c r="O536" s="74">
        <v>840.08</v>
      </c>
      <c r="P536" s="74">
        <v>840.08</v>
      </c>
      <c r="Q536" s="74">
        <v>840.08</v>
      </c>
      <c r="R536" s="74">
        <v>840.08</v>
      </c>
      <c r="S536" s="74">
        <v>840.08</v>
      </c>
      <c r="T536" s="74">
        <v>840.08</v>
      </c>
      <c r="U536" s="74">
        <v>840.08</v>
      </c>
      <c r="V536" s="74">
        <v>840.08</v>
      </c>
      <c r="W536" s="74">
        <v>840.08</v>
      </c>
      <c r="X536" s="74">
        <v>840.08</v>
      </c>
      <c r="Y536" s="81">
        <v>840.08</v>
      </c>
    </row>
    <row r="537" spans="1:25" s="62" customFormat="1" ht="18.75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customHeight="1" outlineLevel="1" thickBot="1" x14ac:dyDescent="0.25">
      <c r="A538" s="147" t="s">
        <v>255</v>
      </c>
      <c r="B538" s="77">
        <f>B533</f>
        <v>0</v>
      </c>
      <c r="C538" s="77">
        <f t="shared" ref="C538:Y538" si="217">C533</f>
        <v>0</v>
      </c>
      <c r="D538" s="77">
        <f t="shared" si="217"/>
        <v>0</v>
      </c>
      <c r="E538" s="77">
        <f t="shared" si="217"/>
        <v>0</v>
      </c>
      <c r="F538" s="77">
        <f t="shared" si="217"/>
        <v>0</v>
      </c>
      <c r="G538" s="77">
        <f t="shared" si="217"/>
        <v>0</v>
      </c>
      <c r="H538" s="77">
        <f t="shared" si="217"/>
        <v>0</v>
      </c>
      <c r="I538" s="77">
        <f t="shared" si="217"/>
        <v>0</v>
      </c>
      <c r="J538" s="77">
        <f t="shared" si="217"/>
        <v>0</v>
      </c>
      <c r="K538" s="77">
        <f t="shared" si="217"/>
        <v>0</v>
      </c>
      <c r="L538" s="77">
        <f t="shared" si="217"/>
        <v>0</v>
      </c>
      <c r="M538" s="77">
        <f t="shared" si="217"/>
        <v>0</v>
      </c>
      <c r="N538" s="77">
        <f t="shared" si="217"/>
        <v>0</v>
      </c>
      <c r="O538" s="77">
        <f t="shared" si="217"/>
        <v>0</v>
      </c>
      <c r="P538" s="77">
        <f t="shared" si="217"/>
        <v>0</v>
      </c>
      <c r="Q538" s="77">
        <f t="shared" si="217"/>
        <v>0</v>
      </c>
      <c r="R538" s="77">
        <f t="shared" si="217"/>
        <v>0</v>
      </c>
      <c r="S538" s="77">
        <f t="shared" si="217"/>
        <v>0</v>
      </c>
      <c r="T538" s="77">
        <f t="shared" si="217"/>
        <v>0</v>
      </c>
      <c r="U538" s="77">
        <f t="shared" si="217"/>
        <v>0</v>
      </c>
      <c r="V538" s="77">
        <f t="shared" si="217"/>
        <v>0</v>
      </c>
      <c r="W538" s="77">
        <f t="shared" si="217"/>
        <v>0</v>
      </c>
      <c r="X538" s="77">
        <f t="shared" si="217"/>
        <v>0</v>
      </c>
      <c r="Y538" s="77">
        <f t="shared" si="217"/>
        <v>0</v>
      </c>
    </row>
    <row r="539" spans="1:25" s="62" customFormat="1" ht="18.75" customHeight="1" thickBot="1" x14ac:dyDescent="0.25">
      <c r="A539" s="112">
        <v>12</v>
      </c>
      <c r="B539" s="101">
        <f>SUM(B540:B543)</f>
        <v>1533.31</v>
      </c>
      <c r="C539" s="101">
        <f t="shared" ref="C539:Y539" si="218">SUM(C540:C543)</f>
        <v>1528.94</v>
      </c>
      <c r="D539" s="101">
        <f t="shared" si="218"/>
        <v>1516.93</v>
      </c>
      <c r="E539" s="101">
        <f t="shared" si="218"/>
        <v>1526.2</v>
      </c>
      <c r="F539" s="101">
        <f t="shared" si="218"/>
        <v>1550.8200000000002</v>
      </c>
      <c r="G539" s="101">
        <f t="shared" si="218"/>
        <v>1542.97</v>
      </c>
      <c r="H539" s="101">
        <f t="shared" si="218"/>
        <v>1548.71</v>
      </c>
      <c r="I539" s="101">
        <f t="shared" si="218"/>
        <v>1542.29</v>
      </c>
      <c r="J539" s="101">
        <f t="shared" si="218"/>
        <v>1545.01</v>
      </c>
      <c r="K539" s="101">
        <f t="shared" si="218"/>
        <v>1527.8400000000001</v>
      </c>
      <c r="L539" s="101">
        <f t="shared" si="218"/>
        <v>1526.3600000000001</v>
      </c>
      <c r="M539" s="101">
        <f t="shared" si="218"/>
        <v>1533.29</v>
      </c>
      <c r="N539" s="101">
        <f t="shared" si="218"/>
        <v>1533.7800000000002</v>
      </c>
      <c r="O539" s="101">
        <f t="shared" si="218"/>
        <v>1536.3899999999999</v>
      </c>
      <c r="P539" s="101">
        <f t="shared" si="218"/>
        <v>1555.49</v>
      </c>
      <c r="Q539" s="101">
        <f t="shared" si="218"/>
        <v>1570.21</v>
      </c>
      <c r="R539" s="101">
        <f t="shared" si="218"/>
        <v>1594.2800000000002</v>
      </c>
      <c r="S539" s="101">
        <f t="shared" si="218"/>
        <v>1569.81</v>
      </c>
      <c r="T539" s="101">
        <f t="shared" si="218"/>
        <v>1588.19</v>
      </c>
      <c r="U539" s="101">
        <f t="shared" si="218"/>
        <v>1600.91</v>
      </c>
      <c r="V539" s="101">
        <f t="shared" si="218"/>
        <v>1594.5</v>
      </c>
      <c r="W539" s="101">
        <f t="shared" si="218"/>
        <v>1530.58</v>
      </c>
      <c r="X539" s="101">
        <f t="shared" si="218"/>
        <v>1532.97</v>
      </c>
      <c r="Y539" s="101">
        <f t="shared" si="218"/>
        <v>1509.8400000000001</v>
      </c>
    </row>
    <row r="540" spans="1:25" s="62" customFormat="1" ht="18.75" customHeight="1" outlineLevel="1" x14ac:dyDescent="0.2">
      <c r="A540" s="56" t="s">
        <v>8</v>
      </c>
      <c r="B540" s="76">
        <f>B66</f>
        <v>693.23</v>
      </c>
      <c r="C540" s="71">
        <f t="shared" ref="C540:Y540" si="219">C66</f>
        <v>688.86</v>
      </c>
      <c r="D540" s="71">
        <f t="shared" si="219"/>
        <v>676.85</v>
      </c>
      <c r="E540" s="72">
        <f t="shared" si="219"/>
        <v>686.12</v>
      </c>
      <c r="F540" s="71">
        <f t="shared" si="219"/>
        <v>710.74</v>
      </c>
      <c r="G540" s="71">
        <f t="shared" si="219"/>
        <v>702.89</v>
      </c>
      <c r="H540" s="71">
        <f t="shared" si="219"/>
        <v>708.63</v>
      </c>
      <c r="I540" s="71">
        <f t="shared" si="219"/>
        <v>702.21</v>
      </c>
      <c r="J540" s="73">
        <f t="shared" si="219"/>
        <v>704.93</v>
      </c>
      <c r="K540" s="71">
        <f t="shared" si="219"/>
        <v>687.76</v>
      </c>
      <c r="L540" s="71">
        <f t="shared" si="219"/>
        <v>686.28</v>
      </c>
      <c r="M540" s="71">
        <f t="shared" si="219"/>
        <v>693.21</v>
      </c>
      <c r="N540" s="71">
        <f t="shared" si="219"/>
        <v>693.7</v>
      </c>
      <c r="O540" s="71">
        <f t="shared" si="219"/>
        <v>696.31</v>
      </c>
      <c r="P540" s="71">
        <f t="shared" si="219"/>
        <v>715.41</v>
      </c>
      <c r="Q540" s="71">
        <f t="shared" si="219"/>
        <v>730.13</v>
      </c>
      <c r="R540" s="71">
        <f t="shared" si="219"/>
        <v>754.2</v>
      </c>
      <c r="S540" s="71">
        <f t="shared" si="219"/>
        <v>729.73</v>
      </c>
      <c r="T540" s="71">
        <f t="shared" si="219"/>
        <v>748.11</v>
      </c>
      <c r="U540" s="71">
        <f t="shared" si="219"/>
        <v>760.83</v>
      </c>
      <c r="V540" s="71">
        <f t="shared" si="219"/>
        <v>754.42</v>
      </c>
      <c r="W540" s="71">
        <f t="shared" si="219"/>
        <v>690.5</v>
      </c>
      <c r="X540" s="71">
        <f t="shared" si="219"/>
        <v>692.89</v>
      </c>
      <c r="Y540" s="79">
        <f t="shared" si="219"/>
        <v>669.76</v>
      </c>
    </row>
    <row r="541" spans="1:25" s="62" customFormat="1" ht="18.75" customHeight="1" outlineLevel="1" x14ac:dyDescent="0.2">
      <c r="A541" s="57" t="s">
        <v>9</v>
      </c>
      <c r="B541" s="76">
        <v>840.08</v>
      </c>
      <c r="C541" s="74">
        <v>840.08</v>
      </c>
      <c r="D541" s="74">
        <v>840.08</v>
      </c>
      <c r="E541" s="74">
        <v>840.08</v>
      </c>
      <c r="F541" s="74">
        <v>840.08</v>
      </c>
      <c r="G541" s="74">
        <v>840.08</v>
      </c>
      <c r="H541" s="74">
        <v>840.08</v>
      </c>
      <c r="I541" s="74">
        <v>840.08</v>
      </c>
      <c r="J541" s="74">
        <v>840.08</v>
      </c>
      <c r="K541" s="74">
        <v>840.08</v>
      </c>
      <c r="L541" s="74">
        <v>840.08</v>
      </c>
      <c r="M541" s="74">
        <v>840.08</v>
      </c>
      <c r="N541" s="74">
        <v>840.08</v>
      </c>
      <c r="O541" s="74">
        <v>840.08</v>
      </c>
      <c r="P541" s="74">
        <v>840.08</v>
      </c>
      <c r="Q541" s="74">
        <v>840.08</v>
      </c>
      <c r="R541" s="74">
        <v>840.08</v>
      </c>
      <c r="S541" s="74">
        <v>840.08</v>
      </c>
      <c r="T541" s="74">
        <v>840.08</v>
      </c>
      <c r="U541" s="74">
        <v>840.08</v>
      </c>
      <c r="V541" s="74">
        <v>840.08</v>
      </c>
      <c r="W541" s="74">
        <v>840.08</v>
      </c>
      <c r="X541" s="74">
        <v>840.08</v>
      </c>
      <c r="Y541" s="81">
        <v>840.08</v>
      </c>
    </row>
    <row r="542" spans="1:25" s="62" customFormat="1" ht="18.75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customHeight="1" outlineLevel="1" thickBot="1" x14ac:dyDescent="0.25">
      <c r="A543" s="147" t="s">
        <v>255</v>
      </c>
      <c r="B543" s="77">
        <f>B538</f>
        <v>0</v>
      </c>
      <c r="C543" s="77">
        <f t="shared" ref="C543:Y543" si="220">C538</f>
        <v>0</v>
      </c>
      <c r="D543" s="77">
        <f t="shared" si="220"/>
        <v>0</v>
      </c>
      <c r="E543" s="77">
        <f t="shared" si="220"/>
        <v>0</v>
      </c>
      <c r="F543" s="77">
        <f t="shared" si="220"/>
        <v>0</v>
      </c>
      <c r="G543" s="77">
        <f t="shared" si="220"/>
        <v>0</v>
      </c>
      <c r="H543" s="77">
        <f t="shared" si="220"/>
        <v>0</v>
      </c>
      <c r="I543" s="77">
        <f t="shared" si="220"/>
        <v>0</v>
      </c>
      <c r="J543" s="77">
        <f t="shared" si="220"/>
        <v>0</v>
      </c>
      <c r="K543" s="77">
        <f t="shared" si="220"/>
        <v>0</v>
      </c>
      <c r="L543" s="77">
        <f t="shared" si="220"/>
        <v>0</v>
      </c>
      <c r="M543" s="77">
        <f t="shared" si="220"/>
        <v>0</v>
      </c>
      <c r="N543" s="77">
        <f t="shared" si="220"/>
        <v>0</v>
      </c>
      <c r="O543" s="77">
        <f t="shared" si="220"/>
        <v>0</v>
      </c>
      <c r="P543" s="77">
        <f t="shared" si="220"/>
        <v>0</v>
      </c>
      <c r="Q543" s="77">
        <f t="shared" si="220"/>
        <v>0</v>
      </c>
      <c r="R543" s="77">
        <f t="shared" si="220"/>
        <v>0</v>
      </c>
      <c r="S543" s="77">
        <f t="shared" si="220"/>
        <v>0</v>
      </c>
      <c r="T543" s="77">
        <f t="shared" si="220"/>
        <v>0</v>
      </c>
      <c r="U543" s="77">
        <f t="shared" si="220"/>
        <v>0</v>
      </c>
      <c r="V543" s="77">
        <f t="shared" si="220"/>
        <v>0</v>
      </c>
      <c r="W543" s="77">
        <f t="shared" si="220"/>
        <v>0</v>
      </c>
      <c r="X543" s="77">
        <f t="shared" si="220"/>
        <v>0</v>
      </c>
      <c r="Y543" s="77">
        <f t="shared" si="220"/>
        <v>0</v>
      </c>
    </row>
    <row r="544" spans="1:25" s="62" customFormat="1" ht="18.75" customHeight="1" thickBot="1" x14ac:dyDescent="0.25">
      <c r="A544" s="109">
        <v>13</v>
      </c>
      <c r="B544" s="101">
        <f>SUM(B545:B548)</f>
        <v>1426.77</v>
      </c>
      <c r="C544" s="101">
        <f t="shared" ref="C544:Y544" si="221">SUM(C545:C548)</f>
        <v>1432.88</v>
      </c>
      <c r="D544" s="101">
        <f t="shared" si="221"/>
        <v>1436.3899999999999</v>
      </c>
      <c r="E544" s="101">
        <f t="shared" si="221"/>
        <v>1305.02</v>
      </c>
      <c r="F544" s="101">
        <f t="shared" si="221"/>
        <v>1419.12</v>
      </c>
      <c r="G544" s="101">
        <f t="shared" si="221"/>
        <v>1420.15</v>
      </c>
      <c r="H544" s="101">
        <f t="shared" si="221"/>
        <v>1458.02</v>
      </c>
      <c r="I544" s="101">
        <f t="shared" si="221"/>
        <v>1425.91</v>
      </c>
      <c r="J544" s="101">
        <f t="shared" si="221"/>
        <v>1420.3000000000002</v>
      </c>
      <c r="K544" s="101">
        <f t="shared" si="221"/>
        <v>1511.13</v>
      </c>
      <c r="L544" s="101">
        <f t="shared" si="221"/>
        <v>1502.31</v>
      </c>
      <c r="M544" s="101">
        <f t="shared" si="221"/>
        <v>1496.25</v>
      </c>
      <c r="N544" s="101">
        <f t="shared" si="221"/>
        <v>1508.73</v>
      </c>
      <c r="O544" s="101">
        <f t="shared" si="221"/>
        <v>1489.5500000000002</v>
      </c>
      <c r="P544" s="101">
        <f t="shared" si="221"/>
        <v>1548.5900000000001</v>
      </c>
      <c r="Q544" s="101">
        <f t="shared" si="221"/>
        <v>1634.3400000000001</v>
      </c>
      <c r="R544" s="101">
        <f t="shared" si="221"/>
        <v>1681.76</v>
      </c>
      <c r="S544" s="101">
        <f t="shared" si="221"/>
        <v>1618.62</v>
      </c>
      <c r="T544" s="101">
        <f t="shared" si="221"/>
        <v>1610.69</v>
      </c>
      <c r="U544" s="101">
        <f t="shared" si="221"/>
        <v>1620.1100000000001</v>
      </c>
      <c r="V544" s="101">
        <f t="shared" si="221"/>
        <v>1600.5700000000002</v>
      </c>
      <c r="W544" s="101">
        <f t="shared" si="221"/>
        <v>1552.56</v>
      </c>
      <c r="X544" s="101">
        <f t="shared" si="221"/>
        <v>1570.8600000000001</v>
      </c>
      <c r="Y544" s="101">
        <f t="shared" si="221"/>
        <v>1440.7</v>
      </c>
    </row>
    <row r="545" spans="1:25" s="62" customFormat="1" ht="18.75" customHeight="1" outlineLevel="1" x14ac:dyDescent="0.2">
      <c r="A545" s="56" t="s">
        <v>8</v>
      </c>
      <c r="B545" s="76">
        <f>B71</f>
        <v>586.69000000000005</v>
      </c>
      <c r="C545" s="71">
        <f t="shared" ref="C545:Y545" si="222">C71</f>
        <v>592.79999999999995</v>
      </c>
      <c r="D545" s="71">
        <f t="shared" si="222"/>
        <v>596.30999999999995</v>
      </c>
      <c r="E545" s="72">
        <f t="shared" si="222"/>
        <v>464.94</v>
      </c>
      <c r="F545" s="71">
        <f t="shared" si="222"/>
        <v>579.04</v>
      </c>
      <c r="G545" s="71">
        <f t="shared" si="222"/>
        <v>580.07000000000005</v>
      </c>
      <c r="H545" s="71">
        <f t="shared" si="222"/>
        <v>617.94000000000005</v>
      </c>
      <c r="I545" s="71">
        <f t="shared" si="222"/>
        <v>585.83000000000004</v>
      </c>
      <c r="J545" s="73">
        <f t="shared" si="222"/>
        <v>580.22</v>
      </c>
      <c r="K545" s="71">
        <f t="shared" si="222"/>
        <v>671.05</v>
      </c>
      <c r="L545" s="71">
        <f t="shared" si="222"/>
        <v>662.23</v>
      </c>
      <c r="M545" s="71">
        <f t="shared" si="222"/>
        <v>656.17</v>
      </c>
      <c r="N545" s="71">
        <f t="shared" si="222"/>
        <v>668.65</v>
      </c>
      <c r="O545" s="71">
        <f t="shared" si="222"/>
        <v>649.47</v>
      </c>
      <c r="P545" s="71">
        <f t="shared" si="222"/>
        <v>708.51</v>
      </c>
      <c r="Q545" s="71">
        <f t="shared" si="222"/>
        <v>794.26</v>
      </c>
      <c r="R545" s="71">
        <f t="shared" si="222"/>
        <v>841.68</v>
      </c>
      <c r="S545" s="71">
        <f t="shared" si="222"/>
        <v>778.54</v>
      </c>
      <c r="T545" s="71">
        <f t="shared" si="222"/>
        <v>770.61</v>
      </c>
      <c r="U545" s="71">
        <f t="shared" si="222"/>
        <v>780.03</v>
      </c>
      <c r="V545" s="71">
        <f t="shared" si="222"/>
        <v>760.49</v>
      </c>
      <c r="W545" s="71">
        <f t="shared" si="222"/>
        <v>712.48</v>
      </c>
      <c r="X545" s="71">
        <f t="shared" si="222"/>
        <v>730.78</v>
      </c>
      <c r="Y545" s="79">
        <f t="shared" si="222"/>
        <v>600.62</v>
      </c>
    </row>
    <row r="546" spans="1:25" s="62" customFormat="1" ht="18.75" customHeight="1" outlineLevel="1" x14ac:dyDescent="0.2">
      <c r="A546" s="57" t="s">
        <v>9</v>
      </c>
      <c r="B546" s="76">
        <v>840.08</v>
      </c>
      <c r="C546" s="74">
        <v>840.08</v>
      </c>
      <c r="D546" s="74">
        <v>840.08</v>
      </c>
      <c r="E546" s="74">
        <v>840.08</v>
      </c>
      <c r="F546" s="74">
        <v>840.08</v>
      </c>
      <c r="G546" s="74">
        <v>840.08</v>
      </c>
      <c r="H546" s="74">
        <v>840.08</v>
      </c>
      <c r="I546" s="74">
        <v>840.08</v>
      </c>
      <c r="J546" s="74">
        <v>840.08</v>
      </c>
      <c r="K546" s="74">
        <v>840.08</v>
      </c>
      <c r="L546" s="74">
        <v>840.08</v>
      </c>
      <c r="M546" s="74">
        <v>840.08</v>
      </c>
      <c r="N546" s="74">
        <v>840.08</v>
      </c>
      <c r="O546" s="74">
        <v>840.08</v>
      </c>
      <c r="P546" s="74">
        <v>840.08</v>
      </c>
      <c r="Q546" s="74">
        <v>840.08</v>
      </c>
      <c r="R546" s="74">
        <v>840.08</v>
      </c>
      <c r="S546" s="74">
        <v>840.08</v>
      </c>
      <c r="T546" s="74">
        <v>840.08</v>
      </c>
      <c r="U546" s="74">
        <v>840.08</v>
      </c>
      <c r="V546" s="74">
        <v>840.08</v>
      </c>
      <c r="W546" s="74">
        <v>840.08</v>
      </c>
      <c r="X546" s="74">
        <v>840.08</v>
      </c>
      <c r="Y546" s="81">
        <v>840.08</v>
      </c>
    </row>
    <row r="547" spans="1:25" s="62" customFormat="1" ht="18.75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customHeight="1" outlineLevel="1" thickBot="1" x14ac:dyDescent="0.25">
      <c r="A548" s="147" t="s">
        <v>255</v>
      </c>
      <c r="B548" s="77">
        <f>B543</f>
        <v>0</v>
      </c>
      <c r="C548" s="77">
        <f t="shared" ref="C548:Y548" si="223">C543</f>
        <v>0</v>
      </c>
      <c r="D548" s="77">
        <f t="shared" si="223"/>
        <v>0</v>
      </c>
      <c r="E548" s="77">
        <f t="shared" si="223"/>
        <v>0</v>
      </c>
      <c r="F548" s="77">
        <f t="shared" si="223"/>
        <v>0</v>
      </c>
      <c r="G548" s="77">
        <f t="shared" si="223"/>
        <v>0</v>
      </c>
      <c r="H548" s="77">
        <f t="shared" si="223"/>
        <v>0</v>
      </c>
      <c r="I548" s="77">
        <f t="shared" si="223"/>
        <v>0</v>
      </c>
      <c r="J548" s="77">
        <f t="shared" si="223"/>
        <v>0</v>
      </c>
      <c r="K548" s="77">
        <f t="shared" si="223"/>
        <v>0</v>
      </c>
      <c r="L548" s="77">
        <f t="shared" si="223"/>
        <v>0</v>
      </c>
      <c r="M548" s="77">
        <f t="shared" si="223"/>
        <v>0</v>
      </c>
      <c r="N548" s="77">
        <f t="shared" si="223"/>
        <v>0</v>
      </c>
      <c r="O548" s="77">
        <f t="shared" si="223"/>
        <v>0</v>
      </c>
      <c r="P548" s="77">
        <f t="shared" si="223"/>
        <v>0</v>
      </c>
      <c r="Q548" s="77">
        <f t="shared" si="223"/>
        <v>0</v>
      </c>
      <c r="R548" s="77">
        <f t="shared" si="223"/>
        <v>0</v>
      </c>
      <c r="S548" s="77">
        <f t="shared" si="223"/>
        <v>0</v>
      </c>
      <c r="T548" s="77">
        <f t="shared" si="223"/>
        <v>0</v>
      </c>
      <c r="U548" s="77">
        <f t="shared" si="223"/>
        <v>0</v>
      </c>
      <c r="V548" s="77">
        <f t="shared" si="223"/>
        <v>0</v>
      </c>
      <c r="W548" s="77">
        <f t="shared" si="223"/>
        <v>0</v>
      </c>
      <c r="X548" s="77">
        <f t="shared" si="223"/>
        <v>0</v>
      </c>
      <c r="Y548" s="77">
        <f t="shared" si="223"/>
        <v>0</v>
      </c>
    </row>
    <row r="549" spans="1:25" s="62" customFormat="1" ht="18.75" customHeight="1" thickBot="1" x14ac:dyDescent="0.25">
      <c r="A549" s="112">
        <v>14</v>
      </c>
      <c r="B549" s="101">
        <f>SUM(B550:B553)</f>
        <v>1553.45</v>
      </c>
      <c r="C549" s="101">
        <f t="shared" ref="C549:Y549" si="224">SUM(C550:C553)</f>
        <v>1542.95</v>
      </c>
      <c r="D549" s="101">
        <f t="shared" si="224"/>
        <v>1557.54</v>
      </c>
      <c r="E549" s="101">
        <f t="shared" si="224"/>
        <v>1578.71</v>
      </c>
      <c r="F549" s="101">
        <f t="shared" si="224"/>
        <v>1579.72</v>
      </c>
      <c r="G549" s="101">
        <f t="shared" si="224"/>
        <v>1584.95</v>
      </c>
      <c r="H549" s="101">
        <f t="shared" si="224"/>
        <v>1573.37</v>
      </c>
      <c r="I549" s="101">
        <f t="shared" si="224"/>
        <v>1564.44</v>
      </c>
      <c r="J549" s="101">
        <f t="shared" si="224"/>
        <v>1572.18</v>
      </c>
      <c r="K549" s="101">
        <f t="shared" si="224"/>
        <v>1571.0900000000001</v>
      </c>
      <c r="L549" s="101">
        <f t="shared" si="224"/>
        <v>1547.63</v>
      </c>
      <c r="M549" s="101">
        <f t="shared" si="224"/>
        <v>1547.41</v>
      </c>
      <c r="N549" s="101">
        <f t="shared" si="224"/>
        <v>1555.2</v>
      </c>
      <c r="O549" s="101">
        <f t="shared" si="224"/>
        <v>1583.0700000000002</v>
      </c>
      <c r="P549" s="101">
        <f t="shared" si="224"/>
        <v>1568.74</v>
      </c>
      <c r="Q549" s="101">
        <f t="shared" si="224"/>
        <v>1640.75</v>
      </c>
      <c r="R549" s="101">
        <f t="shared" si="224"/>
        <v>1632.01</v>
      </c>
      <c r="S549" s="101">
        <f t="shared" si="224"/>
        <v>1576.23</v>
      </c>
      <c r="T549" s="101">
        <f t="shared" si="224"/>
        <v>1553.3200000000002</v>
      </c>
      <c r="U549" s="101">
        <f t="shared" si="224"/>
        <v>1545.0700000000002</v>
      </c>
      <c r="V549" s="101">
        <f t="shared" si="224"/>
        <v>1542.7800000000002</v>
      </c>
      <c r="W549" s="101">
        <f t="shared" si="224"/>
        <v>1541.87</v>
      </c>
      <c r="X549" s="101">
        <f t="shared" si="224"/>
        <v>1542.8000000000002</v>
      </c>
      <c r="Y549" s="101">
        <f t="shared" si="224"/>
        <v>1535.21</v>
      </c>
    </row>
    <row r="550" spans="1:25" s="62" customFormat="1" ht="18.75" customHeight="1" outlineLevel="1" x14ac:dyDescent="0.2">
      <c r="A550" s="56" t="s">
        <v>8</v>
      </c>
      <c r="B550" s="76">
        <f>B76</f>
        <v>713.37</v>
      </c>
      <c r="C550" s="71">
        <f t="shared" ref="C550:Y550" si="225">C76</f>
        <v>702.87</v>
      </c>
      <c r="D550" s="71">
        <f t="shared" si="225"/>
        <v>717.46</v>
      </c>
      <c r="E550" s="72">
        <f t="shared" si="225"/>
        <v>738.63</v>
      </c>
      <c r="F550" s="71">
        <f t="shared" si="225"/>
        <v>739.64</v>
      </c>
      <c r="G550" s="71">
        <f t="shared" si="225"/>
        <v>744.87</v>
      </c>
      <c r="H550" s="71">
        <f t="shared" si="225"/>
        <v>733.29</v>
      </c>
      <c r="I550" s="71">
        <f t="shared" si="225"/>
        <v>724.36</v>
      </c>
      <c r="J550" s="73">
        <f t="shared" si="225"/>
        <v>732.1</v>
      </c>
      <c r="K550" s="71">
        <f t="shared" si="225"/>
        <v>731.01</v>
      </c>
      <c r="L550" s="71">
        <f t="shared" si="225"/>
        <v>707.55</v>
      </c>
      <c r="M550" s="71">
        <f t="shared" si="225"/>
        <v>707.33</v>
      </c>
      <c r="N550" s="71">
        <f t="shared" si="225"/>
        <v>715.12</v>
      </c>
      <c r="O550" s="71">
        <f t="shared" si="225"/>
        <v>742.99</v>
      </c>
      <c r="P550" s="71">
        <f t="shared" si="225"/>
        <v>728.66</v>
      </c>
      <c r="Q550" s="71">
        <f t="shared" si="225"/>
        <v>800.67</v>
      </c>
      <c r="R550" s="71">
        <f t="shared" si="225"/>
        <v>791.93</v>
      </c>
      <c r="S550" s="71">
        <f t="shared" si="225"/>
        <v>736.15</v>
      </c>
      <c r="T550" s="71">
        <f t="shared" si="225"/>
        <v>713.24</v>
      </c>
      <c r="U550" s="71">
        <f t="shared" si="225"/>
        <v>704.99</v>
      </c>
      <c r="V550" s="71">
        <f t="shared" si="225"/>
        <v>702.7</v>
      </c>
      <c r="W550" s="71">
        <f t="shared" si="225"/>
        <v>701.79</v>
      </c>
      <c r="X550" s="71">
        <f t="shared" si="225"/>
        <v>702.72</v>
      </c>
      <c r="Y550" s="79">
        <f t="shared" si="225"/>
        <v>695.13</v>
      </c>
    </row>
    <row r="551" spans="1:25" s="62" customFormat="1" ht="18.75" customHeight="1" outlineLevel="1" x14ac:dyDescent="0.2">
      <c r="A551" s="57" t="s">
        <v>9</v>
      </c>
      <c r="B551" s="76">
        <v>840.08</v>
      </c>
      <c r="C551" s="74">
        <v>840.08</v>
      </c>
      <c r="D551" s="74">
        <v>840.08</v>
      </c>
      <c r="E551" s="74">
        <v>840.08</v>
      </c>
      <c r="F551" s="74">
        <v>840.08</v>
      </c>
      <c r="G551" s="74">
        <v>840.08</v>
      </c>
      <c r="H551" s="74">
        <v>840.08</v>
      </c>
      <c r="I551" s="74">
        <v>840.08</v>
      </c>
      <c r="J551" s="74">
        <v>840.08</v>
      </c>
      <c r="K551" s="74">
        <v>840.08</v>
      </c>
      <c r="L551" s="74">
        <v>840.08</v>
      </c>
      <c r="M551" s="74">
        <v>840.08</v>
      </c>
      <c r="N551" s="74">
        <v>840.08</v>
      </c>
      <c r="O551" s="74">
        <v>840.08</v>
      </c>
      <c r="P551" s="74">
        <v>840.08</v>
      </c>
      <c r="Q551" s="74">
        <v>840.08</v>
      </c>
      <c r="R551" s="74">
        <v>840.08</v>
      </c>
      <c r="S551" s="74">
        <v>840.08</v>
      </c>
      <c r="T551" s="74">
        <v>840.08</v>
      </c>
      <c r="U551" s="74">
        <v>840.08</v>
      </c>
      <c r="V551" s="74">
        <v>840.08</v>
      </c>
      <c r="W551" s="74">
        <v>840.08</v>
      </c>
      <c r="X551" s="74">
        <v>840.08</v>
      </c>
      <c r="Y551" s="81">
        <v>840.08</v>
      </c>
    </row>
    <row r="552" spans="1:25" s="62" customFormat="1" ht="18.75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customHeight="1" outlineLevel="1" thickBot="1" x14ac:dyDescent="0.25">
      <c r="A553" s="147" t="s">
        <v>255</v>
      </c>
      <c r="B553" s="77">
        <f>B548</f>
        <v>0</v>
      </c>
      <c r="C553" s="77">
        <f t="shared" ref="C553:Y553" si="226">C548</f>
        <v>0</v>
      </c>
      <c r="D553" s="77">
        <f t="shared" si="226"/>
        <v>0</v>
      </c>
      <c r="E553" s="77">
        <f t="shared" si="226"/>
        <v>0</v>
      </c>
      <c r="F553" s="77">
        <f t="shared" si="226"/>
        <v>0</v>
      </c>
      <c r="G553" s="77">
        <f t="shared" si="226"/>
        <v>0</v>
      </c>
      <c r="H553" s="77">
        <f t="shared" si="226"/>
        <v>0</v>
      </c>
      <c r="I553" s="77">
        <f t="shared" si="226"/>
        <v>0</v>
      </c>
      <c r="J553" s="77">
        <f t="shared" si="226"/>
        <v>0</v>
      </c>
      <c r="K553" s="77">
        <f t="shared" si="226"/>
        <v>0</v>
      </c>
      <c r="L553" s="77">
        <f t="shared" si="226"/>
        <v>0</v>
      </c>
      <c r="M553" s="77">
        <f t="shared" si="226"/>
        <v>0</v>
      </c>
      <c r="N553" s="77">
        <f t="shared" si="226"/>
        <v>0</v>
      </c>
      <c r="O553" s="77">
        <f t="shared" si="226"/>
        <v>0</v>
      </c>
      <c r="P553" s="77">
        <f t="shared" si="226"/>
        <v>0</v>
      </c>
      <c r="Q553" s="77">
        <f t="shared" si="226"/>
        <v>0</v>
      </c>
      <c r="R553" s="77">
        <f t="shared" si="226"/>
        <v>0</v>
      </c>
      <c r="S553" s="77">
        <f t="shared" si="226"/>
        <v>0</v>
      </c>
      <c r="T553" s="77">
        <f t="shared" si="226"/>
        <v>0</v>
      </c>
      <c r="U553" s="77">
        <f t="shared" si="226"/>
        <v>0</v>
      </c>
      <c r="V553" s="77">
        <f t="shared" si="226"/>
        <v>0</v>
      </c>
      <c r="W553" s="77">
        <f t="shared" si="226"/>
        <v>0</v>
      </c>
      <c r="X553" s="77">
        <f t="shared" si="226"/>
        <v>0</v>
      </c>
      <c r="Y553" s="77">
        <f t="shared" si="226"/>
        <v>0</v>
      </c>
    </row>
    <row r="554" spans="1:25" s="62" customFormat="1" ht="18.75" customHeight="1" thickBot="1" x14ac:dyDescent="0.25">
      <c r="A554" s="109">
        <v>15</v>
      </c>
      <c r="B554" s="101">
        <f>SUM(B555:B558)</f>
        <v>1517.76</v>
      </c>
      <c r="C554" s="101">
        <f t="shared" ref="C554:Y554" si="227">SUM(C555:C558)</f>
        <v>1518.47</v>
      </c>
      <c r="D554" s="101">
        <f t="shared" si="227"/>
        <v>1516.5</v>
      </c>
      <c r="E554" s="101">
        <f t="shared" si="227"/>
        <v>1528.3000000000002</v>
      </c>
      <c r="F554" s="101">
        <f t="shared" si="227"/>
        <v>1554.8400000000001</v>
      </c>
      <c r="G554" s="101">
        <f t="shared" si="227"/>
        <v>1572.19</v>
      </c>
      <c r="H554" s="101">
        <f t="shared" si="227"/>
        <v>1560.85</v>
      </c>
      <c r="I554" s="101">
        <f t="shared" si="227"/>
        <v>1557.92</v>
      </c>
      <c r="J554" s="101">
        <f t="shared" si="227"/>
        <v>1559.5700000000002</v>
      </c>
      <c r="K554" s="101">
        <f t="shared" si="227"/>
        <v>1553.3600000000001</v>
      </c>
      <c r="L554" s="101">
        <f t="shared" si="227"/>
        <v>1541.63</v>
      </c>
      <c r="M554" s="101">
        <f t="shared" si="227"/>
        <v>1558.18</v>
      </c>
      <c r="N554" s="101">
        <f t="shared" si="227"/>
        <v>1549.92</v>
      </c>
      <c r="O554" s="101">
        <f t="shared" si="227"/>
        <v>1574.8899999999999</v>
      </c>
      <c r="P554" s="101">
        <f t="shared" si="227"/>
        <v>1587</v>
      </c>
      <c r="Q554" s="101">
        <f t="shared" si="227"/>
        <v>1597.26</v>
      </c>
      <c r="R554" s="101">
        <f t="shared" si="227"/>
        <v>1611.6399999999999</v>
      </c>
      <c r="S554" s="101">
        <f t="shared" si="227"/>
        <v>1569.0700000000002</v>
      </c>
      <c r="T554" s="101">
        <f t="shared" si="227"/>
        <v>1555.26</v>
      </c>
      <c r="U554" s="101">
        <f t="shared" si="227"/>
        <v>1508.65</v>
      </c>
      <c r="V554" s="101">
        <f t="shared" si="227"/>
        <v>1528.6399999999999</v>
      </c>
      <c r="W554" s="101">
        <f t="shared" si="227"/>
        <v>1526.46</v>
      </c>
      <c r="X554" s="101">
        <f t="shared" si="227"/>
        <v>1527.43</v>
      </c>
      <c r="Y554" s="101">
        <f t="shared" si="227"/>
        <v>1518.43</v>
      </c>
    </row>
    <row r="555" spans="1:25" s="62" customFormat="1" ht="18.75" customHeight="1" outlineLevel="1" x14ac:dyDescent="0.2">
      <c r="A555" s="56" t="s">
        <v>8</v>
      </c>
      <c r="B555" s="76">
        <f>B81</f>
        <v>677.68</v>
      </c>
      <c r="C555" s="71">
        <f t="shared" ref="C555:Y555" si="228">C81</f>
        <v>678.39</v>
      </c>
      <c r="D555" s="71">
        <f t="shared" si="228"/>
        <v>676.42</v>
      </c>
      <c r="E555" s="72">
        <f t="shared" si="228"/>
        <v>688.22</v>
      </c>
      <c r="F555" s="71">
        <f t="shared" si="228"/>
        <v>714.76</v>
      </c>
      <c r="G555" s="71">
        <f t="shared" si="228"/>
        <v>732.11</v>
      </c>
      <c r="H555" s="71">
        <f t="shared" si="228"/>
        <v>720.77</v>
      </c>
      <c r="I555" s="71">
        <f t="shared" si="228"/>
        <v>717.84</v>
      </c>
      <c r="J555" s="73">
        <f t="shared" si="228"/>
        <v>719.49</v>
      </c>
      <c r="K555" s="71">
        <f t="shared" si="228"/>
        <v>713.28</v>
      </c>
      <c r="L555" s="71">
        <f t="shared" si="228"/>
        <v>701.55</v>
      </c>
      <c r="M555" s="71">
        <f t="shared" si="228"/>
        <v>718.1</v>
      </c>
      <c r="N555" s="71">
        <f t="shared" si="228"/>
        <v>709.84</v>
      </c>
      <c r="O555" s="71">
        <f t="shared" si="228"/>
        <v>734.81</v>
      </c>
      <c r="P555" s="71">
        <f t="shared" si="228"/>
        <v>746.92</v>
      </c>
      <c r="Q555" s="71">
        <f t="shared" si="228"/>
        <v>757.18</v>
      </c>
      <c r="R555" s="71">
        <f t="shared" si="228"/>
        <v>771.56</v>
      </c>
      <c r="S555" s="71">
        <f t="shared" si="228"/>
        <v>728.99</v>
      </c>
      <c r="T555" s="71">
        <f t="shared" si="228"/>
        <v>715.18</v>
      </c>
      <c r="U555" s="71">
        <f t="shared" si="228"/>
        <v>668.57</v>
      </c>
      <c r="V555" s="71">
        <f t="shared" si="228"/>
        <v>688.56</v>
      </c>
      <c r="W555" s="71">
        <f t="shared" si="228"/>
        <v>686.38</v>
      </c>
      <c r="X555" s="71">
        <f t="shared" si="228"/>
        <v>687.35</v>
      </c>
      <c r="Y555" s="79">
        <f t="shared" si="228"/>
        <v>678.35</v>
      </c>
    </row>
    <row r="556" spans="1:25" s="62" customFormat="1" ht="18.75" customHeight="1" outlineLevel="1" x14ac:dyDescent="0.2">
      <c r="A556" s="57" t="s">
        <v>9</v>
      </c>
      <c r="B556" s="76">
        <v>840.08</v>
      </c>
      <c r="C556" s="74">
        <v>840.08</v>
      </c>
      <c r="D556" s="74">
        <v>840.08</v>
      </c>
      <c r="E556" s="74">
        <v>840.08</v>
      </c>
      <c r="F556" s="74">
        <v>840.08</v>
      </c>
      <c r="G556" s="74">
        <v>840.08</v>
      </c>
      <c r="H556" s="74">
        <v>840.08</v>
      </c>
      <c r="I556" s="74">
        <v>840.08</v>
      </c>
      <c r="J556" s="74">
        <v>840.08</v>
      </c>
      <c r="K556" s="74">
        <v>840.08</v>
      </c>
      <c r="L556" s="74">
        <v>840.08</v>
      </c>
      <c r="M556" s="74">
        <v>840.08</v>
      </c>
      <c r="N556" s="74">
        <v>840.08</v>
      </c>
      <c r="O556" s="74">
        <v>840.08</v>
      </c>
      <c r="P556" s="74">
        <v>840.08</v>
      </c>
      <c r="Q556" s="74">
        <v>840.08</v>
      </c>
      <c r="R556" s="74">
        <v>840.08</v>
      </c>
      <c r="S556" s="74">
        <v>840.08</v>
      </c>
      <c r="T556" s="74">
        <v>840.08</v>
      </c>
      <c r="U556" s="74">
        <v>840.08</v>
      </c>
      <c r="V556" s="74">
        <v>840.08</v>
      </c>
      <c r="W556" s="74">
        <v>840.08</v>
      </c>
      <c r="X556" s="74">
        <v>840.08</v>
      </c>
      <c r="Y556" s="81">
        <v>840.08</v>
      </c>
    </row>
    <row r="557" spans="1:25" s="62" customFormat="1" ht="18.75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customHeight="1" outlineLevel="1" thickBot="1" x14ac:dyDescent="0.25">
      <c r="A558" s="147" t="s">
        <v>255</v>
      </c>
      <c r="B558" s="77">
        <f>B553</f>
        <v>0</v>
      </c>
      <c r="C558" s="77">
        <f t="shared" ref="C558:Y558" si="229">C553</f>
        <v>0</v>
      </c>
      <c r="D558" s="77">
        <f t="shared" si="229"/>
        <v>0</v>
      </c>
      <c r="E558" s="77">
        <f t="shared" si="229"/>
        <v>0</v>
      </c>
      <c r="F558" s="77">
        <f t="shared" si="229"/>
        <v>0</v>
      </c>
      <c r="G558" s="77">
        <f t="shared" si="229"/>
        <v>0</v>
      </c>
      <c r="H558" s="77">
        <f t="shared" si="229"/>
        <v>0</v>
      </c>
      <c r="I558" s="77">
        <f t="shared" si="229"/>
        <v>0</v>
      </c>
      <c r="J558" s="77">
        <f t="shared" si="229"/>
        <v>0</v>
      </c>
      <c r="K558" s="77">
        <f t="shared" si="229"/>
        <v>0</v>
      </c>
      <c r="L558" s="77">
        <f t="shared" si="229"/>
        <v>0</v>
      </c>
      <c r="M558" s="77">
        <f t="shared" si="229"/>
        <v>0</v>
      </c>
      <c r="N558" s="77">
        <f t="shared" si="229"/>
        <v>0</v>
      </c>
      <c r="O558" s="77">
        <f t="shared" si="229"/>
        <v>0</v>
      </c>
      <c r="P558" s="77">
        <f t="shared" si="229"/>
        <v>0</v>
      </c>
      <c r="Q558" s="77">
        <f t="shared" si="229"/>
        <v>0</v>
      </c>
      <c r="R558" s="77">
        <f t="shared" si="229"/>
        <v>0</v>
      </c>
      <c r="S558" s="77">
        <f t="shared" si="229"/>
        <v>0</v>
      </c>
      <c r="T558" s="77">
        <f t="shared" si="229"/>
        <v>0</v>
      </c>
      <c r="U558" s="77">
        <f t="shared" si="229"/>
        <v>0</v>
      </c>
      <c r="V558" s="77">
        <f t="shared" si="229"/>
        <v>0</v>
      </c>
      <c r="W558" s="77">
        <f t="shared" si="229"/>
        <v>0</v>
      </c>
      <c r="X558" s="77">
        <f t="shared" si="229"/>
        <v>0</v>
      </c>
      <c r="Y558" s="77">
        <f t="shared" si="229"/>
        <v>0</v>
      </c>
    </row>
    <row r="559" spans="1:25" s="62" customFormat="1" ht="18.75" customHeight="1" thickBot="1" x14ac:dyDescent="0.25">
      <c r="A559" s="112">
        <v>16</v>
      </c>
      <c r="B559" s="101">
        <f>SUM(B560:B563)</f>
        <v>1529.8000000000002</v>
      </c>
      <c r="C559" s="101">
        <f t="shared" ref="C559:Y559" si="230">SUM(C560:C563)</f>
        <v>1537.72</v>
      </c>
      <c r="D559" s="101">
        <f t="shared" si="230"/>
        <v>1524.45</v>
      </c>
      <c r="E559" s="101">
        <f t="shared" si="230"/>
        <v>1565.8000000000002</v>
      </c>
      <c r="F559" s="101">
        <f t="shared" si="230"/>
        <v>1566.15</v>
      </c>
      <c r="G559" s="101">
        <f t="shared" si="230"/>
        <v>1578.5</v>
      </c>
      <c r="H559" s="101">
        <f t="shared" si="230"/>
        <v>1617.74</v>
      </c>
      <c r="I559" s="101">
        <f t="shared" si="230"/>
        <v>1595.7</v>
      </c>
      <c r="J559" s="101">
        <f t="shared" si="230"/>
        <v>1585.12</v>
      </c>
      <c r="K559" s="101">
        <f t="shared" si="230"/>
        <v>1570</v>
      </c>
      <c r="L559" s="101">
        <f t="shared" si="230"/>
        <v>1574.35</v>
      </c>
      <c r="M559" s="101">
        <f t="shared" si="230"/>
        <v>1587.5500000000002</v>
      </c>
      <c r="N559" s="101">
        <f t="shared" si="230"/>
        <v>1598.68</v>
      </c>
      <c r="O559" s="101">
        <f t="shared" si="230"/>
        <v>1599.6399999999999</v>
      </c>
      <c r="P559" s="101">
        <f t="shared" si="230"/>
        <v>1594.5500000000002</v>
      </c>
      <c r="Q559" s="101">
        <f t="shared" si="230"/>
        <v>1598.74</v>
      </c>
      <c r="R559" s="101">
        <f t="shared" si="230"/>
        <v>1593.47</v>
      </c>
      <c r="S559" s="101">
        <f t="shared" si="230"/>
        <v>1598.3899999999999</v>
      </c>
      <c r="T559" s="101">
        <f t="shared" si="230"/>
        <v>1601.4</v>
      </c>
      <c r="U559" s="101">
        <f t="shared" si="230"/>
        <v>1542.22</v>
      </c>
      <c r="V559" s="101">
        <f t="shared" si="230"/>
        <v>1538.97</v>
      </c>
      <c r="W559" s="101">
        <f t="shared" si="230"/>
        <v>1541.56</v>
      </c>
      <c r="X559" s="101">
        <f t="shared" si="230"/>
        <v>1542.8200000000002</v>
      </c>
      <c r="Y559" s="101">
        <f t="shared" si="230"/>
        <v>1536.72</v>
      </c>
    </row>
    <row r="560" spans="1:25" s="62" customFormat="1" ht="18.75" customHeight="1" outlineLevel="1" x14ac:dyDescent="0.2">
      <c r="A560" s="160" t="s">
        <v>8</v>
      </c>
      <c r="B560" s="76">
        <f>B86</f>
        <v>689.72</v>
      </c>
      <c r="C560" s="71">
        <f t="shared" ref="C560:Y560" si="231">C86</f>
        <v>697.64</v>
      </c>
      <c r="D560" s="71">
        <f t="shared" si="231"/>
        <v>684.37</v>
      </c>
      <c r="E560" s="72">
        <f t="shared" si="231"/>
        <v>725.72</v>
      </c>
      <c r="F560" s="71">
        <f t="shared" si="231"/>
        <v>726.07</v>
      </c>
      <c r="G560" s="71">
        <f t="shared" si="231"/>
        <v>738.42</v>
      </c>
      <c r="H560" s="71">
        <f t="shared" si="231"/>
        <v>777.66</v>
      </c>
      <c r="I560" s="71">
        <f t="shared" si="231"/>
        <v>755.62</v>
      </c>
      <c r="J560" s="73">
        <f t="shared" si="231"/>
        <v>745.04</v>
      </c>
      <c r="K560" s="71">
        <f t="shared" si="231"/>
        <v>729.92</v>
      </c>
      <c r="L560" s="71">
        <f t="shared" si="231"/>
        <v>734.27</v>
      </c>
      <c r="M560" s="71">
        <f t="shared" si="231"/>
        <v>747.47</v>
      </c>
      <c r="N560" s="71">
        <f t="shared" si="231"/>
        <v>758.6</v>
      </c>
      <c r="O560" s="71">
        <f t="shared" si="231"/>
        <v>759.56</v>
      </c>
      <c r="P560" s="71">
        <f t="shared" si="231"/>
        <v>754.47</v>
      </c>
      <c r="Q560" s="71">
        <f t="shared" si="231"/>
        <v>758.66</v>
      </c>
      <c r="R560" s="71">
        <f t="shared" si="231"/>
        <v>753.39</v>
      </c>
      <c r="S560" s="71">
        <f t="shared" si="231"/>
        <v>758.31</v>
      </c>
      <c r="T560" s="71">
        <f t="shared" si="231"/>
        <v>761.32</v>
      </c>
      <c r="U560" s="71">
        <f t="shared" si="231"/>
        <v>702.14</v>
      </c>
      <c r="V560" s="71">
        <f t="shared" si="231"/>
        <v>698.89</v>
      </c>
      <c r="W560" s="71">
        <f t="shared" si="231"/>
        <v>701.48</v>
      </c>
      <c r="X560" s="71">
        <f t="shared" si="231"/>
        <v>702.74</v>
      </c>
      <c r="Y560" s="79">
        <f t="shared" si="231"/>
        <v>696.64</v>
      </c>
    </row>
    <row r="561" spans="1:25" s="62" customFormat="1" ht="18.75" customHeight="1" outlineLevel="1" x14ac:dyDescent="0.2">
      <c r="A561" s="53" t="s">
        <v>9</v>
      </c>
      <c r="B561" s="76">
        <v>840.08</v>
      </c>
      <c r="C561" s="74">
        <v>840.08</v>
      </c>
      <c r="D561" s="74">
        <v>840.08</v>
      </c>
      <c r="E561" s="74">
        <v>840.08</v>
      </c>
      <c r="F561" s="74">
        <v>840.08</v>
      </c>
      <c r="G561" s="74">
        <v>840.08</v>
      </c>
      <c r="H561" s="74">
        <v>840.08</v>
      </c>
      <c r="I561" s="74">
        <v>840.08</v>
      </c>
      <c r="J561" s="74">
        <v>840.08</v>
      </c>
      <c r="K561" s="74">
        <v>840.08</v>
      </c>
      <c r="L561" s="74">
        <v>840.08</v>
      </c>
      <c r="M561" s="74">
        <v>840.08</v>
      </c>
      <c r="N561" s="74">
        <v>840.08</v>
      </c>
      <c r="O561" s="74">
        <v>840.08</v>
      </c>
      <c r="P561" s="74">
        <v>840.08</v>
      </c>
      <c r="Q561" s="74">
        <v>840.08</v>
      </c>
      <c r="R561" s="74">
        <v>840.08</v>
      </c>
      <c r="S561" s="74">
        <v>840.08</v>
      </c>
      <c r="T561" s="74">
        <v>840.08</v>
      </c>
      <c r="U561" s="74">
        <v>840.08</v>
      </c>
      <c r="V561" s="74">
        <v>840.08</v>
      </c>
      <c r="W561" s="74">
        <v>840.08</v>
      </c>
      <c r="X561" s="74">
        <v>840.08</v>
      </c>
      <c r="Y561" s="81">
        <v>840.08</v>
      </c>
    </row>
    <row r="562" spans="1:25" s="62" customFormat="1" ht="18.75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customHeight="1" outlineLevel="1" thickBot="1" x14ac:dyDescent="0.25">
      <c r="A563" s="161" t="s">
        <v>255</v>
      </c>
      <c r="B563" s="77">
        <f>B558</f>
        <v>0</v>
      </c>
      <c r="C563" s="77">
        <f t="shared" ref="C563:Y563" si="232">C558</f>
        <v>0</v>
      </c>
      <c r="D563" s="77">
        <f t="shared" si="232"/>
        <v>0</v>
      </c>
      <c r="E563" s="77">
        <f t="shared" si="232"/>
        <v>0</v>
      </c>
      <c r="F563" s="77">
        <f t="shared" si="232"/>
        <v>0</v>
      </c>
      <c r="G563" s="77">
        <f t="shared" si="232"/>
        <v>0</v>
      </c>
      <c r="H563" s="77">
        <f t="shared" si="232"/>
        <v>0</v>
      </c>
      <c r="I563" s="77">
        <f t="shared" si="232"/>
        <v>0</v>
      </c>
      <c r="J563" s="77">
        <f t="shared" si="232"/>
        <v>0</v>
      </c>
      <c r="K563" s="77">
        <f t="shared" si="232"/>
        <v>0</v>
      </c>
      <c r="L563" s="77">
        <f t="shared" si="232"/>
        <v>0</v>
      </c>
      <c r="M563" s="77">
        <f t="shared" si="232"/>
        <v>0</v>
      </c>
      <c r="N563" s="77">
        <f t="shared" si="232"/>
        <v>0</v>
      </c>
      <c r="O563" s="77">
        <f t="shared" si="232"/>
        <v>0</v>
      </c>
      <c r="P563" s="77">
        <f t="shared" si="232"/>
        <v>0</v>
      </c>
      <c r="Q563" s="77">
        <f t="shared" si="232"/>
        <v>0</v>
      </c>
      <c r="R563" s="77">
        <f t="shared" si="232"/>
        <v>0</v>
      </c>
      <c r="S563" s="77">
        <f t="shared" si="232"/>
        <v>0</v>
      </c>
      <c r="T563" s="77">
        <f t="shared" si="232"/>
        <v>0</v>
      </c>
      <c r="U563" s="77">
        <f t="shared" si="232"/>
        <v>0</v>
      </c>
      <c r="V563" s="77">
        <f t="shared" si="232"/>
        <v>0</v>
      </c>
      <c r="W563" s="77">
        <f t="shared" si="232"/>
        <v>0</v>
      </c>
      <c r="X563" s="77">
        <f t="shared" si="232"/>
        <v>0</v>
      </c>
      <c r="Y563" s="77">
        <f t="shared" si="232"/>
        <v>0</v>
      </c>
    </row>
    <row r="564" spans="1:25" s="62" customFormat="1" ht="18.75" customHeight="1" thickBot="1" x14ac:dyDescent="0.25">
      <c r="A564" s="109">
        <v>17</v>
      </c>
      <c r="B564" s="101">
        <f>SUM(B565:B568)</f>
        <v>1541.24</v>
      </c>
      <c r="C564" s="101">
        <f t="shared" ref="C564:Y564" si="233">SUM(C565:C568)</f>
        <v>1541.23</v>
      </c>
      <c r="D564" s="101">
        <f t="shared" si="233"/>
        <v>1555.88</v>
      </c>
      <c r="E564" s="101">
        <f t="shared" si="233"/>
        <v>1594.5300000000002</v>
      </c>
      <c r="F564" s="101">
        <f t="shared" si="233"/>
        <v>1583.81</v>
      </c>
      <c r="G564" s="101">
        <f t="shared" si="233"/>
        <v>1576.24</v>
      </c>
      <c r="H564" s="101">
        <f t="shared" si="233"/>
        <v>1583.06</v>
      </c>
      <c r="I564" s="101">
        <f t="shared" si="233"/>
        <v>1571.19</v>
      </c>
      <c r="J564" s="101">
        <f t="shared" si="233"/>
        <v>1570.2800000000002</v>
      </c>
      <c r="K564" s="101">
        <f t="shared" si="233"/>
        <v>1576</v>
      </c>
      <c r="L564" s="101">
        <f t="shared" si="233"/>
        <v>1582.94</v>
      </c>
      <c r="M564" s="101">
        <f t="shared" si="233"/>
        <v>1578.65</v>
      </c>
      <c r="N564" s="101">
        <f t="shared" si="233"/>
        <v>1590.1</v>
      </c>
      <c r="O564" s="101">
        <f t="shared" si="233"/>
        <v>1597.99</v>
      </c>
      <c r="P564" s="101">
        <f t="shared" si="233"/>
        <v>1598.5</v>
      </c>
      <c r="Q564" s="101">
        <f t="shared" si="233"/>
        <v>1620.18</v>
      </c>
      <c r="R564" s="101">
        <f t="shared" si="233"/>
        <v>1632.24</v>
      </c>
      <c r="S564" s="101">
        <f t="shared" si="233"/>
        <v>1591.48</v>
      </c>
      <c r="T564" s="101">
        <f t="shared" si="233"/>
        <v>1569.43</v>
      </c>
      <c r="U564" s="101">
        <f t="shared" si="233"/>
        <v>1535.45</v>
      </c>
      <c r="V564" s="101">
        <f t="shared" si="233"/>
        <v>1540.72</v>
      </c>
      <c r="W564" s="101">
        <f t="shared" si="233"/>
        <v>1538.23</v>
      </c>
      <c r="X564" s="101">
        <f t="shared" si="233"/>
        <v>1531.4</v>
      </c>
      <c r="Y564" s="101">
        <f t="shared" si="233"/>
        <v>1540.1</v>
      </c>
    </row>
    <row r="565" spans="1:25" s="62" customFormat="1" ht="18.75" customHeight="1" outlineLevel="1" x14ac:dyDescent="0.2">
      <c r="A565" s="160" t="s">
        <v>8</v>
      </c>
      <c r="B565" s="76">
        <f>B91</f>
        <v>701.16</v>
      </c>
      <c r="C565" s="71">
        <f t="shared" ref="C565:Y565" si="234">C91</f>
        <v>701.15</v>
      </c>
      <c r="D565" s="71">
        <f t="shared" si="234"/>
        <v>715.8</v>
      </c>
      <c r="E565" s="72">
        <f t="shared" si="234"/>
        <v>754.45</v>
      </c>
      <c r="F565" s="71">
        <f t="shared" si="234"/>
        <v>743.73</v>
      </c>
      <c r="G565" s="71">
        <f t="shared" si="234"/>
        <v>736.16</v>
      </c>
      <c r="H565" s="71">
        <f t="shared" si="234"/>
        <v>742.98</v>
      </c>
      <c r="I565" s="71">
        <f t="shared" si="234"/>
        <v>731.11</v>
      </c>
      <c r="J565" s="73">
        <f t="shared" si="234"/>
        <v>730.2</v>
      </c>
      <c r="K565" s="71">
        <f t="shared" si="234"/>
        <v>735.92</v>
      </c>
      <c r="L565" s="71">
        <f t="shared" si="234"/>
        <v>742.86</v>
      </c>
      <c r="M565" s="71">
        <f t="shared" si="234"/>
        <v>738.57</v>
      </c>
      <c r="N565" s="71">
        <f t="shared" si="234"/>
        <v>750.02</v>
      </c>
      <c r="O565" s="71">
        <f t="shared" si="234"/>
        <v>757.91</v>
      </c>
      <c r="P565" s="71">
        <f t="shared" si="234"/>
        <v>758.42</v>
      </c>
      <c r="Q565" s="71">
        <f t="shared" si="234"/>
        <v>780.1</v>
      </c>
      <c r="R565" s="71">
        <f t="shared" si="234"/>
        <v>792.16</v>
      </c>
      <c r="S565" s="71">
        <f t="shared" si="234"/>
        <v>751.4</v>
      </c>
      <c r="T565" s="71">
        <f t="shared" si="234"/>
        <v>729.35</v>
      </c>
      <c r="U565" s="71">
        <f t="shared" si="234"/>
        <v>695.37</v>
      </c>
      <c r="V565" s="71">
        <f t="shared" si="234"/>
        <v>700.64</v>
      </c>
      <c r="W565" s="71">
        <f t="shared" si="234"/>
        <v>698.15</v>
      </c>
      <c r="X565" s="71">
        <f t="shared" si="234"/>
        <v>691.32</v>
      </c>
      <c r="Y565" s="79">
        <f t="shared" si="234"/>
        <v>700.02</v>
      </c>
    </row>
    <row r="566" spans="1:25" s="62" customFormat="1" ht="18.75" customHeight="1" outlineLevel="1" x14ac:dyDescent="0.2">
      <c r="A566" s="53" t="s">
        <v>9</v>
      </c>
      <c r="B566" s="76">
        <v>840.08</v>
      </c>
      <c r="C566" s="74">
        <v>840.08</v>
      </c>
      <c r="D566" s="74">
        <v>840.08</v>
      </c>
      <c r="E566" s="74">
        <v>840.08</v>
      </c>
      <c r="F566" s="74">
        <v>840.08</v>
      </c>
      <c r="G566" s="74">
        <v>840.08</v>
      </c>
      <c r="H566" s="74">
        <v>840.08</v>
      </c>
      <c r="I566" s="74">
        <v>840.08</v>
      </c>
      <c r="J566" s="74">
        <v>840.08</v>
      </c>
      <c r="K566" s="74">
        <v>840.08</v>
      </c>
      <c r="L566" s="74">
        <v>840.08</v>
      </c>
      <c r="M566" s="74">
        <v>840.08</v>
      </c>
      <c r="N566" s="74">
        <v>840.08</v>
      </c>
      <c r="O566" s="74">
        <v>840.08</v>
      </c>
      <c r="P566" s="74">
        <v>840.08</v>
      </c>
      <c r="Q566" s="74">
        <v>840.08</v>
      </c>
      <c r="R566" s="74">
        <v>840.08</v>
      </c>
      <c r="S566" s="74">
        <v>840.08</v>
      </c>
      <c r="T566" s="74">
        <v>840.08</v>
      </c>
      <c r="U566" s="74">
        <v>840.08</v>
      </c>
      <c r="V566" s="74">
        <v>840.08</v>
      </c>
      <c r="W566" s="74">
        <v>840.08</v>
      </c>
      <c r="X566" s="74">
        <v>840.08</v>
      </c>
      <c r="Y566" s="81">
        <v>840.08</v>
      </c>
    </row>
    <row r="567" spans="1:25" s="62" customFormat="1" ht="18.75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customHeight="1" outlineLevel="1" thickBot="1" x14ac:dyDescent="0.25">
      <c r="A568" s="161" t="s">
        <v>255</v>
      </c>
      <c r="B568" s="77">
        <f>B563</f>
        <v>0</v>
      </c>
      <c r="C568" s="77">
        <f t="shared" ref="C568:Y568" si="235">C563</f>
        <v>0</v>
      </c>
      <c r="D568" s="77">
        <f t="shared" si="235"/>
        <v>0</v>
      </c>
      <c r="E568" s="77">
        <f t="shared" si="235"/>
        <v>0</v>
      </c>
      <c r="F568" s="77">
        <f t="shared" si="235"/>
        <v>0</v>
      </c>
      <c r="G568" s="77">
        <f t="shared" si="235"/>
        <v>0</v>
      </c>
      <c r="H568" s="77">
        <f t="shared" si="235"/>
        <v>0</v>
      </c>
      <c r="I568" s="77">
        <f t="shared" si="235"/>
        <v>0</v>
      </c>
      <c r="J568" s="77">
        <f t="shared" si="235"/>
        <v>0</v>
      </c>
      <c r="K568" s="77">
        <f t="shared" si="235"/>
        <v>0</v>
      </c>
      <c r="L568" s="77">
        <f t="shared" si="235"/>
        <v>0</v>
      </c>
      <c r="M568" s="77">
        <f t="shared" si="235"/>
        <v>0</v>
      </c>
      <c r="N568" s="77">
        <f t="shared" si="235"/>
        <v>0</v>
      </c>
      <c r="O568" s="77">
        <f t="shared" si="235"/>
        <v>0</v>
      </c>
      <c r="P568" s="77">
        <f t="shared" si="235"/>
        <v>0</v>
      </c>
      <c r="Q568" s="77">
        <f t="shared" si="235"/>
        <v>0</v>
      </c>
      <c r="R568" s="77">
        <f t="shared" si="235"/>
        <v>0</v>
      </c>
      <c r="S568" s="77">
        <f t="shared" si="235"/>
        <v>0</v>
      </c>
      <c r="T568" s="77">
        <f t="shared" si="235"/>
        <v>0</v>
      </c>
      <c r="U568" s="77">
        <f t="shared" si="235"/>
        <v>0</v>
      </c>
      <c r="V568" s="77">
        <f t="shared" si="235"/>
        <v>0</v>
      </c>
      <c r="W568" s="77">
        <f t="shared" si="235"/>
        <v>0</v>
      </c>
      <c r="X568" s="77">
        <f t="shared" si="235"/>
        <v>0</v>
      </c>
      <c r="Y568" s="77">
        <f t="shared" si="235"/>
        <v>0</v>
      </c>
    </row>
    <row r="569" spans="1:25" s="62" customFormat="1" ht="18.75" customHeight="1" thickBot="1" x14ac:dyDescent="0.25">
      <c r="A569" s="110">
        <v>18</v>
      </c>
      <c r="B569" s="101">
        <f>SUM(B570:B573)</f>
        <v>1479.5900000000001</v>
      </c>
      <c r="C569" s="101">
        <f t="shared" ref="C569:Y569" si="236">SUM(C570:C573)</f>
        <v>1471.0900000000001</v>
      </c>
      <c r="D569" s="101">
        <f t="shared" si="236"/>
        <v>1481.45</v>
      </c>
      <c r="E569" s="101">
        <f t="shared" si="236"/>
        <v>1499.56</v>
      </c>
      <c r="F569" s="101">
        <f t="shared" si="236"/>
        <v>1511.24</v>
      </c>
      <c r="G569" s="101">
        <f t="shared" si="236"/>
        <v>1533.15</v>
      </c>
      <c r="H569" s="101">
        <f t="shared" si="236"/>
        <v>1523.8600000000001</v>
      </c>
      <c r="I569" s="101">
        <f t="shared" si="236"/>
        <v>1523.73</v>
      </c>
      <c r="J569" s="101">
        <f t="shared" si="236"/>
        <v>1507.96</v>
      </c>
      <c r="K569" s="101">
        <f t="shared" si="236"/>
        <v>1540.5900000000001</v>
      </c>
      <c r="L569" s="101">
        <f t="shared" si="236"/>
        <v>1543.56</v>
      </c>
      <c r="M569" s="101">
        <f t="shared" si="236"/>
        <v>1569.6399999999999</v>
      </c>
      <c r="N569" s="101">
        <f t="shared" si="236"/>
        <v>1534.7800000000002</v>
      </c>
      <c r="O569" s="101">
        <f t="shared" si="236"/>
        <v>1529.8000000000002</v>
      </c>
      <c r="P569" s="101">
        <f t="shared" si="236"/>
        <v>1536.51</v>
      </c>
      <c r="Q569" s="101">
        <f t="shared" si="236"/>
        <v>1554.56</v>
      </c>
      <c r="R569" s="101">
        <f t="shared" si="236"/>
        <v>1568.73</v>
      </c>
      <c r="S569" s="101">
        <f t="shared" si="236"/>
        <v>1563.8600000000001</v>
      </c>
      <c r="T569" s="101">
        <f t="shared" si="236"/>
        <v>1528.8600000000001</v>
      </c>
      <c r="U569" s="101">
        <f t="shared" si="236"/>
        <v>1499.23</v>
      </c>
      <c r="V569" s="101">
        <f t="shared" si="236"/>
        <v>1482.25</v>
      </c>
      <c r="W569" s="101">
        <f t="shared" si="236"/>
        <v>1480.18</v>
      </c>
      <c r="X569" s="101">
        <f t="shared" si="236"/>
        <v>1492.8899999999999</v>
      </c>
      <c r="Y569" s="101">
        <f t="shared" si="236"/>
        <v>1476.17</v>
      </c>
    </row>
    <row r="570" spans="1:25" s="62" customFormat="1" ht="18.75" customHeight="1" outlineLevel="1" x14ac:dyDescent="0.2">
      <c r="A570" s="56" t="s">
        <v>8</v>
      </c>
      <c r="B570" s="76">
        <f>B96</f>
        <v>639.51</v>
      </c>
      <c r="C570" s="71">
        <f t="shared" ref="C570:Y570" si="237">C96</f>
        <v>631.01</v>
      </c>
      <c r="D570" s="71">
        <f t="shared" si="237"/>
        <v>641.37</v>
      </c>
      <c r="E570" s="72">
        <f t="shared" si="237"/>
        <v>659.48</v>
      </c>
      <c r="F570" s="71">
        <f t="shared" si="237"/>
        <v>671.16</v>
      </c>
      <c r="G570" s="71">
        <f t="shared" si="237"/>
        <v>693.07</v>
      </c>
      <c r="H570" s="71">
        <f t="shared" si="237"/>
        <v>683.78</v>
      </c>
      <c r="I570" s="71">
        <f t="shared" si="237"/>
        <v>683.65</v>
      </c>
      <c r="J570" s="73">
        <f t="shared" si="237"/>
        <v>667.88</v>
      </c>
      <c r="K570" s="71">
        <f t="shared" si="237"/>
        <v>700.51</v>
      </c>
      <c r="L570" s="71">
        <f t="shared" si="237"/>
        <v>703.48</v>
      </c>
      <c r="M570" s="71">
        <f t="shared" si="237"/>
        <v>729.56</v>
      </c>
      <c r="N570" s="71">
        <f t="shared" si="237"/>
        <v>694.7</v>
      </c>
      <c r="O570" s="71">
        <f t="shared" si="237"/>
        <v>689.72</v>
      </c>
      <c r="P570" s="71">
        <f t="shared" si="237"/>
        <v>696.43</v>
      </c>
      <c r="Q570" s="71">
        <f t="shared" si="237"/>
        <v>714.48</v>
      </c>
      <c r="R570" s="71">
        <f t="shared" si="237"/>
        <v>728.65</v>
      </c>
      <c r="S570" s="71">
        <f t="shared" si="237"/>
        <v>723.78</v>
      </c>
      <c r="T570" s="71">
        <f t="shared" si="237"/>
        <v>688.78</v>
      </c>
      <c r="U570" s="71">
        <f t="shared" si="237"/>
        <v>659.15</v>
      </c>
      <c r="V570" s="71">
        <f t="shared" si="237"/>
        <v>642.16999999999996</v>
      </c>
      <c r="W570" s="71">
        <f t="shared" si="237"/>
        <v>640.1</v>
      </c>
      <c r="X570" s="71">
        <f t="shared" si="237"/>
        <v>652.80999999999995</v>
      </c>
      <c r="Y570" s="79">
        <f t="shared" si="237"/>
        <v>636.09</v>
      </c>
    </row>
    <row r="571" spans="1:25" s="62" customFormat="1" ht="18.75" customHeight="1" outlineLevel="1" x14ac:dyDescent="0.2">
      <c r="A571" s="57" t="s">
        <v>9</v>
      </c>
      <c r="B571" s="76">
        <v>840.08</v>
      </c>
      <c r="C571" s="74">
        <v>840.08</v>
      </c>
      <c r="D571" s="74">
        <v>840.08</v>
      </c>
      <c r="E571" s="74">
        <v>840.08</v>
      </c>
      <c r="F571" s="74">
        <v>840.08</v>
      </c>
      <c r="G571" s="74">
        <v>840.08</v>
      </c>
      <c r="H571" s="74">
        <v>840.08</v>
      </c>
      <c r="I571" s="74">
        <v>840.08</v>
      </c>
      <c r="J571" s="74">
        <v>840.08</v>
      </c>
      <c r="K571" s="74">
        <v>840.08</v>
      </c>
      <c r="L571" s="74">
        <v>840.08</v>
      </c>
      <c r="M571" s="74">
        <v>840.08</v>
      </c>
      <c r="N571" s="74">
        <v>840.08</v>
      </c>
      <c r="O571" s="74">
        <v>840.08</v>
      </c>
      <c r="P571" s="74">
        <v>840.08</v>
      </c>
      <c r="Q571" s="74">
        <v>840.08</v>
      </c>
      <c r="R571" s="74">
        <v>840.08</v>
      </c>
      <c r="S571" s="74">
        <v>840.08</v>
      </c>
      <c r="T571" s="74">
        <v>840.08</v>
      </c>
      <c r="U571" s="74">
        <v>840.08</v>
      </c>
      <c r="V571" s="74">
        <v>840.08</v>
      </c>
      <c r="W571" s="74">
        <v>840.08</v>
      </c>
      <c r="X571" s="74">
        <v>840.08</v>
      </c>
      <c r="Y571" s="81">
        <v>840.08</v>
      </c>
    </row>
    <row r="572" spans="1:25" s="62" customFormat="1" ht="18.75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customHeight="1" outlineLevel="1" thickBot="1" x14ac:dyDescent="0.25">
      <c r="A573" s="147" t="s">
        <v>255</v>
      </c>
      <c r="B573" s="77">
        <f>B568</f>
        <v>0</v>
      </c>
      <c r="C573" s="77">
        <f t="shared" ref="C573:X573" si="238">C568</f>
        <v>0</v>
      </c>
      <c r="D573" s="77">
        <f t="shared" si="238"/>
        <v>0</v>
      </c>
      <c r="E573" s="77">
        <f t="shared" si="238"/>
        <v>0</v>
      </c>
      <c r="F573" s="77">
        <f t="shared" si="238"/>
        <v>0</v>
      </c>
      <c r="G573" s="77">
        <f t="shared" si="238"/>
        <v>0</v>
      </c>
      <c r="H573" s="77">
        <f t="shared" si="238"/>
        <v>0</v>
      </c>
      <c r="I573" s="77">
        <f t="shared" si="238"/>
        <v>0</v>
      </c>
      <c r="J573" s="77">
        <f t="shared" si="238"/>
        <v>0</v>
      </c>
      <c r="K573" s="77">
        <f t="shared" si="238"/>
        <v>0</v>
      </c>
      <c r="L573" s="77">
        <f t="shared" si="238"/>
        <v>0</v>
      </c>
      <c r="M573" s="77">
        <f t="shared" si="238"/>
        <v>0</v>
      </c>
      <c r="N573" s="77">
        <f t="shared" si="238"/>
        <v>0</v>
      </c>
      <c r="O573" s="77">
        <f t="shared" si="238"/>
        <v>0</v>
      </c>
      <c r="P573" s="77">
        <f t="shared" si="238"/>
        <v>0</v>
      </c>
      <c r="Q573" s="77">
        <f t="shared" si="238"/>
        <v>0</v>
      </c>
      <c r="R573" s="77">
        <f t="shared" si="238"/>
        <v>0</v>
      </c>
      <c r="S573" s="77">
        <f t="shared" si="238"/>
        <v>0</v>
      </c>
      <c r="T573" s="77">
        <f t="shared" si="238"/>
        <v>0</v>
      </c>
      <c r="U573" s="77">
        <f t="shared" si="238"/>
        <v>0</v>
      </c>
      <c r="V573" s="77">
        <f t="shared" si="238"/>
        <v>0</v>
      </c>
      <c r="W573" s="77">
        <f t="shared" si="238"/>
        <v>0</v>
      </c>
      <c r="X573" s="77">
        <f t="shared" si="238"/>
        <v>0</v>
      </c>
      <c r="Y573" s="77">
        <f>Y568</f>
        <v>0</v>
      </c>
    </row>
    <row r="574" spans="1:25" s="62" customFormat="1" ht="18.75" customHeight="1" thickBot="1" x14ac:dyDescent="0.25">
      <c r="A574" s="112">
        <v>19</v>
      </c>
      <c r="B574" s="101">
        <f>SUM(B575:B578)</f>
        <v>1545.75</v>
      </c>
      <c r="C574" s="101">
        <f t="shared" ref="C574:Y574" si="239">SUM(C575:C578)</f>
        <v>1534.6100000000001</v>
      </c>
      <c r="D574" s="101">
        <f t="shared" si="239"/>
        <v>1528.46</v>
      </c>
      <c r="E574" s="101">
        <f t="shared" si="239"/>
        <v>1548.3400000000001</v>
      </c>
      <c r="F574" s="101">
        <f t="shared" si="239"/>
        <v>1575.18</v>
      </c>
      <c r="G574" s="101">
        <f t="shared" si="239"/>
        <v>1583.1</v>
      </c>
      <c r="H574" s="101">
        <f t="shared" si="239"/>
        <v>1601.97</v>
      </c>
      <c r="I574" s="101">
        <f t="shared" si="239"/>
        <v>1548.18</v>
      </c>
      <c r="J574" s="101">
        <f t="shared" si="239"/>
        <v>1531.1</v>
      </c>
      <c r="K574" s="101">
        <f t="shared" si="239"/>
        <v>1547.42</v>
      </c>
      <c r="L574" s="101">
        <f t="shared" si="239"/>
        <v>1545.73</v>
      </c>
      <c r="M574" s="101">
        <f t="shared" si="239"/>
        <v>1581.85</v>
      </c>
      <c r="N574" s="101">
        <f t="shared" si="239"/>
        <v>1609.9</v>
      </c>
      <c r="O574" s="101">
        <f t="shared" si="239"/>
        <v>1622.75</v>
      </c>
      <c r="P574" s="101">
        <f t="shared" si="239"/>
        <v>1600.16</v>
      </c>
      <c r="Q574" s="101">
        <f t="shared" si="239"/>
        <v>1608.45</v>
      </c>
      <c r="R574" s="101">
        <f t="shared" si="239"/>
        <v>1621.52</v>
      </c>
      <c r="S574" s="101">
        <f t="shared" si="239"/>
        <v>1589.42</v>
      </c>
      <c r="T574" s="101">
        <f t="shared" si="239"/>
        <v>1596.3200000000002</v>
      </c>
      <c r="U574" s="101">
        <f t="shared" si="239"/>
        <v>1541.77</v>
      </c>
      <c r="V574" s="101">
        <f t="shared" si="239"/>
        <v>1548.43</v>
      </c>
      <c r="W574" s="101">
        <f t="shared" si="239"/>
        <v>1549.52</v>
      </c>
      <c r="X574" s="101">
        <f t="shared" si="239"/>
        <v>1547.04</v>
      </c>
      <c r="Y574" s="101">
        <f t="shared" si="239"/>
        <v>1540.42</v>
      </c>
    </row>
    <row r="575" spans="1:25" s="62" customFormat="1" ht="18.75" customHeight="1" outlineLevel="1" x14ac:dyDescent="0.2">
      <c r="A575" s="160" t="s">
        <v>8</v>
      </c>
      <c r="B575" s="76">
        <f>B101</f>
        <v>705.67</v>
      </c>
      <c r="C575" s="71">
        <f t="shared" ref="C575:Y575" si="240">C101</f>
        <v>694.53</v>
      </c>
      <c r="D575" s="71">
        <f t="shared" si="240"/>
        <v>688.38</v>
      </c>
      <c r="E575" s="72">
        <f t="shared" si="240"/>
        <v>708.26</v>
      </c>
      <c r="F575" s="71">
        <f t="shared" si="240"/>
        <v>735.1</v>
      </c>
      <c r="G575" s="71">
        <f t="shared" si="240"/>
        <v>743.02</v>
      </c>
      <c r="H575" s="71">
        <f t="shared" si="240"/>
        <v>761.89</v>
      </c>
      <c r="I575" s="71">
        <f t="shared" si="240"/>
        <v>708.1</v>
      </c>
      <c r="J575" s="73">
        <f t="shared" si="240"/>
        <v>691.02</v>
      </c>
      <c r="K575" s="71">
        <f t="shared" si="240"/>
        <v>707.34</v>
      </c>
      <c r="L575" s="71">
        <f t="shared" si="240"/>
        <v>705.65</v>
      </c>
      <c r="M575" s="71">
        <f t="shared" si="240"/>
        <v>741.77</v>
      </c>
      <c r="N575" s="71">
        <f t="shared" si="240"/>
        <v>769.82</v>
      </c>
      <c r="O575" s="71">
        <f t="shared" si="240"/>
        <v>782.67</v>
      </c>
      <c r="P575" s="71">
        <f t="shared" si="240"/>
        <v>760.08</v>
      </c>
      <c r="Q575" s="71">
        <f t="shared" si="240"/>
        <v>768.37</v>
      </c>
      <c r="R575" s="71">
        <f t="shared" si="240"/>
        <v>781.44</v>
      </c>
      <c r="S575" s="71">
        <f t="shared" si="240"/>
        <v>749.34</v>
      </c>
      <c r="T575" s="71">
        <f t="shared" si="240"/>
        <v>756.24</v>
      </c>
      <c r="U575" s="71">
        <f t="shared" si="240"/>
        <v>701.69</v>
      </c>
      <c r="V575" s="71">
        <f t="shared" si="240"/>
        <v>708.35</v>
      </c>
      <c r="W575" s="71">
        <f t="shared" si="240"/>
        <v>709.44</v>
      </c>
      <c r="X575" s="71">
        <f t="shared" si="240"/>
        <v>706.96</v>
      </c>
      <c r="Y575" s="79">
        <f t="shared" si="240"/>
        <v>700.34</v>
      </c>
    </row>
    <row r="576" spans="1:25" s="62" customFormat="1" ht="18.75" customHeight="1" outlineLevel="1" x14ac:dyDescent="0.2">
      <c r="A576" s="53" t="s">
        <v>9</v>
      </c>
      <c r="B576" s="76">
        <v>840.08</v>
      </c>
      <c r="C576" s="74">
        <v>840.08</v>
      </c>
      <c r="D576" s="74">
        <v>840.08</v>
      </c>
      <c r="E576" s="74">
        <v>840.08</v>
      </c>
      <c r="F576" s="74">
        <v>840.08</v>
      </c>
      <c r="G576" s="74">
        <v>840.08</v>
      </c>
      <c r="H576" s="74">
        <v>840.08</v>
      </c>
      <c r="I576" s="74">
        <v>840.08</v>
      </c>
      <c r="J576" s="74">
        <v>840.08</v>
      </c>
      <c r="K576" s="74">
        <v>840.08</v>
      </c>
      <c r="L576" s="74">
        <v>840.08</v>
      </c>
      <c r="M576" s="74">
        <v>840.08</v>
      </c>
      <c r="N576" s="74">
        <v>840.08</v>
      </c>
      <c r="O576" s="74">
        <v>840.08</v>
      </c>
      <c r="P576" s="74">
        <v>840.08</v>
      </c>
      <c r="Q576" s="74">
        <v>840.08</v>
      </c>
      <c r="R576" s="74">
        <v>840.08</v>
      </c>
      <c r="S576" s="74">
        <v>840.08</v>
      </c>
      <c r="T576" s="74">
        <v>840.08</v>
      </c>
      <c r="U576" s="74">
        <v>840.08</v>
      </c>
      <c r="V576" s="74">
        <v>840.08</v>
      </c>
      <c r="W576" s="74">
        <v>840.08</v>
      </c>
      <c r="X576" s="74">
        <v>840.08</v>
      </c>
      <c r="Y576" s="81">
        <v>840.08</v>
      </c>
    </row>
    <row r="577" spans="1:25" s="62" customFormat="1" ht="18.75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customHeight="1" outlineLevel="1" thickBot="1" x14ac:dyDescent="0.25">
      <c r="A578" s="161" t="s">
        <v>255</v>
      </c>
      <c r="B578" s="77">
        <f>B573</f>
        <v>0</v>
      </c>
      <c r="C578" s="77">
        <f t="shared" ref="C578:Y578" si="241">C573</f>
        <v>0</v>
      </c>
      <c r="D578" s="77">
        <f t="shared" si="241"/>
        <v>0</v>
      </c>
      <c r="E578" s="77">
        <f t="shared" si="241"/>
        <v>0</v>
      </c>
      <c r="F578" s="77">
        <f t="shared" si="241"/>
        <v>0</v>
      </c>
      <c r="G578" s="77">
        <f t="shared" si="241"/>
        <v>0</v>
      </c>
      <c r="H578" s="77">
        <f t="shared" si="241"/>
        <v>0</v>
      </c>
      <c r="I578" s="77">
        <f t="shared" si="241"/>
        <v>0</v>
      </c>
      <c r="J578" s="77">
        <f t="shared" si="241"/>
        <v>0</v>
      </c>
      <c r="K578" s="77">
        <f t="shared" si="241"/>
        <v>0</v>
      </c>
      <c r="L578" s="77">
        <f t="shared" si="241"/>
        <v>0</v>
      </c>
      <c r="M578" s="77">
        <f t="shared" si="241"/>
        <v>0</v>
      </c>
      <c r="N578" s="77">
        <f t="shared" si="241"/>
        <v>0</v>
      </c>
      <c r="O578" s="77">
        <f t="shared" si="241"/>
        <v>0</v>
      </c>
      <c r="P578" s="77">
        <f t="shared" si="241"/>
        <v>0</v>
      </c>
      <c r="Q578" s="77">
        <f t="shared" si="241"/>
        <v>0</v>
      </c>
      <c r="R578" s="77">
        <f t="shared" si="241"/>
        <v>0</v>
      </c>
      <c r="S578" s="77">
        <f t="shared" si="241"/>
        <v>0</v>
      </c>
      <c r="T578" s="77">
        <f t="shared" si="241"/>
        <v>0</v>
      </c>
      <c r="U578" s="77">
        <f t="shared" si="241"/>
        <v>0</v>
      </c>
      <c r="V578" s="77">
        <f t="shared" si="241"/>
        <v>0</v>
      </c>
      <c r="W578" s="77">
        <f t="shared" si="241"/>
        <v>0</v>
      </c>
      <c r="X578" s="77">
        <f t="shared" si="241"/>
        <v>0</v>
      </c>
      <c r="Y578" s="77">
        <f t="shared" si="241"/>
        <v>0</v>
      </c>
    </row>
    <row r="579" spans="1:25" s="62" customFormat="1" ht="18.75" customHeight="1" thickBot="1" x14ac:dyDescent="0.25">
      <c r="A579" s="109">
        <v>20</v>
      </c>
      <c r="B579" s="101">
        <f>SUM(B580:B583)</f>
        <v>1388</v>
      </c>
      <c r="C579" s="101">
        <f t="shared" ref="C579:Y579" si="242">SUM(C580:C583)</f>
        <v>1387.04</v>
      </c>
      <c r="D579" s="101">
        <f t="shared" si="242"/>
        <v>1392.02</v>
      </c>
      <c r="E579" s="101">
        <f t="shared" si="242"/>
        <v>1399.76</v>
      </c>
      <c r="F579" s="101">
        <f t="shared" si="242"/>
        <v>1359.93</v>
      </c>
      <c r="G579" s="101">
        <f t="shared" si="242"/>
        <v>1352.19</v>
      </c>
      <c r="H579" s="101">
        <f t="shared" si="242"/>
        <v>1419.76</v>
      </c>
      <c r="I579" s="101">
        <f t="shared" si="242"/>
        <v>1414.33</v>
      </c>
      <c r="J579" s="101">
        <f t="shared" si="242"/>
        <v>1407.91</v>
      </c>
      <c r="K579" s="101">
        <f t="shared" si="242"/>
        <v>1412.93</v>
      </c>
      <c r="L579" s="101">
        <f t="shared" si="242"/>
        <v>1415.99</v>
      </c>
      <c r="M579" s="101">
        <f t="shared" si="242"/>
        <v>1404.44</v>
      </c>
      <c r="N579" s="101">
        <f t="shared" si="242"/>
        <v>1407.4</v>
      </c>
      <c r="O579" s="101">
        <f t="shared" si="242"/>
        <v>1428.1100000000001</v>
      </c>
      <c r="P579" s="101">
        <f t="shared" si="242"/>
        <v>1425.72</v>
      </c>
      <c r="Q579" s="101">
        <f t="shared" si="242"/>
        <v>1671.06</v>
      </c>
      <c r="R579" s="101">
        <f t="shared" si="242"/>
        <v>1690.5300000000002</v>
      </c>
      <c r="S579" s="101">
        <f t="shared" si="242"/>
        <v>1702.54</v>
      </c>
      <c r="T579" s="101">
        <f t="shared" si="242"/>
        <v>1685.1100000000001</v>
      </c>
      <c r="U579" s="101">
        <f t="shared" si="242"/>
        <v>1416.17</v>
      </c>
      <c r="V579" s="101">
        <f t="shared" si="242"/>
        <v>1420.0700000000002</v>
      </c>
      <c r="W579" s="101">
        <f t="shared" si="242"/>
        <v>1423.37</v>
      </c>
      <c r="X579" s="101">
        <f t="shared" si="242"/>
        <v>1431.24</v>
      </c>
      <c r="Y579" s="101">
        <f t="shared" si="242"/>
        <v>1405.3000000000002</v>
      </c>
    </row>
    <row r="580" spans="1:25" s="62" customFormat="1" ht="18.75" customHeight="1" outlineLevel="1" x14ac:dyDescent="0.2">
      <c r="A580" s="160" t="s">
        <v>8</v>
      </c>
      <c r="B580" s="76">
        <f>B106</f>
        <v>547.91999999999996</v>
      </c>
      <c r="C580" s="71">
        <f t="shared" ref="C580:Y580" si="243">C106</f>
        <v>546.96</v>
      </c>
      <c r="D580" s="71">
        <f t="shared" si="243"/>
        <v>551.94000000000005</v>
      </c>
      <c r="E580" s="72">
        <f t="shared" si="243"/>
        <v>559.67999999999995</v>
      </c>
      <c r="F580" s="71">
        <f t="shared" si="243"/>
        <v>519.85</v>
      </c>
      <c r="G580" s="71">
        <f t="shared" si="243"/>
        <v>512.11</v>
      </c>
      <c r="H580" s="71">
        <f t="shared" si="243"/>
        <v>579.67999999999995</v>
      </c>
      <c r="I580" s="71">
        <f t="shared" si="243"/>
        <v>574.25</v>
      </c>
      <c r="J580" s="73">
        <f t="shared" si="243"/>
        <v>567.83000000000004</v>
      </c>
      <c r="K580" s="71">
        <f t="shared" si="243"/>
        <v>572.85</v>
      </c>
      <c r="L580" s="71">
        <f t="shared" si="243"/>
        <v>575.91</v>
      </c>
      <c r="M580" s="71">
        <f t="shared" si="243"/>
        <v>564.36</v>
      </c>
      <c r="N580" s="71">
        <f t="shared" si="243"/>
        <v>567.32000000000005</v>
      </c>
      <c r="O580" s="71">
        <f t="shared" si="243"/>
        <v>588.03</v>
      </c>
      <c r="P580" s="71">
        <f t="shared" si="243"/>
        <v>585.64</v>
      </c>
      <c r="Q580" s="71">
        <f t="shared" si="243"/>
        <v>830.98</v>
      </c>
      <c r="R580" s="71">
        <f t="shared" si="243"/>
        <v>850.45</v>
      </c>
      <c r="S580" s="71">
        <f t="shared" si="243"/>
        <v>862.46</v>
      </c>
      <c r="T580" s="71">
        <f t="shared" si="243"/>
        <v>845.03</v>
      </c>
      <c r="U580" s="71">
        <f t="shared" si="243"/>
        <v>576.09</v>
      </c>
      <c r="V580" s="71">
        <f t="shared" si="243"/>
        <v>579.99</v>
      </c>
      <c r="W580" s="71">
        <f t="shared" si="243"/>
        <v>583.29</v>
      </c>
      <c r="X580" s="71">
        <f t="shared" si="243"/>
        <v>591.16</v>
      </c>
      <c r="Y580" s="79">
        <f t="shared" si="243"/>
        <v>565.22</v>
      </c>
    </row>
    <row r="581" spans="1:25" s="62" customFormat="1" ht="18.75" customHeight="1" outlineLevel="1" x14ac:dyDescent="0.2">
      <c r="A581" s="53" t="s">
        <v>9</v>
      </c>
      <c r="B581" s="76">
        <v>840.08</v>
      </c>
      <c r="C581" s="74">
        <v>840.08</v>
      </c>
      <c r="D581" s="74">
        <v>840.08</v>
      </c>
      <c r="E581" s="74">
        <v>840.08</v>
      </c>
      <c r="F581" s="74">
        <v>840.08</v>
      </c>
      <c r="G581" s="74">
        <v>840.08</v>
      </c>
      <c r="H581" s="74">
        <v>840.08</v>
      </c>
      <c r="I581" s="74">
        <v>840.08</v>
      </c>
      <c r="J581" s="74">
        <v>840.08</v>
      </c>
      <c r="K581" s="74">
        <v>840.08</v>
      </c>
      <c r="L581" s="74">
        <v>840.08</v>
      </c>
      <c r="M581" s="74">
        <v>840.08</v>
      </c>
      <c r="N581" s="74">
        <v>840.08</v>
      </c>
      <c r="O581" s="74">
        <v>840.08</v>
      </c>
      <c r="P581" s="74">
        <v>840.08</v>
      </c>
      <c r="Q581" s="74">
        <v>840.08</v>
      </c>
      <c r="R581" s="74">
        <v>840.08</v>
      </c>
      <c r="S581" s="74">
        <v>840.08</v>
      </c>
      <c r="T581" s="74">
        <v>840.08</v>
      </c>
      <c r="U581" s="74">
        <v>840.08</v>
      </c>
      <c r="V581" s="74">
        <v>840.08</v>
      </c>
      <c r="W581" s="74">
        <v>840.08</v>
      </c>
      <c r="X581" s="74">
        <v>840.08</v>
      </c>
      <c r="Y581" s="81">
        <v>840.08</v>
      </c>
    </row>
    <row r="582" spans="1:25" s="62" customFormat="1" ht="18.75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customHeight="1" outlineLevel="1" thickBot="1" x14ac:dyDescent="0.25">
      <c r="A583" s="161" t="s">
        <v>255</v>
      </c>
      <c r="B583" s="77">
        <f>B578</f>
        <v>0</v>
      </c>
      <c r="C583" s="77">
        <f t="shared" ref="C583:Y583" si="244">C578</f>
        <v>0</v>
      </c>
      <c r="D583" s="77">
        <f t="shared" si="244"/>
        <v>0</v>
      </c>
      <c r="E583" s="77">
        <f t="shared" si="244"/>
        <v>0</v>
      </c>
      <c r="F583" s="77">
        <f t="shared" si="244"/>
        <v>0</v>
      </c>
      <c r="G583" s="77">
        <f t="shared" si="244"/>
        <v>0</v>
      </c>
      <c r="H583" s="77">
        <f t="shared" si="244"/>
        <v>0</v>
      </c>
      <c r="I583" s="77">
        <f t="shared" si="244"/>
        <v>0</v>
      </c>
      <c r="J583" s="77">
        <f t="shared" si="244"/>
        <v>0</v>
      </c>
      <c r="K583" s="77">
        <f t="shared" si="244"/>
        <v>0</v>
      </c>
      <c r="L583" s="77">
        <f t="shared" si="244"/>
        <v>0</v>
      </c>
      <c r="M583" s="77">
        <f t="shared" si="244"/>
        <v>0</v>
      </c>
      <c r="N583" s="77">
        <f t="shared" si="244"/>
        <v>0</v>
      </c>
      <c r="O583" s="77">
        <f t="shared" si="244"/>
        <v>0</v>
      </c>
      <c r="P583" s="77">
        <f t="shared" si="244"/>
        <v>0</v>
      </c>
      <c r="Q583" s="77">
        <f t="shared" si="244"/>
        <v>0</v>
      </c>
      <c r="R583" s="77">
        <f t="shared" si="244"/>
        <v>0</v>
      </c>
      <c r="S583" s="77">
        <f t="shared" si="244"/>
        <v>0</v>
      </c>
      <c r="T583" s="77">
        <f t="shared" si="244"/>
        <v>0</v>
      </c>
      <c r="U583" s="77">
        <f t="shared" si="244"/>
        <v>0</v>
      </c>
      <c r="V583" s="77">
        <f t="shared" si="244"/>
        <v>0</v>
      </c>
      <c r="W583" s="77">
        <f t="shared" si="244"/>
        <v>0</v>
      </c>
      <c r="X583" s="77">
        <f t="shared" si="244"/>
        <v>0</v>
      </c>
      <c r="Y583" s="77">
        <f t="shared" si="244"/>
        <v>0</v>
      </c>
    </row>
    <row r="584" spans="1:25" s="62" customFormat="1" ht="18.75" customHeight="1" thickBot="1" x14ac:dyDescent="0.25">
      <c r="A584" s="100">
        <v>21</v>
      </c>
      <c r="B584" s="101">
        <f>SUM(B585:B588)</f>
        <v>1557</v>
      </c>
      <c r="C584" s="101">
        <f t="shared" ref="C584:Y584" si="245">SUM(C585:C588)</f>
        <v>1555.67</v>
      </c>
      <c r="D584" s="101">
        <f t="shared" si="245"/>
        <v>1586.25</v>
      </c>
      <c r="E584" s="101">
        <f t="shared" si="245"/>
        <v>1597.91</v>
      </c>
      <c r="F584" s="101">
        <f t="shared" si="245"/>
        <v>1591.1399999999999</v>
      </c>
      <c r="G584" s="101">
        <f t="shared" si="245"/>
        <v>1649.81</v>
      </c>
      <c r="H584" s="101">
        <f t="shared" si="245"/>
        <v>1930.15</v>
      </c>
      <c r="I584" s="101">
        <f t="shared" si="245"/>
        <v>1595.23</v>
      </c>
      <c r="J584" s="101">
        <f t="shared" si="245"/>
        <v>1911.52</v>
      </c>
      <c r="K584" s="101">
        <f t="shared" si="245"/>
        <v>1696.49</v>
      </c>
      <c r="L584" s="101">
        <f t="shared" si="245"/>
        <v>1609.74</v>
      </c>
      <c r="M584" s="101">
        <f t="shared" si="245"/>
        <v>1611.19</v>
      </c>
      <c r="N584" s="101">
        <f t="shared" si="245"/>
        <v>1607.52</v>
      </c>
      <c r="O584" s="101">
        <f t="shared" si="245"/>
        <v>1620.47</v>
      </c>
      <c r="P584" s="101">
        <f t="shared" si="245"/>
        <v>1651.42</v>
      </c>
      <c r="Q584" s="101">
        <f t="shared" si="245"/>
        <v>1658.15</v>
      </c>
      <c r="R584" s="101">
        <f t="shared" si="245"/>
        <v>1946.33</v>
      </c>
      <c r="S584" s="101">
        <f t="shared" si="245"/>
        <v>1613.1100000000001</v>
      </c>
      <c r="T584" s="101">
        <f t="shared" si="245"/>
        <v>1595.75</v>
      </c>
      <c r="U584" s="101">
        <f t="shared" si="245"/>
        <v>1570.41</v>
      </c>
      <c r="V584" s="101">
        <f t="shared" si="245"/>
        <v>1556.3899999999999</v>
      </c>
      <c r="W584" s="101">
        <f t="shared" si="245"/>
        <v>1555.63</v>
      </c>
      <c r="X584" s="101">
        <f t="shared" si="245"/>
        <v>1554.4</v>
      </c>
      <c r="Y584" s="101">
        <f t="shared" si="245"/>
        <v>1550.38</v>
      </c>
    </row>
    <row r="585" spans="1:25" s="62" customFormat="1" ht="18.75" customHeight="1" outlineLevel="1" x14ac:dyDescent="0.2">
      <c r="A585" s="160" t="s">
        <v>8</v>
      </c>
      <c r="B585" s="76">
        <f>B111</f>
        <v>716.92</v>
      </c>
      <c r="C585" s="71">
        <f t="shared" ref="C585:Y585" si="246">C111</f>
        <v>715.59</v>
      </c>
      <c r="D585" s="71">
        <f t="shared" si="246"/>
        <v>746.17</v>
      </c>
      <c r="E585" s="72">
        <f t="shared" si="246"/>
        <v>757.83</v>
      </c>
      <c r="F585" s="71">
        <f t="shared" si="246"/>
        <v>751.06</v>
      </c>
      <c r="G585" s="71">
        <f t="shared" si="246"/>
        <v>809.73</v>
      </c>
      <c r="H585" s="71">
        <f t="shared" si="246"/>
        <v>1090.07</v>
      </c>
      <c r="I585" s="71">
        <f t="shared" si="246"/>
        <v>755.15</v>
      </c>
      <c r="J585" s="73">
        <f t="shared" si="246"/>
        <v>1071.44</v>
      </c>
      <c r="K585" s="71">
        <f t="shared" si="246"/>
        <v>856.41</v>
      </c>
      <c r="L585" s="71">
        <f t="shared" si="246"/>
        <v>769.66</v>
      </c>
      <c r="M585" s="71">
        <f t="shared" si="246"/>
        <v>771.11</v>
      </c>
      <c r="N585" s="71">
        <f t="shared" si="246"/>
        <v>767.44</v>
      </c>
      <c r="O585" s="71">
        <f t="shared" si="246"/>
        <v>780.39</v>
      </c>
      <c r="P585" s="71">
        <f t="shared" si="246"/>
        <v>811.34</v>
      </c>
      <c r="Q585" s="71">
        <f t="shared" si="246"/>
        <v>818.07</v>
      </c>
      <c r="R585" s="71">
        <f t="shared" si="246"/>
        <v>1106.25</v>
      </c>
      <c r="S585" s="71">
        <f t="shared" si="246"/>
        <v>773.03</v>
      </c>
      <c r="T585" s="71">
        <f t="shared" si="246"/>
        <v>755.67</v>
      </c>
      <c r="U585" s="71">
        <f t="shared" si="246"/>
        <v>730.33</v>
      </c>
      <c r="V585" s="71">
        <f t="shared" si="246"/>
        <v>716.31</v>
      </c>
      <c r="W585" s="71">
        <f t="shared" si="246"/>
        <v>715.55</v>
      </c>
      <c r="X585" s="71">
        <f t="shared" si="246"/>
        <v>714.32</v>
      </c>
      <c r="Y585" s="79">
        <f t="shared" si="246"/>
        <v>710.3</v>
      </c>
    </row>
    <row r="586" spans="1:25" s="62" customFormat="1" ht="18.75" customHeight="1" outlineLevel="1" x14ac:dyDescent="0.2">
      <c r="A586" s="53" t="s">
        <v>9</v>
      </c>
      <c r="B586" s="76">
        <v>840.08</v>
      </c>
      <c r="C586" s="74">
        <v>840.08</v>
      </c>
      <c r="D586" s="74">
        <v>840.08</v>
      </c>
      <c r="E586" s="74">
        <v>840.08</v>
      </c>
      <c r="F586" s="74">
        <v>840.08</v>
      </c>
      <c r="G586" s="74">
        <v>840.08</v>
      </c>
      <c r="H586" s="74">
        <v>840.08</v>
      </c>
      <c r="I586" s="74">
        <v>840.08</v>
      </c>
      <c r="J586" s="74">
        <v>840.08</v>
      </c>
      <c r="K586" s="74">
        <v>840.08</v>
      </c>
      <c r="L586" s="74">
        <v>840.08</v>
      </c>
      <c r="M586" s="74">
        <v>840.08</v>
      </c>
      <c r="N586" s="74">
        <v>840.08</v>
      </c>
      <c r="O586" s="74">
        <v>840.08</v>
      </c>
      <c r="P586" s="74">
        <v>840.08</v>
      </c>
      <c r="Q586" s="74">
        <v>840.08</v>
      </c>
      <c r="R586" s="74">
        <v>840.08</v>
      </c>
      <c r="S586" s="74">
        <v>840.08</v>
      </c>
      <c r="T586" s="74">
        <v>840.08</v>
      </c>
      <c r="U586" s="74">
        <v>840.08</v>
      </c>
      <c r="V586" s="74">
        <v>840.08</v>
      </c>
      <c r="W586" s="74">
        <v>840.08</v>
      </c>
      <c r="X586" s="74">
        <v>840.08</v>
      </c>
      <c r="Y586" s="81">
        <v>840.08</v>
      </c>
    </row>
    <row r="587" spans="1:25" s="62" customFormat="1" ht="18.75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customHeight="1" outlineLevel="1" thickBot="1" x14ac:dyDescent="0.25">
      <c r="A588" s="161" t="s">
        <v>255</v>
      </c>
      <c r="B588" s="77">
        <f>B583</f>
        <v>0</v>
      </c>
      <c r="C588" s="77">
        <f t="shared" ref="C588:Y588" si="247">C583</f>
        <v>0</v>
      </c>
      <c r="D588" s="77">
        <f t="shared" si="247"/>
        <v>0</v>
      </c>
      <c r="E588" s="77">
        <f t="shared" si="247"/>
        <v>0</v>
      </c>
      <c r="F588" s="77">
        <f t="shared" si="247"/>
        <v>0</v>
      </c>
      <c r="G588" s="77">
        <f t="shared" si="247"/>
        <v>0</v>
      </c>
      <c r="H588" s="77">
        <f t="shared" si="247"/>
        <v>0</v>
      </c>
      <c r="I588" s="77">
        <f t="shared" si="247"/>
        <v>0</v>
      </c>
      <c r="J588" s="77">
        <f t="shared" si="247"/>
        <v>0</v>
      </c>
      <c r="K588" s="77">
        <f t="shared" si="247"/>
        <v>0</v>
      </c>
      <c r="L588" s="77">
        <f t="shared" si="247"/>
        <v>0</v>
      </c>
      <c r="M588" s="77">
        <f t="shared" si="247"/>
        <v>0</v>
      </c>
      <c r="N588" s="77">
        <f t="shared" si="247"/>
        <v>0</v>
      </c>
      <c r="O588" s="77">
        <f t="shared" si="247"/>
        <v>0</v>
      </c>
      <c r="P588" s="77">
        <f t="shared" si="247"/>
        <v>0</v>
      </c>
      <c r="Q588" s="77">
        <f t="shared" si="247"/>
        <v>0</v>
      </c>
      <c r="R588" s="77">
        <f t="shared" si="247"/>
        <v>0</v>
      </c>
      <c r="S588" s="77">
        <f t="shared" si="247"/>
        <v>0</v>
      </c>
      <c r="T588" s="77">
        <f t="shared" si="247"/>
        <v>0</v>
      </c>
      <c r="U588" s="77">
        <f t="shared" si="247"/>
        <v>0</v>
      </c>
      <c r="V588" s="77">
        <f t="shared" si="247"/>
        <v>0</v>
      </c>
      <c r="W588" s="77">
        <f t="shared" si="247"/>
        <v>0</v>
      </c>
      <c r="X588" s="77">
        <f t="shared" si="247"/>
        <v>0</v>
      </c>
      <c r="Y588" s="77">
        <f t="shared" si="247"/>
        <v>0</v>
      </c>
    </row>
    <row r="589" spans="1:25" s="62" customFormat="1" ht="18.75" customHeight="1" thickBot="1" x14ac:dyDescent="0.25">
      <c r="A589" s="109">
        <v>22</v>
      </c>
      <c r="B589" s="101">
        <f>SUM(B590:B593)</f>
        <v>1554.22</v>
      </c>
      <c r="C589" s="101">
        <f t="shared" ref="C589:Y589" si="248">SUM(C590:C593)</f>
        <v>1572.0300000000002</v>
      </c>
      <c r="D589" s="101">
        <f t="shared" si="248"/>
        <v>1518.48</v>
      </c>
      <c r="E589" s="101">
        <f t="shared" si="248"/>
        <v>1571.06</v>
      </c>
      <c r="F589" s="101">
        <f t="shared" si="248"/>
        <v>1579.74</v>
      </c>
      <c r="G589" s="101">
        <f t="shared" si="248"/>
        <v>1582.93</v>
      </c>
      <c r="H589" s="101">
        <f t="shared" si="248"/>
        <v>1588.63</v>
      </c>
      <c r="I589" s="101">
        <f t="shared" si="248"/>
        <v>1575.54</v>
      </c>
      <c r="J589" s="101">
        <f t="shared" si="248"/>
        <v>1577.23</v>
      </c>
      <c r="K589" s="101">
        <f t="shared" si="248"/>
        <v>1582.54</v>
      </c>
      <c r="L589" s="101">
        <f t="shared" si="248"/>
        <v>1583.87</v>
      </c>
      <c r="M589" s="101">
        <f t="shared" si="248"/>
        <v>1583.04</v>
      </c>
      <c r="N589" s="101">
        <f t="shared" si="248"/>
        <v>1581.65</v>
      </c>
      <c r="O589" s="101">
        <f t="shared" si="248"/>
        <v>1591.5300000000002</v>
      </c>
      <c r="P589" s="101">
        <f t="shared" si="248"/>
        <v>1599.08</v>
      </c>
      <c r="Q589" s="101">
        <f t="shared" si="248"/>
        <v>1580.16</v>
      </c>
      <c r="R589" s="101">
        <f t="shared" si="248"/>
        <v>1601.85</v>
      </c>
      <c r="S589" s="101">
        <f t="shared" si="248"/>
        <v>1588.67</v>
      </c>
      <c r="T589" s="101">
        <f t="shared" si="248"/>
        <v>1578.95</v>
      </c>
      <c r="U589" s="101">
        <f t="shared" si="248"/>
        <v>1562.81</v>
      </c>
      <c r="V589" s="101">
        <f t="shared" si="248"/>
        <v>1574.7800000000002</v>
      </c>
      <c r="W589" s="101">
        <f t="shared" si="248"/>
        <v>1641.48</v>
      </c>
      <c r="X589" s="101">
        <f t="shared" si="248"/>
        <v>1573.0300000000002</v>
      </c>
      <c r="Y589" s="101">
        <f t="shared" si="248"/>
        <v>1562.0700000000002</v>
      </c>
    </row>
    <row r="590" spans="1:25" s="62" customFormat="1" ht="18.75" customHeight="1" outlineLevel="1" x14ac:dyDescent="0.2">
      <c r="A590" s="160" t="s">
        <v>8</v>
      </c>
      <c r="B590" s="76">
        <f>B116</f>
        <v>714.14</v>
      </c>
      <c r="C590" s="71">
        <f t="shared" ref="C590:Y590" si="249">C116</f>
        <v>731.95</v>
      </c>
      <c r="D590" s="71">
        <f t="shared" si="249"/>
        <v>678.4</v>
      </c>
      <c r="E590" s="72">
        <f t="shared" si="249"/>
        <v>730.98</v>
      </c>
      <c r="F590" s="71">
        <f t="shared" si="249"/>
        <v>739.66</v>
      </c>
      <c r="G590" s="71">
        <f t="shared" si="249"/>
        <v>742.85</v>
      </c>
      <c r="H590" s="71">
        <f t="shared" si="249"/>
        <v>748.55</v>
      </c>
      <c r="I590" s="71">
        <f t="shared" si="249"/>
        <v>735.46</v>
      </c>
      <c r="J590" s="73">
        <f t="shared" si="249"/>
        <v>737.15</v>
      </c>
      <c r="K590" s="71">
        <f t="shared" si="249"/>
        <v>742.46</v>
      </c>
      <c r="L590" s="71">
        <f t="shared" si="249"/>
        <v>743.79</v>
      </c>
      <c r="M590" s="71">
        <f t="shared" si="249"/>
        <v>742.96</v>
      </c>
      <c r="N590" s="71">
        <f t="shared" si="249"/>
        <v>741.57</v>
      </c>
      <c r="O590" s="71">
        <f t="shared" si="249"/>
        <v>751.45</v>
      </c>
      <c r="P590" s="71">
        <f t="shared" si="249"/>
        <v>759</v>
      </c>
      <c r="Q590" s="71">
        <f t="shared" si="249"/>
        <v>740.08</v>
      </c>
      <c r="R590" s="71">
        <f t="shared" si="249"/>
        <v>761.77</v>
      </c>
      <c r="S590" s="71">
        <f t="shared" si="249"/>
        <v>748.59</v>
      </c>
      <c r="T590" s="71">
        <f t="shared" si="249"/>
        <v>738.87</v>
      </c>
      <c r="U590" s="71">
        <f t="shared" si="249"/>
        <v>722.73</v>
      </c>
      <c r="V590" s="71">
        <f t="shared" si="249"/>
        <v>734.7</v>
      </c>
      <c r="W590" s="71">
        <f t="shared" si="249"/>
        <v>801.4</v>
      </c>
      <c r="X590" s="71">
        <f t="shared" si="249"/>
        <v>732.95</v>
      </c>
      <c r="Y590" s="79">
        <f t="shared" si="249"/>
        <v>721.99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4">
        <v>840.08</v>
      </c>
      <c r="D591" s="74">
        <v>840.08</v>
      </c>
      <c r="E591" s="74">
        <v>840.08</v>
      </c>
      <c r="F591" s="74">
        <v>840.08</v>
      </c>
      <c r="G591" s="74">
        <v>840.08</v>
      </c>
      <c r="H591" s="74">
        <v>840.08</v>
      </c>
      <c r="I591" s="74">
        <v>840.08</v>
      </c>
      <c r="J591" s="74">
        <v>840.08</v>
      </c>
      <c r="K591" s="74">
        <v>840.08</v>
      </c>
      <c r="L591" s="74">
        <v>840.08</v>
      </c>
      <c r="M591" s="74">
        <v>840.08</v>
      </c>
      <c r="N591" s="74">
        <v>840.08</v>
      </c>
      <c r="O591" s="74">
        <v>840.08</v>
      </c>
      <c r="P591" s="74">
        <v>840.08</v>
      </c>
      <c r="Q591" s="74">
        <v>840.08</v>
      </c>
      <c r="R591" s="74">
        <v>840.08</v>
      </c>
      <c r="S591" s="74">
        <v>840.08</v>
      </c>
      <c r="T591" s="74">
        <v>840.08</v>
      </c>
      <c r="U591" s="74">
        <v>840.08</v>
      </c>
      <c r="V591" s="74">
        <v>840.08</v>
      </c>
      <c r="W591" s="74">
        <v>840.08</v>
      </c>
      <c r="X591" s="74">
        <v>840.08</v>
      </c>
      <c r="Y591" s="81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255</v>
      </c>
      <c r="B593" s="77">
        <f>B588</f>
        <v>0</v>
      </c>
      <c r="C593" s="77">
        <f t="shared" ref="C593:Y593" si="250">C588</f>
        <v>0</v>
      </c>
      <c r="D593" s="77">
        <f t="shared" si="250"/>
        <v>0</v>
      </c>
      <c r="E593" s="77">
        <f t="shared" si="250"/>
        <v>0</v>
      </c>
      <c r="F593" s="77">
        <f t="shared" si="250"/>
        <v>0</v>
      </c>
      <c r="G593" s="77">
        <f t="shared" si="250"/>
        <v>0</v>
      </c>
      <c r="H593" s="77">
        <f t="shared" si="250"/>
        <v>0</v>
      </c>
      <c r="I593" s="77">
        <f t="shared" si="250"/>
        <v>0</v>
      </c>
      <c r="J593" s="77">
        <f t="shared" si="250"/>
        <v>0</v>
      </c>
      <c r="K593" s="77">
        <f t="shared" si="250"/>
        <v>0</v>
      </c>
      <c r="L593" s="77">
        <f t="shared" si="250"/>
        <v>0</v>
      </c>
      <c r="M593" s="77">
        <f t="shared" si="250"/>
        <v>0</v>
      </c>
      <c r="N593" s="77">
        <f t="shared" si="250"/>
        <v>0</v>
      </c>
      <c r="O593" s="77">
        <f t="shared" si="250"/>
        <v>0</v>
      </c>
      <c r="P593" s="77">
        <f t="shared" si="250"/>
        <v>0</v>
      </c>
      <c r="Q593" s="77">
        <f t="shared" si="250"/>
        <v>0</v>
      </c>
      <c r="R593" s="77">
        <f t="shared" si="250"/>
        <v>0</v>
      </c>
      <c r="S593" s="77">
        <f t="shared" si="250"/>
        <v>0</v>
      </c>
      <c r="T593" s="77">
        <f t="shared" si="250"/>
        <v>0</v>
      </c>
      <c r="U593" s="77">
        <f t="shared" si="250"/>
        <v>0</v>
      </c>
      <c r="V593" s="77">
        <f t="shared" si="250"/>
        <v>0</v>
      </c>
      <c r="W593" s="77">
        <f t="shared" si="250"/>
        <v>0</v>
      </c>
      <c r="X593" s="77">
        <f t="shared" si="250"/>
        <v>0</v>
      </c>
      <c r="Y593" s="77">
        <f t="shared" si="250"/>
        <v>0</v>
      </c>
    </row>
    <row r="594" spans="1:25" s="62" customFormat="1" ht="18.75" customHeight="1" thickBot="1" x14ac:dyDescent="0.25">
      <c r="A594" s="100">
        <v>23</v>
      </c>
      <c r="B594" s="101">
        <f>SUM(B595:B598)</f>
        <v>1474.45</v>
      </c>
      <c r="C594" s="101">
        <f t="shared" ref="C594:Y594" si="251">SUM(C595:C598)</f>
        <v>1471.5300000000002</v>
      </c>
      <c r="D594" s="101">
        <f t="shared" si="251"/>
        <v>1498.8000000000002</v>
      </c>
      <c r="E594" s="101">
        <f t="shared" si="251"/>
        <v>1509.85</v>
      </c>
      <c r="F594" s="101">
        <f t="shared" si="251"/>
        <v>1571.8000000000002</v>
      </c>
      <c r="G594" s="101">
        <f t="shared" si="251"/>
        <v>1569.26</v>
      </c>
      <c r="H594" s="101">
        <f t="shared" si="251"/>
        <v>1626.79</v>
      </c>
      <c r="I594" s="101">
        <f t="shared" si="251"/>
        <v>1579.38</v>
      </c>
      <c r="J594" s="101">
        <f t="shared" si="251"/>
        <v>840.08</v>
      </c>
      <c r="K594" s="101">
        <f t="shared" si="251"/>
        <v>1585.75</v>
      </c>
      <c r="L594" s="101">
        <f t="shared" si="251"/>
        <v>1588.44</v>
      </c>
      <c r="M594" s="101">
        <f t="shared" si="251"/>
        <v>1581.8200000000002</v>
      </c>
      <c r="N594" s="101">
        <f t="shared" si="251"/>
        <v>1688.99</v>
      </c>
      <c r="O594" s="101">
        <f t="shared" si="251"/>
        <v>1495.65</v>
      </c>
      <c r="P594" s="101">
        <f t="shared" si="251"/>
        <v>1558</v>
      </c>
      <c r="Q594" s="101">
        <f t="shared" si="251"/>
        <v>1607.08</v>
      </c>
      <c r="R594" s="101">
        <f t="shared" si="251"/>
        <v>1601.17</v>
      </c>
      <c r="S594" s="101">
        <f t="shared" si="251"/>
        <v>1607.77</v>
      </c>
      <c r="T594" s="101">
        <f t="shared" si="251"/>
        <v>1575.62</v>
      </c>
      <c r="U594" s="101">
        <f t="shared" si="251"/>
        <v>840.08</v>
      </c>
      <c r="V594" s="101">
        <f t="shared" si="251"/>
        <v>1286.0700000000002</v>
      </c>
      <c r="W594" s="101">
        <f t="shared" si="251"/>
        <v>1476.17</v>
      </c>
      <c r="X594" s="101">
        <f t="shared" si="251"/>
        <v>1477.79</v>
      </c>
      <c r="Y594" s="101">
        <f t="shared" si="251"/>
        <v>1158.48</v>
      </c>
    </row>
    <row r="595" spans="1:25" s="62" customFormat="1" ht="18.75" customHeight="1" outlineLevel="1" x14ac:dyDescent="0.2">
      <c r="A595" s="160" t="s">
        <v>8</v>
      </c>
      <c r="B595" s="76">
        <f>B121</f>
        <v>634.37</v>
      </c>
      <c r="C595" s="71">
        <f t="shared" ref="C595:Y595" si="252">C121</f>
        <v>631.45000000000005</v>
      </c>
      <c r="D595" s="71">
        <f t="shared" si="252"/>
        <v>658.72</v>
      </c>
      <c r="E595" s="72">
        <f t="shared" si="252"/>
        <v>669.77</v>
      </c>
      <c r="F595" s="71">
        <f t="shared" si="252"/>
        <v>731.72</v>
      </c>
      <c r="G595" s="71">
        <f t="shared" si="252"/>
        <v>729.18</v>
      </c>
      <c r="H595" s="71">
        <f t="shared" si="252"/>
        <v>786.71</v>
      </c>
      <c r="I595" s="71">
        <f t="shared" si="252"/>
        <v>739.3</v>
      </c>
      <c r="J595" s="73" t="str">
        <f t="shared" si="252"/>
        <v>0</v>
      </c>
      <c r="K595" s="71">
        <f t="shared" si="252"/>
        <v>745.67</v>
      </c>
      <c r="L595" s="71">
        <f t="shared" si="252"/>
        <v>748.36</v>
      </c>
      <c r="M595" s="71">
        <f t="shared" si="252"/>
        <v>741.74</v>
      </c>
      <c r="N595" s="71">
        <f t="shared" si="252"/>
        <v>848.91</v>
      </c>
      <c r="O595" s="71">
        <f t="shared" si="252"/>
        <v>655.57</v>
      </c>
      <c r="P595" s="71">
        <f t="shared" si="252"/>
        <v>717.92</v>
      </c>
      <c r="Q595" s="71">
        <f t="shared" si="252"/>
        <v>767</v>
      </c>
      <c r="R595" s="71">
        <f t="shared" si="252"/>
        <v>761.09</v>
      </c>
      <c r="S595" s="71">
        <f t="shared" si="252"/>
        <v>767.69</v>
      </c>
      <c r="T595" s="71">
        <f t="shared" si="252"/>
        <v>735.54</v>
      </c>
      <c r="U595" s="71" t="str">
        <f t="shared" si="252"/>
        <v>0</v>
      </c>
      <c r="V595" s="71">
        <f t="shared" si="252"/>
        <v>445.99</v>
      </c>
      <c r="W595" s="71">
        <f t="shared" si="252"/>
        <v>636.09</v>
      </c>
      <c r="X595" s="71">
        <f t="shared" si="252"/>
        <v>637.71</v>
      </c>
      <c r="Y595" s="79">
        <f t="shared" si="252"/>
        <v>318.39999999999998</v>
      </c>
    </row>
    <row r="596" spans="1:25" s="62" customFormat="1" ht="18.75" customHeight="1" outlineLevel="1" x14ac:dyDescent="0.2">
      <c r="A596" s="53" t="s">
        <v>9</v>
      </c>
      <c r="B596" s="76">
        <v>840.08</v>
      </c>
      <c r="C596" s="74">
        <v>840.08</v>
      </c>
      <c r="D596" s="74">
        <v>840.08</v>
      </c>
      <c r="E596" s="74">
        <v>840.08</v>
      </c>
      <c r="F596" s="74">
        <v>840.08</v>
      </c>
      <c r="G596" s="74">
        <v>840.08</v>
      </c>
      <c r="H596" s="74">
        <v>840.08</v>
      </c>
      <c r="I596" s="74">
        <v>840.08</v>
      </c>
      <c r="J596" s="74">
        <v>840.08</v>
      </c>
      <c r="K596" s="74">
        <v>840.08</v>
      </c>
      <c r="L596" s="74">
        <v>840.08</v>
      </c>
      <c r="M596" s="74">
        <v>840.08</v>
      </c>
      <c r="N596" s="74">
        <v>840.08</v>
      </c>
      <c r="O596" s="74">
        <v>840.08</v>
      </c>
      <c r="P596" s="74">
        <v>840.08</v>
      </c>
      <c r="Q596" s="74">
        <v>840.08</v>
      </c>
      <c r="R596" s="74">
        <v>840.08</v>
      </c>
      <c r="S596" s="74">
        <v>840.08</v>
      </c>
      <c r="T596" s="74">
        <v>840.08</v>
      </c>
      <c r="U596" s="74">
        <v>840.08</v>
      </c>
      <c r="V596" s="74">
        <v>840.08</v>
      </c>
      <c r="W596" s="74">
        <v>840.08</v>
      </c>
      <c r="X596" s="74">
        <v>840.08</v>
      </c>
      <c r="Y596" s="81">
        <v>840.08</v>
      </c>
    </row>
    <row r="597" spans="1:25" s="62" customFormat="1" ht="18.75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customHeight="1" outlineLevel="1" thickBot="1" x14ac:dyDescent="0.25">
      <c r="A598" s="161" t="s">
        <v>255</v>
      </c>
      <c r="B598" s="77">
        <f>B593</f>
        <v>0</v>
      </c>
      <c r="C598" s="77">
        <f t="shared" ref="C598:Y598" si="253">C593</f>
        <v>0</v>
      </c>
      <c r="D598" s="77">
        <f t="shared" si="253"/>
        <v>0</v>
      </c>
      <c r="E598" s="77">
        <f t="shared" si="253"/>
        <v>0</v>
      </c>
      <c r="F598" s="77">
        <f t="shared" si="253"/>
        <v>0</v>
      </c>
      <c r="G598" s="77">
        <f t="shared" si="253"/>
        <v>0</v>
      </c>
      <c r="H598" s="77">
        <f t="shared" si="253"/>
        <v>0</v>
      </c>
      <c r="I598" s="77">
        <f t="shared" si="253"/>
        <v>0</v>
      </c>
      <c r="J598" s="77">
        <f t="shared" si="253"/>
        <v>0</v>
      </c>
      <c r="K598" s="77">
        <f t="shared" si="253"/>
        <v>0</v>
      </c>
      <c r="L598" s="77">
        <f t="shared" si="253"/>
        <v>0</v>
      </c>
      <c r="M598" s="77">
        <f t="shared" si="253"/>
        <v>0</v>
      </c>
      <c r="N598" s="77">
        <f t="shared" si="253"/>
        <v>0</v>
      </c>
      <c r="O598" s="77">
        <f t="shared" si="253"/>
        <v>0</v>
      </c>
      <c r="P598" s="77">
        <f t="shared" si="253"/>
        <v>0</v>
      </c>
      <c r="Q598" s="77">
        <f t="shared" si="253"/>
        <v>0</v>
      </c>
      <c r="R598" s="77">
        <f t="shared" si="253"/>
        <v>0</v>
      </c>
      <c r="S598" s="77">
        <f t="shared" si="253"/>
        <v>0</v>
      </c>
      <c r="T598" s="77">
        <f t="shared" si="253"/>
        <v>0</v>
      </c>
      <c r="U598" s="77">
        <f t="shared" si="253"/>
        <v>0</v>
      </c>
      <c r="V598" s="77">
        <f t="shared" si="253"/>
        <v>0</v>
      </c>
      <c r="W598" s="77">
        <f t="shared" si="253"/>
        <v>0</v>
      </c>
      <c r="X598" s="77">
        <f t="shared" si="253"/>
        <v>0</v>
      </c>
      <c r="Y598" s="77">
        <f t="shared" si="253"/>
        <v>0</v>
      </c>
    </row>
    <row r="599" spans="1:25" s="62" customFormat="1" ht="18.75" customHeight="1" thickBot="1" x14ac:dyDescent="0.25">
      <c r="A599" s="111">
        <v>24</v>
      </c>
      <c r="B599" s="101">
        <f>SUM(B600:B603)</f>
        <v>1408.3200000000002</v>
      </c>
      <c r="C599" s="101">
        <f t="shared" ref="C599:Y599" si="254">SUM(C600:C603)</f>
        <v>1349.44</v>
      </c>
      <c r="D599" s="101">
        <f t="shared" si="254"/>
        <v>1408.01</v>
      </c>
      <c r="E599" s="101">
        <f t="shared" si="254"/>
        <v>1420.97</v>
      </c>
      <c r="F599" s="101">
        <f t="shared" si="254"/>
        <v>1599.1100000000001</v>
      </c>
      <c r="G599" s="101">
        <f t="shared" si="254"/>
        <v>1625.88</v>
      </c>
      <c r="H599" s="101">
        <f t="shared" si="254"/>
        <v>1593.35</v>
      </c>
      <c r="I599" s="101">
        <f t="shared" si="254"/>
        <v>1602.15</v>
      </c>
      <c r="J599" s="101">
        <f t="shared" si="254"/>
        <v>1590.73</v>
      </c>
      <c r="K599" s="101">
        <f t="shared" si="254"/>
        <v>1607.1399999999999</v>
      </c>
      <c r="L599" s="101">
        <f t="shared" si="254"/>
        <v>1603.15</v>
      </c>
      <c r="M599" s="101">
        <f t="shared" si="254"/>
        <v>1645.8899999999999</v>
      </c>
      <c r="N599" s="101">
        <f t="shared" si="254"/>
        <v>1605.3899999999999</v>
      </c>
      <c r="O599" s="101">
        <f t="shared" si="254"/>
        <v>1595.81</v>
      </c>
      <c r="P599" s="101">
        <f t="shared" si="254"/>
        <v>1611.25</v>
      </c>
      <c r="Q599" s="101">
        <f t="shared" si="254"/>
        <v>1632.7800000000002</v>
      </c>
      <c r="R599" s="101">
        <f t="shared" si="254"/>
        <v>1635.24</v>
      </c>
      <c r="S599" s="101">
        <f t="shared" si="254"/>
        <v>1634.5300000000002</v>
      </c>
      <c r="T599" s="101">
        <f t="shared" si="254"/>
        <v>1581.98</v>
      </c>
      <c r="U599" s="101">
        <f t="shared" si="254"/>
        <v>1401.4</v>
      </c>
      <c r="V599" s="101">
        <f t="shared" si="254"/>
        <v>1411.44</v>
      </c>
      <c r="W599" s="101">
        <f t="shared" si="254"/>
        <v>1400.8400000000001</v>
      </c>
      <c r="X599" s="101">
        <f t="shared" si="254"/>
        <v>1305.1600000000001</v>
      </c>
      <c r="Y599" s="101">
        <f t="shared" si="254"/>
        <v>1302.33</v>
      </c>
    </row>
    <row r="600" spans="1:25" s="62" customFormat="1" ht="18.75" customHeight="1" outlineLevel="1" x14ac:dyDescent="0.2">
      <c r="A600" s="160" t="s">
        <v>8</v>
      </c>
      <c r="B600" s="76">
        <f>B126</f>
        <v>568.24</v>
      </c>
      <c r="C600" s="71">
        <f t="shared" ref="C600:Y600" si="255">C126</f>
        <v>509.36</v>
      </c>
      <c r="D600" s="71">
        <f t="shared" si="255"/>
        <v>567.92999999999995</v>
      </c>
      <c r="E600" s="72">
        <f t="shared" si="255"/>
        <v>580.89</v>
      </c>
      <c r="F600" s="71">
        <f t="shared" si="255"/>
        <v>759.03</v>
      </c>
      <c r="G600" s="71">
        <f t="shared" si="255"/>
        <v>785.8</v>
      </c>
      <c r="H600" s="71">
        <f t="shared" si="255"/>
        <v>753.27</v>
      </c>
      <c r="I600" s="71">
        <f t="shared" si="255"/>
        <v>762.07</v>
      </c>
      <c r="J600" s="73">
        <f t="shared" si="255"/>
        <v>750.65</v>
      </c>
      <c r="K600" s="71">
        <f t="shared" si="255"/>
        <v>767.06</v>
      </c>
      <c r="L600" s="71">
        <f t="shared" si="255"/>
        <v>763.07</v>
      </c>
      <c r="M600" s="71">
        <f t="shared" si="255"/>
        <v>805.81</v>
      </c>
      <c r="N600" s="71">
        <f t="shared" si="255"/>
        <v>765.31</v>
      </c>
      <c r="O600" s="71">
        <f t="shared" si="255"/>
        <v>755.73</v>
      </c>
      <c r="P600" s="71">
        <f t="shared" si="255"/>
        <v>771.17</v>
      </c>
      <c r="Q600" s="71">
        <f t="shared" si="255"/>
        <v>792.7</v>
      </c>
      <c r="R600" s="71">
        <f t="shared" si="255"/>
        <v>795.16</v>
      </c>
      <c r="S600" s="71">
        <f t="shared" si="255"/>
        <v>794.45</v>
      </c>
      <c r="T600" s="71">
        <f t="shared" si="255"/>
        <v>741.9</v>
      </c>
      <c r="U600" s="71">
        <f t="shared" si="255"/>
        <v>561.32000000000005</v>
      </c>
      <c r="V600" s="71">
        <f t="shared" si="255"/>
        <v>571.36</v>
      </c>
      <c r="W600" s="71">
        <f t="shared" si="255"/>
        <v>560.76</v>
      </c>
      <c r="X600" s="71">
        <f t="shared" si="255"/>
        <v>465.08</v>
      </c>
      <c r="Y600" s="79">
        <f t="shared" si="255"/>
        <v>462.25</v>
      </c>
    </row>
    <row r="601" spans="1:25" s="62" customFormat="1" ht="18.75" customHeight="1" outlineLevel="1" x14ac:dyDescent="0.2">
      <c r="A601" s="53" t="s">
        <v>9</v>
      </c>
      <c r="B601" s="76">
        <v>840.08</v>
      </c>
      <c r="C601" s="74">
        <v>840.08</v>
      </c>
      <c r="D601" s="74">
        <v>840.08</v>
      </c>
      <c r="E601" s="74">
        <v>840.08</v>
      </c>
      <c r="F601" s="74">
        <v>840.08</v>
      </c>
      <c r="G601" s="74">
        <v>840.08</v>
      </c>
      <c r="H601" s="74">
        <v>840.08</v>
      </c>
      <c r="I601" s="74">
        <v>840.08</v>
      </c>
      <c r="J601" s="74">
        <v>840.08</v>
      </c>
      <c r="K601" s="74">
        <v>840.08</v>
      </c>
      <c r="L601" s="74">
        <v>840.08</v>
      </c>
      <c r="M601" s="74">
        <v>840.08</v>
      </c>
      <c r="N601" s="74">
        <v>840.08</v>
      </c>
      <c r="O601" s="74">
        <v>840.08</v>
      </c>
      <c r="P601" s="74">
        <v>840.08</v>
      </c>
      <c r="Q601" s="74">
        <v>840.08</v>
      </c>
      <c r="R601" s="74">
        <v>840.08</v>
      </c>
      <c r="S601" s="74">
        <v>840.08</v>
      </c>
      <c r="T601" s="74">
        <v>840.08</v>
      </c>
      <c r="U601" s="74">
        <v>840.08</v>
      </c>
      <c r="V601" s="74">
        <v>840.08</v>
      </c>
      <c r="W601" s="74">
        <v>840.08</v>
      </c>
      <c r="X601" s="74">
        <v>840.08</v>
      </c>
      <c r="Y601" s="81">
        <v>840.08</v>
      </c>
    </row>
    <row r="602" spans="1:25" s="62" customFormat="1" ht="18.75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customHeight="1" outlineLevel="1" thickBot="1" x14ac:dyDescent="0.25">
      <c r="A603" s="161" t="s">
        <v>255</v>
      </c>
      <c r="B603" s="77">
        <f>B598</f>
        <v>0</v>
      </c>
      <c r="C603" s="77">
        <f t="shared" ref="C603:Y603" si="256">C598</f>
        <v>0</v>
      </c>
      <c r="D603" s="77">
        <f t="shared" si="256"/>
        <v>0</v>
      </c>
      <c r="E603" s="77">
        <f t="shared" si="256"/>
        <v>0</v>
      </c>
      <c r="F603" s="77">
        <f t="shared" si="256"/>
        <v>0</v>
      </c>
      <c r="G603" s="77">
        <f t="shared" si="256"/>
        <v>0</v>
      </c>
      <c r="H603" s="77">
        <f t="shared" si="256"/>
        <v>0</v>
      </c>
      <c r="I603" s="77">
        <f t="shared" si="256"/>
        <v>0</v>
      </c>
      <c r="J603" s="77">
        <f t="shared" si="256"/>
        <v>0</v>
      </c>
      <c r="K603" s="77">
        <f t="shared" si="256"/>
        <v>0</v>
      </c>
      <c r="L603" s="77">
        <f t="shared" si="256"/>
        <v>0</v>
      </c>
      <c r="M603" s="77">
        <f t="shared" si="256"/>
        <v>0</v>
      </c>
      <c r="N603" s="77">
        <f t="shared" si="256"/>
        <v>0</v>
      </c>
      <c r="O603" s="77">
        <f t="shared" si="256"/>
        <v>0</v>
      </c>
      <c r="P603" s="77">
        <f t="shared" si="256"/>
        <v>0</v>
      </c>
      <c r="Q603" s="77">
        <f t="shared" si="256"/>
        <v>0</v>
      </c>
      <c r="R603" s="77">
        <f t="shared" si="256"/>
        <v>0</v>
      </c>
      <c r="S603" s="77">
        <f t="shared" si="256"/>
        <v>0</v>
      </c>
      <c r="T603" s="77">
        <f t="shared" si="256"/>
        <v>0</v>
      </c>
      <c r="U603" s="77">
        <f t="shared" si="256"/>
        <v>0</v>
      </c>
      <c r="V603" s="77">
        <f t="shared" si="256"/>
        <v>0</v>
      </c>
      <c r="W603" s="77">
        <f t="shared" si="256"/>
        <v>0</v>
      </c>
      <c r="X603" s="77">
        <f t="shared" si="256"/>
        <v>0</v>
      </c>
      <c r="Y603" s="77">
        <f t="shared" si="256"/>
        <v>0</v>
      </c>
    </row>
    <row r="604" spans="1:25" s="62" customFormat="1" ht="18.75" customHeight="1" thickBot="1" x14ac:dyDescent="0.25">
      <c r="A604" s="109">
        <v>25</v>
      </c>
      <c r="B604" s="101">
        <f>SUM(B605:B608)</f>
        <v>1533.58</v>
      </c>
      <c r="C604" s="101">
        <f t="shared" ref="C604:Y604" si="257">SUM(C605:C608)</f>
        <v>1479.99</v>
      </c>
      <c r="D604" s="101">
        <f t="shared" si="257"/>
        <v>1516.74</v>
      </c>
      <c r="E604" s="101">
        <f t="shared" si="257"/>
        <v>1566.49</v>
      </c>
      <c r="F604" s="101">
        <f t="shared" si="257"/>
        <v>1608.96</v>
      </c>
      <c r="G604" s="101">
        <f t="shared" si="257"/>
        <v>1618.3600000000001</v>
      </c>
      <c r="H604" s="101">
        <f t="shared" si="257"/>
        <v>1622.0500000000002</v>
      </c>
      <c r="I604" s="101">
        <f t="shared" si="257"/>
        <v>1613.37</v>
      </c>
      <c r="J604" s="101">
        <f t="shared" si="257"/>
        <v>1650.08</v>
      </c>
      <c r="K604" s="101">
        <f t="shared" si="257"/>
        <v>1651.18</v>
      </c>
      <c r="L604" s="101">
        <f t="shared" si="257"/>
        <v>1586.3899999999999</v>
      </c>
      <c r="M604" s="101">
        <f t="shared" si="257"/>
        <v>1583.0500000000002</v>
      </c>
      <c r="N604" s="101">
        <f t="shared" si="257"/>
        <v>1581.7</v>
      </c>
      <c r="O604" s="101">
        <f t="shared" si="257"/>
        <v>1593.6100000000001</v>
      </c>
      <c r="P604" s="101">
        <f t="shared" si="257"/>
        <v>1574.92</v>
      </c>
      <c r="Q604" s="101">
        <f t="shared" si="257"/>
        <v>1609.08</v>
      </c>
      <c r="R604" s="101">
        <f t="shared" si="257"/>
        <v>1605.49</v>
      </c>
      <c r="S604" s="101">
        <f t="shared" si="257"/>
        <v>1605.44</v>
      </c>
      <c r="T604" s="101">
        <f t="shared" si="257"/>
        <v>1584.25</v>
      </c>
      <c r="U604" s="101">
        <f t="shared" si="257"/>
        <v>1525.46</v>
      </c>
      <c r="V604" s="101">
        <f t="shared" si="257"/>
        <v>1550.15</v>
      </c>
      <c r="W604" s="101">
        <f t="shared" si="257"/>
        <v>1501.41</v>
      </c>
      <c r="X604" s="101">
        <f t="shared" si="257"/>
        <v>1311.8200000000002</v>
      </c>
      <c r="Y604" s="101">
        <f t="shared" si="257"/>
        <v>1307.78</v>
      </c>
    </row>
    <row r="605" spans="1:25" s="62" customFormat="1" ht="18.75" customHeight="1" outlineLevel="1" x14ac:dyDescent="0.2">
      <c r="A605" s="160" t="s">
        <v>8</v>
      </c>
      <c r="B605" s="76">
        <f>B131</f>
        <v>693.5</v>
      </c>
      <c r="C605" s="71">
        <f t="shared" ref="C605:Y605" si="258">C131</f>
        <v>639.91</v>
      </c>
      <c r="D605" s="71">
        <f t="shared" si="258"/>
        <v>676.66</v>
      </c>
      <c r="E605" s="72">
        <f t="shared" si="258"/>
        <v>726.41</v>
      </c>
      <c r="F605" s="71">
        <f t="shared" si="258"/>
        <v>768.88</v>
      </c>
      <c r="G605" s="71">
        <f t="shared" si="258"/>
        <v>778.28</v>
      </c>
      <c r="H605" s="71">
        <f t="shared" si="258"/>
        <v>781.97</v>
      </c>
      <c r="I605" s="71">
        <f t="shared" si="258"/>
        <v>773.29</v>
      </c>
      <c r="J605" s="73">
        <f t="shared" si="258"/>
        <v>810</v>
      </c>
      <c r="K605" s="71">
        <f t="shared" si="258"/>
        <v>811.1</v>
      </c>
      <c r="L605" s="71">
        <f t="shared" si="258"/>
        <v>746.31</v>
      </c>
      <c r="M605" s="71">
        <f t="shared" si="258"/>
        <v>742.97</v>
      </c>
      <c r="N605" s="71">
        <f t="shared" si="258"/>
        <v>741.62</v>
      </c>
      <c r="O605" s="71">
        <f t="shared" si="258"/>
        <v>753.53</v>
      </c>
      <c r="P605" s="71">
        <f t="shared" si="258"/>
        <v>734.84</v>
      </c>
      <c r="Q605" s="71">
        <f t="shared" si="258"/>
        <v>769</v>
      </c>
      <c r="R605" s="71">
        <f t="shared" si="258"/>
        <v>765.41</v>
      </c>
      <c r="S605" s="71">
        <f t="shared" si="258"/>
        <v>765.36</v>
      </c>
      <c r="T605" s="71">
        <f t="shared" si="258"/>
        <v>744.17</v>
      </c>
      <c r="U605" s="71">
        <f t="shared" si="258"/>
        <v>685.38</v>
      </c>
      <c r="V605" s="71">
        <f t="shared" si="258"/>
        <v>710.07</v>
      </c>
      <c r="W605" s="71">
        <f t="shared" si="258"/>
        <v>661.33</v>
      </c>
      <c r="X605" s="71">
        <f t="shared" si="258"/>
        <v>471.74</v>
      </c>
      <c r="Y605" s="79">
        <f t="shared" si="258"/>
        <v>467.7</v>
      </c>
    </row>
    <row r="606" spans="1:25" s="62" customFormat="1" ht="18.75" customHeight="1" outlineLevel="1" x14ac:dyDescent="0.2">
      <c r="A606" s="53" t="s">
        <v>9</v>
      </c>
      <c r="B606" s="76">
        <v>840.08</v>
      </c>
      <c r="C606" s="74">
        <v>840.08</v>
      </c>
      <c r="D606" s="74">
        <v>840.08</v>
      </c>
      <c r="E606" s="74">
        <v>840.08</v>
      </c>
      <c r="F606" s="74">
        <v>840.08</v>
      </c>
      <c r="G606" s="74">
        <v>840.08</v>
      </c>
      <c r="H606" s="74">
        <v>840.08</v>
      </c>
      <c r="I606" s="74">
        <v>840.08</v>
      </c>
      <c r="J606" s="74">
        <v>840.08</v>
      </c>
      <c r="K606" s="74">
        <v>840.08</v>
      </c>
      <c r="L606" s="74">
        <v>840.08</v>
      </c>
      <c r="M606" s="74">
        <v>840.08</v>
      </c>
      <c r="N606" s="74">
        <v>840.08</v>
      </c>
      <c r="O606" s="74">
        <v>840.08</v>
      </c>
      <c r="P606" s="74">
        <v>840.08</v>
      </c>
      <c r="Q606" s="74">
        <v>840.08</v>
      </c>
      <c r="R606" s="74">
        <v>840.08</v>
      </c>
      <c r="S606" s="74">
        <v>840.08</v>
      </c>
      <c r="T606" s="74">
        <v>840.08</v>
      </c>
      <c r="U606" s="74">
        <v>840.08</v>
      </c>
      <c r="V606" s="74">
        <v>840.08</v>
      </c>
      <c r="W606" s="74">
        <v>840.08</v>
      </c>
      <c r="X606" s="74">
        <v>840.08</v>
      </c>
      <c r="Y606" s="81">
        <v>840.08</v>
      </c>
    </row>
    <row r="607" spans="1:25" s="62" customFormat="1" ht="18.75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customHeight="1" outlineLevel="1" thickBot="1" x14ac:dyDescent="0.25">
      <c r="A608" s="161" t="s">
        <v>255</v>
      </c>
      <c r="B608" s="77">
        <f>B603</f>
        <v>0</v>
      </c>
      <c r="C608" s="77">
        <f t="shared" ref="C608:Y608" si="259">C603</f>
        <v>0</v>
      </c>
      <c r="D608" s="77">
        <f t="shared" si="259"/>
        <v>0</v>
      </c>
      <c r="E608" s="77">
        <f t="shared" si="259"/>
        <v>0</v>
      </c>
      <c r="F608" s="77">
        <f t="shared" si="259"/>
        <v>0</v>
      </c>
      <c r="G608" s="77">
        <f t="shared" si="259"/>
        <v>0</v>
      </c>
      <c r="H608" s="77">
        <f t="shared" si="259"/>
        <v>0</v>
      </c>
      <c r="I608" s="77">
        <f t="shared" si="259"/>
        <v>0</v>
      </c>
      <c r="J608" s="77">
        <f t="shared" si="259"/>
        <v>0</v>
      </c>
      <c r="K608" s="77">
        <f t="shared" si="259"/>
        <v>0</v>
      </c>
      <c r="L608" s="77">
        <f t="shared" si="259"/>
        <v>0</v>
      </c>
      <c r="M608" s="77">
        <f t="shared" si="259"/>
        <v>0</v>
      </c>
      <c r="N608" s="77">
        <f t="shared" si="259"/>
        <v>0</v>
      </c>
      <c r="O608" s="77">
        <f t="shared" si="259"/>
        <v>0</v>
      </c>
      <c r="P608" s="77">
        <f t="shared" si="259"/>
        <v>0</v>
      </c>
      <c r="Q608" s="77">
        <f t="shared" si="259"/>
        <v>0</v>
      </c>
      <c r="R608" s="77">
        <f t="shared" si="259"/>
        <v>0</v>
      </c>
      <c r="S608" s="77">
        <f t="shared" si="259"/>
        <v>0</v>
      </c>
      <c r="T608" s="77">
        <f t="shared" si="259"/>
        <v>0</v>
      </c>
      <c r="U608" s="77">
        <f t="shared" si="259"/>
        <v>0</v>
      </c>
      <c r="V608" s="77">
        <f t="shared" si="259"/>
        <v>0</v>
      </c>
      <c r="W608" s="77">
        <f t="shared" si="259"/>
        <v>0</v>
      </c>
      <c r="X608" s="77">
        <f t="shared" si="259"/>
        <v>0</v>
      </c>
      <c r="Y608" s="77">
        <f t="shared" si="259"/>
        <v>0</v>
      </c>
    </row>
    <row r="609" spans="1:25" s="62" customFormat="1" ht="18.75" customHeight="1" thickBot="1" x14ac:dyDescent="0.25">
      <c r="A609" s="110">
        <v>26</v>
      </c>
      <c r="B609" s="101">
        <f>SUM(B610:B613)</f>
        <v>1477.88</v>
      </c>
      <c r="C609" s="101">
        <f t="shared" ref="C609:Y609" si="260">SUM(C610:C613)</f>
        <v>1382.5300000000002</v>
      </c>
      <c r="D609" s="101">
        <f t="shared" si="260"/>
        <v>1270.3600000000001</v>
      </c>
      <c r="E609" s="101">
        <f t="shared" si="260"/>
        <v>1198.44</v>
      </c>
      <c r="F609" s="101">
        <f t="shared" si="260"/>
        <v>841.54000000000008</v>
      </c>
      <c r="G609" s="101">
        <f t="shared" si="260"/>
        <v>840.26</v>
      </c>
      <c r="H609" s="101">
        <f t="shared" si="260"/>
        <v>1513.94</v>
      </c>
      <c r="I609" s="101">
        <f t="shared" si="260"/>
        <v>1798.2</v>
      </c>
      <c r="J609" s="101">
        <f t="shared" si="260"/>
        <v>1850.8400000000001</v>
      </c>
      <c r="K609" s="101">
        <f t="shared" si="260"/>
        <v>1907.5500000000002</v>
      </c>
      <c r="L609" s="101">
        <f t="shared" si="260"/>
        <v>1936.27</v>
      </c>
      <c r="M609" s="101">
        <f t="shared" si="260"/>
        <v>1925.4700000000003</v>
      </c>
      <c r="N609" s="101">
        <f t="shared" si="260"/>
        <v>1919.06</v>
      </c>
      <c r="O609" s="101">
        <f t="shared" si="260"/>
        <v>1923.2400000000002</v>
      </c>
      <c r="P609" s="101">
        <f t="shared" si="260"/>
        <v>1916.8400000000001</v>
      </c>
      <c r="Q609" s="101">
        <f t="shared" si="260"/>
        <v>1893.21</v>
      </c>
      <c r="R609" s="101">
        <f t="shared" si="260"/>
        <v>1900.23</v>
      </c>
      <c r="S609" s="101">
        <f t="shared" si="260"/>
        <v>1892.9099999999999</v>
      </c>
      <c r="T609" s="101">
        <f t="shared" si="260"/>
        <v>1903.35</v>
      </c>
      <c r="U609" s="101">
        <f t="shared" si="260"/>
        <v>1902.73</v>
      </c>
      <c r="V609" s="101">
        <f t="shared" si="260"/>
        <v>1874</v>
      </c>
      <c r="W609" s="101">
        <f t="shared" si="260"/>
        <v>1832.8400000000001</v>
      </c>
      <c r="X609" s="101">
        <f t="shared" si="260"/>
        <v>1753.2</v>
      </c>
      <c r="Y609" s="101">
        <f t="shared" si="260"/>
        <v>1588.48</v>
      </c>
    </row>
    <row r="610" spans="1:25" s="62" customFormat="1" ht="18.75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customHeight="1" outlineLevel="1" x14ac:dyDescent="0.2">
      <c r="A611" s="57" t="s">
        <v>9</v>
      </c>
      <c r="B611" s="76">
        <v>840.08</v>
      </c>
      <c r="C611" s="74">
        <v>840.08</v>
      </c>
      <c r="D611" s="74">
        <v>840.08</v>
      </c>
      <c r="E611" s="74">
        <v>840.08</v>
      </c>
      <c r="F611" s="74">
        <v>840.08</v>
      </c>
      <c r="G611" s="74">
        <v>840.08</v>
      </c>
      <c r="H611" s="74">
        <v>840.08</v>
      </c>
      <c r="I611" s="74">
        <v>840.08</v>
      </c>
      <c r="J611" s="74">
        <v>840.08</v>
      </c>
      <c r="K611" s="74">
        <v>840.08</v>
      </c>
      <c r="L611" s="74">
        <v>840.08</v>
      </c>
      <c r="M611" s="74">
        <v>840.08</v>
      </c>
      <c r="N611" s="74">
        <v>840.08</v>
      </c>
      <c r="O611" s="74">
        <v>840.08</v>
      </c>
      <c r="P611" s="74">
        <v>840.08</v>
      </c>
      <c r="Q611" s="74">
        <v>840.08</v>
      </c>
      <c r="R611" s="74">
        <v>840.08</v>
      </c>
      <c r="S611" s="74">
        <v>840.08</v>
      </c>
      <c r="T611" s="74">
        <v>840.08</v>
      </c>
      <c r="U611" s="74">
        <v>840.08</v>
      </c>
      <c r="V611" s="74">
        <v>840.08</v>
      </c>
      <c r="W611" s="74">
        <v>840.08</v>
      </c>
      <c r="X611" s="74">
        <v>840.08</v>
      </c>
      <c r="Y611" s="81">
        <v>840.08</v>
      </c>
    </row>
    <row r="612" spans="1:25" s="62" customFormat="1" ht="18.75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customHeight="1" outlineLevel="1" thickBot="1" x14ac:dyDescent="0.25">
      <c r="A613" s="147" t="s">
        <v>255</v>
      </c>
      <c r="B613" s="77">
        <f>B608</f>
        <v>0</v>
      </c>
      <c r="C613" s="77">
        <f t="shared" ref="C613:Y613" si="261">C608</f>
        <v>0</v>
      </c>
      <c r="D613" s="77">
        <f t="shared" si="261"/>
        <v>0</v>
      </c>
      <c r="E613" s="77">
        <f t="shared" si="261"/>
        <v>0</v>
      </c>
      <c r="F613" s="77">
        <f t="shared" si="261"/>
        <v>0</v>
      </c>
      <c r="G613" s="77">
        <f t="shared" si="261"/>
        <v>0</v>
      </c>
      <c r="H613" s="77">
        <f t="shared" si="261"/>
        <v>0</v>
      </c>
      <c r="I613" s="77">
        <f t="shared" si="261"/>
        <v>0</v>
      </c>
      <c r="J613" s="77">
        <f t="shared" si="261"/>
        <v>0</v>
      </c>
      <c r="K613" s="77">
        <f t="shared" si="261"/>
        <v>0</v>
      </c>
      <c r="L613" s="77">
        <f t="shared" si="261"/>
        <v>0</v>
      </c>
      <c r="M613" s="77">
        <f t="shared" si="261"/>
        <v>0</v>
      </c>
      <c r="N613" s="77">
        <f t="shared" si="261"/>
        <v>0</v>
      </c>
      <c r="O613" s="77">
        <f t="shared" si="261"/>
        <v>0</v>
      </c>
      <c r="P613" s="77">
        <f t="shared" si="261"/>
        <v>0</v>
      </c>
      <c r="Q613" s="77">
        <f t="shared" si="261"/>
        <v>0</v>
      </c>
      <c r="R613" s="77">
        <f t="shared" si="261"/>
        <v>0</v>
      </c>
      <c r="S613" s="77">
        <f t="shared" si="261"/>
        <v>0</v>
      </c>
      <c r="T613" s="77">
        <f t="shared" si="261"/>
        <v>0</v>
      </c>
      <c r="U613" s="77">
        <f t="shared" si="261"/>
        <v>0</v>
      </c>
      <c r="V613" s="77">
        <f t="shared" si="261"/>
        <v>0</v>
      </c>
      <c r="W613" s="77">
        <f t="shared" si="261"/>
        <v>0</v>
      </c>
      <c r="X613" s="77">
        <f t="shared" si="261"/>
        <v>0</v>
      </c>
      <c r="Y613" s="77">
        <f t="shared" si="261"/>
        <v>0</v>
      </c>
    </row>
    <row r="614" spans="1:25" s="62" customFormat="1" ht="18.75" customHeight="1" thickBot="1" x14ac:dyDescent="0.25">
      <c r="A614" s="112">
        <v>27</v>
      </c>
      <c r="B614" s="101">
        <f>SUM(B615:B618)</f>
        <v>840.08</v>
      </c>
      <c r="C614" s="101">
        <f t="shared" ref="C614:Y614" si="262">SUM(C615:C618)</f>
        <v>1434.87</v>
      </c>
      <c r="D614" s="101">
        <f t="shared" si="262"/>
        <v>1437.35</v>
      </c>
      <c r="E614" s="101">
        <f t="shared" si="262"/>
        <v>1465.8000000000002</v>
      </c>
      <c r="F614" s="101">
        <f t="shared" si="262"/>
        <v>1433.24</v>
      </c>
      <c r="G614" s="101">
        <f t="shared" si="262"/>
        <v>1439.13</v>
      </c>
      <c r="H614" s="101">
        <f t="shared" si="262"/>
        <v>1541.58</v>
      </c>
      <c r="I614" s="101">
        <f t="shared" si="262"/>
        <v>1582.29</v>
      </c>
      <c r="J614" s="101">
        <f t="shared" si="262"/>
        <v>1610.67</v>
      </c>
      <c r="K614" s="101">
        <f t="shared" si="262"/>
        <v>1631.87</v>
      </c>
      <c r="L614" s="101">
        <f t="shared" si="262"/>
        <v>1638.16</v>
      </c>
      <c r="M614" s="101">
        <f t="shared" si="262"/>
        <v>1586.37</v>
      </c>
      <c r="N614" s="101">
        <f t="shared" si="262"/>
        <v>1585.72</v>
      </c>
      <c r="O614" s="101">
        <f t="shared" si="262"/>
        <v>1531.79</v>
      </c>
      <c r="P614" s="101">
        <f t="shared" si="262"/>
        <v>1569.67</v>
      </c>
      <c r="Q614" s="101">
        <f t="shared" si="262"/>
        <v>1594.5900000000001</v>
      </c>
      <c r="R614" s="101">
        <f t="shared" si="262"/>
        <v>1607.25</v>
      </c>
      <c r="S614" s="101">
        <f t="shared" si="262"/>
        <v>1587.73</v>
      </c>
      <c r="T614" s="101">
        <f t="shared" si="262"/>
        <v>1552.02</v>
      </c>
      <c r="U614" s="101">
        <f t="shared" si="262"/>
        <v>1439.7800000000002</v>
      </c>
      <c r="V614" s="101">
        <f t="shared" si="262"/>
        <v>1449.38</v>
      </c>
      <c r="W614" s="101">
        <f t="shared" si="262"/>
        <v>1448.43</v>
      </c>
      <c r="X614" s="101">
        <f t="shared" si="262"/>
        <v>1455.77</v>
      </c>
      <c r="Y614" s="101">
        <f t="shared" si="262"/>
        <v>1432.65</v>
      </c>
    </row>
    <row r="615" spans="1:25" s="62" customFormat="1" ht="18.75" customHeight="1" outlineLevel="1" x14ac:dyDescent="0.2">
      <c r="A615" s="56" t="s">
        <v>8</v>
      </c>
      <c r="B615" s="76" t="str">
        <f>B141</f>
        <v>0</v>
      </c>
      <c r="C615" s="71">
        <f t="shared" ref="C615:Y615" si="263">C141</f>
        <v>594.79</v>
      </c>
      <c r="D615" s="71">
        <f t="shared" si="263"/>
        <v>597.27</v>
      </c>
      <c r="E615" s="72">
        <f t="shared" si="263"/>
        <v>625.72</v>
      </c>
      <c r="F615" s="71">
        <f t="shared" si="263"/>
        <v>593.16</v>
      </c>
      <c r="G615" s="71">
        <f t="shared" si="263"/>
        <v>599.04999999999995</v>
      </c>
      <c r="H615" s="71">
        <f t="shared" si="263"/>
        <v>701.5</v>
      </c>
      <c r="I615" s="71">
        <f t="shared" si="263"/>
        <v>742.21</v>
      </c>
      <c r="J615" s="73">
        <f t="shared" si="263"/>
        <v>770.59</v>
      </c>
      <c r="K615" s="71">
        <f t="shared" si="263"/>
        <v>791.79</v>
      </c>
      <c r="L615" s="71">
        <f t="shared" si="263"/>
        <v>798.08</v>
      </c>
      <c r="M615" s="71">
        <f t="shared" si="263"/>
        <v>746.29</v>
      </c>
      <c r="N615" s="71">
        <f t="shared" si="263"/>
        <v>745.64</v>
      </c>
      <c r="O615" s="71">
        <f t="shared" si="263"/>
        <v>691.71</v>
      </c>
      <c r="P615" s="71">
        <f t="shared" si="263"/>
        <v>729.59</v>
      </c>
      <c r="Q615" s="71">
        <f t="shared" si="263"/>
        <v>754.51</v>
      </c>
      <c r="R615" s="71">
        <f t="shared" si="263"/>
        <v>767.17</v>
      </c>
      <c r="S615" s="71">
        <f t="shared" si="263"/>
        <v>747.65</v>
      </c>
      <c r="T615" s="71">
        <f t="shared" si="263"/>
        <v>711.94</v>
      </c>
      <c r="U615" s="71">
        <f t="shared" si="263"/>
        <v>599.70000000000005</v>
      </c>
      <c r="V615" s="71">
        <f t="shared" si="263"/>
        <v>609.29999999999995</v>
      </c>
      <c r="W615" s="71">
        <f t="shared" si="263"/>
        <v>608.35</v>
      </c>
      <c r="X615" s="71">
        <f t="shared" si="263"/>
        <v>615.69000000000005</v>
      </c>
      <c r="Y615" s="79">
        <f t="shared" si="263"/>
        <v>592.57000000000005</v>
      </c>
    </row>
    <row r="616" spans="1:25" s="62" customFormat="1" ht="18.75" customHeight="1" outlineLevel="1" x14ac:dyDescent="0.2">
      <c r="A616" s="57" t="s">
        <v>9</v>
      </c>
      <c r="B616" s="76">
        <v>840.08</v>
      </c>
      <c r="C616" s="74">
        <v>840.08</v>
      </c>
      <c r="D616" s="74">
        <v>840.08</v>
      </c>
      <c r="E616" s="74">
        <v>840.08</v>
      </c>
      <c r="F616" s="74">
        <v>840.08</v>
      </c>
      <c r="G616" s="74">
        <v>840.08</v>
      </c>
      <c r="H616" s="74">
        <v>840.08</v>
      </c>
      <c r="I616" s="74">
        <v>840.08</v>
      </c>
      <c r="J616" s="74">
        <v>840.08</v>
      </c>
      <c r="K616" s="74">
        <v>840.08</v>
      </c>
      <c r="L616" s="74">
        <v>840.08</v>
      </c>
      <c r="M616" s="74">
        <v>840.08</v>
      </c>
      <c r="N616" s="74">
        <v>840.08</v>
      </c>
      <c r="O616" s="74">
        <v>840.08</v>
      </c>
      <c r="P616" s="74">
        <v>840.08</v>
      </c>
      <c r="Q616" s="74">
        <v>840.08</v>
      </c>
      <c r="R616" s="74">
        <v>840.08</v>
      </c>
      <c r="S616" s="74">
        <v>840.08</v>
      </c>
      <c r="T616" s="74">
        <v>840.08</v>
      </c>
      <c r="U616" s="74">
        <v>840.08</v>
      </c>
      <c r="V616" s="74">
        <v>840.08</v>
      </c>
      <c r="W616" s="74">
        <v>840.08</v>
      </c>
      <c r="X616" s="74">
        <v>840.08</v>
      </c>
      <c r="Y616" s="81">
        <v>840.08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255</v>
      </c>
      <c r="B618" s="77">
        <f>B613</f>
        <v>0</v>
      </c>
      <c r="C618" s="77">
        <f t="shared" ref="C618:Y618" si="264">C613</f>
        <v>0</v>
      </c>
      <c r="D618" s="77">
        <f t="shared" si="264"/>
        <v>0</v>
      </c>
      <c r="E618" s="77">
        <f t="shared" si="264"/>
        <v>0</v>
      </c>
      <c r="F618" s="77">
        <f t="shared" si="264"/>
        <v>0</v>
      </c>
      <c r="G618" s="77">
        <f t="shared" si="264"/>
        <v>0</v>
      </c>
      <c r="H618" s="77">
        <f t="shared" si="264"/>
        <v>0</v>
      </c>
      <c r="I618" s="77">
        <f t="shared" si="264"/>
        <v>0</v>
      </c>
      <c r="J618" s="77">
        <f t="shared" si="264"/>
        <v>0</v>
      </c>
      <c r="K618" s="77">
        <f t="shared" si="264"/>
        <v>0</v>
      </c>
      <c r="L618" s="77">
        <f t="shared" si="264"/>
        <v>0</v>
      </c>
      <c r="M618" s="77">
        <f t="shared" si="264"/>
        <v>0</v>
      </c>
      <c r="N618" s="77">
        <f t="shared" si="264"/>
        <v>0</v>
      </c>
      <c r="O618" s="77">
        <f t="shared" si="264"/>
        <v>0</v>
      </c>
      <c r="P618" s="77">
        <f t="shared" si="264"/>
        <v>0</v>
      </c>
      <c r="Q618" s="77">
        <f t="shared" si="264"/>
        <v>0</v>
      </c>
      <c r="R618" s="77">
        <f t="shared" si="264"/>
        <v>0</v>
      </c>
      <c r="S618" s="77">
        <f t="shared" si="264"/>
        <v>0</v>
      </c>
      <c r="T618" s="77">
        <f t="shared" si="264"/>
        <v>0</v>
      </c>
      <c r="U618" s="77">
        <f t="shared" si="264"/>
        <v>0</v>
      </c>
      <c r="V618" s="77">
        <f t="shared" si="264"/>
        <v>0</v>
      </c>
      <c r="W618" s="77">
        <f t="shared" si="264"/>
        <v>0</v>
      </c>
      <c r="X618" s="77">
        <f t="shared" si="264"/>
        <v>0</v>
      </c>
      <c r="Y618" s="77">
        <f t="shared" si="264"/>
        <v>0</v>
      </c>
    </row>
    <row r="619" spans="1:25" s="62" customFormat="1" ht="18.75" customHeight="1" thickBot="1" x14ac:dyDescent="0.25">
      <c r="A619" s="111">
        <v>28</v>
      </c>
      <c r="B619" s="101">
        <f>SUM(B620:B623)</f>
        <v>1566.71</v>
      </c>
      <c r="C619" s="101">
        <f t="shared" ref="C619:Y619" si="265">SUM(C620:C623)</f>
        <v>1526.85</v>
      </c>
      <c r="D619" s="101">
        <f t="shared" si="265"/>
        <v>1580.72</v>
      </c>
      <c r="E619" s="101">
        <f t="shared" si="265"/>
        <v>1568.95</v>
      </c>
      <c r="F619" s="101">
        <f t="shared" si="265"/>
        <v>1612.93</v>
      </c>
      <c r="G619" s="101">
        <f t="shared" si="265"/>
        <v>1615.24</v>
      </c>
      <c r="H619" s="101">
        <f t="shared" si="265"/>
        <v>1637.95</v>
      </c>
      <c r="I619" s="101">
        <f t="shared" si="265"/>
        <v>1608.3000000000002</v>
      </c>
      <c r="J619" s="101">
        <f t="shared" si="265"/>
        <v>1640.06</v>
      </c>
      <c r="K619" s="101">
        <f t="shared" si="265"/>
        <v>1611.01</v>
      </c>
      <c r="L619" s="101">
        <f t="shared" si="265"/>
        <v>1615.5500000000002</v>
      </c>
      <c r="M619" s="101">
        <f t="shared" si="265"/>
        <v>1644.8899999999999</v>
      </c>
      <c r="N619" s="101">
        <f t="shared" si="265"/>
        <v>1616.37</v>
      </c>
      <c r="O619" s="101">
        <f t="shared" si="265"/>
        <v>1619.56</v>
      </c>
      <c r="P619" s="101">
        <f t="shared" si="265"/>
        <v>1653.72</v>
      </c>
      <c r="Q619" s="101">
        <f t="shared" si="265"/>
        <v>1612.5300000000002</v>
      </c>
      <c r="R619" s="101">
        <f t="shared" si="265"/>
        <v>1653.5</v>
      </c>
      <c r="S619" s="101">
        <f t="shared" si="265"/>
        <v>1610.79</v>
      </c>
      <c r="T619" s="101">
        <f t="shared" si="265"/>
        <v>1605.49</v>
      </c>
      <c r="U619" s="101">
        <f t="shared" si="265"/>
        <v>1589.94</v>
      </c>
      <c r="V619" s="101">
        <f t="shared" si="265"/>
        <v>1573.7800000000002</v>
      </c>
      <c r="W619" s="101">
        <f t="shared" si="265"/>
        <v>1558.0500000000002</v>
      </c>
      <c r="X619" s="101">
        <f t="shared" si="265"/>
        <v>1546.08</v>
      </c>
      <c r="Y619" s="101">
        <f t="shared" si="265"/>
        <v>1499.31</v>
      </c>
    </row>
    <row r="620" spans="1:25" s="62" customFormat="1" ht="18.75" customHeight="1" outlineLevel="1" x14ac:dyDescent="0.2">
      <c r="A620" s="160" t="s">
        <v>8</v>
      </c>
      <c r="B620" s="76">
        <f>B146</f>
        <v>726.63</v>
      </c>
      <c r="C620" s="71">
        <f t="shared" ref="C620:Y620" si="266">C146</f>
        <v>686.77</v>
      </c>
      <c r="D620" s="71">
        <f t="shared" si="266"/>
        <v>740.64</v>
      </c>
      <c r="E620" s="72">
        <f t="shared" si="266"/>
        <v>728.87</v>
      </c>
      <c r="F620" s="71">
        <f t="shared" si="266"/>
        <v>772.85</v>
      </c>
      <c r="G620" s="71">
        <f t="shared" si="266"/>
        <v>775.16</v>
      </c>
      <c r="H620" s="71">
        <f t="shared" si="266"/>
        <v>797.87</v>
      </c>
      <c r="I620" s="71">
        <f t="shared" si="266"/>
        <v>768.22</v>
      </c>
      <c r="J620" s="73">
        <f t="shared" si="266"/>
        <v>799.98</v>
      </c>
      <c r="K620" s="71">
        <f t="shared" si="266"/>
        <v>770.93</v>
      </c>
      <c r="L620" s="71">
        <f t="shared" si="266"/>
        <v>775.47</v>
      </c>
      <c r="M620" s="71">
        <f t="shared" si="266"/>
        <v>804.81</v>
      </c>
      <c r="N620" s="71">
        <f t="shared" si="266"/>
        <v>776.29</v>
      </c>
      <c r="O620" s="71">
        <f t="shared" si="266"/>
        <v>779.48</v>
      </c>
      <c r="P620" s="71">
        <f t="shared" si="266"/>
        <v>813.64</v>
      </c>
      <c r="Q620" s="71">
        <f t="shared" si="266"/>
        <v>772.45</v>
      </c>
      <c r="R620" s="71">
        <f t="shared" si="266"/>
        <v>813.42</v>
      </c>
      <c r="S620" s="71">
        <f t="shared" si="266"/>
        <v>770.71</v>
      </c>
      <c r="T620" s="71">
        <f t="shared" si="266"/>
        <v>765.41</v>
      </c>
      <c r="U620" s="71">
        <f t="shared" si="266"/>
        <v>749.86</v>
      </c>
      <c r="V620" s="71">
        <f t="shared" si="266"/>
        <v>733.7</v>
      </c>
      <c r="W620" s="71">
        <f t="shared" si="266"/>
        <v>717.97</v>
      </c>
      <c r="X620" s="71">
        <f t="shared" si="266"/>
        <v>706</v>
      </c>
      <c r="Y620" s="79">
        <f t="shared" si="266"/>
        <v>659.23</v>
      </c>
    </row>
    <row r="621" spans="1:25" s="62" customFormat="1" ht="18.75" customHeight="1" outlineLevel="1" x14ac:dyDescent="0.2">
      <c r="A621" s="53" t="s">
        <v>9</v>
      </c>
      <c r="B621" s="76">
        <v>840.08</v>
      </c>
      <c r="C621" s="74">
        <v>840.08</v>
      </c>
      <c r="D621" s="74">
        <v>840.08</v>
      </c>
      <c r="E621" s="74">
        <v>840.08</v>
      </c>
      <c r="F621" s="74">
        <v>840.08</v>
      </c>
      <c r="G621" s="74">
        <v>840.08</v>
      </c>
      <c r="H621" s="74">
        <v>840.08</v>
      </c>
      <c r="I621" s="74">
        <v>840.08</v>
      </c>
      <c r="J621" s="74">
        <v>840.08</v>
      </c>
      <c r="K621" s="74">
        <v>840.08</v>
      </c>
      <c r="L621" s="74">
        <v>840.08</v>
      </c>
      <c r="M621" s="74">
        <v>840.08</v>
      </c>
      <c r="N621" s="74">
        <v>840.08</v>
      </c>
      <c r="O621" s="74">
        <v>840.08</v>
      </c>
      <c r="P621" s="74">
        <v>840.08</v>
      </c>
      <c r="Q621" s="74">
        <v>840.08</v>
      </c>
      <c r="R621" s="74">
        <v>840.08</v>
      </c>
      <c r="S621" s="74">
        <v>840.08</v>
      </c>
      <c r="T621" s="74">
        <v>840.08</v>
      </c>
      <c r="U621" s="74">
        <v>840.08</v>
      </c>
      <c r="V621" s="74">
        <v>840.08</v>
      </c>
      <c r="W621" s="74">
        <v>840.08</v>
      </c>
      <c r="X621" s="74">
        <v>840.08</v>
      </c>
      <c r="Y621" s="81">
        <v>840.08</v>
      </c>
    </row>
    <row r="622" spans="1:25" s="62" customFormat="1" ht="18.75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customHeight="1" outlineLevel="1" thickBot="1" x14ac:dyDescent="0.25">
      <c r="A623" s="161" t="s">
        <v>255</v>
      </c>
      <c r="B623" s="77">
        <f>B618</f>
        <v>0</v>
      </c>
      <c r="C623" s="77">
        <f t="shared" ref="C623:Y623" si="267">C618</f>
        <v>0</v>
      </c>
      <c r="D623" s="77">
        <f t="shared" si="267"/>
        <v>0</v>
      </c>
      <c r="E623" s="77">
        <f t="shared" si="267"/>
        <v>0</v>
      </c>
      <c r="F623" s="77">
        <f t="shared" si="267"/>
        <v>0</v>
      </c>
      <c r="G623" s="77">
        <f t="shared" si="267"/>
        <v>0</v>
      </c>
      <c r="H623" s="77">
        <f t="shared" si="267"/>
        <v>0</v>
      </c>
      <c r="I623" s="77">
        <f t="shared" si="267"/>
        <v>0</v>
      </c>
      <c r="J623" s="77">
        <f t="shared" si="267"/>
        <v>0</v>
      </c>
      <c r="K623" s="77">
        <f t="shared" si="267"/>
        <v>0</v>
      </c>
      <c r="L623" s="77">
        <f t="shared" si="267"/>
        <v>0</v>
      </c>
      <c r="M623" s="77">
        <f t="shared" si="267"/>
        <v>0</v>
      </c>
      <c r="N623" s="77">
        <f t="shared" si="267"/>
        <v>0</v>
      </c>
      <c r="O623" s="77">
        <f t="shared" si="267"/>
        <v>0</v>
      </c>
      <c r="P623" s="77">
        <f t="shared" si="267"/>
        <v>0</v>
      </c>
      <c r="Q623" s="77">
        <f t="shared" si="267"/>
        <v>0</v>
      </c>
      <c r="R623" s="77">
        <f t="shared" si="267"/>
        <v>0</v>
      </c>
      <c r="S623" s="77">
        <f t="shared" si="267"/>
        <v>0</v>
      </c>
      <c r="T623" s="77">
        <f t="shared" si="267"/>
        <v>0</v>
      </c>
      <c r="U623" s="77">
        <f t="shared" si="267"/>
        <v>0</v>
      </c>
      <c r="V623" s="77">
        <f t="shared" si="267"/>
        <v>0</v>
      </c>
      <c r="W623" s="77">
        <f t="shared" si="267"/>
        <v>0</v>
      </c>
      <c r="X623" s="77">
        <f t="shared" si="267"/>
        <v>0</v>
      </c>
      <c r="Y623" s="77">
        <f t="shared" si="267"/>
        <v>0</v>
      </c>
    </row>
    <row r="624" spans="1:25" s="62" customFormat="1" ht="18.75" customHeight="1" thickBot="1" x14ac:dyDescent="0.25">
      <c r="A624" s="109">
        <v>29</v>
      </c>
      <c r="B624" s="101">
        <f>SUM(B625:B628)</f>
        <v>1592.6399999999999</v>
      </c>
      <c r="C624" s="101">
        <f t="shared" ref="C624:Y624" si="268">SUM(C625:C628)</f>
        <v>1578.42</v>
      </c>
      <c r="D624" s="101">
        <f t="shared" si="268"/>
        <v>1563.49</v>
      </c>
      <c r="E624" s="101">
        <f t="shared" si="268"/>
        <v>1564.52</v>
      </c>
      <c r="F624" s="101">
        <f t="shared" si="268"/>
        <v>1608.5500000000002</v>
      </c>
      <c r="G624" s="101">
        <f t="shared" si="268"/>
        <v>1605.94</v>
      </c>
      <c r="H624" s="101">
        <f t="shared" si="268"/>
        <v>1602.18</v>
      </c>
      <c r="I624" s="101">
        <f t="shared" si="268"/>
        <v>1718.74</v>
      </c>
      <c r="J624" s="101">
        <f t="shared" si="268"/>
        <v>1701.87</v>
      </c>
      <c r="K624" s="101">
        <f t="shared" si="268"/>
        <v>1628.66</v>
      </c>
      <c r="L624" s="101">
        <f t="shared" si="268"/>
        <v>1630.04</v>
      </c>
      <c r="M624" s="101">
        <f t="shared" si="268"/>
        <v>1602.13</v>
      </c>
      <c r="N624" s="101">
        <f t="shared" si="268"/>
        <v>1634.0700000000002</v>
      </c>
      <c r="O624" s="101">
        <f t="shared" si="268"/>
        <v>1613.5</v>
      </c>
      <c r="P624" s="101">
        <f t="shared" si="268"/>
        <v>1642.24</v>
      </c>
      <c r="Q624" s="101">
        <f t="shared" si="268"/>
        <v>1645.99</v>
      </c>
      <c r="R624" s="101">
        <f t="shared" si="268"/>
        <v>1750.81</v>
      </c>
      <c r="S624" s="101">
        <f t="shared" si="268"/>
        <v>1604.48</v>
      </c>
      <c r="T624" s="101">
        <f t="shared" si="268"/>
        <v>1611.47</v>
      </c>
      <c r="U624" s="101">
        <f t="shared" si="268"/>
        <v>1587.67</v>
      </c>
      <c r="V624" s="101">
        <f t="shared" si="268"/>
        <v>1594.35</v>
      </c>
      <c r="W624" s="101">
        <f t="shared" si="268"/>
        <v>1512.47</v>
      </c>
      <c r="X624" s="101">
        <f t="shared" si="268"/>
        <v>1436.12</v>
      </c>
      <c r="Y624" s="101">
        <f t="shared" si="268"/>
        <v>1303.93</v>
      </c>
    </row>
    <row r="625" spans="1:25" s="62" customFormat="1" ht="18.75" customHeight="1" outlineLevel="1" x14ac:dyDescent="0.2">
      <c r="A625" s="160" t="s">
        <v>8</v>
      </c>
      <c r="B625" s="76">
        <f>B151</f>
        <v>752.56</v>
      </c>
      <c r="C625" s="71">
        <f t="shared" ref="C625:Y625" si="269">C151</f>
        <v>738.34</v>
      </c>
      <c r="D625" s="71">
        <f t="shared" si="269"/>
        <v>723.41</v>
      </c>
      <c r="E625" s="72">
        <f t="shared" si="269"/>
        <v>724.44</v>
      </c>
      <c r="F625" s="71">
        <f t="shared" si="269"/>
        <v>768.47</v>
      </c>
      <c r="G625" s="71">
        <f t="shared" si="269"/>
        <v>765.86</v>
      </c>
      <c r="H625" s="71">
        <f t="shared" si="269"/>
        <v>762.1</v>
      </c>
      <c r="I625" s="71">
        <f t="shared" si="269"/>
        <v>878.66</v>
      </c>
      <c r="J625" s="73">
        <f t="shared" si="269"/>
        <v>861.79</v>
      </c>
      <c r="K625" s="71">
        <f t="shared" si="269"/>
        <v>788.58</v>
      </c>
      <c r="L625" s="71">
        <f t="shared" si="269"/>
        <v>789.96</v>
      </c>
      <c r="M625" s="71">
        <f t="shared" si="269"/>
        <v>762.05</v>
      </c>
      <c r="N625" s="71">
        <f t="shared" si="269"/>
        <v>793.99</v>
      </c>
      <c r="O625" s="71">
        <f t="shared" si="269"/>
        <v>773.42</v>
      </c>
      <c r="P625" s="71">
        <f t="shared" si="269"/>
        <v>802.16</v>
      </c>
      <c r="Q625" s="71">
        <f t="shared" si="269"/>
        <v>805.91</v>
      </c>
      <c r="R625" s="71">
        <f t="shared" si="269"/>
        <v>910.73</v>
      </c>
      <c r="S625" s="71">
        <f t="shared" si="269"/>
        <v>764.4</v>
      </c>
      <c r="T625" s="71">
        <f t="shared" si="269"/>
        <v>771.39</v>
      </c>
      <c r="U625" s="71">
        <f t="shared" si="269"/>
        <v>747.59</v>
      </c>
      <c r="V625" s="71">
        <f t="shared" si="269"/>
        <v>754.27</v>
      </c>
      <c r="W625" s="71">
        <f t="shared" si="269"/>
        <v>672.39</v>
      </c>
      <c r="X625" s="71">
        <f t="shared" si="269"/>
        <v>596.04</v>
      </c>
      <c r="Y625" s="79">
        <f t="shared" si="269"/>
        <v>463.85</v>
      </c>
    </row>
    <row r="626" spans="1:25" s="62" customFormat="1" ht="18.75" customHeight="1" outlineLevel="1" x14ac:dyDescent="0.2">
      <c r="A626" s="53" t="s">
        <v>9</v>
      </c>
      <c r="B626" s="76">
        <v>840.08</v>
      </c>
      <c r="C626" s="74">
        <v>840.08</v>
      </c>
      <c r="D626" s="74">
        <v>840.08</v>
      </c>
      <c r="E626" s="74">
        <v>840.08</v>
      </c>
      <c r="F626" s="74">
        <v>840.08</v>
      </c>
      <c r="G626" s="74">
        <v>840.08</v>
      </c>
      <c r="H626" s="74">
        <v>840.08</v>
      </c>
      <c r="I626" s="74">
        <v>840.08</v>
      </c>
      <c r="J626" s="74">
        <v>840.08</v>
      </c>
      <c r="K626" s="74">
        <v>840.08</v>
      </c>
      <c r="L626" s="74">
        <v>840.08</v>
      </c>
      <c r="M626" s="74">
        <v>840.08</v>
      </c>
      <c r="N626" s="74">
        <v>840.08</v>
      </c>
      <c r="O626" s="74">
        <v>840.08</v>
      </c>
      <c r="P626" s="74">
        <v>840.08</v>
      </c>
      <c r="Q626" s="74">
        <v>840.08</v>
      </c>
      <c r="R626" s="74">
        <v>840.08</v>
      </c>
      <c r="S626" s="74">
        <v>840.08</v>
      </c>
      <c r="T626" s="74">
        <v>840.08</v>
      </c>
      <c r="U626" s="74">
        <v>840.08</v>
      </c>
      <c r="V626" s="74">
        <v>840.08</v>
      </c>
      <c r="W626" s="74">
        <v>840.08</v>
      </c>
      <c r="X626" s="74">
        <v>840.08</v>
      </c>
      <c r="Y626" s="81">
        <v>840.08</v>
      </c>
    </row>
    <row r="627" spans="1:25" s="62" customFormat="1" ht="18.75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customHeight="1" outlineLevel="1" thickBot="1" x14ac:dyDescent="0.25">
      <c r="A628" s="161" t="s">
        <v>255</v>
      </c>
      <c r="B628" s="77">
        <f>B623</f>
        <v>0</v>
      </c>
      <c r="C628" s="77">
        <f t="shared" ref="C628:Y628" si="270">C623</f>
        <v>0</v>
      </c>
      <c r="D628" s="77">
        <f t="shared" si="270"/>
        <v>0</v>
      </c>
      <c r="E628" s="77">
        <f t="shared" si="270"/>
        <v>0</v>
      </c>
      <c r="F628" s="77">
        <f t="shared" si="270"/>
        <v>0</v>
      </c>
      <c r="G628" s="77">
        <f t="shared" si="270"/>
        <v>0</v>
      </c>
      <c r="H628" s="77">
        <f t="shared" si="270"/>
        <v>0</v>
      </c>
      <c r="I628" s="77">
        <f t="shared" si="270"/>
        <v>0</v>
      </c>
      <c r="J628" s="77">
        <f t="shared" si="270"/>
        <v>0</v>
      </c>
      <c r="K628" s="77">
        <f t="shared" si="270"/>
        <v>0</v>
      </c>
      <c r="L628" s="77">
        <f t="shared" si="270"/>
        <v>0</v>
      </c>
      <c r="M628" s="77">
        <f t="shared" si="270"/>
        <v>0</v>
      </c>
      <c r="N628" s="77">
        <f t="shared" si="270"/>
        <v>0</v>
      </c>
      <c r="O628" s="77">
        <f t="shared" si="270"/>
        <v>0</v>
      </c>
      <c r="P628" s="77">
        <f t="shared" si="270"/>
        <v>0</v>
      </c>
      <c r="Q628" s="77">
        <f t="shared" si="270"/>
        <v>0</v>
      </c>
      <c r="R628" s="77">
        <f t="shared" si="270"/>
        <v>0</v>
      </c>
      <c r="S628" s="77">
        <f t="shared" si="270"/>
        <v>0</v>
      </c>
      <c r="T628" s="77">
        <f t="shared" si="270"/>
        <v>0</v>
      </c>
      <c r="U628" s="77">
        <f t="shared" si="270"/>
        <v>0</v>
      </c>
      <c r="V628" s="77">
        <f t="shared" si="270"/>
        <v>0</v>
      </c>
      <c r="W628" s="77">
        <f t="shared" si="270"/>
        <v>0</v>
      </c>
      <c r="X628" s="77">
        <f t="shared" si="270"/>
        <v>0</v>
      </c>
      <c r="Y628" s="77">
        <f t="shared" si="270"/>
        <v>0</v>
      </c>
    </row>
    <row r="629" spans="1:25" s="62" customFormat="1" ht="18.75" customHeight="1" thickBot="1" x14ac:dyDescent="0.25">
      <c r="A629" s="110">
        <v>30</v>
      </c>
      <c r="B629" s="101">
        <f>SUM(B630:B633)</f>
        <v>1437.8400000000001</v>
      </c>
      <c r="C629" s="101">
        <f t="shared" ref="C629:Y629" si="271">SUM(C630:C633)</f>
        <v>1479.51</v>
      </c>
      <c r="D629" s="101">
        <f t="shared" si="271"/>
        <v>1551.8000000000002</v>
      </c>
      <c r="E629" s="101">
        <f t="shared" si="271"/>
        <v>1604.5500000000002</v>
      </c>
      <c r="F629" s="101">
        <f t="shared" si="271"/>
        <v>1533.02</v>
      </c>
      <c r="G629" s="101">
        <f t="shared" si="271"/>
        <v>1536.33</v>
      </c>
      <c r="H629" s="101">
        <f t="shared" si="271"/>
        <v>1569.76</v>
      </c>
      <c r="I629" s="101">
        <f t="shared" si="271"/>
        <v>1564.44</v>
      </c>
      <c r="J629" s="101">
        <f t="shared" si="271"/>
        <v>1568.3899999999999</v>
      </c>
      <c r="K629" s="101">
        <f t="shared" si="271"/>
        <v>1553.4</v>
      </c>
      <c r="L629" s="101">
        <f t="shared" si="271"/>
        <v>1549.83</v>
      </c>
      <c r="M629" s="101">
        <f t="shared" si="271"/>
        <v>1538.15</v>
      </c>
      <c r="N629" s="101">
        <f t="shared" si="271"/>
        <v>1542.3899999999999</v>
      </c>
      <c r="O629" s="101">
        <f t="shared" si="271"/>
        <v>1570.1100000000001</v>
      </c>
      <c r="P629" s="101">
        <f t="shared" si="271"/>
        <v>1560.18</v>
      </c>
      <c r="Q629" s="101">
        <f t="shared" si="271"/>
        <v>1565.0300000000002</v>
      </c>
      <c r="R629" s="101">
        <f t="shared" si="271"/>
        <v>1574.02</v>
      </c>
      <c r="S629" s="101">
        <f t="shared" si="271"/>
        <v>1596.12</v>
      </c>
      <c r="T629" s="101">
        <f t="shared" si="271"/>
        <v>1570.99</v>
      </c>
      <c r="U629" s="101">
        <f t="shared" si="271"/>
        <v>1540.5700000000002</v>
      </c>
      <c r="V629" s="101">
        <f t="shared" si="271"/>
        <v>1583.5</v>
      </c>
      <c r="W629" s="101">
        <f t="shared" si="271"/>
        <v>1441.4</v>
      </c>
      <c r="X629" s="101">
        <f t="shared" si="271"/>
        <v>1425.43</v>
      </c>
      <c r="Y629" s="101">
        <f t="shared" si="271"/>
        <v>1306.1300000000001</v>
      </c>
    </row>
    <row r="630" spans="1:25" s="62" customFormat="1" ht="18.75" customHeight="1" outlineLevel="1" x14ac:dyDescent="0.2">
      <c r="A630" s="56" t="s">
        <v>8</v>
      </c>
      <c r="B630" s="76">
        <f>B156</f>
        <v>597.76</v>
      </c>
      <c r="C630" s="71">
        <f t="shared" ref="C630:Y630" si="272">C156</f>
        <v>639.42999999999995</v>
      </c>
      <c r="D630" s="71">
        <f t="shared" si="272"/>
        <v>711.72</v>
      </c>
      <c r="E630" s="72">
        <f t="shared" si="272"/>
        <v>764.47</v>
      </c>
      <c r="F630" s="71">
        <f t="shared" si="272"/>
        <v>692.94</v>
      </c>
      <c r="G630" s="71">
        <f t="shared" si="272"/>
        <v>696.25</v>
      </c>
      <c r="H630" s="71">
        <f t="shared" si="272"/>
        <v>729.68</v>
      </c>
      <c r="I630" s="71">
        <f t="shared" si="272"/>
        <v>724.36</v>
      </c>
      <c r="J630" s="73">
        <f t="shared" si="272"/>
        <v>728.31</v>
      </c>
      <c r="K630" s="71">
        <f t="shared" si="272"/>
        <v>713.32</v>
      </c>
      <c r="L630" s="71">
        <f t="shared" si="272"/>
        <v>709.75</v>
      </c>
      <c r="M630" s="71">
        <f t="shared" si="272"/>
        <v>698.07</v>
      </c>
      <c r="N630" s="71">
        <f t="shared" si="272"/>
        <v>702.31</v>
      </c>
      <c r="O630" s="71">
        <f t="shared" si="272"/>
        <v>730.03</v>
      </c>
      <c r="P630" s="71">
        <f t="shared" si="272"/>
        <v>720.1</v>
      </c>
      <c r="Q630" s="71">
        <f t="shared" si="272"/>
        <v>724.95</v>
      </c>
      <c r="R630" s="71">
        <f t="shared" si="272"/>
        <v>733.94</v>
      </c>
      <c r="S630" s="71">
        <f t="shared" si="272"/>
        <v>756.04</v>
      </c>
      <c r="T630" s="71">
        <f t="shared" si="272"/>
        <v>730.91</v>
      </c>
      <c r="U630" s="71">
        <f t="shared" si="272"/>
        <v>700.49</v>
      </c>
      <c r="V630" s="71">
        <f t="shared" si="272"/>
        <v>743.42</v>
      </c>
      <c r="W630" s="71">
        <f t="shared" si="272"/>
        <v>601.32000000000005</v>
      </c>
      <c r="X630" s="71">
        <f t="shared" si="272"/>
        <v>585.35</v>
      </c>
      <c r="Y630" s="79">
        <f t="shared" si="272"/>
        <v>466.05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4">
        <v>840.08</v>
      </c>
      <c r="D631" s="74">
        <v>840.08</v>
      </c>
      <c r="E631" s="74">
        <v>840.08</v>
      </c>
      <c r="F631" s="74">
        <v>840.08</v>
      </c>
      <c r="G631" s="74">
        <v>840.08</v>
      </c>
      <c r="H631" s="74">
        <v>840.08</v>
      </c>
      <c r="I631" s="74">
        <v>840.08</v>
      </c>
      <c r="J631" s="74">
        <v>840.08</v>
      </c>
      <c r="K631" s="74">
        <v>840.08</v>
      </c>
      <c r="L631" s="74">
        <v>840.08</v>
      </c>
      <c r="M631" s="74">
        <v>840.08</v>
      </c>
      <c r="N631" s="74">
        <v>840.08</v>
      </c>
      <c r="O631" s="74">
        <v>840.08</v>
      </c>
      <c r="P631" s="74">
        <v>840.08</v>
      </c>
      <c r="Q631" s="74">
        <v>840.08</v>
      </c>
      <c r="R631" s="74">
        <v>840.08</v>
      </c>
      <c r="S631" s="74">
        <v>840.08</v>
      </c>
      <c r="T631" s="74">
        <v>840.08</v>
      </c>
      <c r="U631" s="74">
        <v>840.08</v>
      </c>
      <c r="V631" s="74">
        <v>840.08</v>
      </c>
      <c r="W631" s="74">
        <v>840.08</v>
      </c>
      <c r="X631" s="74">
        <v>840.08</v>
      </c>
      <c r="Y631" s="81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255</v>
      </c>
      <c r="B633" s="77">
        <f>B628</f>
        <v>0</v>
      </c>
      <c r="C633" s="77">
        <f t="shared" ref="C633:Y633" si="273">C628</f>
        <v>0</v>
      </c>
      <c r="D633" s="77">
        <f t="shared" si="273"/>
        <v>0</v>
      </c>
      <c r="E633" s="77">
        <f t="shared" si="273"/>
        <v>0</v>
      </c>
      <c r="F633" s="77">
        <f t="shared" si="273"/>
        <v>0</v>
      </c>
      <c r="G633" s="77">
        <f t="shared" si="273"/>
        <v>0</v>
      </c>
      <c r="H633" s="77">
        <f t="shared" si="273"/>
        <v>0</v>
      </c>
      <c r="I633" s="77">
        <f t="shared" si="273"/>
        <v>0</v>
      </c>
      <c r="J633" s="77">
        <f t="shared" si="273"/>
        <v>0</v>
      </c>
      <c r="K633" s="77">
        <f t="shared" si="273"/>
        <v>0</v>
      </c>
      <c r="L633" s="77">
        <f t="shared" si="273"/>
        <v>0</v>
      </c>
      <c r="M633" s="77">
        <f t="shared" si="273"/>
        <v>0</v>
      </c>
      <c r="N633" s="77">
        <f t="shared" si="273"/>
        <v>0</v>
      </c>
      <c r="O633" s="77">
        <f t="shared" si="273"/>
        <v>0</v>
      </c>
      <c r="P633" s="77">
        <f t="shared" si="273"/>
        <v>0</v>
      </c>
      <c r="Q633" s="77">
        <f t="shared" si="273"/>
        <v>0</v>
      </c>
      <c r="R633" s="77">
        <f t="shared" si="273"/>
        <v>0</v>
      </c>
      <c r="S633" s="77">
        <f t="shared" si="273"/>
        <v>0</v>
      </c>
      <c r="T633" s="77">
        <f t="shared" si="273"/>
        <v>0</v>
      </c>
      <c r="U633" s="77">
        <f t="shared" si="273"/>
        <v>0</v>
      </c>
      <c r="V633" s="77">
        <f t="shared" si="273"/>
        <v>0</v>
      </c>
      <c r="W633" s="77">
        <f t="shared" si="273"/>
        <v>0</v>
      </c>
      <c r="X633" s="77">
        <f t="shared" si="273"/>
        <v>0</v>
      </c>
      <c r="Y633" s="77">
        <f t="shared" si="273"/>
        <v>0</v>
      </c>
    </row>
    <row r="634" spans="1:25" s="62" customFormat="1" ht="18.75" customHeight="1" thickBot="1" x14ac:dyDescent="0.25">
      <c r="A634" s="112">
        <v>31</v>
      </c>
      <c r="B634" s="101">
        <f>SUM(B635:B638)</f>
        <v>1673.98</v>
      </c>
      <c r="C634" s="101">
        <f t="shared" ref="C634:Y634" si="274">SUM(C635:C638)</f>
        <v>1673.9</v>
      </c>
      <c r="D634" s="101">
        <f t="shared" si="274"/>
        <v>1651.85</v>
      </c>
      <c r="E634" s="101">
        <f t="shared" si="274"/>
        <v>1844.71</v>
      </c>
      <c r="F634" s="101">
        <f t="shared" si="274"/>
        <v>1634.01</v>
      </c>
      <c r="G634" s="101">
        <f t="shared" si="274"/>
        <v>1623.5500000000002</v>
      </c>
      <c r="H634" s="101">
        <f t="shared" si="274"/>
        <v>1643.8899999999999</v>
      </c>
      <c r="I634" s="101">
        <f t="shared" si="274"/>
        <v>1619.12</v>
      </c>
      <c r="J634" s="101">
        <f t="shared" si="274"/>
        <v>1621.33</v>
      </c>
      <c r="K634" s="101">
        <f t="shared" si="274"/>
        <v>1628.01</v>
      </c>
      <c r="L634" s="101">
        <f t="shared" si="274"/>
        <v>1624.69</v>
      </c>
      <c r="M634" s="101">
        <f t="shared" si="274"/>
        <v>1619.0900000000001</v>
      </c>
      <c r="N634" s="101">
        <f t="shared" si="274"/>
        <v>1628.79</v>
      </c>
      <c r="O634" s="101">
        <f t="shared" si="274"/>
        <v>1651.24</v>
      </c>
      <c r="P634" s="101">
        <f t="shared" si="274"/>
        <v>1637.24</v>
      </c>
      <c r="Q634" s="101">
        <f t="shared" si="274"/>
        <v>1649.16</v>
      </c>
      <c r="R634" s="101">
        <f t="shared" si="274"/>
        <v>1656.8000000000002</v>
      </c>
      <c r="S634" s="101">
        <f t="shared" si="274"/>
        <v>1682.69</v>
      </c>
      <c r="T634" s="101">
        <f t="shared" si="274"/>
        <v>1696.83</v>
      </c>
      <c r="U634" s="101">
        <f t="shared" si="274"/>
        <v>2006.4</v>
      </c>
      <c r="V634" s="101">
        <f t="shared" si="274"/>
        <v>1918.8000000000002</v>
      </c>
      <c r="W634" s="101">
        <f t="shared" si="274"/>
        <v>1679.97</v>
      </c>
      <c r="X634" s="101">
        <f t="shared" si="274"/>
        <v>1642.38</v>
      </c>
      <c r="Y634" s="101">
        <f t="shared" si="274"/>
        <v>1624.31</v>
      </c>
    </row>
    <row r="635" spans="1:25" s="62" customFormat="1" ht="18.75" customHeight="1" outlineLevel="1" x14ac:dyDescent="0.2">
      <c r="A635" s="160" t="s">
        <v>8</v>
      </c>
      <c r="B635" s="76">
        <f>B161</f>
        <v>833.9</v>
      </c>
      <c r="C635" s="71">
        <f t="shared" ref="C635:Y635" si="275">C161</f>
        <v>833.82</v>
      </c>
      <c r="D635" s="71">
        <f t="shared" si="275"/>
        <v>811.77</v>
      </c>
      <c r="E635" s="72">
        <f t="shared" si="275"/>
        <v>1004.63</v>
      </c>
      <c r="F635" s="71">
        <f t="shared" si="275"/>
        <v>793.93</v>
      </c>
      <c r="G635" s="71">
        <f t="shared" si="275"/>
        <v>783.47</v>
      </c>
      <c r="H635" s="71">
        <f t="shared" si="275"/>
        <v>803.81</v>
      </c>
      <c r="I635" s="71">
        <f t="shared" si="275"/>
        <v>779.04</v>
      </c>
      <c r="J635" s="73">
        <f t="shared" si="275"/>
        <v>781.25</v>
      </c>
      <c r="K635" s="71">
        <f t="shared" si="275"/>
        <v>787.93</v>
      </c>
      <c r="L635" s="71">
        <f t="shared" si="275"/>
        <v>784.61</v>
      </c>
      <c r="M635" s="71">
        <f t="shared" si="275"/>
        <v>779.01</v>
      </c>
      <c r="N635" s="71">
        <f t="shared" si="275"/>
        <v>788.71</v>
      </c>
      <c r="O635" s="71">
        <f t="shared" si="275"/>
        <v>811.16</v>
      </c>
      <c r="P635" s="71">
        <f t="shared" si="275"/>
        <v>797.16</v>
      </c>
      <c r="Q635" s="71">
        <f t="shared" si="275"/>
        <v>809.08</v>
      </c>
      <c r="R635" s="71">
        <f t="shared" si="275"/>
        <v>816.72</v>
      </c>
      <c r="S635" s="71">
        <f t="shared" si="275"/>
        <v>842.61</v>
      </c>
      <c r="T635" s="71">
        <f t="shared" si="275"/>
        <v>856.75</v>
      </c>
      <c r="U635" s="71">
        <f t="shared" si="275"/>
        <v>1166.32</v>
      </c>
      <c r="V635" s="71">
        <f t="shared" si="275"/>
        <v>1078.72</v>
      </c>
      <c r="W635" s="71">
        <f t="shared" si="275"/>
        <v>839.89</v>
      </c>
      <c r="X635" s="71">
        <f t="shared" si="275"/>
        <v>802.3</v>
      </c>
      <c r="Y635" s="79">
        <f t="shared" si="275"/>
        <v>784.23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4">
        <v>840.08</v>
      </c>
      <c r="D636" s="74">
        <v>840.08</v>
      </c>
      <c r="E636" s="74">
        <v>840.08</v>
      </c>
      <c r="F636" s="74">
        <v>840.08</v>
      </c>
      <c r="G636" s="74">
        <v>840.08</v>
      </c>
      <c r="H636" s="74">
        <v>840.08</v>
      </c>
      <c r="I636" s="74">
        <v>840.08</v>
      </c>
      <c r="J636" s="74">
        <v>840.08</v>
      </c>
      <c r="K636" s="74">
        <v>840.08</v>
      </c>
      <c r="L636" s="74">
        <v>840.08</v>
      </c>
      <c r="M636" s="74">
        <v>840.08</v>
      </c>
      <c r="N636" s="74">
        <v>840.08</v>
      </c>
      <c r="O636" s="74">
        <v>840.08</v>
      </c>
      <c r="P636" s="74">
        <v>840.08</v>
      </c>
      <c r="Q636" s="74">
        <v>840.08</v>
      </c>
      <c r="R636" s="74">
        <v>840.08</v>
      </c>
      <c r="S636" s="74">
        <v>840.08</v>
      </c>
      <c r="T636" s="74">
        <v>840.08</v>
      </c>
      <c r="U636" s="74">
        <v>840.08</v>
      </c>
      <c r="V636" s="74">
        <v>840.08</v>
      </c>
      <c r="W636" s="74">
        <v>840.08</v>
      </c>
      <c r="X636" s="74">
        <v>840.08</v>
      </c>
      <c r="Y636" s="81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255</v>
      </c>
      <c r="B638" s="77">
        <f>B633</f>
        <v>0</v>
      </c>
      <c r="C638" s="77">
        <f t="shared" ref="C638:Y638" si="276">C633</f>
        <v>0</v>
      </c>
      <c r="D638" s="77">
        <f t="shared" si="276"/>
        <v>0</v>
      </c>
      <c r="E638" s="77">
        <f t="shared" si="276"/>
        <v>0</v>
      </c>
      <c r="F638" s="77">
        <f t="shared" si="276"/>
        <v>0</v>
      </c>
      <c r="G638" s="77">
        <f t="shared" si="276"/>
        <v>0</v>
      </c>
      <c r="H638" s="77">
        <f t="shared" si="276"/>
        <v>0</v>
      </c>
      <c r="I638" s="77">
        <f t="shared" si="276"/>
        <v>0</v>
      </c>
      <c r="J638" s="77">
        <f t="shared" si="276"/>
        <v>0</v>
      </c>
      <c r="K638" s="77">
        <f t="shared" si="276"/>
        <v>0</v>
      </c>
      <c r="L638" s="77">
        <f t="shared" si="276"/>
        <v>0</v>
      </c>
      <c r="M638" s="77">
        <f t="shared" si="276"/>
        <v>0</v>
      </c>
      <c r="N638" s="77">
        <f t="shared" si="276"/>
        <v>0</v>
      </c>
      <c r="O638" s="77">
        <f t="shared" si="276"/>
        <v>0</v>
      </c>
      <c r="P638" s="77">
        <f t="shared" si="276"/>
        <v>0</v>
      </c>
      <c r="Q638" s="77">
        <f t="shared" si="276"/>
        <v>0</v>
      </c>
      <c r="R638" s="77">
        <f t="shared" si="276"/>
        <v>0</v>
      </c>
      <c r="S638" s="77">
        <f t="shared" si="276"/>
        <v>0</v>
      </c>
      <c r="T638" s="77">
        <f t="shared" si="276"/>
        <v>0</v>
      </c>
      <c r="U638" s="77">
        <f t="shared" si="276"/>
        <v>0</v>
      </c>
      <c r="V638" s="77">
        <f t="shared" si="276"/>
        <v>0</v>
      </c>
      <c r="W638" s="77">
        <f t="shared" si="276"/>
        <v>0</v>
      </c>
      <c r="X638" s="77">
        <f t="shared" si="276"/>
        <v>0</v>
      </c>
      <c r="Y638" s="77">
        <f t="shared" si="276"/>
        <v>0</v>
      </c>
    </row>
    <row r="639" spans="1:25" x14ac:dyDescent="0.2">
      <c r="A639" s="68"/>
    </row>
    <row r="640" spans="1:25" s="152" customFormat="1" ht="15.75" x14ac:dyDescent="0.25">
      <c r="A640" s="145" t="s">
        <v>85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44" t="s">
        <v>46</v>
      </c>
      <c r="B642" s="446" t="s">
        <v>81</v>
      </c>
      <c r="C642" s="447"/>
      <c r="D642" s="447"/>
      <c r="E642" s="447"/>
      <c r="F642" s="447"/>
      <c r="G642" s="447"/>
      <c r="H642" s="447"/>
      <c r="I642" s="447"/>
      <c r="J642" s="447"/>
      <c r="K642" s="447"/>
      <c r="L642" s="447"/>
      <c r="M642" s="447"/>
      <c r="N642" s="447"/>
      <c r="O642" s="447"/>
      <c r="P642" s="447"/>
      <c r="Q642" s="447"/>
      <c r="R642" s="447"/>
      <c r="S642" s="447"/>
      <c r="T642" s="447"/>
      <c r="U642" s="447"/>
      <c r="V642" s="447"/>
      <c r="W642" s="447"/>
      <c r="X642" s="447"/>
      <c r="Y642" s="448"/>
    </row>
    <row r="643" spans="1:25" s="62" customFormat="1" ht="35.25" customHeight="1" thickBot="1" x14ac:dyDescent="0.25">
      <c r="A643" s="445"/>
      <c r="B643" s="164" t="s">
        <v>45</v>
      </c>
      <c r="C643" s="165" t="s">
        <v>44</v>
      </c>
      <c r="D643" s="166" t="s">
        <v>43</v>
      </c>
      <c r="E643" s="165" t="s">
        <v>42</v>
      </c>
      <c r="F643" s="165" t="s">
        <v>41</v>
      </c>
      <c r="G643" s="165" t="s">
        <v>40</v>
      </c>
      <c r="H643" s="165" t="s">
        <v>39</v>
      </c>
      <c r="I643" s="165" t="s">
        <v>38</v>
      </c>
      <c r="J643" s="165" t="s">
        <v>37</v>
      </c>
      <c r="K643" s="167" t="s">
        <v>36</v>
      </c>
      <c r="L643" s="165" t="s">
        <v>35</v>
      </c>
      <c r="M643" s="168" t="s">
        <v>34</v>
      </c>
      <c r="N643" s="167" t="s">
        <v>33</v>
      </c>
      <c r="O643" s="165" t="s">
        <v>32</v>
      </c>
      <c r="P643" s="168" t="s">
        <v>31</v>
      </c>
      <c r="Q643" s="166" t="s">
        <v>30</v>
      </c>
      <c r="R643" s="165" t="s">
        <v>29</v>
      </c>
      <c r="S643" s="166" t="s">
        <v>28</v>
      </c>
      <c r="T643" s="165" t="s">
        <v>27</v>
      </c>
      <c r="U643" s="166" t="s">
        <v>26</v>
      </c>
      <c r="V643" s="165" t="s">
        <v>25</v>
      </c>
      <c r="W643" s="166" t="s">
        <v>24</v>
      </c>
      <c r="X643" s="165" t="s">
        <v>23</v>
      </c>
      <c r="Y643" s="169" t="s">
        <v>22</v>
      </c>
    </row>
    <row r="644" spans="1:25" s="62" customFormat="1" ht="18.75" customHeight="1" thickBot="1" x14ac:dyDescent="0.25">
      <c r="A644" s="113">
        <v>1</v>
      </c>
      <c r="B644" s="101">
        <f>SUM(B645:B647)</f>
        <v>640.71</v>
      </c>
      <c r="C644" s="102">
        <f t="shared" ref="C644:Y644" si="277">SUM(C645:C647)</f>
        <v>632.41</v>
      </c>
      <c r="D644" s="102">
        <f t="shared" si="277"/>
        <v>676.05</v>
      </c>
      <c r="E644" s="103">
        <f t="shared" si="277"/>
        <v>714.32</v>
      </c>
      <c r="F644" s="103">
        <f t="shared" si="277"/>
        <v>732.75</v>
      </c>
      <c r="G644" s="103">
        <f t="shared" si="277"/>
        <v>725.3</v>
      </c>
      <c r="H644" s="103">
        <f t="shared" si="277"/>
        <v>922.86</v>
      </c>
      <c r="I644" s="103">
        <f t="shared" si="277"/>
        <v>714.92</v>
      </c>
      <c r="J644" s="103">
        <f t="shared" si="277"/>
        <v>620.79999999999995</v>
      </c>
      <c r="K644" s="104">
        <f t="shared" si="277"/>
        <v>620.66</v>
      </c>
      <c r="L644" s="103">
        <f t="shared" si="277"/>
        <v>622.01</v>
      </c>
      <c r="M644" s="105">
        <f t="shared" si="277"/>
        <v>624.03</v>
      </c>
      <c r="N644" s="104">
        <f t="shared" si="277"/>
        <v>638.20000000000005</v>
      </c>
      <c r="O644" s="103">
        <f t="shared" si="277"/>
        <v>660.44</v>
      </c>
      <c r="P644" s="105">
        <f t="shared" si="277"/>
        <v>663.52</v>
      </c>
      <c r="Q644" s="106">
        <f t="shared" si="277"/>
        <v>672.14</v>
      </c>
      <c r="R644" s="103">
        <f t="shared" si="277"/>
        <v>702.09</v>
      </c>
      <c r="S644" s="106">
        <f t="shared" si="277"/>
        <v>671.81</v>
      </c>
      <c r="T644" s="103">
        <f t="shared" si="277"/>
        <v>663.53</v>
      </c>
      <c r="U644" s="102">
        <f t="shared" si="277"/>
        <v>656.3</v>
      </c>
      <c r="V644" s="102">
        <f t="shared" si="277"/>
        <v>652.29999999999995</v>
      </c>
      <c r="W644" s="102">
        <f t="shared" si="277"/>
        <v>651.01</v>
      </c>
      <c r="X644" s="102">
        <f t="shared" si="277"/>
        <v>647.72</v>
      </c>
      <c r="Y644" s="107">
        <f t="shared" si="277"/>
        <v>638.47</v>
      </c>
    </row>
    <row r="645" spans="1:25" s="67" customFormat="1" ht="18.75" customHeight="1" outlineLevel="1" x14ac:dyDescent="0.2">
      <c r="A645" s="159" t="s">
        <v>8</v>
      </c>
      <c r="B645" s="70">
        <f t="shared" ref="B645:Y645" si="278">B11</f>
        <v>640.71</v>
      </c>
      <c r="C645" s="71">
        <f t="shared" si="278"/>
        <v>632.41</v>
      </c>
      <c r="D645" s="71">
        <f t="shared" si="278"/>
        <v>676.05</v>
      </c>
      <c r="E645" s="72">
        <f t="shared" si="278"/>
        <v>714.32</v>
      </c>
      <c r="F645" s="71">
        <f t="shared" si="278"/>
        <v>732.75</v>
      </c>
      <c r="G645" s="71">
        <f t="shared" si="278"/>
        <v>725.3</v>
      </c>
      <c r="H645" s="71">
        <f t="shared" si="278"/>
        <v>922.86</v>
      </c>
      <c r="I645" s="71">
        <f t="shared" si="278"/>
        <v>714.92</v>
      </c>
      <c r="J645" s="73">
        <f t="shared" si="278"/>
        <v>620.79999999999995</v>
      </c>
      <c r="K645" s="71">
        <f t="shared" si="278"/>
        <v>620.66</v>
      </c>
      <c r="L645" s="71">
        <f t="shared" si="278"/>
        <v>622.01</v>
      </c>
      <c r="M645" s="71">
        <f t="shared" si="278"/>
        <v>624.03</v>
      </c>
      <c r="N645" s="71">
        <f t="shared" si="278"/>
        <v>638.20000000000005</v>
      </c>
      <c r="O645" s="71">
        <f t="shared" si="278"/>
        <v>660.44</v>
      </c>
      <c r="P645" s="71">
        <f t="shared" si="278"/>
        <v>663.52</v>
      </c>
      <c r="Q645" s="71">
        <f t="shared" si="278"/>
        <v>672.14</v>
      </c>
      <c r="R645" s="71">
        <f t="shared" si="278"/>
        <v>702.09</v>
      </c>
      <c r="S645" s="71">
        <f t="shared" si="278"/>
        <v>671.81</v>
      </c>
      <c r="T645" s="71">
        <f t="shared" si="278"/>
        <v>663.53</v>
      </c>
      <c r="U645" s="71">
        <f t="shared" si="278"/>
        <v>656.3</v>
      </c>
      <c r="V645" s="71">
        <f t="shared" si="278"/>
        <v>652.29999999999995</v>
      </c>
      <c r="W645" s="71">
        <f t="shared" si="278"/>
        <v>651.01</v>
      </c>
      <c r="X645" s="71">
        <f t="shared" si="278"/>
        <v>647.72</v>
      </c>
      <c r="Y645" s="79">
        <f t="shared" si="278"/>
        <v>638.47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147" t="s">
        <v>255</v>
      </c>
      <c r="B647" s="77">
        <f>B638</f>
        <v>0</v>
      </c>
      <c r="C647" s="77">
        <f t="shared" ref="C647:Y647" si="279">C638</f>
        <v>0</v>
      </c>
      <c r="D647" s="77">
        <f t="shared" si="279"/>
        <v>0</v>
      </c>
      <c r="E647" s="77">
        <f t="shared" si="279"/>
        <v>0</v>
      </c>
      <c r="F647" s="77">
        <f t="shared" si="279"/>
        <v>0</v>
      </c>
      <c r="G647" s="77">
        <f t="shared" si="279"/>
        <v>0</v>
      </c>
      <c r="H647" s="77">
        <f t="shared" si="279"/>
        <v>0</v>
      </c>
      <c r="I647" s="77">
        <f t="shared" si="279"/>
        <v>0</v>
      </c>
      <c r="J647" s="77">
        <f t="shared" si="279"/>
        <v>0</v>
      </c>
      <c r="K647" s="77">
        <f t="shared" si="279"/>
        <v>0</v>
      </c>
      <c r="L647" s="77">
        <f t="shared" si="279"/>
        <v>0</v>
      </c>
      <c r="M647" s="77">
        <f t="shared" si="279"/>
        <v>0</v>
      </c>
      <c r="N647" s="77">
        <f t="shared" si="279"/>
        <v>0</v>
      </c>
      <c r="O647" s="77">
        <f t="shared" si="279"/>
        <v>0</v>
      </c>
      <c r="P647" s="77">
        <f t="shared" si="279"/>
        <v>0</v>
      </c>
      <c r="Q647" s="77">
        <f t="shared" si="279"/>
        <v>0</v>
      </c>
      <c r="R647" s="77">
        <f t="shared" si="279"/>
        <v>0</v>
      </c>
      <c r="S647" s="77">
        <f t="shared" si="279"/>
        <v>0</v>
      </c>
      <c r="T647" s="77">
        <f t="shared" si="279"/>
        <v>0</v>
      </c>
      <c r="U647" s="77">
        <f t="shared" si="279"/>
        <v>0</v>
      </c>
      <c r="V647" s="77">
        <f t="shared" si="279"/>
        <v>0</v>
      </c>
      <c r="W647" s="77">
        <f t="shared" si="279"/>
        <v>0</v>
      </c>
      <c r="X647" s="77">
        <f t="shared" si="279"/>
        <v>0</v>
      </c>
      <c r="Y647" s="77">
        <f t="shared" si="279"/>
        <v>0</v>
      </c>
    </row>
    <row r="648" spans="1:25" s="62" customFormat="1" ht="18.75" customHeight="1" thickBot="1" x14ac:dyDescent="0.25">
      <c r="A648" s="112">
        <v>2</v>
      </c>
      <c r="B648" s="101">
        <f t="shared" ref="B648:Y648" si="280">SUM(B649:B651)</f>
        <v>578.33000000000004</v>
      </c>
      <c r="C648" s="102">
        <f t="shared" si="280"/>
        <v>633.87</v>
      </c>
      <c r="D648" s="102">
        <f t="shared" si="280"/>
        <v>635.57000000000005</v>
      </c>
      <c r="E648" s="103">
        <f t="shared" si="280"/>
        <v>666.98</v>
      </c>
      <c r="F648" s="103">
        <f t="shared" si="280"/>
        <v>669.67</v>
      </c>
      <c r="G648" s="103">
        <f t="shared" si="280"/>
        <v>677.53</v>
      </c>
      <c r="H648" s="103">
        <f t="shared" si="280"/>
        <v>661.66</v>
      </c>
      <c r="I648" s="103">
        <f t="shared" si="280"/>
        <v>651.05999999999995</v>
      </c>
      <c r="J648" s="103">
        <f t="shared" si="280"/>
        <v>659.61</v>
      </c>
      <c r="K648" s="104">
        <f t="shared" si="280"/>
        <v>688.1</v>
      </c>
      <c r="L648" s="103">
        <f t="shared" si="280"/>
        <v>690.85</v>
      </c>
      <c r="M648" s="105">
        <f t="shared" si="280"/>
        <v>659.63</v>
      </c>
      <c r="N648" s="104">
        <f t="shared" si="280"/>
        <v>671.63</v>
      </c>
      <c r="O648" s="103">
        <f t="shared" si="280"/>
        <v>644.78</v>
      </c>
      <c r="P648" s="105">
        <f t="shared" si="280"/>
        <v>651.25</v>
      </c>
      <c r="Q648" s="106">
        <f t="shared" si="280"/>
        <v>681.33</v>
      </c>
      <c r="R648" s="103">
        <f t="shared" si="280"/>
        <v>1028.81</v>
      </c>
      <c r="S648" s="106">
        <f t="shared" si="280"/>
        <v>681.57</v>
      </c>
      <c r="T648" s="103">
        <f t="shared" si="280"/>
        <v>995.33</v>
      </c>
      <c r="U648" s="102">
        <f t="shared" si="280"/>
        <v>674.88</v>
      </c>
      <c r="V648" s="102">
        <f t="shared" si="280"/>
        <v>654.55999999999995</v>
      </c>
      <c r="W648" s="102">
        <f t="shared" si="280"/>
        <v>651.59</v>
      </c>
      <c r="X648" s="102">
        <f t="shared" si="280"/>
        <v>649.79</v>
      </c>
      <c r="Y648" s="107">
        <f t="shared" si="280"/>
        <v>642.19000000000005</v>
      </c>
    </row>
    <row r="649" spans="1:25" s="62" customFormat="1" ht="18.75" customHeight="1" outlineLevel="1" x14ac:dyDescent="0.2">
      <c r="A649" s="159" t="s">
        <v>8</v>
      </c>
      <c r="B649" s="70">
        <f>B16</f>
        <v>578.33000000000004</v>
      </c>
      <c r="C649" s="70">
        <f t="shared" ref="C649:Y649" si="281">C16</f>
        <v>633.87</v>
      </c>
      <c r="D649" s="70">
        <f t="shared" si="281"/>
        <v>635.57000000000005</v>
      </c>
      <c r="E649" s="70">
        <f t="shared" si="281"/>
        <v>666.98</v>
      </c>
      <c r="F649" s="70">
        <f t="shared" si="281"/>
        <v>669.67</v>
      </c>
      <c r="G649" s="70">
        <f t="shared" si="281"/>
        <v>677.53</v>
      </c>
      <c r="H649" s="70">
        <f t="shared" si="281"/>
        <v>661.66</v>
      </c>
      <c r="I649" s="70">
        <f t="shared" si="281"/>
        <v>651.05999999999995</v>
      </c>
      <c r="J649" s="70">
        <f t="shared" si="281"/>
        <v>659.61</v>
      </c>
      <c r="K649" s="70">
        <f t="shared" si="281"/>
        <v>688.1</v>
      </c>
      <c r="L649" s="70">
        <f t="shared" si="281"/>
        <v>690.85</v>
      </c>
      <c r="M649" s="70">
        <f t="shared" si="281"/>
        <v>659.63</v>
      </c>
      <c r="N649" s="70">
        <f t="shared" si="281"/>
        <v>671.63</v>
      </c>
      <c r="O649" s="70">
        <f t="shared" si="281"/>
        <v>644.78</v>
      </c>
      <c r="P649" s="70">
        <f t="shared" si="281"/>
        <v>651.25</v>
      </c>
      <c r="Q649" s="70">
        <f t="shared" si="281"/>
        <v>681.33</v>
      </c>
      <c r="R649" s="70">
        <f t="shared" si="281"/>
        <v>1028.81</v>
      </c>
      <c r="S649" s="70">
        <f t="shared" si="281"/>
        <v>681.57</v>
      </c>
      <c r="T649" s="70">
        <f t="shared" si="281"/>
        <v>995.33</v>
      </c>
      <c r="U649" s="70">
        <f t="shared" si="281"/>
        <v>674.88</v>
      </c>
      <c r="V649" s="70">
        <f t="shared" si="281"/>
        <v>654.55999999999995</v>
      </c>
      <c r="W649" s="70">
        <f t="shared" si="281"/>
        <v>651.59</v>
      </c>
      <c r="X649" s="70">
        <f t="shared" si="281"/>
        <v>649.79</v>
      </c>
      <c r="Y649" s="70">
        <f t="shared" si="281"/>
        <v>642.19000000000005</v>
      </c>
    </row>
    <row r="650" spans="1:25" s="62" customFormat="1" ht="18.75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customHeight="1" outlineLevel="1" thickBot="1" x14ac:dyDescent="0.25">
      <c r="A651" s="147" t="s">
        <v>255</v>
      </c>
      <c r="B651" s="77">
        <f>B647</f>
        <v>0</v>
      </c>
      <c r="C651" s="77">
        <f t="shared" ref="C651:Y651" si="282">C647</f>
        <v>0</v>
      </c>
      <c r="D651" s="77">
        <f t="shared" si="282"/>
        <v>0</v>
      </c>
      <c r="E651" s="77">
        <f t="shared" si="282"/>
        <v>0</v>
      </c>
      <c r="F651" s="77">
        <f t="shared" si="282"/>
        <v>0</v>
      </c>
      <c r="G651" s="77">
        <f t="shared" si="282"/>
        <v>0</v>
      </c>
      <c r="H651" s="77">
        <f t="shared" si="282"/>
        <v>0</v>
      </c>
      <c r="I651" s="77">
        <f t="shared" si="282"/>
        <v>0</v>
      </c>
      <c r="J651" s="77">
        <f t="shared" si="282"/>
        <v>0</v>
      </c>
      <c r="K651" s="77">
        <f t="shared" si="282"/>
        <v>0</v>
      </c>
      <c r="L651" s="77">
        <f t="shared" si="282"/>
        <v>0</v>
      </c>
      <c r="M651" s="77">
        <f t="shared" si="282"/>
        <v>0</v>
      </c>
      <c r="N651" s="77">
        <f t="shared" si="282"/>
        <v>0</v>
      </c>
      <c r="O651" s="77">
        <f t="shared" si="282"/>
        <v>0</v>
      </c>
      <c r="P651" s="77">
        <f t="shared" si="282"/>
        <v>0</v>
      </c>
      <c r="Q651" s="77">
        <f t="shared" si="282"/>
        <v>0</v>
      </c>
      <c r="R651" s="77">
        <f t="shared" si="282"/>
        <v>0</v>
      </c>
      <c r="S651" s="77">
        <f t="shared" si="282"/>
        <v>0</v>
      </c>
      <c r="T651" s="77">
        <f t="shared" si="282"/>
        <v>0</v>
      </c>
      <c r="U651" s="77">
        <f t="shared" si="282"/>
        <v>0</v>
      </c>
      <c r="V651" s="77">
        <f t="shared" si="282"/>
        <v>0</v>
      </c>
      <c r="W651" s="77">
        <f t="shared" si="282"/>
        <v>0</v>
      </c>
      <c r="X651" s="77">
        <f t="shared" si="282"/>
        <v>0</v>
      </c>
      <c r="Y651" s="77">
        <f t="shared" si="282"/>
        <v>0</v>
      </c>
    </row>
    <row r="652" spans="1:25" s="62" customFormat="1" ht="18.75" customHeight="1" thickBot="1" x14ac:dyDescent="0.25">
      <c r="A652" s="109">
        <v>3</v>
      </c>
      <c r="B652" s="101">
        <f t="shared" ref="B652:Y652" si="283">SUM(B653:B655)</f>
        <v>693.26</v>
      </c>
      <c r="C652" s="102">
        <f t="shared" si="283"/>
        <v>697.27</v>
      </c>
      <c r="D652" s="102">
        <f t="shared" si="283"/>
        <v>677.54</v>
      </c>
      <c r="E652" s="103">
        <f t="shared" si="283"/>
        <v>677.9</v>
      </c>
      <c r="F652" s="103">
        <f t="shared" si="283"/>
        <v>683.81</v>
      </c>
      <c r="G652" s="103">
        <f t="shared" si="283"/>
        <v>684.46</v>
      </c>
      <c r="H652" s="103">
        <f t="shared" si="283"/>
        <v>689.75</v>
      </c>
      <c r="I652" s="103">
        <f t="shared" si="283"/>
        <v>683.68</v>
      </c>
      <c r="J652" s="103">
        <f t="shared" si="283"/>
        <v>678.45</v>
      </c>
      <c r="K652" s="104">
        <f t="shared" si="283"/>
        <v>681.19</v>
      </c>
      <c r="L652" s="103">
        <f t="shared" si="283"/>
        <v>679.89</v>
      </c>
      <c r="M652" s="105">
        <f t="shared" si="283"/>
        <v>684.02</v>
      </c>
      <c r="N652" s="104">
        <f t="shared" si="283"/>
        <v>689.38</v>
      </c>
      <c r="O652" s="103">
        <f t="shared" si="283"/>
        <v>696.24</v>
      </c>
      <c r="P652" s="105">
        <f t="shared" si="283"/>
        <v>697.53</v>
      </c>
      <c r="Q652" s="106">
        <f t="shared" si="283"/>
        <v>698.25</v>
      </c>
      <c r="R652" s="103">
        <f t="shared" si="283"/>
        <v>709.58</v>
      </c>
      <c r="S652" s="106">
        <f t="shared" si="283"/>
        <v>702.59</v>
      </c>
      <c r="T652" s="103">
        <f t="shared" si="283"/>
        <v>703.47</v>
      </c>
      <c r="U652" s="102">
        <f t="shared" si="283"/>
        <v>718.8</v>
      </c>
      <c r="V652" s="102">
        <f t="shared" si="283"/>
        <v>699.29</v>
      </c>
      <c r="W652" s="102">
        <f t="shared" si="283"/>
        <v>696.33</v>
      </c>
      <c r="X652" s="102">
        <f t="shared" si="283"/>
        <v>694.75</v>
      </c>
      <c r="Y652" s="107">
        <f t="shared" si="283"/>
        <v>692.22</v>
      </c>
    </row>
    <row r="653" spans="1:25" s="62" customFormat="1" ht="18.75" customHeight="1" outlineLevel="1" x14ac:dyDescent="0.2">
      <c r="A653" s="56" t="s">
        <v>8</v>
      </c>
      <c r="B653" s="70">
        <f>B21</f>
        <v>693.26</v>
      </c>
      <c r="C653" s="70">
        <f t="shared" ref="C653:Y653" si="284">C21</f>
        <v>697.27</v>
      </c>
      <c r="D653" s="70">
        <f t="shared" si="284"/>
        <v>677.54</v>
      </c>
      <c r="E653" s="70">
        <f t="shared" si="284"/>
        <v>677.9</v>
      </c>
      <c r="F653" s="70">
        <f t="shared" si="284"/>
        <v>683.81</v>
      </c>
      <c r="G653" s="70">
        <f t="shared" si="284"/>
        <v>684.46</v>
      </c>
      <c r="H653" s="70">
        <f t="shared" si="284"/>
        <v>689.75</v>
      </c>
      <c r="I653" s="70">
        <f t="shared" si="284"/>
        <v>683.68</v>
      </c>
      <c r="J653" s="70">
        <f t="shared" si="284"/>
        <v>678.45</v>
      </c>
      <c r="K653" s="70">
        <f t="shared" si="284"/>
        <v>681.19</v>
      </c>
      <c r="L653" s="70">
        <f t="shared" si="284"/>
        <v>679.89</v>
      </c>
      <c r="M653" s="70">
        <f t="shared" si="284"/>
        <v>684.02</v>
      </c>
      <c r="N653" s="70">
        <f t="shared" si="284"/>
        <v>689.38</v>
      </c>
      <c r="O653" s="70">
        <f t="shared" si="284"/>
        <v>696.24</v>
      </c>
      <c r="P653" s="70">
        <f t="shared" si="284"/>
        <v>697.53</v>
      </c>
      <c r="Q653" s="70">
        <f t="shared" si="284"/>
        <v>698.25</v>
      </c>
      <c r="R653" s="70">
        <f t="shared" si="284"/>
        <v>709.58</v>
      </c>
      <c r="S653" s="70">
        <f t="shared" si="284"/>
        <v>702.59</v>
      </c>
      <c r="T653" s="70">
        <f t="shared" si="284"/>
        <v>703.47</v>
      </c>
      <c r="U653" s="70">
        <f t="shared" si="284"/>
        <v>718.8</v>
      </c>
      <c r="V653" s="70">
        <f t="shared" si="284"/>
        <v>699.29</v>
      </c>
      <c r="W653" s="70">
        <f t="shared" si="284"/>
        <v>696.33</v>
      </c>
      <c r="X653" s="70">
        <f t="shared" si="284"/>
        <v>694.75</v>
      </c>
      <c r="Y653" s="70">
        <f t="shared" si="284"/>
        <v>692.22</v>
      </c>
    </row>
    <row r="654" spans="1:25" s="62" customFormat="1" ht="18.75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customHeight="1" outlineLevel="1" thickBot="1" x14ac:dyDescent="0.25">
      <c r="A655" s="147" t="s">
        <v>255</v>
      </c>
      <c r="B655" s="77">
        <f>B651</f>
        <v>0</v>
      </c>
      <c r="C655" s="77">
        <f t="shared" ref="C655:Y655" si="285">C651</f>
        <v>0</v>
      </c>
      <c r="D655" s="77">
        <f t="shared" si="285"/>
        <v>0</v>
      </c>
      <c r="E655" s="77">
        <f t="shared" si="285"/>
        <v>0</v>
      </c>
      <c r="F655" s="77">
        <f t="shared" si="285"/>
        <v>0</v>
      </c>
      <c r="G655" s="77">
        <f t="shared" si="285"/>
        <v>0</v>
      </c>
      <c r="H655" s="77">
        <f t="shared" si="285"/>
        <v>0</v>
      </c>
      <c r="I655" s="77">
        <f t="shared" si="285"/>
        <v>0</v>
      </c>
      <c r="J655" s="77">
        <f t="shared" si="285"/>
        <v>0</v>
      </c>
      <c r="K655" s="77">
        <f t="shared" si="285"/>
        <v>0</v>
      </c>
      <c r="L655" s="77">
        <f t="shared" si="285"/>
        <v>0</v>
      </c>
      <c r="M655" s="77">
        <f t="shared" si="285"/>
        <v>0</v>
      </c>
      <c r="N655" s="77">
        <f t="shared" si="285"/>
        <v>0</v>
      </c>
      <c r="O655" s="77">
        <f t="shared" si="285"/>
        <v>0</v>
      </c>
      <c r="P655" s="77">
        <f t="shared" si="285"/>
        <v>0</v>
      </c>
      <c r="Q655" s="77">
        <f t="shared" si="285"/>
        <v>0</v>
      </c>
      <c r="R655" s="77">
        <f t="shared" si="285"/>
        <v>0</v>
      </c>
      <c r="S655" s="77">
        <f t="shared" si="285"/>
        <v>0</v>
      </c>
      <c r="T655" s="77">
        <f t="shared" si="285"/>
        <v>0</v>
      </c>
      <c r="U655" s="77">
        <f t="shared" si="285"/>
        <v>0</v>
      </c>
      <c r="V655" s="77">
        <f t="shared" si="285"/>
        <v>0</v>
      </c>
      <c r="W655" s="77">
        <f t="shared" si="285"/>
        <v>0</v>
      </c>
      <c r="X655" s="77">
        <f t="shared" si="285"/>
        <v>0</v>
      </c>
      <c r="Y655" s="77">
        <f t="shared" si="285"/>
        <v>0</v>
      </c>
    </row>
    <row r="656" spans="1:25" s="62" customFormat="1" ht="18.75" customHeight="1" thickBot="1" x14ac:dyDescent="0.25">
      <c r="A656" s="112">
        <v>4</v>
      </c>
      <c r="B656" s="101">
        <f t="shared" ref="B656:Y656" si="286">SUM(B657:B659)</f>
        <v>729.78</v>
      </c>
      <c r="C656" s="102">
        <f t="shared" si="286"/>
        <v>716.67</v>
      </c>
      <c r="D656" s="102">
        <f t="shared" si="286"/>
        <v>719.79</v>
      </c>
      <c r="E656" s="103">
        <f t="shared" si="286"/>
        <v>865.73</v>
      </c>
      <c r="F656" s="103">
        <f t="shared" si="286"/>
        <v>728.74</v>
      </c>
      <c r="G656" s="103">
        <f t="shared" si="286"/>
        <v>991.23</v>
      </c>
      <c r="H656" s="103">
        <f t="shared" si="286"/>
        <v>984.95</v>
      </c>
      <c r="I656" s="103">
        <f t="shared" si="286"/>
        <v>987.48</v>
      </c>
      <c r="J656" s="103">
        <f t="shared" si="286"/>
        <v>698.66</v>
      </c>
      <c r="K656" s="104">
        <f t="shared" si="286"/>
        <v>715.29</v>
      </c>
      <c r="L656" s="103">
        <f t="shared" si="286"/>
        <v>709.37</v>
      </c>
      <c r="M656" s="105">
        <f t="shared" si="286"/>
        <v>715.8</v>
      </c>
      <c r="N656" s="104">
        <f t="shared" si="286"/>
        <v>806.26</v>
      </c>
      <c r="O656" s="103">
        <f t="shared" si="286"/>
        <v>724.02</v>
      </c>
      <c r="P656" s="105">
        <f t="shared" si="286"/>
        <v>707.99</v>
      </c>
      <c r="Q656" s="106">
        <f t="shared" si="286"/>
        <v>711.09</v>
      </c>
      <c r="R656" s="103">
        <f t="shared" si="286"/>
        <v>1049.54</v>
      </c>
      <c r="S656" s="106">
        <f t="shared" si="286"/>
        <v>717.26</v>
      </c>
      <c r="T656" s="103">
        <f t="shared" si="286"/>
        <v>827.94</v>
      </c>
      <c r="U656" s="102">
        <f t="shared" si="286"/>
        <v>723.17</v>
      </c>
      <c r="V656" s="102">
        <f t="shared" si="286"/>
        <v>714.32</v>
      </c>
      <c r="W656" s="102">
        <f t="shared" si="286"/>
        <v>717.4</v>
      </c>
      <c r="X656" s="102">
        <f t="shared" si="286"/>
        <v>722.36</v>
      </c>
      <c r="Y656" s="107">
        <f t="shared" si="286"/>
        <v>715.64</v>
      </c>
    </row>
    <row r="657" spans="1:25" s="62" customFormat="1" ht="18.75" customHeight="1" outlineLevel="1" x14ac:dyDescent="0.2">
      <c r="A657" s="159" t="s">
        <v>8</v>
      </c>
      <c r="B657" s="249">
        <f>B26</f>
        <v>729.78</v>
      </c>
      <c r="C657" s="249">
        <f t="shared" ref="C657:Y657" si="287">C26</f>
        <v>716.67</v>
      </c>
      <c r="D657" s="249">
        <f t="shared" si="287"/>
        <v>719.79</v>
      </c>
      <c r="E657" s="249">
        <f t="shared" si="287"/>
        <v>865.73</v>
      </c>
      <c r="F657" s="249">
        <f t="shared" si="287"/>
        <v>728.74</v>
      </c>
      <c r="G657" s="249">
        <f t="shared" si="287"/>
        <v>991.23</v>
      </c>
      <c r="H657" s="249">
        <f t="shared" si="287"/>
        <v>984.95</v>
      </c>
      <c r="I657" s="249">
        <f t="shared" si="287"/>
        <v>987.48</v>
      </c>
      <c r="J657" s="249">
        <f t="shared" si="287"/>
        <v>698.66</v>
      </c>
      <c r="K657" s="249">
        <f t="shared" si="287"/>
        <v>715.29</v>
      </c>
      <c r="L657" s="249">
        <f t="shared" si="287"/>
        <v>709.37</v>
      </c>
      <c r="M657" s="249">
        <f t="shared" si="287"/>
        <v>715.8</v>
      </c>
      <c r="N657" s="249">
        <f t="shared" si="287"/>
        <v>806.26</v>
      </c>
      <c r="O657" s="249">
        <f t="shared" si="287"/>
        <v>724.02</v>
      </c>
      <c r="P657" s="249">
        <f t="shared" si="287"/>
        <v>707.99</v>
      </c>
      <c r="Q657" s="249">
        <f t="shared" si="287"/>
        <v>711.09</v>
      </c>
      <c r="R657" s="249">
        <f t="shared" si="287"/>
        <v>1049.54</v>
      </c>
      <c r="S657" s="249">
        <f t="shared" si="287"/>
        <v>717.26</v>
      </c>
      <c r="T657" s="249">
        <f t="shared" si="287"/>
        <v>827.94</v>
      </c>
      <c r="U657" s="249">
        <f t="shared" si="287"/>
        <v>723.17</v>
      </c>
      <c r="V657" s="249">
        <f t="shared" si="287"/>
        <v>714.32</v>
      </c>
      <c r="W657" s="249">
        <f t="shared" si="287"/>
        <v>717.4</v>
      </c>
      <c r="X657" s="249">
        <f t="shared" si="287"/>
        <v>722.36</v>
      </c>
      <c r="Y657" s="249">
        <f t="shared" si="287"/>
        <v>715.64</v>
      </c>
    </row>
    <row r="658" spans="1:25" s="62" customFormat="1" ht="18.75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customHeight="1" outlineLevel="1" thickBot="1" x14ac:dyDescent="0.25">
      <c r="A659" s="147" t="s">
        <v>255</v>
      </c>
      <c r="B659" s="77">
        <f>B655</f>
        <v>0</v>
      </c>
      <c r="C659" s="77">
        <f t="shared" ref="C659:Y659" si="288">C655</f>
        <v>0</v>
      </c>
      <c r="D659" s="77">
        <f t="shared" si="288"/>
        <v>0</v>
      </c>
      <c r="E659" s="77">
        <f t="shared" si="288"/>
        <v>0</v>
      </c>
      <c r="F659" s="77">
        <f t="shared" si="288"/>
        <v>0</v>
      </c>
      <c r="G659" s="77">
        <f t="shared" si="288"/>
        <v>0</v>
      </c>
      <c r="H659" s="77">
        <f t="shared" si="288"/>
        <v>0</v>
      </c>
      <c r="I659" s="77">
        <f t="shared" si="288"/>
        <v>0</v>
      </c>
      <c r="J659" s="77">
        <f t="shared" si="288"/>
        <v>0</v>
      </c>
      <c r="K659" s="77">
        <f t="shared" si="288"/>
        <v>0</v>
      </c>
      <c r="L659" s="77">
        <f t="shared" si="288"/>
        <v>0</v>
      </c>
      <c r="M659" s="77">
        <f t="shared" si="288"/>
        <v>0</v>
      </c>
      <c r="N659" s="77">
        <f t="shared" si="288"/>
        <v>0</v>
      </c>
      <c r="O659" s="77">
        <f t="shared" si="288"/>
        <v>0</v>
      </c>
      <c r="P659" s="77">
        <f t="shared" si="288"/>
        <v>0</v>
      </c>
      <c r="Q659" s="77">
        <f t="shared" si="288"/>
        <v>0</v>
      </c>
      <c r="R659" s="77">
        <f t="shared" si="288"/>
        <v>0</v>
      </c>
      <c r="S659" s="77">
        <f t="shared" si="288"/>
        <v>0</v>
      </c>
      <c r="T659" s="77">
        <f t="shared" si="288"/>
        <v>0</v>
      </c>
      <c r="U659" s="77">
        <f t="shared" si="288"/>
        <v>0</v>
      </c>
      <c r="V659" s="77">
        <f t="shared" si="288"/>
        <v>0</v>
      </c>
      <c r="W659" s="77">
        <f t="shared" si="288"/>
        <v>0</v>
      </c>
      <c r="X659" s="77">
        <f t="shared" si="288"/>
        <v>0</v>
      </c>
      <c r="Y659" s="77">
        <f t="shared" si="288"/>
        <v>0</v>
      </c>
    </row>
    <row r="660" spans="1:25" s="62" customFormat="1" ht="18.75" customHeight="1" thickBot="1" x14ac:dyDescent="0.25">
      <c r="A660" s="109">
        <v>5</v>
      </c>
      <c r="B660" s="131">
        <f t="shared" ref="B660:Y660" si="289">SUM(B661:B663)</f>
        <v>725.37</v>
      </c>
      <c r="C660" s="132">
        <f t="shared" si="289"/>
        <v>714.54</v>
      </c>
      <c r="D660" s="132">
        <f t="shared" si="289"/>
        <v>711.54</v>
      </c>
      <c r="E660" s="132">
        <f t="shared" si="289"/>
        <v>721.39</v>
      </c>
      <c r="F660" s="132">
        <f t="shared" si="289"/>
        <v>721.09</v>
      </c>
      <c r="G660" s="132">
        <f t="shared" si="289"/>
        <v>743.73</v>
      </c>
      <c r="H660" s="132">
        <f t="shared" si="289"/>
        <v>765.62</v>
      </c>
      <c r="I660" s="132">
        <f t="shared" si="289"/>
        <v>711.59</v>
      </c>
      <c r="J660" s="132">
        <f t="shared" si="289"/>
        <v>848.06</v>
      </c>
      <c r="K660" s="133">
        <f t="shared" si="289"/>
        <v>851.34</v>
      </c>
      <c r="L660" s="132">
        <f t="shared" si="289"/>
        <v>853.86</v>
      </c>
      <c r="M660" s="134">
        <f t="shared" si="289"/>
        <v>711.35</v>
      </c>
      <c r="N660" s="133">
        <f t="shared" si="289"/>
        <v>857.63</v>
      </c>
      <c r="O660" s="132">
        <f t="shared" si="289"/>
        <v>863.84</v>
      </c>
      <c r="P660" s="134">
        <f t="shared" si="289"/>
        <v>709.56</v>
      </c>
      <c r="Q660" s="135">
        <f t="shared" si="289"/>
        <v>744.59</v>
      </c>
      <c r="R660" s="132">
        <f t="shared" si="289"/>
        <v>1045.8599999999999</v>
      </c>
      <c r="S660" s="135">
        <f t="shared" si="289"/>
        <v>743.52</v>
      </c>
      <c r="T660" s="132">
        <f t="shared" si="289"/>
        <v>1020.47</v>
      </c>
      <c r="U660" s="132">
        <f t="shared" si="289"/>
        <v>715.17</v>
      </c>
      <c r="V660" s="132">
        <f t="shared" si="289"/>
        <v>718.25</v>
      </c>
      <c r="W660" s="132">
        <f t="shared" si="289"/>
        <v>722.75</v>
      </c>
      <c r="X660" s="132">
        <f t="shared" si="289"/>
        <v>721.37</v>
      </c>
      <c r="Y660" s="136">
        <f t="shared" si="289"/>
        <v>717.28</v>
      </c>
    </row>
    <row r="661" spans="1:25" s="62" customFormat="1" ht="18.75" customHeight="1" outlineLevel="1" x14ac:dyDescent="0.2">
      <c r="A661" s="58" t="s">
        <v>8</v>
      </c>
      <c r="B661" s="249">
        <f>B31</f>
        <v>725.37</v>
      </c>
      <c r="C661" s="249">
        <f t="shared" ref="C661:Y661" si="290">C31</f>
        <v>714.54</v>
      </c>
      <c r="D661" s="249">
        <f t="shared" si="290"/>
        <v>711.54</v>
      </c>
      <c r="E661" s="249">
        <f t="shared" si="290"/>
        <v>721.39</v>
      </c>
      <c r="F661" s="249">
        <f t="shared" si="290"/>
        <v>721.09</v>
      </c>
      <c r="G661" s="249">
        <f t="shared" si="290"/>
        <v>743.73</v>
      </c>
      <c r="H661" s="249">
        <f t="shared" si="290"/>
        <v>765.62</v>
      </c>
      <c r="I661" s="249">
        <f t="shared" si="290"/>
        <v>711.59</v>
      </c>
      <c r="J661" s="249">
        <f t="shared" si="290"/>
        <v>848.06</v>
      </c>
      <c r="K661" s="249">
        <f t="shared" si="290"/>
        <v>851.34</v>
      </c>
      <c r="L661" s="249">
        <f t="shared" si="290"/>
        <v>853.86</v>
      </c>
      <c r="M661" s="249">
        <f t="shared" si="290"/>
        <v>711.35</v>
      </c>
      <c r="N661" s="249">
        <f t="shared" si="290"/>
        <v>857.63</v>
      </c>
      <c r="O661" s="249">
        <f t="shared" si="290"/>
        <v>863.84</v>
      </c>
      <c r="P661" s="249">
        <f t="shared" si="290"/>
        <v>709.56</v>
      </c>
      <c r="Q661" s="249">
        <f t="shared" si="290"/>
        <v>744.59</v>
      </c>
      <c r="R661" s="249">
        <f t="shared" si="290"/>
        <v>1045.8599999999999</v>
      </c>
      <c r="S661" s="249">
        <f t="shared" si="290"/>
        <v>743.52</v>
      </c>
      <c r="T661" s="249">
        <f t="shared" si="290"/>
        <v>1020.47</v>
      </c>
      <c r="U661" s="249">
        <f t="shared" si="290"/>
        <v>715.17</v>
      </c>
      <c r="V661" s="249">
        <f t="shared" si="290"/>
        <v>718.25</v>
      </c>
      <c r="W661" s="249">
        <f t="shared" si="290"/>
        <v>722.75</v>
      </c>
      <c r="X661" s="249">
        <f t="shared" si="290"/>
        <v>721.37</v>
      </c>
      <c r="Y661" s="249">
        <f t="shared" si="290"/>
        <v>717.28</v>
      </c>
    </row>
    <row r="662" spans="1:25" s="62" customFormat="1" ht="18.75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customHeight="1" outlineLevel="1" thickBot="1" x14ac:dyDescent="0.25">
      <c r="A663" s="147" t="s">
        <v>255</v>
      </c>
      <c r="B663" s="77">
        <f>B659</f>
        <v>0</v>
      </c>
      <c r="C663" s="77">
        <f t="shared" ref="C663:Y663" si="291">C659</f>
        <v>0</v>
      </c>
      <c r="D663" s="77">
        <f t="shared" si="291"/>
        <v>0</v>
      </c>
      <c r="E663" s="77">
        <f t="shared" si="291"/>
        <v>0</v>
      </c>
      <c r="F663" s="77">
        <f t="shared" si="291"/>
        <v>0</v>
      </c>
      <c r="G663" s="77">
        <f t="shared" si="291"/>
        <v>0</v>
      </c>
      <c r="H663" s="77">
        <f t="shared" si="291"/>
        <v>0</v>
      </c>
      <c r="I663" s="77">
        <f t="shared" si="291"/>
        <v>0</v>
      </c>
      <c r="J663" s="77">
        <f t="shared" si="291"/>
        <v>0</v>
      </c>
      <c r="K663" s="77">
        <f t="shared" si="291"/>
        <v>0</v>
      </c>
      <c r="L663" s="77">
        <f t="shared" si="291"/>
        <v>0</v>
      </c>
      <c r="M663" s="77">
        <f t="shared" si="291"/>
        <v>0</v>
      </c>
      <c r="N663" s="77">
        <f t="shared" si="291"/>
        <v>0</v>
      </c>
      <c r="O663" s="77">
        <f t="shared" si="291"/>
        <v>0</v>
      </c>
      <c r="P663" s="77">
        <f t="shared" si="291"/>
        <v>0</v>
      </c>
      <c r="Q663" s="77">
        <f t="shared" si="291"/>
        <v>0</v>
      </c>
      <c r="R663" s="77">
        <f t="shared" si="291"/>
        <v>0</v>
      </c>
      <c r="S663" s="77">
        <f t="shared" si="291"/>
        <v>0</v>
      </c>
      <c r="T663" s="77">
        <f t="shared" si="291"/>
        <v>0</v>
      </c>
      <c r="U663" s="77">
        <f t="shared" si="291"/>
        <v>0</v>
      </c>
      <c r="V663" s="77">
        <f t="shared" si="291"/>
        <v>0</v>
      </c>
      <c r="W663" s="77">
        <f t="shared" si="291"/>
        <v>0</v>
      </c>
      <c r="X663" s="77">
        <f t="shared" si="291"/>
        <v>0</v>
      </c>
      <c r="Y663" s="77">
        <f t="shared" si="291"/>
        <v>0</v>
      </c>
    </row>
    <row r="664" spans="1:25" s="62" customFormat="1" ht="18.75" customHeight="1" thickBot="1" x14ac:dyDescent="0.25">
      <c r="A664" s="144">
        <v>6</v>
      </c>
      <c r="B664" s="138">
        <f t="shared" ref="B664:Y664" si="292">SUM(B665:B667)</f>
        <v>669.06</v>
      </c>
      <c r="C664" s="139">
        <f t="shared" si="292"/>
        <v>559.35</v>
      </c>
      <c r="D664" s="139">
        <f t="shared" si="292"/>
        <v>676.89</v>
      </c>
      <c r="E664" s="139">
        <f t="shared" si="292"/>
        <v>685.93</v>
      </c>
      <c r="F664" s="139">
        <f t="shared" si="292"/>
        <v>692.77</v>
      </c>
      <c r="G664" s="139">
        <f t="shared" si="292"/>
        <v>719.4</v>
      </c>
      <c r="H664" s="139">
        <f t="shared" si="292"/>
        <v>705.98</v>
      </c>
      <c r="I664" s="139">
        <f t="shared" si="292"/>
        <v>670</v>
      </c>
      <c r="J664" s="139">
        <f t="shared" si="292"/>
        <v>664.25</v>
      </c>
      <c r="K664" s="140">
        <f t="shared" si="292"/>
        <v>670.04</v>
      </c>
      <c r="L664" s="139">
        <f t="shared" si="292"/>
        <v>692.36</v>
      </c>
      <c r="M664" s="141">
        <f t="shared" si="292"/>
        <v>665.6</v>
      </c>
      <c r="N664" s="140">
        <f t="shared" si="292"/>
        <v>1064.9100000000001</v>
      </c>
      <c r="O664" s="139">
        <f t="shared" si="292"/>
        <v>1083.96</v>
      </c>
      <c r="P664" s="141">
        <f t="shared" si="292"/>
        <v>705.54</v>
      </c>
      <c r="Q664" s="142">
        <f t="shared" si="292"/>
        <v>708.37</v>
      </c>
      <c r="R664" s="139">
        <f t="shared" si="292"/>
        <v>1048.46</v>
      </c>
      <c r="S664" s="142">
        <f t="shared" si="292"/>
        <v>720.13</v>
      </c>
      <c r="T664" s="139">
        <f t="shared" si="292"/>
        <v>706.93</v>
      </c>
      <c r="U664" s="139">
        <f t="shared" si="292"/>
        <v>694.91</v>
      </c>
      <c r="V664" s="139">
        <f t="shared" si="292"/>
        <v>693.59</v>
      </c>
      <c r="W664" s="139">
        <f t="shared" si="292"/>
        <v>693.42</v>
      </c>
      <c r="X664" s="139">
        <f t="shared" si="292"/>
        <v>688.66</v>
      </c>
      <c r="Y664" s="137">
        <f t="shared" si="292"/>
        <v>603.32000000000005</v>
      </c>
    </row>
    <row r="665" spans="1:25" s="62" customFormat="1" ht="18.75" customHeight="1" outlineLevel="1" x14ac:dyDescent="0.2">
      <c r="A665" s="56" t="s">
        <v>8</v>
      </c>
      <c r="B665" s="249">
        <f>B36</f>
        <v>669.06</v>
      </c>
      <c r="C665" s="249">
        <f t="shared" ref="C665:Y665" si="293">C36</f>
        <v>559.35</v>
      </c>
      <c r="D665" s="249">
        <f t="shared" si="293"/>
        <v>676.89</v>
      </c>
      <c r="E665" s="249">
        <f t="shared" si="293"/>
        <v>685.93</v>
      </c>
      <c r="F665" s="249">
        <f t="shared" si="293"/>
        <v>692.77</v>
      </c>
      <c r="G665" s="249">
        <f t="shared" si="293"/>
        <v>719.4</v>
      </c>
      <c r="H665" s="249">
        <f t="shared" si="293"/>
        <v>705.98</v>
      </c>
      <c r="I665" s="249">
        <f t="shared" si="293"/>
        <v>670</v>
      </c>
      <c r="J665" s="249">
        <f t="shared" si="293"/>
        <v>664.25</v>
      </c>
      <c r="K665" s="249">
        <f t="shared" si="293"/>
        <v>670.04</v>
      </c>
      <c r="L665" s="249">
        <f t="shared" si="293"/>
        <v>692.36</v>
      </c>
      <c r="M665" s="249">
        <f t="shared" si="293"/>
        <v>665.6</v>
      </c>
      <c r="N665" s="249">
        <f t="shared" si="293"/>
        <v>1064.9100000000001</v>
      </c>
      <c r="O665" s="249">
        <f t="shared" si="293"/>
        <v>1083.96</v>
      </c>
      <c r="P665" s="249">
        <f t="shared" si="293"/>
        <v>705.54</v>
      </c>
      <c r="Q665" s="249">
        <f t="shared" si="293"/>
        <v>708.37</v>
      </c>
      <c r="R665" s="249">
        <f t="shared" si="293"/>
        <v>1048.46</v>
      </c>
      <c r="S665" s="249">
        <f t="shared" si="293"/>
        <v>720.13</v>
      </c>
      <c r="T665" s="249">
        <f t="shared" si="293"/>
        <v>706.93</v>
      </c>
      <c r="U665" s="249">
        <f t="shared" si="293"/>
        <v>694.91</v>
      </c>
      <c r="V665" s="249">
        <f t="shared" si="293"/>
        <v>693.59</v>
      </c>
      <c r="W665" s="249">
        <f t="shared" si="293"/>
        <v>693.42</v>
      </c>
      <c r="X665" s="249">
        <f t="shared" si="293"/>
        <v>688.66</v>
      </c>
      <c r="Y665" s="249">
        <f t="shared" si="293"/>
        <v>603.32000000000005</v>
      </c>
    </row>
    <row r="666" spans="1:25" s="62" customFormat="1" ht="18.75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customHeight="1" outlineLevel="1" thickBot="1" x14ac:dyDescent="0.25">
      <c r="A667" s="147" t="s">
        <v>255</v>
      </c>
      <c r="B667" s="77">
        <f>B663</f>
        <v>0</v>
      </c>
      <c r="C667" s="77">
        <f t="shared" ref="C667:Y667" si="294">C663</f>
        <v>0</v>
      </c>
      <c r="D667" s="77">
        <f t="shared" si="294"/>
        <v>0</v>
      </c>
      <c r="E667" s="77">
        <f t="shared" si="294"/>
        <v>0</v>
      </c>
      <c r="F667" s="77">
        <f t="shared" si="294"/>
        <v>0</v>
      </c>
      <c r="G667" s="77">
        <f t="shared" si="294"/>
        <v>0</v>
      </c>
      <c r="H667" s="77">
        <f t="shared" si="294"/>
        <v>0</v>
      </c>
      <c r="I667" s="77">
        <f t="shared" si="294"/>
        <v>0</v>
      </c>
      <c r="J667" s="77">
        <f t="shared" si="294"/>
        <v>0</v>
      </c>
      <c r="K667" s="77">
        <f t="shared" si="294"/>
        <v>0</v>
      </c>
      <c r="L667" s="77">
        <f t="shared" si="294"/>
        <v>0</v>
      </c>
      <c r="M667" s="77">
        <f t="shared" si="294"/>
        <v>0</v>
      </c>
      <c r="N667" s="77">
        <f t="shared" si="294"/>
        <v>0</v>
      </c>
      <c r="O667" s="77">
        <f t="shared" si="294"/>
        <v>0</v>
      </c>
      <c r="P667" s="77">
        <f t="shared" si="294"/>
        <v>0</v>
      </c>
      <c r="Q667" s="77">
        <f t="shared" si="294"/>
        <v>0</v>
      </c>
      <c r="R667" s="77">
        <f t="shared" si="294"/>
        <v>0</v>
      </c>
      <c r="S667" s="77">
        <f t="shared" si="294"/>
        <v>0</v>
      </c>
      <c r="T667" s="77">
        <f t="shared" si="294"/>
        <v>0</v>
      </c>
      <c r="U667" s="77">
        <f t="shared" si="294"/>
        <v>0</v>
      </c>
      <c r="V667" s="77">
        <f t="shared" si="294"/>
        <v>0</v>
      </c>
      <c r="W667" s="77">
        <f t="shared" si="294"/>
        <v>0</v>
      </c>
      <c r="X667" s="77">
        <f t="shared" si="294"/>
        <v>0</v>
      </c>
      <c r="Y667" s="77">
        <f t="shared" si="294"/>
        <v>0</v>
      </c>
    </row>
    <row r="668" spans="1:25" s="62" customFormat="1" ht="18.75" customHeight="1" thickBot="1" x14ac:dyDescent="0.25">
      <c r="A668" s="109">
        <v>7</v>
      </c>
      <c r="B668" s="101">
        <f t="shared" ref="B668:Y668" si="295">SUM(B669:B671)</f>
        <v>553.70000000000005</v>
      </c>
      <c r="C668" s="102">
        <f t="shared" si="295"/>
        <v>649.66999999999996</v>
      </c>
      <c r="D668" s="102">
        <f t="shared" si="295"/>
        <v>714.77</v>
      </c>
      <c r="E668" s="103">
        <f t="shared" si="295"/>
        <v>780.51</v>
      </c>
      <c r="F668" s="103">
        <f t="shared" si="295"/>
        <v>780.27</v>
      </c>
      <c r="G668" s="103">
        <f t="shared" si="295"/>
        <v>788.1</v>
      </c>
      <c r="H668" s="103">
        <f t="shared" si="295"/>
        <v>1065.92</v>
      </c>
      <c r="I668" s="103">
        <f t="shared" si="295"/>
        <v>767.07</v>
      </c>
      <c r="J668" s="103">
        <f t="shared" si="295"/>
        <v>762.21</v>
      </c>
      <c r="K668" s="104">
        <f t="shared" si="295"/>
        <v>757.23</v>
      </c>
      <c r="L668" s="103">
        <f t="shared" si="295"/>
        <v>738.23</v>
      </c>
      <c r="M668" s="105">
        <f t="shared" si="295"/>
        <v>749.6</v>
      </c>
      <c r="N668" s="104">
        <f t="shared" si="295"/>
        <v>822.31</v>
      </c>
      <c r="O668" s="103">
        <f t="shared" si="295"/>
        <v>856.23</v>
      </c>
      <c r="P668" s="105">
        <f t="shared" si="295"/>
        <v>834.47</v>
      </c>
      <c r="Q668" s="106">
        <f t="shared" si="295"/>
        <v>892.97</v>
      </c>
      <c r="R668" s="103">
        <f t="shared" si="295"/>
        <v>881.78</v>
      </c>
      <c r="S668" s="106">
        <f t="shared" si="295"/>
        <v>840.33</v>
      </c>
      <c r="T668" s="103">
        <f t="shared" si="295"/>
        <v>944.93</v>
      </c>
      <c r="U668" s="102">
        <f t="shared" si="295"/>
        <v>805.3</v>
      </c>
      <c r="V668" s="102">
        <f t="shared" si="295"/>
        <v>799.75</v>
      </c>
      <c r="W668" s="102">
        <f t="shared" si="295"/>
        <v>744.14</v>
      </c>
      <c r="X668" s="102">
        <f t="shared" si="295"/>
        <v>757.58</v>
      </c>
      <c r="Y668" s="107">
        <f t="shared" si="295"/>
        <v>617.63</v>
      </c>
    </row>
    <row r="669" spans="1:25" s="62" customFormat="1" ht="18.75" customHeight="1" outlineLevel="1" x14ac:dyDescent="0.2">
      <c r="A669" s="56" t="s">
        <v>8</v>
      </c>
      <c r="B669" s="249">
        <f>B41</f>
        <v>553.70000000000005</v>
      </c>
      <c r="C669" s="249">
        <f t="shared" ref="C669:Y669" si="296">C41</f>
        <v>649.66999999999996</v>
      </c>
      <c r="D669" s="249">
        <f t="shared" si="296"/>
        <v>714.77</v>
      </c>
      <c r="E669" s="249">
        <f t="shared" si="296"/>
        <v>780.51</v>
      </c>
      <c r="F669" s="249">
        <f t="shared" si="296"/>
        <v>780.27</v>
      </c>
      <c r="G669" s="249">
        <f t="shared" si="296"/>
        <v>788.1</v>
      </c>
      <c r="H669" s="249">
        <f t="shared" si="296"/>
        <v>1065.92</v>
      </c>
      <c r="I669" s="249">
        <f t="shared" si="296"/>
        <v>767.07</v>
      </c>
      <c r="J669" s="249">
        <f t="shared" si="296"/>
        <v>762.21</v>
      </c>
      <c r="K669" s="249">
        <f t="shared" si="296"/>
        <v>757.23</v>
      </c>
      <c r="L669" s="249">
        <f t="shared" si="296"/>
        <v>738.23</v>
      </c>
      <c r="M669" s="249">
        <f t="shared" si="296"/>
        <v>749.6</v>
      </c>
      <c r="N669" s="249">
        <f t="shared" si="296"/>
        <v>822.31</v>
      </c>
      <c r="O669" s="249">
        <f t="shared" si="296"/>
        <v>856.23</v>
      </c>
      <c r="P669" s="249">
        <f t="shared" si="296"/>
        <v>834.47</v>
      </c>
      <c r="Q669" s="249">
        <f t="shared" si="296"/>
        <v>892.97</v>
      </c>
      <c r="R669" s="249">
        <f t="shared" si="296"/>
        <v>881.78</v>
      </c>
      <c r="S669" s="249">
        <f t="shared" si="296"/>
        <v>840.33</v>
      </c>
      <c r="T669" s="249">
        <f t="shared" si="296"/>
        <v>944.93</v>
      </c>
      <c r="U669" s="249">
        <f t="shared" si="296"/>
        <v>805.3</v>
      </c>
      <c r="V669" s="249">
        <f t="shared" si="296"/>
        <v>799.75</v>
      </c>
      <c r="W669" s="249">
        <f t="shared" si="296"/>
        <v>744.14</v>
      </c>
      <c r="X669" s="249">
        <f t="shared" si="296"/>
        <v>757.58</v>
      </c>
      <c r="Y669" s="249">
        <f t="shared" si="296"/>
        <v>617.63</v>
      </c>
    </row>
    <row r="670" spans="1:25" s="62" customFormat="1" ht="18.75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customHeight="1" outlineLevel="1" thickBot="1" x14ac:dyDescent="0.25">
      <c r="A671" s="147" t="s">
        <v>255</v>
      </c>
      <c r="B671" s="77">
        <f>B667</f>
        <v>0</v>
      </c>
      <c r="C671" s="77">
        <f t="shared" ref="C671:Y671" si="297">C667</f>
        <v>0</v>
      </c>
      <c r="D671" s="77">
        <f t="shared" si="297"/>
        <v>0</v>
      </c>
      <c r="E671" s="77">
        <f t="shared" si="297"/>
        <v>0</v>
      </c>
      <c r="F671" s="77">
        <f t="shared" si="297"/>
        <v>0</v>
      </c>
      <c r="G671" s="77">
        <f t="shared" si="297"/>
        <v>0</v>
      </c>
      <c r="H671" s="77">
        <f t="shared" si="297"/>
        <v>0</v>
      </c>
      <c r="I671" s="77">
        <f t="shared" si="297"/>
        <v>0</v>
      </c>
      <c r="J671" s="77">
        <f t="shared" si="297"/>
        <v>0</v>
      </c>
      <c r="K671" s="77">
        <f t="shared" si="297"/>
        <v>0</v>
      </c>
      <c r="L671" s="77">
        <f t="shared" si="297"/>
        <v>0</v>
      </c>
      <c r="M671" s="77">
        <f t="shared" si="297"/>
        <v>0</v>
      </c>
      <c r="N671" s="77">
        <f t="shared" si="297"/>
        <v>0</v>
      </c>
      <c r="O671" s="77">
        <f t="shared" si="297"/>
        <v>0</v>
      </c>
      <c r="P671" s="77">
        <f t="shared" si="297"/>
        <v>0</v>
      </c>
      <c r="Q671" s="77">
        <f t="shared" si="297"/>
        <v>0</v>
      </c>
      <c r="R671" s="77">
        <f t="shared" si="297"/>
        <v>0</v>
      </c>
      <c r="S671" s="77">
        <f t="shared" si="297"/>
        <v>0</v>
      </c>
      <c r="T671" s="77">
        <f t="shared" si="297"/>
        <v>0</v>
      </c>
      <c r="U671" s="77">
        <f t="shared" si="297"/>
        <v>0</v>
      </c>
      <c r="V671" s="77">
        <f t="shared" si="297"/>
        <v>0</v>
      </c>
      <c r="W671" s="77">
        <f t="shared" si="297"/>
        <v>0</v>
      </c>
      <c r="X671" s="77">
        <f t="shared" si="297"/>
        <v>0</v>
      </c>
      <c r="Y671" s="77">
        <f t="shared" si="297"/>
        <v>0</v>
      </c>
    </row>
    <row r="672" spans="1:25" s="62" customFormat="1" ht="18.75" customHeight="1" thickBot="1" x14ac:dyDescent="0.25">
      <c r="A672" s="112">
        <v>8</v>
      </c>
      <c r="B672" s="101">
        <f t="shared" ref="B672:Y672" si="298">SUM(B673:B675)</f>
        <v>707.14</v>
      </c>
      <c r="C672" s="102">
        <f t="shared" si="298"/>
        <v>684.93</v>
      </c>
      <c r="D672" s="102">
        <f t="shared" si="298"/>
        <v>771.94</v>
      </c>
      <c r="E672" s="103">
        <f t="shared" si="298"/>
        <v>775.25</v>
      </c>
      <c r="F672" s="103">
        <f t="shared" si="298"/>
        <v>1025.9100000000001</v>
      </c>
      <c r="G672" s="103">
        <f t="shared" si="298"/>
        <v>1024.82</v>
      </c>
      <c r="H672" s="103">
        <f t="shared" si="298"/>
        <v>1053.94</v>
      </c>
      <c r="I672" s="103">
        <f t="shared" si="298"/>
        <v>1034.6500000000001</v>
      </c>
      <c r="J672" s="103">
        <f t="shared" si="298"/>
        <v>1001.31</v>
      </c>
      <c r="K672" s="104">
        <f t="shared" si="298"/>
        <v>991.91</v>
      </c>
      <c r="L672" s="103">
        <f t="shared" si="298"/>
        <v>981.86</v>
      </c>
      <c r="M672" s="105">
        <f t="shared" si="298"/>
        <v>983.77</v>
      </c>
      <c r="N672" s="104">
        <f t="shared" si="298"/>
        <v>988.47</v>
      </c>
      <c r="O672" s="103">
        <f t="shared" si="298"/>
        <v>861.47</v>
      </c>
      <c r="P672" s="105">
        <f t="shared" si="298"/>
        <v>772.1</v>
      </c>
      <c r="Q672" s="106">
        <f t="shared" si="298"/>
        <v>866.88</v>
      </c>
      <c r="R672" s="103">
        <f t="shared" si="298"/>
        <v>1066.52</v>
      </c>
      <c r="S672" s="106">
        <f t="shared" si="298"/>
        <v>1050.06</v>
      </c>
      <c r="T672" s="103">
        <f t="shared" si="298"/>
        <v>1020.2</v>
      </c>
      <c r="U672" s="102">
        <f t="shared" si="298"/>
        <v>837.83</v>
      </c>
      <c r="V672" s="102">
        <f t="shared" si="298"/>
        <v>759.28</v>
      </c>
      <c r="W672" s="102">
        <f t="shared" si="298"/>
        <v>744.8</v>
      </c>
      <c r="X672" s="102">
        <f t="shared" si="298"/>
        <v>890.73</v>
      </c>
      <c r="Y672" s="107">
        <f t="shared" si="298"/>
        <v>590.48</v>
      </c>
    </row>
    <row r="673" spans="1:25" s="62" customFormat="1" ht="18.75" customHeight="1" outlineLevel="1" x14ac:dyDescent="0.2">
      <c r="A673" s="56" t="s">
        <v>8</v>
      </c>
      <c r="B673" s="249">
        <f>B46</f>
        <v>707.14</v>
      </c>
      <c r="C673" s="249">
        <f t="shared" ref="C673:Y673" si="299">C46</f>
        <v>684.93</v>
      </c>
      <c r="D673" s="249">
        <f t="shared" si="299"/>
        <v>771.94</v>
      </c>
      <c r="E673" s="249">
        <f t="shared" si="299"/>
        <v>775.25</v>
      </c>
      <c r="F673" s="249">
        <f t="shared" si="299"/>
        <v>1025.9100000000001</v>
      </c>
      <c r="G673" s="249">
        <f t="shared" si="299"/>
        <v>1024.82</v>
      </c>
      <c r="H673" s="249">
        <f t="shared" si="299"/>
        <v>1053.94</v>
      </c>
      <c r="I673" s="249">
        <f t="shared" si="299"/>
        <v>1034.6500000000001</v>
      </c>
      <c r="J673" s="249">
        <f t="shared" si="299"/>
        <v>1001.31</v>
      </c>
      <c r="K673" s="249">
        <f t="shared" si="299"/>
        <v>991.91</v>
      </c>
      <c r="L673" s="249">
        <f t="shared" si="299"/>
        <v>981.86</v>
      </c>
      <c r="M673" s="249">
        <f t="shared" si="299"/>
        <v>983.77</v>
      </c>
      <c r="N673" s="249">
        <f t="shared" si="299"/>
        <v>988.47</v>
      </c>
      <c r="O673" s="249">
        <f t="shared" si="299"/>
        <v>861.47</v>
      </c>
      <c r="P673" s="249">
        <f t="shared" si="299"/>
        <v>772.1</v>
      </c>
      <c r="Q673" s="249">
        <f t="shared" si="299"/>
        <v>866.88</v>
      </c>
      <c r="R673" s="249">
        <f t="shared" si="299"/>
        <v>1066.52</v>
      </c>
      <c r="S673" s="249">
        <f t="shared" si="299"/>
        <v>1050.06</v>
      </c>
      <c r="T673" s="249">
        <f t="shared" si="299"/>
        <v>1020.2</v>
      </c>
      <c r="U673" s="249">
        <f t="shared" si="299"/>
        <v>837.83</v>
      </c>
      <c r="V673" s="249">
        <f t="shared" si="299"/>
        <v>759.28</v>
      </c>
      <c r="W673" s="249">
        <f t="shared" si="299"/>
        <v>744.8</v>
      </c>
      <c r="X673" s="249">
        <f t="shared" si="299"/>
        <v>890.73</v>
      </c>
      <c r="Y673" s="249">
        <f t="shared" si="299"/>
        <v>590.48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147" t="s">
        <v>255</v>
      </c>
      <c r="B675" s="77">
        <f>B671</f>
        <v>0</v>
      </c>
      <c r="C675" s="77">
        <f t="shared" ref="C675:Y675" si="300">C671</f>
        <v>0</v>
      </c>
      <c r="D675" s="77">
        <f t="shared" si="300"/>
        <v>0</v>
      </c>
      <c r="E675" s="77">
        <f t="shared" si="300"/>
        <v>0</v>
      </c>
      <c r="F675" s="77">
        <f t="shared" si="300"/>
        <v>0</v>
      </c>
      <c r="G675" s="77">
        <f t="shared" si="300"/>
        <v>0</v>
      </c>
      <c r="H675" s="77">
        <f t="shared" si="300"/>
        <v>0</v>
      </c>
      <c r="I675" s="77">
        <f t="shared" si="300"/>
        <v>0</v>
      </c>
      <c r="J675" s="77">
        <f t="shared" si="300"/>
        <v>0</v>
      </c>
      <c r="K675" s="77">
        <f t="shared" si="300"/>
        <v>0</v>
      </c>
      <c r="L675" s="77">
        <f t="shared" si="300"/>
        <v>0</v>
      </c>
      <c r="M675" s="77">
        <f t="shared" si="300"/>
        <v>0</v>
      </c>
      <c r="N675" s="77">
        <f t="shared" si="300"/>
        <v>0</v>
      </c>
      <c r="O675" s="77">
        <f t="shared" si="300"/>
        <v>0</v>
      </c>
      <c r="P675" s="77">
        <f t="shared" si="300"/>
        <v>0</v>
      </c>
      <c r="Q675" s="77">
        <f t="shared" si="300"/>
        <v>0</v>
      </c>
      <c r="R675" s="77">
        <f t="shared" si="300"/>
        <v>0</v>
      </c>
      <c r="S675" s="77">
        <f t="shared" si="300"/>
        <v>0</v>
      </c>
      <c r="T675" s="77">
        <f t="shared" si="300"/>
        <v>0</v>
      </c>
      <c r="U675" s="77">
        <f t="shared" si="300"/>
        <v>0</v>
      </c>
      <c r="V675" s="77">
        <f t="shared" si="300"/>
        <v>0</v>
      </c>
      <c r="W675" s="77">
        <f t="shared" si="300"/>
        <v>0</v>
      </c>
      <c r="X675" s="77">
        <f t="shared" si="300"/>
        <v>0</v>
      </c>
      <c r="Y675" s="77">
        <f t="shared" si="300"/>
        <v>0</v>
      </c>
    </row>
    <row r="676" spans="1:25" s="62" customFormat="1" ht="18.75" customHeight="1" thickBot="1" x14ac:dyDescent="0.25">
      <c r="A676" s="109">
        <v>9</v>
      </c>
      <c r="B676" s="101">
        <f t="shared" ref="B676:Y676" si="301">SUM(B677:B679)</f>
        <v>670.55</v>
      </c>
      <c r="C676" s="102">
        <f t="shared" si="301"/>
        <v>683.41</v>
      </c>
      <c r="D676" s="102">
        <f t="shared" si="301"/>
        <v>744.1</v>
      </c>
      <c r="E676" s="103">
        <f t="shared" si="301"/>
        <v>767.8</v>
      </c>
      <c r="F676" s="103">
        <f t="shared" si="301"/>
        <v>769.64</v>
      </c>
      <c r="G676" s="103">
        <f t="shared" si="301"/>
        <v>772.14</v>
      </c>
      <c r="H676" s="103">
        <f t="shared" si="301"/>
        <v>762.09</v>
      </c>
      <c r="I676" s="103">
        <f t="shared" si="301"/>
        <v>759.39</v>
      </c>
      <c r="J676" s="103">
        <f t="shared" si="301"/>
        <v>760.14</v>
      </c>
      <c r="K676" s="104">
        <f t="shared" si="301"/>
        <v>767.43</v>
      </c>
      <c r="L676" s="103">
        <f t="shared" si="301"/>
        <v>764.07</v>
      </c>
      <c r="M676" s="105">
        <f t="shared" si="301"/>
        <v>764.28</v>
      </c>
      <c r="N676" s="104">
        <f t="shared" si="301"/>
        <v>767.83</v>
      </c>
      <c r="O676" s="103">
        <f t="shared" si="301"/>
        <v>776.36</v>
      </c>
      <c r="P676" s="105">
        <f t="shared" si="301"/>
        <v>769.97</v>
      </c>
      <c r="Q676" s="106">
        <f t="shared" si="301"/>
        <v>882.28</v>
      </c>
      <c r="R676" s="103">
        <f t="shared" si="301"/>
        <v>1031.6400000000001</v>
      </c>
      <c r="S676" s="106">
        <f t="shared" si="301"/>
        <v>1017.54</v>
      </c>
      <c r="T676" s="103">
        <f t="shared" si="301"/>
        <v>787.1</v>
      </c>
      <c r="U676" s="102">
        <f t="shared" si="301"/>
        <v>754.29</v>
      </c>
      <c r="V676" s="102">
        <f t="shared" si="301"/>
        <v>742.72</v>
      </c>
      <c r="W676" s="102">
        <f t="shared" si="301"/>
        <v>743.2</v>
      </c>
      <c r="X676" s="102">
        <f t="shared" si="301"/>
        <v>594.44000000000005</v>
      </c>
      <c r="Y676" s="107">
        <f t="shared" si="301"/>
        <v>592.09</v>
      </c>
    </row>
    <row r="677" spans="1:25" s="62" customFormat="1" ht="18.75" customHeight="1" outlineLevel="1" x14ac:dyDescent="0.2">
      <c r="A677" s="159" t="s">
        <v>8</v>
      </c>
      <c r="B677" s="249">
        <f>B51</f>
        <v>670.55</v>
      </c>
      <c r="C677" s="249">
        <f t="shared" ref="C677:Y677" si="302">C51</f>
        <v>683.41</v>
      </c>
      <c r="D677" s="249">
        <f t="shared" si="302"/>
        <v>744.1</v>
      </c>
      <c r="E677" s="249">
        <f t="shared" si="302"/>
        <v>767.8</v>
      </c>
      <c r="F677" s="249">
        <f t="shared" si="302"/>
        <v>769.64</v>
      </c>
      <c r="G677" s="249">
        <f t="shared" si="302"/>
        <v>772.14</v>
      </c>
      <c r="H677" s="249">
        <f t="shared" si="302"/>
        <v>762.09</v>
      </c>
      <c r="I677" s="249">
        <f t="shared" si="302"/>
        <v>759.39</v>
      </c>
      <c r="J677" s="249">
        <f t="shared" si="302"/>
        <v>760.14</v>
      </c>
      <c r="K677" s="249">
        <f t="shared" si="302"/>
        <v>767.43</v>
      </c>
      <c r="L677" s="249">
        <f t="shared" si="302"/>
        <v>764.07</v>
      </c>
      <c r="M677" s="249">
        <f t="shared" si="302"/>
        <v>764.28</v>
      </c>
      <c r="N677" s="249">
        <f t="shared" si="302"/>
        <v>767.83</v>
      </c>
      <c r="O677" s="249">
        <f t="shared" si="302"/>
        <v>776.36</v>
      </c>
      <c r="P677" s="249">
        <f t="shared" si="302"/>
        <v>769.97</v>
      </c>
      <c r="Q677" s="249">
        <f t="shared" si="302"/>
        <v>882.28</v>
      </c>
      <c r="R677" s="249">
        <f t="shared" si="302"/>
        <v>1031.6400000000001</v>
      </c>
      <c r="S677" s="249">
        <f t="shared" si="302"/>
        <v>1017.54</v>
      </c>
      <c r="T677" s="249">
        <f t="shared" si="302"/>
        <v>787.1</v>
      </c>
      <c r="U677" s="249">
        <f t="shared" si="302"/>
        <v>754.29</v>
      </c>
      <c r="V677" s="249">
        <f t="shared" si="302"/>
        <v>742.72</v>
      </c>
      <c r="W677" s="249">
        <f t="shared" si="302"/>
        <v>743.2</v>
      </c>
      <c r="X677" s="249">
        <f t="shared" si="302"/>
        <v>594.44000000000005</v>
      </c>
      <c r="Y677" s="249">
        <f t="shared" si="302"/>
        <v>592.09</v>
      </c>
    </row>
    <row r="678" spans="1:25" s="62" customFormat="1" ht="18.75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customHeight="1" outlineLevel="1" thickBot="1" x14ac:dyDescent="0.25">
      <c r="A679" s="147" t="s">
        <v>255</v>
      </c>
      <c r="B679" s="77">
        <f>B675</f>
        <v>0</v>
      </c>
      <c r="C679" s="77">
        <f t="shared" ref="C679:Y679" si="303">C675</f>
        <v>0</v>
      </c>
      <c r="D679" s="77">
        <f t="shared" si="303"/>
        <v>0</v>
      </c>
      <c r="E679" s="77">
        <f t="shared" si="303"/>
        <v>0</v>
      </c>
      <c r="F679" s="77">
        <f t="shared" si="303"/>
        <v>0</v>
      </c>
      <c r="G679" s="77">
        <f t="shared" si="303"/>
        <v>0</v>
      </c>
      <c r="H679" s="77">
        <f t="shared" si="303"/>
        <v>0</v>
      </c>
      <c r="I679" s="77">
        <f t="shared" si="303"/>
        <v>0</v>
      </c>
      <c r="J679" s="77">
        <f t="shared" si="303"/>
        <v>0</v>
      </c>
      <c r="K679" s="77">
        <f t="shared" si="303"/>
        <v>0</v>
      </c>
      <c r="L679" s="77">
        <f t="shared" si="303"/>
        <v>0</v>
      </c>
      <c r="M679" s="77">
        <f t="shared" si="303"/>
        <v>0</v>
      </c>
      <c r="N679" s="77">
        <f t="shared" si="303"/>
        <v>0</v>
      </c>
      <c r="O679" s="77">
        <f t="shared" si="303"/>
        <v>0</v>
      </c>
      <c r="P679" s="77">
        <f t="shared" si="303"/>
        <v>0</v>
      </c>
      <c r="Q679" s="77">
        <f t="shared" si="303"/>
        <v>0</v>
      </c>
      <c r="R679" s="77">
        <f t="shared" si="303"/>
        <v>0</v>
      </c>
      <c r="S679" s="77">
        <f t="shared" si="303"/>
        <v>0</v>
      </c>
      <c r="T679" s="77">
        <f t="shared" si="303"/>
        <v>0</v>
      </c>
      <c r="U679" s="77">
        <f t="shared" si="303"/>
        <v>0</v>
      </c>
      <c r="V679" s="77">
        <f t="shared" si="303"/>
        <v>0</v>
      </c>
      <c r="W679" s="77">
        <f t="shared" si="303"/>
        <v>0</v>
      </c>
      <c r="X679" s="77">
        <f t="shared" si="303"/>
        <v>0</v>
      </c>
      <c r="Y679" s="77">
        <f t="shared" si="303"/>
        <v>0</v>
      </c>
    </row>
    <row r="680" spans="1:25" s="62" customFormat="1" ht="18.75" customHeight="1" thickBot="1" x14ac:dyDescent="0.25">
      <c r="A680" s="112">
        <v>10</v>
      </c>
      <c r="B680" s="101">
        <f t="shared" ref="B680:Y680" si="304">SUM(B681:B683)</f>
        <v>364.5</v>
      </c>
      <c r="C680" s="102">
        <f t="shared" si="304"/>
        <v>360.67</v>
      </c>
      <c r="D680" s="102">
        <f t="shared" si="304"/>
        <v>472.9</v>
      </c>
      <c r="E680" s="103">
        <f t="shared" si="304"/>
        <v>493.72</v>
      </c>
      <c r="F680" s="103">
        <f t="shared" si="304"/>
        <v>795.32</v>
      </c>
      <c r="G680" s="103">
        <f t="shared" si="304"/>
        <v>806.01</v>
      </c>
      <c r="H680" s="103">
        <f t="shared" si="304"/>
        <v>805.28</v>
      </c>
      <c r="I680" s="103">
        <f t="shared" si="304"/>
        <v>803.04</v>
      </c>
      <c r="J680" s="103">
        <f t="shared" si="304"/>
        <v>825.68</v>
      </c>
      <c r="K680" s="104">
        <f t="shared" si="304"/>
        <v>823.31</v>
      </c>
      <c r="L680" s="103">
        <f t="shared" si="304"/>
        <v>832.14</v>
      </c>
      <c r="M680" s="105">
        <f t="shared" si="304"/>
        <v>861.05</v>
      </c>
      <c r="N680" s="104">
        <f t="shared" si="304"/>
        <v>853.88</v>
      </c>
      <c r="O680" s="103">
        <f t="shared" si="304"/>
        <v>849.86</v>
      </c>
      <c r="P680" s="105">
        <f t="shared" si="304"/>
        <v>844.68</v>
      </c>
      <c r="Q680" s="106">
        <f t="shared" si="304"/>
        <v>868.21</v>
      </c>
      <c r="R680" s="103">
        <f t="shared" si="304"/>
        <v>886.05</v>
      </c>
      <c r="S680" s="106">
        <f t="shared" si="304"/>
        <v>857.08</v>
      </c>
      <c r="T680" s="103">
        <f t="shared" si="304"/>
        <v>875.58</v>
      </c>
      <c r="U680" s="102">
        <f t="shared" si="304"/>
        <v>819.49</v>
      </c>
      <c r="V680" s="102">
        <f t="shared" si="304"/>
        <v>753.34</v>
      </c>
      <c r="W680" s="102">
        <f t="shared" si="304"/>
        <v>562.20000000000005</v>
      </c>
      <c r="X680" s="102">
        <f t="shared" si="304"/>
        <v>463.61</v>
      </c>
      <c r="Y680" s="107">
        <f t="shared" si="304"/>
        <v>457.49</v>
      </c>
    </row>
    <row r="681" spans="1:25" s="62" customFormat="1" ht="18.75" customHeight="1" outlineLevel="1" x14ac:dyDescent="0.2">
      <c r="A681" s="56" t="s">
        <v>8</v>
      </c>
      <c r="B681" s="249">
        <f>B56</f>
        <v>364.5</v>
      </c>
      <c r="C681" s="249">
        <f t="shared" ref="C681:Y681" si="305">C56</f>
        <v>360.67</v>
      </c>
      <c r="D681" s="249">
        <f t="shared" si="305"/>
        <v>472.9</v>
      </c>
      <c r="E681" s="249">
        <f t="shared" si="305"/>
        <v>493.72</v>
      </c>
      <c r="F681" s="249">
        <f t="shared" si="305"/>
        <v>795.32</v>
      </c>
      <c r="G681" s="249">
        <f t="shared" si="305"/>
        <v>806.01</v>
      </c>
      <c r="H681" s="249">
        <f t="shared" si="305"/>
        <v>805.28</v>
      </c>
      <c r="I681" s="249">
        <f t="shared" si="305"/>
        <v>803.04</v>
      </c>
      <c r="J681" s="249">
        <f t="shared" si="305"/>
        <v>825.68</v>
      </c>
      <c r="K681" s="249">
        <f t="shared" si="305"/>
        <v>823.31</v>
      </c>
      <c r="L681" s="249">
        <f t="shared" si="305"/>
        <v>832.14</v>
      </c>
      <c r="M681" s="249">
        <f t="shared" si="305"/>
        <v>861.05</v>
      </c>
      <c r="N681" s="249">
        <f t="shared" si="305"/>
        <v>853.88</v>
      </c>
      <c r="O681" s="249">
        <f t="shared" si="305"/>
        <v>849.86</v>
      </c>
      <c r="P681" s="249">
        <f t="shared" si="305"/>
        <v>844.68</v>
      </c>
      <c r="Q681" s="249">
        <f t="shared" si="305"/>
        <v>868.21</v>
      </c>
      <c r="R681" s="249">
        <f t="shared" si="305"/>
        <v>886.05</v>
      </c>
      <c r="S681" s="249">
        <f t="shared" si="305"/>
        <v>857.08</v>
      </c>
      <c r="T681" s="249">
        <f t="shared" si="305"/>
        <v>875.58</v>
      </c>
      <c r="U681" s="249">
        <f t="shared" si="305"/>
        <v>819.49</v>
      </c>
      <c r="V681" s="249">
        <f t="shared" si="305"/>
        <v>753.34</v>
      </c>
      <c r="W681" s="249">
        <f t="shared" si="305"/>
        <v>562.20000000000005</v>
      </c>
      <c r="X681" s="249">
        <f t="shared" si="305"/>
        <v>463.61</v>
      </c>
      <c r="Y681" s="249">
        <f t="shared" si="305"/>
        <v>457.49</v>
      </c>
    </row>
    <row r="682" spans="1:25" s="62" customFormat="1" ht="18.75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customHeight="1" outlineLevel="1" thickBot="1" x14ac:dyDescent="0.25">
      <c r="A683" s="147" t="s">
        <v>255</v>
      </c>
      <c r="B683" s="77">
        <f>B679</f>
        <v>0</v>
      </c>
      <c r="C683" s="77">
        <f t="shared" ref="C683:Y683" si="306">C679</f>
        <v>0</v>
      </c>
      <c r="D683" s="77">
        <f t="shared" si="306"/>
        <v>0</v>
      </c>
      <c r="E683" s="77">
        <f t="shared" si="306"/>
        <v>0</v>
      </c>
      <c r="F683" s="77">
        <f t="shared" si="306"/>
        <v>0</v>
      </c>
      <c r="G683" s="77">
        <f t="shared" si="306"/>
        <v>0</v>
      </c>
      <c r="H683" s="77">
        <f t="shared" si="306"/>
        <v>0</v>
      </c>
      <c r="I683" s="77">
        <f t="shared" si="306"/>
        <v>0</v>
      </c>
      <c r="J683" s="77">
        <f t="shared" si="306"/>
        <v>0</v>
      </c>
      <c r="K683" s="77">
        <f t="shared" si="306"/>
        <v>0</v>
      </c>
      <c r="L683" s="77">
        <f t="shared" si="306"/>
        <v>0</v>
      </c>
      <c r="M683" s="77">
        <f t="shared" si="306"/>
        <v>0</v>
      </c>
      <c r="N683" s="77">
        <f t="shared" si="306"/>
        <v>0</v>
      </c>
      <c r="O683" s="77">
        <f t="shared" si="306"/>
        <v>0</v>
      </c>
      <c r="P683" s="77">
        <f t="shared" si="306"/>
        <v>0</v>
      </c>
      <c r="Q683" s="77">
        <f t="shared" si="306"/>
        <v>0</v>
      </c>
      <c r="R683" s="77">
        <f t="shared" si="306"/>
        <v>0</v>
      </c>
      <c r="S683" s="77">
        <f t="shared" si="306"/>
        <v>0</v>
      </c>
      <c r="T683" s="77">
        <f t="shared" si="306"/>
        <v>0</v>
      </c>
      <c r="U683" s="77">
        <f t="shared" si="306"/>
        <v>0</v>
      </c>
      <c r="V683" s="77">
        <f t="shared" si="306"/>
        <v>0</v>
      </c>
      <c r="W683" s="77">
        <f t="shared" si="306"/>
        <v>0</v>
      </c>
      <c r="X683" s="77">
        <f t="shared" si="306"/>
        <v>0</v>
      </c>
      <c r="Y683" s="77">
        <f t="shared" si="306"/>
        <v>0</v>
      </c>
    </row>
    <row r="684" spans="1:25" s="62" customFormat="1" ht="18.75" customHeight="1" thickBot="1" x14ac:dyDescent="0.25">
      <c r="A684" s="109">
        <v>11</v>
      </c>
      <c r="B684" s="101">
        <f t="shared" ref="B684:Y684" si="307">SUM(B685:B687)</f>
        <v>695.88</v>
      </c>
      <c r="C684" s="102">
        <f t="shared" si="307"/>
        <v>582.12</v>
      </c>
      <c r="D684" s="102">
        <f t="shared" si="307"/>
        <v>671.41</v>
      </c>
      <c r="E684" s="103">
        <f t="shared" si="307"/>
        <v>575.34</v>
      </c>
      <c r="F684" s="103">
        <f t="shared" si="307"/>
        <v>707.21</v>
      </c>
      <c r="G684" s="103">
        <f t="shared" si="307"/>
        <v>717.48</v>
      </c>
      <c r="H684" s="103">
        <f t="shared" si="307"/>
        <v>755.85</v>
      </c>
      <c r="I684" s="103">
        <f t="shared" si="307"/>
        <v>738.72</v>
      </c>
      <c r="J684" s="103">
        <f t="shared" si="307"/>
        <v>725.25</v>
      </c>
      <c r="K684" s="104">
        <f t="shared" si="307"/>
        <v>728.22</v>
      </c>
      <c r="L684" s="103">
        <f t="shared" si="307"/>
        <v>724.26</v>
      </c>
      <c r="M684" s="105">
        <f t="shared" si="307"/>
        <v>766</v>
      </c>
      <c r="N684" s="104">
        <f t="shared" si="307"/>
        <v>717.2</v>
      </c>
      <c r="O684" s="103">
        <f t="shared" si="307"/>
        <v>739.35</v>
      </c>
      <c r="P684" s="105">
        <f t="shared" si="307"/>
        <v>750.17</v>
      </c>
      <c r="Q684" s="106">
        <f t="shared" si="307"/>
        <v>796.14</v>
      </c>
      <c r="R684" s="103">
        <f t="shared" si="307"/>
        <v>808.05</v>
      </c>
      <c r="S684" s="106">
        <f t="shared" si="307"/>
        <v>796.89</v>
      </c>
      <c r="T684" s="103">
        <f t="shared" si="307"/>
        <v>771.36</v>
      </c>
      <c r="U684" s="102">
        <f t="shared" si="307"/>
        <v>765.77</v>
      </c>
      <c r="V684" s="102">
        <f t="shared" si="307"/>
        <v>760.33</v>
      </c>
      <c r="W684" s="102">
        <f t="shared" si="307"/>
        <v>754.27</v>
      </c>
      <c r="X684" s="102">
        <f t="shared" si="307"/>
        <v>715.72</v>
      </c>
      <c r="Y684" s="107">
        <f t="shared" si="307"/>
        <v>612.89</v>
      </c>
    </row>
    <row r="685" spans="1:25" s="62" customFormat="1" ht="18.75" customHeight="1" outlineLevel="1" x14ac:dyDescent="0.2">
      <c r="A685" s="56" t="s">
        <v>8</v>
      </c>
      <c r="B685" s="249">
        <f>B61</f>
        <v>695.88</v>
      </c>
      <c r="C685" s="249">
        <f t="shared" ref="C685:Y685" si="308">C61</f>
        <v>582.12</v>
      </c>
      <c r="D685" s="249">
        <f t="shared" si="308"/>
        <v>671.41</v>
      </c>
      <c r="E685" s="249">
        <f t="shared" si="308"/>
        <v>575.34</v>
      </c>
      <c r="F685" s="249">
        <f t="shared" si="308"/>
        <v>707.21</v>
      </c>
      <c r="G685" s="249">
        <f t="shared" si="308"/>
        <v>717.48</v>
      </c>
      <c r="H685" s="249">
        <f t="shared" si="308"/>
        <v>755.85</v>
      </c>
      <c r="I685" s="249">
        <f t="shared" si="308"/>
        <v>738.72</v>
      </c>
      <c r="J685" s="249">
        <f t="shared" si="308"/>
        <v>725.25</v>
      </c>
      <c r="K685" s="249">
        <f t="shared" si="308"/>
        <v>728.22</v>
      </c>
      <c r="L685" s="249">
        <f t="shared" si="308"/>
        <v>724.26</v>
      </c>
      <c r="M685" s="249">
        <f t="shared" si="308"/>
        <v>766</v>
      </c>
      <c r="N685" s="249">
        <f t="shared" si="308"/>
        <v>717.2</v>
      </c>
      <c r="O685" s="249">
        <f t="shared" si="308"/>
        <v>739.35</v>
      </c>
      <c r="P685" s="249">
        <f t="shared" si="308"/>
        <v>750.17</v>
      </c>
      <c r="Q685" s="249">
        <f t="shared" si="308"/>
        <v>796.14</v>
      </c>
      <c r="R685" s="249">
        <f t="shared" si="308"/>
        <v>808.05</v>
      </c>
      <c r="S685" s="249">
        <f t="shared" si="308"/>
        <v>796.89</v>
      </c>
      <c r="T685" s="249">
        <f t="shared" si="308"/>
        <v>771.36</v>
      </c>
      <c r="U685" s="249">
        <f t="shared" si="308"/>
        <v>765.77</v>
      </c>
      <c r="V685" s="249">
        <f t="shared" si="308"/>
        <v>760.33</v>
      </c>
      <c r="W685" s="249">
        <f t="shared" si="308"/>
        <v>754.27</v>
      </c>
      <c r="X685" s="249">
        <f t="shared" si="308"/>
        <v>715.72</v>
      </c>
      <c r="Y685" s="249">
        <f t="shared" si="308"/>
        <v>612.89</v>
      </c>
    </row>
    <row r="686" spans="1:25" s="62" customFormat="1" ht="18.75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customHeight="1" outlineLevel="1" thickBot="1" x14ac:dyDescent="0.25">
      <c r="A687" s="147" t="s">
        <v>255</v>
      </c>
      <c r="B687" s="77">
        <f>B683</f>
        <v>0</v>
      </c>
      <c r="C687" s="77">
        <f t="shared" ref="C687:Y687" si="309">C683</f>
        <v>0</v>
      </c>
      <c r="D687" s="77">
        <f t="shared" si="309"/>
        <v>0</v>
      </c>
      <c r="E687" s="77">
        <f t="shared" si="309"/>
        <v>0</v>
      </c>
      <c r="F687" s="77">
        <f t="shared" si="309"/>
        <v>0</v>
      </c>
      <c r="G687" s="77">
        <f t="shared" si="309"/>
        <v>0</v>
      </c>
      <c r="H687" s="77">
        <f t="shared" si="309"/>
        <v>0</v>
      </c>
      <c r="I687" s="77">
        <f t="shared" si="309"/>
        <v>0</v>
      </c>
      <c r="J687" s="77">
        <f t="shared" si="309"/>
        <v>0</v>
      </c>
      <c r="K687" s="77">
        <f t="shared" si="309"/>
        <v>0</v>
      </c>
      <c r="L687" s="77">
        <f t="shared" si="309"/>
        <v>0</v>
      </c>
      <c r="M687" s="77">
        <f t="shared" si="309"/>
        <v>0</v>
      </c>
      <c r="N687" s="77">
        <f t="shared" si="309"/>
        <v>0</v>
      </c>
      <c r="O687" s="77">
        <f t="shared" si="309"/>
        <v>0</v>
      </c>
      <c r="P687" s="77">
        <f t="shared" si="309"/>
        <v>0</v>
      </c>
      <c r="Q687" s="77">
        <f t="shared" si="309"/>
        <v>0</v>
      </c>
      <c r="R687" s="77">
        <f t="shared" si="309"/>
        <v>0</v>
      </c>
      <c r="S687" s="77">
        <f t="shared" si="309"/>
        <v>0</v>
      </c>
      <c r="T687" s="77">
        <f t="shared" si="309"/>
        <v>0</v>
      </c>
      <c r="U687" s="77">
        <f t="shared" si="309"/>
        <v>0</v>
      </c>
      <c r="V687" s="77">
        <f t="shared" si="309"/>
        <v>0</v>
      </c>
      <c r="W687" s="77">
        <f t="shared" si="309"/>
        <v>0</v>
      </c>
      <c r="X687" s="77">
        <f t="shared" si="309"/>
        <v>0</v>
      </c>
      <c r="Y687" s="77">
        <f t="shared" si="309"/>
        <v>0</v>
      </c>
    </row>
    <row r="688" spans="1:25" s="62" customFormat="1" ht="18.75" customHeight="1" thickBot="1" x14ac:dyDescent="0.25">
      <c r="A688" s="112">
        <v>12</v>
      </c>
      <c r="B688" s="101">
        <f t="shared" ref="B688:Y688" si="310">SUM(B689:B691)</f>
        <v>693.23</v>
      </c>
      <c r="C688" s="102">
        <f t="shared" si="310"/>
        <v>688.86</v>
      </c>
      <c r="D688" s="102">
        <f t="shared" si="310"/>
        <v>676.85</v>
      </c>
      <c r="E688" s="103">
        <f t="shared" si="310"/>
        <v>686.12</v>
      </c>
      <c r="F688" s="103">
        <f t="shared" si="310"/>
        <v>710.74</v>
      </c>
      <c r="G688" s="103">
        <f t="shared" si="310"/>
        <v>702.89</v>
      </c>
      <c r="H688" s="103">
        <f t="shared" si="310"/>
        <v>708.63</v>
      </c>
      <c r="I688" s="103">
        <f t="shared" si="310"/>
        <v>702.21</v>
      </c>
      <c r="J688" s="103">
        <f t="shared" si="310"/>
        <v>704.93</v>
      </c>
      <c r="K688" s="104">
        <f t="shared" si="310"/>
        <v>687.76</v>
      </c>
      <c r="L688" s="103">
        <f t="shared" si="310"/>
        <v>686.28</v>
      </c>
      <c r="M688" s="105">
        <f t="shared" si="310"/>
        <v>693.21</v>
      </c>
      <c r="N688" s="104">
        <f t="shared" si="310"/>
        <v>693.7</v>
      </c>
      <c r="O688" s="103">
        <f t="shared" si="310"/>
        <v>696.31</v>
      </c>
      <c r="P688" s="105">
        <f t="shared" si="310"/>
        <v>715.41</v>
      </c>
      <c r="Q688" s="106">
        <f t="shared" si="310"/>
        <v>730.13</v>
      </c>
      <c r="R688" s="103">
        <f t="shared" si="310"/>
        <v>754.2</v>
      </c>
      <c r="S688" s="106">
        <f t="shared" si="310"/>
        <v>729.73</v>
      </c>
      <c r="T688" s="103">
        <f t="shared" si="310"/>
        <v>748.11</v>
      </c>
      <c r="U688" s="102">
        <f t="shared" si="310"/>
        <v>760.83</v>
      </c>
      <c r="V688" s="102">
        <f t="shared" si="310"/>
        <v>754.42</v>
      </c>
      <c r="W688" s="102">
        <f t="shared" si="310"/>
        <v>690.5</v>
      </c>
      <c r="X688" s="102">
        <f t="shared" si="310"/>
        <v>692.89</v>
      </c>
      <c r="Y688" s="107">
        <f t="shared" si="310"/>
        <v>669.76</v>
      </c>
    </row>
    <row r="689" spans="1:25" s="62" customFormat="1" ht="18.75" customHeight="1" outlineLevel="1" x14ac:dyDescent="0.2">
      <c r="A689" s="56" t="s">
        <v>8</v>
      </c>
      <c r="B689" s="249">
        <f>B66</f>
        <v>693.23</v>
      </c>
      <c r="C689" s="249">
        <f t="shared" ref="C689:Y689" si="311">C66</f>
        <v>688.86</v>
      </c>
      <c r="D689" s="249">
        <f t="shared" si="311"/>
        <v>676.85</v>
      </c>
      <c r="E689" s="249">
        <f t="shared" si="311"/>
        <v>686.12</v>
      </c>
      <c r="F689" s="249">
        <f t="shared" si="311"/>
        <v>710.74</v>
      </c>
      <c r="G689" s="249">
        <f t="shared" si="311"/>
        <v>702.89</v>
      </c>
      <c r="H689" s="249">
        <f t="shared" si="311"/>
        <v>708.63</v>
      </c>
      <c r="I689" s="249">
        <f t="shared" si="311"/>
        <v>702.21</v>
      </c>
      <c r="J689" s="249">
        <f t="shared" si="311"/>
        <v>704.93</v>
      </c>
      <c r="K689" s="249">
        <f t="shared" si="311"/>
        <v>687.76</v>
      </c>
      <c r="L689" s="249">
        <f t="shared" si="311"/>
        <v>686.28</v>
      </c>
      <c r="M689" s="249">
        <f t="shared" si="311"/>
        <v>693.21</v>
      </c>
      <c r="N689" s="249">
        <f t="shared" si="311"/>
        <v>693.7</v>
      </c>
      <c r="O689" s="249">
        <f t="shared" si="311"/>
        <v>696.31</v>
      </c>
      <c r="P689" s="249">
        <f t="shared" si="311"/>
        <v>715.41</v>
      </c>
      <c r="Q689" s="249">
        <f t="shared" si="311"/>
        <v>730.13</v>
      </c>
      <c r="R689" s="249">
        <f t="shared" si="311"/>
        <v>754.2</v>
      </c>
      <c r="S689" s="249">
        <f t="shared" si="311"/>
        <v>729.73</v>
      </c>
      <c r="T689" s="249">
        <f t="shared" si="311"/>
        <v>748.11</v>
      </c>
      <c r="U689" s="249">
        <f t="shared" si="311"/>
        <v>760.83</v>
      </c>
      <c r="V689" s="249">
        <f t="shared" si="311"/>
        <v>754.42</v>
      </c>
      <c r="W689" s="249">
        <f t="shared" si="311"/>
        <v>690.5</v>
      </c>
      <c r="X689" s="249">
        <f t="shared" si="311"/>
        <v>692.89</v>
      </c>
      <c r="Y689" s="249">
        <f t="shared" si="311"/>
        <v>669.76</v>
      </c>
    </row>
    <row r="690" spans="1:25" s="62" customFormat="1" ht="18.75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customHeight="1" outlineLevel="1" thickBot="1" x14ac:dyDescent="0.25">
      <c r="A691" s="147" t="s">
        <v>255</v>
      </c>
      <c r="B691" s="77">
        <f>B687</f>
        <v>0</v>
      </c>
      <c r="C691" s="77">
        <f t="shared" ref="C691:Y691" si="312">C687</f>
        <v>0</v>
      </c>
      <c r="D691" s="77">
        <f t="shared" si="312"/>
        <v>0</v>
      </c>
      <c r="E691" s="77">
        <f t="shared" si="312"/>
        <v>0</v>
      </c>
      <c r="F691" s="77">
        <f t="shared" si="312"/>
        <v>0</v>
      </c>
      <c r="G691" s="77">
        <f t="shared" si="312"/>
        <v>0</v>
      </c>
      <c r="H691" s="77">
        <f t="shared" si="312"/>
        <v>0</v>
      </c>
      <c r="I691" s="77">
        <f t="shared" si="312"/>
        <v>0</v>
      </c>
      <c r="J691" s="77">
        <f t="shared" si="312"/>
        <v>0</v>
      </c>
      <c r="K691" s="77">
        <f t="shared" si="312"/>
        <v>0</v>
      </c>
      <c r="L691" s="77">
        <f t="shared" si="312"/>
        <v>0</v>
      </c>
      <c r="M691" s="77">
        <f t="shared" si="312"/>
        <v>0</v>
      </c>
      <c r="N691" s="77">
        <f t="shared" si="312"/>
        <v>0</v>
      </c>
      <c r="O691" s="77">
        <f t="shared" si="312"/>
        <v>0</v>
      </c>
      <c r="P691" s="77">
        <f t="shared" si="312"/>
        <v>0</v>
      </c>
      <c r="Q691" s="77">
        <f t="shared" si="312"/>
        <v>0</v>
      </c>
      <c r="R691" s="77">
        <f t="shared" si="312"/>
        <v>0</v>
      </c>
      <c r="S691" s="77">
        <f t="shared" si="312"/>
        <v>0</v>
      </c>
      <c r="T691" s="77">
        <f t="shared" si="312"/>
        <v>0</v>
      </c>
      <c r="U691" s="77">
        <f t="shared" si="312"/>
        <v>0</v>
      </c>
      <c r="V691" s="77">
        <f t="shared" si="312"/>
        <v>0</v>
      </c>
      <c r="W691" s="77">
        <f t="shared" si="312"/>
        <v>0</v>
      </c>
      <c r="X691" s="77">
        <f t="shared" si="312"/>
        <v>0</v>
      </c>
      <c r="Y691" s="77">
        <f t="shared" si="312"/>
        <v>0</v>
      </c>
    </row>
    <row r="692" spans="1:25" s="62" customFormat="1" ht="18.75" customHeight="1" thickBot="1" x14ac:dyDescent="0.25">
      <c r="A692" s="109">
        <v>13</v>
      </c>
      <c r="B692" s="101">
        <f t="shared" ref="B692:Y692" si="313">SUM(B693:B695)</f>
        <v>586.69000000000005</v>
      </c>
      <c r="C692" s="102">
        <f t="shared" si="313"/>
        <v>592.79999999999995</v>
      </c>
      <c r="D692" s="102">
        <f t="shared" si="313"/>
        <v>596.30999999999995</v>
      </c>
      <c r="E692" s="103">
        <f t="shared" si="313"/>
        <v>464.94</v>
      </c>
      <c r="F692" s="103">
        <f t="shared" si="313"/>
        <v>579.04</v>
      </c>
      <c r="G692" s="103">
        <f t="shared" si="313"/>
        <v>580.07000000000005</v>
      </c>
      <c r="H692" s="103">
        <f t="shared" si="313"/>
        <v>617.94000000000005</v>
      </c>
      <c r="I692" s="103">
        <f t="shared" si="313"/>
        <v>585.83000000000004</v>
      </c>
      <c r="J692" s="103">
        <f t="shared" si="313"/>
        <v>580.22</v>
      </c>
      <c r="K692" s="104">
        <f t="shared" si="313"/>
        <v>671.05</v>
      </c>
      <c r="L692" s="103">
        <f t="shared" si="313"/>
        <v>662.23</v>
      </c>
      <c r="M692" s="105">
        <f t="shared" si="313"/>
        <v>656.17</v>
      </c>
      <c r="N692" s="104">
        <f t="shared" si="313"/>
        <v>668.65</v>
      </c>
      <c r="O692" s="103">
        <f t="shared" si="313"/>
        <v>649.47</v>
      </c>
      <c r="P692" s="105">
        <f t="shared" si="313"/>
        <v>708.51</v>
      </c>
      <c r="Q692" s="106">
        <f t="shared" si="313"/>
        <v>794.26</v>
      </c>
      <c r="R692" s="103">
        <f t="shared" si="313"/>
        <v>841.68</v>
      </c>
      <c r="S692" s="106">
        <f t="shared" si="313"/>
        <v>778.54</v>
      </c>
      <c r="T692" s="103">
        <f t="shared" si="313"/>
        <v>770.61</v>
      </c>
      <c r="U692" s="102">
        <f t="shared" si="313"/>
        <v>780.03</v>
      </c>
      <c r="V692" s="102">
        <f t="shared" si="313"/>
        <v>760.49</v>
      </c>
      <c r="W692" s="102">
        <f t="shared" si="313"/>
        <v>712.48</v>
      </c>
      <c r="X692" s="102">
        <f t="shared" si="313"/>
        <v>730.78</v>
      </c>
      <c r="Y692" s="107">
        <f t="shared" si="313"/>
        <v>600.62</v>
      </c>
    </row>
    <row r="693" spans="1:25" s="62" customFormat="1" ht="18.75" customHeight="1" outlineLevel="1" x14ac:dyDescent="0.2">
      <c r="A693" s="159" t="s">
        <v>8</v>
      </c>
      <c r="B693" s="249">
        <f>B71</f>
        <v>586.69000000000005</v>
      </c>
      <c r="C693" s="249">
        <f t="shared" ref="C693:Y693" si="314">C71</f>
        <v>592.79999999999995</v>
      </c>
      <c r="D693" s="249">
        <f t="shared" si="314"/>
        <v>596.30999999999995</v>
      </c>
      <c r="E693" s="249">
        <f t="shared" si="314"/>
        <v>464.94</v>
      </c>
      <c r="F693" s="249">
        <f t="shared" si="314"/>
        <v>579.04</v>
      </c>
      <c r="G693" s="249">
        <f t="shared" si="314"/>
        <v>580.07000000000005</v>
      </c>
      <c r="H693" s="249">
        <f t="shared" si="314"/>
        <v>617.94000000000005</v>
      </c>
      <c r="I693" s="249">
        <f t="shared" si="314"/>
        <v>585.83000000000004</v>
      </c>
      <c r="J693" s="249">
        <f t="shared" si="314"/>
        <v>580.22</v>
      </c>
      <c r="K693" s="249">
        <f t="shared" si="314"/>
        <v>671.05</v>
      </c>
      <c r="L693" s="249">
        <f t="shared" si="314"/>
        <v>662.23</v>
      </c>
      <c r="M693" s="249">
        <f t="shared" si="314"/>
        <v>656.17</v>
      </c>
      <c r="N693" s="249">
        <f t="shared" si="314"/>
        <v>668.65</v>
      </c>
      <c r="O693" s="249">
        <f t="shared" si="314"/>
        <v>649.47</v>
      </c>
      <c r="P693" s="249">
        <f t="shared" si="314"/>
        <v>708.51</v>
      </c>
      <c r="Q693" s="249">
        <f t="shared" si="314"/>
        <v>794.26</v>
      </c>
      <c r="R693" s="249">
        <f t="shared" si="314"/>
        <v>841.68</v>
      </c>
      <c r="S693" s="249">
        <f t="shared" si="314"/>
        <v>778.54</v>
      </c>
      <c r="T693" s="249">
        <f t="shared" si="314"/>
        <v>770.61</v>
      </c>
      <c r="U693" s="249">
        <f t="shared" si="314"/>
        <v>780.03</v>
      </c>
      <c r="V693" s="249">
        <f t="shared" si="314"/>
        <v>760.49</v>
      </c>
      <c r="W693" s="249">
        <f t="shared" si="314"/>
        <v>712.48</v>
      </c>
      <c r="X693" s="249">
        <f t="shared" si="314"/>
        <v>730.78</v>
      </c>
      <c r="Y693" s="249">
        <f t="shared" si="314"/>
        <v>600.62</v>
      </c>
    </row>
    <row r="694" spans="1:25" s="62" customFormat="1" ht="18.75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customHeight="1" outlineLevel="1" thickBot="1" x14ac:dyDescent="0.25">
      <c r="A695" s="147" t="s">
        <v>255</v>
      </c>
      <c r="B695" s="77">
        <f>B691</f>
        <v>0</v>
      </c>
      <c r="C695" s="77">
        <f t="shared" ref="C695:Y695" si="315">C691</f>
        <v>0</v>
      </c>
      <c r="D695" s="77">
        <f t="shared" si="315"/>
        <v>0</v>
      </c>
      <c r="E695" s="77">
        <f t="shared" si="315"/>
        <v>0</v>
      </c>
      <c r="F695" s="77">
        <f t="shared" si="315"/>
        <v>0</v>
      </c>
      <c r="G695" s="77">
        <f t="shared" si="315"/>
        <v>0</v>
      </c>
      <c r="H695" s="77">
        <f t="shared" si="315"/>
        <v>0</v>
      </c>
      <c r="I695" s="77">
        <f t="shared" si="315"/>
        <v>0</v>
      </c>
      <c r="J695" s="77">
        <f t="shared" si="315"/>
        <v>0</v>
      </c>
      <c r="K695" s="77">
        <f t="shared" si="315"/>
        <v>0</v>
      </c>
      <c r="L695" s="77">
        <f t="shared" si="315"/>
        <v>0</v>
      </c>
      <c r="M695" s="77">
        <f t="shared" si="315"/>
        <v>0</v>
      </c>
      <c r="N695" s="77">
        <f t="shared" si="315"/>
        <v>0</v>
      </c>
      <c r="O695" s="77">
        <f t="shared" si="315"/>
        <v>0</v>
      </c>
      <c r="P695" s="77">
        <f t="shared" si="315"/>
        <v>0</v>
      </c>
      <c r="Q695" s="77">
        <f t="shared" si="315"/>
        <v>0</v>
      </c>
      <c r="R695" s="77">
        <f t="shared" si="315"/>
        <v>0</v>
      </c>
      <c r="S695" s="77">
        <f t="shared" si="315"/>
        <v>0</v>
      </c>
      <c r="T695" s="77">
        <f t="shared" si="315"/>
        <v>0</v>
      </c>
      <c r="U695" s="77">
        <f t="shared" si="315"/>
        <v>0</v>
      </c>
      <c r="V695" s="77">
        <f t="shared" si="315"/>
        <v>0</v>
      </c>
      <c r="W695" s="77">
        <f t="shared" si="315"/>
        <v>0</v>
      </c>
      <c r="X695" s="77">
        <f t="shared" si="315"/>
        <v>0</v>
      </c>
      <c r="Y695" s="77">
        <f t="shared" si="315"/>
        <v>0</v>
      </c>
    </row>
    <row r="696" spans="1:25" s="62" customFormat="1" ht="18.75" customHeight="1" thickBot="1" x14ac:dyDescent="0.25">
      <c r="A696" s="112">
        <v>14</v>
      </c>
      <c r="B696" s="101">
        <f t="shared" ref="B696:Y696" si="316">SUM(B697:B699)</f>
        <v>713.37</v>
      </c>
      <c r="C696" s="102">
        <f t="shared" si="316"/>
        <v>702.87</v>
      </c>
      <c r="D696" s="102">
        <f t="shared" si="316"/>
        <v>717.46</v>
      </c>
      <c r="E696" s="103">
        <f t="shared" si="316"/>
        <v>738.63</v>
      </c>
      <c r="F696" s="103">
        <f t="shared" si="316"/>
        <v>739.64</v>
      </c>
      <c r="G696" s="103">
        <f t="shared" si="316"/>
        <v>744.87</v>
      </c>
      <c r="H696" s="103">
        <f t="shared" si="316"/>
        <v>733.29</v>
      </c>
      <c r="I696" s="103">
        <f t="shared" si="316"/>
        <v>724.36</v>
      </c>
      <c r="J696" s="103">
        <f t="shared" si="316"/>
        <v>732.1</v>
      </c>
      <c r="K696" s="104">
        <f t="shared" si="316"/>
        <v>731.01</v>
      </c>
      <c r="L696" s="103">
        <f t="shared" si="316"/>
        <v>707.55</v>
      </c>
      <c r="M696" s="105">
        <f t="shared" si="316"/>
        <v>707.33</v>
      </c>
      <c r="N696" s="104">
        <f t="shared" si="316"/>
        <v>715.12</v>
      </c>
      <c r="O696" s="103">
        <f t="shared" si="316"/>
        <v>742.99</v>
      </c>
      <c r="P696" s="105">
        <f t="shared" si="316"/>
        <v>728.66</v>
      </c>
      <c r="Q696" s="106">
        <f t="shared" si="316"/>
        <v>800.67</v>
      </c>
      <c r="R696" s="103">
        <f t="shared" si="316"/>
        <v>791.93</v>
      </c>
      <c r="S696" s="106">
        <f t="shared" si="316"/>
        <v>736.15</v>
      </c>
      <c r="T696" s="103">
        <f t="shared" si="316"/>
        <v>713.24</v>
      </c>
      <c r="U696" s="102">
        <f t="shared" si="316"/>
        <v>704.99</v>
      </c>
      <c r="V696" s="102">
        <f t="shared" si="316"/>
        <v>702.7</v>
      </c>
      <c r="W696" s="102">
        <f t="shared" si="316"/>
        <v>701.79</v>
      </c>
      <c r="X696" s="102">
        <f t="shared" si="316"/>
        <v>702.72</v>
      </c>
      <c r="Y696" s="107">
        <f t="shared" si="316"/>
        <v>695.13</v>
      </c>
    </row>
    <row r="697" spans="1:25" s="62" customFormat="1" ht="18.75" customHeight="1" outlineLevel="1" x14ac:dyDescent="0.2">
      <c r="A697" s="56" t="s">
        <v>8</v>
      </c>
      <c r="B697" s="249">
        <f>B76</f>
        <v>713.37</v>
      </c>
      <c r="C697" s="249">
        <f t="shared" ref="C697:Y697" si="317">C76</f>
        <v>702.87</v>
      </c>
      <c r="D697" s="249">
        <f t="shared" si="317"/>
        <v>717.46</v>
      </c>
      <c r="E697" s="249">
        <f t="shared" si="317"/>
        <v>738.63</v>
      </c>
      <c r="F697" s="249">
        <f t="shared" si="317"/>
        <v>739.64</v>
      </c>
      <c r="G697" s="249">
        <f t="shared" si="317"/>
        <v>744.87</v>
      </c>
      <c r="H697" s="249">
        <f t="shared" si="317"/>
        <v>733.29</v>
      </c>
      <c r="I697" s="249">
        <f t="shared" si="317"/>
        <v>724.36</v>
      </c>
      <c r="J697" s="249">
        <f t="shared" si="317"/>
        <v>732.1</v>
      </c>
      <c r="K697" s="249">
        <f t="shared" si="317"/>
        <v>731.01</v>
      </c>
      <c r="L697" s="249">
        <f t="shared" si="317"/>
        <v>707.55</v>
      </c>
      <c r="M697" s="249">
        <f t="shared" si="317"/>
        <v>707.33</v>
      </c>
      <c r="N697" s="249">
        <f t="shared" si="317"/>
        <v>715.12</v>
      </c>
      <c r="O697" s="249">
        <f t="shared" si="317"/>
        <v>742.99</v>
      </c>
      <c r="P697" s="249">
        <f t="shared" si="317"/>
        <v>728.66</v>
      </c>
      <c r="Q697" s="249">
        <f t="shared" si="317"/>
        <v>800.67</v>
      </c>
      <c r="R697" s="249">
        <f t="shared" si="317"/>
        <v>791.93</v>
      </c>
      <c r="S697" s="249">
        <f t="shared" si="317"/>
        <v>736.15</v>
      </c>
      <c r="T697" s="249">
        <f t="shared" si="317"/>
        <v>713.24</v>
      </c>
      <c r="U697" s="249">
        <f t="shared" si="317"/>
        <v>704.99</v>
      </c>
      <c r="V697" s="249">
        <f t="shared" si="317"/>
        <v>702.7</v>
      </c>
      <c r="W697" s="249">
        <f t="shared" si="317"/>
        <v>701.79</v>
      </c>
      <c r="X697" s="249">
        <f t="shared" si="317"/>
        <v>702.72</v>
      </c>
      <c r="Y697" s="249">
        <f t="shared" si="317"/>
        <v>695.13</v>
      </c>
    </row>
    <row r="698" spans="1:25" s="62" customFormat="1" ht="18.75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customHeight="1" outlineLevel="1" thickBot="1" x14ac:dyDescent="0.25">
      <c r="A699" s="147" t="s">
        <v>255</v>
      </c>
      <c r="B699" s="77">
        <f>B695</f>
        <v>0</v>
      </c>
      <c r="C699" s="77">
        <f t="shared" ref="C699:Y699" si="318">C695</f>
        <v>0</v>
      </c>
      <c r="D699" s="77">
        <f t="shared" si="318"/>
        <v>0</v>
      </c>
      <c r="E699" s="77">
        <f t="shared" si="318"/>
        <v>0</v>
      </c>
      <c r="F699" s="77">
        <f t="shared" si="318"/>
        <v>0</v>
      </c>
      <c r="G699" s="77">
        <f t="shared" si="318"/>
        <v>0</v>
      </c>
      <c r="H699" s="77">
        <f t="shared" si="318"/>
        <v>0</v>
      </c>
      <c r="I699" s="77">
        <f t="shared" si="318"/>
        <v>0</v>
      </c>
      <c r="J699" s="77">
        <f t="shared" si="318"/>
        <v>0</v>
      </c>
      <c r="K699" s="77">
        <f t="shared" si="318"/>
        <v>0</v>
      </c>
      <c r="L699" s="77">
        <f t="shared" si="318"/>
        <v>0</v>
      </c>
      <c r="M699" s="77">
        <f t="shared" si="318"/>
        <v>0</v>
      </c>
      <c r="N699" s="77">
        <f t="shared" si="318"/>
        <v>0</v>
      </c>
      <c r="O699" s="77">
        <f t="shared" si="318"/>
        <v>0</v>
      </c>
      <c r="P699" s="77">
        <f t="shared" si="318"/>
        <v>0</v>
      </c>
      <c r="Q699" s="77">
        <f t="shared" si="318"/>
        <v>0</v>
      </c>
      <c r="R699" s="77">
        <f t="shared" si="318"/>
        <v>0</v>
      </c>
      <c r="S699" s="77">
        <f t="shared" si="318"/>
        <v>0</v>
      </c>
      <c r="T699" s="77">
        <f t="shared" si="318"/>
        <v>0</v>
      </c>
      <c r="U699" s="77">
        <f t="shared" si="318"/>
        <v>0</v>
      </c>
      <c r="V699" s="77">
        <f t="shared" si="318"/>
        <v>0</v>
      </c>
      <c r="W699" s="77">
        <f t="shared" si="318"/>
        <v>0</v>
      </c>
      <c r="X699" s="77">
        <f t="shared" si="318"/>
        <v>0</v>
      </c>
      <c r="Y699" s="77">
        <f t="shared" si="318"/>
        <v>0</v>
      </c>
    </row>
    <row r="700" spans="1:25" s="62" customFormat="1" ht="18.75" customHeight="1" thickBot="1" x14ac:dyDescent="0.25">
      <c r="A700" s="109">
        <v>15</v>
      </c>
      <c r="B700" s="101">
        <f t="shared" ref="B700:Y700" si="319">SUM(B701:B703)</f>
        <v>677.68</v>
      </c>
      <c r="C700" s="102">
        <f t="shared" si="319"/>
        <v>678.39</v>
      </c>
      <c r="D700" s="102">
        <f t="shared" si="319"/>
        <v>676.42</v>
      </c>
      <c r="E700" s="103">
        <f t="shared" si="319"/>
        <v>688.22</v>
      </c>
      <c r="F700" s="103">
        <f t="shared" si="319"/>
        <v>714.76</v>
      </c>
      <c r="G700" s="103">
        <f t="shared" si="319"/>
        <v>732.11</v>
      </c>
      <c r="H700" s="103">
        <f t="shared" si="319"/>
        <v>720.77</v>
      </c>
      <c r="I700" s="103">
        <f t="shared" si="319"/>
        <v>717.84</v>
      </c>
      <c r="J700" s="103">
        <f t="shared" si="319"/>
        <v>719.49</v>
      </c>
      <c r="K700" s="104">
        <f t="shared" si="319"/>
        <v>713.28</v>
      </c>
      <c r="L700" s="103">
        <f t="shared" si="319"/>
        <v>701.55</v>
      </c>
      <c r="M700" s="105">
        <f t="shared" si="319"/>
        <v>718.1</v>
      </c>
      <c r="N700" s="104">
        <f t="shared" si="319"/>
        <v>709.84</v>
      </c>
      <c r="O700" s="103">
        <f t="shared" si="319"/>
        <v>734.81</v>
      </c>
      <c r="P700" s="105">
        <f t="shared" si="319"/>
        <v>746.92</v>
      </c>
      <c r="Q700" s="106">
        <f t="shared" si="319"/>
        <v>757.18</v>
      </c>
      <c r="R700" s="103">
        <f t="shared" si="319"/>
        <v>771.56</v>
      </c>
      <c r="S700" s="106">
        <f t="shared" si="319"/>
        <v>728.99</v>
      </c>
      <c r="T700" s="103">
        <f t="shared" si="319"/>
        <v>715.18</v>
      </c>
      <c r="U700" s="102">
        <f t="shared" si="319"/>
        <v>668.57</v>
      </c>
      <c r="V700" s="102">
        <f t="shared" si="319"/>
        <v>688.56</v>
      </c>
      <c r="W700" s="102">
        <f t="shared" si="319"/>
        <v>686.38</v>
      </c>
      <c r="X700" s="102">
        <f t="shared" si="319"/>
        <v>687.35</v>
      </c>
      <c r="Y700" s="107">
        <f t="shared" si="319"/>
        <v>678.35</v>
      </c>
    </row>
    <row r="701" spans="1:25" s="62" customFormat="1" ht="18.75" customHeight="1" outlineLevel="1" x14ac:dyDescent="0.2">
      <c r="A701" s="159" t="s">
        <v>8</v>
      </c>
      <c r="B701" s="249">
        <f>B81</f>
        <v>677.68</v>
      </c>
      <c r="C701" s="249">
        <f t="shared" ref="C701:Y701" si="320">C81</f>
        <v>678.39</v>
      </c>
      <c r="D701" s="249">
        <f t="shared" si="320"/>
        <v>676.42</v>
      </c>
      <c r="E701" s="249">
        <f t="shared" si="320"/>
        <v>688.22</v>
      </c>
      <c r="F701" s="249">
        <f t="shared" si="320"/>
        <v>714.76</v>
      </c>
      <c r="G701" s="249">
        <f t="shared" si="320"/>
        <v>732.11</v>
      </c>
      <c r="H701" s="249">
        <f t="shared" si="320"/>
        <v>720.77</v>
      </c>
      <c r="I701" s="249">
        <f t="shared" si="320"/>
        <v>717.84</v>
      </c>
      <c r="J701" s="249">
        <f t="shared" si="320"/>
        <v>719.49</v>
      </c>
      <c r="K701" s="249">
        <f t="shared" si="320"/>
        <v>713.28</v>
      </c>
      <c r="L701" s="249">
        <f t="shared" si="320"/>
        <v>701.55</v>
      </c>
      <c r="M701" s="249">
        <f t="shared" si="320"/>
        <v>718.1</v>
      </c>
      <c r="N701" s="249">
        <f t="shared" si="320"/>
        <v>709.84</v>
      </c>
      <c r="O701" s="249">
        <f t="shared" si="320"/>
        <v>734.81</v>
      </c>
      <c r="P701" s="249">
        <f t="shared" si="320"/>
        <v>746.92</v>
      </c>
      <c r="Q701" s="249">
        <f t="shared" si="320"/>
        <v>757.18</v>
      </c>
      <c r="R701" s="249">
        <f t="shared" si="320"/>
        <v>771.56</v>
      </c>
      <c r="S701" s="249">
        <f t="shared" si="320"/>
        <v>728.99</v>
      </c>
      <c r="T701" s="249">
        <f t="shared" si="320"/>
        <v>715.18</v>
      </c>
      <c r="U701" s="249">
        <f t="shared" si="320"/>
        <v>668.57</v>
      </c>
      <c r="V701" s="249">
        <f t="shared" si="320"/>
        <v>688.56</v>
      </c>
      <c r="W701" s="249">
        <f t="shared" si="320"/>
        <v>686.38</v>
      </c>
      <c r="X701" s="249">
        <f t="shared" si="320"/>
        <v>687.35</v>
      </c>
      <c r="Y701" s="249">
        <f t="shared" si="320"/>
        <v>678.35</v>
      </c>
    </row>
    <row r="702" spans="1:25" s="62" customFormat="1" ht="18.75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customHeight="1" outlineLevel="1" thickBot="1" x14ac:dyDescent="0.25">
      <c r="A703" s="147" t="s">
        <v>255</v>
      </c>
      <c r="B703" s="77">
        <f>B699</f>
        <v>0</v>
      </c>
      <c r="C703" s="77">
        <f t="shared" ref="C703:Y703" si="321">C699</f>
        <v>0</v>
      </c>
      <c r="D703" s="77">
        <f t="shared" si="321"/>
        <v>0</v>
      </c>
      <c r="E703" s="77">
        <f t="shared" si="321"/>
        <v>0</v>
      </c>
      <c r="F703" s="77">
        <f t="shared" si="321"/>
        <v>0</v>
      </c>
      <c r="G703" s="77">
        <f t="shared" si="321"/>
        <v>0</v>
      </c>
      <c r="H703" s="77">
        <f t="shared" si="321"/>
        <v>0</v>
      </c>
      <c r="I703" s="77">
        <f t="shared" si="321"/>
        <v>0</v>
      </c>
      <c r="J703" s="77">
        <f t="shared" si="321"/>
        <v>0</v>
      </c>
      <c r="K703" s="77">
        <f t="shared" si="321"/>
        <v>0</v>
      </c>
      <c r="L703" s="77">
        <f t="shared" si="321"/>
        <v>0</v>
      </c>
      <c r="M703" s="77">
        <f t="shared" si="321"/>
        <v>0</v>
      </c>
      <c r="N703" s="77">
        <f t="shared" si="321"/>
        <v>0</v>
      </c>
      <c r="O703" s="77">
        <f t="shared" si="321"/>
        <v>0</v>
      </c>
      <c r="P703" s="77">
        <f t="shared" si="321"/>
        <v>0</v>
      </c>
      <c r="Q703" s="77">
        <f t="shared" si="321"/>
        <v>0</v>
      </c>
      <c r="R703" s="77">
        <f t="shared" si="321"/>
        <v>0</v>
      </c>
      <c r="S703" s="77">
        <f t="shared" si="321"/>
        <v>0</v>
      </c>
      <c r="T703" s="77">
        <f t="shared" si="321"/>
        <v>0</v>
      </c>
      <c r="U703" s="77">
        <f t="shared" si="321"/>
        <v>0</v>
      </c>
      <c r="V703" s="77">
        <f t="shared" si="321"/>
        <v>0</v>
      </c>
      <c r="W703" s="77">
        <f t="shared" si="321"/>
        <v>0</v>
      </c>
      <c r="X703" s="77">
        <f t="shared" si="321"/>
        <v>0</v>
      </c>
      <c r="Y703" s="77">
        <f t="shared" si="321"/>
        <v>0</v>
      </c>
    </row>
    <row r="704" spans="1:25" s="62" customFormat="1" ht="18.75" customHeight="1" thickBot="1" x14ac:dyDescent="0.25">
      <c r="A704" s="112">
        <v>16</v>
      </c>
      <c r="B704" s="101">
        <f t="shared" ref="B704:Y704" si="322">SUM(B705:B707)</f>
        <v>689.72</v>
      </c>
      <c r="C704" s="102">
        <f t="shared" si="322"/>
        <v>697.64</v>
      </c>
      <c r="D704" s="102">
        <f t="shared" si="322"/>
        <v>684.37</v>
      </c>
      <c r="E704" s="103">
        <f t="shared" si="322"/>
        <v>725.72</v>
      </c>
      <c r="F704" s="103">
        <f t="shared" si="322"/>
        <v>726.07</v>
      </c>
      <c r="G704" s="103">
        <f t="shared" si="322"/>
        <v>738.42</v>
      </c>
      <c r="H704" s="103">
        <f t="shared" si="322"/>
        <v>777.66</v>
      </c>
      <c r="I704" s="103">
        <f t="shared" si="322"/>
        <v>755.62</v>
      </c>
      <c r="J704" s="103">
        <f t="shared" si="322"/>
        <v>745.04</v>
      </c>
      <c r="K704" s="104">
        <f t="shared" si="322"/>
        <v>729.92</v>
      </c>
      <c r="L704" s="103">
        <f t="shared" si="322"/>
        <v>734.27</v>
      </c>
      <c r="M704" s="105">
        <f t="shared" si="322"/>
        <v>747.47</v>
      </c>
      <c r="N704" s="104">
        <f t="shared" si="322"/>
        <v>758.6</v>
      </c>
      <c r="O704" s="103">
        <f t="shared" si="322"/>
        <v>759.56</v>
      </c>
      <c r="P704" s="105">
        <f t="shared" si="322"/>
        <v>754.47</v>
      </c>
      <c r="Q704" s="106">
        <f t="shared" si="322"/>
        <v>758.66</v>
      </c>
      <c r="R704" s="103">
        <f t="shared" si="322"/>
        <v>753.39</v>
      </c>
      <c r="S704" s="106">
        <f t="shared" si="322"/>
        <v>758.31</v>
      </c>
      <c r="T704" s="103">
        <f t="shared" si="322"/>
        <v>761.32</v>
      </c>
      <c r="U704" s="102">
        <f t="shared" si="322"/>
        <v>702.14</v>
      </c>
      <c r="V704" s="102">
        <f t="shared" si="322"/>
        <v>698.89</v>
      </c>
      <c r="W704" s="102">
        <f t="shared" si="322"/>
        <v>701.48</v>
      </c>
      <c r="X704" s="102">
        <f t="shared" si="322"/>
        <v>702.74</v>
      </c>
      <c r="Y704" s="107">
        <f t="shared" si="322"/>
        <v>696.64</v>
      </c>
    </row>
    <row r="705" spans="1:25" s="62" customFormat="1" ht="18.75" customHeight="1" outlineLevel="1" x14ac:dyDescent="0.2">
      <c r="A705" s="159" t="s">
        <v>8</v>
      </c>
      <c r="B705" s="249">
        <f>B86</f>
        <v>689.72</v>
      </c>
      <c r="C705" s="249">
        <f t="shared" ref="C705:Y705" si="323">C86</f>
        <v>697.64</v>
      </c>
      <c r="D705" s="249">
        <f t="shared" si="323"/>
        <v>684.37</v>
      </c>
      <c r="E705" s="249">
        <f t="shared" si="323"/>
        <v>725.72</v>
      </c>
      <c r="F705" s="249">
        <f t="shared" si="323"/>
        <v>726.07</v>
      </c>
      <c r="G705" s="249">
        <f t="shared" si="323"/>
        <v>738.42</v>
      </c>
      <c r="H705" s="249">
        <f t="shared" si="323"/>
        <v>777.66</v>
      </c>
      <c r="I705" s="249">
        <f t="shared" si="323"/>
        <v>755.62</v>
      </c>
      <c r="J705" s="249">
        <f t="shared" si="323"/>
        <v>745.04</v>
      </c>
      <c r="K705" s="249">
        <f t="shared" si="323"/>
        <v>729.92</v>
      </c>
      <c r="L705" s="249">
        <f t="shared" si="323"/>
        <v>734.27</v>
      </c>
      <c r="M705" s="249">
        <f t="shared" si="323"/>
        <v>747.47</v>
      </c>
      <c r="N705" s="249">
        <f t="shared" si="323"/>
        <v>758.6</v>
      </c>
      <c r="O705" s="249">
        <f t="shared" si="323"/>
        <v>759.56</v>
      </c>
      <c r="P705" s="249">
        <f t="shared" si="323"/>
        <v>754.47</v>
      </c>
      <c r="Q705" s="249">
        <f t="shared" si="323"/>
        <v>758.66</v>
      </c>
      <c r="R705" s="249">
        <f t="shared" si="323"/>
        <v>753.39</v>
      </c>
      <c r="S705" s="249">
        <f t="shared" si="323"/>
        <v>758.31</v>
      </c>
      <c r="T705" s="249">
        <f t="shared" si="323"/>
        <v>761.32</v>
      </c>
      <c r="U705" s="249">
        <f t="shared" si="323"/>
        <v>702.14</v>
      </c>
      <c r="V705" s="249">
        <f t="shared" si="323"/>
        <v>698.89</v>
      </c>
      <c r="W705" s="249">
        <f t="shared" si="323"/>
        <v>701.48</v>
      </c>
      <c r="X705" s="249">
        <f t="shared" si="323"/>
        <v>702.74</v>
      </c>
      <c r="Y705" s="249">
        <f t="shared" si="323"/>
        <v>696.64</v>
      </c>
    </row>
    <row r="706" spans="1:25" s="62" customFormat="1" ht="18.75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customHeight="1" outlineLevel="1" thickBot="1" x14ac:dyDescent="0.25">
      <c r="A707" s="161" t="s">
        <v>255</v>
      </c>
      <c r="B707" s="77">
        <f>B703</f>
        <v>0</v>
      </c>
      <c r="C707" s="77">
        <f t="shared" ref="C707:Y707" si="324">C703</f>
        <v>0</v>
      </c>
      <c r="D707" s="77">
        <f t="shared" si="324"/>
        <v>0</v>
      </c>
      <c r="E707" s="77">
        <f t="shared" si="324"/>
        <v>0</v>
      </c>
      <c r="F707" s="77">
        <f t="shared" si="324"/>
        <v>0</v>
      </c>
      <c r="G707" s="77">
        <f t="shared" si="324"/>
        <v>0</v>
      </c>
      <c r="H707" s="77">
        <f t="shared" si="324"/>
        <v>0</v>
      </c>
      <c r="I707" s="77">
        <f t="shared" si="324"/>
        <v>0</v>
      </c>
      <c r="J707" s="77">
        <f t="shared" si="324"/>
        <v>0</v>
      </c>
      <c r="K707" s="77">
        <f t="shared" si="324"/>
        <v>0</v>
      </c>
      <c r="L707" s="77">
        <f t="shared" si="324"/>
        <v>0</v>
      </c>
      <c r="M707" s="77">
        <f t="shared" si="324"/>
        <v>0</v>
      </c>
      <c r="N707" s="77">
        <f t="shared" si="324"/>
        <v>0</v>
      </c>
      <c r="O707" s="77">
        <f t="shared" si="324"/>
        <v>0</v>
      </c>
      <c r="P707" s="77">
        <f t="shared" si="324"/>
        <v>0</v>
      </c>
      <c r="Q707" s="77">
        <f t="shared" si="324"/>
        <v>0</v>
      </c>
      <c r="R707" s="77">
        <f t="shared" si="324"/>
        <v>0</v>
      </c>
      <c r="S707" s="77">
        <f t="shared" si="324"/>
        <v>0</v>
      </c>
      <c r="T707" s="77">
        <f t="shared" si="324"/>
        <v>0</v>
      </c>
      <c r="U707" s="77">
        <f t="shared" si="324"/>
        <v>0</v>
      </c>
      <c r="V707" s="77">
        <f t="shared" si="324"/>
        <v>0</v>
      </c>
      <c r="W707" s="77">
        <f t="shared" si="324"/>
        <v>0</v>
      </c>
      <c r="X707" s="77">
        <f t="shared" si="324"/>
        <v>0</v>
      </c>
      <c r="Y707" s="77">
        <f t="shared" si="324"/>
        <v>0</v>
      </c>
    </row>
    <row r="708" spans="1:25" s="62" customFormat="1" ht="18.75" customHeight="1" thickBot="1" x14ac:dyDescent="0.25">
      <c r="A708" s="109">
        <v>17</v>
      </c>
      <c r="B708" s="101">
        <f t="shared" ref="B708:Y708" si="325">SUM(B709:B711)</f>
        <v>701.16</v>
      </c>
      <c r="C708" s="102">
        <f t="shared" si="325"/>
        <v>701.15</v>
      </c>
      <c r="D708" s="102">
        <f t="shared" si="325"/>
        <v>715.8</v>
      </c>
      <c r="E708" s="103">
        <f t="shared" si="325"/>
        <v>754.45</v>
      </c>
      <c r="F708" s="103">
        <f t="shared" si="325"/>
        <v>743.73</v>
      </c>
      <c r="G708" s="103">
        <f t="shared" si="325"/>
        <v>736.16</v>
      </c>
      <c r="H708" s="103">
        <f t="shared" si="325"/>
        <v>742.98</v>
      </c>
      <c r="I708" s="103">
        <f t="shared" si="325"/>
        <v>731.11</v>
      </c>
      <c r="J708" s="103">
        <f t="shared" si="325"/>
        <v>730.2</v>
      </c>
      <c r="K708" s="104">
        <f t="shared" si="325"/>
        <v>735.92</v>
      </c>
      <c r="L708" s="103">
        <f t="shared" si="325"/>
        <v>742.86</v>
      </c>
      <c r="M708" s="105">
        <f t="shared" si="325"/>
        <v>738.57</v>
      </c>
      <c r="N708" s="104">
        <f t="shared" si="325"/>
        <v>750.02</v>
      </c>
      <c r="O708" s="103">
        <f t="shared" si="325"/>
        <v>757.91</v>
      </c>
      <c r="P708" s="105">
        <f t="shared" si="325"/>
        <v>758.42</v>
      </c>
      <c r="Q708" s="106">
        <f t="shared" si="325"/>
        <v>780.1</v>
      </c>
      <c r="R708" s="103">
        <f t="shared" si="325"/>
        <v>792.16</v>
      </c>
      <c r="S708" s="106">
        <f t="shared" si="325"/>
        <v>751.4</v>
      </c>
      <c r="T708" s="103">
        <f t="shared" si="325"/>
        <v>729.35</v>
      </c>
      <c r="U708" s="102">
        <f t="shared" si="325"/>
        <v>695.37</v>
      </c>
      <c r="V708" s="102">
        <f t="shared" si="325"/>
        <v>700.64</v>
      </c>
      <c r="W708" s="102">
        <f t="shared" si="325"/>
        <v>698.15</v>
      </c>
      <c r="X708" s="102">
        <f t="shared" si="325"/>
        <v>691.32</v>
      </c>
      <c r="Y708" s="107">
        <f t="shared" si="325"/>
        <v>700.02</v>
      </c>
    </row>
    <row r="709" spans="1:25" s="62" customFormat="1" ht="18.75" customHeight="1" outlineLevel="1" x14ac:dyDescent="0.2">
      <c r="A709" s="159" t="s">
        <v>8</v>
      </c>
      <c r="B709" s="249">
        <f>B91</f>
        <v>701.16</v>
      </c>
      <c r="C709" s="249">
        <f t="shared" ref="C709:Y709" si="326">C91</f>
        <v>701.15</v>
      </c>
      <c r="D709" s="249">
        <f t="shared" si="326"/>
        <v>715.8</v>
      </c>
      <c r="E709" s="249">
        <f t="shared" si="326"/>
        <v>754.45</v>
      </c>
      <c r="F709" s="249">
        <f t="shared" si="326"/>
        <v>743.73</v>
      </c>
      <c r="G709" s="249">
        <f t="shared" si="326"/>
        <v>736.16</v>
      </c>
      <c r="H709" s="249">
        <f t="shared" si="326"/>
        <v>742.98</v>
      </c>
      <c r="I709" s="249">
        <f t="shared" si="326"/>
        <v>731.11</v>
      </c>
      <c r="J709" s="249">
        <f t="shared" si="326"/>
        <v>730.2</v>
      </c>
      <c r="K709" s="249">
        <f t="shared" si="326"/>
        <v>735.92</v>
      </c>
      <c r="L709" s="249">
        <f t="shared" si="326"/>
        <v>742.86</v>
      </c>
      <c r="M709" s="249">
        <f t="shared" si="326"/>
        <v>738.57</v>
      </c>
      <c r="N709" s="249">
        <f t="shared" si="326"/>
        <v>750.02</v>
      </c>
      <c r="O709" s="249">
        <f t="shared" si="326"/>
        <v>757.91</v>
      </c>
      <c r="P709" s="249">
        <f t="shared" si="326"/>
        <v>758.42</v>
      </c>
      <c r="Q709" s="249">
        <f t="shared" si="326"/>
        <v>780.1</v>
      </c>
      <c r="R709" s="249">
        <f t="shared" si="326"/>
        <v>792.16</v>
      </c>
      <c r="S709" s="249">
        <f t="shared" si="326"/>
        <v>751.4</v>
      </c>
      <c r="T709" s="249">
        <f t="shared" si="326"/>
        <v>729.35</v>
      </c>
      <c r="U709" s="249">
        <f t="shared" si="326"/>
        <v>695.37</v>
      </c>
      <c r="V709" s="249">
        <f t="shared" si="326"/>
        <v>700.64</v>
      </c>
      <c r="W709" s="249">
        <f t="shared" si="326"/>
        <v>698.15</v>
      </c>
      <c r="X709" s="249">
        <f t="shared" si="326"/>
        <v>691.32</v>
      </c>
      <c r="Y709" s="249">
        <f t="shared" si="326"/>
        <v>700.02</v>
      </c>
    </row>
    <row r="710" spans="1:25" s="62" customFormat="1" ht="18.75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customHeight="1" outlineLevel="1" thickBot="1" x14ac:dyDescent="0.25">
      <c r="A711" s="161" t="s">
        <v>255</v>
      </c>
      <c r="B711" s="77">
        <f>B707</f>
        <v>0</v>
      </c>
      <c r="C711" s="77">
        <f t="shared" ref="C711:Y711" si="327">C707</f>
        <v>0</v>
      </c>
      <c r="D711" s="77">
        <f t="shared" si="327"/>
        <v>0</v>
      </c>
      <c r="E711" s="77">
        <f t="shared" si="327"/>
        <v>0</v>
      </c>
      <c r="F711" s="77">
        <f t="shared" si="327"/>
        <v>0</v>
      </c>
      <c r="G711" s="77">
        <f t="shared" si="327"/>
        <v>0</v>
      </c>
      <c r="H711" s="77">
        <f t="shared" si="327"/>
        <v>0</v>
      </c>
      <c r="I711" s="77">
        <f t="shared" si="327"/>
        <v>0</v>
      </c>
      <c r="J711" s="77">
        <f t="shared" si="327"/>
        <v>0</v>
      </c>
      <c r="K711" s="77">
        <f t="shared" si="327"/>
        <v>0</v>
      </c>
      <c r="L711" s="77">
        <f t="shared" si="327"/>
        <v>0</v>
      </c>
      <c r="M711" s="77">
        <f t="shared" si="327"/>
        <v>0</v>
      </c>
      <c r="N711" s="77">
        <f t="shared" si="327"/>
        <v>0</v>
      </c>
      <c r="O711" s="77">
        <f t="shared" si="327"/>
        <v>0</v>
      </c>
      <c r="P711" s="77">
        <f t="shared" si="327"/>
        <v>0</v>
      </c>
      <c r="Q711" s="77">
        <f t="shared" si="327"/>
        <v>0</v>
      </c>
      <c r="R711" s="77">
        <f t="shared" si="327"/>
        <v>0</v>
      </c>
      <c r="S711" s="77">
        <f t="shared" si="327"/>
        <v>0</v>
      </c>
      <c r="T711" s="77">
        <f t="shared" si="327"/>
        <v>0</v>
      </c>
      <c r="U711" s="77">
        <f t="shared" si="327"/>
        <v>0</v>
      </c>
      <c r="V711" s="77">
        <f t="shared" si="327"/>
        <v>0</v>
      </c>
      <c r="W711" s="77">
        <f t="shared" si="327"/>
        <v>0</v>
      </c>
      <c r="X711" s="77">
        <f t="shared" si="327"/>
        <v>0</v>
      </c>
      <c r="Y711" s="77">
        <f t="shared" si="327"/>
        <v>0</v>
      </c>
    </row>
    <row r="712" spans="1:25" s="62" customFormat="1" ht="18.75" customHeight="1" thickBot="1" x14ac:dyDescent="0.25">
      <c r="A712" s="110">
        <v>18</v>
      </c>
      <c r="B712" s="101">
        <f t="shared" ref="B712:Y712" si="328">SUM(B713:B715)</f>
        <v>639.51</v>
      </c>
      <c r="C712" s="102">
        <f t="shared" si="328"/>
        <v>631.01</v>
      </c>
      <c r="D712" s="102">
        <f t="shared" si="328"/>
        <v>641.37</v>
      </c>
      <c r="E712" s="103">
        <f t="shared" si="328"/>
        <v>659.48</v>
      </c>
      <c r="F712" s="103">
        <f t="shared" si="328"/>
        <v>671.16</v>
      </c>
      <c r="G712" s="103">
        <f t="shared" si="328"/>
        <v>693.07</v>
      </c>
      <c r="H712" s="103">
        <f t="shared" si="328"/>
        <v>683.78</v>
      </c>
      <c r="I712" s="103">
        <f t="shared" si="328"/>
        <v>683.65</v>
      </c>
      <c r="J712" s="103">
        <f t="shared" si="328"/>
        <v>667.88</v>
      </c>
      <c r="K712" s="104">
        <f t="shared" si="328"/>
        <v>700.51</v>
      </c>
      <c r="L712" s="103">
        <f t="shared" si="328"/>
        <v>703.48</v>
      </c>
      <c r="M712" s="105">
        <f t="shared" si="328"/>
        <v>729.56</v>
      </c>
      <c r="N712" s="104">
        <f t="shared" si="328"/>
        <v>694.7</v>
      </c>
      <c r="O712" s="103">
        <f t="shared" si="328"/>
        <v>689.72</v>
      </c>
      <c r="P712" s="105">
        <f t="shared" si="328"/>
        <v>696.43</v>
      </c>
      <c r="Q712" s="106">
        <f t="shared" si="328"/>
        <v>714.48</v>
      </c>
      <c r="R712" s="103">
        <f t="shared" si="328"/>
        <v>728.65</v>
      </c>
      <c r="S712" s="106">
        <f t="shared" si="328"/>
        <v>723.78</v>
      </c>
      <c r="T712" s="103">
        <f t="shared" si="328"/>
        <v>688.78</v>
      </c>
      <c r="U712" s="102">
        <f t="shared" si="328"/>
        <v>659.15</v>
      </c>
      <c r="V712" s="102">
        <f t="shared" si="328"/>
        <v>642.16999999999996</v>
      </c>
      <c r="W712" s="102">
        <f t="shared" si="328"/>
        <v>640.1</v>
      </c>
      <c r="X712" s="102">
        <f t="shared" si="328"/>
        <v>652.80999999999995</v>
      </c>
      <c r="Y712" s="107">
        <f t="shared" si="328"/>
        <v>636.09</v>
      </c>
    </row>
    <row r="713" spans="1:25" s="62" customFormat="1" ht="18.75" customHeight="1" outlineLevel="1" x14ac:dyDescent="0.2">
      <c r="A713" s="56" t="s">
        <v>8</v>
      </c>
      <c r="B713" s="249">
        <f>B96</f>
        <v>639.51</v>
      </c>
      <c r="C713" s="249">
        <f t="shared" ref="C713:Y713" si="329">C96</f>
        <v>631.01</v>
      </c>
      <c r="D713" s="249">
        <f t="shared" si="329"/>
        <v>641.37</v>
      </c>
      <c r="E713" s="249">
        <f t="shared" si="329"/>
        <v>659.48</v>
      </c>
      <c r="F713" s="249">
        <f t="shared" si="329"/>
        <v>671.16</v>
      </c>
      <c r="G713" s="249">
        <f t="shared" si="329"/>
        <v>693.07</v>
      </c>
      <c r="H713" s="249">
        <f t="shared" si="329"/>
        <v>683.78</v>
      </c>
      <c r="I713" s="249">
        <f t="shared" si="329"/>
        <v>683.65</v>
      </c>
      <c r="J713" s="249">
        <f t="shared" si="329"/>
        <v>667.88</v>
      </c>
      <c r="K713" s="249">
        <f t="shared" si="329"/>
        <v>700.51</v>
      </c>
      <c r="L713" s="249">
        <f t="shared" si="329"/>
        <v>703.48</v>
      </c>
      <c r="M713" s="249">
        <f t="shared" si="329"/>
        <v>729.56</v>
      </c>
      <c r="N713" s="249">
        <f t="shared" si="329"/>
        <v>694.7</v>
      </c>
      <c r="O713" s="249">
        <f t="shared" si="329"/>
        <v>689.72</v>
      </c>
      <c r="P713" s="249">
        <f t="shared" si="329"/>
        <v>696.43</v>
      </c>
      <c r="Q713" s="249">
        <f t="shared" si="329"/>
        <v>714.48</v>
      </c>
      <c r="R713" s="249">
        <f t="shared" si="329"/>
        <v>728.65</v>
      </c>
      <c r="S713" s="249">
        <f t="shared" si="329"/>
        <v>723.78</v>
      </c>
      <c r="T713" s="249">
        <f t="shared" si="329"/>
        <v>688.78</v>
      </c>
      <c r="U713" s="249">
        <f t="shared" si="329"/>
        <v>659.15</v>
      </c>
      <c r="V713" s="249">
        <f t="shared" si="329"/>
        <v>642.16999999999996</v>
      </c>
      <c r="W713" s="249">
        <f t="shared" si="329"/>
        <v>640.1</v>
      </c>
      <c r="X713" s="249">
        <f t="shared" si="329"/>
        <v>652.80999999999995</v>
      </c>
      <c r="Y713" s="249">
        <f t="shared" si="329"/>
        <v>636.09</v>
      </c>
    </row>
    <row r="714" spans="1:25" s="62" customFormat="1" ht="18.75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customHeight="1" outlineLevel="1" thickBot="1" x14ac:dyDescent="0.25">
      <c r="A715" s="147" t="s">
        <v>255</v>
      </c>
      <c r="B715" s="77">
        <f>B711</f>
        <v>0</v>
      </c>
      <c r="C715" s="77">
        <f t="shared" ref="C715:Y715" si="330">C711</f>
        <v>0</v>
      </c>
      <c r="D715" s="77">
        <f t="shared" si="330"/>
        <v>0</v>
      </c>
      <c r="E715" s="77">
        <f t="shared" si="330"/>
        <v>0</v>
      </c>
      <c r="F715" s="77">
        <f t="shared" si="330"/>
        <v>0</v>
      </c>
      <c r="G715" s="77">
        <f t="shared" si="330"/>
        <v>0</v>
      </c>
      <c r="H715" s="77">
        <f t="shared" si="330"/>
        <v>0</v>
      </c>
      <c r="I715" s="77">
        <f t="shared" si="330"/>
        <v>0</v>
      </c>
      <c r="J715" s="77">
        <f t="shared" si="330"/>
        <v>0</v>
      </c>
      <c r="K715" s="77">
        <f t="shared" si="330"/>
        <v>0</v>
      </c>
      <c r="L715" s="77">
        <f t="shared" si="330"/>
        <v>0</v>
      </c>
      <c r="M715" s="77">
        <f t="shared" si="330"/>
        <v>0</v>
      </c>
      <c r="N715" s="77">
        <f t="shared" si="330"/>
        <v>0</v>
      </c>
      <c r="O715" s="77">
        <f t="shared" si="330"/>
        <v>0</v>
      </c>
      <c r="P715" s="77">
        <f t="shared" si="330"/>
        <v>0</v>
      </c>
      <c r="Q715" s="77">
        <f t="shared" si="330"/>
        <v>0</v>
      </c>
      <c r="R715" s="77">
        <f t="shared" si="330"/>
        <v>0</v>
      </c>
      <c r="S715" s="77">
        <f t="shared" si="330"/>
        <v>0</v>
      </c>
      <c r="T715" s="77">
        <f t="shared" si="330"/>
        <v>0</v>
      </c>
      <c r="U715" s="77">
        <f t="shared" si="330"/>
        <v>0</v>
      </c>
      <c r="V715" s="77">
        <f t="shared" si="330"/>
        <v>0</v>
      </c>
      <c r="W715" s="77">
        <f t="shared" si="330"/>
        <v>0</v>
      </c>
      <c r="X715" s="77">
        <f t="shared" si="330"/>
        <v>0</v>
      </c>
      <c r="Y715" s="77">
        <f t="shared" si="330"/>
        <v>0</v>
      </c>
    </row>
    <row r="716" spans="1:25" s="62" customFormat="1" ht="18.75" customHeight="1" thickBot="1" x14ac:dyDescent="0.25">
      <c r="A716" s="112">
        <v>19</v>
      </c>
      <c r="B716" s="101">
        <f t="shared" ref="B716:Y716" si="331">SUM(B717:B719)</f>
        <v>705.67</v>
      </c>
      <c r="C716" s="102">
        <f t="shared" si="331"/>
        <v>694.53</v>
      </c>
      <c r="D716" s="102">
        <f t="shared" si="331"/>
        <v>688.38</v>
      </c>
      <c r="E716" s="103">
        <f t="shared" si="331"/>
        <v>708.26</v>
      </c>
      <c r="F716" s="103">
        <f t="shared" si="331"/>
        <v>735.1</v>
      </c>
      <c r="G716" s="103">
        <f t="shared" si="331"/>
        <v>743.02</v>
      </c>
      <c r="H716" s="103">
        <f t="shared" si="331"/>
        <v>761.89</v>
      </c>
      <c r="I716" s="103">
        <f t="shared" si="331"/>
        <v>708.1</v>
      </c>
      <c r="J716" s="103">
        <f t="shared" si="331"/>
        <v>691.02</v>
      </c>
      <c r="K716" s="104">
        <f t="shared" si="331"/>
        <v>707.34</v>
      </c>
      <c r="L716" s="103">
        <f t="shared" si="331"/>
        <v>705.65</v>
      </c>
      <c r="M716" s="105">
        <f t="shared" si="331"/>
        <v>741.77</v>
      </c>
      <c r="N716" s="104">
        <f t="shared" si="331"/>
        <v>769.82</v>
      </c>
      <c r="O716" s="103">
        <f t="shared" si="331"/>
        <v>782.67</v>
      </c>
      <c r="P716" s="105">
        <f t="shared" si="331"/>
        <v>760.08</v>
      </c>
      <c r="Q716" s="106">
        <f t="shared" si="331"/>
        <v>768.37</v>
      </c>
      <c r="R716" s="103">
        <f t="shared" si="331"/>
        <v>781.44</v>
      </c>
      <c r="S716" s="106">
        <f t="shared" si="331"/>
        <v>749.34</v>
      </c>
      <c r="T716" s="103">
        <f t="shared" si="331"/>
        <v>756.24</v>
      </c>
      <c r="U716" s="102">
        <f t="shared" si="331"/>
        <v>701.69</v>
      </c>
      <c r="V716" s="102">
        <f t="shared" si="331"/>
        <v>708.35</v>
      </c>
      <c r="W716" s="102">
        <f t="shared" si="331"/>
        <v>709.44</v>
      </c>
      <c r="X716" s="102">
        <f t="shared" si="331"/>
        <v>706.96</v>
      </c>
      <c r="Y716" s="107">
        <f t="shared" si="331"/>
        <v>700.34</v>
      </c>
    </row>
    <row r="717" spans="1:25" s="62" customFormat="1" ht="18.75" customHeight="1" outlineLevel="1" x14ac:dyDescent="0.2">
      <c r="A717" s="160" t="s">
        <v>8</v>
      </c>
      <c r="B717" s="249">
        <f>B101</f>
        <v>705.67</v>
      </c>
      <c r="C717" s="249">
        <f t="shared" ref="C717:Y717" si="332">C101</f>
        <v>694.53</v>
      </c>
      <c r="D717" s="249">
        <f t="shared" si="332"/>
        <v>688.38</v>
      </c>
      <c r="E717" s="249">
        <f t="shared" si="332"/>
        <v>708.26</v>
      </c>
      <c r="F717" s="249">
        <f t="shared" si="332"/>
        <v>735.1</v>
      </c>
      <c r="G717" s="249">
        <f t="shared" si="332"/>
        <v>743.02</v>
      </c>
      <c r="H717" s="249">
        <f t="shared" si="332"/>
        <v>761.89</v>
      </c>
      <c r="I717" s="249">
        <f t="shared" si="332"/>
        <v>708.1</v>
      </c>
      <c r="J717" s="249">
        <f t="shared" si="332"/>
        <v>691.02</v>
      </c>
      <c r="K717" s="249">
        <f t="shared" si="332"/>
        <v>707.34</v>
      </c>
      <c r="L717" s="249">
        <f t="shared" si="332"/>
        <v>705.65</v>
      </c>
      <c r="M717" s="249">
        <f t="shared" si="332"/>
        <v>741.77</v>
      </c>
      <c r="N717" s="249">
        <f t="shared" si="332"/>
        <v>769.82</v>
      </c>
      <c r="O717" s="249">
        <f t="shared" si="332"/>
        <v>782.67</v>
      </c>
      <c r="P717" s="249">
        <f t="shared" si="332"/>
        <v>760.08</v>
      </c>
      <c r="Q717" s="249">
        <f t="shared" si="332"/>
        <v>768.37</v>
      </c>
      <c r="R717" s="249">
        <f t="shared" si="332"/>
        <v>781.44</v>
      </c>
      <c r="S717" s="249">
        <f t="shared" si="332"/>
        <v>749.34</v>
      </c>
      <c r="T717" s="249">
        <f t="shared" si="332"/>
        <v>756.24</v>
      </c>
      <c r="U717" s="249">
        <f t="shared" si="332"/>
        <v>701.69</v>
      </c>
      <c r="V717" s="249">
        <f t="shared" si="332"/>
        <v>708.35</v>
      </c>
      <c r="W717" s="249">
        <f t="shared" si="332"/>
        <v>709.44</v>
      </c>
      <c r="X717" s="249">
        <f t="shared" si="332"/>
        <v>706.96</v>
      </c>
      <c r="Y717" s="249">
        <f t="shared" si="332"/>
        <v>700.34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161" t="s">
        <v>255</v>
      </c>
      <c r="B719" s="77">
        <f>B715</f>
        <v>0</v>
      </c>
      <c r="C719" s="77">
        <f t="shared" ref="C719:Y719" si="333">C715</f>
        <v>0</v>
      </c>
      <c r="D719" s="77">
        <f t="shared" si="333"/>
        <v>0</v>
      </c>
      <c r="E719" s="77">
        <f t="shared" si="333"/>
        <v>0</v>
      </c>
      <c r="F719" s="77">
        <f t="shared" si="333"/>
        <v>0</v>
      </c>
      <c r="G719" s="77">
        <f t="shared" si="333"/>
        <v>0</v>
      </c>
      <c r="H719" s="77">
        <f t="shared" si="333"/>
        <v>0</v>
      </c>
      <c r="I719" s="77">
        <f t="shared" si="333"/>
        <v>0</v>
      </c>
      <c r="J719" s="77">
        <f t="shared" si="333"/>
        <v>0</v>
      </c>
      <c r="K719" s="77">
        <f t="shared" si="333"/>
        <v>0</v>
      </c>
      <c r="L719" s="77">
        <f t="shared" si="333"/>
        <v>0</v>
      </c>
      <c r="M719" s="77">
        <f t="shared" si="333"/>
        <v>0</v>
      </c>
      <c r="N719" s="77">
        <f t="shared" si="333"/>
        <v>0</v>
      </c>
      <c r="O719" s="77">
        <f t="shared" si="333"/>
        <v>0</v>
      </c>
      <c r="P719" s="77">
        <f t="shared" si="333"/>
        <v>0</v>
      </c>
      <c r="Q719" s="77">
        <f t="shared" si="333"/>
        <v>0</v>
      </c>
      <c r="R719" s="77">
        <f t="shared" si="333"/>
        <v>0</v>
      </c>
      <c r="S719" s="77">
        <f t="shared" si="333"/>
        <v>0</v>
      </c>
      <c r="T719" s="77">
        <f t="shared" si="333"/>
        <v>0</v>
      </c>
      <c r="U719" s="77">
        <f t="shared" si="333"/>
        <v>0</v>
      </c>
      <c r="V719" s="77">
        <f t="shared" si="333"/>
        <v>0</v>
      </c>
      <c r="W719" s="77">
        <f t="shared" si="333"/>
        <v>0</v>
      </c>
      <c r="X719" s="77">
        <f t="shared" si="333"/>
        <v>0</v>
      </c>
      <c r="Y719" s="77">
        <f t="shared" si="333"/>
        <v>0</v>
      </c>
    </row>
    <row r="720" spans="1:25" s="62" customFormat="1" ht="18.75" customHeight="1" thickBot="1" x14ac:dyDescent="0.25">
      <c r="A720" s="109">
        <v>20</v>
      </c>
      <c r="B720" s="101">
        <f t="shared" ref="B720:Y720" si="334">SUM(B721:B723)</f>
        <v>547.91999999999996</v>
      </c>
      <c r="C720" s="102">
        <f t="shared" si="334"/>
        <v>546.96</v>
      </c>
      <c r="D720" s="102">
        <f t="shared" si="334"/>
        <v>551.94000000000005</v>
      </c>
      <c r="E720" s="103">
        <f t="shared" si="334"/>
        <v>559.67999999999995</v>
      </c>
      <c r="F720" s="103">
        <f t="shared" si="334"/>
        <v>519.85</v>
      </c>
      <c r="G720" s="103">
        <f t="shared" si="334"/>
        <v>512.11</v>
      </c>
      <c r="H720" s="103">
        <f t="shared" si="334"/>
        <v>579.67999999999995</v>
      </c>
      <c r="I720" s="103">
        <f t="shared" si="334"/>
        <v>574.25</v>
      </c>
      <c r="J720" s="103">
        <f t="shared" si="334"/>
        <v>567.83000000000004</v>
      </c>
      <c r="K720" s="104">
        <f t="shared" si="334"/>
        <v>572.85</v>
      </c>
      <c r="L720" s="103">
        <f t="shared" si="334"/>
        <v>575.91</v>
      </c>
      <c r="M720" s="105">
        <f t="shared" si="334"/>
        <v>564.36</v>
      </c>
      <c r="N720" s="104">
        <f t="shared" si="334"/>
        <v>567.32000000000005</v>
      </c>
      <c r="O720" s="103">
        <f t="shared" si="334"/>
        <v>588.03</v>
      </c>
      <c r="P720" s="105">
        <f t="shared" si="334"/>
        <v>585.64</v>
      </c>
      <c r="Q720" s="106">
        <f t="shared" si="334"/>
        <v>830.98</v>
      </c>
      <c r="R720" s="103">
        <f t="shared" si="334"/>
        <v>850.45</v>
      </c>
      <c r="S720" s="106">
        <f t="shared" si="334"/>
        <v>862.46</v>
      </c>
      <c r="T720" s="103">
        <f t="shared" si="334"/>
        <v>845.03</v>
      </c>
      <c r="U720" s="102">
        <f t="shared" si="334"/>
        <v>576.09</v>
      </c>
      <c r="V720" s="102">
        <f t="shared" si="334"/>
        <v>579.99</v>
      </c>
      <c r="W720" s="102">
        <f t="shared" si="334"/>
        <v>583.29</v>
      </c>
      <c r="X720" s="102">
        <f t="shared" si="334"/>
        <v>591.16</v>
      </c>
      <c r="Y720" s="107">
        <f t="shared" si="334"/>
        <v>565.22</v>
      </c>
    </row>
    <row r="721" spans="1:25" s="62" customFormat="1" ht="18.75" customHeight="1" outlineLevel="1" x14ac:dyDescent="0.2">
      <c r="A721" s="159" t="s">
        <v>8</v>
      </c>
      <c r="B721" s="249">
        <f>B106</f>
        <v>547.91999999999996</v>
      </c>
      <c r="C721" s="249">
        <f t="shared" ref="C721:Y721" si="335">C106</f>
        <v>546.96</v>
      </c>
      <c r="D721" s="249">
        <f t="shared" si="335"/>
        <v>551.94000000000005</v>
      </c>
      <c r="E721" s="249">
        <f t="shared" si="335"/>
        <v>559.67999999999995</v>
      </c>
      <c r="F721" s="249">
        <f t="shared" si="335"/>
        <v>519.85</v>
      </c>
      <c r="G721" s="249">
        <f t="shared" si="335"/>
        <v>512.11</v>
      </c>
      <c r="H721" s="249">
        <f t="shared" si="335"/>
        <v>579.67999999999995</v>
      </c>
      <c r="I721" s="249">
        <f t="shared" si="335"/>
        <v>574.25</v>
      </c>
      <c r="J721" s="249">
        <f t="shared" si="335"/>
        <v>567.83000000000004</v>
      </c>
      <c r="K721" s="249">
        <f t="shared" si="335"/>
        <v>572.85</v>
      </c>
      <c r="L721" s="249">
        <f t="shared" si="335"/>
        <v>575.91</v>
      </c>
      <c r="M721" s="249">
        <f t="shared" si="335"/>
        <v>564.36</v>
      </c>
      <c r="N721" s="249">
        <f t="shared" si="335"/>
        <v>567.32000000000005</v>
      </c>
      <c r="O721" s="249">
        <f t="shared" si="335"/>
        <v>588.03</v>
      </c>
      <c r="P721" s="249">
        <f t="shared" si="335"/>
        <v>585.64</v>
      </c>
      <c r="Q721" s="249">
        <f t="shared" si="335"/>
        <v>830.98</v>
      </c>
      <c r="R721" s="249">
        <f t="shared" si="335"/>
        <v>850.45</v>
      </c>
      <c r="S721" s="249">
        <f t="shared" si="335"/>
        <v>862.46</v>
      </c>
      <c r="T721" s="249">
        <f t="shared" si="335"/>
        <v>845.03</v>
      </c>
      <c r="U721" s="249">
        <f t="shared" si="335"/>
        <v>576.09</v>
      </c>
      <c r="V721" s="249">
        <f t="shared" si="335"/>
        <v>579.99</v>
      </c>
      <c r="W721" s="249">
        <f t="shared" si="335"/>
        <v>583.29</v>
      </c>
      <c r="X721" s="249">
        <f t="shared" si="335"/>
        <v>591.16</v>
      </c>
      <c r="Y721" s="249">
        <f t="shared" si="335"/>
        <v>565.22</v>
      </c>
    </row>
    <row r="722" spans="1:25" s="62" customFormat="1" ht="18.75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customHeight="1" outlineLevel="1" thickBot="1" x14ac:dyDescent="0.25">
      <c r="A723" s="161" t="s">
        <v>255</v>
      </c>
      <c r="B723" s="77">
        <f>B719</f>
        <v>0</v>
      </c>
      <c r="C723" s="77">
        <f t="shared" ref="C723:Y723" si="336">C719</f>
        <v>0</v>
      </c>
      <c r="D723" s="77">
        <f t="shared" si="336"/>
        <v>0</v>
      </c>
      <c r="E723" s="77">
        <f t="shared" si="336"/>
        <v>0</v>
      </c>
      <c r="F723" s="77">
        <f t="shared" si="336"/>
        <v>0</v>
      </c>
      <c r="G723" s="77">
        <f t="shared" si="336"/>
        <v>0</v>
      </c>
      <c r="H723" s="77">
        <f t="shared" si="336"/>
        <v>0</v>
      </c>
      <c r="I723" s="77">
        <f t="shared" si="336"/>
        <v>0</v>
      </c>
      <c r="J723" s="77">
        <f t="shared" si="336"/>
        <v>0</v>
      </c>
      <c r="K723" s="77">
        <f t="shared" si="336"/>
        <v>0</v>
      </c>
      <c r="L723" s="77">
        <f t="shared" si="336"/>
        <v>0</v>
      </c>
      <c r="M723" s="77">
        <f t="shared" si="336"/>
        <v>0</v>
      </c>
      <c r="N723" s="77">
        <f t="shared" si="336"/>
        <v>0</v>
      </c>
      <c r="O723" s="77">
        <f t="shared" si="336"/>
        <v>0</v>
      </c>
      <c r="P723" s="77">
        <f t="shared" si="336"/>
        <v>0</v>
      </c>
      <c r="Q723" s="77">
        <f t="shared" si="336"/>
        <v>0</v>
      </c>
      <c r="R723" s="77">
        <f t="shared" si="336"/>
        <v>0</v>
      </c>
      <c r="S723" s="77">
        <f t="shared" si="336"/>
        <v>0</v>
      </c>
      <c r="T723" s="77">
        <f t="shared" si="336"/>
        <v>0</v>
      </c>
      <c r="U723" s="77">
        <f t="shared" si="336"/>
        <v>0</v>
      </c>
      <c r="V723" s="77">
        <f t="shared" si="336"/>
        <v>0</v>
      </c>
      <c r="W723" s="77">
        <f t="shared" si="336"/>
        <v>0</v>
      </c>
      <c r="X723" s="77">
        <f t="shared" si="336"/>
        <v>0</v>
      </c>
      <c r="Y723" s="77">
        <f t="shared" si="336"/>
        <v>0</v>
      </c>
    </row>
    <row r="724" spans="1:25" s="62" customFormat="1" ht="18.75" customHeight="1" thickBot="1" x14ac:dyDescent="0.25">
      <c r="A724" s="100">
        <v>21</v>
      </c>
      <c r="B724" s="101">
        <f t="shared" ref="B724:Y724" si="337">SUM(B725:B727)</f>
        <v>716.92</v>
      </c>
      <c r="C724" s="102">
        <f t="shared" si="337"/>
        <v>715.59</v>
      </c>
      <c r="D724" s="102">
        <f t="shared" si="337"/>
        <v>746.17</v>
      </c>
      <c r="E724" s="103">
        <f t="shared" si="337"/>
        <v>757.83</v>
      </c>
      <c r="F724" s="103">
        <f t="shared" si="337"/>
        <v>751.06</v>
      </c>
      <c r="G724" s="103">
        <f t="shared" si="337"/>
        <v>809.73</v>
      </c>
      <c r="H724" s="103">
        <f t="shared" si="337"/>
        <v>1090.07</v>
      </c>
      <c r="I724" s="103">
        <f t="shared" si="337"/>
        <v>755.15</v>
      </c>
      <c r="J724" s="103">
        <f t="shared" si="337"/>
        <v>1071.44</v>
      </c>
      <c r="K724" s="104">
        <f t="shared" si="337"/>
        <v>856.41</v>
      </c>
      <c r="L724" s="103">
        <f t="shared" si="337"/>
        <v>769.66</v>
      </c>
      <c r="M724" s="105">
        <f t="shared" si="337"/>
        <v>771.11</v>
      </c>
      <c r="N724" s="104">
        <f t="shared" si="337"/>
        <v>767.44</v>
      </c>
      <c r="O724" s="103">
        <f t="shared" si="337"/>
        <v>780.39</v>
      </c>
      <c r="P724" s="105">
        <f t="shared" si="337"/>
        <v>811.34</v>
      </c>
      <c r="Q724" s="106">
        <f t="shared" si="337"/>
        <v>818.07</v>
      </c>
      <c r="R724" s="103">
        <f t="shared" si="337"/>
        <v>1106.25</v>
      </c>
      <c r="S724" s="106">
        <f t="shared" si="337"/>
        <v>773.03</v>
      </c>
      <c r="T724" s="103">
        <f t="shared" si="337"/>
        <v>755.67</v>
      </c>
      <c r="U724" s="102">
        <f t="shared" si="337"/>
        <v>730.33</v>
      </c>
      <c r="V724" s="102">
        <f t="shared" si="337"/>
        <v>716.31</v>
      </c>
      <c r="W724" s="102">
        <f t="shared" si="337"/>
        <v>715.55</v>
      </c>
      <c r="X724" s="102">
        <f t="shared" si="337"/>
        <v>714.32</v>
      </c>
      <c r="Y724" s="107">
        <f t="shared" si="337"/>
        <v>710.3</v>
      </c>
    </row>
    <row r="725" spans="1:25" s="62" customFormat="1" ht="18.75" customHeight="1" outlineLevel="1" x14ac:dyDescent="0.2">
      <c r="A725" s="159" t="s">
        <v>8</v>
      </c>
      <c r="B725" s="249">
        <f>B111</f>
        <v>716.92</v>
      </c>
      <c r="C725" s="249">
        <f t="shared" ref="C725:Y725" si="338">C111</f>
        <v>715.59</v>
      </c>
      <c r="D725" s="249">
        <f t="shared" si="338"/>
        <v>746.17</v>
      </c>
      <c r="E725" s="249">
        <f t="shared" si="338"/>
        <v>757.83</v>
      </c>
      <c r="F725" s="249">
        <f t="shared" si="338"/>
        <v>751.06</v>
      </c>
      <c r="G725" s="249">
        <f t="shared" si="338"/>
        <v>809.73</v>
      </c>
      <c r="H725" s="249">
        <f t="shared" si="338"/>
        <v>1090.07</v>
      </c>
      <c r="I725" s="249">
        <f t="shared" si="338"/>
        <v>755.15</v>
      </c>
      <c r="J725" s="249">
        <f t="shared" si="338"/>
        <v>1071.44</v>
      </c>
      <c r="K725" s="249">
        <f t="shared" si="338"/>
        <v>856.41</v>
      </c>
      <c r="L725" s="249">
        <f t="shared" si="338"/>
        <v>769.66</v>
      </c>
      <c r="M725" s="249">
        <f t="shared" si="338"/>
        <v>771.11</v>
      </c>
      <c r="N725" s="249">
        <f t="shared" si="338"/>
        <v>767.44</v>
      </c>
      <c r="O725" s="249">
        <f t="shared" si="338"/>
        <v>780.39</v>
      </c>
      <c r="P725" s="249">
        <f t="shared" si="338"/>
        <v>811.34</v>
      </c>
      <c r="Q725" s="249">
        <f t="shared" si="338"/>
        <v>818.07</v>
      </c>
      <c r="R725" s="249">
        <f t="shared" si="338"/>
        <v>1106.25</v>
      </c>
      <c r="S725" s="249">
        <f t="shared" si="338"/>
        <v>773.03</v>
      </c>
      <c r="T725" s="249">
        <f t="shared" si="338"/>
        <v>755.67</v>
      </c>
      <c r="U725" s="249">
        <f t="shared" si="338"/>
        <v>730.33</v>
      </c>
      <c r="V725" s="249">
        <f t="shared" si="338"/>
        <v>716.31</v>
      </c>
      <c r="W725" s="249">
        <f t="shared" si="338"/>
        <v>715.55</v>
      </c>
      <c r="X725" s="249">
        <f t="shared" si="338"/>
        <v>714.32</v>
      </c>
      <c r="Y725" s="249">
        <f t="shared" si="338"/>
        <v>710.3</v>
      </c>
    </row>
    <row r="726" spans="1:25" s="62" customFormat="1" ht="18.75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customHeight="1" outlineLevel="1" thickBot="1" x14ac:dyDescent="0.25">
      <c r="A727" s="161" t="s">
        <v>255</v>
      </c>
      <c r="B727" s="77">
        <f>B723</f>
        <v>0</v>
      </c>
      <c r="C727" s="77">
        <f t="shared" ref="C727:Y727" si="339">C723</f>
        <v>0</v>
      </c>
      <c r="D727" s="77">
        <f t="shared" si="339"/>
        <v>0</v>
      </c>
      <c r="E727" s="77">
        <f t="shared" si="339"/>
        <v>0</v>
      </c>
      <c r="F727" s="77">
        <f t="shared" si="339"/>
        <v>0</v>
      </c>
      <c r="G727" s="77">
        <f t="shared" si="339"/>
        <v>0</v>
      </c>
      <c r="H727" s="77">
        <f t="shared" si="339"/>
        <v>0</v>
      </c>
      <c r="I727" s="77">
        <f t="shared" si="339"/>
        <v>0</v>
      </c>
      <c r="J727" s="77">
        <f t="shared" si="339"/>
        <v>0</v>
      </c>
      <c r="K727" s="77">
        <f t="shared" si="339"/>
        <v>0</v>
      </c>
      <c r="L727" s="77">
        <f t="shared" si="339"/>
        <v>0</v>
      </c>
      <c r="M727" s="77">
        <f t="shared" si="339"/>
        <v>0</v>
      </c>
      <c r="N727" s="77">
        <f t="shared" si="339"/>
        <v>0</v>
      </c>
      <c r="O727" s="77">
        <f t="shared" si="339"/>
        <v>0</v>
      </c>
      <c r="P727" s="77">
        <f t="shared" si="339"/>
        <v>0</v>
      </c>
      <c r="Q727" s="77">
        <f t="shared" si="339"/>
        <v>0</v>
      </c>
      <c r="R727" s="77">
        <f t="shared" si="339"/>
        <v>0</v>
      </c>
      <c r="S727" s="77">
        <f t="shared" si="339"/>
        <v>0</v>
      </c>
      <c r="T727" s="77">
        <f t="shared" si="339"/>
        <v>0</v>
      </c>
      <c r="U727" s="77">
        <f t="shared" si="339"/>
        <v>0</v>
      </c>
      <c r="V727" s="77">
        <f t="shared" si="339"/>
        <v>0</v>
      </c>
      <c r="W727" s="77">
        <f t="shared" si="339"/>
        <v>0</v>
      </c>
      <c r="X727" s="77">
        <f t="shared" si="339"/>
        <v>0</v>
      </c>
      <c r="Y727" s="77">
        <f t="shared" si="339"/>
        <v>0</v>
      </c>
    </row>
    <row r="728" spans="1:25" s="62" customFormat="1" ht="18.75" customHeight="1" thickBot="1" x14ac:dyDescent="0.25">
      <c r="A728" s="109">
        <v>22</v>
      </c>
      <c r="B728" s="101">
        <f t="shared" ref="B728:Y728" si="340">SUM(B729:B731)</f>
        <v>714.14</v>
      </c>
      <c r="C728" s="102">
        <f t="shared" si="340"/>
        <v>731.95</v>
      </c>
      <c r="D728" s="102">
        <f t="shared" si="340"/>
        <v>678.4</v>
      </c>
      <c r="E728" s="103">
        <f t="shared" si="340"/>
        <v>730.98</v>
      </c>
      <c r="F728" s="103">
        <f t="shared" si="340"/>
        <v>739.66</v>
      </c>
      <c r="G728" s="103">
        <f t="shared" si="340"/>
        <v>742.85</v>
      </c>
      <c r="H728" s="103">
        <f t="shared" si="340"/>
        <v>748.55</v>
      </c>
      <c r="I728" s="103">
        <f t="shared" si="340"/>
        <v>735.46</v>
      </c>
      <c r="J728" s="103">
        <f t="shared" si="340"/>
        <v>737.15</v>
      </c>
      <c r="K728" s="104">
        <f t="shared" si="340"/>
        <v>742.46</v>
      </c>
      <c r="L728" s="103">
        <f t="shared" si="340"/>
        <v>743.79</v>
      </c>
      <c r="M728" s="105">
        <f t="shared" si="340"/>
        <v>742.96</v>
      </c>
      <c r="N728" s="104">
        <f t="shared" si="340"/>
        <v>741.57</v>
      </c>
      <c r="O728" s="103">
        <f t="shared" si="340"/>
        <v>751.45</v>
      </c>
      <c r="P728" s="105">
        <f t="shared" si="340"/>
        <v>759</v>
      </c>
      <c r="Q728" s="106">
        <f t="shared" si="340"/>
        <v>740.08</v>
      </c>
      <c r="R728" s="103">
        <f t="shared" si="340"/>
        <v>761.77</v>
      </c>
      <c r="S728" s="106">
        <f t="shared" si="340"/>
        <v>748.59</v>
      </c>
      <c r="T728" s="103">
        <f t="shared" si="340"/>
        <v>738.87</v>
      </c>
      <c r="U728" s="102">
        <f t="shared" si="340"/>
        <v>722.73</v>
      </c>
      <c r="V728" s="102">
        <f t="shared" si="340"/>
        <v>734.7</v>
      </c>
      <c r="W728" s="102">
        <f t="shared" si="340"/>
        <v>801.4</v>
      </c>
      <c r="X728" s="102">
        <f t="shared" si="340"/>
        <v>732.95</v>
      </c>
      <c r="Y728" s="107">
        <f t="shared" si="340"/>
        <v>721.99</v>
      </c>
    </row>
    <row r="729" spans="1:25" s="62" customFormat="1" ht="18.75" customHeight="1" outlineLevel="1" x14ac:dyDescent="0.2">
      <c r="A729" s="160" t="s">
        <v>8</v>
      </c>
      <c r="B729" s="249">
        <f>B116</f>
        <v>714.14</v>
      </c>
      <c r="C729" s="249">
        <f t="shared" ref="C729:Y729" si="341">C116</f>
        <v>731.95</v>
      </c>
      <c r="D729" s="249">
        <f t="shared" si="341"/>
        <v>678.4</v>
      </c>
      <c r="E729" s="249">
        <f t="shared" si="341"/>
        <v>730.98</v>
      </c>
      <c r="F729" s="249">
        <f t="shared" si="341"/>
        <v>739.66</v>
      </c>
      <c r="G729" s="249">
        <f t="shared" si="341"/>
        <v>742.85</v>
      </c>
      <c r="H729" s="249">
        <f t="shared" si="341"/>
        <v>748.55</v>
      </c>
      <c r="I729" s="249">
        <f t="shared" si="341"/>
        <v>735.46</v>
      </c>
      <c r="J729" s="249">
        <f t="shared" si="341"/>
        <v>737.15</v>
      </c>
      <c r="K729" s="249">
        <f t="shared" si="341"/>
        <v>742.46</v>
      </c>
      <c r="L729" s="249">
        <f t="shared" si="341"/>
        <v>743.79</v>
      </c>
      <c r="M729" s="249">
        <f t="shared" si="341"/>
        <v>742.96</v>
      </c>
      <c r="N729" s="249">
        <f t="shared" si="341"/>
        <v>741.57</v>
      </c>
      <c r="O729" s="249">
        <f t="shared" si="341"/>
        <v>751.45</v>
      </c>
      <c r="P729" s="249">
        <f t="shared" si="341"/>
        <v>759</v>
      </c>
      <c r="Q729" s="249">
        <f t="shared" si="341"/>
        <v>740.08</v>
      </c>
      <c r="R729" s="249">
        <f t="shared" si="341"/>
        <v>761.77</v>
      </c>
      <c r="S729" s="249">
        <f t="shared" si="341"/>
        <v>748.59</v>
      </c>
      <c r="T729" s="249">
        <f t="shared" si="341"/>
        <v>738.87</v>
      </c>
      <c r="U729" s="249">
        <f t="shared" si="341"/>
        <v>722.73</v>
      </c>
      <c r="V729" s="249">
        <f t="shared" si="341"/>
        <v>734.7</v>
      </c>
      <c r="W729" s="249">
        <f t="shared" si="341"/>
        <v>801.4</v>
      </c>
      <c r="X729" s="249">
        <f t="shared" si="341"/>
        <v>732.95</v>
      </c>
      <c r="Y729" s="249">
        <f t="shared" si="341"/>
        <v>721.99</v>
      </c>
    </row>
    <row r="730" spans="1:25" s="62" customFormat="1" ht="18.75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customHeight="1" outlineLevel="1" thickBot="1" x14ac:dyDescent="0.25">
      <c r="A731" s="161" t="s">
        <v>255</v>
      </c>
      <c r="B731" s="77">
        <f>B727</f>
        <v>0</v>
      </c>
      <c r="C731" s="77">
        <f t="shared" ref="C731:Y731" si="342">C727</f>
        <v>0</v>
      </c>
      <c r="D731" s="77">
        <f t="shared" si="342"/>
        <v>0</v>
      </c>
      <c r="E731" s="77">
        <f t="shared" si="342"/>
        <v>0</v>
      </c>
      <c r="F731" s="77">
        <f t="shared" si="342"/>
        <v>0</v>
      </c>
      <c r="G731" s="77">
        <f t="shared" si="342"/>
        <v>0</v>
      </c>
      <c r="H731" s="77">
        <f t="shared" si="342"/>
        <v>0</v>
      </c>
      <c r="I731" s="77">
        <f t="shared" si="342"/>
        <v>0</v>
      </c>
      <c r="J731" s="77">
        <f t="shared" si="342"/>
        <v>0</v>
      </c>
      <c r="K731" s="77">
        <f t="shared" si="342"/>
        <v>0</v>
      </c>
      <c r="L731" s="77">
        <f t="shared" si="342"/>
        <v>0</v>
      </c>
      <c r="M731" s="77">
        <f t="shared" si="342"/>
        <v>0</v>
      </c>
      <c r="N731" s="77">
        <f t="shared" si="342"/>
        <v>0</v>
      </c>
      <c r="O731" s="77">
        <f t="shared" si="342"/>
        <v>0</v>
      </c>
      <c r="P731" s="77">
        <f t="shared" si="342"/>
        <v>0</v>
      </c>
      <c r="Q731" s="77">
        <f t="shared" si="342"/>
        <v>0</v>
      </c>
      <c r="R731" s="77">
        <f t="shared" si="342"/>
        <v>0</v>
      </c>
      <c r="S731" s="77">
        <f t="shared" si="342"/>
        <v>0</v>
      </c>
      <c r="T731" s="77">
        <f t="shared" si="342"/>
        <v>0</v>
      </c>
      <c r="U731" s="77">
        <f t="shared" si="342"/>
        <v>0</v>
      </c>
      <c r="V731" s="77">
        <f t="shared" si="342"/>
        <v>0</v>
      </c>
      <c r="W731" s="77">
        <f t="shared" si="342"/>
        <v>0</v>
      </c>
      <c r="X731" s="77">
        <f t="shared" si="342"/>
        <v>0</v>
      </c>
      <c r="Y731" s="77">
        <f t="shared" si="342"/>
        <v>0</v>
      </c>
    </row>
    <row r="732" spans="1:25" s="62" customFormat="1" ht="18.75" customHeight="1" thickBot="1" x14ac:dyDescent="0.25">
      <c r="A732" s="100">
        <v>23</v>
      </c>
      <c r="B732" s="101">
        <f t="shared" ref="B732:Y732" si="343">SUM(B733:B735)</f>
        <v>634.37</v>
      </c>
      <c r="C732" s="102">
        <f t="shared" si="343"/>
        <v>631.45000000000005</v>
      </c>
      <c r="D732" s="102">
        <f t="shared" si="343"/>
        <v>658.72</v>
      </c>
      <c r="E732" s="103">
        <f t="shared" si="343"/>
        <v>669.77</v>
      </c>
      <c r="F732" s="103">
        <f t="shared" si="343"/>
        <v>731.72</v>
      </c>
      <c r="G732" s="103">
        <f t="shared" si="343"/>
        <v>729.18</v>
      </c>
      <c r="H732" s="103">
        <f t="shared" si="343"/>
        <v>786.71</v>
      </c>
      <c r="I732" s="103">
        <f t="shared" si="343"/>
        <v>739.3</v>
      </c>
      <c r="J732" s="103">
        <f t="shared" si="343"/>
        <v>0</v>
      </c>
      <c r="K732" s="104">
        <f t="shared" si="343"/>
        <v>745.67</v>
      </c>
      <c r="L732" s="103">
        <f t="shared" si="343"/>
        <v>748.36</v>
      </c>
      <c r="M732" s="105">
        <f t="shared" si="343"/>
        <v>741.74</v>
      </c>
      <c r="N732" s="104">
        <f t="shared" si="343"/>
        <v>848.91</v>
      </c>
      <c r="O732" s="103">
        <f t="shared" si="343"/>
        <v>655.57</v>
      </c>
      <c r="P732" s="105">
        <f t="shared" si="343"/>
        <v>717.92</v>
      </c>
      <c r="Q732" s="106">
        <f t="shared" si="343"/>
        <v>767</v>
      </c>
      <c r="R732" s="103">
        <f t="shared" si="343"/>
        <v>761.09</v>
      </c>
      <c r="S732" s="106">
        <f t="shared" si="343"/>
        <v>767.69</v>
      </c>
      <c r="T732" s="103">
        <f t="shared" si="343"/>
        <v>735.54</v>
      </c>
      <c r="U732" s="102">
        <f t="shared" si="343"/>
        <v>0</v>
      </c>
      <c r="V732" s="102">
        <f t="shared" si="343"/>
        <v>445.99</v>
      </c>
      <c r="W732" s="102">
        <f t="shared" si="343"/>
        <v>636.09</v>
      </c>
      <c r="X732" s="102">
        <f t="shared" si="343"/>
        <v>637.71</v>
      </c>
      <c r="Y732" s="107">
        <f t="shared" si="343"/>
        <v>318.39999999999998</v>
      </c>
    </row>
    <row r="733" spans="1:25" s="62" customFormat="1" ht="18.75" customHeight="1" outlineLevel="1" x14ac:dyDescent="0.2">
      <c r="A733" s="160" t="s">
        <v>8</v>
      </c>
      <c r="B733" s="249">
        <f>B121</f>
        <v>634.37</v>
      </c>
      <c r="C733" s="249">
        <f t="shared" ref="C733:Y733" si="344">C121</f>
        <v>631.45000000000005</v>
      </c>
      <c r="D733" s="249">
        <f t="shared" si="344"/>
        <v>658.72</v>
      </c>
      <c r="E733" s="249">
        <f t="shared" si="344"/>
        <v>669.77</v>
      </c>
      <c r="F733" s="249">
        <f t="shared" si="344"/>
        <v>731.72</v>
      </c>
      <c r="G733" s="249">
        <f t="shared" si="344"/>
        <v>729.18</v>
      </c>
      <c r="H733" s="249">
        <f t="shared" si="344"/>
        <v>786.71</v>
      </c>
      <c r="I733" s="249">
        <f t="shared" si="344"/>
        <v>739.3</v>
      </c>
      <c r="J733" s="249" t="str">
        <f t="shared" si="344"/>
        <v>0</v>
      </c>
      <c r="K733" s="249">
        <f t="shared" si="344"/>
        <v>745.67</v>
      </c>
      <c r="L733" s="249">
        <f t="shared" si="344"/>
        <v>748.36</v>
      </c>
      <c r="M733" s="249">
        <f t="shared" si="344"/>
        <v>741.74</v>
      </c>
      <c r="N733" s="249">
        <f t="shared" si="344"/>
        <v>848.91</v>
      </c>
      <c r="O733" s="249">
        <f t="shared" si="344"/>
        <v>655.57</v>
      </c>
      <c r="P733" s="249">
        <f t="shared" si="344"/>
        <v>717.92</v>
      </c>
      <c r="Q733" s="249">
        <f t="shared" si="344"/>
        <v>767</v>
      </c>
      <c r="R733" s="249">
        <f t="shared" si="344"/>
        <v>761.09</v>
      </c>
      <c r="S733" s="249">
        <f t="shared" si="344"/>
        <v>767.69</v>
      </c>
      <c r="T733" s="249">
        <f t="shared" si="344"/>
        <v>735.54</v>
      </c>
      <c r="U733" s="249" t="str">
        <f t="shared" si="344"/>
        <v>0</v>
      </c>
      <c r="V733" s="249">
        <f t="shared" si="344"/>
        <v>445.99</v>
      </c>
      <c r="W733" s="249">
        <f t="shared" si="344"/>
        <v>636.09</v>
      </c>
      <c r="X733" s="249">
        <f t="shared" si="344"/>
        <v>637.71</v>
      </c>
      <c r="Y733" s="249">
        <f t="shared" si="344"/>
        <v>318.39999999999998</v>
      </c>
    </row>
    <row r="734" spans="1:25" s="62" customFormat="1" ht="18.75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customHeight="1" outlineLevel="1" thickBot="1" x14ac:dyDescent="0.25">
      <c r="A735" s="161" t="s">
        <v>255</v>
      </c>
      <c r="B735" s="77">
        <f>B731</f>
        <v>0</v>
      </c>
      <c r="C735" s="77">
        <f t="shared" ref="C735:Y735" si="345">C731</f>
        <v>0</v>
      </c>
      <c r="D735" s="77">
        <f t="shared" si="345"/>
        <v>0</v>
      </c>
      <c r="E735" s="77">
        <f t="shared" si="345"/>
        <v>0</v>
      </c>
      <c r="F735" s="77">
        <f t="shared" si="345"/>
        <v>0</v>
      </c>
      <c r="G735" s="77">
        <f t="shared" si="345"/>
        <v>0</v>
      </c>
      <c r="H735" s="77">
        <f t="shared" si="345"/>
        <v>0</v>
      </c>
      <c r="I735" s="77">
        <f t="shared" si="345"/>
        <v>0</v>
      </c>
      <c r="J735" s="77">
        <f t="shared" si="345"/>
        <v>0</v>
      </c>
      <c r="K735" s="77">
        <f t="shared" si="345"/>
        <v>0</v>
      </c>
      <c r="L735" s="77">
        <f t="shared" si="345"/>
        <v>0</v>
      </c>
      <c r="M735" s="77">
        <f t="shared" si="345"/>
        <v>0</v>
      </c>
      <c r="N735" s="77">
        <f t="shared" si="345"/>
        <v>0</v>
      </c>
      <c r="O735" s="77">
        <f t="shared" si="345"/>
        <v>0</v>
      </c>
      <c r="P735" s="77">
        <f t="shared" si="345"/>
        <v>0</v>
      </c>
      <c r="Q735" s="77">
        <f t="shared" si="345"/>
        <v>0</v>
      </c>
      <c r="R735" s="77">
        <f t="shared" si="345"/>
        <v>0</v>
      </c>
      <c r="S735" s="77">
        <f t="shared" si="345"/>
        <v>0</v>
      </c>
      <c r="T735" s="77">
        <f t="shared" si="345"/>
        <v>0</v>
      </c>
      <c r="U735" s="77">
        <f t="shared" si="345"/>
        <v>0</v>
      </c>
      <c r="V735" s="77">
        <f t="shared" si="345"/>
        <v>0</v>
      </c>
      <c r="W735" s="77">
        <f t="shared" si="345"/>
        <v>0</v>
      </c>
      <c r="X735" s="77">
        <f t="shared" si="345"/>
        <v>0</v>
      </c>
      <c r="Y735" s="77">
        <f t="shared" si="345"/>
        <v>0</v>
      </c>
    </row>
    <row r="736" spans="1:25" s="62" customFormat="1" ht="18.75" customHeight="1" thickBot="1" x14ac:dyDescent="0.25">
      <c r="A736" s="111">
        <v>24</v>
      </c>
      <c r="B736" s="101">
        <f t="shared" ref="B736:Y736" si="346">SUM(B737:B739)</f>
        <v>568.24</v>
      </c>
      <c r="C736" s="102">
        <f t="shared" si="346"/>
        <v>509.36</v>
      </c>
      <c r="D736" s="102">
        <f t="shared" si="346"/>
        <v>567.92999999999995</v>
      </c>
      <c r="E736" s="103">
        <f t="shared" si="346"/>
        <v>580.89</v>
      </c>
      <c r="F736" s="103">
        <f t="shared" si="346"/>
        <v>759.03</v>
      </c>
      <c r="G736" s="103">
        <f t="shared" si="346"/>
        <v>785.8</v>
      </c>
      <c r="H736" s="103">
        <f t="shared" si="346"/>
        <v>753.27</v>
      </c>
      <c r="I736" s="103">
        <f t="shared" si="346"/>
        <v>762.07</v>
      </c>
      <c r="J736" s="103">
        <f t="shared" si="346"/>
        <v>750.65</v>
      </c>
      <c r="K736" s="104">
        <f t="shared" si="346"/>
        <v>767.06</v>
      </c>
      <c r="L736" s="103">
        <f t="shared" si="346"/>
        <v>763.07</v>
      </c>
      <c r="M736" s="105">
        <f t="shared" si="346"/>
        <v>805.81</v>
      </c>
      <c r="N736" s="104">
        <f t="shared" si="346"/>
        <v>765.31</v>
      </c>
      <c r="O736" s="103">
        <f t="shared" si="346"/>
        <v>755.73</v>
      </c>
      <c r="P736" s="105">
        <f t="shared" si="346"/>
        <v>771.17</v>
      </c>
      <c r="Q736" s="106">
        <f t="shared" si="346"/>
        <v>792.7</v>
      </c>
      <c r="R736" s="103">
        <f t="shared" si="346"/>
        <v>795.16</v>
      </c>
      <c r="S736" s="106">
        <f t="shared" si="346"/>
        <v>794.45</v>
      </c>
      <c r="T736" s="103">
        <f t="shared" si="346"/>
        <v>741.9</v>
      </c>
      <c r="U736" s="102">
        <f t="shared" si="346"/>
        <v>561.32000000000005</v>
      </c>
      <c r="V736" s="102">
        <f t="shared" si="346"/>
        <v>571.36</v>
      </c>
      <c r="W736" s="102">
        <f t="shared" si="346"/>
        <v>560.76</v>
      </c>
      <c r="X736" s="102">
        <f t="shared" si="346"/>
        <v>465.08</v>
      </c>
      <c r="Y736" s="107">
        <f t="shared" si="346"/>
        <v>462.25</v>
      </c>
    </row>
    <row r="737" spans="1:25" s="62" customFormat="1" ht="18.75" customHeight="1" outlineLevel="1" x14ac:dyDescent="0.2">
      <c r="A737" s="160" t="s">
        <v>8</v>
      </c>
      <c r="B737" s="249">
        <f>B126</f>
        <v>568.24</v>
      </c>
      <c r="C737" s="249">
        <f t="shared" ref="C737:Y737" si="347">C126</f>
        <v>509.36</v>
      </c>
      <c r="D737" s="249">
        <f t="shared" si="347"/>
        <v>567.92999999999995</v>
      </c>
      <c r="E737" s="249">
        <f t="shared" si="347"/>
        <v>580.89</v>
      </c>
      <c r="F737" s="249">
        <f t="shared" si="347"/>
        <v>759.03</v>
      </c>
      <c r="G737" s="249">
        <f t="shared" si="347"/>
        <v>785.8</v>
      </c>
      <c r="H737" s="249">
        <f t="shared" si="347"/>
        <v>753.27</v>
      </c>
      <c r="I737" s="249">
        <f t="shared" si="347"/>
        <v>762.07</v>
      </c>
      <c r="J737" s="249">
        <f t="shared" si="347"/>
        <v>750.65</v>
      </c>
      <c r="K737" s="249">
        <f t="shared" si="347"/>
        <v>767.06</v>
      </c>
      <c r="L737" s="249">
        <f t="shared" si="347"/>
        <v>763.07</v>
      </c>
      <c r="M737" s="249">
        <f t="shared" si="347"/>
        <v>805.81</v>
      </c>
      <c r="N737" s="249">
        <f t="shared" si="347"/>
        <v>765.31</v>
      </c>
      <c r="O737" s="249">
        <f t="shared" si="347"/>
        <v>755.73</v>
      </c>
      <c r="P737" s="249">
        <f t="shared" si="347"/>
        <v>771.17</v>
      </c>
      <c r="Q737" s="249">
        <f t="shared" si="347"/>
        <v>792.7</v>
      </c>
      <c r="R737" s="249">
        <f t="shared" si="347"/>
        <v>795.16</v>
      </c>
      <c r="S737" s="249">
        <f t="shared" si="347"/>
        <v>794.45</v>
      </c>
      <c r="T737" s="249">
        <f t="shared" si="347"/>
        <v>741.9</v>
      </c>
      <c r="U737" s="249">
        <f t="shared" si="347"/>
        <v>561.32000000000005</v>
      </c>
      <c r="V737" s="249">
        <f t="shared" si="347"/>
        <v>571.36</v>
      </c>
      <c r="W737" s="249">
        <f t="shared" si="347"/>
        <v>560.76</v>
      </c>
      <c r="X737" s="249">
        <f t="shared" si="347"/>
        <v>465.08</v>
      </c>
      <c r="Y737" s="249">
        <f t="shared" si="347"/>
        <v>462.25</v>
      </c>
    </row>
    <row r="738" spans="1:25" s="62" customFormat="1" ht="18.75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customHeight="1" outlineLevel="1" thickBot="1" x14ac:dyDescent="0.25">
      <c r="A739" s="161" t="s">
        <v>255</v>
      </c>
      <c r="B739" s="77">
        <f>B735</f>
        <v>0</v>
      </c>
      <c r="C739" s="77">
        <f t="shared" ref="C739:Y739" si="348">C735</f>
        <v>0</v>
      </c>
      <c r="D739" s="77">
        <f t="shared" si="348"/>
        <v>0</v>
      </c>
      <c r="E739" s="77">
        <f t="shared" si="348"/>
        <v>0</v>
      </c>
      <c r="F739" s="77">
        <f t="shared" si="348"/>
        <v>0</v>
      </c>
      <c r="G739" s="77">
        <f t="shared" si="348"/>
        <v>0</v>
      </c>
      <c r="H739" s="77">
        <f t="shared" si="348"/>
        <v>0</v>
      </c>
      <c r="I739" s="77">
        <f t="shared" si="348"/>
        <v>0</v>
      </c>
      <c r="J739" s="77">
        <f t="shared" si="348"/>
        <v>0</v>
      </c>
      <c r="K739" s="77">
        <f t="shared" si="348"/>
        <v>0</v>
      </c>
      <c r="L739" s="77">
        <f t="shared" si="348"/>
        <v>0</v>
      </c>
      <c r="M739" s="77">
        <f t="shared" si="348"/>
        <v>0</v>
      </c>
      <c r="N739" s="77">
        <f t="shared" si="348"/>
        <v>0</v>
      </c>
      <c r="O739" s="77">
        <f t="shared" si="348"/>
        <v>0</v>
      </c>
      <c r="P739" s="77">
        <f t="shared" si="348"/>
        <v>0</v>
      </c>
      <c r="Q739" s="77">
        <f t="shared" si="348"/>
        <v>0</v>
      </c>
      <c r="R739" s="77">
        <f t="shared" si="348"/>
        <v>0</v>
      </c>
      <c r="S739" s="77">
        <f t="shared" si="348"/>
        <v>0</v>
      </c>
      <c r="T739" s="77">
        <f t="shared" si="348"/>
        <v>0</v>
      </c>
      <c r="U739" s="77">
        <f t="shared" si="348"/>
        <v>0</v>
      </c>
      <c r="V739" s="77">
        <f t="shared" si="348"/>
        <v>0</v>
      </c>
      <c r="W739" s="77">
        <f t="shared" si="348"/>
        <v>0</v>
      </c>
      <c r="X739" s="77">
        <f t="shared" si="348"/>
        <v>0</v>
      </c>
      <c r="Y739" s="77">
        <f t="shared" si="348"/>
        <v>0</v>
      </c>
    </row>
    <row r="740" spans="1:25" s="62" customFormat="1" ht="18.75" customHeight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customHeight="1" outlineLevel="1" x14ac:dyDescent="0.2">
      <c r="A741" s="160" t="s">
        <v>8</v>
      </c>
      <c r="B741" s="249">
        <f>B131</f>
        <v>693.5</v>
      </c>
      <c r="C741" s="249">
        <f t="shared" ref="C741:Y741" si="349">C131</f>
        <v>639.91</v>
      </c>
      <c r="D741" s="249">
        <f t="shared" si="349"/>
        <v>676.66</v>
      </c>
      <c r="E741" s="249">
        <f t="shared" si="349"/>
        <v>726.41</v>
      </c>
      <c r="F741" s="249">
        <f t="shared" si="349"/>
        <v>768.88</v>
      </c>
      <c r="G741" s="249">
        <f t="shared" si="349"/>
        <v>778.28</v>
      </c>
      <c r="H741" s="249">
        <f t="shared" si="349"/>
        <v>781.97</v>
      </c>
      <c r="I741" s="249">
        <f t="shared" si="349"/>
        <v>773.29</v>
      </c>
      <c r="J741" s="249">
        <f t="shared" si="349"/>
        <v>810</v>
      </c>
      <c r="K741" s="249">
        <f t="shared" si="349"/>
        <v>811.1</v>
      </c>
      <c r="L741" s="249">
        <f t="shared" si="349"/>
        <v>746.31</v>
      </c>
      <c r="M741" s="249">
        <f t="shared" si="349"/>
        <v>742.97</v>
      </c>
      <c r="N741" s="249">
        <f t="shared" si="349"/>
        <v>741.62</v>
      </c>
      <c r="O741" s="249">
        <f t="shared" si="349"/>
        <v>753.53</v>
      </c>
      <c r="P741" s="249">
        <f t="shared" si="349"/>
        <v>734.84</v>
      </c>
      <c r="Q741" s="249">
        <f t="shared" si="349"/>
        <v>769</v>
      </c>
      <c r="R741" s="249">
        <f t="shared" si="349"/>
        <v>765.41</v>
      </c>
      <c r="S741" s="249">
        <f t="shared" si="349"/>
        <v>765.36</v>
      </c>
      <c r="T741" s="249">
        <f t="shared" si="349"/>
        <v>744.17</v>
      </c>
      <c r="U741" s="249">
        <f t="shared" si="349"/>
        <v>685.38</v>
      </c>
      <c r="V741" s="249">
        <f t="shared" si="349"/>
        <v>710.07</v>
      </c>
      <c r="W741" s="249">
        <f t="shared" si="349"/>
        <v>661.33</v>
      </c>
      <c r="X741" s="249">
        <f t="shared" si="349"/>
        <v>471.74</v>
      </c>
      <c r="Y741" s="249">
        <f t="shared" si="349"/>
        <v>467.7</v>
      </c>
    </row>
    <row r="742" spans="1:25" s="62" customFormat="1" ht="18.75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customHeight="1" outlineLevel="1" thickBot="1" x14ac:dyDescent="0.25">
      <c r="A743" s="161" t="s">
        <v>255</v>
      </c>
      <c r="B743" s="77">
        <f>B739</f>
        <v>0</v>
      </c>
      <c r="C743" s="77">
        <f t="shared" ref="C743:Y743" si="350">C739</f>
        <v>0</v>
      </c>
      <c r="D743" s="77">
        <f t="shared" si="350"/>
        <v>0</v>
      </c>
      <c r="E743" s="77">
        <f t="shared" si="350"/>
        <v>0</v>
      </c>
      <c r="F743" s="77">
        <f t="shared" si="350"/>
        <v>0</v>
      </c>
      <c r="G743" s="77">
        <f t="shared" si="350"/>
        <v>0</v>
      </c>
      <c r="H743" s="77">
        <f t="shared" si="350"/>
        <v>0</v>
      </c>
      <c r="I743" s="77">
        <f t="shared" si="350"/>
        <v>0</v>
      </c>
      <c r="J743" s="77">
        <f t="shared" si="350"/>
        <v>0</v>
      </c>
      <c r="K743" s="77">
        <f t="shared" si="350"/>
        <v>0</v>
      </c>
      <c r="L743" s="77">
        <f t="shared" si="350"/>
        <v>0</v>
      </c>
      <c r="M743" s="77">
        <f t="shared" si="350"/>
        <v>0</v>
      </c>
      <c r="N743" s="77">
        <f t="shared" si="350"/>
        <v>0</v>
      </c>
      <c r="O743" s="77">
        <f t="shared" si="350"/>
        <v>0</v>
      </c>
      <c r="P743" s="77">
        <f t="shared" si="350"/>
        <v>0</v>
      </c>
      <c r="Q743" s="77">
        <f t="shared" si="350"/>
        <v>0</v>
      </c>
      <c r="R743" s="77">
        <f t="shared" si="350"/>
        <v>0</v>
      </c>
      <c r="S743" s="77">
        <f t="shared" si="350"/>
        <v>0</v>
      </c>
      <c r="T743" s="77">
        <f t="shared" si="350"/>
        <v>0</v>
      </c>
      <c r="U743" s="77">
        <f t="shared" si="350"/>
        <v>0</v>
      </c>
      <c r="V743" s="77">
        <f t="shared" si="350"/>
        <v>0</v>
      </c>
      <c r="W743" s="77">
        <f t="shared" si="350"/>
        <v>0</v>
      </c>
      <c r="X743" s="77">
        <f t="shared" si="350"/>
        <v>0</v>
      </c>
      <c r="Y743" s="77">
        <f t="shared" si="350"/>
        <v>0</v>
      </c>
    </row>
    <row r="744" spans="1:25" s="62" customFormat="1" ht="18.75" customHeight="1" thickBot="1" x14ac:dyDescent="0.25">
      <c r="A744" s="110">
        <v>26</v>
      </c>
      <c r="B744" s="101">
        <f t="shared" ref="B744:Y744" si="351">SUM(B745:B747)</f>
        <v>739.88</v>
      </c>
      <c r="C744" s="102">
        <f t="shared" si="351"/>
        <v>694.85</v>
      </c>
      <c r="D744" s="102">
        <f t="shared" si="351"/>
        <v>718.63</v>
      </c>
      <c r="E744" s="103">
        <f t="shared" si="351"/>
        <v>784.47</v>
      </c>
      <c r="F744" s="103">
        <f t="shared" si="351"/>
        <v>779.21</v>
      </c>
      <c r="G744" s="103">
        <f t="shared" si="351"/>
        <v>791.61</v>
      </c>
      <c r="H744" s="103">
        <f t="shared" si="351"/>
        <v>790.54</v>
      </c>
      <c r="I744" s="103">
        <f t="shared" si="351"/>
        <v>789.05</v>
      </c>
      <c r="J744" s="103">
        <f t="shared" si="351"/>
        <v>787.54</v>
      </c>
      <c r="K744" s="104">
        <f t="shared" si="351"/>
        <v>793.22</v>
      </c>
      <c r="L744" s="103">
        <f t="shared" si="351"/>
        <v>802.72</v>
      </c>
      <c r="M744" s="105">
        <f t="shared" si="351"/>
        <v>799.61</v>
      </c>
      <c r="N744" s="104">
        <f t="shared" si="351"/>
        <v>803.71</v>
      </c>
      <c r="O744" s="103">
        <f t="shared" si="351"/>
        <v>768.06</v>
      </c>
      <c r="P744" s="105">
        <f t="shared" si="351"/>
        <v>793.89</v>
      </c>
      <c r="Q744" s="106">
        <f t="shared" si="351"/>
        <v>807.88</v>
      </c>
      <c r="R744" s="103">
        <f t="shared" si="351"/>
        <v>801.02</v>
      </c>
      <c r="S744" s="106">
        <f t="shared" si="351"/>
        <v>812.84</v>
      </c>
      <c r="T744" s="103">
        <f t="shared" si="351"/>
        <v>803.83</v>
      </c>
      <c r="U744" s="102">
        <f t="shared" si="351"/>
        <v>737.28</v>
      </c>
      <c r="V744" s="102">
        <f t="shared" si="351"/>
        <v>757.3</v>
      </c>
      <c r="W744" s="102">
        <f t="shared" si="351"/>
        <v>742.79</v>
      </c>
      <c r="X744" s="102">
        <f t="shared" si="351"/>
        <v>724.97</v>
      </c>
      <c r="Y744" s="107">
        <f t="shared" si="351"/>
        <v>725.44</v>
      </c>
    </row>
    <row r="745" spans="1:25" s="62" customFormat="1" ht="18.75" customHeight="1" outlineLevel="1" x14ac:dyDescent="0.2">
      <c r="A745" s="56" t="s">
        <v>8</v>
      </c>
      <c r="B745" s="249">
        <f>B136</f>
        <v>739.88</v>
      </c>
      <c r="C745" s="249">
        <f t="shared" ref="C745:Y745" si="352">C136</f>
        <v>694.85</v>
      </c>
      <c r="D745" s="249">
        <f t="shared" si="352"/>
        <v>718.63</v>
      </c>
      <c r="E745" s="249">
        <f t="shared" si="352"/>
        <v>784.47</v>
      </c>
      <c r="F745" s="249">
        <f t="shared" si="352"/>
        <v>779.21</v>
      </c>
      <c r="G745" s="249">
        <f t="shared" si="352"/>
        <v>791.61</v>
      </c>
      <c r="H745" s="249">
        <f t="shared" si="352"/>
        <v>790.54</v>
      </c>
      <c r="I745" s="249">
        <f t="shared" si="352"/>
        <v>789.05</v>
      </c>
      <c r="J745" s="249">
        <f t="shared" si="352"/>
        <v>787.54</v>
      </c>
      <c r="K745" s="249">
        <f t="shared" si="352"/>
        <v>793.22</v>
      </c>
      <c r="L745" s="249">
        <f t="shared" si="352"/>
        <v>802.72</v>
      </c>
      <c r="M745" s="249">
        <f t="shared" si="352"/>
        <v>799.61</v>
      </c>
      <c r="N745" s="249">
        <f t="shared" si="352"/>
        <v>803.71</v>
      </c>
      <c r="O745" s="249">
        <f t="shared" si="352"/>
        <v>768.06</v>
      </c>
      <c r="P745" s="249">
        <f t="shared" si="352"/>
        <v>793.89</v>
      </c>
      <c r="Q745" s="249">
        <f t="shared" si="352"/>
        <v>807.88</v>
      </c>
      <c r="R745" s="249">
        <f t="shared" si="352"/>
        <v>801.02</v>
      </c>
      <c r="S745" s="249">
        <f t="shared" si="352"/>
        <v>812.84</v>
      </c>
      <c r="T745" s="249">
        <f t="shared" si="352"/>
        <v>803.83</v>
      </c>
      <c r="U745" s="249">
        <f t="shared" si="352"/>
        <v>737.28</v>
      </c>
      <c r="V745" s="249">
        <f t="shared" si="352"/>
        <v>757.3</v>
      </c>
      <c r="W745" s="249">
        <f t="shared" si="352"/>
        <v>742.79</v>
      </c>
      <c r="X745" s="249">
        <f t="shared" si="352"/>
        <v>724.97</v>
      </c>
      <c r="Y745" s="249">
        <f t="shared" si="352"/>
        <v>725.44</v>
      </c>
    </row>
    <row r="746" spans="1:25" s="62" customFormat="1" ht="18.75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customHeight="1" outlineLevel="1" thickBot="1" x14ac:dyDescent="0.25">
      <c r="A747" s="147" t="s">
        <v>255</v>
      </c>
      <c r="B747" s="77">
        <f>B743</f>
        <v>0</v>
      </c>
      <c r="C747" s="77">
        <f t="shared" ref="C747:Y747" si="353">C743</f>
        <v>0</v>
      </c>
      <c r="D747" s="77">
        <f t="shared" si="353"/>
        <v>0</v>
      </c>
      <c r="E747" s="77">
        <f t="shared" si="353"/>
        <v>0</v>
      </c>
      <c r="F747" s="77">
        <f t="shared" si="353"/>
        <v>0</v>
      </c>
      <c r="G747" s="77">
        <f t="shared" si="353"/>
        <v>0</v>
      </c>
      <c r="H747" s="77">
        <f t="shared" si="353"/>
        <v>0</v>
      </c>
      <c r="I747" s="77">
        <f t="shared" si="353"/>
        <v>0</v>
      </c>
      <c r="J747" s="77">
        <f t="shared" si="353"/>
        <v>0</v>
      </c>
      <c r="K747" s="77">
        <f t="shared" si="353"/>
        <v>0</v>
      </c>
      <c r="L747" s="77">
        <f t="shared" si="353"/>
        <v>0</v>
      </c>
      <c r="M747" s="77">
        <f t="shared" si="353"/>
        <v>0</v>
      </c>
      <c r="N747" s="77">
        <f t="shared" si="353"/>
        <v>0</v>
      </c>
      <c r="O747" s="77">
        <f t="shared" si="353"/>
        <v>0</v>
      </c>
      <c r="P747" s="77">
        <f t="shared" si="353"/>
        <v>0</v>
      </c>
      <c r="Q747" s="77">
        <f t="shared" si="353"/>
        <v>0</v>
      </c>
      <c r="R747" s="77">
        <f t="shared" si="353"/>
        <v>0</v>
      </c>
      <c r="S747" s="77">
        <f t="shared" si="353"/>
        <v>0</v>
      </c>
      <c r="T747" s="77">
        <f t="shared" si="353"/>
        <v>0</v>
      </c>
      <c r="U747" s="77">
        <f t="shared" si="353"/>
        <v>0</v>
      </c>
      <c r="V747" s="77">
        <f t="shared" si="353"/>
        <v>0</v>
      </c>
      <c r="W747" s="77">
        <f t="shared" si="353"/>
        <v>0</v>
      </c>
      <c r="X747" s="77">
        <f t="shared" si="353"/>
        <v>0</v>
      </c>
      <c r="Y747" s="77">
        <f t="shared" si="353"/>
        <v>0</v>
      </c>
    </row>
    <row r="748" spans="1:25" s="62" customFormat="1" ht="18.75" customHeight="1" thickBot="1" x14ac:dyDescent="0.25">
      <c r="A748" s="112">
        <v>27</v>
      </c>
      <c r="B748" s="101">
        <f t="shared" ref="B748:Y748" si="354">SUM(B749:B751)</f>
        <v>0</v>
      </c>
      <c r="C748" s="102">
        <f t="shared" si="354"/>
        <v>594.79</v>
      </c>
      <c r="D748" s="102">
        <f t="shared" si="354"/>
        <v>597.27</v>
      </c>
      <c r="E748" s="103">
        <f t="shared" si="354"/>
        <v>625.72</v>
      </c>
      <c r="F748" s="103">
        <f t="shared" si="354"/>
        <v>593.16</v>
      </c>
      <c r="G748" s="103">
        <f t="shared" si="354"/>
        <v>599.04999999999995</v>
      </c>
      <c r="H748" s="103">
        <f t="shared" si="354"/>
        <v>701.5</v>
      </c>
      <c r="I748" s="103">
        <f t="shared" si="354"/>
        <v>742.21</v>
      </c>
      <c r="J748" s="103">
        <f t="shared" si="354"/>
        <v>770.59</v>
      </c>
      <c r="K748" s="104">
        <f t="shared" si="354"/>
        <v>791.79</v>
      </c>
      <c r="L748" s="103">
        <f t="shared" si="354"/>
        <v>798.08</v>
      </c>
      <c r="M748" s="105">
        <f t="shared" si="354"/>
        <v>746.29</v>
      </c>
      <c r="N748" s="104">
        <f t="shared" si="354"/>
        <v>745.64</v>
      </c>
      <c r="O748" s="103">
        <f t="shared" si="354"/>
        <v>691.71</v>
      </c>
      <c r="P748" s="105">
        <f t="shared" si="354"/>
        <v>729.59</v>
      </c>
      <c r="Q748" s="106">
        <f t="shared" si="354"/>
        <v>754.51</v>
      </c>
      <c r="R748" s="103">
        <f t="shared" si="354"/>
        <v>767.17</v>
      </c>
      <c r="S748" s="106">
        <f t="shared" si="354"/>
        <v>747.65</v>
      </c>
      <c r="T748" s="103">
        <f t="shared" si="354"/>
        <v>711.94</v>
      </c>
      <c r="U748" s="102">
        <f t="shared" si="354"/>
        <v>599.70000000000005</v>
      </c>
      <c r="V748" s="102">
        <f t="shared" si="354"/>
        <v>609.29999999999995</v>
      </c>
      <c r="W748" s="102">
        <f t="shared" si="354"/>
        <v>608.35</v>
      </c>
      <c r="X748" s="102">
        <f t="shared" si="354"/>
        <v>615.69000000000005</v>
      </c>
      <c r="Y748" s="107">
        <f t="shared" si="354"/>
        <v>592.57000000000005</v>
      </c>
    </row>
    <row r="749" spans="1:25" s="62" customFormat="1" ht="18.75" customHeight="1" outlineLevel="1" x14ac:dyDescent="0.2">
      <c r="A749" s="56" t="s">
        <v>8</v>
      </c>
      <c r="B749" s="249" t="str">
        <f>B141</f>
        <v>0</v>
      </c>
      <c r="C749" s="249">
        <f t="shared" ref="C749:Y749" si="355">C141</f>
        <v>594.79</v>
      </c>
      <c r="D749" s="249">
        <f t="shared" si="355"/>
        <v>597.27</v>
      </c>
      <c r="E749" s="249">
        <f t="shared" si="355"/>
        <v>625.72</v>
      </c>
      <c r="F749" s="249">
        <f t="shared" si="355"/>
        <v>593.16</v>
      </c>
      <c r="G749" s="249">
        <f t="shared" si="355"/>
        <v>599.04999999999995</v>
      </c>
      <c r="H749" s="249">
        <f t="shared" si="355"/>
        <v>701.5</v>
      </c>
      <c r="I749" s="249">
        <f t="shared" si="355"/>
        <v>742.21</v>
      </c>
      <c r="J749" s="249">
        <f t="shared" si="355"/>
        <v>770.59</v>
      </c>
      <c r="K749" s="249">
        <f t="shared" si="355"/>
        <v>791.79</v>
      </c>
      <c r="L749" s="249">
        <f t="shared" si="355"/>
        <v>798.08</v>
      </c>
      <c r="M749" s="249">
        <f t="shared" si="355"/>
        <v>746.29</v>
      </c>
      <c r="N749" s="249">
        <f t="shared" si="355"/>
        <v>745.64</v>
      </c>
      <c r="O749" s="249">
        <f t="shared" si="355"/>
        <v>691.71</v>
      </c>
      <c r="P749" s="249">
        <f t="shared" si="355"/>
        <v>729.59</v>
      </c>
      <c r="Q749" s="249">
        <f t="shared" si="355"/>
        <v>754.51</v>
      </c>
      <c r="R749" s="249">
        <f t="shared" si="355"/>
        <v>767.17</v>
      </c>
      <c r="S749" s="249">
        <f t="shared" si="355"/>
        <v>747.65</v>
      </c>
      <c r="T749" s="249">
        <f t="shared" si="355"/>
        <v>711.94</v>
      </c>
      <c r="U749" s="249">
        <f t="shared" si="355"/>
        <v>599.70000000000005</v>
      </c>
      <c r="V749" s="249">
        <f t="shared" si="355"/>
        <v>609.29999999999995</v>
      </c>
      <c r="W749" s="249">
        <f t="shared" si="355"/>
        <v>608.35</v>
      </c>
      <c r="X749" s="249">
        <f t="shared" si="355"/>
        <v>615.69000000000005</v>
      </c>
      <c r="Y749" s="249">
        <f t="shared" si="355"/>
        <v>592.57000000000005</v>
      </c>
    </row>
    <row r="750" spans="1:25" s="62" customFormat="1" ht="18.75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customHeight="1" outlineLevel="1" thickBot="1" x14ac:dyDescent="0.25">
      <c r="A751" s="147" t="s">
        <v>255</v>
      </c>
      <c r="B751" s="77">
        <f>B747</f>
        <v>0</v>
      </c>
      <c r="C751" s="77">
        <f t="shared" ref="C751:Y751" si="356">C747</f>
        <v>0</v>
      </c>
      <c r="D751" s="77">
        <f t="shared" si="356"/>
        <v>0</v>
      </c>
      <c r="E751" s="77">
        <f t="shared" si="356"/>
        <v>0</v>
      </c>
      <c r="F751" s="77">
        <f t="shared" si="356"/>
        <v>0</v>
      </c>
      <c r="G751" s="77">
        <f t="shared" si="356"/>
        <v>0</v>
      </c>
      <c r="H751" s="77">
        <f t="shared" si="356"/>
        <v>0</v>
      </c>
      <c r="I751" s="77">
        <f t="shared" si="356"/>
        <v>0</v>
      </c>
      <c r="J751" s="77">
        <f t="shared" si="356"/>
        <v>0</v>
      </c>
      <c r="K751" s="77">
        <f t="shared" si="356"/>
        <v>0</v>
      </c>
      <c r="L751" s="77">
        <f t="shared" si="356"/>
        <v>0</v>
      </c>
      <c r="M751" s="77">
        <f t="shared" si="356"/>
        <v>0</v>
      </c>
      <c r="N751" s="77">
        <f t="shared" si="356"/>
        <v>0</v>
      </c>
      <c r="O751" s="77">
        <f t="shared" si="356"/>
        <v>0</v>
      </c>
      <c r="P751" s="77">
        <f t="shared" si="356"/>
        <v>0</v>
      </c>
      <c r="Q751" s="77">
        <f t="shared" si="356"/>
        <v>0</v>
      </c>
      <c r="R751" s="77">
        <f t="shared" si="356"/>
        <v>0</v>
      </c>
      <c r="S751" s="77">
        <f t="shared" si="356"/>
        <v>0</v>
      </c>
      <c r="T751" s="77">
        <f t="shared" si="356"/>
        <v>0</v>
      </c>
      <c r="U751" s="77">
        <f t="shared" si="356"/>
        <v>0</v>
      </c>
      <c r="V751" s="77">
        <f t="shared" si="356"/>
        <v>0</v>
      </c>
      <c r="W751" s="77">
        <f t="shared" si="356"/>
        <v>0</v>
      </c>
      <c r="X751" s="77">
        <f t="shared" si="356"/>
        <v>0</v>
      </c>
      <c r="Y751" s="77">
        <f t="shared" si="356"/>
        <v>0</v>
      </c>
    </row>
    <row r="752" spans="1:25" s="62" customFormat="1" ht="18.75" customHeight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customHeight="1" outlineLevel="1" x14ac:dyDescent="0.2">
      <c r="A753" s="160" t="s">
        <v>8</v>
      </c>
      <c r="B753" s="249">
        <f>B146</f>
        <v>726.63</v>
      </c>
      <c r="C753" s="249">
        <f t="shared" ref="C753:Y753" si="357">C146</f>
        <v>686.77</v>
      </c>
      <c r="D753" s="249">
        <f t="shared" si="357"/>
        <v>740.64</v>
      </c>
      <c r="E753" s="249">
        <f t="shared" si="357"/>
        <v>728.87</v>
      </c>
      <c r="F753" s="249">
        <f t="shared" si="357"/>
        <v>772.85</v>
      </c>
      <c r="G753" s="249">
        <f t="shared" si="357"/>
        <v>775.16</v>
      </c>
      <c r="H753" s="249">
        <f t="shared" si="357"/>
        <v>797.87</v>
      </c>
      <c r="I753" s="249">
        <f t="shared" si="357"/>
        <v>768.22</v>
      </c>
      <c r="J753" s="249">
        <f t="shared" si="357"/>
        <v>799.98</v>
      </c>
      <c r="K753" s="249">
        <f t="shared" si="357"/>
        <v>770.93</v>
      </c>
      <c r="L753" s="249">
        <f t="shared" si="357"/>
        <v>775.47</v>
      </c>
      <c r="M753" s="249">
        <f t="shared" si="357"/>
        <v>804.81</v>
      </c>
      <c r="N753" s="249">
        <f t="shared" si="357"/>
        <v>776.29</v>
      </c>
      <c r="O753" s="249">
        <f t="shared" si="357"/>
        <v>779.48</v>
      </c>
      <c r="P753" s="249">
        <f t="shared" si="357"/>
        <v>813.64</v>
      </c>
      <c r="Q753" s="249">
        <f t="shared" si="357"/>
        <v>772.45</v>
      </c>
      <c r="R753" s="249">
        <f t="shared" si="357"/>
        <v>813.42</v>
      </c>
      <c r="S753" s="249">
        <f t="shared" si="357"/>
        <v>770.71</v>
      </c>
      <c r="T753" s="249">
        <f t="shared" si="357"/>
        <v>765.41</v>
      </c>
      <c r="U753" s="249">
        <f t="shared" si="357"/>
        <v>749.86</v>
      </c>
      <c r="V753" s="249">
        <f t="shared" si="357"/>
        <v>733.7</v>
      </c>
      <c r="W753" s="249">
        <f t="shared" si="357"/>
        <v>717.97</v>
      </c>
      <c r="X753" s="249">
        <f t="shared" si="357"/>
        <v>706</v>
      </c>
      <c r="Y753" s="249">
        <f t="shared" si="357"/>
        <v>659.23</v>
      </c>
    </row>
    <row r="754" spans="1:25" s="62" customFormat="1" ht="18.75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customHeight="1" outlineLevel="1" thickBot="1" x14ac:dyDescent="0.25">
      <c r="A755" s="161" t="s">
        <v>255</v>
      </c>
      <c r="B755" s="77">
        <f>B751</f>
        <v>0</v>
      </c>
      <c r="C755" s="77">
        <f t="shared" ref="C755:Y755" si="358">C751</f>
        <v>0</v>
      </c>
      <c r="D755" s="77">
        <f t="shared" si="358"/>
        <v>0</v>
      </c>
      <c r="E755" s="77">
        <f t="shared" si="358"/>
        <v>0</v>
      </c>
      <c r="F755" s="77">
        <f t="shared" si="358"/>
        <v>0</v>
      </c>
      <c r="G755" s="77">
        <f t="shared" si="358"/>
        <v>0</v>
      </c>
      <c r="H755" s="77">
        <f t="shared" si="358"/>
        <v>0</v>
      </c>
      <c r="I755" s="77">
        <f t="shared" si="358"/>
        <v>0</v>
      </c>
      <c r="J755" s="77">
        <f t="shared" si="358"/>
        <v>0</v>
      </c>
      <c r="K755" s="77">
        <f t="shared" si="358"/>
        <v>0</v>
      </c>
      <c r="L755" s="77">
        <f t="shared" si="358"/>
        <v>0</v>
      </c>
      <c r="M755" s="77">
        <f t="shared" si="358"/>
        <v>0</v>
      </c>
      <c r="N755" s="77">
        <f t="shared" si="358"/>
        <v>0</v>
      </c>
      <c r="O755" s="77">
        <f t="shared" si="358"/>
        <v>0</v>
      </c>
      <c r="P755" s="77">
        <f t="shared" si="358"/>
        <v>0</v>
      </c>
      <c r="Q755" s="77">
        <f t="shared" si="358"/>
        <v>0</v>
      </c>
      <c r="R755" s="77">
        <f t="shared" si="358"/>
        <v>0</v>
      </c>
      <c r="S755" s="77">
        <f t="shared" si="358"/>
        <v>0</v>
      </c>
      <c r="T755" s="77">
        <f t="shared" si="358"/>
        <v>0</v>
      </c>
      <c r="U755" s="77">
        <f t="shared" si="358"/>
        <v>0</v>
      </c>
      <c r="V755" s="77">
        <f t="shared" si="358"/>
        <v>0</v>
      </c>
      <c r="W755" s="77">
        <f t="shared" si="358"/>
        <v>0</v>
      </c>
      <c r="X755" s="77">
        <f t="shared" si="358"/>
        <v>0</v>
      </c>
      <c r="Y755" s="77">
        <f t="shared" si="358"/>
        <v>0</v>
      </c>
    </row>
    <row r="756" spans="1:25" s="62" customFormat="1" ht="18.75" customHeight="1" thickBot="1" x14ac:dyDescent="0.25">
      <c r="A756" s="109">
        <v>29</v>
      </c>
      <c r="B756" s="101">
        <f t="shared" ref="B756:Y756" si="359">SUM(B757:B759)</f>
        <v>752.56</v>
      </c>
      <c r="C756" s="102">
        <f t="shared" si="359"/>
        <v>738.34</v>
      </c>
      <c r="D756" s="102">
        <f t="shared" si="359"/>
        <v>723.41</v>
      </c>
      <c r="E756" s="103">
        <f t="shared" si="359"/>
        <v>724.44</v>
      </c>
      <c r="F756" s="103">
        <f t="shared" si="359"/>
        <v>768.47</v>
      </c>
      <c r="G756" s="103">
        <f t="shared" si="359"/>
        <v>765.86</v>
      </c>
      <c r="H756" s="103">
        <f t="shared" si="359"/>
        <v>762.1</v>
      </c>
      <c r="I756" s="103">
        <f t="shared" si="359"/>
        <v>878.66</v>
      </c>
      <c r="J756" s="103">
        <f t="shared" si="359"/>
        <v>861.79</v>
      </c>
      <c r="K756" s="104">
        <f t="shared" si="359"/>
        <v>788.58</v>
      </c>
      <c r="L756" s="103">
        <f t="shared" si="359"/>
        <v>789.96</v>
      </c>
      <c r="M756" s="105">
        <f t="shared" si="359"/>
        <v>762.05</v>
      </c>
      <c r="N756" s="104">
        <f t="shared" si="359"/>
        <v>793.99</v>
      </c>
      <c r="O756" s="103">
        <f t="shared" si="359"/>
        <v>773.42</v>
      </c>
      <c r="P756" s="105">
        <f t="shared" si="359"/>
        <v>802.16</v>
      </c>
      <c r="Q756" s="106">
        <f t="shared" si="359"/>
        <v>805.91</v>
      </c>
      <c r="R756" s="103">
        <f t="shared" si="359"/>
        <v>910.73</v>
      </c>
      <c r="S756" s="106">
        <f t="shared" si="359"/>
        <v>764.4</v>
      </c>
      <c r="T756" s="103">
        <f t="shared" si="359"/>
        <v>771.39</v>
      </c>
      <c r="U756" s="102">
        <f t="shared" si="359"/>
        <v>747.59</v>
      </c>
      <c r="V756" s="102">
        <f t="shared" si="359"/>
        <v>754.27</v>
      </c>
      <c r="W756" s="102">
        <f t="shared" si="359"/>
        <v>672.39</v>
      </c>
      <c r="X756" s="102">
        <f t="shared" si="359"/>
        <v>596.04</v>
      </c>
      <c r="Y756" s="107">
        <f t="shared" si="359"/>
        <v>463.85</v>
      </c>
    </row>
    <row r="757" spans="1:25" s="62" customFormat="1" ht="18.75" customHeight="1" outlineLevel="1" x14ac:dyDescent="0.2">
      <c r="A757" s="160" t="s">
        <v>8</v>
      </c>
      <c r="B757" s="249">
        <f>B151</f>
        <v>752.56</v>
      </c>
      <c r="C757" s="249">
        <f t="shared" ref="C757:Y757" si="360">C151</f>
        <v>738.34</v>
      </c>
      <c r="D757" s="249">
        <f t="shared" si="360"/>
        <v>723.41</v>
      </c>
      <c r="E757" s="249">
        <f t="shared" si="360"/>
        <v>724.44</v>
      </c>
      <c r="F757" s="249">
        <f t="shared" si="360"/>
        <v>768.47</v>
      </c>
      <c r="G757" s="249">
        <f t="shared" si="360"/>
        <v>765.86</v>
      </c>
      <c r="H757" s="249">
        <f t="shared" si="360"/>
        <v>762.1</v>
      </c>
      <c r="I757" s="249">
        <f t="shared" si="360"/>
        <v>878.66</v>
      </c>
      <c r="J757" s="249">
        <f t="shared" si="360"/>
        <v>861.79</v>
      </c>
      <c r="K757" s="249">
        <f t="shared" si="360"/>
        <v>788.58</v>
      </c>
      <c r="L757" s="249">
        <f t="shared" si="360"/>
        <v>789.96</v>
      </c>
      <c r="M757" s="249">
        <f t="shared" si="360"/>
        <v>762.05</v>
      </c>
      <c r="N757" s="249">
        <f t="shared" si="360"/>
        <v>793.99</v>
      </c>
      <c r="O757" s="249">
        <f t="shared" si="360"/>
        <v>773.42</v>
      </c>
      <c r="P757" s="249">
        <f t="shared" si="360"/>
        <v>802.16</v>
      </c>
      <c r="Q757" s="249">
        <f t="shared" si="360"/>
        <v>805.91</v>
      </c>
      <c r="R757" s="249">
        <f t="shared" si="360"/>
        <v>910.73</v>
      </c>
      <c r="S757" s="249">
        <f t="shared" si="360"/>
        <v>764.4</v>
      </c>
      <c r="T757" s="249">
        <f t="shared" si="360"/>
        <v>771.39</v>
      </c>
      <c r="U757" s="249">
        <f t="shared" si="360"/>
        <v>747.59</v>
      </c>
      <c r="V757" s="249">
        <f t="shared" si="360"/>
        <v>754.27</v>
      </c>
      <c r="W757" s="249">
        <f t="shared" si="360"/>
        <v>672.39</v>
      </c>
      <c r="X757" s="249">
        <f t="shared" si="360"/>
        <v>596.04</v>
      </c>
      <c r="Y757" s="249">
        <f t="shared" si="360"/>
        <v>463.85</v>
      </c>
    </row>
    <row r="758" spans="1:25" s="62" customFormat="1" ht="18.75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customHeight="1" outlineLevel="1" thickBot="1" x14ac:dyDescent="0.25">
      <c r="A759" s="161" t="s">
        <v>255</v>
      </c>
      <c r="B759" s="77">
        <f>B755</f>
        <v>0</v>
      </c>
      <c r="C759" s="77">
        <f t="shared" ref="C759:Y759" si="361">C755</f>
        <v>0</v>
      </c>
      <c r="D759" s="77">
        <f t="shared" si="361"/>
        <v>0</v>
      </c>
      <c r="E759" s="77">
        <f t="shared" si="361"/>
        <v>0</v>
      </c>
      <c r="F759" s="77">
        <f t="shared" si="361"/>
        <v>0</v>
      </c>
      <c r="G759" s="77">
        <f t="shared" si="361"/>
        <v>0</v>
      </c>
      <c r="H759" s="77">
        <f t="shared" si="361"/>
        <v>0</v>
      </c>
      <c r="I759" s="77">
        <f t="shared" si="361"/>
        <v>0</v>
      </c>
      <c r="J759" s="77">
        <f t="shared" si="361"/>
        <v>0</v>
      </c>
      <c r="K759" s="77">
        <f t="shared" si="361"/>
        <v>0</v>
      </c>
      <c r="L759" s="77">
        <f t="shared" si="361"/>
        <v>0</v>
      </c>
      <c r="M759" s="77">
        <f t="shared" si="361"/>
        <v>0</v>
      </c>
      <c r="N759" s="77">
        <f t="shared" si="361"/>
        <v>0</v>
      </c>
      <c r="O759" s="77">
        <f t="shared" si="361"/>
        <v>0</v>
      </c>
      <c r="P759" s="77">
        <f t="shared" si="361"/>
        <v>0</v>
      </c>
      <c r="Q759" s="77">
        <f t="shared" si="361"/>
        <v>0</v>
      </c>
      <c r="R759" s="77">
        <f t="shared" si="361"/>
        <v>0</v>
      </c>
      <c r="S759" s="77">
        <f t="shared" si="361"/>
        <v>0</v>
      </c>
      <c r="T759" s="77">
        <f t="shared" si="361"/>
        <v>0</v>
      </c>
      <c r="U759" s="77">
        <f t="shared" si="361"/>
        <v>0</v>
      </c>
      <c r="V759" s="77">
        <f t="shared" si="361"/>
        <v>0</v>
      </c>
      <c r="W759" s="77">
        <f t="shared" si="361"/>
        <v>0</v>
      </c>
      <c r="X759" s="77">
        <f t="shared" si="361"/>
        <v>0</v>
      </c>
      <c r="Y759" s="77">
        <f t="shared" si="361"/>
        <v>0</v>
      </c>
    </row>
    <row r="760" spans="1:25" s="62" customFormat="1" ht="18.75" customHeight="1" thickBot="1" x14ac:dyDescent="0.25">
      <c r="A760" s="110">
        <v>30</v>
      </c>
      <c r="B760" s="101">
        <f t="shared" ref="B760:Y760" si="362">SUM(B761:B763)</f>
        <v>597.76</v>
      </c>
      <c r="C760" s="102">
        <f t="shared" si="362"/>
        <v>639.42999999999995</v>
      </c>
      <c r="D760" s="102">
        <f t="shared" si="362"/>
        <v>711.72</v>
      </c>
      <c r="E760" s="103">
        <f t="shared" si="362"/>
        <v>764.47</v>
      </c>
      <c r="F760" s="103">
        <f t="shared" si="362"/>
        <v>692.94</v>
      </c>
      <c r="G760" s="103">
        <f t="shared" si="362"/>
        <v>696.25</v>
      </c>
      <c r="H760" s="103">
        <f t="shared" si="362"/>
        <v>729.68</v>
      </c>
      <c r="I760" s="103">
        <f t="shared" si="362"/>
        <v>724.36</v>
      </c>
      <c r="J760" s="103">
        <f t="shared" si="362"/>
        <v>728.31</v>
      </c>
      <c r="K760" s="104">
        <f t="shared" si="362"/>
        <v>713.32</v>
      </c>
      <c r="L760" s="103">
        <f t="shared" si="362"/>
        <v>709.75</v>
      </c>
      <c r="M760" s="105">
        <f t="shared" si="362"/>
        <v>698.07</v>
      </c>
      <c r="N760" s="104">
        <f t="shared" si="362"/>
        <v>702.31</v>
      </c>
      <c r="O760" s="103">
        <f t="shared" si="362"/>
        <v>730.03</v>
      </c>
      <c r="P760" s="105">
        <f t="shared" si="362"/>
        <v>720.1</v>
      </c>
      <c r="Q760" s="106">
        <f t="shared" si="362"/>
        <v>724.95</v>
      </c>
      <c r="R760" s="103">
        <f t="shared" si="362"/>
        <v>733.94</v>
      </c>
      <c r="S760" s="106">
        <f t="shared" si="362"/>
        <v>756.04</v>
      </c>
      <c r="T760" s="103">
        <f t="shared" si="362"/>
        <v>730.91</v>
      </c>
      <c r="U760" s="102">
        <f t="shared" si="362"/>
        <v>700.49</v>
      </c>
      <c r="V760" s="102">
        <f t="shared" si="362"/>
        <v>743.42</v>
      </c>
      <c r="W760" s="102">
        <f t="shared" si="362"/>
        <v>601.32000000000005</v>
      </c>
      <c r="X760" s="102">
        <f t="shared" si="362"/>
        <v>585.35</v>
      </c>
      <c r="Y760" s="107">
        <f t="shared" si="362"/>
        <v>466.05</v>
      </c>
    </row>
    <row r="761" spans="1:25" s="62" customFormat="1" ht="18.75" customHeight="1" outlineLevel="1" x14ac:dyDescent="0.2">
      <c r="A761" s="159" t="s">
        <v>8</v>
      </c>
      <c r="B761" s="249">
        <f>B156</f>
        <v>597.76</v>
      </c>
      <c r="C761" s="249">
        <f t="shared" ref="C761:Y761" si="363">C156</f>
        <v>639.42999999999995</v>
      </c>
      <c r="D761" s="249">
        <f t="shared" si="363"/>
        <v>711.72</v>
      </c>
      <c r="E761" s="249">
        <f t="shared" si="363"/>
        <v>764.47</v>
      </c>
      <c r="F761" s="249">
        <f t="shared" si="363"/>
        <v>692.94</v>
      </c>
      <c r="G761" s="249">
        <f t="shared" si="363"/>
        <v>696.25</v>
      </c>
      <c r="H761" s="249">
        <f t="shared" si="363"/>
        <v>729.68</v>
      </c>
      <c r="I761" s="249">
        <f t="shared" si="363"/>
        <v>724.36</v>
      </c>
      <c r="J761" s="249">
        <f t="shared" si="363"/>
        <v>728.31</v>
      </c>
      <c r="K761" s="249">
        <f t="shared" si="363"/>
        <v>713.32</v>
      </c>
      <c r="L761" s="249">
        <f t="shared" si="363"/>
        <v>709.75</v>
      </c>
      <c r="M761" s="249">
        <f t="shared" si="363"/>
        <v>698.07</v>
      </c>
      <c r="N761" s="249">
        <f t="shared" si="363"/>
        <v>702.31</v>
      </c>
      <c r="O761" s="249">
        <f t="shared" si="363"/>
        <v>730.03</v>
      </c>
      <c r="P761" s="249">
        <f t="shared" si="363"/>
        <v>720.1</v>
      </c>
      <c r="Q761" s="249">
        <f t="shared" si="363"/>
        <v>724.95</v>
      </c>
      <c r="R761" s="249">
        <f t="shared" si="363"/>
        <v>733.94</v>
      </c>
      <c r="S761" s="249">
        <f t="shared" si="363"/>
        <v>756.04</v>
      </c>
      <c r="T761" s="249">
        <f t="shared" si="363"/>
        <v>730.91</v>
      </c>
      <c r="U761" s="249">
        <f t="shared" si="363"/>
        <v>700.49</v>
      </c>
      <c r="V761" s="249">
        <f t="shared" si="363"/>
        <v>743.42</v>
      </c>
      <c r="W761" s="249">
        <f t="shared" si="363"/>
        <v>601.32000000000005</v>
      </c>
      <c r="X761" s="249">
        <f t="shared" si="363"/>
        <v>585.35</v>
      </c>
      <c r="Y761" s="249">
        <f t="shared" si="363"/>
        <v>466.05</v>
      </c>
    </row>
    <row r="762" spans="1:25" s="62" customFormat="1" ht="18.75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customHeight="1" outlineLevel="1" thickBot="1" x14ac:dyDescent="0.25">
      <c r="A763" s="147" t="s">
        <v>255</v>
      </c>
      <c r="B763" s="77">
        <f>B759</f>
        <v>0</v>
      </c>
      <c r="C763" s="77">
        <f t="shared" ref="C763:Y763" si="364">C759</f>
        <v>0</v>
      </c>
      <c r="D763" s="77">
        <f t="shared" si="364"/>
        <v>0</v>
      </c>
      <c r="E763" s="77">
        <f t="shared" si="364"/>
        <v>0</v>
      </c>
      <c r="F763" s="77">
        <f t="shared" si="364"/>
        <v>0</v>
      </c>
      <c r="G763" s="77">
        <f t="shared" si="364"/>
        <v>0</v>
      </c>
      <c r="H763" s="77">
        <f t="shared" si="364"/>
        <v>0</v>
      </c>
      <c r="I763" s="77">
        <f t="shared" si="364"/>
        <v>0</v>
      </c>
      <c r="J763" s="77">
        <f t="shared" si="364"/>
        <v>0</v>
      </c>
      <c r="K763" s="77">
        <f t="shared" si="364"/>
        <v>0</v>
      </c>
      <c r="L763" s="77">
        <f t="shared" si="364"/>
        <v>0</v>
      </c>
      <c r="M763" s="77">
        <f t="shared" si="364"/>
        <v>0</v>
      </c>
      <c r="N763" s="77">
        <f t="shared" si="364"/>
        <v>0</v>
      </c>
      <c r="O763" s="77">
        <f t="shared" si="364"/>
        <v>0</v>
      </c>
      <c r="P763" s="77">
        <f t="shared" si="364"/>
        <v>0</v>
      </c>
      <c r="Q763" s="77">
        <f t="shared" si="364"/>
        <v>0</v>
      </c>
      <c r="R763" s="77">
        <f t="shared" si="364"/>
        <v>0</v>
      </c>
      <c r="S763" s="77">
        <f t="shared" si="364"/>
        <v>0</v>
      </c>
      <c r="T763" s="77">
        <f t="shared" si="364"/>
        <v>0</v>
      </c>
      <c r="U763" s="77">
        <f t="shared" si="364"/>
        <v>0</v>
      </c>
      <c r="V763" s="77">
        <f t="shared" si="364"/>
        <v>0</v>
      </c>
      <c r="W763" s="77">
        <f t="shared" si="364"/>
        <v>0</v>
      </c>
      <c r="X763" s="77">
        <f t="shared" si="364"/>
        <v>0</v>
      </c>
      <c r="Y763" s="77">
        <f t="shared" si="364"/>
        <v>0</v>
      </c>
    </row>
    <row r="764" spans="1:25" s="62" customFormat="1" ht="18.75" customHeight="1" thickBot="1" x14ac:dyDescent="0.25">
      <c r="A764" s="112">
        <v>31</v>
      </c>
      <c r="B764" s="101">
        <f t="shared" ref="B764:Y764" si="365">SUM(B765:B767)</f>
        <v>833.9</v>
      </c>
      <c r="C764" s="102">
        <f t="shared" si="365"/>
        <v>833.82</v>
      </c>
      <c r="D764" s="132">
        <f t="shared" si="365"/>
        <v>811.77</v>
      </c>
      <c r="E764" s="103">
        <f t="shared" si="365"/>
        <v>1004.63</v>
      </c>
      <c r="F764" s="103">
        <f t="shared" si="365"/>
        <v>793.93</v>
      </c>
      <c r="G764" s="103">
        <f t="shared" si="365"/>
        <v>783.47</v>
      </c>
      <c r="H764" s="103">
        <f t="shared" si="365"/>
        <v>803.81</v>
      </c>
      <c r="I764" s="103">
        <f t="shared" si="365"/>
        <v>779.04</v>
      </c>
      <c r="J764" s="103">
        <f t="shared" si="365"/>
        <v>781.25</v>
      </c>
      <c r="K764" s="104">
        <f t="shared" si="365"/>
        <v>787.93</v>
      </c>
      <c r="L764" s="103">
        <f t="shared" si="365"/>
        <v>784.61</v>
      </c>
      <c r="M764" s="105">
        <f t="shared" si="365"/>
        <v>779.01</v>
      </c>
      <c r="N764" s="104">
        <f t="shared" si="365"/>
        <v>788.71</v>
      </c>
      <c r="O764" s="103">
        <f t="shared" si="365"/>
        <v>811.16</v>
      </c>
      <c r="P764" s="105">
        <f t="shared" si="365"/>
        <v>797.16</v>
      </c>
      <c r="Q764" s="106">
        <f t="shared" si="365"/>
        <v>809.08</v>
      </c>
      <c r="R764" s="103">
        <f t="shared" si="365"/>
        <v>816.72</v>
      </c>
      <c r="S764" s="106">
        <f t="shared" si="365"/>
        <v>842.61</v>
      </c>
      <c r="T764" s="103">
        <f t="shared" si="365"/>
        <v>856.75</v>
      </c>
      <c r="U764" s="102">
        <f t="shared" si="365"/>
        <v>1166.32</v>
      </c>
      <c r="V764" s="102">
        <f t="shared" si="365"/>
        <v>1078.72</v>
      </c>
      <c r="W764" s="102">
        <f t="shared" si="365"/>
        <v>839.89</v>
      </c>
      <c r="X764" s="102">
        <f t="shared" si="365"/>
        <v>802.3</v>
      </c>
      <c r="Y764" s="119">
        <f t="shared" si="365"/>
        <v>784.23</v>
      </c>
    </row>
    <row r="765" spans="1:25" s="62" customFormat="1" ht="18.75" customHeight="1" outlineLevel="1" x14ac:dyDescent="0.2">
      <c r="A765" s="160" t="s">
        <v>8</v>
      </c>
      <c r="B765" s="249">
        <f>B161</f>
        <v>833.9</v>
      </c>
      <c r="C765" s="249">
        <f t="shared" ref="C765:Y765" si="366">C161</f>
        <v>833.82</v>
      </c>
      <c r="D765" s="249">
        <f t="shared" si="366"/>
        <v>811.77</v>
      </c>
      <c r="E765" s="249">
        <f t="shared" si="366"/>
        <v>1004.63</v>
      </c>
      <c r="F765" s="249">
        <f t="shared" si="366"/>
        <v>793.93</v>
      </c>
      <c r="G765" s="249">
        <f t="shared" si="366"/>
        <v>783.47</v>
      </c>
      <c r="H765" s="249">
        <f t="shared" si="366"/>
        <v>803.81</v>
      </c>
      <c r="I765" s="249">
        <f t="shared" si="366"/>
        <v>779.04</v>
      </c>
      <c r="J765" s="249">
        <f t="shared" si="366"/>
        <v>781.25</v>
      </c>
      <c r="K765" s="249">
        <f t="shared" si="366"/>
        <v>787.93</v>
      </c>
      <c r="L765" s="249">
        <f t="shared" si="366"/>
        <v>784.61</v>
      </c>
      <c r="M765" s="249">
        <f t="shared" si="366"/>
        <v>779.01</v>
      </c>
      <c r="N765" s="249">
        <f t="shared" si="366"/>
        <v>788.71</v>
      </c>
      <c r="O765" s="249">
        <f t="shared" si="366"/>
        <v>811.16</v>
      </c>
      <c r="P765" s="249">
        <f t="shared" si="366"/>
        <v>797.16</v>
      </c>
      <c r="Q765" s="249">
        <f t="shared" si="366"/>
        <v>809.08</v>
      </c>
      <c r="R765" s="249">
        <f t="shared" si="366"/>
        <v>816.72</v>
      </c>
      <c r="S765" s="249">
        <f t="shared" si="366"/>
        <v>842.61</v>
      </c>
      <c r="T765" s="249">
        <f t="shared" si="366"/>
        <v>856.75</v>
      </c>
      <c r="U765" s="249">
        <f t="shared" si="366"/>
        <v>1166.32</v>
      </c>
      <c r="V765" s="249">
        <f t="shared" si="366"/>
        <v>1078.72</v>
      </c>
      <c r="W765" s="249">
        <f t="shared" si="366"/>
        <v>839.89</v>
      </c>
      <c r="X765" s="249">
        <f t="shared" si="366"/>
        <v>802.3</v>
      </c>
      <c r="Y765" s="249">
        <f t="shared" si="366"/>
        <v>784.23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161" t="s">
        <v>255</v>
      </c>
      <c r="B767" s="77">
        <f>B763</f>
        <v>0</v>
      </c>
      <c r="C767" s="77">
        <f t="shared" ref="C767:Y767" si="367">C763</f>
        <v>0</v>
      </c>
      <c r="D767" s="77">
        <f t="shared" si="367"/>
        <v>0</v>
      </c>
      <c r="E767" s="77">
        <f t="shared" si="367"/>
        <v>0</v>
      </c>
      <c r="F767" s="77">
        <f t="shared" si="367"/>
        <v>0</v>
      </c>
      <c r="G767" s="77">
        <f t="shared" si="367"/>
        <v>0</v>
      </c>
      <c r="H767" s="77">
        <f t="shared" si="367"/>
        <v>0</v>
      </c>
      <c r="I767" s="77">
        <f t="shared" si="367"/>
        <v>0</v>
      </c>
      <c r="J767" s="77">
        <f t="shared" si="367"/>
        <v>0</v>
      </c>
      <c r="K767" s="77">
        <f t="shared" si="367"/>
        <v>0</v>
      </c>
      <c r="L767" s="77">
        <f t="shared" si="367"/>
        <v>0</v>
      </c>
      <c r="M767" s="77">
        <f t="shared" si="367"/>
        <v>0</v>
      </c>
      <c r="N767" s="77">
        <f t="shared" si="367"/>
        <v>0</v>
      </c>
      <c r="O767" s="77">
        <f t="shared" si="367"/>
        <v>0</v>
      </c>
      <c r="P767" s="77">
        <f t="shared" si="367"/>
        <v>0</v>
      </c>
      <c r="Q767" s="77">
        <f t="shared" si="367"/>
        <v>0</v>
      </c>
      <c r="R767" s="77">
        <f t="shared" si="367"/>
        <v>0</v>
      </c>
      <c r="S767" s="77">
        <f t="shared" si="367"/>
        <v>0</v>
      </c>
      <c r="T767" s="77">
        <f t="shared" si="367"/>
        <v>0</v>
      </c>
      <c r="U767" s="77">
        <f t="shared" si="367"/>
        <v>0</v>
      </c>
      <c r="V767" s="77">
        <f t="shared" si="367"/>
        <v>0</v>
      </c>
      <c r="W767" s="77">
        <f t="shared" si="367"/>
        <v>0</v>
      </c>
      <c r="X767" s="77">
        <f t="shared" si="367"/>
        <v>0</v>
      </c>
      <c r="Y767" s="77">
        <f t="shared" si="367"/>
        <v>0</v>
      </c>
    </row>
    <row r="768" spans="1:25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44" t="s">
        <v>46</v>
      </c>
      <c r="B770" s="446" t="s">
        <v>86</v>
      </c>
      <c r="C770" s="447"/>
      <c r="D770" s="447"/>
      <c r="E770" s="447"/>
      <c r="F770" s="447"/>
      <c r="G770" s="447"/>
      <c r="H770" s="447"/>
      <c r="I770" s="447"/>
      <c r="J770" s="447"/>
      <c r="K770" s="447"/>
      <c r="L770" s="447"/>
      <c r="M770" s="447"/>
      <c r="N770" s="447"/>
      <c r="O770" s="447"/>
      <c r="P770" s="447"/>
      <c r="Q770" s="447"/>
      <c r="R770" s="447"/>
      <c r="S770" s="447"/>
      <c r="T770" s="447"/>
      <c r="U770" s="447"/>
      <c r="V770" s="447"/>
      <c r="W770" s="447"/>
      <c r="X770" s="447"/>
      <c r="Y770" s="448"/>
    </row>
    <row r="771" spans="1:25" s="62" customFormat="1" ht="35.25" customHeight="1" thickBot="1" x14ac:dyDescent="0.25">
      <c r="A771" s="445"/>
      <c r="B771" s="164" t="s">
        <v>45</v>
      </c>
      <c r="C771" s="165" t="s">
        <v>44</v>
      </c>
      <c r="D771" s="166" t="s">
        <v>43</v>
      </c>
      <c r="E771" s="165" t="s">
        <v>42</v>
      </c>
      <c r="F771" s="165" t="s">
        <v>41</v>
      </c>
      <c r="G771" s="165" t="s">
        <v>40</v>
      </c>
      <c r="H771" s="165" t="s">
        <v>39</v>
      </c>
      <c r="I771" s="165" t="s">
        <v>38</v>
      </c>
      <c r="J771" s="165" t="s">
        <v>37</v>
      </c>
      <c r="K771" s="167" t="s">
        <v>36</v>
      </c>
      <c r="L771" s="165" t="s">
        <v>35</v>
      </c>
      <c r="M771" s="168" t="s">
        <v>34</v>
      </c>
      <c r="N771" s="167" t="s">
        <v>33</v>
      </c>
      <c r="O771" s="165" t="s">
        <v>32</v>
      </c>
      <c r="P771" s="168" t="s">
        <v>31</v>
      </c>
      <c r="Q771" s="166" t="s">
        <v>30</v>
      </c>
      <c r="R771" s="165" t="s">
        <v>29</v>
      </c>
      <c r="S771" s="166" t="s">
        <v>28</v>
      </c>
      <c r="T771" s="165" t="s">
        <v>27</v>
      </c>
      <c r="U771" s="166" t="s">
        <v>26</v>
      </c>
      <c r="V771" s="165" t="s">
        <v>25</v>
      </c>
      <c r="W771" s="166" t="s">
        <v>24</v>
      </c>
      <c r="X771" s="165" t="s">
        <v>23</v>
      </c>
      <c r="Y771" s="169" t="s">
        <v>22</v>
      </c>
    </row>
    <row r="772" spans="1:25" s="62" customFormat="1" ht="18.75" customHeight="1" thickBot="1" x14ac:dyDescent="0.25">
      <c r="A772" s="113">
        <v>1</v>
      </c>
      <c r="B772" s="249">
        <f>'цена АТС'!D50</f>
        <v>4.79</v>
      </c>
      <c r="C772" s="249">
        <f>'цена АТС'!D51</f>
        <v>10.41</v>
      </c>
      <c r="D772" s="249" t="str">
        <f>'цена АТС'!D52</f>
        <v>0</v>
      </c>
      <c r="E772" s="249">
        <f>'цена АТС'!D53</f>
        <v>38.880000000000003</v>
      </c>
      <c r="F772" s="249">
        <f>'цена АТС'!D54</f>
        <v>208</v>
      </c>
      <c r="G772" s="249">
        <f>'цена АТС'!D55</f>
        <v>223.91</v>
      </c>
      <c r="H772" s="249">
        <f>'цена АТС'!D56</f>
        <v>4.57</v>
      </c>
      <c r="I772" s="249">
        <f>'цена АТС'!D57</f>
        <v>183.32</v>
      </c>
      <c r="J772" s="249">
        <f>'цена АТС'!D58</f>
        <v>194.58</v>
      </c>
      <c r="K772" s="249">
        <f>'цена АТС'!D59</f>
        <v>187.36</v>
      </c>
      <c r="L772" s="249">
        <f>'цена АТС'!D60</f>
        <v>75.52</v>
      </c>
      <c r="M772" s="249">
        <f>'цена АТС'!D61</f>
        <v>77.33</v>
      </c>
      <c r="N772" s="249">
        <f>'цена АТС'!D62</f>
        <v>60.71</v>
      </c>
      <c r="O772" s="249" t="str">
        <f>'цена АТС'!D63</f>
        <v>0</v>
      </c>
      <c r="P772" s="249">
        <f>'цена АТС'!D64</f>
        <v>54.78</v>
      </c>
      <c r="Q772" s="249">
        <f>'цена АТС'!D65</f>
        <v>58.1</v>
      </c>
      <c r="R772" s="249">
        <f>'цена АТС'!D66</f>
        <v>39.090000000000003</v>
      </c>
      <c r="S772" s="249">
        <f>'цена АТС'!D67</f>
        <v>54.16</v>
      </c>
      <c r="T772" s="249">
        <f>'цена АТС'!D68</f>
        <v>30.72</v>
      </c>
      <c r="U772" s="249">
        <f>'цена АТС'!D69</f>
        <v>57.13</v>
      </c>
      <c r="V772" s="249">
        <f>'цена АТС'!D70</f>
        <v>61.57</v>
      </c>
      <c r="W772" s="249">
        <f>'цена АТС'!D71</f>
        <v>0.01</v>
      </c>
      <c r="X772" s="249" t="str">
        <f>'цена АТС'!D72</f>
        <v>0</v>
      </c>
      <c r="Y772" s="249">
        <f>'цена АТС'!D73</f>
        <v>6.46</v>
      </c>
    </row>
    <row r="773" spans="1:25" s="62" customFormat="1" ht="18.75" customHeight="1" thickBot="1" x14ac:dyDescent="0.25">
      <c r="A773" s="112">
        <v>2</v>
      </c>
      <c r="B773" s="249">
        <f>'цена АТС'!D74</f>
        <v>67.31</v>
      </c>
      <c r="C773" s="249">
        <f>'цена АТС'!D75</f>
        <v>0.01</v>
      </c>
      <c r="D773" s="249">
        <f>'цена АТС'!D76</f>
        <v>42.1</v>
      </c>
      <c r="E773" s="249">
        <f>'цена АТС'!D77</f>
        <v>41.22</v>
      </c>
      <c r="F773" s="249">
        <f>'цена АТС'!D78</f>
        <v>48.01</v>
      </c>
      <c r="G773" s="249">
        <f>'цена АТС'!D79</f>
        <v>45.99</v>
      </c>
      <c r="H773" s="249">
        <f>'цена АТС'!D80</f>
        <v>47.46</v>
      </c>
      <c r="I773" s="249">
        <f>'цена АТС'!D81</f>
        <v>63.83</v>
      </c>
      <c r="J773" s="249">
        <f>'цена АТС'!D82</f>
        <v>88.06</v>
      </c>
      <c r="K773" s="249">
        <f>'цена АТС'!D83</f>
        <v>57.95</v>
      </c>
      <c r="L773" s="249">
        <f>'цена АТС'!D84</f>
        <v>77.58</v>
      </c>
      <c r="M773" s="249">
        <f>'цена АТС'!D85</f>
        <v>113.74</v>
      </c>
      <c r="N773" s="249">
        <f>'цена АТС'!D86</f>
        <v>25.39</v>
      </c>
      <c r="O773" s="249" t="str">
        <f>'цена АТС'!D95</f>
        <v>0</v>
      </c>
      <c r="P773" s="249">
        <f>'цена АТС'!D88</f>
        <v>72.58</v>
      </c>
      <c r="Q773" s="249">
        <f>'цена АТС'!D89</f>
        <v>101.11</v>
      </c>
      <c r="R773" s="249" t="str">
        <f>'цена АТС'!D90</f>
        <v>0</v>
      </c>
      <c r="S773" s="249">
        <f>'цена АТС'!D91</f>
        <v>22.53</v>
      </c>
      <c r="T773" s="249">
        <f>'цена АТС'!D92</f>
        <v>0.01</v>
      </c>
      <c r="U773" s="249">
        <f>'цена АТС'!D93</f>
        <v>31.55</v>
      </c>
      <c r="V773" s="249" t="str">
        <f>'цена АТС'!D94</f>
        <v>0</v>
      </c>
      <c r="W773" s="249" t="str">
        <f>'цена АТС'!D95</f>
        <v>0</v>
      </c>
      <c r="X773" s="249" t="str">
        <f>'цена АТС'!D96</f>
        <v>0</v>
      </c>
      <c r="Y773" s="249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49" t="str">
        <f>'цена АТС'!D98</f>
        <v>0</v>
      </c>
      <c r="C774" s="249">
        <f>'цена АТС'!D99</f>
        <v>0.01</v>
      </c>
      <c r="D774" s="249">
        <f>'цена АТС'!D100</f>
        <v>10.28</v>
      </c>
      <c r="E774" s="249">
        <f>'цена АТС'!D101</f>
        <v>33.270000000000003</v>
      </c>
      <c r="F774" s="249">
        <f>'цена АТС'!D102</f>
        <v>0.71</v>
      </c>
      <c r="G774" s="249">
        <f>'цена АТС'!D103</f>
        <v>44.08</v>
      </c>
      <c r="H774" s="249">
        <f>'цена АТС'!D104</f>
        <v>83.45</v>
      </c>
      <c r="I774" s="249">
        <f>'цена АТС'!D105</f>
        <v>16.16</v>
      </c>
      <c r="J774" s="249">
        <f>'цена АТС'!D106</f>
        <v>30.93</v>
      </c>
      <c r="K774" s="249">
        <f>'цена АТС'!D107</f>
        <v>18.52</v>
      </c>
      <c r="L774" s="249">
        <f>'цена АТС'!D108</f>
        <v>6.89</v>
      </c>
      <c r="M774" s="249">
        <f>'цена АТС'!D109</f>
        <v>19.05</v>
      </c>
      <c r="N774" s="249">
        <f>'цена АТС'!D110</f>
        <v>10.26</v>
      </c>
      <c r="O774" s="249">
        <f>'цена АТС'!D111</f>
        <v>16.38</v>
      </c>
      <c r="P774" s="249">
        <f>'цена АТС'!D112</f>
        <v>176.05</v>
      </c>
      <c r="Q774" s="249">
        <f>'цена АТС'!D113</f>
        <v>406.69</v>
      </c>
      <c r="R774" s="249">
        <f>'цена АТС'!D114</f>
        <v>187</v>
      </c>
      <c r="S774" s="249">
        <f>'цена АТС'!D115</f>
        <v>0.01</v>
      </c>
      <c r="T774" s="249">
        <f>'цена АТС'!D116</f>
        <v>15.47</v>
      </c>
      <c r="U774" s="249">
        <f>'цена АТС'!D117</f>
        <v>60.38</v>
      </c>
      <c r="V774" s="249">
        <f>'цена АТС'!D118</f>
        <v>31.67</v>
      </c>
      <c r="W774" s="249" t="str">
        <f>'цена АТС'!D119</f>
        <v>0</v>
      </c>
      <c r="X774" s="249" t="str">
        <f>'цена АТС'!D120</f>
        <v>0</v>
      </c>
      <c r="Y774" s="249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49">
        <f>'цена АТС'!D122</f>
        <v>0.01</v>
      </c>
      <c r="C775" s="249" t="str">
        <f>'цена АТС'!D123</f>
        <v>0</v>
      </c>
      <c r="D775" s="249" t="str">
        <f>'цена АТС'!D124</f>
        <v>0</v>
      </c>
      <c r="E775" s="249" t="str">
        <f>'цена АТС'!D125</f>
        <v>0</v>
      </c>
      <c r="F775" s="249">
        <f>'цена АТС'!D126</f>
        <v>52.91</v>
      </c>
      <c r="G775" s="249">
        <f>'цена АТС'!D127</f>
        <v>0.01</v>
      </c>
      <c r="H775" s="249">
        <f>'цена АТС'!D128</f>
        <v>0.02</v>
      </c>
      <c r="I775" s="249" t="str">
        <f>'цена АТС'!D129</f>
        <v>0</v>
      </c>
      <c r="J775" s="249">
        <f>'цена АТС'!D130</f>
        <v>61.28</v>
      </c>
      <c r="K775" s="249">
        <f>'цена АТС'!D131</f>
        <v>40.9</v>
      </c>
      <c r="L775" s="249" t="str">
        <f>'цена АТС'!D132</f>
        <v>0</v>
      </c>
      <c r="M775" s="249" t="str">
        <f>'цена АТС'!D133</f>
        <v>0</v>
      </c>
      <c r="N775" s="249">
        <f>'цена АТС'!D134</f>
        <v>0.01</v>
      </c>
      <c r="O775" s="249" t="str">
        <f>'цена АТС'!D135</f>
        <v>0</v>
      </c>
      <c r="P775" s="249">
        <f>'цена АТС'!D136</f>
        <v>27.84</v>
      </c>
      <c r="Q775" s="249">
        <f>'цена АТС'!D137</f>
        <v>22.98</v>
      </c>
      <c r="R775" s="249">
        <f>'цена АТС'!D138</f>
        <v>0.01</v>
      </c>
      <c r="S775" s="249" t="str">
        <f>'цена АТС'!D139</f>
        <v>0</v>
      </c>
      <c r="T775" s="249">
        <f>'цена АТС'!D140</f>
        <v>0.01</v>
      </c>
      <c r="U775" s="249" t="str">
        <f>'цена АТС'!D141</f>
        <v>0</v>
      </c>
      <c r="V775" s="249">
        <f>'цена АТС'!D142</f>
        <v>60.55</v>
      </c>
      <c r="W775" s="249">
        <f>'цена АТС'!D143</f>
        <v>31.23</v>
      </c>
      <c r="X775" s="249">
        <f>'цена АТС'!D144</f>
        <v>5.42</v>
      </c>
      <c r="Y775" s="249" t="str">
        <f>'цена АТС'!D145</f>
        <v>0</v>
      </c>
    </row>
    <row r="776" spans="1:25" s="62" customFormat="1" ht="18.75" customHeight="1" thickBot="1" x14ac:dyDescent="0.25">
      <c r="A776" s="109">
        <v>5</v>
      </c>
      <c r="B776" s="249">
        <f>'цена АТС'!D146</f>
        <v>19.14</v>
      </c>
      <c r="C776" s="249">
        <f>'цена АТС'!D147</f>
        <v>14.11</v>
      </c>
      <c r="D776" s="249">
        <f>'цена АТС'!D148</f>
        <v>12.22</v>
      </c>
      <c r="E776" s="249" t="str">
        <f>'цена АТС'!D149</f>
        <v>0</v>
      </c>
      <c r="F776" s="249">
        <f>'цена АТС'!D150</f>
        <v>11.85</v>
      </c>
      <c r="G776" s="249">
        <f>'цена АТС'!D151</f>
        <v>5.39</v>
      </c>
      <c r="H776" s="249">
        <f>'цена АТС'!D152</f>
        <v>1.45</v>
      </c>
      <c r="I776" s="249">
        <f>'цена АТС'!D153</f>
        <v>24.6</v>
      </c>
      <c r="J776" s="249" t="str">
        <f>'цена АТС'!D154</f>
        <v>0</v>
      </c>
      <c r="K776" s="249">
        <f>'цена АТС'!D155</f>
        <v>0.01</v>
      </c>
      <c r="L776" s="249" t="str">
        <f>'цена АТС'!D156</f>
        <v>0</v>
      </c>
      <c r="M776" s="249" t="str">
        <f>'цена АТС'!D157</f>
        <v>0</v>
      </c>
      <c r="N776" s="249" t="str">
        <f>'цена АТС'!D158</f>
        <v>0</v>
      </c>
      <c r="O776" s="249" t="str">
        <f>'цена АТС'!D159</f>
        <v>0</v>
      </c>
      <c r="P776" s="249">
        <f>'цена АТС'!D160</f>
        <v>35.19</v>
      </c>
      <c r="Q776" s="249" t="str">
        <f>'цена АТС'!D161</f>
        <v>0</v>
      </c>
      <c r="R776" s="249">
        <f>'цена АТС'!D162</f>
        <v>0.01</v>
      </c>
      <c r="S776" s="249">
        <f>'цена АТС'!D163</f>
        <v>20.94</v>
      </c>
      <c r="T776" s="249">
        <f>'цена АТС'!D164</f>
        <v>0.01</v>
      </c>
      <c r="U776" s="249" t="str">
        <f>'цена АТС'!D165</f>
        <v>0</v>
      </c>
      <c r="V776" s="249" t="str">
        <f>'цена АТС'!D166</f>
        <v>0</v>
      </c>
      <c r="W776" s="249" t="str">
        <f>'цена АТС'!D167</f>
        <v>0</v>
      </c>
      <c r="X776" s="249" t="str">
        <f>'цена АТС'!D168</f>
        <v>0</v>
      </c>
      <c r="Y776" s="249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49" t="str">
        <f>'цена АТС'!D170</f>
        <v>0</v>
      </c>
      <c r="C777" s="249" t="str">
        <f>'цена АТС'!D171</f>
        <v>0</v>
      </c>
      <c r="D777" s="249" t="str">
        <f>'цена АТС'!D172</f>
        <v>0</v>
      </c>
      <c r="E777" s="249">
        <f>'цена АТС'!D173</f>
        <v>0.48</v>
      </c>
      <c r="F777" s="249">
        <f>'цена АТС'!D174</f>
        <v>15.63</v>
      </c>
      <c r="G777" s="249">
        <f>'цена АТС'!D175</f>
        <v>9.69</v>
      </c>
      <c r="H777" s="249" t="str">
        <f>'цена АТС'!D176</f>
        <v>0</v>
      </c>
      <c r="I777" s="249" t="str">
        <f>'цена АТС'!D177</f>
        <v>0</v>
      </c>
      <c r="J777" s="249">
        <f>'цена АТС'!D178</f>
        <v>9.91</v>
      </c>
      <c r="K777" s="249">
        <f>'цена АТС'!D179</f>
        <v>9.1199999999999992</v>
      </c>
      <c r="L777" s="249">
        <f>'цена АТС'!D180</f>
        <v>0.01</v>
      </c>
      <c r="M777" s="249">
        <f>'цена АТС'!D181</f>
        <v>10.07</v>
      </c>
      <c r="N777" s="249">
        <f>'цена АТС'!D182</f>
        <v>0.01</v>
      </c>
      <c r="O777" s="249" t="str">
        <f>'цена АТС'!D183</f>
        <v>0</v>
      </c>
      <c r="P777" s="249">
        <f>'цена АТС'!D184</f>
        <v>63.12</v>
      </c>
      <c r="Q777" s="249">
        <f>'цена АТС'!D185</f>
        <v>63.94</v>
      </c>
      <c r="R777" s="249" t="str">
        <f>'цена АТС'!D186</f>
        <v>0</v>
      </c>
      <c r="S777" s="249">
        <f>'цена АТС'!D187</f>
        <v>56.22</v>
      </c>
      <c r="T777" s="249">
        <f>'цена АТС'!D188</f>
        <v>10.38</v>
      </c>
      <c r="U777" s="249" t="str">
        <f>'цена АТС'!D189</f>
        <v>0</v>
      </c>
      <c r="V777" s="249" t="str">
        <f>'цена АТС'!D190</f>
        <v>0</v>
      </c>
      <c r="W777" s="249" t="str">
        <f>'цена АТС'!D191</f>
        <v>0</v>
      </c>
      <c r="X777" s="249" t="str">
        <f>'цена АТС'!D192</f>
        <v>0</v>
      </c>
      <c r="Y777" s="249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49">
        <f>'цена АТС'!D194</f>
        <v>67.42</v>
      </c>
      <c r="C778" s="249" t="str">
        <f>'цена АТС'!D195</f>
        <v>0</v>
      </c>
      <c r="D778" s="249" t="str">
        <f>'цена АТС'!D196</f>
        <v>0</v>
      </c>
      <c r="E778" s="249">
        <f>'цена АТС'!D197</f>
        <v>24.14</v>
      </c>
      <c r="F778" s="249" t="str">
        <f>'цена АТС'!D198</f>
        <v>0</v>
      </c>
      <c r="G778" s="249" t="str">
        <f>'цена АТС'!D199</f>
        <v>0</v>
      </c>
      <c r="H778" s="249" t="str">
        <f>'цена АТС'!D200</f>
        <v>0</v>
      </c>
      <c r="I778" s="249" t="str">
        <f>'цена АТС'!D201</f>
        <v>0</v>
      </c>
      <c r="J778" s="249" t="str">
        <f>'цена АТС'!D202</f>
        <v>0</v>
      </c>
      <c r="K778" s="249">
        <f>'цена АТС'!D203</f>
        <v>0.01</v>
      </c>
      <c r="L778" s="249" t="str">
        <f>'цена АТС'!D204</f>
        <v>0</v>
      </c>
      <c r="M778" s="249">
        <f>'цена АТС'!D205</f>
        <v>0.01</v>
      </c>
      <c r="N778" s="249" t="str">
        <f>'цена АТС'!D206</f>
        <v>0</v>
      </c>
      <c r="O778" s="249">
        <f>'цена АТС'!D207</f>
        <v>0.01</v>
      </c>
      <c r="P778" s="249" t="str">
        <f>'цена АТС'!D208</f>
        <v>0</v>
      </c>
      <c r="Q778" s="249" t="str">
        <f>'цена АТС'!D209</f>
        <v>0</v>
      </c>
      <c r="R778" s="249" t="str">
        <f>'цена АТС'!D210</f>
        <v>0</v>
      </c>
      <c r="S778" s="249" t="str">
        <f>'цена АТС'!D211</f>
        <v>0</v>
      </c>
      <c r="T778" s="249" t="str">
        <f>'цена АТС'!D212</f>
        <v>0</v>
      </c>
      <c r="U778" s="249" t="str">
        <f>'цена АТС'!D213</f>
        <v>0</v>
      </c>
      <c r="V778" s="249">
        <f>'цена АТС'!D214</f>
        <v>0.01</v>
      </c>
      <c r="W778" s="249" t="str">
        <f>'цена АТС'!D215</f>
        <v>0</v>
      </c>
      <c r="X778" s="249" t="str">
        <f>'цена АТС'!D216</f>
        <v>0</v>
      </c>
      <c r="Y778" s="249" t="str">
        <f>'цена АТС'!D217</f>
        <v>0</v>
      </c>
    </row>
    <row r="779" spans="1:25" s="62" customFormat="1" ht="18.75" customHeight="1" thickBot="1" x14ac:dyDescent="0.25">
      <c r="A779" s="112">
        <v>8</v>
      </c>
      <c r="B779" s="249">
        <f>'цена АТС'!D218</f>
        <v>0.01</v>
      </c>
      <c r="C779" s="249">
        <f>'цена АТС'!D219</f>
        <v>0.01</v>
      </c>
      <c r="D779" s="249" t="str">
        <f>'цена АТС'!D220</f>
        <v>0</v>
      </c>
      <c r="E779" s="249" t="str">
        <f>'цена АТС'!D221</f>
        <v>0</v>
      </c>
      <c r="F779" s="249">
        <f>'цена АТС'!D222</f>
        <v>0.01</v>
      </c>
      <c r="G779" s="249" t="str">
        <f>'цена АТС'!D223</f>
        <v>0</v>
      </c>
      <c r="H779" s="249">
        <f>'цена АТС'!D224</f>
        <v>0.02</v>
      </c>
      <c r="I779" s="249">
        <f>'цена АТС'!D225</f>
        <v>0.03</v>
      </c>
      <c r="J779" s="249">
        <f>'цена АТС'!D226</f>
        <v>0.01</v>
      </c>
      <c r="K779" s="249">
        <f>'цена АТС'!D227</f>
        <v>0.01</v>
      </c>
      <c r="L779" s="249">
        <f>'цена АТС'!D228</f>
        <v>0.01</v>
      </c>
      <c r="M779" s="249" t="str">
        <f>'цена АТС'!D229</f>
        <v>0</v>
      </c>
      <c r="N779" s="249">
        <f>'цена АТС'!D230</f>
        <v>0.02</v>
      </c>
      <c r="O779" s="249">
        <f>'цена АТС'!D231</f>
        <v>0.03</v>
      </c>
      <c r="P779" s="249">
        <f>'цена АТС'!D232</f>
        <v>35.78</v>
      </c>
      <c r="Q779" s="249">
        <f>'цена АТС'!D233</f>
        <v>0.01</v>
      </c>
      <c r="R779" s="249" t="str">
        <f>'цена АТС'!D234</f>
        <v>0</v>
      </c>
      <c r="S779" s="249">
        <f>'цена АТС'!D235</f>
        <v>0.01</v>
      </c>
      <c r="T779" s="249" t="str">
        <f>'цена АТС'!D236</f>
        <v>0</v>
      </c>
      <c r="U779" s="249" t="str">
        <f>'цена АТС'!D237</f>
        <v>0</v>
      </c>
      <c r="V779" s="249">
        <f>'цена АТС'!D238</f>
        <v>6.31</v>
      </c>
      <c r="W779" s="249">
        <f>'цена АТС'!D239</f>
        <v>0.01</v>
      </c>
      <c r="X779" s="249" t="str">
        <f>'цена АТС'!D240</f>
        <v>0</v>
      </c>
      <c r="Y779" s="249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49" t="str">
        <f>'цена АТС'!D242</f>
        <v>0</v>
      </c>
      <c r="C780" s="249">
        <f>'цена АТС'!D243</f>
        <v>0.01</v>
      </c>
      <c r="D780" s="249" t="str">
        <f>'цена АТС'!D244</f>
        <v>0</v>
      </c>
      <c r="E780" s="249" t="str">
        <f>'цена АТС'!D245</f>
        <v>0</v>
      </c>
      <c r="F780" s="249">
        <f>'цена АТС'!D246</f>
        <v>0.32</v>
      </c>
      <c r="G780" s="249">
        <f>'цена АТС'!D247</f>
        <v>25.02</v>
      </c>
      <c r="H780" s="249" t="str">
        <f>'цена АТС'!D248</f>
        <v>0</v>
      </c>
      <c r="I780" s="249">
        <f>'цена АТС'!D249</f>
        <v>8.2799999999999994</v>
      </c>
      <c r="J780" s="249" t="str">
        <f>'цена АТС'!D250</f>
        <v>0</v>
      </c>
      <c r="K780" s="249">
        <f>'цена АТС'!D251</f>
        <v>2.38</v>
      </c>
      <c r="L780" s="249" t="str">
        <f>'цена АТС'!D252</f>
        <v>0</v>
      </c>
      <c r="M780" s="249" t="str">
        <f>'цена АТС'!D253</f>
        <v>0</v>
      </c>
      <c r="N780" s="249" t="str">
        <f>'цена АТС'!D254</f>
        <v>0</v>
      </c>
      <c r="O780" s="249">
        <f>'цена АТС'!D255</f>
        <v>0.01</v>
      </c>
      <c r="P780" s="249">
        <f>'цена АТС'!D256</f>
        <v>2.96</v>
      </c>
      <c r="Q780" s="249">
        <f>'цена АТС'!D257</f>
        <v>0.01</v>
      </c>
      <c r="R780" s="249" t="str">
        <f>'цена АТС'!D259</f>
        <v>0</v>
      </c>
      <c r="S780" s="249" t="str">
        <f>'цена АТС'!D259</f>
        <v>0</v>
      </c>
      <c r="T780" s="249">
        <f>'цена АТС'!D261</f>
        <v>11.85</v>
      </c>
      <c r="U780" s="249">
        <f>'цена АТС'!D261</f>
        <v>11.85</v>
      </c>
      <c r="V780" s="249">
        <f>'цена АТС'!D262</f>
        <v>15.85</v>
      </c>
      <c r="W780" s="249" t="str">
        <f>'цена АТС'!D263</f>
        <v>0</v>
      </c>
      <c r="X780" s="249" t="str">
        <f>'цена АТС'!D264</f>
        <v>0</v>
      </c>
      <c r="Y780" s="249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49" t="str">
        <f>'цена АТС'!D266</f>
        <v>0</v>
      </c>
      <c r="C781" s="249" t="str">
        <f>'цена АТС'!D267</f>
        <v>0</v>
      </c>
      <c r="D781" s="249">
        <f>'цена АТС'!D268</f>
        <v>0.01</v>
      </c>
      <c r="E781" s="249" t="str">
        <f>'цена АТС'!D269</f>
        <v>0</v>
      </c>
      <c r="F781" s="249" t="str">
        <f>'цена АТС'!D270</f>
        <v>0</v>
      </c>
      <c r="G781" s="249" t="str">
        <f>'цена АТС'!D271</f>
        <v>0</v>
      </c>
      <c r="H781" s="249" t="str">
        <f>'цена АТС'!D272</f>
        <v>0</v>
      </c>
      <c r="I781" s="249">
        <f>'цена АТС'!D273</f>
        <v>0.01</v>
      </c>
      <c r="J781" s="249" t="str">
        <f>'цена АТС'!D274</f>
        <v>0</v>
      </c>
      <c r="K781" s="249">
        <f>'цена АТС'!D275</f>
        <v>0.01</v>
      </c>
      <c r="L781" s="249">
        <f>'цена АТС'!D276</f>
        <v>0.01</v>
      </c>
      <c r="M781" s="249" t="str">
        <f>'цена АТС'!D277</f>
        <v>0</v>
      </c>
      <c r="N781" s="249">
        <f>'цена АТС'!D278</f>
        <v>0.01</v>
      </c>
      <c r="O781" s="249">
        <f>'цена АТС'!D279</f>
        <v>0.01</v>
      </c>
      <c r="P781" s="249" t="str">
        <f>'цена АТС'!D280</f>
        <v>0</v>
      </c>
      <c r="Q781" s="249">
        <f>'цена АТС'!D281</f>
        <v>0.01</v>
      </c>
      <c r="R781" s="249" t="str">
        <f>'цена АТС'!D282</f>
        <v>0</v>
      </c>
      <c r="S781" s="249">
        <f>'цена АТС'!D283</f>
        <v>0.01</v>
      </c>
      <c r="T781" s="249" t="str">
        <f>'цена АТС'!D284</f>
        <v>0</v>
      </c>
      <c r="U781" s="249" t="str">
        <f>'цена АТС'!D285</f>
        <v>0</v>
      </c>
      <c r="V781" s="249" t="str">
        <f>'цена АТС'!D286</f>
        <v>0</v>
      </c>
      <c r="W781" s="249">
        <f>'цена АТС'!D287</f>
        <v>0.01</v>
      </c>
      <c r="X781" s="249" t="str">
        <f>'цена АТС'!D288</f>
        <v>0</v>
      </c>
      <c r="Y781" s="249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49">
        <f>'цена АТС'!D290</f>
        <v>0.01</v>
      </c>
      <c r="C782" s="249" t="str">
        <f>'цена АТС'!D291</f>
        <v>0</v>
      </c>
      <c r="D782" s="249" t="str">
        <f>'цена АТС'!D292</f>
        <v>0</v>
      </c>
      <c r="E782" s="249" t="str">
        <f>'цена АТС'!D293</f>
        <v>0</v>
      </c>
      <c r="F782" s="249" t="str">
        <f>'цена АТС'!D294</f>
        <v>0</v>
      </c>
      <c r="G782" s="249" t="str">
        <f>'цена АТС'!D295</f>
        <v>0</v>
      </c>
      <c r="H782" s="249">
        <f>'цена АТС'!D296</f>
        <v>0.01</v>
      </c>
      <c r="I782" s="249" t="str">
        <f>'цена АТС'!D297</f>
        <v>0</v>
      </c>
      <c r="J782" s="249" t="str">
        <f>'цена АТС'!D298</f>
        <v>0</v>
      </c>
      <c r="K782" s="249" t="str">
        <f>'цена АТС'!D299</f>
        <v>0</v>
      </c>
      <c r="L782" s="249">
        <f>'цена АТС'!D300</f>
        <v>0.01</v>
      </c>
      <c r="M782" s="249" t="str">
        <f>'цена АТС'!D301</f>
        <v>0</v>
      </c>
      <c r="N782" s="249">
        <f>'цена АТС'!D302</f>
        <v>0.01</v>
      </c>
      <c r="O782" s="249">
        <f>'цена АТС'!D303</f>
        <v>0.89</v>
      </c>
      <c r="P782" s="249">
        <f>'цена АТС'!D304</f>
        <v>8.7100000000000009</v>
      </c>
      <c r="Q782" s="249" t="str">
        <f>'цена АТС'!D305</f>
        <v>0</v>
      </c>
      <c r="R782" s="249" t="str">
        <f>'цена АТС'!D306</f>
        <v>0</v>
      </c>
      <c r="S782" s="249" t="str">
        <f>'цена АТС'!D307</f>
        <v>0</v>
      </c>
      <c r="T782" s="249">
        <f>'цена АТС'!D308</f>
        <v>0.01</v>
      </c>
      <c r="U782" s="249" t="str">
        <f>'цена АТС'!D309</f>
        <v>0</v>
      </c>
      <c r="V782" s="249" t="str">
        <f>'цена АТС'!D310</f>
        <v>0</v>
      </c>
      <c r="W782" s="249" t="str">
        <f>'цена АТС'!D311</f>
        <v>0</v>
      </c>
      <c r="X782" s="249">
        <f>'цена АТС'!D312</f>
        <v>0.01</v>
      </c>
      <c r="Y782" s="249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49">
        <f>'цена АТС'!D314</f>
        <v>0.01</v>
      </c>
      <c r="C783" s="249">
        <f>'цена АТС'!D315</f>
        <v>0.02</v>
      </c>
      <c r="D783" s="249" t="str">
        <f>'цена АТС'!D316</f>
        <v>0</v>
      </c>
      <c r="E783" s="249" t="str">
        <f>'цена АТС'!D317</f>
        <v>0</v>
      </c>
      <c r="F783" s="249">
        <f>'цена АТС'!D318</f>
        <v>0.01</v>
      </c>
      <c r="G783" s="249" t="str">
        <f>'цена АТС'!D319</f>
        <v>0</v>
      </c>
      <c r="H783" s="249" t="str">
        <f>'цена АТС'!D320</f>
        <v>0</v>
      </c>
      <c r="I783" s="249" t="str">
        <f>'цена АТС'!D321</f>
        <v>0</v>
      </c>
      <c r="J783" s="249">
        <f>'цена АТС'!D322</f>
        <v>2.92</v>
      </c>
      <c r="K783" s="249">
        <f>'цена АТС'!D323</f>
        <v>0.01</v>
      </c>
      <c r="L783" s="249">
        <f>'цена АТС'!D324</f>
        <v>31.57</v>
      </c>
      <c r="M783" s="249">
        <f>'цена АТС'!D325</f>
        <v>32.14</v>
      </c>
      <c r="N783" s="249">
        <f>'цена АТС'!D326</f>
        <v>46.39</v>
      </c>
      <c r="O783" s="249">
        <f>'цена АТС'!D327</f>
        <v>37.43</v>
      </c>
      <c r="P783" s="249">
        <f>'цена АТС'!D328</f>
        <v>111.27</v>
      </c>
      <c r="Q783" s="249">
        <f>'цена АТС'!D329</f>
        <v>139.29</v>
      </c>
      <c r="R783" s="249">
        <f>'цена АТС'!D330</f>
        <v>59.68</v>
      </c>
      <c r="S783" s="249" t="str">
        <f>'цена АТС'!D331</f>
        <v>0</v>
      </c>
      <c r="T783" s="249">
        <f>'цена АТС'!D332</f>
        <v>0.01</v>
      </c>
      <c r="U783" s="249" t="str">
        <f>'цена АТС'!D333</f>
        <v>0</v>
      </c>
      <c r="V783" s="249" t="str">
        <f>'цена АТС'!D334</f>
        <v>0</v>
      </c>
      <c r="W783" s="249" t="str">
        <f>'цена АТС'!D335</f>
        <v>0</v>
      </c>
      <c r="X783" s="249" t="str">
        <f>'цена АТС'!D336</f>
        <v>0</v>
      </c>
      <c r="Y783" s="249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49" t="str">
        <f>'цена АТС'!D338</f>
        <v>0</v>
      </c>
      <c r="C784" s="249" t="str">
        <f>'цена АТС'!D339</f>
        <v>0</v>
      </c>
      <c r="D784" s="249" t="str">
        <f>'цена АТС'!D340</f>
        <v>0</v>
      </c>
      <c r="E784" s="249">
        <f>'цена АТС'!D341</f>
        <v>8.5299999999999994</v>
      </c>
      <c r="F784" s="249" t="str">
        <f>'цена АТС'!D342</f>
        <v>0</v>
      </c>
      <c r="G784" s="249">
        <f>'цена АТС'!D343</f>
        <v>19.43</v>
      </c>
      <c r="H784" s="249" t="str">
        <f>'цена АТС'!D344</f>
        <v>0</v>
      </c>
      <c r="I784" s="249">
        <f>'цена АТС'!D345</f>
        <v>96.98</v>
      </c>
      <c r="J784" s="249">
        <f>'цена АТС'!D346</f>
        <v>85.16</v>
      </c>
      <c r="K784" s="249">
        <f>'цена АТС'!D347</f>
        <v>15.24</v>
      </c>
      <c r="L784" s="249" t="str">
        <f>'цена АТС'!D348</f>
        <v>0</v>
      </c>
      <c r="M784" s="249" t="str">
        <f>'цена АТС'!D349</f>
        <v>0</v>
      </c>
      <c r="N784" s="249">
        <f>'цена АТС'!D350</f>
        <v>0.01</v>
      </c>
      <c r="O784" s="249" t="str">
        <f>'цена АТС'!D351</f>
        <v>0</v>
      </c>
      <c r="P784" s="249">
        <f>'цена АТС'!D352</f>
        <v>37.869999999999997</v>
      </c>
      <c r="Q784" s="249">
        <f>'цена АТС'!D353</f>
        <v>29.51</v>
      </c>
      <c r="R784" s="249" t="str">
        <f>'цена АТС'!D354</f>
        <v>0</v>
      </c>
      <c r="S784" s="249" t="str">
        <f>'цена АТС'!D355</f>
        <v>0</v>
      </c>
      <c r="T784" s="249" t="str">
        <f>'цена АТС'!D356</f>
        <v>0</v>
      </c>
      <c r="U784" s="249" t="str">
        <f>'цена АТС'!D357</f>
        <v>0</v>
      </c>
      <c r="V784" s="249">
        <f>'цена АТС'!D358</f>
        <v>0.38</v>
      </c>
      <c r="W784" s="249" t="str">
        <f>'цена АТС'!D359</f>
        <v>0</v>
      </c>
      <c r="X784" s="249" t="str">
        <f>'цена АТС'!D360</f>
        <v>0</v>
      </c>
      <c r="Y784" s="249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49">
        <f>'цена АТС'!D362</f>
        <v>0.01</v>
      </c>
      <c r="C785" s="249">
        <f>'цена АТС'!D363</f>
        <v>0.02</v>
      </c>
      <c r="D785" s="249">
        <f>'цена АТС'!D364</f>
        <v>0.01</v>
      </c>
      <c r="E785" s="249">
        <f>'цена АТС'!D365</f>
        <v>6.82</v>
      </c>
      <c r="F785" s="249">
        <f>'цена АТС'!D366</f>
        <v>0.02</v>
      </c>
      <c r="G785" s="249" t="str">
        <f>'цена АТС'!D367</f>
        <v>0</v>
      </c>
      <c r="H785" s="249" t="str">
        <f>'цена АТС'!D369</f>
        <v>0</v>
      </c>
      <c r="I785" s="249" t="str">
        <f>'цена АТС'!D369</f>
        <v>0</v>
      </c>
      <c r="J785" s="249">
        <f>'цена АТС'!D370</f>
        <v>0.01</v>
      </c>
      <c r="K785" s="249">
        <f>'цена АТС'!D371</f>
        <v>5.49</v>
      </c>
      <c r="L785" s="249">
        <f>'цена АТС'!D372</f>
        <v>0.01</v>
      </c>
      <c r="M785" s="249">
        <f>'цена АТС'!D373</f>
        <v>5.41</v>
      </c>
      <c r="N785" s="249">
        <f>'цена АТС'!D374</f>
        <v>0.47</v>
      </c>
      <c r="O785" s="249">
        <f>'цена АТС'!D375</f>
        <v>6.47</v>
      </c>
      <c r="P785" s="249">
        <f>'цена АТС'!D376</f>
        <v>35.81</v>
      </c>
      <c r="Q785" s="249">
        <f>'цена АТС'!D377</f>
        <v>42.29</v>
      </c>
      <c r="R785" s="249">
        <f>'цена АТС'!D378</f>
        <v>0.01</v>
      </c>
      <c r="S785" s="249">
        <f>'цена АТС'!D379</f>
        <v>5.0599999999999996</v>
      </c>
      <c r="T785" s="249">
        <f>'цена АТС'!D380</f>
        <v>8.5</v>
      </c>
      <c r="U785" s="249">
        <f>'цена АТС'!D381</f>
        <v>2.59</v>
      </c>
      <c r="V785" s="249" t="str">
        <f>'цена АТС'!D382</f>
        <v>0</v>
      </c>
      <c r="W785" s="249" t="str">
        <f>'цена АТС'!D383</f>
        <v>0</v>
      </c>
      <c r="X785" s="249" t="str">
        <f>'цена АТС'!D384</f>
        <v>0</v>
      </c>
      <c r="Y785" s="249">
        <f>'цена АТС'!D385</f>
        <v>0.01</v>
      </c>
    </row>
    <row r="786" spans="1:25" s="62" customFormat="1" ht="18.75" customHeight="1" thickBot="1" x14ac:dyDescent="0.25">
      <c r="A786" s="109">
        <v>15</v>
      </c>
      <c r="B786" s="249" t="str">
        <f>'цена АТС'!D386</f>
        <v>0</v>
      </c>
      <c r="C786" s="249" t="str">
        <f>'цена АТС'!D387</f>
        <v>0</v>
      </c>
      <c r="D786" s="249">
        <f>'цена АТС'!D388</f>
        <v>93.65</v>
      </c>
      <c r="E786" s="249">
        <f>'цена АТС'!D389</f>
        <v>42.73</v>
      </c>
      <c r="F786" s="249">
        <f>'цена АТС'!D390</f>
        <v>0.01</v>
      </c>
      <c r="G786" s="249" t="str">
        <f>'цена АТС'!D391</f>
        <v>0</v>
      </c>
      <c r="H786" s="249" t="str">
        <f>'цена АТС'!D392</f>
        <v>0</v>
      </c>
      <c r="I786" s="249" t="str">
        <f>'цена АТС'!D393</f>
        <v>0</v>
      </c>
      <c r="J786" s="249">
        <f>'цена АТС'!D394</f>
        <v>7.97</v>
      </c>
      <c r="K786" s="249">
        <f>'цена АТС'!D395</f>
        <v>8.1300000000000008</v>
      </c>
      <c r="L786" s="249">
        <f>'цена АТС'!D396</f>
        <v>55.46</v>
      </c>
      <c r="M786" s="249">
        <f>'цена АТС'!D397</f>
        <v>15.16</v>
      </c>
      <c r="N786" s="249">
        <f>'цена АТС'!D398</f>
        <v>29.72</v>
      </c>
      <c r="O786" s="249">
        <f>'цена АТС'!D399</f>
        <v>37.94</v>
      </c>
      <c r="P786" s="249">
        <f>'цена АТС'!D400</f>
        <v>54.84</v>
      </c>
      <c r="Q786" s="249">
        <f>'цена АТС'!D401</f>
        <v>55.71</v>
      </c>
      <c r="R786" s="249">
        <f>'цена АТС'!D402</f>
        <v>25.19</v>
      </c>
      <c r="S786" s="249">
        <f>'цена АТС'!D403</f>
        <v>40.57</v>
      </c>
      <c r="T786" s="249">
        <f>'цена АТС'!D404</f>
        <v>39.659999999999997</v>
      </c>
      <c r="U786" s="249" t="str">
        <f>'цена АТС'!D405</f>
        <v>0</v>
      </c>
      <c r="V786" s="249" t="str">
        <f>'цена АТС'!D406</f>
        <v>0</v>
      </c>
      <c r="W786" s="249" t="str">
        <f>'цена АТС'!D407</f>
        <v>0</v>
      </c>
      <c r="X786" s="249">
        <f>'цена АТС'!D408</f>
        <v>0.64</v>
      </c>
      <c r="Y786" s="249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49" t="str">
        <f>'цена АТС'!D410</f>
        <v>0</v>
      </c>
      <c r="C787" s="249">
        <f>'цена АТС'!D411</f>
        <v>17.350000000000001</v>
      </c>
      <c r="D787" s="249">
        <f>'цена АТС'!D412</f>
        <v>53.84</v>
      </c>
      <c r="E787" s="249">
        <f>'цена АТС'!D413</f>
        <v>54.23</v>
      </c>
      <c r="F787" s="249">
        <f>'цена АТС'!D414</f>
        <v>66.03</v>
      </c>
      <c r="G787" s="249">
        <f>'цена АТС'!D415</f>
        <v>9.68</v>
      </c>
      <c r="H787" s="249">
        <f>'цена АТС'!D416</f>
        <v>13.72</v>
      </c>
      <c r="I787" s="249" t="str">
        <f>'цена АТС'!D417</f>
        <v>0</v>
      </c>
      <c r="J787" s="249" t="str">
        <f>'цена АТС'!D418</f>
        <v>0</v>
      </c>
      <c r="K787" s="249">
        <f>'цена АТС'!D419</f>
        <v>9.33</v>
      </c>
      <c r="L787" s="249" t="str">
        <f>'цена АТС'!D420</f>
        <v>0</v>
      </c>
      <c r="M787" s="249">
        <f>'цена АТС'!D421</f>
        <v>0.01</v>
      </c>
      <c r="N787" s="249">
        <f>'цена АТС'!D422</f>
        <v>0.03</v>
      </c>
      <c r="O787" s="249">
        <f>'цена АТС'!D423</f>
        <v>0.02</v>
      </c>
      <c r="P787" s="249">
        <f>'цена АТС'!D424</f>
        <v>38.81</v>
      </c>
      <c r="Q787" s="249">
        <f>'цена АТС'!D425</f>
        <v>37.6</v>
      </c>
      <c r="R787" s="249">
        <f>'цена АТС'!D426</f>
        <v>6.93</v>
      </c>
      <c r="S787" s="249">
        <f>'цена АТС'!D427</f>
        <v>17.28</v>
      </c>
      <c r="T787" s="249" t="str">
        <f>'цена АТС'!D428</f>
        <v>0</v>
      </c>
      <c r="U787" s="249">
        <f>'цена АТС'!D429</f>
        <v>0.01</v>
      </c>
      <c r="V787" s="249" t="str">
        <f>'цена АТС'!D430</f>
        <v>0</v>
      </c>
      <c r="W787" s="249">
        <f>'цена АТС'!D431</f>
        <v>0.01</v>
      </c>
      <c r="X787" s="249" t="str">
        <f>'цена АТС'!D432</f>
        <v>0</v>
      </c>
      <c r="Y787" s="249" t="str">
        <f>'цена АТС'!D433</f>
        <v>0</v>
      </c>
    </row>
    <row r="788" spans="1:25" s="62" customFormat="1" ht="18.75" customHeight="1" thickBot="1" x14ac:dyDescent="0.25">
      <c r="A788" s="109">
        <v>17</v>
      </c>
      <c r="B788" s="249">
        <f>'цена АТС'!D434</f>
        <v>22.98</v>
      </c>
      <c r="C788" s="249">
        <f>'цена АТС'!D435</f>
        <v>18.02</v>
      </c>
      <c r="D788" s="249">
        <f>'цена АТС'!D436</f>
        <v>0.01</v>
      </c>
      <c r="E788" s="249" t="str">
        <f>'цена АТС'!D437</f>
        <v>0</v>
      </c>
      <c r="F788" s="249" t="str">
        <f>'цена АТС'!D438</f>
        <v>0</v>
      </c>
      <c r="G788" s="249">
        <f>'цена АТС'!D439</f>
        <v>0.01</v>
      </c>
      <c r="H788" s="249">
        <f>'цена АТС'!D440</f>
        <v>17.010000000000002</v>
      </c>
      <c r="I788" s="249">
        <f>'цена АТС'!D441</f>
        <v>27.04</v>
      </c>
      <c r="J788" s="249" t="str">
        <f>'цена АТС'!D442</f>
        <v>0</v>
      </c>
      <c r="K788" s="249">
        <f>'цена АТС'!D443</f>
        <v>0.01</v>
      </c>
      <c r="L788" s="249">
        <f>'цена АТС'!D444</f>
        <v>0.01</v>
      </c>
      <c r="M788" s="249">
        <f>'цена АТС'!D445</f>
        <v>0.01</v>
      </c>
      <c r="N788" s="249" t="str">
        <f>'цена АТС'!D446</f>
        <v>0</v>
      </c>
      <c r="O788" s="249">
        <f>'цена АТС'!D447</f>
        <v>0.01</v>
      </c>
      <c r="P788" s="249" t="str">
        <f>'цена АТС'!D448</f>
        <v>0</v>
      </c>
      <c r="Q788" s="249" t="str">
        <f>'цена АТС'!D449</f>
        <v>0</v>
      </c>
      <c r="R788" s="249" t="str">
        <f>'цена АТС'!D450</f>
        <v>0</v>
      </c>
      <c r="S788" s="249" t="str">
        <f>'цена АТС'!D451</f>
        <v>0</v>
      </c>
      <c r="T788" s="249" t="str">
        <f>'цена АТС'!D452</f>
        <v>0</v>
      </c>
      <c r="U788" s="249" t="str">
        <f>'цена АТС'!D453</f>
        <v>0</v>
      </c>
      <c r="V788" s="249" t="str">
        <f>'цена АТС'!D454</f>
        <v>0</v>
      </c>
      <c r="W788" s="249">
        <f>'цена АТС'!D455</f>
        <v>0.01</v>
      </c>
      <c r="X788" s="249" t="str">
        <f>'цена АТС'!D456</f>
        <v>0</v>
      </c>
      <c r="Y788" s="249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49" t="str">
        <f>'цена АТС'!D458</f>
        <v>0</v>
      </c>
      <c r="C789" s="249">
        <f>'цена АТС'!D459</f>
        <v>0.01</v>
      </c>
      <c r="D789" s="249" t="str">
        <f>'цена АТС'!D460</f>
        <v>0</v>
      </c>
      <c r="E789" s="249">
        <f>'цена АТС'!D461</f>
        <v>0.01</v>
      </c>
      <c r="F789" s="249">
        <f>'цена АТС'!D462</f>
        <v>41.93</v>
      </c>
      <c r="G789" s="249">
        <f>'цена АТС'!D463</f>
        <v>0.02</v>
      </c>
      <c r="H789" s="249">
        <f>'цена АТС'!D464</f>
        <v>0.01</v>
      </c>
      <c r="I789" s="249" t="str">
        <f>'цена АТС'!D465</f>
        <v>0</v>
      </c>
      <c r="J789" s="249" t="str">
        <f>'цена АТС'!D466</f>
        <v>0</v>
      </c>
      <c r="K789" s="249">
        <f>'цена АТС'!D467</f>
        <v>23.85</v>
      </c>
      <c r="L789" s="249">
        <f>'цена АТС'!D468</f>
        <v>34.78</v>
      </c>
      <c r="M789" s="249">
        <f>'цена АТС'!D469</f>
        <v>2.0099999999999998</v>
      </c>
      <c r="N789" s="249">
        <f>'цена АТС'!D470</f>
        <v>0.01</v>
      </c>
      <c r="O789" s="249">
        <f>'цена АТС'!D471</f>
        <v>55</v>
      </c>
      <c r="P789" s="249">
        <f>'цена АТС'!D472</f>
        <v>88.18</v>
      </c>
      <c r="Q789" s="249">
        <f>'цена АТС'!D473</f>
        <v>62.49</v>
      </c>
      <c r="R789" s="249">
        <f>'цена АТС'!D474</f>
        <v>5.85</v>
      </c>
      <c r="S789" s="249" t="str">
        <f>'цена АТС'!D475</f>
        <v>0</v>
      </c>
      <c r="T789" s="249">
        <f>'цена АТС'!D476</f>
        <v>0.01</v>
      </c>
      <c r="U789" s="249">
        <f>'цена АТС'!D477</f>
        <v>13.41</v>
      </c>
      <c r="V789" s="249" t="str">
        <f>'цена АТС'!D478</f>
        <v>0</v>
      </c>
      <c r="W789" s="249">
        <f>'цена АТС'!D479</f>
        <v>0.01</v>
      </c>
      <c r="X789" s="249">
        <f>'цена АТС'!D480</f>
        <v>0.01</v>
      </c>
      <c r="Y789" s="249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49">
        <f>'цена АТС'!D482</f>
        <v>17.29</v>
      </c>
      <c r="C790" s="249">
        <f>'цена АТС'!D483</f>
        <v>28.76</v>
      </c>
      <c r="D790" s="249" t="str">
        <f>'цена АТС'!D484</f>
        <v>0</v>
      </c>
      <c r="E790" s="249">
        <f>'цена АТС'!D485</f>
        <v>42.25</v>
      </c>
      <c r="F790" s="249" t="str">
        <f>'цена АТС'!D486</f>
        <v>0</v>
      </c>
      <c r="G790" s="249" t="str">
        <f>'цена АТС'!D487</f>
        <v>0</v>
      </c>
      <c r="H790" s="249">
        <f>'цена АТС'!D488</f>
        <v>33.770000000000003</v>
      </c>
      <c r="I790" s="249">
        <f>'цена АТС'!D489</f>
        <v>76.8</v>
      </c>
      <c r="J790" s="249">
        <f>'цена АТС'!D490</f>
        <v>91.89</v>
      </c>
      <c r="K790" s="249">
        <f>'цена АТС'!D491</f>
        <v>182.8</v>
      </c>
      <c r="L790" s="249">
        <f>'цена АТС'!D492</f>
        <v>47.78</v>
      </c>
      <c r="M790" s="249" t="str">
        <f>'цена АТС'!D493</f>
        <v>0</v>
      </c>
      <c r="N790" s="249">
        <f>'цена АТС'!D494</f>
        <v>0.03</v>
      </c>
      <c r="O790" s="249">
        <f>'цена АТС'!D495</f>
        <v>0.04</v>
      </c>
      <c r="P790" s="249" t="str">
        <f>'цена АТС'!D496</f>
        <v>0</v>
      </c>
      <c r="Q790" s="249" t="str">
        <f>'цена АТС'!D497</f>
        <v>0</v>
      </c>
      <c r="R790" s="249" t="str">
        <f>'цена АТС'!D498</f>
        <v>0</v>
      </c>
      <c r="S790" s="249" t="str">
        <f>'цена АТС'!D499</f>
        <v>0</v>
      </c>
      <c r="T790" s="249" t="str">
        <f>'цена АТС'!D500</f>
        <v>0</v>
      </c>
      <c r="U790" s="249" t="str">
        <f>'цена АТС'!D501</f>
        <v>0</v>
      </c>
      <c r="V790" s="249">
        <f>'цена АТС'!D502</f>
        <v>12.17</v>
      </c>
      <c r="W790" s="249">
        <f>'цена АТС'!D503</f>
        <v>8.82</v>
      </c>
      <c r="X790" s="249" t="str">
        <f>'цена АТС'!D504</f>
        <v>0</v>
      </c>
      <c r="Y790" s="249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49">
        <f>'цена АТС'!D506</f>
        <v>0.01</v>
      </c>
      <c r="C791" s="249">
        <f>'цена АТС'!D507</f>
        <v>0.01</v>
      </c>
      <c r="D791" s="249" t="str">
        <f>'цена АТС'!D508</f>
        <v>0</v>
      </c>
      <c r="E791" s="249" t="str">
        <f>'цена АТС'!D509</f>
        <v>0</v>
      </c>
      <c r="F791" s="249" t="str">
        <f>'цена АТС'!D510</f>
        <v>0</v>
      </c>
      <c r="G791" s="249" t="str">
        <f>'цена АТС'!D511</f>
        <v>0</v>
      </c>
      <c r="H791" s="249" t="str">
        <f>'цена АТС'!D512</f>
        <v>0</v>
      </c>
      <c r="I791" s="249" t="str">
        <f>'цена АТС'!D513</f>
        <v>0</v>
      </c>
      <c r="J791" s="249" t="str">
        <f>'цена АТС'!D514</f>
        <v>0</v>
      </c>
      <c r="K791" s="249">
        <f>'цена АТС'!D515</f>
        <v>0.02</v>
      </c>
      <c r="L791" s="249">
        <f>'цена АТС'!D516</f>
        <v>26.93</v>
      </c>
      <c r="M791" s="249" t="str">
        <f>'цена АТС'!D517</f>
        <v>0</v>
      </c>
      <c r="N791" s="249">
        <f>'цена АТС'!D518</f>
        <v>75.91</v>
      </c>
      <c r="O791" s="249">
        <f>'цена АТС'!D519</f>
        <v>25.13</v>
      </c>
      <c r="P791" s="249">
        <f>'цена АТС'!D520</f>
        <v>184.44</v>
      </c>
      <c r="Q791" s="249">
        <f>'цена АТС'!D521</f>
        <v>0.01</v>
      </c>
      <c r="R791" s="249">
        <f>'цена АТС'!D522</f>
        <v>0.02</v>
      </c>
      <c r="S791" s="249" t="str">
        <f>'цена АТС'!D523</f>
        <v>0</v>
      </c>
      <c r="T791" s="249">
        <f>'цена АТС'!D524</f>
        <v>0.01</v>
      </c>
      <c r="U791" s="249" t="str">
        <f>'цена АТС'!D525</f>
        <v>0</v>
      </c>
      <c r="V791" s="249" t="str">
        <f>'цена АТС'!D526</f>
        <v>0</v>
      </c>
      <c r="W791" s="249" t="str">
        <f>'цена АТС'!D527</f>
        <v>0</v>
      </c>
      <c r="X791" s="249" t="str">
        <f>'цена АТС'!D528</f>
        <v>0</v>
      </c>
      <c r="Y791" s="249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49">
        <f>'цена АТС'!D530</f>
        <v>0.01</v>
      </c>
      <c r="C792" s="249">
        <f>'цена АТС'!D531</f>
        <v>0.03</v>
      </c>
      <c r="D792" s="249">
        <f>'цена АТС'!D532</f>
        <v>0.01</v>
      </c>
      <c r="E792" s="249">
        <f>'цена АТС'!D533</f>
        <v>0.02</v>
      </c>
      <c r="F792" s="249">
        <f>'цена АТС'!D534</f>
        <v>3.25</v>
      </c>
      <c r="G792" s="249">
        <f>'цена АТС'!D535</f>
        <v>0.01</v>
      </c>
      <c r="H792" s="249">
        <f>'цена АТС'!D536</f>
        <v>0.01</v>
      </c>
      <c r="I792" s="249" t="str">
        <f>'цена АТС'!D537</f>
        <v>0</v>
      </c>
      <c r="J792" s="249">
        <f>'цена АТС'!D538</f>
        <v>0.02</v>
      </c>
      <c r="K792" s="249">
        <f>'цена АТС'!D539</f>
        <v>0.02</v>
      </c>
      <c r="L792" s="249">
        <f>'цена АТС'!D540</f>
        <v>0.02</v>
      </c>
      <c r="M792" s="249">
        <f>'цена АТС'!D541</f>
        <v>0.01</v>
      </c>
      <c r="N792" s="249">
        <f>'цена АТС'!D542</f>
        <v>0.02</v>
      </c>
      <c r="O792" s="249">
        <f>'цена АТС'!D543</f>
        <v>0.03</v>
      </c>
      <c r="P792" s="249">
        <f>'цена АТС'!D544</f>
        <v>0.01</v>
      </c>
      <c r="Q792" s="249">
        <f>'цена АТС'!D545</f>
        <v>7.0000000000000007E-2</v>
      </c>
      <c r="R792" s="249">
        <f>'цена АТС'!D546</f>
        <v>0.01</v>
      </c>
      <c r="S792" s="249">
        <f>'цена АТС'!D547</f>
        <v>0.02</v>
      </c>
      <c r="T792" s="249">
        <f>'цена АТС'!D548</f>
        <v>0.01</v>
      </c>
      <c r="U792" s="249">
        <f>'цена АТС'!D549</f>
        <v>0.01</v>
      </c>
      <c r="V792" s="249">
        <f>'цена АТС'!D550</f>
        <v>0.01</v>
      </c>
      <c r="W792" s="249">
        <f>'цена АТС'!D551</f>
        <v>0.01</v>
      </c>
      <c r="X792" s="249">
        <f>'цена АТС'!D552</f>
        <v>0.01</v>
      </c>
      <c r="Y792" s="249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49">
        <f>'цена АТС'!D554</f>
        <v>0.01</v>
      </c>
      <c r="C793" s="249">
        <f>'цена АТС'!D555</f>
        <v>0.01</v>
      </c>
      <c r="D793" s="249" t="str">
        <f>'цена АТС'!D556</f>
        <v>0</v>
      </c>
      <c r="E793" s="249">
        <f>'цена АТС'!D557</f>
        <v>13.61</v>
      </c>
      <c r="F793" s="249">
        <f>'цена АТС'!D558</f>
        <v>46.37</v>
      </c>
      <c r="G793" s="249">
        <f>'цена АТС'!D559</f>
        <v>19.059999999999999</v>
      </c>
      <c r="H793" s="249">
        <f>'цена АТС'!D560</f>
        <v>8.1999999999999993</v>
      </c>
      <c r="I793" s="249">
        <f>'цена АТС'!D561</f>
        <v>0.01</v>
      </c>
      <c r="J793" s="249" t="str">
        <f>'цена АТС'!D562</f>
        <v>0</v>
      </c>
      <c r="K793" s="249" t="str">
        <f>'цена АТС'!D563</f>
        <v>0</v>
      </c>
      <c r="L793" s="249">
        <f>'цена АТС'!D564</f>
        <v>0.02</v>
      </c>
      <c r="M793" s="249">
        <f>'цена АТС'!D565</f>
        <v>0.01</v>
      </c>
      <c r="N793" s="249">
        <f>'цена АТС'!D566</f>
        <v>0.02</v>
      </c>
      <c r="O793" s="249">
        <f>'цена АТС'!D567</f>
        <v>0.01</v>
      </c>
      <c r="P793" s="249">
        <f>'цена АТС'!D568</f>
        <v>0.01</v>
      </c>
      <c r="Q793" s="249">
        <f>'цена АТС'!D569</f>
        <v>0.01</v>
      </c>
      <c r="R793" s="249">
        <f>'цена АТС'!D570</f>
        <v>0.01</v>
      </c>
      <c r="S793" s="249" t="str">
        <f>'цена АТС'!D571</f>
        <v>0</v>
      </c>
      <c r="T793" s="249">
        <f>'цена АТС'!D572</f>
        <v>0.03</v>
      </c>
      <c r="U793" s="249" t="str">
        <f>'цена АТС'!D573</f>
        <v>0</v>
      </c>
      <c r="V793" s="249" t="str">
        <f>'цена АТС'!D574</f>
        <v>0</v>
      </c>
      <c r="W793" s="249">
        <f>'цена АТС'!D575</f>
        <v>0.03</v>
      </c>
      <c r="X793" s="249">
        <f>'цена АТС'!D576</f>
        <v>0.02</v>
      </c>
      <c r="Y793" s="249" t="str">
        <f>'цена АТС'!D577</f>
        <v>0</v>
      </c>
    </row>
    <row r="794" spans="1:25" s="62" customFormat="1" ht="18.75" customHeight="1" thickBot="1" x14ac:dyDescent="0.25">
      <c r="A794" s="100">
        <v>23</v>
      </c>
      <c r="B794" s="249" t="str">
        <f>'цена АТС'!D578</f>
        <v>0</v>
      </c>
      <c r="C794" s="249" t="str">
        <f>'цена АТС'!D579</f>
        <v>0</v>
      </c>
      <c r="D794" s="249" t="str">
        <f>'цена АТС'!D580</f>
        <v>0</v>
      </c>
      <c r="E794" s="249">
        <f>'цена АТС'!D581</f>
        <v>73.599999999999994</v>
      </c>
      <c r="F794" s="249">
        <f>'цена АТС'!D582</f>
        <v>14.55</v>
      </c>
      <c r="G794" s="249">
        <f>'цена АТС'!D583</f>
        <v>30.98</v>
      </c>
      <c r="H794" s="249">
        <f>'цена АТС'!D584</f>
        <v>0.01</v>
      </c>
      <c r="I794" s="249">
        <f>'цена АТС'!D585</f>
        <v>3.8</v>
      </c>
      <c r="J794" s="249">
        <f>'цена АТС'!D586</f>
        <v>786.58</v>
      </c>
      <c r="K794" s="249">
        <f>'цена АТС'!D587</f>
        <v>0.27</v>
      </c>
      <c r="L794" s="249">
        <f>'цена АТС'!D588</f>
        <v>6.95</v>
      </c>
      <c r="M794" s="249" t="str">
        <f>'цена АТС'!D589</f>
        <v>0</v>
      </c>
      <c r="N794" s="249">
        <f>'цена АТС'!D590</f>
        <v>0.01</v>
      </c>
      <c r="O794" s="249">
        <f>'цена АТС'!D591</f>
        <v>119.46</v>
      </c>
      <c r="P794" s="249">
        <f>'цена АТС'!D592</f>
        <v>63.2</v>
      </c>
      <c r="Q794" s="249">
        <f>'цена АТС'!D593</f>
        <v>15.12</v>
      </c>
      <c r="R794" s="249">
        <f>'цена АТС'!D594</f>
        <v>32.020000000000003</v>
      </c>
      <c r="S794" s="249" t="str">
        <f>'цена АТС'!D595</f>
        <v>0</v>
      </c>
      <c r="T794" s="249">
        <f>'цена АТС'!D596</f>
        <v>0.01</v>
      </c>
      <c r="U794" s="249">
        <f>'цена АТС'!D597</f>
        <v>746.37</v>
      </c>
      <c r="V794" s="249">
        <f>'цена АТС'!D598</f>
        <v>184.96</v>
      </c>
      <c r="W794" s="249" t="str">
        <f>'цена АТС'!D599</f>
        <v>0</v>
      </c>
      <c r="X794" s="249" t="str">
        <f>'цена АТС'!D600</f>
        <v>0</v>
      </c>
      <c r="Y794" s="249">
        <f>'цена АТС'!D601</f>
        <v>19.63</v>
      </c>
    </row>
    <row r="795" spans="1:25" s="62" customFormat="1" ht="18.75" customHeight="1" thickBot="1" x14ac:dyDescent="0.25">
      <c r="A795" s="111">
        <v>24</v>
      </c>
      <c r="B795" s="249">
        <f>'цена АТС'!D602</f>
        <v>34.57</v>
      </c>
      <c r="C795" s="249">
        <f>'цена АТС'!D603</f>
        <v>31.12</v>
      </c>
      <c r="D795" s="249" t="str">
        <f>'цена АТС'!D604</f>
        <v>0</v>
      </c>
      <c r="E795" s="249">
        <f>'цена АТС'!D605</f>
        <v>128.9</v>
      </c>
      <c r="F795" s="249">
        <f>'цена АТС'!D606</f>
        <v>26.96</v>
      </c>
      <c r="G795" s="249" t="str">
        <f>'цена АТС'!D607</f>
        <v>0</v>
      </c>
      <c r="H795" s="249">
        <f>'цена АТС'!D608</f>
        <v>0.01</v>
      </c>
      <c r="I795" s="249" t="str">
        <f>'цена АТС'!D609</f>
        <v>0</v>
      </c>
      <c r="J795" s="249">
        <f>'цена АТС'!D610</f>
        <v>0.08</v>
      </c>
      <c r="K795" s="249" t="str">
        <f>'цена АТС'!D611</f>
        <v>0</v>
      </c>
      <c r="L795" s="249" t="str">
        <f>'цена АТС'!D612</f>
        <v>0</v>
      </c>
      <c r="M795" s="249" t="str">
        <f>'цена АТС'!D613</f>
        <v>0</v>
      </c>
      <c r="N795" s="249">
        <f>'цена АТС'!D614</f>
        <v>0.02</v>
      </c>
      <c r="O795" s="249">
        <f>'цена АТС'!D615</f>
        <v>3.45</v>
      </c>
      <c r="P795" s="249">
        <f>'цена АТС'!D616</f>
        <v>6.47</v>
      </c>
      <c r="Q795" s="249" t="str">
        <f>'цена АТС'!D617</f>
        <v>0</v>
      </c>
      <c r="R795" s="249">
        <f>'цена АТС'!D618</f>
        <v>0.01</v>
      </c>
      <c r="S795" s="249">
        <f>'цена АТС'!D619</f>
        <v>0.01</v>
      </c>
      <c r="T795" s="249">
        <f>'цена АТС'!D620</f>
        <v>15.97</v>
      </c>
      <c r="U795" s="249">
        <f>'цена АТС'!D621</f>
        <v>26.61</v>
      </c>
      <c r="V795" s="249">
        <f>'цена АТС'!D622</f>
        <v>106.86</v>
      </c>
      <c r="W795" s="249">
        <f>'цена АТС'!D623</f>
        <v>0.01</v>
      </c>
      <c r="X795" s="249">
        <f>'цена АТС'!D624</f>
        <v>0.01</v>
      </c>
      <c r="Y795" s="249">
        <f>'цена АТС'!D625</f>
        <v>0.01</v>
      </c>
    </row>
    <row r="796" spans="1:25" s="62" customFormat="1" ht="18.75" customHeight="1" thickBot="1" x14ac:dyDescent="0.25">
      <c r="A796" s="109">
        <v>25</v>
      </c>
      <c r="B796" s="249">
        <f>'цена АТС'!D626</f>
        <v>0.06</v>
      </c>
      <c r="C796" s="249">
        <f>'цена АТС'!D627</f>
        <v>7.0000000000000007E-2</v>
      </c>
      <c r="D796" s="249">
        <f>'цена АТС'!D628</f>
        <v>0.04</v>
      </c>
      <c r="E796" s="249">
        <f>'цена АТС'!D629</f>
        <v>0.05</v>
      </c>
      <c r="F796" s="249">
        <f>'цена АТС'!D630</f>
        <v>9.8699999999999992</v>
      </c>
      <c r="G796" s="249">
        <f>'цена АТС'!D631</f>
        <v>8.67</v>
      </c>
      <c r="H796" s="249">
        <f>'цена АТС'!D632</f>
        <v>0.03</v>
      </c>
      <c r="I796" s="249" t="str">
        <f>'цена АТС'!D633</f>
        <v>0</v>
      </c>
      <c r="J796" s="249">
        <f>'цена АТС'!D634</f>
        <v>0.04</v>
      </c>
      <c r="K796" s="249">
        <f>'цена АТС'!D635</f>
        <v>0.04</v>
      </c>
      <c r="L796" s="249">
        <f>'цена АТС'!D636</f>
        <v>0.06</v>
      </c>
      <c r="M796" s="249">
        <f>'цена АТС'!D637</f>
        <v>0.72</v>
      </c>
      <c r="N796" s="249">
        <f>'цена АТС'!D638</f>
        <v>0.02</v>
      </c>
      <c r="O796" s="249">
        <f>'цена АТС'!D639</f>
        <v>0.03</v>
      </c>
      <c r="P796" s="249" t="str">
        <f>'цена АТС'!D640</f>
        <v>0</v>
      </c>
      <c r="Q796" s="249">
        <f>'цена АТС'!D641</f>
        <v>0.03</v>
      </c>
      <c r="R796" s="249">
        <f>'цена АТС'!D642</f>
        <v>0.03</v>
      </c>
      <c r="S796" s="249">
        <f>'цена АТС'!D643</f>
        <v>0.03</v>
      </c>
      <c r="T796" s="249">
        <f>'цена АТС'!D644</f>
        <v>0.03</v>
      </c>
      <c r="U796" s="249">
        <f>'цена АТС'!D645</f>
        <v>0.02</v>
      </c>
      <c r="V796" s="249">
        <f>'цена АТС'!D646</f>
        <v>0.04</v>
      </c>
      <c r="W796" s="249">
        <f>'цена АТС'!D647</f>
        <v>0.01</v>
      </c>
      <c r="X796" s="249">
        <f>'цена АТС'!D648</f>
        <v>0.01</v>
      </c>
      <c r="Y796" s="249">
        <f>'цена АТС'!D649</f>
        <v>0.02</v>
      </c>
    </row>
    <row r="797" spans="1:25" s="62" customFormat="1" ht="18.75" customHeight="1" thickBot="1" x14ac:dyDescent="0.25">
      <c r="A797" s="110">
        <v>26</v>
      </c>
      <c r="B797" s="249" t="str">
        <f>'цена АТС'!D650</f>
        <v>0</v>
      </c>
      <c r="C797" s="249" t="str">
        <f>'цена АТС'!D651</f>
        <v>0</v>
      </c>
      <c r="D797" s="249" t="str">
        <f>'цена АТС'!D652</f>
        <v>0</v>
      </c>
      <c r="E797" s="249">
        <f>'цена АТС'!D653</f>
        <v>10.32</v>
      </c>
      <c r="F797" s="249">
        <f>'цена АТС'!D654</f>
        <v>3.31</v>
      </c>
      <c r="G797" s="249">
        <f>'цена АТС'!D655</f>
        <v>1.99</v>
      </c>
      <c r="H797" s="249" t="str">
        <f>'цена АТС'!D656</f>
        <v>0</v>
      </c>
      <c r="I797" s="249" t="str">
        <f>'цена АТС'!D657</f>
        <v>0</v>
      </c>
      <c r="J797" s="249" t="str">
        <f>'цена АТС'!D658</f>
        <v>0</v>
      </c>
      <c r="K797" s="249" t="str">
        <f>'цена АТС'!D659</f>
        <v>0</v>
      </c>
      <c r="L797" s="249" t="str">
        <f>'цена АТС'!D660</f>
        <v>0</v>
      </c>
      <c r="M797" s="249" t="str">
        <f>'цена АТС'!D661</f>
        <v>0</v>
      </c>
      <c r="N797" s="249" t="str">
        <f>'цена АТС'!D662</f>
        <v>0</v>
      </c>
      <c r="O797" s="249">
        <f>'цена АТС'!D663</f>
        <v>10.5</v>
      </c>
      <c r="P797" s="249">
        <f>'цена АТС'!D664</f>
        <v>88.19</v>
      </c>
      <c r="Q797" s="249">
        <f>'цена АТС'!D665</f>
        <v>98.88</v>
      </c>
      <c r="R797" s="249">
        <f>'цена АТС'!D666</f>
        <v>59.7</v>
      </c>
      <c r="S797" s="249" t="str">
        <f>'цена АТС'!D667</f>
        <v>0</v>
      </c>
      <c r="T797" s="249" t="str">
        <f>'цена АТС'!D668</f>
        <v>0</v>
      </c>
      <c r="U797" s="249">
        <f>'цена АТС'!D669</f>
        <v>11.9</v>
      </c>
      <c r="V797" s="249" t="str">
        <f>'цена АТС'!D670</f>
        <v>0</v>
      </c>
      <c r="W797" s="249" t="str">
        <f>'цена АТС'!D671</f>
        <v>0</v>
      </c>
      <c r="X797" s="249" t="str">
        <f>'цена АТС'!D672</f>
        <v>0</v>
      </c>
      <c r="Y797" s="249" t="str">
        <f>'цена АТС'!D673</f>
        <v>0</v>
      </c>
    </row>
    <row r="798" spans="1:25" s="62" customFormat="1" ht="18.75" customHeight="1" thickBot="1" x14ac:dyDescent="0.25">
      <c r="A798" s="112">
        <v>27</v>
      </c>
      <c r="B798" s="249" t="str">
        <f>'цена АТС'!D674</f>
        <v>0</v>
      </c>
      <c r="C798" s="249" t="str">
        <f>'цена АТС'!D675</f>
        <v>0</v>
      </c>
      <c r="D798" s="249" t="str">
        <f>'цена АТС'!D676</f>
        <v>0</v>
      </c>
      <c r="E798" s="249" t="str">
        <f>'цена АТС'!D677</f>
        <v>0</v>
      </c>
      <c r="F798" s="249">
        <f>'цена АТС'!D678</f>
        <v>113.05</v>
      </c>
      <c r="G798" s="249">
        <f>'цена АТС'!D679</f>
        <v>108.1</v>
      </c>
      <c r="H798" s="249" t="str">
        <f>'цена АТС'!D680</f>
        <v>0</v>
      </c>
      <c r="I798" s="249">
        <f>'цена АТС'!D681</f>
        <v>22.99</v>
      </c>
      <c r="J798" s="249">
        <f>'цена АТС'!D682</f>
        <v>15.06</v>
      </c>
      <c r="K798" s="249">
        <f>'цена АТС'!D683</f>
        <v>13.52</v>
      </c>
      <c r="L798" s="249" t="str">
        <f>'цена АТС'!D684</f>
        <v>0</v>
      </c>
      <c r="M798" s="249">
        <f>'цена АТС'!D685</f>
        <v>7.23</v>
      </c>
      <c r="N798" s="249">
        <f>'цена АТС'!D686</f>
        <v>8.2100000000000009</v>
      </c>
      <c r="O798" s="249">
        <f>'цена АТС'!D687</f>
        <v>7.69</v>
      </c>
      <c r="P798" s="249" t="str">
        <f>'цена АТС'!D688</f>
        <v>0</v>
      </c>
      <c r="Q798" s="249">
        <f>'цена АТС'!D689</f>
        <v>11.48</v>
      </c>
      <c r="R798" s="249" t="str">
        <f>'цена АТС'!D690</f>
        <v>0</v>
      </c>
      <c r="S798" s="249" t="str">
        <f>'цена АТС'!D691</f>
        <v>0</v>
      </c>
      <c r="T798" s="249" t="str">
        <f>'цена АТС'!D692</f>
        <v>0</v>
      </c>
      <c r="U798" s="249">
        <f>'цена АТС'!D693</f>
        <v>4.42</v>
      </c>
      <c r="V798" s="249" t="str">
        <f>'цена АТС'!D694</f>
        <v>0</v>
      </c>
      <c r="W798" s="249">
        <f>'цена АТС'!D695</f>
        <v>4.26</v>
      </c>
      <c r="X798" s="249">
        <f>'цена АТС'!D696</f>
        <v>0.01</v>
      </c>
      <c r="Y798" s="249" t="str">
        <f>'цена АТС'!D697</f>
        <v>0</v>
      </c>
    </row>
    <row r="799" spans="1:25" s="62" customFormat="1" ht="18.75" customHeight="1" thickBot="1" x14ac:dyDescent="0.25">
      <c r="A799" s="111">
        <v>28</v>
      </c>
      <c r="B799" s="249" t="str">
        <f>'цена АТС'!D698</f>
        <v>0</v>
      </c>
      <c r="C799" s="249" t="str">
        <f>'цена АТС'!D699</f>
        <v>0</v>
      </c>
      <c r="D799" s="249" t="str">
        <f>'цена АТС'!D700</f>
        <v>0</v>
      </c>
      <c r="E799" s="249" t="str">
        <f>'цена АТС'!D701</f>
        <v>0</v>
      </c>
      <c r="F799" s="249">
        <f>'цена АТС'!D702</f>
        <v>24.31</v>
      </c>
      <c r="G799" s="249">
        <f>'цена АТС'!D703</f>
        <v>31.09</v>
      </c>
      <c r="H799" s="249" t="str">
        <f>'цена АТС'!D704</f>
        <v>0</v>
      </c>
      <c r="I799" s="249">
        <f>'цена АТС'!D705</f>
        <v>27.31</v>
      </c>
      <c r="J799" s="249">
        <f>'цена АТС'!D706</f>
        <v>6.71</v>
      </c>
      <c r="K799" s="249">
        <f>'цена АТС'!D707</f>
        <v>47.29</v>
      </c>
      <c r="L799" s="249" t="str">
        <f>'цена АТС'!D708</f>
        <v>0</v>
      </c>
      <c r="M799" s="249" t="str">
        <f>'цена АТС'!D709</f>
        <v>0</v>
      </c>
      <c r="N799" s="249" t="str">
        <f>'цена АТС'!D710</f>
        <v>0</v>
      </c>
      <c r="O799" s="249">
        <f>'цена АТС'!D711</f>
        <v>35.19</v>
      </c>
      <c r="P799" s="249" t="str">
        <f>'цена АТС'!D712</f>
        <v>0</v>
      </c>
      <c r="Q799" s="249">
        <f>'цена АТС'!D713</f>
        <v>41.66</v>
      </c>
      <c r="R799" s="249" t="str">
        <f>'цена АТС'!D714</f>
        <v>0</v>
      </c>
      <c r="S799" s="249" t="str">
        <f>'цена АТС'!D715</f>
        <v>0</v>
      </c>
      <c r="T799" s="249" t="str">
        <f>'цена АТС'!D716</f>
        <v>0</v>
      </c>
      <c r="U799" s="249" t="str">
        <f>'цена АТС'!D717</f>
        <v>0</v>
      </c>
      <c r="V799" s="249" t="str">
        <f>'цена АТС'!D718</f>
        <v>0</v>
      </c>
      <c r="W799" s="249" t="str">
        <f>'цена АТС'!D719</f>
        <v>0</v>
      </c>
      <c r="X799" s="249" t="str">
        <f>'цена АТС'!D720</f>
        <v>0</v>
      </c>
      <c r="Y799" s="249" t="str">
        <f>'цена АТС'!D721</f>
        <v>0</v>
      </c>
    </row>
    <row r="800" spans="1:25" s="62" customFormat="1" ht="18.75" customHeight="1" thickBot="1" x14ac:dyDescent="0.25">
      <c r="A800" s="109">
        <v>29</v>
      </c>
      <c r="B800" s="249">
        <f>'цена АТС'!D722</f>
        <v>0.03</v>
      </c>
      <c r="C800" s="249">
        <f>'цена АТС'!D723</f>
        <v>0.02</v>
      </c>
      <c r="D800" s="249" t="str">
        <f>'цена АТС'!D724</f>
        <v>0</v>
      </c>
      <c r="E800" s="249">
        <f>'цена АТС'!D725</f>
        <v>19.670000000000002</v>
      </c>
      <c r="F800" s="249">
        <f>'цена АТС'!D726</f>
        <v>13.51</v>
      </c>
      <c r="G800" s="249">
        <f>'цена АТС'!D727</f>
        <v>16.12</v>
      </c>
      <c r="H800" s="249">
        <f>'цена АТС'!D728</f>
        <v>39.270000000000003</v>
      </c>
      <c r="I800" s="249" t="str">
        <f>'цена АТС'!D729</f>
        <v>0</v>
      </c>
      <c r="J800" s="249" t="str">
        <f>'цена АТС'!D730</f>
        <v>0</v>
      </c>
      <c r="K800" s="249" t="str">
        <f>'цена АТС'!D731</f>
        <v>0</v>
      </c>
      <c r="L800" s="249">
        <f>'цена АТС'!D732</f>
        <v>16.489999999999998</v>
      </c>
      <c r="M800" s="249">
        <f>'цена АТС'!D733</f>
        <v>47.48</v>
      </c>
      <c r="N800" s="249">
        <f>'цена АТС'!D734</f>
        <v>0.83</v>
      </c>
      <c r="O800" s="249">
        <f>'цена АТС'!D735</f>
        <v>44.75</v>
      </c>
      <c r="P800" s="249" t="str">
        <f>'цена АТС'!D736</f>
        <v>0</v>
      </c>
      <c r="Q800" s="249">
        <f>'цена АТС'!D737</f>
        <v>0.02</v>
      </c>
      <c r="R800" s="249">
        <f>'цена АТС'!D738</f>
        <v>0.01</v>
      </c>
      <c r="S800" s="249" t="str">
        <f>'цена АТС'!D739</f>
        <v>0</v>
      </c>
      <c r="T800" s="249">
        <f>'цена АТС'!D740</f>
        <v>0.01</v>
      </c>
      <c r="U800" s="249">
        <f>'цена АТС'!D741</f>
        <v>0.01</v>
      </c>
      <c r="V800" s="249">
        <f>'цена АТС'!D742</f>
        <v>0.02</v>
      </c>
      <c r="W800" s="249">
        <f>'цена АТС'!D743</f>
        <v>0.02</v>
      </c>
      <c r="X800" s="249">
        <f>'цена АТС'!D744</f>
        <v>0.01</v>
      </c>
      <c r="Y800" s="249">
        <f>'цена АТС'!D745</f>
        <v>163.51</v>
      </c>
    </row>
    <row r="801" spans="1:25" s="62" customFormat="1" ht="18.75" customHeight="1" thickBot="1" x14ac:dyDescent="0.25">
      <c r="A801" s="110">
        <v>30</v>
      </c>
      <c r="B801" s="249">
        <f>'цена АТС'!D746</f>
        <v>6.39</v>
      </c>
      <c r="C801" s="249">
        <f>'цена АТС'!D747</f>
        <v>83.79</v>
      </c>
      <c r="D801" s="249">
        <f>'цена АТС'!D748</f>
        <v>72.37</v>
      </c>
      <c r="E801" s="249">
        <f>'цена АТС'!D749</f>
        <v>0.06</v>
      </c>
      <c r="F801" s="249" t="str">
        <f>'цена АТС'!D750</f>
        <v>0</v>
      </c>
      <c r="G801" s="249">
        <f>'цена АТС'!D751</f>
        <v>68.63</v>
      </c>
      <c r="H801" s="249">
        <f>'цена АТС'!D752</f>
        <v>45.09</v>
      </c>
      <c r="I801" s="249">
        <f>'цена АТС'!D753</f>
        <v>57.5</v>
      </c>
      <c r="J801" s="249">
        <f>'цена АТС'!D754</f>
        <v>71.150000000000006</v>
      </c>
      <c r="K801" s="249">
        <f>'цена АТС'!D755</f>
        <v>78.069999999999993</v>
      </c>
      <c r="L801" s="249">
        <f>'цена АТС'!D756</f>
        <v>2.17</v>
      </c>
      <c r="M801" s="249">
        <f>'цена АТС'!D757</f>
        <v>60.12</v>
      </c>
      <c r="N801" s="249">
        <f>'цена АТС'!D758</f>
        <v>128.76</v>
      </c>
      <c r="O801" s="249">
        <f>'цена АТС'!D759</f>
        <v>91.21</v>
      </c>
      <c r="P801" s="249">
        <f>'цена АТС'!D760</f>
        <v>99.09</v>
      </c>
      <c r="Q801" s="249">
        <f>'цена АТС'!D761</f>
        <v>135.52000000000001</v>
      </c>
      <c r="R801" s="249">
        <f>'цена АТС'!D762</f>
        <v>103.52</v>
      </c>
      <c r="S801" s="249">
        <f>'цена АТС'!D763</f>
        <v>69.23</v>
      </c>
      <c r="T801" s="249">
        <f>'цена АТС'!D764</f>
        <v>21.98</v>
      </c>
      <c r="U801" s="249">
        <f>'цена АТС'!D765</f>
        <v>0.01</v>
      </c>
      <c r="V801" s="249">
        <f>'цена АТС'!D766</f>
        <v>0.02</v>
      </c>
      <c r="W801" s="249">
        <f>'цена АТС'!D767</f>
        <v>0.02</v>
      </c>
      <c r="X801" s="249">
        <f>'цена АТС'!D768</f>
        <v>37.520000000000003</v>
      </c>
      <c r="Y801" s="249">
        <f>'цена АТС'!D769</f>
        <v>167.21</v>
      </c>
    </row>
    <row r="802" spans="1:25" s="62" customFormat="1" ht="18.75" customHeight="1" thickBot="1" x14ac:dyDescent="0.25">
      <c r="A802" s="109">
        <v>31</v>
      </c>
      <c r="B802" s="249">
        <f>'цена АТС'!D770</f>
        <v>0.03</v>
      </c>
      <c r="C802" s="249">
        <f>'цена АТС'!D771</f>
        <v>0.05</v>
      </c>
      <c r="D802" s="249">
        <f>'цена АТС'!D772</f>
        <v>7.0000000000000007E-2</v>
      </c>
      <c r="E802" s="249">
        <f>'цена АТС'!D773</f>
        <v>0.02</v>
      </c>
      <c r="F802" s="249">
        <f>'цена АТС'!D774</f>
        <v>0.01</v>
      </c>
      <c r="G802" s="249">
        <f>'цена АТС'!D775</f>
        <v>0.01</v>
      </c>
      <c r="H802" s="249" t="str">
        <f>'цена АТС'!D776</f>
        <v>0</v>
      </c>
      <c r="I802" s="249" t="str">
        <f>'цена АТС'!D777</f>
        <v>0</v>
      </c>
      <c r="J802" s="249" t="str">
        <f>'цена АТС'!D778</f>
        <v>0</v>
      </c>
      <c r="K802" s="249">
        <f>'цена АТС'!D779</f>
        <v>0.01</v>
      </c>
      <c r="L802" s="249" t="str">
        <f>'цена АТС'!D780</f>
        <v>0</v>
      </c>
      <c r="M802" s="249">
        <f>'цена АТС'!D781</f>
        <v>0.01</v>
      </c>
      <c r="N802" s="249">
        <f>'цена АТС'!D782</f>
        <v>0.01</v>
      </c>
      <c r="O802" s="249" t="str">
        <f>'цена АТС'!D783</f>
        <v>0</v>
      </c>
      <c r="P802" s="249">
        <f>'цена АТС'!D784</f>
        <v>93.07</v>
      </c>
      <c r="Q802" s="249">
        <f>'цена АТС'!D785</f>
        <v>86.17</v>
      </c>
      <c r="R802" s="249" t="str">
        <f>'цена АТС'!D786</f>
        <v>0</v>
      </c>
      <c r="S802" s="249" t="str">
        <f>'цена АТС'!D787</f>
        <v>0</v>
      </c>
      <c r="T802" s="249">
        <f>'цена АТС'!D788</f>
        <v>0.02</v>
      </c>
      <c r="U802" s="249" t="str">
        <f>'цена АТС'!D789</f>
        <v>0</v>
      </c>
      <c r="V802" s="249">
        <f>'цена АТС'!D790</f>
        <v>0.02</v>
      </c>
      <c r="W802" s="249">
        <f>'цена АТС'!D791</f>
        <v>0.04</v>
      </c>
      <c r="X802" s="249">
        <f>'цена АТС'!D792</f>
        <v>0.08</v>
      </c>
      <c r="Y802" s="249">
        <f>'цена АТС'!D793</f>
        <v>0.05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44" t="s">
        <v>46</v>
      </c>
      <c r="B805" s="496" t="s">
        <v>82</v>
      </c>
      <c r="C805" s="447"/>
      <c r="D805" s="447"/>
      <c r="E805" s="447"/>
      <c r="F805" s="447"/>
      <c r="G805" s="447"/>
      <c r="H805" s="447"/>
      <c r="I805" s="447"/>
      <c r="J805" s="447"/>
      <c r="K805" s="447"/>
      <c r="L805" s="447"/>
      <c r="M805" s="447"/>
      <c r="N805" s="447"/>
      <c r="O805" s="447"/>
      <c r="P805" s="447"/>
      <c r="Q805" s="447"/>
      <c r="R805" s="447"/>
      <c r="S805" s="447"/>
      <c r="T805" s="447"/>
      <c r="U805" s="447"/>
      <c r="V805" s="447"/>
      <c r="W805" s="447"/>
      <c r="X805" s="447"/>
      <c r="Y805" s="448"/>
    </row>
    <row r="806" spans="1:25" s="62" customFormat="1" ht="35.25" customHeight="1" thickBot="1" x14ac:dyDescent="0.25">
      <c r="A806" s="495"/>
      <c r="B806" s="170" t="s">
        <v>45</v>
      </c>
      <c r="C806" s="171" t="s">
        <v>44</v>
      </c>
      <c r="D806" s="163" t="s">
        <v>43</v>
      </c>
      <c r="E806" s="171" t="s">
        <v>42</v>
      </c>
      <c r="F806" s="172" t="s">
        <v>41</v>
      </c>
      <c r="G806" s="171" t="s">
        <v>40</v>
      </c>
      <c r="H806" s="171" t="s">
        <v>39</v>
      </c>
      <c r="I806" s="171" t="s">
        <v>38</v>
      </c>
      <c r="J806" s="171" t="s">
        <v>37</v>
      </c>
      <c r="K806" s="173" t="s">
        <v>36</v>
      </c>
      <c r="L806" s="171" t="s">
        <v>35</v>
      </c>
      <c r="M806" s="172" t="s">
        <v>34</v>
      </c>
      <c r="N806" s="173" t="s">
        <v>33</v>
      </c>
      <c r="O806" s="171" t="s">
        <v>32</v>
      </c>
      <c r="P806" s="172" t="s">
        <v>31</v>
      </c>
      <c r="Q806" s="163" t="s">
        <v>30</v>
      </c>
      <c r="R806" s="171" t="s">
        <v>29</v>
      </c>
      <c r="S806" s="163" t="s">
        <v>28</v>
      </c>
      <c r="T806" s="171" t="s">
        <v>27</v>
      </c>
      <c r="U806" s="163" t="s">
        <v>26</v>
      </c>
      <c r="V806" s="171" t="s">
        <v>25</v>
      </c>
      <c r="W806" s="163" t="s">
        <v>24</v>
      </c>
      <c r="X806" s="171" t="s">
        <v>23</v>
      </c>
      <c r="Y806" s="174" t="s">
        <v>22</v>
      </c>
    </row>
    <row r="807" spans="1:25" s="62" customFormat="1" ht="18.75" customHeight="1" thickBot="1" x14ac:dyDescent="0.25">
      <c r="A807" s="109">
        <v>1</v>
      </c>
      <c r="B807" s="249" t="str">
        <f>'цена АТС'!E50</f>
        <v>0</v>
      </c>
      <c r="C807" s="249" t="str">
        <f>'цена АТС'!E51</f>
        <v>0</v>
      </c>
      <c r="D807" s="249">
        <f>'цена АТС'!E52</f>
        <v>57.81</v>
      </c>
      <c r="E807" s="249" t="str">
        <f>'цена АТС'!E53</f>
        <v>0</v>
      </c>
      <c r="F807" s="249" t="str">
        <f>'цена АТС'!E54</f>
        <v>0</v>
      </c>
      <c r="G807" s="249" t="str">
        <f>'цена АТС'!E55</f>
        <v>0</v>
      </c>
      <c r="H807" s="249" t="str">
        <f>'цена АТС'!E56</f>
        <v>0</v>
      </c>
      <c r="I807" s="249" t="str">
        <f>'цена АТС'!E57</f>
        <v>0</v>
      </c>
      <c r="J807" s="249" t="str">
        <f>'цена АТС'!E58</f>
        <v>0</v>
      </c>
      <c r="K807" s="249" t="str">
        <f>'цена АТС'!E59</f>
        <v>0</v>
      </c>
      <c r="L807" s="249" t="str">
        <f>'цена АТС'!E60</f>
        <v>0</v>
      </c>
      <c r="M807" s="249" t="str">
        <f>'цена АТС'!E61</f>
        <v>0</v>
      </c>
      <c r="N807" s="249" t="str">
        <f>'цена АТС'!E62</f>
        <v>0</v>
      </c>
      <c r="O807" s="249">
        <f>'цена АТС'!E63</f>
        <v>21.99</v>
      </c>
      <c r="P807" s="249" t="str">
        <f>'цена АТС'!E64</f>
        <v>0</v>
      </c>
      <c r="Q807" s="249" t="str">
        <f>'цена АТС'!E65</f>
        <v>0</v>
      </c>
      <c r="R807" s="249" t="str">
        <f>'цена АТС'!E66</f>
        <v>0</v>
      </c>
      <c r="S807" s="249" t="str">
        <f>'цена АТС'!E67</f>
        <v>0</v>
      </c>
      <c r="T807" s="249" t="str">
        <f>'цена АТС'!E68</f>
        <v>0</v>
      </c>
      <c r="U807" s="249" t="str">
        <f>'цена АТС'!E69</f>
        <v>0</v>
      </c>
      <c r="V807" s="249" t="str">
        <f>'цена АТС'!E70</f>
        <v>0</v>
      </c>
      <c r="W807" s="249">
        <f>'цена АТС'!E71</f>
        <v>371.91</v>
      </c>
      <c r="X807" s="249">
        <f>'цена АТС'!E72</f>
        <v>3.6</v>
      </c>
      <c r="Y807" s="249" t="str">
        <f>'цена АТС'!E73</f>
        <v>0</v>
      </c>
    </row>
    <row r="808" spans="1:25" s="62" customFormat="1" ht="18.75" customHeight="1" thickBot="1" x14ac:dyDescent="0.25">
      <c r="A808" s="109">
        <v>2</v>
      </c>
      <c r="B808" s="249" t="str">
        <f>'цена АТС'!E74</f>
        <v>0</v>
      </c>
      <c r="C808" s="249">
        <f>'цена АТС'!E75</f>
        <v>34.4</v>
      </c>
      <c r="D808" s="249" t="str">
        <f>'цена АТС'!E76</f>
        <v>0</v>
      </c>
      <c r="E808" s="249" t="str">
        <f>'цена АТС'!E77</f>
        <v>0</v>
      </c>
      <c r="F808" s="249" t="str">
        <f>'цена АТС'!E78</f>
        <v>0</v>
      </c>
      <c r="G808" s="249" t="str">
        <f>'цена АТС'!E79</f>
        <v>0</v>
      </c>
      <c r="H808" s="249" t="str">
        <f>'цена АТС'!E80</f>
        <v>0</v>
      </c>
      <c r="I808" s="249" t="str">
        <f>'цена АТС'!E81</f>
        <v>0</v>
      </c>
      <c r="J808" s="249" t="str">
        <f>'цена АТС'!E82</f>
        <v>0</v>
      </c>
      <c r="K808" s="249" t="str">
        <f>'цена АТС'!E83</f>
        <v>0</v>
      </c>
      <c r="L808" s="249" t="str">
        <f>'цена АТС'!E84</f>
        <v>0</v>
      </c>
      <c r="M808" s="249" t="str">
        <f>'цена АТС'!E85</f>
        <v>0</v>
      </c>
      <c r="N808" s="249" t="str">
        <f>'цена АТС'!E86</f>
        <v>0</v>
      </c>
      <c r="O808" s="249">
        <f>'цена АТС'!E87</f>
        <v>676.42</v>
      </c>
      <c r="P808" s="249" t="str">
        <f>'цена АТС'!E88</f>
        <v>0</v>
      </c>
      <c r="Q808" s="249" t="str">
        <f>'цена АТС'!E89</f>
        <v>0</v>
      </c>
      <c r="R808" s="249">
        <f>'цена АТС'!E90</f>
        <v>306.44</v>
      </c>
      <c r="S808" s="249" t="str">
        <f>'цена АТС'!E91</f>
        <v>0</v>
      </c>
      <c r="T808" s="249">
        <f>'цена АТС'!E92</f>
        <v>1036.76</v>
      </c>
      <c r="U808" s="249" t="str">
        <f>'цена АТС'!E93</f>
        <v>0</v>
      </c>
      <c r="V808" s="249">
        <f>'цена АТС'!E94</f>
        <v>100.9</v>
      </c>
      <c r="W808" s="249">
        <f>'цена АТС'!E95</f>
        <v>678.79</v>
      </c>
      <c r="X808" s="249">
        <f>'цена АТС'!E96</f>
        <v>677.09</v>
      </c>
      <c r="Y808" s="249">
        <f>'цена АТС'!E97</f>
        <v>668.94</v>
      </c>
    </row>
    <row r="809" spans="1:25" s="62" customFormat="1" ht="18.75" customHeight="1" thickBot="1" x14ac:dyDescent="0.25">
      <c r="A809" s="109">
        <v>3</v>
      </c>
      <c r="B809" s="249">
        <f>'цена АТС'!E98</f>
        <v>722.43</v>
      </c>
      <c r="C809" s="249">
        <f>'цена АТС'!E99</f>
        <v>132.91</v>
      </c>
      <c r="D809" s="249" t="str">
        <f>'цена АТС'!E100</f>
        <v>0</v>
      </c>
      <c r="E809" s="249">
        <f>'цена АТС'!E101</f>
        <v>0.01</v>
      </c>
      <c r="F809" s="249" t="str">
        <f>'цена АТС'!E102</f>
        <v>0</v>
      </c>
      <c r="G809" s="249" t="str">
        <f>'цена АТС'!E103</f>
        <v>0</v>
      </c>
      <c r="H809" s="249" t="str">
        <f>'цена АТС'!E104</f>
        <v>0</v>
      </c>
      <c r="I809" s="249" t="str">
        <f>'цена АТС'!E105</f>
        <v>0</v>
      </c>
      <c r="J809" s="249" t="str">
        <f>'цена АТС'!E106</f>
        <v>0</v>
      </c>
      <c r="K809" s="249" t="str">
        <f>'цена АТС'!E107</f>
        <v>0</v>
      </c>
      <c r="L809" s="249" t="str">
        <f>'цена АТС'!E108</f>
        <v>0</v>
      </c>
      <c r="M809" s="249" t="str">
        <f>'цена АТС'!E109</f>
        <v>0</v>
      </c>
      <c r="N809" s="249" t="str">
        <f>'цена АТС'!E110</f>
        <v>0</v>
      </c>
      <c r="O809" s="249" t="str">
        <f>'цена АТС'!E111</f>
        <v>0</v>
      </c>
      <c r="P809" s="249" t="str">
        <f>'цена АТС'!E112</f>
        <v>0</v>
      </c>
      <c r="Q809" s="249" t="str">
        <f>'цена АТС'!E113</f>
        <v>0</v>
      </c>
      <c r="R809" s="249" t="str">
        <f>'цена АТС'!E114</f>
        <v>0</v>
      </c>
      <c r="S809" s="249">
        <f>'цена АТС'!E115</f>
        <v>1.74</v>
      </c>
      <c r="T809" s="249" t="str">
        <f>'цена АТС'!E117</f>
        <v>0</v>
      </c>
      <c r="U809" s="249" t="str">
        <f>'цена АТС'!E117</f>
        <v>0</v>
      </c>
      <c r="V809" s="249" t="str">
        <f>'цена АТС'!E118</f>
        <v>0</v>
      </c>
      <c r="W809" s="249">
        <f>'цена АТС'!E119</f>
        <v>725.36</v>
      </c>
      <c r="X809" s="249">
        <f>'цена АТС'!E120</f>
        <v>722.66</v>
      </c>
      <c r="Y809" s="249">
        <f>'цена АТС'!E121</f>
        <v>720.86</v>
      </c>
    </row>
    <row r="810" spans="1:25" s="62" customFormat="1" ht="18.75" customHeight="1" thickBot="1" x14ac:dyDescent="0.25">
      <c r="A810" s="109">
        <v>4</v>
      </c>
      <c r="B810" s="249">
        <f>'цена АТС'!E122</f>
        <v>390.39</v>
      </c>
      <c r="C810" s="249">
        <f>'цена АТС'!E123</f>
        <v>134.15</v>
      </c>
      <c r="D810" s="249">
        <f>'цена АТС'!E124</f>
        <v>118.97</v>
      </c>
      <c r="E810" s="249">
        <f>'цена АТС'!E125</f>
        <v>98.34</v>
      </c>
      <c r="F810" s="249" t="str">
        <f>'цена АТС'!E126</f>
        <v>0</v>
      </c>
      <c r="G810" s="249">
        <f>'цена АТС'!E127</f>
        <v>161.63999999999999</v>
      </c>
      <c r="H810" s="249">
        <f>'цена АТС'!E128</f>
        <v>163.25</v>
      </c>
      <c r="I810" s="249">
        <f>'цена АТС'!E129</f>
        <v>235.37</v>
      </c>
      <c r="J810" s="249" t="str">
        <f>'цена АТС'!E130</f>
        <v>0</v>
      </c>
      <c r="K810" s="249" t="str">
        <f>'цена АТС'!E131</f>
        <v>0</v>
      </c>
      <c r="L810" s="249">
        <f>'цена АТС'!E132</f>
        <v>0.81</v>
      </c>
      <c r="M810" s="249">
        <f>'цена АТС'!E133</f>
        <v>2.4</v>
      </c>
      <c r="N810" s="249">
        <f>'цена АТС'!E134</f>
        <v>90.27</v>
      </c>
      <c r="O810" s="249">
        <f>'цена АТС'!E135</f>
        <v>7.55</v>
      </c>
      <c r="P810" s="249" t="str">
        <f>'цена АТС'!E136</f>
        <v>0</v>
      </c>
      <c r="Q810" s="249" t="str">
        <f>'цена АТС'!E137</f>
        <v>0</v>
      </c>
      <c r="R810" s="249">
        <f>'цена АТС'!E138</f>
        <v>350.77</v>
      </c>
      <c r="S810" s="249">
        <f>'цена АТС'!E139</f>
        <v>6</v>
      </c>
      <c r="T810" s="249">
        <f>'цена АТС'!E140</f>
        <v>842.29</v>
      </c>
      <c r="U810" s="249">
        <f>'цена АТС'!E141</f>
        <v>401.09</v>
      </c>
      <c r="V810" s="249" t="str">
        <f>'цена АТС'!E142</f>
        <v>0</v>
      </c>
      <c r="W810" s="249" t="str">
        <f>'цена АТС'!E143</f>
        <v>0</v>
      </c>
      <c r="X810" s="249" t="str">
        <f>'цена АТС'!E144</f>
        <v>0</v>
      </c>
      <c r="Y810" s="249">
        <f>'цена АТС'!E145</f>
        <v>109.34</v>
      </c>
    </row>
    <row r="811" spans="1:25" s="62" customFormat="1" ht="18.75" customHeight="1" thickBot="1" x14ac:dyDescent="0.25">
      <c r="A811" s="109">
        <v>5</v>
      </c>
      <c r="B811" s="249" t="str">
        <f>'цена АТС'!E146</f>
        <v>0</v>
      </c>
      <c r="C811" s="249" t="str">
        <f>'цена АТС'!E147</f>
        <v>0</v>
      </c>
      <c r="D811" s="249" t="str">
        <f>'цена АТС'!E148</f>
        <v>0</v>
      </c>
      <c r="E811" s="249">
        <f>'цена АТС'!E149</f>
        <v>6.63</v>
      </c>
      <c r="F811" s="249" t="str">
        <f>'цена АТС'!E150</f>
        <v>0</v>
      </c>
      <c r="G811" s="249" t="str">
        <f>'цена АТС'!E151</f>
        <v>0</v>
      </c>
      <c r="H811" s="249" t="str">
        <f>'цена АТС'!E152</f>
        <v>0</v>
      </c>
      <c r="I811" s="249" t="str">
        <f>'цена АТС'!E153</f>
        <v>0</v>
      </c>
      <c r="J811" s="249">
        <f>'цена АТС'!E154</f>
        <v>129.46</v>
      </c>
      <c r="K811" s="249">
        <f>'цена АТС'!E155</f>
        <v>143.58000000000001</v>
      </c>
      <c r="L811" s="249">
        <f>'цена АТС'!E156</f>
        <v>153.83000000000001</v>
      </c>
      <c r="M811" s="249">
        <f>'цена АТС'!E157</f>
        <v>6.08</v>
      </c>
      <c r="N811" s="249">
        <f>'цена АТС'!E158</f>
        <v>146.43</v>
      </c>
      <c r="O811" s="249">
        <f>'цена АТС'!E159</f>
        <v>159.05000000000001</v>
      </c>
      <c r="P811" s="249" t="str">
        <f>'цена АТС'!E160</f>
        <v>0</v>
      </c>
      <c r="Q811" s="249">
        <f>'цена АТС'!E161</f>
        <v>1.35</v>
      </c>
      <c r="R811" s="249">
        <f>'цена АТС'!E162</f>
        <v>261.39999999999998</v>
      </c>
      <c r="S811" s="249" t="str">
        <f>'цена АТС'!E163</f>
        <v>0</v>
      </c>
      <c r="T811" s="249">
        <f>'цена АТС'!E164</f>
        <v>454.33</v>
      </c>
      <c r="U811" s="249">
        <f>'цена АТС'!E165</f>
        <v>7.13</v>
      </c>
      <c r="V811" s="249">
        <f>'цена АТС'!E166</f>
        <v>748.26</v>
      </c>
      <c r="W811" s="249">
        <f>'цена АТС'!E167</f>
        <v>751.12</v>
      </c>
      <c r="X811" s="249">
        <f>'цена АТС'!E168</f>
        <v>749.64</v>
      </c>
      <c r="Y811" s="249">
        <f>'цена АТС'!E169</f>
        <v>745.03</v>
      </c>
    </row>
    <row r="812" spans="1:25" s="62" customFormat="1" ht="18.75" customHeight="1" thickBot="1" x14ac:dyDescent="0.25">
      <c r="A812" s="109">
        <v>6</v>
      </c>
      <c r="B812" s="249">
        <f>'цена АТС'!E170</f>
        <v>51.83</v>
      </c>
      <c r="C812" s="249">
        <f>'цена АТС'!E171</f>
        <v>91.23</v>
      </c>
      <c r="D812" s="249">
        <f>'цена АТС'!E172</f>
        <v>120.64</v>
      </c>
      <c r="E812" s="249" t="str">
        <f>'цена АТС'!E173</f>
        <v>0</v>
      </c>
      <c r="F812" s="249">
        <f>'цена АТС'!E174</f>
        <v>0.01</v>
      </c>
      <c r="G812" s="249" t="str">
        <f>'цена АТС'!E175</f>
        <v>0</v>
      </c>
      <c r="H812" s="249">
        <f>'цена АТС'!E176</f>
        <v>162.53</v>
      </c>
      <c r="I812" s="249">
        <f>'цена АТС'!E177</f>
        <v>346.14</v>
      </c>
      <c r="J812" s="249" t="str">
        <f>'цена АТС'!E178</f>
        <v>0</v>
      </c>
      <c r="K812" s="249" t="str">
        <f>'цена АТС'!E179</f>
        <v>0</v>
      </c>
      <c r="L812" s="249">
        <f>'цена АТС'!E180</f>
        <v>19.100000000000001</v>
      </c>
      <c r="M812" s="249" t="str">
        <f>'цена АТС'!E181</f>
        <v>0</v>
      </c>
      <c r="N812" s="249">
        <f>'цена АТС'!E182</f>
        <v>512.55999999999995</v>
      </c>
      <c r="O812" s="249">
        <f>'цена АТС'!E183</f>
        <v>383.84</v>
      </c>
      <c r="P812" s="249" t="str">
        <f>'цена АТС'!E184</f>
        <v>0</v>
      </c>
      <c r="Q812" s="249" t="str">
        <f>'цена АТС'!E185</f>
        <v>0</v>
      </c>
      <c r="R812" s="249">
        <f>'цена АТС'!E186</f>
        <v>280.57</v>
      </c>
      <c r="S812" s="249" t="str">
        <f>'цена АТС'!E187</f>
        <v>0</v>
      </c>
      <c r="T812" s="249" t="str">
        <f>'цена АТС'!E188</f>
        <v>0</v>
      </c>
      <c r="U812" s="249">
        <f>'цена АТС'!E189</f>
        <v>130.18</v>
      </c>
      <c r="V812" s="249">
        <f>'цена АТС'!E190</f>
        <v>121.5</v>
      </c>
      <c r="W812" s="249">
        <f>'цена АТС'!E191</f>
        <v>719.62</v>
      </c>
      <c r="X812" s="249">
        <f>'цена АТС'!E192</f>
        <v>254.65</v>
      </c>
      <c r="Y812" s="249">
        <f>'цена АТС'!E193</f>
        <v>165.94</v>
      </c>
    </row>
    <row r="813" spans="1:25" s="62" customFormat="1" ht="18.75" customHeight="1" thickBot="1" x14ac:dyDescent="0.25">
      <c r="A813" s="109">
        <v>7</v>
      </c>
      <c r="B813" s="249">
        <f>'цена АТС'!E194</f>
        <v>0.01</v>
      </c>
      <c r="C813" s="249">
        <f>'цена АТС'!E195</f>
        <v>76.36</v>
      </c>
      <c r="D813" s="249">
        <f>'цена АТС'!E196</f>
        <v>745.96</v>
      </c>
      <c r="E813" s="249" t="str">
        <f>'цена АТС'!E197</f>
        <v>0</v>
      </c>
      <c r="F813" s="249">
        <f>'цена АТС'!E198</f>
        <v>14.38</v>
      </c>
      <c r="G813" s="249">
        <f>'цена АТС'!E199</f>
        <v>7.43</v>
      </c>
      <c r="H813" s="249">
        <f>'цена АТС'!E200</f>
        <v>350.82</v>
      </c>
      <c r="I813" s="249">
        <f>'цена АТС'!E201</f>
        <v>27.63</v>
      </c>
      <c r="J813" s="249">
        <f>'цена АТС'!E202</f>
        <v>52.09</v>
      </c>
      <c r="K813" s="249">
        <f>'цена АТС'!E203</f>
        <v>32.590000000000003</v>
      </c>
      <c r="L813" s="249">
        <f>'цена АТС'!E204</f>
        <v>34.29</v>
      </c>
      <c r="M813" s="249">
        <f>'цена АТС'!E205</f>
        <v>32.06</v>
      </c>
      <c r="N813" s="249">
        <f>'цена АТС'!E206</f>
        <v>138.54</v>
      </c>
      <c r="O813" s="249">
        <f>'цена АТС'!E207</f>
        <v>79.86</v>
      </c>
      <c r="P813" s="249">
        <f>'цена АТС'!E208</f>
        <v>117.01</v>
      </c>
      <c r="Q813" s="249">
        <f>'цена АТС'!E209</f>
        <v>48.93</v>
      </c>
      <c r="R813" s="249">
        <f>'цена АТС'!E210</f>
        <v>110.06</v>
      </c>
      <c r="S813" s="249">
        <f>'цена АТС'!E211</f>
        <v>66.14</v>
      </c>
      <c r="T813" s="249">
        <f>'цена АТС'!E212</f>
        <v>129.35</v>
      </c>
      <c r="U813" s="249">
        <f>'цена АТС'!E213</f>
        <v>11.1</v>
      </c>
      <c r="V813" s="249">
        <f>'цена АТС'!E214</f>
        <v>230.74</v>
      </c>
      <c r="W813" s="249">
        <f>'цена АТС'!E215</f>
        <v>772.23</v>
      </c>
      <c r="X813" s="249">
        <f>'цена АТС'!E216</f>
        <v>785.47</v>
      </c>
      <c r="Y813" s="249">
        <f>'цена АТС'!E217</f>
        <v>639.92999999999995</v>
      </c>
    </row>
    <row r="814" spans="1:25" s="62" customFormat="1" ht="18.75" customHeight="1" thickBot="1" x14ac:dyDescent="0.25">
      <c r="A814" s="109">
        <v>8</v>
      </c>
      <c r="B814" s="249">
        <f>'цена АТС'!E218</f>
        <v>732.78</v>
      </c>
      <c r="C814" s="249">
        <f>'цена АТС'!E219</f>
        <v>711.13</v>
      </c>
      <c r="D814" s="249">
        <f>'цена АТС'!E220</f>
        <v>802.56</v>
      </c>
      <c r="E814" s="249">
        <f>'цена АТС'!E221</f>
        <v>2.86</v>
      </c>
      <c r="F814" s="249">
        <f>'цена АТС'!E222</f>
        <v>193</v>
      </c>
      <c r="G814" s="249">
        <f>'цена АТС'!E223</f>
        <v>198.36</v>
      </c>
      <c r="H814" s="249">
        <f>'цена АТС'!E224</f>
        <v>305.37</v>
      </c>
      <c r="I814" s="249">
        <f>'цена АТС'!E225</f>
        <v>286.95</v>
      </c>
      <c r="J814" s="249">
        <f>'цена АТС'!E226</f>
        <v>253.48</v>
      </c>
      <c r="K814" s="249">
        <f>'цена АТС'!E227</f>
        <v>251.95</v>
      </c>
      <c r="L814" s="249">
        <f>'цена АТС'!E228</f>
        <v>217.05</v>
      </c>
      <c r="M814" s="249">
        <f>'цена АТС'!E229</f>
        <v>214.64</v>
      </c>
      <c r="N814" s="249">
        <f>'цена АТС'!E230</f>
        <v>219.32</v>
      </c>
      <c r="O814" s="249">
        <f>'цена АТС'!E231</f>
        <v>77.98</v>
      </c>
      <c r="P814" s="249" t="str">
        <f>'цена АТС'!E232</f>
        <v>0</v>
      </c>
      <c r="Q814" s="249">
        <f>'цена АТС'!E233</f>
        <v>14.49</v>
      </c>
      <c r="R814" s="249">
        <f>'цена АТС'!E234</f>
        <v>223.26</v>
      </c>
      <c r="S814" s="249">
        <f>'цена АТС'!E235</f>
        <v>273.49</v>
      </c>
      <c r="T814" s="249">
        <f>'цена АТС'!E236</f>
        <v>241.66</v>
      </c>
      <c r="U814" s="249">
        <f>'цена АТС'!E237</f>
        <v>78.19</v>
      </c>
      <c r="V814" s="249" t="str">
        <f>'цена АТС'!E238</f>
        <v>0</v>
      </c>
      <c r="W814" s="249">
        <f>'цена АТС'!E239</f>
        <v>772.2</v>
      </c>
      <c r="X814" s="249">
        <f>'цена АТС'!E240</f>
        <v>923.12</v>
      </c>
      <c r="Y814" s="249">
        <f>'цена АТС'!E241</f>
        <v>611.75</v>
      </c>
    </row>
    <row r="815" spans="1:25" s="62" customFormat="1" ht="18.75" customHeight="1" thickBot="1" x14ac:dyDescent="0.25">
      <c r="A815" s="109">
        <v>9</v>
      </c>
      <c r="B815" s="249">
        <f>'цена АТС'!E242</f>
        <v>390.34</v>
      </c>
      <c r="C815" s="249">
        <f>'цена АТС'!E243</f>
        <v>211.43</v>
      </c>
      <c r="D815" s="249">
        <f>'цена АТС'!E244</f>
        <v>774.65</v>
      </c>
      <c r="E815" s="249">
        <f>'цена АТС'!E245</f>
        <v>3.04</v>
      </c>
      <c r="F815" s="249" t="str">
        <f>'цена АТС'!E246</f>
        <v>0</v>
      </c>
      <c r="G815" s="249" t="str">
        <f>'цена АТС'!E247</f>
        <v>0</v>
      </c>
      <c r="H815" s="249">
        <f>'цена АТС'!E248</f>
        <v>0.61</v>
      </c>
      <c r="I815" s="249" t="str">
        <f>'цена АТС'!E249</f>
        <v>0</v>
      </c>
      <c r="J815" s="249">
        <f>'цена АТС'!E250</f>
        <v>0.95</v>
      </c>
      <c r="K815" s="249" t="str">
        <f>'цена АТС'!E251</f>
        <v>0</v>
      </c>
      <c r="L815" s="249">
        <f>'цена АТС'!E252</f>
        <v>28.9</v>
      </c>
      <c r="M815" s="249">
        <f>'цена АТС'!E253</f>
        <v>14.95</v>
      </c>
      <c r="N815" s="249">
        <f>'цена АТС'!E254</f>
        <v>0.46</v>
      </c>
      <c r="O815" s="249">
        <f>'цена АТС'!E255</f>
        <v>4.24</v>
      </c>
      <c r="P815" s="249" t="str">
        <f>'цена АТС'!E256</f>
        <v>0</v>
      </c>
      <c r="Q815" s="249">
        <f>'цена АТС'!E257</f>
        <v>69.47</v>
      </c>
      <c r="R815" s="249">
        <f>'цена АТС'!E258</f>
        <v>224.71</v>
      </c>
      <c r="S815" s="249">
        <f>'цена АТС'!E259</f>
        <v>243.6</v>
      </c>
      <c r="T815" s="249" t="str">
        <f>'цена АТС'!E260</f>
        <v>0</v>
      </c>
      <c r="U815" s="249" t="str">
        <f>'цена АТС'!E261</f>
        <v>0</v>
      </c>
      <c r="V815" s="249" t="str">
        <f>'цена АТС'!E262</f>
        <v>0</v>
      </c>
      <c r="W815" s="249">
        <f>'цена АТС'!E263</f>
        <v>770.33</v>
      </c>
      <c r="X815" s="249">
        <f>'цена АТС'!E264</f>
        <v>296.5</v>
      </c>
      <c r="Y815" s="249">
        <f>'цена АТС'!E265</f>
        <v>293.98</v>
      </c>
    </row>
    <row r="816" spans="1:25" s="62" customFormat="1" ht="18.75" customHeight="1" thickBot="1" x14ac:dyDescent="0.25">
      <c r="A816" s="109">
        <v>10</v>
      </c>
      <c r="B816" s="249">
        <f>'цена АТС'!E266</f>
        <v>378.19</v>
      </c>
      <c r="C816" s="249">
        <f>'цена АТС'!E267</f>
        <v>375.27</v>
      </c>
      <c r="D816" s="249">
        <f>'цена АТС'!E268</f>
        <v>493.64</v>
      </c>
      <c r="E816" s="249">
        <f>'цена АТС'!E269</f>
        <v>517.65</v>
      </c>
      <c r="F816" s="249">
        <f>'цена АТС'!E270</f>
        <v>14.52</v>
      </c>
      <c r="G816" s="249">
        <f>'цена АТС'!E271</f>
        <v>6.29</v>
      </c>
      <c r="H816" s="249">
        <f>'цена АТС'!E272</f>
        <v>31.26</v>
      </c>
      <c r="I816" s="249">
        <f>'цена АТС'!E273</f>
        <v>31.92</v>
      </c>
      <c r="J816" s="249">
        <f>'цена АТС'!E274</f>
        <v>56.23</v>
      </c>
      <c r="K816" s="249">
        <f>'цена АТС'!E275</f>
        <v>44.82</v>
      </c>
      <c r="L816" s="249">
        <f>'цена АТС'!E276</f>
        <v>26.77</v>
      </c>
      <c r="M816" s="249">
        <f>'цена АТС'!E277</f>
        <v>42.56</v>
      </c>
      <c r="N816" s="249">
        <f>'цена АТС'!E278</f>
        <v>22.38</v>
      </c>
      <c r="O816" s="249">
        <f>'цена АТС'!E279</f>
        <v>25.81</v>
      </c>
      <c r="P816" s="249">
        <f>'цена АТС'!E280</f>
        <v>7.61</v>
      </c>
      <c r="Q816" s="249">
        <f>'цена АТС'!E281</f>
        <v>15.61</v>
      </c>
      <c r="R816" s="249">
        <f>'цена АТС'!E282</f>
        <v>46.43</v>
      </c>
      <c r="S816" s="249">
        <f>'цена АТС'!E283</f>
        <v>41.97</v>
      </c>
      <c r="T816" s="249">
        <f>'цена АТС'!E284</f>
        <v>49.33</v>
      </c>
      <c r="U816" s="249">
        <f>'цена АТС'!E285</f>
        <v>31.56</v>
      </c>
      <c r="V816" s="249">
        <f>'цена АТС'!E286</f>
        <v>782.91</v>
      </c>
      <c r="W816" s="249">
        <f>'цена АТС'!E287</f>
        <v>584.16999999999996</v>
      </c>
      <c r="X816" s="249">
        <f>'цена АТС'!E288</f>
        <v>481.57</v>
      </c>
      <c r="Y816" s="249">
        <f>'цена АТС'!E289</f>
        <v>474.87</v>
      </c>
    </row>
    <row r="817" spans="1:25" s="62" customFormat="1" ht="18.75" customHeight="1" thickBot="1" x14ac:dyDescent="0.25">
      <c r="A817" s="109">
        <v>11</v>
      </c>
      <c r="B817" s="249">
        <f>'цена АТС'!E290</f>
        <v>722.71</v>
      </c>
      <c r="C817" s="249">
        <f>'цена АТС'!E291</f>
        <v>606.33000000000004</v>
      </c>
      <c r="D817" s="249">
        <f>'цена АТС'!E292</f>
        <v>332.18</v>
      </c>
      <c r="E817" s="249">
        <f>'цена АТС'!E293</f>
        <v>601.34</v>
      </c>
      <c r="F817" s="249">
        <f>'цена АТС'!E294</f>
        <v>741</v>
      </c>
      <c r="G817" s="249">
        <f>'цена АТС'!E295</f>
        <v>365.78</v>
      </c>
      <c r="H817" s="249">
        <f>'цена АТС'!E296</f>
        <v>791.19</v>
      </c>
      <c r="I817" s="249">
        <f>'цена АТС'!E297</f>
        <v>773.5</v>
      </c>
      <c r="J817" s="249">
        <f>'цена АТС'!E298</f>
        <v>759.68</v>
      </c>
      <c r="K817" s="249">
        <f>'цена АТС'!E299</f>
        <v>390.23</v>
      </c>
      <c r="L817" s="249">
        <f>'цена АТС'!E300</f>
        <v>141.44999999999999</v>
      </c>
      <c r="M817" s="249">
        <f>'цена АТС'!E301</f>
        <v>173.68</v>
      </c>
      <c r="N817" s="249">
        <f>'цена АТС'!E302</f>
        <v>0.65</v>
      </c>
      <c r="O817" s="249" t="str">
        <f>'цена АТС'!E303</f>
        <v>0</v>
      </c>
      <c r="P817" s="249" t="str">
        <f>'цена АТС'!E304</f>
        <v>0</v>
      </c>
      <c r="Q817" s="249">
        <f>'цена АТС'!E305</f>
        <v>19.14</v>
      </c>
      <c r="R817" s="249">
        <f>'цена АТС'!E306</f>
        <v>30.67</v>
      </c>
      <c r="S817" s="249">
        <f>'цена АТС'!E307</f>
        <v>29.62</v>
      </c>
      <c r="T817" s="249">
        <f>'цена АТС'!E308</f>
        <v>803.07</v>
      </c>
      <c r="U817" s="249">
        <f>'цена АТС'!E309</f>
        <v>142.11000000000001</v>
      </c>
      <c r="V817" s="249">
        <f>'цена АТС'!E310</f>
        <v>421.2</v>
      </c>
      <c r="W817" s="249">
        <f>'цена АТС'!E311</f>
        <v>782.34</v>
      </c>
      <c r="X817" s="249">
        <f>'цена АТС'!E312</f>
        <v>743.16</v>
      </c>
      <c r="Y817" s="249">
        <f>'цена АТС'!E313</f>
        <v>636.16999999999996</v>
      </c>
    </row>
    <row r="818" spans="1:25" s="62" customFormat="1" ht="18.75" customHeight="1" thickBot="1" x14ac:dyDescent="0.25">
      <c r="A818" s="109">
        <v>12</v>
      </c>
      <c r="B818" s="249">
        <f>'цена АТС'!E314</f>
        <v>720.67</v>
      </c>
      <c r="C818" s="249">
        <f>'цена АТС'!E315</f>
        <v>717.83</v>
      </c>
      <c r="D818" s="249">
        <f>'цена АТС'!E316</f>
        <v>705.71</v>
      </c>
      <c r="E818" s="249">
        <f>'цена АТС'!E317</f>
        <v>717.55</v>
      </c>
      <c r="F818" s="249">
        <f>'цена АТС'!E318</f>
        <v>743.66</v>
      </c>
      <c r="G818" s="249">
        <f>'цена АТС'!E319</f>
        <v>734.23</v>
      </c>
      <c r="H818" s="249">
        <f>'цена АТС'!E320</f>
        <v>741.53</v>
      </c>
      <c r="I818" s="249">
        <f>'цена АТС'!E321</f>
        <v>218.57</v>
      </c>
      <c r="J818" s="249" t="str">
        <f>'цена АТС'!E322</f>
        <v>0</v>
      </c>
      <c r="K818" s="249">
        <f>'цена АТС'!E323</f>
        <v>1.67</v>
      </c>
      <c r="L818" s="249" t="str">
        <f>'цена АТС'!E324</f>
        <v>0</v>
      </c>
      <c r="M818" s="249" t="str">
        <f>'цена АТС'!E325</f>
        <v>0</v>
      </c>
      <c r="N818" s="249" t="str">
        <f>'цена АТС'!E326</f>
        <v>0</v>
      </c>
      <c r="O818" s="249" t="str">
        <f>'цена АТС'!E327</f>
        <v>0</v>
      </c>
      <c r="P818" s="249" t="str">
        <f>'цена АТС'!E328</f>
        <v>0</v>
      </c>
      <c r="Q818" s="249" t="str">
        <f>'цена АТС'!E329</f>
        <v>0</v>
      </c>
      <c r="R818" s="249" t="str">
        <f>'цена АТС'!E330</f>
        <v>0</v>
      </c>
      <c r="S818" s="249">
        <f>'цена АТС'!E331</f>
        <v>763.33</v>
      </c>
      <c r="T818" s="249">
        <f>'цена АТС'!E332</f>
        <v>28.68</v>
      </c>
      <c r="U818" s="249">
        <f>'цена АТС'!E333</f>
        <v>62.32</v>
      </c>
      <c r="V818" s="249">
        <f>'цена АТС'!E334</f>
        <v>168.54</v>
      </c>
      <c r="W818" s="249">
        <f>'цена АТС'!E335</f>
        <v>102.77</v>
      </c>
      <c r="X818" s="249">
        <f>'цена АТС'!E336</f>
        <v>338.47</v>
      </c>
      <c r="Y818" s="249">
        <f>'цена АТС'!E337</f>
        <v>339.57</v>
      </c>
    </row>
    <row r="819" spans="1:25" s="62" customFormat="1" ht="18.75" customHeight="1" thickBot="1" x14ac:dyDescent="0.25">
      <c r="A819" s="109">
        <v>13</v>
      </c>
      <c r="B819" s="249">
        <f>'цена АТС'!E338</f>
        <v>239.29</v>
      </c>
      <c r="C819" s="249">
        <f>'цена АТС'!E339</f>
        <v>249.82</v>
      </c>
      <c r="D819" s="249">
        <f>'цена АТС'!E340</f>
        <v>251.68</v>
      </c>
      <c r="E819" s="249" t="str">
        <f>'цена АТС'!E341</f>
        <v>0</v>
      </c>
      <c r="F819" s="249">
        <f>'цена АТС'!E342</f>
        <v>247.69</v>
      </c>
      <c r="G819" s="249" t="str">
        <f>'цена АТС'!E343</f>
        <v>0</v>
      </c>
      <c r="H819" s="249">
        <f>'цена АТС'!E344</f>
        <v>260.11</v>
      </c>
      <c r="I819" s="249" t="str">
        <f>'цена АТС'!E345</f>
        <v>0</v>
      </c>
      <c r="J819" s="249">
        <f>'цена АТС'!E346</f>
        <v>0.01</v>
      </c>
      <c r="K819" s="249" t="str">
        <f>'цена АТС'!E347</f>
        <v>0</v>
      </c>
      <c r="L819" s="249">
        <f>'цена АТС'!E348</f>
        <v>96.75</v>
      </c>
      <c r="M819" s="249">
        <f>'цена АТС'!E349</f>
        <v>90.33</v>
      </c>
      <c r="N819" s="249">
        <f>'цена АТС'!E350</f>
        <v>97.59</v>
      </c>
      <c r="O819" s="249">
        <f>'цена АТС'!E351</f>
        <v>67.92</v>
      </c>
      <c r="P819" s="249" t="str">
        <f>'цена АТС'!E352</f>
        <v>0</v>
      </c>
      <c r="Q819" s="249" t="str">
        <f>'цена АТС'!E353</f>
        <v>0</v>
      </c>
      <c r="R819" s="249">
        <f>'цена АТС'!E354</f>
        <v>20.16</v>
      </c>
      <c r="S819" s="249">
        <f>'цена АТС'!E355</f>
        <v>61.09</v>
      </c>
      <c r="T819" s="249">
        <f>'цена АТС'!E356</f>
        <v>34.619999999999997</v>
      </c>
      <c r="U819" s="249">
        <f>'цена АТС'!E357</f>
        <v>43.24</v>
      </c>
      <c r="V819" s="249" t="str">
        <f>'цена АТС'!E358</f>
        <v>0</v>
      </c>
      <c r="W819" s="249">
        <f>'цена АТС'!E359</f>
        <v>740.78</v>
      </c>
      <c r="X819" s="249">
        <f>'цена АТС'!E360</f>
        <v>43.58</v>
      </c>
      <c r="Y819" s="249">
        <f>'цена АТС'!E361</f>
        <v>25.32</v>
      </c>
    </row>
    <row r="820" spans="1:25" s="62" customFormat="1" ht="18.75" customHeight="1" thickBot="1" x14ac:dyDescent="0.25">
      <c r="A820" s="109">
        <v>14</v>
      </c>
      <c r="B820" s="249">
        <f>'цена АТС'!E362</f>
        <v>171.26</v>
      </c>
      <c r="C820" s="249">
        <f>'цена АТС'!E363</f>
        <v>739.52</v>
      </c>
      <c r="D820" s="249">
        <f>'цена АТС'!E364</f>
        <v>169.7</v>
      </c>
      <c r="E820" s="249" t="str">
        <f>'цена АТС'!E365</f>
        <v>0</v>
      </c>
      <c r="F820" s="249">
        <f>'цена АТС'!E366</f>
        <v>11.06</v>
      </c>
      <c r="G820" s="249">
        <f>'цена АТС'!E367</f>
        <v>2.1800000000000002</v>
      </c>
      <c r="H820" s="249" t="str">
        <f>'цена АТС'!E368</f>
        <v>0</v>
      </c>
      <c r="I820" s="249">
        <f>'цена АТС'!E369</f>
        <v>3.2</v>
      </c>
      <c r="J820" s="249">
        <f>'цена АТС'!E370</f>
        <v>0.27</v>
      </c>
      <c r="K820" s="249" t="str">
        <f>'цена АТС'!E371</f>
        <v>0</v>
      </c>
      <c r="L820" s="249">
        <f>'цена АТС'!E372</f>
        <v>0.8</v>
      </c>
      <c r="M820" s="249" t="str">
        <f>'цена АТС'!E373</f>
        <v>0</v>
      </c>
      <c r="N820" s="249" t="str">
        <f>'цена АТС'!E374</f>
        <v>0</v>
      </c>
      <c r="O820" s="249" t="str">
        <f>'цена АТС'!E375</f>
        <v>0</v>
      </c>
      <c r="P820" s="249" t="str">
        <f>'цена АТС'!E376</f>
        <v>0</v>
      </c>
      <c r="Q820" s="249" t="str">
        <f>'цена АТС'!E377</f>
        <v>0</v>
      </c>
      <c r="R820" s="249">
        <f>'цена АТС'!E378</f>
        <v>38.29</v>
      </c>
      <c r="S820" s="249" t="str">
        <f>'цена АТС'!E379</f>
        <v>0</v>
      </c>
      <c r="T820" s="249" t="str">
        <f>'цена АТС'!E380</f>
        <v>0</v>
      </c>
      <c r="U820" s="249" t="str">
        <f>'цена АТС'!E381</f>
        <v>0</v>
      </c>
      <c r="V820" s="249">
        <f>'цена АТС'!E382</f>
        <v>366.84</v>
      </c>
      <c r="W820" s="249">
        <f>'цена АТС'!E383</f>
        <v>394.88</v>
      </c>
      <c r="X820" s="249">
        <f>'цена АТС'!E384</f>
        <v>169.51</v>
      </c>
      <c r="Y820" s="249">
        <f>'цена АТС'!E385</f>
        <v>138.99</v>
      </c>
    </row>
    <row r="821" spans="1:25" s="62" customFormat="1" ht="18.75" customHeight="1" thickBot="1" x14ac:dyDescent="0.25">
      <c r="A821" s="109">
        <v>15</v>
      </c>
      <c r="B821" s="249">
        <f>'цена АТС'!E386</f>
        <v>713.21</v>
      </c>
      <c r="C821" s="249">
        <f>'цена АТС'!E387</f>
        <v>367.64</v>
      </c>
      <c r="D821" s="249" t="str">
        <f>'цена АТС'!E388</f>
        <v>0</v>
      </c>
      <c r="E821" s="249" t="str">
        <f>'цена АТС'!E389</f>
        <v>0</v>
      </c>
      <c r="F821" s="249">
        <f>'цена АТС'!E390</f>
        <v>3.03</v>
      </c>
      <c r="G821" s="249">
        <f>'цена АТС'!E391</f>
        <v>21.25</v>
      </c>
      <c r="H821" s="249">
        <f>'цена АТС'!E392</f>
        <v>158.19999999999999</v>
      </c>
      <c r="I821" s="249">
        <f>'цена АТС'!E393</f>
        <v>148.63</v>
      </c>
      <c r="J821" s="249" t="str">
        <f>'цена АТС'!E394</f>
        <v>0</v>
      </c>
      <c r="K821" s="249" t="str">
        <f>'цена АТС'!E395</f>
        <v>0</v>
      </c>
      <c r="L821" s="249" t="str">
        <f>'цена АТС'!E396</f>
        <v>0</v>
      </c>
      <c r="M821" s="249" t="str">
        <f>'цена АТС'!E397</f>
        <v>0</v>
      </c>
      <c r="N821" s="249" t="str">
        <f>'цена АТС'!E398</f>
        <v>0</v>
      </c>
      <c r="O821" s="249" t="str">
        <f>'цена АТС'!E399</f>
        <v>0</v>
      </c>
      <c r="P821" s="249" t="str">
        <f>'цена АТС'!E400</f>
        <v>0</v>
      </c>
      <c r="Q821" s="249" t="str">
        <f>'цена АТС'!E401</f>
        <v>0</v>
      </c>
      <c r="R821" s="249" t="str">
        <f>'цена АТС'!E402</f>
        <v>0</v>
      </c>
      <c r="S821" s="249" t="str">
        <f>'цена АТС'!E403</f>
        <v>0</v>
      </c>
      <c r="T821" s="249" t="str">
        <f>'цена АТС'!E404</f>
        <v>0</v>
      </c>
      <c r="U821" s="249">
        <f>'цена АТС'!E405</f>
        <v>24.43</v>
      </c>
      <c r="V821" s="249">
        <f>'цена АТС'!E406</f>
        <v>144.82</v>
      </c>
      <c r="W821" s="249">
        <f>'цена АТС'!E407</f>
        <v>354.56</v>
      </c>
      <c r="X821" s="249" t="str">
        <f>'цена АТС'!E408</f>
        <v>0</v>
      </c>
      <c r="Y821" s="249">
        <f>'цена АТС'!E409</f>
        <v>99.77</v>
      </c>
    </row>
    <row r="822" spans="1:25" s="62" customFormat="1" ht="18.75" customHeight="1" thickBot="1" x14ac:dyDescent="0.25">
      <c r="A822" s="109">
        <v>16</v>
      </c>
      <c r="B822" s="249">
        <f>'цена АТС'!E410</f>
        <v>156.91</v>
      </c>
      <c r="C822" s="249" t="str">
        <f>'цена АТС'!E411</f>
        <v>0</v>
      </c>
      <c r="D822" s="249" t="str">
        <f>'цена АТС'!E412</f>
        <v>0</v>
      </c>
      <c r="E822" s="249" t="str">
        <f>'цена АТС'!E413</f>
        <v>0</v>
      </c>
      <c r="F822" s="249" t="str">
        <f>'цена АТС'!E414</f>
        <v>0</v>
      </c>
      <c r="G822" s="249" t="str">
        <f>'цена АТС'!E415</f>
        <v>0</v>
      </c>
      <c r="H822" s="249" t="str">
        <f>'цена АТС'!E416</f>
        <v>0</v>
      </c>
      <c r="I822" s="249">
        <f>'цена АТС'!E417</f>
        <v>11.48</v>
      </c>
      <c r="J822" s="249">
        <f>'цена АТС'!E418</f>
        <v>16.91</v>
      </c>
      <c r="K822" s="249" t="str">
        <f>'цена АТС'!E419</f>
        <v>0</v>
      </c>
      <c r="L822" s="249">
        <f>'цена АТС'!E420</f>
        <v>17.39</v>
      </c>
      <c r="M822" s="249">
        <f>'цена АТС'!E421</f>
        <v>17.739999999999998</v>
      </c>
      <c r="N822" s="249">
        <f>'цена АТС'!E422</f>
        <v>40.42</v>
      </c>
      <c r="O822" s="249">
        <f>'цена АТС'!E423</f>
        <v>37.42</v>
      </c>
      <c r="P822" s="249" t="str">
        <f>'цена АТС'!E424</f>
        <v>0</v>
      </c>
      <c r="Q822" s="249" t="str">
        <f>'цена АТС'!E425</f>
        <v>0</v>
      </c>
      <c r="R822" s="249" t="str">
        <f>'цена АТС'!E426</f>
        <v>0</v>
      </c>
      <c r="S822" s="249" t="str">
        <f>'цена АТС'!E427</f>
        <v>0</v>
      </c>
      <c r="T822" s="249">
        <f>'цена АТС'!E428</f>
        <v>31.63</v>
      </c>
      <c r="U822" s="249">
        <f>'цена АТС'!E429</f>
        <v>739.16</v>
      </c>
      <c r="V822" s="249">
        <f>'цена АТС'!E430</f>
        <v>737.09</v>
      </c>
      <c r="W822" s="249">
        <f>'цена АТС'!E431</f>
        <v>736.93</v>
      </c>
      <c r="X822" s="249">
        <f>'цена АТС'!E432</f>
        <v>738.59</v>
      </c>
      <c r="Y822" s="249">
        <f>'цена АТС'!E433</f>
        <v>732.1</v>
      </c>
    </row>
    <row r="823" spans="1:25" s="62" customFormat="1" ht="18.75" customHeight="1" thickBot="1" x14ac:dyDescent="0.25">
      <c r="A823" s="109">
        <v>17</v>
      </c>
      <c r="B823" s="249" t="str">
        <f>'цена АТС'!E434</f>
        <v>0</v>
      </c>
      <c r="C823" s="249" t="str">
        <f>'цена АТС'!E435</f>
        <v>0</v>
      </c>
      <c r="D823" s="249">
        <f>'цена АТС'!E436</f>
        <v>58.9</v>
      </c>
      <c r="E823" s="249">
        <f>'цена АТС'!E437</f>
        <v>42.99</v>
      </c>
      <c r="F823" s="249">
        <f>'цена АТС'!E438</f>
        <v>34.409999999999997</v>
      </c>
      <c r="G823" s="249">
        <f>'цена АТС'!E439</f>
        <v>26.28</v>
      </c>
      <c r="H823" s="249" t="str">
        <f>'цена АТС'!E440</f>
        <v>0</v>
      </c>
      <c r="I823" s="249" t="str">
        <f>'цена АТС'!E441</f>
        <v>0</v>
      </c>
      <c r="J823" s="249">
        <f>'цена АТС'!E442</f>
        <v>184.55</v>
      </c>
      <c r="K823" s="249">
        <f>'цена АТС'!E443</f>
        <v>40.85</v>
      </c>
      <c r="L823" s="249">
        <f>'цена АТС'!E444</f>
        <v>48.39</v>
      </c>
      <c r="M823" s="249">
        <f>'цена АТС'!E445</f>
        <v>43.85</v>
      </c>
      <c r="N823" s="249">
        <f>'цена АТС'!E446</f>
        <v>56.13</v>
      </c>
      <c r="O823" s="249">
        <f>'цена АТС'!E447</f>
        <v>64.400000000000006</v>
      </c>
      <c r="P823" s="249">
        <f>'цена АТС'!E448</f>
        <v>51.71</v>
      </c>
      <c r="Q823" s="249">
        <f>'цена АТС'!E449</f>
        <v>130.51</v>
      </c>
      <c r="R823" s="249">
        <f>'цена АТС'!E450</f>
        <v>29.18</v>
      </c>
      <c r="S823" s="249">
        <f>'цена АТС'!E451</f>
        <v>414.94</v>
      </c>
      <c r="T823" s="249">
        <f>'цена АТС'!E452</f>
        <v>2.69</v>
      </c>
      <c r="U823" s="249">
        <f>'цена АТС'!E453</f>
        <v>732.27</v>
      </c>
      <c r="V823" s="249">
        <f>'цена АТС'!E454</f>
        <v>736.93</v>
      </c>
      <c r="W823" s="249">
        <f>'цена АТС'!E455</f>
        <v>428.53</v>
      </c>
      <c r="X823" s="249">
        <f>'цена АТС'!E456</f>
        <v>725.82</v>
      </c>
      <c r="Y823" s="249">
        <f>'цена АТС'!E457</f>
        <v>734.99</v>
      </c>
    </row>
    <row r="824" spans="1:25" s="62" customFormat="1" ht="18.75" customHeight="1" thickBot="1" x14ac:dyDescent="0.25">
      <c r="A824" s="109">
        <v>18</v>
      </c>
      <c r="B824" s="249">
        <f>'цена АТС'!E458</f>
        <v>673.26</v>
      </c>
      <c r="C824" s="249">
        <f>'цена АТС'!E459</f>
        <v>664.18</v>
      </c>
      <c r="D824" s="249">
        <f>'цена АТС'!E460</f>
        <v>672.94</v>
      </c>
      <c r="E824" s="249">
        <f>'цена АТС'!E461</f>
        <v>692.72</v>
      </c>
      <c r="F824" s="249" t="str">
        <f>'цена АТС'!E462</f>
        <v>0</v>
      </c>
      <c r="G824" s="249">
        <f>'цена АТС'!E463</f>
        <v>34.6</v>
      </c>
      <c r="H824" s="249">
        <f>'цена АТС'!E464</f>
        <v>722.42</v>
      </c>
      <c r="I824" s="249">
        <f>'цена АТС'!E465</f>
        <v>722.28</v>
      </c>
      <c r="J824" s="249">
        <f>'цена АТС'!E466</f>
        <v>13.99</v>
      </c>
      <c r="K824" s="249" t="str">
        <f>'цена АТС'!E467</f>
        <v>0</v>
      </c>
      <c r="L824" s="249" t="str">
        <f>'цена АТС'!E468</f>
        <v>0</v>
      </c>
      <c r="M824" s="249" t="str">
        <f>'цена АТС'!E469</f>
        <v>0</v>
      </c>
      <c r="N824" s="249">
        <f>'цена АТС'!E470</f>
        <v>735.23</v>
      </c>
      <c r="O824" s="249" t="str">
        <f>'цена АТС'!E471</f>
        <v>0</v>
      </c>
      <c r="P824" s="249" t="str">
        <f>'цена АТС'!E472</f>
        <v>0</v>
      </c>
      <c r="Q824" s="249" t="str">
        <f>'цена АТС'!E473</f>
        <v>0</v>
      </c>
      <c r="R824" s="249" t="str">
        <f>'цена АТС'!E474</f>
        <v>0</v>
      </c>
      <c r="S824" s="249">
        <f>'цена АТС'!E475</f>
        <v>392.51</v>
      </c>
      <c r="T824" s="249">
        <f>'цена АТС'!E476</f>
        <v>43.16</v>
      </c>
      <c r="U824" s="249" t="str">
        <f>'цена АТС'!E477</f>
        <v>0</v>
      </c>
      <c r="V824" s="249">
        <f>'цена АТС'!E478</f>
        <v>319.81</v>
      </c>
      <c r="W824" s="249">
        <f>'цена АТС'!E479</f>
        <v>673.08</v>
      </c>
      <c r="X824" s="249">
        <f>'цена АТС'!E480</f>
        <v>686.14</v>
      </c>
      <c r="Y824" s="249">
        <f>'цена АТС'!E481</f>
        <v>668.21</v>
      </c>
    </row>
    <row r="825" spans="1:25" s="62" customFormat="1" ht="18.75" customHeight="1" thickBot="1" x14ac:dyDescent="0.25">
      <c r="A825" s="109">
        <v>19</v>
      </c>
      <c r="B825" s="249" t="str">
        <f>'цена АТС'!E482</f>
        <v>0</v>
      </c>
      <c r="C825" s="249" t="str">
        <f>'цена АТС'!E483</f>
        <v>0</v>
      </c>
      <c r="D825" s="249">
        <f>'цена АТС'!E484</f>
        <v>721.22</v>
      </c>
      <c r="E825" s="249" t="str">
        <f>'цена АТС'!E485</f>
        <v>0</v>
      </c>
      <c r="F825" s="249">
        <f>'цена АТС'!E486</f>
        <v>11.57</v>
      </c>
      <c r="G825" s="249">
        <f>'цена АТС'!E487</f>
        <v>12.63</v>
      </c>
      <c r="H825" s="249" t="str">
        <f>'цена АТС'!E488</f>
        <v>0</v>
      </c>
      <c r="I825" s="249" t="str">
        <f>'цена АТС'!E489</f>
        <v>0</v>
      </c>
      <c r="J825" s="249">
        <f>'цена АТС'!E490</f>
        <v>0.01</v>
      </c>
      <c r="K825" s="249" t="str">
        <f>'цена АТС'!E491</f>
        <v>0</v>
      </c>
      <c r="L825" s="249" t="str">
        <f>'цена АТС'!E492</f>
        <v>0</v>
      </c>
      <c r="M825" s="249">
        <f>'цена АТС'!E493</f>
        <v>4.97</v>
      </c>
      <c r="N825" s="249">
        <f>'цена АТС'!E494</f>
        <v>39.36</v>
      </c>
      <c r="O825" s="249">
        <f>'цена АТС'!E495</f>
        <v>27.48</v>
      </c>
      <c r="P825" s="249">
        <f>'цена АТС'!E496</f>
        <v>17.71</v>
      </c>
      <c r="Q825" s="249">
        <f>'цена АТС'!E497</f>
        <v>21.68</v>
      </c>
      <c r="R825" s="249">
        <f>'цена АТС'!E498</f>
        <v>20.16</v>
      </c>
      <c r="S825" s="249">
        <f>'цена АТС'!E499</f>
        <v>3.78</v>
      </c>
      <c r="T825" s="249">
        <f>'цена АТС'!E500</f>
        <v>797.58</v>
      </c>
      <c r="U825" s="249">
        <f>'цена АТС'!E501</f>
        <v>9.73</v>
      </c>
      <c r="V825" s="249">
        <f>'цена АТС'!E502</f>
        <v>0.01</v>
      </c>
      <c r="W825" s="249" t="str">
        <f>'цена АТС'!E503</f>
        <v>0</v>
      </c>
      <c r="X825" s="249">
        <f>'цена АТС'!E504</f>
        <v>742.89</v>
      </c>
      <c r="Y825" s="249">
        <f>'цена АТС'!E505</f>
        <v>380.1</v>
      </c>
    </row>
    <row r="826" spans="1:25" s="62" customFormat="1" ht="18.75" customHeight="1" thickBot="1" x14ac:dyDescent="0.25">
      <c r="A826" s="109">
        <v>20</v>
      </c>
      <c r="B826" s="249">
        <f>'цена АТС'!E506</f>
        <v>575.87</v>
      </c>
      <c r="C826" s="249">
        <f>'цена АТС'!E507</f>
        <v>574.45000000000005</v>
      </c>
      <c r="D826" s="249">
        <f>'цена АТС'!E508</f>
        <v>578.26</v>
      </c>
      <c r="E826" s="249">
        <f>'цена АТС'!E509</f>
        <v>586.94000000000005</v>
      </c>
      <c r="F826" s="249">
        <f>'цена АТС'!E510</f>
        <v>545.6</v>
      </c>
      <c r="G826" s="249">
        <f>'цена АТС'!E511</f>
        <v>160.16999999999999</v>
      </c>
      <c r="H826" s="249">
        <f>'цена АТС'!E512</f>
        <v>609.74</v>
      </c>
      <c r="I826" s="249">
        <f>'цена АТС'!E513</f>
        <v>604.62</v>
      </c>
      <c r="J826" s="249">
        <f>'цена АТС'!E514</f>
        <v>599.11</v>
      </c>
      <c r="K826" s="249">
        <f>'цена АТС'!E515</f>
        <v>604.69000000000005</v>
      </c>
      <c r="L826" s="249" t="str">
        <f>'цена АТС'!E516</f>
        <v>0</v>
      </c>
      <c r="M826" s="249">
        <f>'цена АТС'!E517</f>
        <v>215.09</v>
      </c>
      <c r="N826" s="249" t="str">
        <f>'цена АТС'!E518</f>
        <v>0</v>
      </c>
      <c r="O826" s="249" t="str">
        <f>'цена АТС'!E519</f>
        <v>0</v>
      </c>
      <c r="P826" s="249">
        <f>'цена АТС'!E520</f>
        <v>0.01</v>
      </c>
      <c r="Q826" s="249">
        <f>'цена АТС'!E521</f>
        <v>63.35</v>
      </c>
      <c r="R826" s="249">
        <f>'цена АТС'!E522</f>
        <v>53.24</v>
      </c>
      <c r="S826" s="249">
        <f>'цена АТС'!E523</f>
        <v>67.11</v>
      </c>
      <c r="T826" s="249">
        <f>'цена АТС'!E524</f>
        <v>881.32</v>
      </c>
      <c r="U826" s="249">
        <f>'цена АТС'!E525</f>
        <v>599.80999999999995</v>
      </c>
      <c r="V826" s="249">
        <f>'цена АТС'!E526</f>
        <v>604.62</v>
      </c>
      <c r="W826" s="249">
        <f>'цена АТС'!E527</f>
        <v>606.36</v>
      </c>
      <c r="X826" s="249">
        <f>'цена АТС'!E528</f>
        <v>243.84</v>
      </c>
      <c r="Y826" s="249">
        <f>'цена АТС'!E529</f>
        <v>584.19000000000005</v>
      </c>
    </row>
    <row r="827" spans="1:25" s="62" customFormat="1" ht="18.75" customHeight="1" thickBot="1" x14ac:dyDescent="0.25">
      <c r="A827" s="109">
        <v>21</v>
      </c>
      <c r="B827" s="249">
        <f>'цена АТС'!E530</f>
        <v>752.65</v>
      </c>
      <c r="C827" s="249">
        <f>'цена АТС'!E531</f>
        <v>751.28</v>
      </c>
      <c r="D827" s="249">
        <f>'цена АТС'!E532</f>
        <v>780.86</v>
      </c>
      <c r="E827" s="249">
        <f>'цена АТС'!E533</f>
        <v>1.19</v>
      </c>
      <c r="F827" s="249" t="str">
        <f>'цена АТС'!E534</f>
        <v>0</v>
      </c>
      <c r="G827" s="249">
        <f>'цена АТС'!E535</f>
        <v>55.91</v>
      </c>
      <c r="H827" s="249">
        <f>'цена АТС'!E536</f>
        <v>358.38</v>
      </c>
      <c r="I827" s="249">
        <f>'цена АТС'!E537</f>
        <v>5.77</v>
      </c>
      <c r="J827" s="249">
        <f>'цена АТС'!E538</f>
        <v>342.02</v>
      </c>
      <c r="K827" s="249">
        <f>'цена АТС'!E539</f>
        <v>112.18</v>
      </c>
      <c r="L827" s="249">
        <f>'цена АТС'!E540</f>
        <v>26.24</v>
      </c>
      <c r="M827" s="249">
        <f>'цена АТС'!E541</f>
        <v>25.26</v>
      </c>
      <c r="N827" s="249">
        <f>'цена АТС'!E542</f>
        <v>19.62</v>
      </c>
      <c r="O827" s="249">
        <f>'цена АТС'!E543</f>
        <v>32.450000000000003</v>
      </c>
      <c r="P827" s="249">
        <f>'цена АТС'!E544</f>
        <v>27.24</v>
      </c>
      <c r="Q827" s="249">
        <f>'цена АТС'!E545</f>
        <v>42.5</v>
      </c>
      <c r="R827" s="249">
        <f>'цена АТС'!E546</f>
        <v>372.71</v>
      </c>
      <c r="S827" s="249">
        <f>'цена АТС'!E547</f>
        <v>25.8</v>
      </c>
      <c r="T827" s="249">
        <f>'цена АТС'!E548</f>
        <v>72.84</v>
      </c>
      <c r="U827" s="249">
        <f>'цена АТС'!E549</f>
        <v>768.56</v>
      </c>
      <c r="V827" s="249">
        <f>'цена АТС'!E550</f>
        <v>754.42</v>
      </c>
      <c r="W827" s="249">
        <f>'цена АТС'!E551</f>
        <v>751.78</v>
      </c>
      <c r="X827" s="249">
        <f>'цена АТС'!E552</f>
        <v>750.89</v>
      </c>
      <c r="Y827" s="249">
        <f>'цена АТС'!E553</f>
        <v>746.58</v>
      </c>
    </row>
    <row r="828" spans="1:25" s="62" customFormat="1" ht="18.75" customHeight="1" thickBot="1" x14ac:dyDescent="0.25">
      <c r="A828" s="109">
        <v>22</v>
      </c>
      <c r="B828" s="249">
        <f>'цена АТС'!E554</f>
        <v>750.51</v>
      </c>
      <c r="C828" s="249">
        <f>'цена АТС'!E555</f>
        <v>766.13</v>
      </c>
      <c r="D828" s="249">
        <f>'цена АТС'!E556</f>
        <v>710.15</v>
      </c>
      <c r="E828" s="249" t="str">
        <f>'цена АТС'!E557</f>
        <v>0</v>
      </c>
      <c r="F828" s="249" t="str">
        <f>'цена АТС'!E558</f>
        <v>0</v>
      </c>
      <c r="G828" s="249" t="str">
        <f>'цена АТС'!E559</f>
        <v>0</v>
      </c>
      <c r="H828" s="249" t="str">
        <f>'цена АТС'!E560</f>
        <v>0</v>
      </c>
      <c r="I828" s="249">
        <f>'цена АТС'!E561</f>
        <v>40.36</v>
      </c>
      <c r="J828" s="249">
        <f>'цена АТС'!E562</f>
        <v>85.03</v>
      </c>
      <c r="K828" s="249">
        <f>'цена АТС'!E563</f>
        <v>72.69</v>
      </c>
      <c r="L828" s="249">
        <f>'цена АТС'!E564</f>
        <v>74.28</v>
      </c>
      <c r="M828" s="249">
        <f>'цена АТС'!E565</f>
        <v>73.59</v>
      </c>
      <c r="N828" s="249">
        <f>'цена АТС'!E566</f>
        <v>72.260000000000005</v>
      </c>
      <c r="O828" s="249">
        <f>'цена АТС'!E567</f>
        <v>100.44</v>
      </c>
      <c r="P828" s="249">
        <f>'цена АТС'!E568</f>
        <v>51.35</v>
      </c>
      <c r="Q828" s="249">
        <f>'цена АТС'!E569</f>
        <v>197.92</v>
      </c>
      <c r="R828" s="249">
        <f>'цена АТС'!E570</f>
        <v>803.32</v>
      </c>
      <c r="S828" s="249">
        <f>'цена АТС'!E571</f>
        <v>786.97</v>
      </c>
      <c r="T828" s="249">
        <f>'цена АТС'!E572</f>
        <v>777.53</v>
      </c>
      <c r="U828" s="249">
        <f>'цена АТС'!E573</f>
        <v>760.15</v>
      </c>
      <c r="V828" s="249">
        <f>'цена АТС'!E574</f>
        <v>772.13</v>
      </c>
      <c r="W828" s="249">
        <f>'цена АТС'!E575</f>
        <v>841.06</v>
      </c>
      <c r="X828" s="249">
        <f>'цена АТС'!E576</f>
        <v>448.57</v>
      </c>
      <c r="Y828" s="249">
        <f>'цена АТС'!E577</f>
        <v>436.77</v>
      </c>
    </row>
    <row r="829" spans="1:25" s="62" customFormat="1" ht="18.75" customHeight="1" thickBot="1" x14ac:dyDescent="0.25">
      <c r="A829" s="109">
        <v>23</v>
      </c>
      <c r="B829" s="249">
        <f>'цена АТС'!E578</f>
        <v>92.69</v>
      </c>
      <c r="C829" s="249">
        <f>'цена АТС'!E579</f>
        <v>662.55</v>
      </c>
      <c r="D829" s="249">
        <f>'цена АТС'!E580</f>
        <v>93.9</v>
      </c>
      <c r="E829" s="249" t="str">
        <f>'цена АТС'!E581</f>
        <v>0</v>
      </c>
      <c r="F829" s="249" t="str">
        <f>'цена АТС'!E582</f>
        <v>0</v>
      </c>
      <c r="G829" s="249" t="str">
        <f>'цена АТС'!E583</f>
        <v>0</v>
      </c>
      <c r="H829" s="249">
        <f>'цена АТС'!E584</f>
        <v>117.48</v>
      </c>
      <c r="I829" s="249" t="str">
        <f>'цена АТС'!E585</f>
        <v>0</v>
      </c>
      <c r="J829" s="249" t="str">
        <f>'цена АТС'!E586</f>
        <v>0</v>
      </c>
      <c r="K829" s="249" t="str">
        <f>'цена АТС'!E587</f>
        <v>0</v>
      </c>
      <c r="L829" s="249" t="str">
        <f>'цена АТС'!E588</f>
        <v>0</v>
      </c>
      <c r="M829" s="249">
        <f>'цена АТС'!E589</f>
        <v>6.18</v>
      </c>
      <c r="N829" s="249">
        <f>'цена АТС'!E590</f>
        <v>69.44</v>
      </c>
      <c r="O829" s="249" t="str">
        <f>'цена АТС'!E591</f>
        <v>0</v>
      </c>
      <c r="P829" s="249" t="str">
        <f>'цена АТС'!E592</f>
        <v>0</v>
      </c>
      <c r="Q829" s="249" t="str">
        <f>'цена АТС'!E593</f>
        <v>0</v>
      </c>
      <c r="R829" s="249" t="str">
        <f>'цена АТС'!E594</f>
        <v>0</v>
      </c>
      <c r="S829" s="249">
        <f>'цена АТС'!E595</f>
        <v>24.14</v>
      </c>
      <c r="T829" s="249">
        <f>'цена АТС'!E596</f>
        <v>10.27</v>
      </c>
      <c r="U829" s="249" t="str">
        <f>'цена АТС'!E597</f>
        <v>0</v>
      </c>
      <c r="V829" s="249" t="str">
        <f>'цена АТС'!E598</f>
        <v>0</v>
      </c>
      <c r="W829" s="249">
        <f>'цена АТС'!E599</f>
        <v>11.38</v>
      </c>
      <c r="X829" s="249">
        <f>'цена АТС'!E600</f>
        <v>307.02999999999997</v>
      </c>
      <c r="Y829" s="249" t="str">
        <f>'цена АТС'!E601</f>
        <v>0</v>
      </c>
    </row>
    <row r="830" spans="1:25" s="62" customFormat="1" ht="18.75" customHeight="1" thickBot="1" x14ac:dyDescent="0.25">
      <c r="A830" s="109">
        <v>24</v>
      </c>
      <c r="B830" s="249" t="str">
        <f>'цена АТС'!E602</f>
        <v>0</v>
      </c>
      <c r="C830" s="249" t="str">
        <f>'цена АТС'!E603</f>
        <v>0</v>
      </c>
      <c r="D830" s="249">
        <f>'цена АТС'!E604</f>
        <v>7.15</v>
      </c>
      <c r="E830" s="249" t="str">
        <f>'цена АТС'!E605</f>
        <v>0</v>
      </c>
      <c r="F830" s="249" t="str">
        <f>'цена АТС'!E606</f>
        <v>0</v>
      </c>
      <c r="G830" s="249">
        <f>'цена АТС'!E607</f>
        <v>34.299999999999997</v>
      </c>
      <c r="H830" s="249">
        <f>'цена АТС'!E608</f>
        <v>44.71</v>
      </c>
      <c r="I830" s="249">
        <f>'цена АТС'!E609</f>
        <v>59.5</v>
      </c>
      <c r="J830" s="249" t="str">
        <f>'цена АТС'!E610</f>
        <v>0</v>
      </c>
      <c r="K830" s="249">
        <f>'цена АТС'!E611</f>
        <v>16.77</v>
      </c>
      <c r="L830" s="249">
        <f>'цена АТС'!E612</f>
        <v>6.27</v>
      </c>
      <c r="M830" s="249">
        <f>'цена АТС'!E613</f>
        <v>20.23</v>
      </c>
      <c r="N830" s="249">
        <f>'цена АТС'!E614</f>
        <v>25.13</v>
      </c>
      <c r="O830" s="249" t="str">
        <f>'цена АТС'!E615</f>
        <v>0</v>
      </c>
      <c r="P830" s="249" t="str">
        <f>'цена АТС'!E616</f>
        <v>0</v>
      </c>
      <c r="Q830" s="249">
        <f>'цена АТС'!E617</f>
        <v>40.22</v>
      </c>
      <c r="R830" s="249">
        <f>'цена АТС'!E618</f>
        <v>43.3</v>
      </c>
      <c r="S830" s="249">
        <f>'цена АТС'!E619</f>
        <v>24.35</v>
      </c>
      <c r="T830" s="249" t="str">
        <f>'цена АТС'!E620</f>
        <v>0</v>
      </c>
      <c r="U830" s="249" t="str">
        <f>'цена АТС'!E621</f>
        <v>0</v>
      </c>
      <c r="V830" s="249" t="str">
        <f>'цена АТС'!E622</f>
        <v>0</v>
      </c>
      <c r="W830" s="249">
        <f>'цена АТС'!E623</f>
        <v>211.17</v>
      </c>
      <c r="X830" s="249">
        <f>'цена АТС'!E624</f>
        <v>135.66999999999999</v>
      </c>
      <c r="Y830" s="249">
        <f>'цена АТС'!E625</f>
        <v>131.56</v>
      </c>
    </row>
    <row r="831" spans="1:25" s="62" customFormat="1" ht="18.75" customHeight="1" thickBot="1" x14ac:dyDescent="0.25">
      <c r="A831" s="109">
        <v>25</v>
      </c>
      <c r="B831" s="249">
        <f>'цена АТС'!E626</f>
        <v>36.26</v>
      </c>
      <c r="C831" s="249">
        <f>'цена АТС'!E627</f>
        <v>71.78</v>
      </c>
      <c r="D831" s="249">
        <f>'цена АТС'!E628</f>
        <v>62.77</v>
      </c>
      <c r="E831" s="249">
        <f>'цена АТС'!E629</f>
        <v>13.5</v>
      </c>
      <c r="F831" s="249" t="str">
        <f>'цена АТС'!E630</f>
        <v>0</v>
      </c>
      <c r="G831" s="249" t="str">
        <f>'цена АТС'!E631</f>
        <v>0</v>
      </c>
      <c r="H831" s="249">
        <f>'цена АТС'!E632</f>
        <v>33.770000000000003</v>
      </c>
      <c r="I831" s="249">
        <f>'цена АТС'!E633</f>
        <v>44.3</v>
      </c>
      <c r="J831" s="249">
        <f>'цена АТС'!E634</f>
        <v>91.9</v>
      </c>
      <c r="K831" s="249">
        <f>'цена АТС'!E635</f>
        <v>71.69</v>
      </c>
      <c r="L831" s="249">
        <f>'цена АТС'!E636</f>
        <v>2.5499999999999998</v>
      </c>
      <c r="M831" s="249" t="str">
        <f>'цена АТС'!E637</f>
        <v>0</v>
      </c>
      <c r="N831" s="249">
        <f>'цена АТС'!E638</f>
        <v>34.82</v>
      </c>
      <c r="O831" s="249">
        <f>'цена АТС'!E639</f>
        <v>60.17</v>
      </c>
      <c r="P831" s="249">
        <f>'цена АТС'!E640</f>
        <v>778.7</v>
      </c>
      <c r="Q831" s="249">
        <f>'цена АТС'!E641</f>
        <v>28.24</v>
      </c>
      <c r="R831" s="249">
        <f>'цена АТС'!E642</f>
        <v>72.069999999999993</v>
      </c>
      <c r="S831" s="249">
        <f>'цена АТС'!E643</f>
        <v>27.14</v>
      </c>
      <c r="T831" s="249">
        <f>'цена АТС'!E644</f>
        <v>22.88</v>
      </c>
      <c r="U831" s="249">
        <f>'цена АТС'!E645</f>
        <v>721.21</v>
      </c>
      <c r="V831" s="249">
        <f>'цена АТС'!E646</f>
        <v>744.85</v>
      </c>
      <c r="W831" s="249">
        <f>'цена АТС'!E647</f>
        <v>693.15</v>
      </c>
      <c r="X831" s="249">
        <f>'цена АТС'!E648</f>
        <v>494.62</v>
      </c>
      <c r="Y831" s="249">
        <f>'цена АТС'!E649</f>
        <v>490.13</v>
      </c>
    </row>
    <row r="832" spans="1:25" s="62" customFormat="1" ht="18.75" customHeight="1" thickBot="1" x14ac:dyDescent="0.25">
      <c r="A832" s="109">
        <v>26</v>
      </c>
      <c r="B832" s="249">
        <f>'цена АТС'!E650</f>
        <v>36.96</v>
      </c>
      <c r="C832" s="249">
        <f>'цена АТС'!E651</f>
        <v>14.49</v>
      </c>
      <c r="D832" s="249">
        <f>'цена АТС'!E652</f>
        <v>24.37</v>
      </c>
      <c r="E832" s="249" t="str">
        <f>'цена АТС'!E653</f>
        <v>0</v>
      </c>
      <c r="F832" s="249" t="str">
        <f>'цена АТС'!E654</f>
        <v>0</v>
      </c>
      <c r="G832" s="249" t="str">
        <f>'цена АТС'!E655</f>
        <v>0</v>
      </c>
      <c r="H832" s="249">
        <f>'цена АТС'!E656</f>
        <v>17.55</v>
      </c>
      <c r="I832" s="249">
        <f>'цена АТС'!E657</f>
        <v>26.96</v>
      </c>
      <c r="J832" s="249">
        <f>'цена АТС'!E658</f>
        <v>9.61</v>
      </c>
      <c r="K832" s="249">
        <f>'цена АТС'!E659</f>
        <v>17.829999999999998</v>
      </c>
      <c r="L832" s="249">
        <f>'цена АТС'!E660</f>
        <v>24.93</v>
      </c>
      <c r="M832" s="249">
        <f>'цена АТС'!E661</f>
        <v>20.72</v>
      </c>
      <c r="N832" s="249">
        <f>'цена АТС'!E662</f>
        <v>18.11</v>
      </c>
      <c r="O832" s="249">
        <f>'цена АТС'!E663</f>
        <v>0.01</v>
      </c>
      <c r="P832" s="249" t="str">
        <f>'цена АТС'!E664</f>
        <v>0</v>
      </c>
      <c r="Q832" s="249" t="str">
        <f>'цена АТС'!E665</f>
        <v>0</v>
      </c>
      <c r="R832" s="249" t="str">
        <f>'цена АТС'!E666</f>
        <v>0</v>
      </c>
      <c r="S832" s="249">
        <f>'цена АТС'!E667</f>
        <v>10.88</v>
      </c>
      <c r="T832" s="249">
        <f>'цена АТС'!E668</f>
        <v>18.95</v>
      </c>
      <c r="U832" s="249" t="str">
        <f>'цена АТС'!E669</f>
        <v>0</v>
      </c>
      <c r="V832" s="249">
        <f>'цена АТС'!E670</f>
        <v>142.91999999999999</v>
      </c>
      <c r="W832" s="249">
        <f>'цена АТС'!E671</f>
        <v>165.22</v>
      </c>
      <c r="X832" s="249">
        <f>'цена АТС'!E672</f>
        <v>18.3</v>
      </c>
      <c r="Y832" s="249">
        <f>'цена АТС'!E673</f>
        <v>37.71</v>
      </c>
    </row>
    <row r="833" spans="1:25" s="62" customFormat="1" ht="18.75" customHeight="1" thickBot="1" x14ac:dyDescent="0.25">
      <c r="A833" s="109">
        <v>27</v>
      </c>
      <c r="B833" s="249" t="str">
        <f>'цена АТС'!E674</f>
        <v>0</v>
      </c>
      <c r="C833" s="249">
        <f>'цена АТС'!E675</f>
        <v>294.47000000000003</v>
      </c>
      <c r="D833" s="249">
        <f>'цена АТС'!E676</f>
        <v>272.16000000000003</v>
      </c>
      <c r="E833" s="249">
        <f>'цена АТС'!E677</f>
        <v>49.72</v>
      </c>
      <c r="F833" s="249" t="str">
        <f>'цена АТС'!E678</f>
        <v>0</v>
      </c>
      <c r="G833" s="249" t="str">
        <f>'цена АТС'!E679</f>
        <v>0</v>
      </c>
      <c r="H833" s="249">
        <f>'цена АТС'!E680</f>
        <v>8.16</v>
      </c>
      <c r="I833" s="249" t="str">
        <f>'цена АТС'!E681</f>
        <v>0</v>
      </c>
      <c r="J833" s="249" t="str">
        <f>'цена АТС'!E682</f>
        <v>0</v>
      </c>
      <c r="K833" s="249" t="str">
        <f>'цена АТС'!E683</f>
        <v>0</v>
      </c>
      <c r="L833" s="249">
        <f>'цена АТС'!E684</f>
        <v>20.73</v>
      </c>
      <c r="M833" s="249">
        <f>'цена АТС'!E685</f>
        <v>0.01</v>
      </c>
      <c r="N833" s="249" t="str">
        <f>'цена АТС'!E686</f>
        <v>0</v>
      </c>
      <c r="O833" s="249" t="str">
        <f>'цена АТС'!E687</f>
        <v>0</v>
      </c>
      <c r="P833" s="249">
        <f>'цена АТС'!E688</f>
        <v>40.47</v>
      </c>
      <c r="Q833" s="249" t="str">
        <f>'цена АТС'!E689</f>
        <v>0</v>
      </c>
      <c r="R833" s="249">
        <f>'цена АТС'!E690</f>
        <v>13.93</v>
      </c>
      <c r="S833" s="249">
        <f>'цена АТС'!E691</f>
        <v>34.46</v>
      </c>
      <c r="T833" s="249">
        <f>'цена АТС'!E692</f>
        <v>14.39</v>
      </c>
      <c r="U833" s="249" t="str">
        <f>'цена АТС'!E693</f>
        <v>0</v>
      </c>
      <c r="V833" s="249">
        <f>'цена АТС'!E694</f>
        <v>71.989999999999995</v>
      </c>
      <c r="W833" s="249" t="str">
        <f>'цена АТС'!E695</f>
        <v>0</v>
      </c>
      <c r="X833" s="249">
        <f>'цена АТС'!E696</f>
        <v>60.31</v>
      </c>
      <c r="Y833" s="249">
        <f>'цена АТС'!E697</f>
        <v>35.380000000000003</v>
      </c>
    </row>
    <row r="834" spans="1:25" s="62" customFormat="1" ht="18.75" customHeight="1" thickBot="1" x14ac:dyDescent="0.25">
      <c r="A834" s="109">
        <v>28</v>
      </c>
      <c r="B834" s="249">
        <f>'цена АТС'!E698</f>
        <v>497.54</v>
      </c>
      <c r="C834" s="249">
        <f>'цена АТС'!E699</f>
        <v>6.35</v>
      </c>
      <c r="D834" s="249">
        <f>'цена АТС'!E700</f>
        <v>163.58000000000001</v>
      </c>
      <c r="E834" s="249">
        <f>'цена АТС'!E701</f>
        <v>23.23</v>
      </c>
      <c r="F834" s="249" t="str">
        <f>'цена АТС'!E702</f>
        <v>0</v>
      </c>
      <c r="G834" s="249" t="str">
        <f>'цена АТС'!E703</f>
        <v>0</v>
      </c>
      <c r="H834" s="249">
        <f>'цена АТС'!E704</f>
        <v>76.569999999999993</v>
      </c>
      <c r="I834" s="249" t="str">
        <f>'цена АТС'!E705</f>
        <v>0</v>
      </c>
      <c r="J834" s="249" t="str">
        <f>'цена АТС'!E706</f>
        <v>0</v>
      </c>
      <c r="K834" s="249" t="str">
        <f>'цена АТС'!E707</f>
        <v>0</v>
      </c>
      <c r="L834" s="249">
        <f>'цена АТС'!E708</f>
        <v>19.309999999999999</v>
      </c>
      <c r="M834" s="249">
        <f>'цена АТС'!E709</f>
        <v>85.61</v>
      </c>
      <c r="N834" s="249">
        <f>'цена АТС'!E710</f>
        <v>57.8</v>
      </c>
      <c r="O834" s="249" t="str">
        <f>'цена АТС'!E711</f>
        <v>0</v>
      </c>
      <c r="P834" s="249">
        <f>'цена АТС'!E712</f>
        <v>5.47</v>
      </c>
      <c r="Q834" s="249" t="str">
        <f>'цена АТС'!E713</f>
        <v>0</v>
      </c>
      <c r="R834" s="249">
        <f>'цена АТС'!E714</f>
        <v>28.33</v>
      </c>
      <c r="S834" s="249">
        <f>'цена АТС'!E715</f>
        <v>32.03</v>
      </c>
      <c r="T834" s="249">
        <f>'цена АТС'!E716</f>
        <v>35.15</v>
      </c>
      <c r="U834" s="249">
        <f>'цена АТС'!E717</f>
        <v>136.34</v>
      </c>
      <c r="V834" s="249">
        <f>'цена АТС'!E718</f>
        <v>16.760000000000002</v>
      </c>
      <c r="W834" s="249">
        <f>'цена АТС'!E719</f>
        <v>750.34</v>
      </c>
      <c r="X834" s="249">
        <f>'цена АТС'!E720</f>
        <v>738.21</v>
      </c>
      <c r="Y834" s="249">
        <f>'цена АТС'!E721</f>
        <v>39.97</v>
      </c>
    </row>
    <row r="835" spans="1:25" s="62" customFormat="1" ht="18.75" customHeight="1" thickBot="1" x14ac:dyDescent="0.25">
      <c r="A835" s="109">
        <v>29</v>
      </c>
      <c r="B835" s="249">
        <f>'цена АТС'!E722</f>
        <v>32.369999999999997</v>
      </c>
      <c r="C835" s="249">
        <f>'цена АТС'!E723</f>
        <v>148.19</v>
      </c>
      <c r="D835" s="249">
        <f>'цена АТС'!E724</f>
        <v>21.55</v>
      </c>
      <c r="E835" s="249" t="str">
        <f>'цена АТС'!E725</f>
        <v>0</v>
      </c>
      <c r="F835" s="249" t="str">
        <f>'цена АТС'!E726</f>
        <v>0</v>
      </c>
      <c r="G835" s="249" t="str">
        <f>'цена АТС'!E727</f>
        <v>0</v>
      </c>
      <c r="H835" s="249" t="str">
        <f>'цена АТС'!E728</f>
        <v>0</v>
      </c>
      <c r="I835" s="249">
        <f>'цена АТС'!E729</f>
        <v>87.71</v>
      </c>
      <c r="J835" s="249">
        <f>'цена АТС'!E730</f>
        <v>94.61</v>
      </c>
      <c r="K835" s="249">
        <f>'цена АТС'!E731</f>
        <v>4.6100000000000003</v>
      </c>
      <c r="L835" s="249" t="str">
        <f>'цена АТС'!E732</f>
        <v>0</v>
      </c>
      <c r="M835" s="249" t="str">
        <f>'цена АТС'!E733</f>
        <v>0</v>
      </c>
      <c r="N835" s="249" t="str">
        <f>'цена АТС'!E734</f>
        <v>0</v>
      </c>
      <c r="O835" s="249" t="str">
        <f>'цена АТС'!E735</f>
        <v>0</v>
      </c>
      <c r="P835" s="249">
        <f>'цена АТС'!E736</f>
        <v>0.86</v>
      </c>
      <c r="Q835" s="249">
        <f>'цена АТС'!E737</f>
        <v>28.27</v>
      </c>
      <c r="R835" s="249">
        <f>'цена АТС'!E738</f>
        <v>165.83</v>
      </c>
      <c r="S835" s="249">
        <f>'цена АТС'!E739</f>
        <v>16.78</v>
      </c>
      <c r="T835" s="249" t="str">
        <f>'цена АТС'!E740</f>
        <v>30</v>
      </c>
      <c r="U835" s="249">
        <f>'цена АТС'!E741</f>
        <v>133.85</v>
      </c>
      <c r="V835" s="249">
        <f>'цена АТС'!E742</f>
        <v>22.9</v>
      </c>
      <c r="W835" s="249">
        <f>'цена АТС'!E743</f>
        <v>53.74</v>
      </c>
      <c r="X835" s="249">
        <f>'цена АТС'!E744</f>
        <v>41.32</v>
      </c>
      <c r="Y835" s="249" t="str">
        <f>'цена АТС'!E745</f>
        <v>0</v>
      </c>
    </row>
    <row r="836" spans="1:25" s="62" customFormat="1" ht="18.75" customHeight="1" thickBot="1" x14ac:dyDescent="0.25">
      <c r="A836" s="109">
        <v>30</v>
      </c>
      <c r="B836" s="249" t="str">
        <f>'цена АТС'!E746</f>
        <v>0</v>
      </c>
      <c r="C836" s="249" t="str">
        <f>'цена АТС'!E747</f>
        <v>0</v>
      </c>
      <c r="D836" s="249" t="str">
        <f>'цена АТС'!E748</f>
        <v>0</v>
      </c>
      <c r="E836" s="249">
        <f>'цена АТС'!E749</f>
        <v>169.34</v>
      </c>
      <c r="F836" s="249">
        <f>'цена АТС'!E750</f>
        <v>19.43</v>
      </c>
      <c r="G836" s="249" t="str">
        <f>'цена АТС'!E751</f>
        <v>0</v>
      </c>
      <c r="H836" s="249" t="str">
        <f>'цена АТС'!E752</f>
        <v>0</v>
      </c>
      <c r="I836" s="249" t="str">
        <f>'цена АТС'!E753</f>
        <v>0</v>
      </c>
      <c r="J836" s="249" t="str">
        <f>'цена АТС'!E754</f>
        <v>0</v>
      </c>
      <c r="K836" s="249" t="str">
        <f>'цена АТС'!E755</f>
        <v>0</v>
      </c>
      <c r="L836" s="249" t="str">
        <f>'цена АТС'!E756</f>
        <v>0</v>
      </c>
      <c r="M836" s="249" t="str">
        <f>'цена АТС'!E757</f>
        <v>0</v>
      </c>
      <c r="N836" s="249" t="str">
        <f>'цена АТС'!E758</f>
        <v>0</v>
      </c>
      <c r="O836" s="249" t="str">
        <f>'цена АТС'!E759</f>
        <v>0</v>
      </c>
      <c r="P836" s="249" t="str">
        <f>'цена АТС'!E760</f>
        <v>0</v>
      </c>
      <c r="Q836" s="249" t="str">
        <f>'цена АТС'!E761</f>
        <v>0</v>
      </c>
      <c r="R836" s="249" t="str">
        <f>'цена АТС'!E762</f>
        <v>0</v>
      </c>
      <c r="S836" s="249" t="str">
        <f>'цена АТС'!E763</f>
        <v>0</v>
      </c>
      <c r="T836" s="249" t="str">
        <f>'цена АТС'!E764</f>
        <v>0</v>
      </c>
      <c r="U836" s="249">
        <f>'цена АТС'!E765</f>
        <v>244.19</v>
      </c>
      <c r="V836" s="249">
        <f>'цена АТС'!E766</f>
        <v>11.83</v>
      </c>
      <c r="W836" s="249">
        <f>'цена АТС'!E767</f>
        <v>62</v>
      </c>
      <c r="X836" s="249" t="str">
        <f>'цена АТС'!E768</f>
        <v>0</v>
      </c>
      <c r="Y836" s="249" t="str">
        <f>'цена АТС'!E769</f>
        <v>0</v>
      </c>
    </row>
    <row r="837" spans="1:25" s="62" customFormat="1" ht="18.75" customHeight="1" thickBot="1" x14ac:dyDescent="0.25">
      <c r="A837" s="109">
        <v>31</v>
      </c>
      <c r="B837" s="249">
        <f>'цена АТС'!E770</f>
        <v>215.69</v>
      </c>
      <c r="C837" s="249">
        <f>'цена АТС'!E771</f>
        <v>98.63</v>
      </c>
      <c r="D837" s="249">
        <f>'цена АТС'!E772</f>
        <v>79.02</v>
      </c>
      <c r="E837" s="249">
        <f>'цена АТС'!E773</f>
        <v>282.05</v>
      </c>
      <c r="F837" s="249">
        <f>'цена АТС'!E774</f>
        <v>36.69</v>
      </c>
      <c r="G837" s="249">
        <f>'цена АТС'!E775</f>
        <v>17.989999999999998</v>
      </c>
      <c r="H837" s="249">
        <f>'цена АТС'!E776</f>
        <v>63.43</v>
      </c>
      <c r="I837" s="249">
        <f>'цена АТС'!E777</f>
        <v>16.690000000000001</v>
      </c>
      <c r="J837" s="249">
        <f>'цена АТС'!E778</f>
        <v>20.71</v>
      </c>
      <c r="K837" s="249">
        <f>'цена АТС'!E779</f>
        <v>7.8</v>
      </c>
      <c r="L837" s="249">
        <f>'цена АТС'!E780</f>
        <v>16.71</v>
      </c>
      <c r="M837" s="249">
        <f>'цена АТС'!E781</f>
        <v>32.42</v>
      </c>
      <c r="N837" s="249">
        <f>'цена АТС'!E782</f>
        <v>9.08</v>
      </c>
      <c r="O837" s="249">
        <f>'цена АТС'!E783</f>
        <v>42.98</v>
      </c>
      <c r="P837" s="249" t="str">
        <f>'цена АТС'!E784</f>
        <v>0</v>
      </c>
      <c r="Q837" s="249" t="str">
        <f>'цена АТС'!E785</f>
        <v>0</v>
      </c>
      <c r="R837" s="249">
        <f>'цена АТС'!E786</f>
        <v>16.579999999999998</v>
      </c>
      <c r="S837" s="249">
        <f>'цена АТС'!E787</f>
        <v>22.8</v>
      </c>
      <c r="T837" s="249">
        <f>'цена АТС'!E788</f>
        <v>78.069999999999993</v>
      </c>
      <c r="U837" s="249">
        <f>'цена АТС'!E789</f>
        <v>1207.77</v>
      </c>
      <c r="V837" s="249">
        <f>'цена АТС'!E790</f>
        <v>356.92</v>
      </c>
      <c r="W837" s="249">
        <f>'цена АТС'!E791</f>
        <v>102.32</v>
      </c>
      <c r="X837" s="249">
        <f>'цена АТС'!E792</f>
        <v>828.4</v>
      </c>
      <c r="Y837" s="249">
        <f>'цена АТС'!E793</f>
        <v>810.21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92" t="s">
        <v>68</v>
      </c>
      <c r="B840" s="493"/>
      <c r="C840" s="493"/>
      <c r="D840" s="493"/>
      <c r="E840" s="493"/>
      <c r="F840" s="493"/>
      <c r="G840" s="493"/>
      <c r="H840" s="493"/>
      <c r="I840" s="493"/>
      <c r="J840" s="493"/>
      <c r="K840" s="493"/>
      <c r="L840" s="493"/>
      <c r="M840" s="437"/>
      <c r="N840" s="436" t="s">
        <v>71</v>
      </c>
      <c r="O840" s="436"/>
      <c r="P840" s="436"/>
      <c r="Q840" s="436"/>
    </row>
    <row r="841" spans="1:25" s="62" customFormat="1" ht="33.75" customHeight="1" thickBot="1" x14ac:dyDescent="0.25">
      <c r="A841" s="489" t="s">
        <v>69</v>
      </c>
      <c r="B841" s="490"/>
      <c r="C841" s="490"/>
      <c r="D841" s="490"/>
      <c r="E841" s="490"/>
      <c r="F841" s="490"/>
      <c r="G841" s="490"/>
      <c r="H841" s="490"/>
      <c r="I841" s="490"/>
      <c r="J841" s="490"/>
      <c r="K841" s="490"/>
      <c r="L841" s="490"/>
      <c r="M841" s="490"/>
      <c r="N841" s="491">
        <f>'цена АТС'!B46</f>
        <v>-3.78</v>
      </c>
      <c r="O841" s="491"/>
      <c r="P841" s="491"/>
      <c r="Q841" s="491"/>
    </row>
    <row r="842" spans="1:25" s="62" customFormat="1" ht="33.75" customHeight="1" thickBot="1" x14ac:dyDescent="0.25">
      <c r="A842" s="489" t="s">
        <v>70</v>
      </c>
      <c r="B842" s="490"/>
      <c r="C842" s="490"/>
      <c r="D842" s="490"/>
      <c r="E842" s="490"/>
      <c r="F842" s="490"/>
      <c r="G842" s="490"/>
      <c r="H842" s="490"/>
      <c r="I842" s="490"/>
      <c r="J842" s="490"/>
      <c r="K842" s="490"/>
      <c r="L842" s="490"/>
      <c r="M842" s="490"/>
      <c r="N842" s="491">
        <f>'цена АТС'!B47</f>
        <v>54.41</v>
      </c>
      <c r="O842" s="491"/>
      <c r="P842" s="491"/>
      <c r="Q842" s="491"/>
    </row>
    <row r="845" spans="1:25" s="99" customFormat="1" ht="15.75" x14ac:dyDescent="0.25">
      <c r="A845" s="98" t="s">
        <v>75</v>
      </c>
    </row>
    <row r="846" spans="1:25" ht="15" thickBot="1" x14ac:dyDescent="0.25"/>
    <row r="847" spans="1:25" ht="30.75" customHeight="1" thickBot="1" x14ac:dyDescent="0.25">
      <c r="A847" s="436" t="s">
        <v>47</v>
      </c>
      <c r="B847" s="436"/>
      <c r="C847" s="436"/>
      <c r="D847" s="436"/>
      <c r="E847" s="436"/>
      <c r="F847" s="436" t="s">
        <v>73</v>
      </c>
      <c r="G847" s="436"/>
      <c r="H847" s="436"/>
      <c r="I847" s="436"/>
      <c r="J847" s="436"/>
      <c r="K847" s="436"/>
      <c r="L847" s="436"/>
      <c r="M847" s="436"/>
      <c r="U847" s="62"/>
      <c r="V847" s="62"/>
      <c r="W847" s="62"/>
      <c r="X847" s="62"/>
      <c r="Y847" s="62"/>
    </row>
    <row r="848" spans="1:25" ht="30.75" customHeight="1" thickBot="1" x14ac:dyDescent="0.25">
      <c r="A848" s="436"/>
      <c r="B848" s="436"/>
      <c r="C848" s="436"/>
      <c r="D848" s="436"/>
      <c r="E848" s="436"/>
      <c r="F848" s="436" t="s">
        <v>20</v>
      </c>
      <c r="G848" s="436"/>
      <c r="H848" s="436"/>
      <c r="I848" s="436"/>
      <c r="J848" s="436"/>
      <c r="K848" s="436"/>
      <c r="L848" s="436"/>
      <c r="M848" s="436"/>
      <c r="U848" s="62"/>
      <c r="V848" s="62"/>
      <c r="W848" s="62"/>
      <c r="X848" s="62"/>
      <c r="Y848" s="62"/>
    </row>
    <row r="849" spans="1:25" ht="27" customHeight="1" thickBot="1" x14ac:dyDescent="0.25">
      <c r="A849" s="436"/>
      <c r="B849" s="436"/>
      <c r="C849" s="436"/>
      <c r="D849" s="436"/>
      <c r="E849" s="436"/>
      <c r="F849" s="497" t="s">
        <v>3</v>
      </c>
      <c r="G849" s="440"/>
      <c r="H849" s="440" t="s">
        <v>19</v>
      </c>
      <c r="I849" s="440"/>
      <c r="J849" s="440" t="s">
        <v>18</v>
      </c>
      <c r="K849" s="440"/>
      <c r="L849" s="440" t="s">
        <v>4</v>
      </c>
      <c r="M849" s="441"/>
      <c r="U849" s="62"/>
      <c r="V849" s="62"/>
      <c r="W849" s="62"/>
      <c r="X849" s="62"/>
      <c r="Y849" s="62"/>
    </row>
    <row r="850" spans="1:25" ht="24" customHeight="1" thickBot="1" x14ac:dyDescent="0.25">
      <c r="A850" s="426" t="s">
        <v>91</v>
      </c>
      <c r="B850" s="426"/>
      <c r="C850" s="426"/>
      <c r="D850" s="426"/>
      <c r="E850" s="426"/>
      <c r="F850" s="427">
        <f>'цена АТС'!B33</f>
        <v>195612.16</v>
      </c>
      <c r="G850" s="428"/>
      <c r="H850" s="498">
        <f>F850</f>
        <v>195612.16</v>
      </c>
      <c r="I850" s="498"/>
      <c r="J850" s="498">
        <f>F850</f>
        <v>195612.16</v>
      </c>
      <c r="K850" s="498"/>
      <c r="L850" s="498">
        <f>F850</f>
        <v>195612.16</v>
      </c>
      <c r="M850" s="499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450" t="s">
        <v>8</v>
      </c>
      <c r="B851" s="450"/>
      <c r="C851" s="450"/>
      <c r="D851" s="450"/>
      <c r="E851" s="450"/>
      <c r="F851" s="500">
        <f>F850</f>
        <v>195612.16</v>
      </c>
      <c r="G851" s="451"/>
      <c r="H851" s="501">
        <f>H850</f>
        <v>195612.16</v>
      </c>
      <c r="I851" s="451"/>
      <c r="J851" s="501">
        <f>J850</f>
        <v>195612.16</v>
      </c>
      <c r="K851" s="451"/>
      <c r="L851" s="501">
        <f>L850</f>
        <v>195612.16</v>
      </c>
      <c r="M851" s="451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502" t="s">
        <v>8</v>
      </c>
      <c r="B852" s="502"/>
      <c r="C852" s="502"/>
      <c r="D852" s="502"/>
      <c r="E852" s="502"/>
      <c r="F852" s="500">
        <f>F850</f>
        <v>195612.16</v>
      </c>
      <c r="G852" s="451"/>
      <c r="H852" s="503">
        <f>H850</f>
        <v>195612.16</v>
      </c>
      <c r="I852" s="504"/>
      <c r="J852" s="503">
        <f>J850</f>
        <v>195612.16</v>
      </c>
      <c r="K852" s="504"/>
      <c r="L852" s="503">
        <f>L850</f>
        <v>195612.16</v>
      </c>
      <c r="M852" s="504"/>
    </row>
    <row r="853" spans="1:25" ht="24" customHeight="1" thickBot="1" x14ac:dyDescent="0.25">
      <c r="A853" s="426" t="s">
        <v>21</v>
      </c>
      <c r="B853" s="426"/>
      <c r="C853" s="426"/>
      <c r="D853" s="426"/>
      <c r="E853" s="426"/>
      <c r="F853" s="427">
        <f>F850</f>
        <v>195612.16</v>
      </c>
      <c r="G853" s="428"/>
      <c r="H853" s="427">
        <f>H850</f>
        <v>195612.16</v>
      </c>
      <c r="I853" s="428"/>
      <c r="J853" s="427">
        <f>J850</f>
        <v>195612.16</v>
      </c>
      <c r="K853" s="428"/>
      <c r="L853" s="427">
        <f>L850</f>
        <v>195612.16</v>
      </c>
      <c r="M853" s="428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453" t="s">
        <v>8</v>
      </c>
      <c r="B854" s="453"/>
      <c r="C854" s="453"/>
      <c r="D854" s="453"/>
      <c r="E854" s="453"/>
      <c r="F854" s="505">
        <f>F853</f>
        <v>195612.16</v>
      </c>
      <c r="G854" s="506"/>
      <c r="H854" s="505">
        <f>H853</f>
        <v>195612.16</v>
      </c>
      <c r="I854" s="506"/>
      <c r="J854" s="505">
        <f>J853</f>
        <v>195612.16</v>
      </c>
      <c r="K854" s="506"/>
      <c r="L854" s="505">
        <f>L853</f>
        <v>195612.16</v>
      </c>
      <c r="M854" s="506"/>
      <c r="U854" s="62"/>
      <c r="V854" s="62"/>
      <c r="W854" s="62"/>
      <c r="X854" s="62"/>
      <c r="Y854" s="62"/>
    </row>
  </sheetData>
  <mergeCells count="54"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0:E850"/>
    <mergeCell ref="F850:G850"/>
    <mergeCell ref="H850:I850"/>
    <mergeCell ref="J850:K850"/>
    <mergeCell ref="L850:M850"/>
    <mergeCell ref="A847:E849"/>
    <mergeCell ref="F847:M847"/>
    <mergeCell ref="F848:M848"/>
    <mergeCell ref="F849:G849"/>
    <mergeCell ref="H849:I849"/>
    <mergeCell ref="J849:K849"/>
    <mergeCell ref="L849:M849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842:M842"/>
    <mergeCell ref="N841:Q841"/>
    <mergeCell ref="N842:Q842"/>
    <mergeCell ref="N840:Q840"/>
    <mergeCell ref="A840:M840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886" zoomScale="60" zoomScaleNormal="100" workbookViewId="0">
      <selection activeCell="AB921" sqref="AB921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42" t="s">
        <v>221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</row>
    <row r="3" spans="1:25" ht="15" customHeight="1" x14ac:dyDescent="0.2"/>
    <row r="4" spans="1:25" ht="48" customHeight="1" x14ac:dyDescent="0.2">
      <c r="A4" s="443" t="s">
        <v>67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</row>
    <row r="6" spans="1:25" s="99" customFormat="1" ht="15.75" x14ac:dyDescent="0.25">
      <c r="A6" s="98" t="s">
        <v>115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44" t="s">
        <v>46</v>
      </c>
      <c r="B8" s="446" t="s">
        <v>59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</row>
    <row r="9" spans="1:25" s="62" customFormat="1" ht="35.25" customHeight="1" thickBot="1" x14ac:dyDescent="0.25">
      <c r="A9" s="445"/>
      <c r="B9" s="164" t="s">
        <v>45</v>
      </c>
      <c r="C9" s="165" t="s">
        <v>44</v>
      </c>
      <c r="D9" s="166" t="s">
        <v>43</v>
      </c>
      <c r="E9" s="165" t="s">
        <v>42</v>
      </c>
      <c r="F9" s="165" t="s">
        <v>41</v>
      </c>
      <c r="G9" s="165" t="s">
        <v>40</v>
      </c>
      <c r="H9" s="165" t="s">
        <v>39</v>
      </c>
      <c r="I9" s="165" t="s">
        <v>38</v>
      </c>
      <c r="J9" s="165" t="s">
        <v>37</v>
      </c>
      <c r="K9" s="167" t="s">
        <v>36</v>
      </c>
      <c r="L9" s="165" t="s">
        <v>35</v>
      </c>
      <c r="M9" s="168" t="s">
        <v>34</v>
      </c>
      <c r="N9" s="167" t="s">
        <v>33</v>
      </c>
      <c r="O9" s="165" t="s">
        <v>32</v>
      </c>
      <c r="P9" s="168" t="s">
        <v>31</v>
      </c>
      <c r="Q9" s="166" t="s">
        <v>30</v>
      </c>
      <c r="R9" s="165" t="s">
        <v>29</v>
      </c>
      <c r="S9" s="166" t="s">
        <v>28</v>
      </c>
      <c r="T9" s="165" t="s">
        <v>27</v>
      </c>
      <c r="U9" s="166" t="s">
        <v>26</v>
      </c>
      <c r="V9" s="165" t="s">
        <v>25</v>
      </c>
      <c r="W9" s="166" t="s">
        <v>24</v>
      </c>
      <c r="X9" s="165" t="s">
        <v>23</v>
      </c>
      <c r="Y9" s="169" t="s">
        <v>22</v>
      </c>
    </row>
    <row r="10" spans="1:25" s="62" customFormat="1" ht="18.75" customHeight="1" thickBot="1" x14ac:dyDescent="0.25">
      <c r="A10" s="109">
        <v>1</v>
      </c>
      <c r="B10" s="138">
        <f>SUM(B11:B14)</f>
        <v>687.52</v>
      </c>
      <c r="C10" s="139">
        <f t="shared" ref="C10:Y10" si="0">SUM(C11:C14)</f>
        <v>679.22</v>
      </c>
      <c r="D10" s="139">
        <f t="shared" si="0"/>
        <v>722.8599999999999</v>
      </c>
      <c r="E10" s="139">
        <f t="shared" si="0"/>
        <v>761.13000000000011</v>
      </c>
      <c r="F10" s="139">
        <f t="shared" si="0"/>
        <v>779.56</v>
      </c>
      <c r="G10" s="139">
        <f t="shared" si="0"/>
        <v>772.1099999999999</v>
      </c>
      <c r="H10" s="139">
        <f t="shared" si="0"/>
        <v>969.67000000000007</v>
      </c>
      <c r="I10" s="139">
        <f t="shared" si="0"/>
        <v>761.73</v>
      </c>
      <c r="J10" s="139">
        <f t="shared" si="0"/>
        <v>667.6099999999999</v>
      </c>
      <c r="K10" s="140">
        <f t="shared" si="0"/>
        <v>667.47</v>
      </c>
      <c r="L10" s="139">
        <f t="shared" si="0"/>
        <v>668.81999999999994</v>
      </c>
      <c r="M10" s="141">
        <f t="shared" si="0"/>
        <v>670.83999999999992</v>
      </c>
      <c r="N10" s="140">
        <f t="shared" si="0"/>
        <v>685.01</v>
      </c>
      <c r="O10" s="139">
        <f t="shared" si="0"/>
        <v>707.25</v>
      </c>
      <c r="P10" s="141">
        <f t="shared" si="0"/>
        <v>710.32999999999993</v>
      </c>
      <c r="Q10" s="142">
        <f t="shared" si="0"/>
        <v>718.95</v>
      </c>
      <c r="R10" s="139">
        <f t="shared" si="0"/>
        <v>748.90000000000009</v>
      </c>
      <c r="S10" s="142">
        <f t="shared" si="0"/>
        <v>718.61999999999989</v>
      </c>
      <c r="T10" s="139">
        <f t="shared" si="0"/>
        <v>710.33999999999992</v>
      </c>
      <c r="U10" s="139">
        <f t="shared" si="0"/>
        <v>703.1099999999999</v>
      </c>
      <c r="V10" s="139">
        <f t="shared" si="0"/>
        <v>699.1099999999999</v>
      </c>
      <c r="W10" s="139">
        <f t="shared" si="0"/>
        <v>697.81999999999994</v>
      </c>
      <c r="X10" s="139">
        <f t="shared" si="0"/>
        <v>694.53</v>
      </c>
      <c r="Y10" s="143">
        <f t="shared" si="0"/>
        <v>685.28</v>
      </c>
    </row>
    <row r="11" spans="1:25" s="67" customFormat="1" ht="18.75" customHeight="1" outlineLevel="1" x14ac:dyDescent="0.2">
      <c r="A11" s="56" t="s">
        <v>8</v>
      </c>
      <c r="B11" s="70">
        <f>'октябрь (5 цк)'!B11</f>
        <v>640.71</v>
      </c>
      <c r="C11" s="70">
        <f>'октябрь (5 цк)'!C11</f>
        <v>632.41</v>
      </c>
      <c r="D11" s="70">
        <f>'октябрь (5 цк)'!D11</f>
        <v>676.05</v>
      </c>
      <c r="E11" s="70">
        <f>'октябрь (5 цк)'!E11</f>
        <v>714.32</v>
      </c>
      <c r="F11" s="70">
        <f>'октябрь (5 цк)'!F11</f>
        <v>732.75</v>
      </c>
      <c r="G11" s="70">
        <f>'октябрь (5 цк)'!G11</f>
        <v>725.3</v>
      </c>
      <c r="H11" s="70">
        <f>'октябрь (5 цк)'!H11</f>
        <v>922.86</v>
      </c>
      <c r="I11" s="70">
        <f>'октябрь (5 цк)'!I11</f>
        <v>714.92</v>
      </c>
      <c r="J11" s="70">
        <f>'октябрь (5 цк)'!J11</f>
        <v>620.79999999999995</v>
      </c>
      <c r="K11" s="70">
        <f>'октябрь (5 цк)'!K11</f>
        <v>620.66</v>
      </c>
      <c r="L11" s="70">
        <f>'октябрь (5 цк)'!L11</f>
        <v>622.01</v>
      </c>
      <c r="M11" s="70">
        <f>'октябрь (5 цк)'!M11</f>
        <v>624.03</v>
      </c>
      <c r="N11" s="70">
        <f>'октябрь (5 цк)'!N11</f>
        <v>638.20000000000005</v>
      </c>
      <c r="O11" s="70">
        <f>'октябрь (5 цк)'!O11</f>
        <v>660.44</v>
      </c>
      <c r="P11" s="70">
        <f>'октябрь (5 цк)'!P11</f>
        <v>663.52</v>
      </c>
      <c r="Q11" s="70">
        <f>'октябрь (5 цк)'!Q11</f>
        <v>672.14</v>
      </c>
      <c r="R11" s="70">
        <f>'октябрь (5 цк)'!R11</f>
        <v>702.09</v>
      </c>
      <c r="S11" s="70">
        <f>'октябрь (5 цк)'!S11</f>
        <v>671.81</v>
      </c>
      <c r="T11" s="70">
        <f>'октябрь (5 цк)'!T11</f>
        <v>663.53</v>
      </c>
      <c r="U11" s="70">
        <f>'октябрь (5 цк)'!U11</f>
        <v>656.3</v>
      </c>
      <c r="V11" s="70">
        <f>'октябрь (5 цк)'!V11</f>
        <v>652.29999999999995</v>
      </c>
      <c r="W11" s="70">
        <f>'октябрь (5 цк)'!W11</f>
        <v>651.01</v>
      </c>
      <c r="X11" s="70">
        <f>'октябрь (5 цк)'!X11</f>
        <v>647.72</v>
      </c>
      <c r="Y11" s="70">
        <f>'октябрь (5 цк)'!Y11</f>
        <v>638.47</v>
      </c>
    </row>
    <row r="12" spans="1:25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255</v>
      </c>
      <c r="B14" s="77">
        <f>'октябрь (3 цк)'!B14</f>
        <v>0</v>
      </c>
      <c r="C14" s="75">
        <f>B14</f>
        <v>0</v>
      </c>
      <c r="D14" s="75">
        <f t="shared" ref="D14:Y14" si="1">C14</f>
        <v>0</v>
      </c>
      <c r="E14" s="75">
        <f t="shared" si="1"/>
        <v>0</v>
      </c>
      <c r="F14" s="75">
        <f t="shared" si="1"/>
        <v>0</v>
      </c>
      <c r="G14" s="75">
        <f t="shared" si="1"/>
        <v>0</v>
      </c>
      <c r="H14" s="75">
        <f t="shared" si="1"/>
        <v>0</v>
      </c>
      <c r="I14" s="75">
        <f t="shared" si="1"/>
        <v>0</v>
      </c>
      <c r="J14" s="75">
        <f t="shared" si="1"/>
        <v>0</v>
      </c>
      <c r="K14" s="75">
        <f t="shared" si="1"/>
        <v>0</v>
      </c>
      <c r="L14" s="75">
        <f t="shared" si="1"/>
        <v>0</v>
      </c>
      <c r="M14" s="75">
        <f t="shared" si="1"/>
        <v>0</v>
      </c>
      <c r="N14" s="75">
        <f t="shared" si="1"/>
        <v>0</v>
      </c>
      <c r="O14" s="75">
        <f t="shared" si="1"/>
        <v>0</v>
      </c>
      <c r="P14" s="75">
        <f t="shared" si="1"/>
        <v>0</v>
      </c>
      <c r="Q14" s="75">
        <f t="shared" si="1"/>
        <v>0</v>
      </c>
      <c r="R14" s="75">
        <f t="shared" si="1"/>
        <v>0</v>
      </c>
      <c r="S14" s="75">
        <f t="shared" si="1"/>
        <v>0</v>
      </c>
      <c r="T14" s="75">
        <f t="shared" si="1"/>
        <v>0</v>
      </c>
      <c r="U14" s="75">
        <f t="shared" si="1"/>
        <v>0</v>
      </c>
      <c r="V14" s="75">
        <f t="shared" si="1"/>
        <v>0</v>
      </c>
      <c r="W14" s="75">
        <f t="shared" si="1"/>
        <v>0</v>
      </c>
      <c r="X14" s="75">
        <f t="shared" si="1"/>
        <v>0</v>
      </c>
      <c r="Y14" s="75">
        <f t="shared" si="1"/>
        <v>0</v>
      </c>
    </row>
    <row r="15" spans="1:25" s="62" customFormat="1" ht="18.75" customHeight="1" thickBot="1" x14ac:dyDescent="0.25">
      <c r="A15" s="112">
        <v>2</v>
      </c>
      <c r="B15" s="101">
        <f t="shared" ref="B15:Y15" si="2">SUM(B16:B19)</f>
        <v>625.1400000000001</v>
      </c>
      <c r="C15" s="102">
        <f t="shared" si="2"/>
        <v>680.68000000000006</v>
      </c>
      <c r="D15" s="102">
        <f t="shared" si="2"/>
        <v>682.38000000000011</v>
      </c>
      <c r="E15" s="103">
        <f t="shared" si="2"/>
        <v>713.79</v>
      </c>
      <c r="F15" s="103">
        <f t="shared" si="2"/>
        <v>716.48</v>
      </c>
      <c r="G15" s="103">
        <f t="shared" si="2"/>
        <v>724.33999999999992</v>
      </c>
      <c r="H15" s="103">
        <f t="shared" si="2"/>
        <v>708.47</v>
      </c>
      <c r="I15" s="103">
        <f t="shared" si="2"/>
        <v>697.86999999999989</v>
      </c>
      <c r="J15" s="103">
        <f t="shared" si="2"/>
        <v>706.42000000000007</v>
      </c>
      <c r="K15" s="104">
        <f t="shared" si="2"/>
        <v>734.91000000000008</v>
      </c>
      <c r="L15" s="103">
        <f t="shared" si="2"/>
        <v>737.66000000000008</v>
      </c>
      <c r="M15" s="105">
        <f t="shared" si="2"/>
        <v>706.44</v>
      </c>
      <c r="N15" s="104">
        <f t="shared" si="2"/>
        <v>718.44</v>
      </c>
      <c r="O15" s="103">
        <f t="shared" si="2"/>
        <v>691.58999999999992</v>
      </c>
      <c r="P15" s="105">
        <f t="shared" si="2"/>
        <v>698.06</v>
      </c>
      <c r="Q15" s="106">
        <f t="shared" si="2"/>
        <v>728.1400000000001</v>
      </c>
      <c r="R15" s="103">
        <f t="shared" si="2"/>
        <v>1075.6199999999999</v>
      </c>
      <c r="S15" s="106">
        <f t="shared" si="2"/>
        <v>728.38000000000011</v>
      </c>
      <c r="T15" s="103">
        <f t="shared" si="2"/>
        <v>1042.1400000000001</v>
      </c>
      <c r="U15" s="102">
        <f t="shared" si="2"/>
        <v>721.69</v>
      </c>
      <c r="V15" s="102">
        <f t="shared" si="2"/>
        <v>701.36999999999989</v>
      </c>
      <c r="W15" s="102">
        <f t="shared" si="2"/>
        <v>698.40000000000009</v>
      </c>
      <c r="X15" s="102">
        <f t="shared" si="2"/>
        <v>696.59999999999991</v>
      </c>
      <c r="Y15" s="107">
        <f t="shared" si="2"/>
        <v>689</v>
      </c>
    </row>
    <row r="16" spans="1:25" s="62" customFormat="1" ht="18.75" customHeight="1" outlineLevel="1" x14ac:dyDescent="0.2">
      <c r="A16" s="56" t="s">
        <v>8</v>
      </c>
      <c r="B16" s="211">
        <f>'октябрь (5 цк)'!B16</f>
        <v>578.33000000000004</v>
      </c>
      <c r="C16" s="211">
        <f>'октябрь (5 цк)'!C16</f>
        <v>633.87</v>
      </c>
      <c r="D16" s="211">
        <f>'октябрь (5 цк)'!D16</f>
        <v>635.57000000000005</v>
      </c>
      <c r="E16" s="211">
        <f>'октябрь (5 цк)'!E16</f>
        <v>666.98</v>
      </c>
      <c r="F16" s="211">
        <f>'октябрь (5 цк)'!F16</f>
        <v>669.67</v>
      </c>
      <c r="G16" s="211">
        <f>'октябрь (5 цк)'!G16</f>
        <v>677.53</v>
      </c>
      <c r="H16" s="211">
        <f>'октябрь (5 цк)'!H16</f>
        <v>661.66</v>
      </c>
      <c r="I16" s="211">
        <f>'октябрь (5 цк)'!I16</f>
        <v>651.05999999999995</v>
      </c>
      <c r="J16" s="211">
        <f>'октябрь (5 цк)'!J16</f>
        <v>659.61</v>
      </c>
      <c r="K16" s="211">
        <f>'октябрь (5 цк)'!K16</f>
        <v>688.1</v>
      </c>
      <c r="L16" s="211">
        <f>'октябрь (5 цк)'!L16</f>
        <v>690.85</v>
      </c>
      <c r="M16" s="211">
        <f>'октябрь (5 цк)'!M16</f>
        <v>659.63</v>
      </c>
      <c r="N16" s="211">
        <f>'октябрь (5 цк)'!N16</f>
        <v>671.63</v>
      </c>
      <c r="O16" s="211">
        <f>'октябрь (5 цк)'!O16</f>
        <v>644.78</v>
      </c>
      <c r="P16" s="211">
        <f>'октябрь (5 цк)'!P16</f>
        <v>651.25</v>
      </c>
      <c r="Q16" s="211">
        <f>'октябрь (5 цк)'!Q16</f>
        <v>681.33</v>
      </c>
      <c r="R16" s="211">
        <f>'октябрь (5 цк)'!R16</f>
        <v>1028.81</v>
      </c>
      <c r="S16" s="211">
        <f>'октябрь (5 цк)'!S16</f>
        <v>681.57</v>
      </c>
      <c r="T16" s="211">
        <f>'октябрь (5 цк)'!T16</f>
        <v>995.33</v>
      </c>
      <c r="U16" s="211">
        <f>'октябрь (5 цк)'!U16</f>
        <v>674.88</v>
      </c>
      <c r="V16" s="211">
        <f>'октябрь (5 цк)'!V16</f>
        <v>654.55999999999995</v>
      </c>
      <c r="W16" s="211">
        <f>'октябрь (5 цк)'!W16</f>
        <v>651.59</v>
      </c>
      <c r="X16" s="211">
        <f>'октябрь (5 цк)'!X16</f>
        <v>649.79</v>
      </c>
      <c r="Y16" s="211">
        <f>'октябрь (5 цк)'!Y16</f>
        <v>642.19000000000005</v>
      </c>
    </row>
    <row r="17" spans="1:25" s="62" customFormat="1" ht="18.75" customHeight="1" outlineLevel="1" x14ac:dyDescent="0.2">
      <c r="A17" s="57" t="s">
        <v>9</v>
      </c>
      <c r="B17" s="76">
        <v>46.81</v>
      </c>
      <c r="C17" s="74">
        <v>46.81</v>
      </c>
      <c r="D17" s="74">
        <v>46.81</v>
      </c>
      <c r="E17" s="74">
        <v>46.81</v>
      </c>
      <c r="F17" s="74">
        <v>46.81</v>
      </c>
      <c r="G17" s="74">
        <v>46.81</v>
      </c>
      <c r="H17" s="74">
        <v>46.81</v>
      </c>
      <c r="I17" s="74">
        <v>46.81</v>
      </c>
      <c r="J17" s="74">
        <v>46.81</v>
      </c>
      <c r="K17" s="74">
        <v>46.81</v>
      </c>
      <c r="L17" s="74">
        <v>46.81</v>
      </c>
      <c r="M17" s="74">
        <v>46.81</v>
      </c>
      <c r="N17" s="74">
        <v>46.81</v>
      </c>
      <c r="O17" s="74">
        <v>46.81</v>
      </c>
      <c r="P17" s="74">
        <v>46.81</v>
      </c>
      <c r="Q17" s="74">
        <v>46.81</v>
      </c>
      <c r="R17" s="74">
        <v>46.81</v>
      </c>
      <c r="S17" s="74">
        <v>46.81</v>
      </c>
      <c r="T17" s="74">
        <v>46.81</v>
      </c>
      <c r="U17" s="74">
        <v>46.81</v>
      </c>
      <c r="V17" s="74">
        <v>46.81</v>
      </c>
      <c r="W17" s="74">
        <v>46.81</v>
      </c>
      <c r="X17" s="74">
        <v>46.81</v>
      </c>
      <c r="Y17" s="81">
        <v>46.81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255</v>
      </c>
      <c r="B19" s="77">
        <f>B14</f>
        <v>0</v>
      </c>
      <c r="C19" s="77">
        <f t="shared" ref="C19:Y19" si="3">C14</f>
        <v>0</v>
      </c>
      <c r="D19" s="77">
        <f t="shared" si="3"/>
        <v>0</v>
      </c>
      <c r="E19" s="77">
        <f t="shared" si="3"/>
        <v>0</v>
      </c>
      <c r="F19" s="77">
        <f t="shared" si="3"/>
        <v>0</v>
      </c>
      <c r="G19" s="77">
        <f t="shared" si="3"/>
        <v>0</v>
      </c>
      <c r="H19" s="77">
        <f t="shared" si="3"/>
        <v>0</v>
      </c>
      <c r="I19" s="77">
        <f t="shared" si="3"/>
        <v>0</v>
      </c>
      <c r="J19" s="77">
        <f t="shared" si="3"/>
        <v>0</v>
      </c>
      <c r="K19" s="77">
        <f t="shared" si="3"/>
        <v>0</v>
      </c>
      <c r="L19" s="77">
        <f t="shared" si="3"/>
        <v>0</v>
      </c>
      <c r="M19" s="77">
        <f t="shared" si="3"/>
        <v>0</v>
      </c>
      <c r="N19" s="77">
        <f t="shared" si="3"/>
        <v>0</v>
      </c>
      <c r="O19" s="77">
        <f t="shared" si="3"/>
        <v>0</v>
      </c>
      <c r="P19" s="77">
        <f t="shared" si="3"/>
        <v>0</v>
      </c>
      <c r="Q19" s="77">
        <f t="shared" si="3"/>
        <v>0</v>
      </c>
      <c r="R19" s="77">
        <f t="shared" si="3"/>
        <v>0</v>
      </c>
      <c r="S19" s="77">
        <f t="shared" si="3"/>
        <v>0</v>
      </c>
      <c r="T19" s="77">
        <f t="shared" si="3"/>
        <v>0</v>
      </c>
      <c r="U19" s="77">
        <f t="shared" si="3"/>
        <v>0</v>
      </c>
      <c r="V19" s="77">
        <f t="shared" si="3"/>
        <v>0</v>
      </c>
      <c r="W19" s="77">
        <f t="shared" si="3"/>
        <v>0</v>
      </c>
      <c r="X19" s="77">
        <f t="shared" si="3"/>
        <v>0</v>
      </c>
      <c r="Y19" s="77">
        <f t="shared" si="3"/>
        <v>0</v>
      </c>
    </row>
    <row r="20" spans="1:25" s="62" customFormat="1" ht="18.75" customHeight="1" thickBot="1" x14ac:dyDescent="0.25">
      <c r="A20" s="109">
        <v>3</v>
      </c>
      <c r="B20" s="101">
        <f t="shared" ref="B20:Y20" si="4">SUM(B21:B24)</f>
        <v>740.06999999999994</v>
      </c>
      <c r="C20" s="102">
        <f t="shared" si="4"/>
        <v>744.07999999999993</v>
      </c>
      <c r="D20" s="102">
        <f t="shared" si="4"/>
        <v>724.34999999999991</v>
      </c>
      <c r="E20" s="103">
        <f t="shared" si="4"/>
        <v>724.71</v>
      </c>
      <c r="F20" s="103">
        <f t="shared" si="4"/>
        <v>730.61999999999989</v>
      </c>
      <c r="G20" s="103">
        <f t="shared" si="4"/>
        <v>731.27</v>
      </c>
      <c r="H20" s="103">
        <f t="shared" si="4"/>
        <v>736.56</v>
      </c>
      <c r="I20" s="103">
        <f t="shared" si="4"/>
        <v>730.49</v>
      </c>
      <c r="J20" s="103">
        <f t="shared" si="4"/>
        <v>725.26</v>
      </c>
      <c r="K20" s="104">
        <f t="shared" si="4"/>
        <v>728</v>
      </c>
      <c r="L20" s="103">
        <f t="shared" si="4"/>
        <v>726.7</v>
      </c>
      <c r="M20" s="105">
        <f t="shared" si="4"/>
        <v>730.82999999999993</v>
      </c>
      <c r="N20" s="104">
        <f t="shared" si="4"/>
        <v>736.19</v>
      </c>
      <c r="O20" s="103">
        <f t="shared" si="4"/>
        <v>743.05</v>
      </c>
      <c r="P20" s="105">
        <f t="shared" si="4"/>
        <v>744.33999999999992</v>
      </c>
      <c r="Q20" s="106">
        <f t="shared" si="4"/>
        <v>745.06</v>
      </c>
      <c r="R20" s="103">
        <f t="shared" si="4"/>
        <v>756.3900000000001</v>
      </c>
      <c r="S20" s="106">
        <f t="shared" si="4"/>
        <v>749.40000000000009</v>
      </c>
      <c r="T20" s="103">
        <f t="shared" si="4"/>
        <v>750.28</v>
      </c>
      <c r="U20" s="102">
        <f t="shared" si="4"/>
        <v>765.6099999999999</v>
      </c>
      <c r="V20" s="102">
        <f t="shared" si="4"/>
        <v>746.09999999999991</v>
      </c>
      <c r="W20" s="102">
        <f t="shared" si="4"/>
        <v>743.1400000000001</v>
      </c>
      <c r="X20" s="102">
        <f t="shared" si="4"/>
        <v>741.56</v>
      </c>
      <c r="Y20" s="107">
        <f t="shared" si="4"/>
        <v>739.03</v>
      </c>
    </row>
    <row r="21" spans="1:25" s="62" customFormat="1" ht="18.75" customHeight="1" outlineLevel="1" x14ac:dyDescent="0.2">
      <c r="A21" s="56" t="s">
        <v>8</v>
      </c>
      <c r="B21" s="249">
        <f>'октябрь (5 цк)'!B21</f>
        <v>693.26</v>
      </c>
      <c r="C21" s="249">
        <f>'октябрь (5 цк)'!C21</f>
        <v>697.27</v>
      </c>
      <c r="D21" s="249">
        <f>'октябрь (5 цк)'!D21</f>
        <v>677.54</v>
      </c>
      <c r="E21" s="249">
        <f>'октябрь (5 цк)'!E21</f>
        <v>677.9</v>
      </c>
      <c r="F21" s="249">
        <f>'октябрь (5 цк)'!F21</f>
        <v>683.81</v>
      </c>
      <c r="G21" s="249">
        <f>'октябрь (5 цк)'!G21</f>
        <v>684.46</v>
      </c>
      <c r="H21" s="249">
        <f>'октябрь (5 цк)'!H21</f>
        <v>689.75</v>
      </c>
      <c r="I21" s="249">
        <f>'октябрь (5 цк)'!I21</f>
        <v>683.68</v>
      </c>
      <c r="J21" s="249">
        <f>'октябрь (5 цк)'!J21</f>
        <v>678.45</v>
      </c>
      <c r="K21" s="249">
        <f>'октябрь (5 цк)'!K21</f>
        <v>681.19</v>
      </c>
      <c r="L21" s="249">
        <f>'октябрь (5 цк)'!L21</f>
        <v>679.89</v>
      </c>
      <c r="M21" s="249">
        <f>'октябрь (5 цк)'!M21</f>
        <v>684.02</v>
      </c>
      <c r="N21" s="249">
        <f>'октябрь (5 цк)'!N21</f>
        <v>689.38</v>
      </c>
      <c r="O21" s="249">
        <f>'октябрь (5 цк)'!O21</f>
        <v>696.24</v>
      </c>
      <c r="P21" s="249">
        <f>'октябрь (5 цк)'!P21</f>
        <v>697.53</v>
      </c>
      <c r="Q21" s="249">
        <f>'октябрь (5 цк)'!Q21</f>
        <v>698.25</v>
      </c>
      <c r="R21" s="249">
        <f>'октябрь (5 цк)'!R21</f>
        <v>709.58</v>
      </c>
      <c r="S21" s="249">
        <f>'октябрь (5 цк)'!S21</f>
        <v>702.59</v>
      </c>
      <c r="T21" s="249">
        <f>'октябрь (5 цк)'!T21</f>
        <v>703.47</v>
      </c>
      <c r="U21" s="249">
        <f>'октябрь (5 цк)'!U21</f>
        <v>718.8</v>
      </c>
      <c r="V21" s="249">
        <f>'октябрь (5 цк)'!V21</f>
        <v>699.29</v>
      </c>
      <c r="W21" s="249">
        <f>'октябрь (5 цк)'!W21</f>
        <v>696.33</v>
      </c>
      <c r="X21" s="249">
        <f>'октябрь (5 цк)'!X21</f>
        <v>694.75</v>
      </c>
      <c r="Y21" s="249">
        <f>'октябрь (5 цк)'!Y21</f>
        <v>692.22</v>
      </c>
    </row>
    <row r="22" spans="1:25" s="62" customFormat="1" ht="18.75" customHeight="1" outlineLevel="1" x14ac:dyDescent="0.2">
      <c r="A22" s="57" t="s">
        <v>9</v>
      </c>
      <c r="B22" s="76">
        <v>46.81</v>
      </c>
      <c r="C22" s="74">
        <v>46.81</v>
      </c>
      <c r="D22" s="74">
        <v>46.81</v>
      </c>
      <c r="E22" s="74">
        <v>46.81</v>
      </c>
      <c r="F22" s="74">
        <v>46.81</v>
      </c>
      <c r="G22" s="74">
        <v>46.81</v>
      </c>
      <c r="H22" s="74">
        <v>46.81</v>
      </c>
      <c r="I22" s="74">
        <v>46.81</v>
      </c>
      <c r="J22" s="74">
        <v>46.81</v>
      </c>
      <c r="K22" s="74">
        <v>46.81</v>
      </c>
      <c r="L22" s="74">
        <v>46.81</v>
      </c>
      <c r="M22" s="74">
        <v>46.81</v>
      </c>
      <c r="N22" s="74">
        <v>46.81</v>
      </c>
      <c r="O22" s="74">
        <v>46.81</v>
      </c>
      <c r="P22" s="74">
        <v>46.81</v>
      </c>
      <c r="Q22" s="74">
        <v>46.81</v>
      </c>
      <c r="R22" s="74">
        <v>46.81</v>
      </c>
      <c r="S22" s="74">
        <v>46.81</v>
      </c>
      <c r="T22" s="74">
        <v>46.81</v>
      </c>
      <c r="U22" s="74">
        <v>46.81</v>
      </c>
      <c r="V22" s="74">
        <v>46.81</v>
      </c>
      <c r="W22" s="74">
        <v>46.81</v>
      </c>
      <c r="X22" s="74">
        <v>46.81</v>
      </c>
      <c r="Y22" s="81">
        <v>46.81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255</v>
      </c>
      <c r="B24" s="77">
        <f>B19</f>
        <v>0</v>
      </c>
      <c r="C24" s="77">
        <f t="shared" ref="C24:Y24" si="5">C19</f>
        <v>0</v>
      </c>
      <c r="D24" s="77">
        <f t="shared" si="5"/>
        <v>0</v>
      </c>
      <c r="E24" s="77">
        <f t="shared" si="5"/>
        <v>0</v>
      </c>
      <c r="F24" s="77">
        <f t="shared" si="5"/>
        <v>0</v>
      </c>
      <c r="G24" s="77">
        <f t="shared" si="5"/>
        <v>0</v>
      </c>
      <c r="H24" s="77">
        <f t="shared" si="5"/>
        <v>0</v>
      </c>
      <c r="I24" s="77">
        <f t="shared" si="5"/>
        <v>0</v>
      </c>
      <c r="J24" s="77">
        <f t="shared" si="5"/>
        <v>0</v>
      </c>
      <c r="K24" s="77">
        <f t="shared" si="5"/>
        <v>0</v>
      </c>
      <c r="L24" s="77">
        <f t="shared" si="5"/>
        <v>0</v>
      </c>
      <c r="M24" s="77">
        <f t="shared" si="5"/>
        <v>0</v>
      </c>
      <c r="N24" s="77">
        <f t="shared" si="5"/>
        <v>0</v>
      </c>
      <c r="O24" s="77">
        <f t="shared" si="5"/>
        <v>0</v>
      </c>
      <c r="P24" s="77">
        <f t="shared" si="5"/>
        <v>0</v>
      </c>
      <c r="Q24" s="77">
        <f t="shared" si="5"/>
        <v>0</v>
      </c>
      <c r="R24" s="77">
        <f t="shared" si="5"/>
        <v>0</v>
      </c>
      <c r="S24" s="77">
        <f t="shared" si="5"/>
        <v>0</v>
      </c>
      <c r="T24" s="77">
        <f t="shared" si="5"/>
        <v>0</v>
      </c>
      <c r="U24" s="77">
        <f t="shared" si="5"/>
        <v>0</v>
      </c>
      <c r="V24" s="77">
        <f t="shared" si="5"/>
        <v>0</v>
      </c>
      <c r="W24" s="77">
        <f t="shared" si="5"/>
        <v>0</v>
      </c>
      <c r="X24" s="77">
        <f t="shared" si="5"/>
        <v>0</v>
      </c>
      <c r="Y24" s="77">
        <f t="shared" si="5"/>
        <v>0</v>
      </c>
    </row>
    <row r="25" spans="1:25" s="62" customFormat="1" ht="18.75" customHeight="1" thickBot="1" x14ac:dyDescent="0.25">
      <c r="A25" s="112">
        <v>4</v>
      </c>
      <c r="B25" s="101">
        <f t="shared" ref="B25:Y25" si="6">SUM(B26:B29)</f>
        <v>776.58999999999992</v>
      </c>
      <c r="C25" s="102">
        <f t="shared" si="6"/>
        <v>763.48</v>
      </c>
      <c r="D25" s="102">
        <f t="shared" si="6"/>
        <v>766.59999999999991</v>
      </c>
      <c r="E25" s="103">
        <f t="shared" si="6"/>
        <v>912.54</v>
      </c>
      <c r="F25" s="103">
        <f t="shared" si="6"/>
        <v>775.55</v>
      </c>
      <c r="G25" s="103">
        <f t="shared" si="6"/>
        <v>1038.04</v>
      </c>
      <c r="H25" s="103">
        <f t="shared" si="6"/>
        <v>1031.76</v>
      </c>
      <c r="I25" s="103">
        <f t="shared" si="6"/>
        <v>1034.29</v>
      </c>
      <c r="J25" s="103">
        <f t="shared" si="6"/>
        <v>745.47</v>
      </c>
      <c r="K25" s="104">
        <f t="shared" si="6"/>
        <v>762.09999999999991</v>
      </c>
      <c r="L25" s="103">
        <f t="shared" si="6"/>
        <v>756.18000000000006</v>
      </c>
      <c r="M25" s="105">
        <f t="shared" si="6"/>
        <v>762.6099999999999</v>
      </c>
      <c r="N25" s="104">
        <f t="shared" si="6"/>
        <v>853.06999999999994</v>
      </c>
      <c r="O25" s="103">
        <f t="shared" si="6"/>
        <v>770.82999999999993</v>
      </c>
      <c r="P25" s="105">
        <f t="shared" si="6"/>
        <v>754.8</v>
      </c>
      <c r="Q25" s="106">
        <f t="shared" si="6"/>
        <v>757.90000000000009</v>
      </c>
      <c r="R25" s="103">
        <f t="shared" si="6"/>
        <v>1096.3499999999999</v>
      </c>
      <c r="S25" s="106">
        <f t="shared" si="6"/>
        <v>764.06999999999994</v>
      </c>
      <c r="T25" s="103">
        <f t="shared" si="6"/>
        <v>874.75</v>
      </c>
      <c r="U25" s="102">
        <f t="shared" si="6"/>
        <v>769.98</v>
      </c>
      <c r="V25" s="102">
        <f t="shared" si="6"/>
        <v>761.13000000000011</v>
      </c>
      <c r="W25" s="102">
        <f t="shared" si="6"/>
        <v>764.21</v>
      </c>
      <c r="X25" s="102">
        <f t="shared" si="6"/>
        <v>769.17000000000007</v>
      </c>
      <c r="Y25" s="107">
        <f t="shared" si="6"/>
        <v>762.45</v>
      </c>
    </row>
    <row r="26" spans="1:25" s="62" customFormat="1" ht="18.75" customHeight="1" outlineLevel="1" x14ac:dyDescent="0.2">
      <c r="A26" s="56" t="s">
        <v>8</v>
      </c>
      <c r="B26" s="249">
        <f>'октябрь (5 цк)'!B26</f>
        <v>729.78</v>
      </c>
      <c r="C26" s="249">
        <f>'октябрь (5 цк)'!C26</f>
        <v>716.67</v>
      </c>
      <c r="D26" s="249">
        <f>'октябрь (5 цк)'!D26</f>
        <v>719.79</v>
      </c>
      <c r="E26" s="249">
        <f>'октябрь (5 цк)'!E26</f>
        <v>865.73</v>
      </c>
      <c r="F26" s="249">
        <f>'октябрь (5 цк)'!F26</f>
        <v>728.74</v>
      </c>
      <c r="G26" s="249">
        <f>'октябрь (5 цк)'!G26</f>
        <v>991.23</v>
      </c>
      <c r="H26" s="249">
        <f>'октябрь (5 цк)'!H26</f>
        <v>984.95</v>
      </c>
      <c r="I26" s="249">
        <f>'октябрь (5 цк)'!I26</f>
        <v>987.48</v>
      </c>
      <c r="J26" s="249">
        <f>'октябрь (5 цк)'!J26</f>
        <v>698.66</v>
      </c>
      <c r="K26" s="249">
        <f>'октябрь (5 цк)'!K26</f>
        <v>715.29</v>
      </c>
      <c r="L26" s="249">
        <f>'октябрь (5 цк)'!L26</f>
        <v>709.37</v>
      </c>
      <c r="M26" s="249">
        <f>'октябрь (5 цк)'!M26</f>
        <v>715.8</v>
      </c>
      <c r="N26" s="249">
        <f>'октябрь (5 цк)'!N26</f>
        <v>806.26</v>
      </c>
      <c r="O26" s="249">
        <f>'октябрь (5 цк)'!O26</f>
        <v>724.02</v>
      </c>
      <c r="P26" s="249">
        <f>'октябрь (5 цк)'!P26</f>
        <v>707.99</v>
      </c>
      <c r="Q26" s="249">
        <f>'октябрь (5 цк)'!Q26</f>
        <v>711.09</v>
      </c>
      <c r="R26" s="249">
        <f>'октябрь (5 цк)'!R26</f>
        <v>1049.54</v>
      </c>
      <c r="S26" s="249">
        <f>'октябрь (5 цк)'!S26</f>
        <v>717.26</v>
      </c>
      <c r="T26" s="249">
        <f>'октябрь (5 цк)'!T26</f>
        <v>827.94</v>
      </c>
      <c r="U26" s="249">
        <f>'октябрь (5 цк)'!U26</f>
        <v>723.17</v>
      </c>
      <c r="V26" s="249">
        <f>'октябрь (5 цк)'!V26</f>
        <v>714.32</v>
      </c>
      <c r="W26" s="249">
        <f>'октябрь (5 цк)'!W26</f>
        <v>717.4</v>
      </c>
      <c r="X26" s="249">
        <f>'октябрь (5 цк)'!X26</f>
        <v>722.36</v>
      </c>
      <c r="Y26" s="249">
        <f>'октябрь (5 цк)'!Y26</f>
        <v>715.64</v>
      </c>
    </row>
    <row r="27" spans="1:25" s="62" customFormat="1" ht="18.75" customHeight="1" outlineLevel="1" x14ac:dyDescent="0.2">
      <c r="A27" s="57" t="s">
        <v>9</v>
      </c>
      <c r="B27" s="76">
        <v>46.81</v>
      </c>
      <c r="C27" s="74">
        <v>46.81</v>
      </c>
      <c r="D27" s="74">
        <v>46.81</v>
      </c>
      <c r="E27" s="74">
        <v>46.81</v>
      </c>
      <c r="F27" s="74">
        <v>46.81</v>
      </c>
      <c r="G27" s="74">
        <v>46.81</v>
      </c>
      <c r="H27" s="74">
        <v>46.81</v>
      </c>
      <c r="I27" s="74">
        <v>46.81</v>
      </c>
      <c r="J27" s="74">
        <v>46.81</v>
      </c>
      <c r="K27" s="74">
        <v>46.81</v>
      </c>
      <c r="L27" s="74">
        <v>46.81</v>
      </c>
      <c r="M27" s="74">
        <v>46.81</v>
      </c>
      <c r="N27" s="74">
        <v>46.81</v>
      </c>
      <c r="O27" s="74">
        <v>46.81</v>
      </c>
      <c r="P27" s="74">
        <v>46.81</v>
      </c>
      <c r="Q27" s="74">
        <v>46.81</v>
      </c>
      <c r="R27" s="74">
        <v>46.81</v>
      </c>
      <c r="S27" s="74">
        <v>46.81</v>
      </c>
      <c r="T27" s="74">
        <v>46.81</v>
      </c>
      <c r="U27" s="74">
        <v>46.81</v>
      </c>
      <c r="V27" s="74">
        <v>46.81</v>
      </c>
      <c r="W27" s="74">
        <v>46.81</v>
      </c>
      <c r="X27" s="74">
        <v>46.81</v>
      </c>
      <c r="Y27" s="81">
        <v>46.81</v>
      </c>
    </row>
    <row r="28" spans="1:25" s="62" customFormat="1" ht="18.75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customHeight="1" outlineLevel="1" thickBot="1" x14ac:dyDescent="0.25">
      <c r="A29" s="147" t="s">
        <v>255</v>
      </c>
      <c r="B29" s="77">
        <f>B24</f>
        <v>0</v>
      </c>
      <c r="C29" s="77">
        <f t="shared" ref="C29:Y29" si="7">C24</f>
        <v>0</v>
      </c>
      <c r="D29" s="77">
        <f t="shared" si="7"/>
        <v>0</v>
      </c>
      <c r="E29" s="77">
        <f t="shared" si="7"/>
        <v>0</v>
      </c>
      <c r="F29" s="77">
        <f t="shared" si="7"/>
        <v>0</v>
      </c>
      <c r="G29" s="77">
        <f t="shared" si="7"/>
        <v>0</v>
      </c>
      <c r="H29" s="77">
        <f t="shared" si="7"/>
        <v>0</v>
      </c>
      <c r="I29" s="77">
        <f t="shared" si="7"/>
        <v>0</v>
      </c>
      <c r="J29" s="77">
        <f t="shared" si="7"/>
        <v>0</v>
      </c>
      <c r="K29" s="77">
        <f t="shared" si="7"/>
        <v>0</v>
      </c>
      <c r="L29" s="77">
        <f t="shared" si="7"/>
        <v>0</v>
      </c>
      <c r="M29" s="77">
        <f t="shared" si="7"/>
        <v>0</v>
      </c>
      <c r="N29" s="77">
        <f t="shared" si="7"/>
        <v>0</v>
      </c>
      <c r="O29" s="77">
        <f t="shared" si="7"/>
        <v>0</v>
      </c>
      <c r="P29" s="77">
        <f t="shared" si="7"/>
        <v>0</v>
      </c>
      <c r="Q29" s="77">
        <f t="shared" si="7"/>
        <v>0</v>
      </c>
      <c r="R29" s="77">
        <f t="shared" si="7"/>
        <v>0</v>
      </c>
      <c r="S29" s="77">
        <f t="shared" si="7"/>
        <v>0</v>
      </c>
      <c r="T29" s="77">
        <f t="shared" si="7"/>
        <v>0</v>
      </c>
      <c r="U29" s="77">
        <f t="shared" si="7"/>
        <v>0</v>
      </c>
      <c r="V29" s="77">
        <f t="shared" si="7"/>
        <v>0</v>
      </c>
      <c r="W29" s="77">
        <f t="shared" si="7"/>
        <v>0</v>
      </c>
      <c r="X29" s="77">
        <f t="shared" si="7"/>
        <v>0</v>
      </c>
      <c r="Y29" s="77">
        <f t="shared" si="7"/>
        <v>0</v>
      </c>
    </row>
    <row r="30" spans="1:25" s="62" customFormat="1" ht="18.75" customHeight="1" thickBot="1" x14ac:dyDescent="0.25">
      <c r="A30" s="109">
        <v>5</v>
      </c>
      <c r="B30" s="101">
        <f t="shared" ref="B30:Y30" si="8">SUM(B31:B34)</f>
        <v>772.18000000000006</v>
      </c>
      <c r="C30" s="102">
        <f t="shared" si="8"/>
        <v>761.34999999999991</v>
      </c>
      <c r="D30" s="102">
        <f t="shared" si="8"/>
        <v>758.34999999999991</v>
      </c>
      <c r="E30" s="103">
        <f t="shared" si="8"/>
        <v>768.2</v>
      </c>
      <c r="F30" s="103">
        <f t="shared" si="8"/>
        <v>767.90000000000009</v>
      </c>
      <c r="G30" s="103">
        <f t="shared" si="8"/>
        <v>790.54</v>
      </c>
      <c r="H30" s="103">
        <f t="shared" si="8"/>
        <v>812.43000000000006</v>
      </c>
      <c r="I30" s="103">
        <f t="shared" si="8"/>
        <v>758.40000000000009</v>
      </c>
      <c r="J30" s="103">
        <f t="shared" si="8"/>
        <v>894.86999999999989</v>
      </c>
      <c r="K30" s="104">
        <f t="shared" si="8"/>
        <v>898.15000000000009</v>
      </c>
      <c r="L30" s="103">
        <f t="shared" si="8"/>
        <v>900.67000000000007</v>
      </c>
      <c r="M30" s="105">
        <f t="shared" si="8"/>
        <v>758.16000000000008</v>
      </c>
      <c r="N30" s="104">
        <f t="shared" si="8"/>
        <v>904.44</v>
      </c>
      <c r="O30" s="103">
        <f t="shared" si="8"/>
        <v>910.65000000000009</v>
      </c>
      <c r="P30" s="105">
        <f t="shared" si="8"/>
        <v>756.36999999999989</v>
      </c>
      <c r="Q30" s="106">
        <f t="shared" si="8"/>
        <v>791.40000000000009</v>
      </c>
      <c r="R30" s="103">
        <f t="shared" si="8"/>
        <v>1092.6699999999998</v>
      </c>
      <c r="S30" s="106">
        <f t="shared" si="8"/>
        <v>790.32999999999993</v>
      </c>
      <c r="T30" s="103">
        <f t="shared" si="8"/>
        <v>1067.28</v>
      </c>
      <c r="U30" s="102">
        <f t="shared" si="8"/>
        <v>761.98</v>
      </c>
      <c r="V30" s="102">
        <f t="shared" si="8"/>
        <v>765.06</v>
      </c>
      <c r="W30" s="102">
        <f t="shared" si="8"/>
        <v>769.56</v>
      </c>
      <c r="X30" s="102">
        <f t="shared" si="8"/>
        <v>768.18000000000006</v>
      </c>
      <c r="Y30" s="107">
        <f t="shared" si="8"/>
        <v>764.08999999999992</v>
      </c>
    </row>
    <row r="31" spans="1:25" s="62" customFormat="1" ht="18.75" customHeight="1" outlineLevel="1" x14ac:dyDescent="0.2">
      <c r="A31" s="56" t="s">
        <v>8</v>
      </c>
      <c r="B31" s="249">
        <f>'октябрь (5 цк)'!B31</f>
        <v>725.37</v>
      </c>
      <c r="C31" s="249">
        <f>'октябрь (5 цк)'!C31</f>
        <v>714.54</v>
      </c>
      <c r="D31" s="249">
        <f>'октябрь (5 цк)'!D31</f>
        <v>711.54</v>
      </c>
      <c r="E31" s="249">
        <f>'октябрь (5 цк)'!E31</f>
        <v>721.39</v>
      </c>
      <c r="F31" s="249">
        <f>'октябрь (5 цк)'!F31</f>
        <v>721.09</v>
      </c>
      <c r="G31" s="249">
        <f>'октябрь (5 цк)'!G31</f>
        <v>743.73</v>
      </c>
      <c r="H31" s="249">
        <f>'октябрь (5 цк)'!H31</f>
        <v>765.62</v>
      </c>
      <c r="I31" s="249">
        <f>'октябрь (5 цк)'!I31</f>
        <v>711.59</v>
      </c>
      <c r="J31" s="249">
        <f>'октябрь (5 цк)'!J31</f>
        <v>848.06</v>
      </c>
      <c r="K31" s="249">
        <f>'октябрь (5 цк)'!K31</f>
        <v>851.34</v>
      </c>
      <c r="L31" s="249">
        <f>'октябрь (5 цк)'!L31</f>
        <v>853.86</v>
      </c>
      <c r="M31" s="249">
        <f>'октябрь (5 цк)'!M31</f>
        <v>711.35</v>
      </c>
      <c r="N31" s="249">
        <f>'октябрь (5 цк)'!N31</f>
        <v>857.63</v>
      </c>
      <c r="O31" s="249">
        <f>'октябрь (5 цк)'!O31</f>
        <v>863.84</v>
      </c>
      <c r="P31" s="249">
        <f>'октябрь (5 цк)'!P31</f>
        <v>709.56</v>
      </c>
      <c r="Q31" s="249">
        <f>'октябрь (5 цк)'!Q31</f>
        <v>744.59</v>
      </c>
      <c r="R31" s="249">
        <f>'октябрь (5 цк)'!R31</f>
        <v>1045.8599999999999</v>
      </c>
      <c r="S31" s="249">
        <f>'октябрь (5 цк)'!S31</f>
        <v>743.52</v>
      </c>
      <c r="T31" s="249">
        <f>'октябрь (5 цк)'!T31</f>
        <v>1020.47</v>
      </c>
      <c r="U31" s="249">
        <f>'октябрь (5 цк)'!U31</f>
        <v>715.17</v>
      </c>
      <c r="V31" s="249">
        <f>'октябрь (5 цк)'!V31</f>
        <v>718.25</v>
      </c>
      <c r="W31" s="249">
        <f>'октябрь (5 цк)'!W31</f>
        <v>722.75</v>
      </c>
      <c r="X31" s="249">
        <f>'октябрь (5 цк)'!X31</f>
        <v>721.37</v>
      </c>
      <c r="Y31" s="249">
        <f>'октябрь (5 цк)'!Y31</f>
        <v>717.28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customHeight="1" outlineLevel="1" thickBot="1" x14ac:dyDescent="0.25">
      <c r="A34" s="147" t="s">
        <v>255</v>
      </c>
      <c r="B34" s="77">
        <f>B29</f>
        <v>0</v>
      </c>
      <c r="C34" s="77">
        <f t="shared" ref="C34:Y34" si="9">C29</f>
        <v>0</v>
      </c>
      <c r="D34" s="77">
        <f t="shared" si="9"/>
        <v>0</v>
      </c>
      <c r="E34" s="77">
        <f t="shared" si="9"/>
        <v>0</v>
      </c>
      <c r="F34" s="77">
        <f t="shared" si="9"/>
        <v>0</v>
      </c>
      <c r="G34" s="77">
        <f t="shared" si="9"/>
        <v>0</v>
      </c>
      <c r="H34" s="77">
        <f t="shared" si="9"/>
        <v>0</v>
      </c>
      <c r="I34" s="77">
        <f t="shared" si="9"/>
        <v>0</v>
      </c>
      <c r="J34" s="77">
        <f t="shared" si="9"/>
        <v>0</v>
      </c>
      <c r="K34" s="77">
        <f t="shared" si="9"/>
        <v>0</v>
      </c>
      <c r="L34" s="77">
        <f t="shared" si="9"/>
        <v>0</v>
      </c>
      <c r="M34" s="77">
        <f t="shared" si="9"/>
        <v>0</v>
      </c>
      <c r="N34" s="77">
        <f t="shared" si="9"/>
        <v>0</v>
      </c>
      <c r="O34" s="77">
        <f t="shared" si="9"/>
        <v>0</v>
      </c>
      <c r="P34" s="77">
        <f t="shared" si="9"/>
        <v>0</v>
      </c>
      <c r="Q34" s="77">
        <f t="shared" si="9"/>
        <v>0</v>
      </c>
      <c r="R34" s="77">
        <f t="shared" si="9"/>
        <v>0</v>
      </c>
      <c r="S34" s="77">
        <f t="shared" si="9"/>
        <v>0</v>
      </c>
      <c r="T34" s="77">
        <f t="shared" si="9"/>
        <v>0</v>
      </c>
      <c r="U34" s="77">
        <f t="shared" si="9"/>
        <v>0</v>
      </c>
      <c r="V34" s="77">
        <f t="shared" si="9"/>
        <v>0</v>
      </c>
      <c r="W34" s="77">
        <f t="shared" si="9"/>
        <v>0</v>
      </c>
      <c r="X34" s="77">
        <f t="shared" si="9"/>
        <v>0</v>
      </c>
      <c r="Y34" s="77">
        <f t="shared" si="9"/>
        <v>0</v>
      </c>
    </row>
    <row r="35" spans="1:25" s="62" customFormat="1" ht="18.75" customHeight="1" thickBot="1" x14ac:dyDescent="0.25">
      <c r="A35" s="112">
        <v>6</v>
      </c>
      <c r="B35" s="101">
        <f t="shared" ref="B35:Y35" si="10">SUM(B36:B39)</f>
        <v>715.86999999999989</v>
      </c>
      <c r="C35" s="102">
        <f t="shared" si="10"/>
        <v>606.16000000000008</v>
      </c>
      <c r="D35" s="102">
        <f t="shared" si="10"/>
        <v>723.7</v>
      </c>
      <c r="E35" s="103">
        <f t="shared" si="10"/>
        <v>732.74</v>
      </c>
      <c r="F35" s="103">
        <f t="shared" si="10"/>
        <v>739.57999999999993</v>
      </c>
      <c r="G35" s="103">
        <f t="shared" si="10"/>
        <v>766.21</v>
      </c>
      <c r="H35" s="103">
        <f t="shared" si="10"/>
        <v>752.79</v>
      </c>
      <c r="I35" s="103">
        <f t="shared" si="10"/>
        <v>716.81</v>
      </c>
      <c r="J35" s="103">
        <f t="shared" si="10"/>
        <v>711.06</v>
      </c>
      <c r="K35" s="104">
        <f t="shared" si="10"/>
        <v>716.84999999999991</v>
      </c>
      <c r="L35" s="103">
        <f t="shared" si="10"/>
        <v>739.17000000000007</v>
      </c>
      <c r="M35" s="105">
        <f t="shared" si="10"/>
        <v>712.41000000000008</v>
      </c>
      <c r="N35" s="104">
        <f t="shared" si="10"/>
        <v>1111.72</v>
      </c>
      <c r="O35" s="103">
        <f t="shared" si="10"/>
        <v>1130.77</v>
      </c>
      <c r="P35" s="105">
        <f t="shared" si="10"/>
        <v>752.34999999999991</v>
      </c>
      <c r="Q35" s="106">
        <f t="shared" si="10"/>
        <v>755.18000000000006</v>
      </c>
      <c r="R35" s="103">
        <f t="shared" si="10"/>
        <v>1095.27</v>
      </c>
      <c r="S35" s="106">
        <f t="shared" si="10"/>
        <v>766.94</v>
      </c>
      <c r="T35" s="103">
        <f t="shared" si="10"/>
        <v>753.74</v>
      </c>
      <c r="U35" s="102">
        <f t="shared" si="10"/>
        <v>741.72</v>
      </c>
      <c r="V35" s="102">
        <f t="shared" si="10"/>
        <v>740.40000000000009</v>
      </c>
      <c r="W35" s="102">
        <f t="shared" si="10"/>
        <v>740.23</v>
      </c>
      <c r="X35" s="102">
        <f t="shared" si="10"/>
        <v>735.47</v>
      </c>
      <c r="Y35" s="107">
        <f t="shared" si="10"/>
        <v>650.13000000000011</v>
      </c>
    </row>
    <row r="36" spans="1:25" s="62" customFormat="1" ht="18.75" customHeight="1" outlineLevel="1" x14ac:dyDescent="0.2">
      <c r="A36" s="56" t="s">
        <v>8</v>
      </c>
      <c r="B36" s="249">
        <f>'октябрь (5 цк)'!B36</f>
        <v>669.06</v>
      </c>
      <c r="C36" s="249">
        <f>'октябрь (5 цк)'!C36</f>
        <v>559.35</v>
      </c>
      <c r="D36" s="249">
        <f>'октябрь (5 цк)'!D36</f>
        <v>676.89</v>
      </c>
      <c r="E36" s="249">
        <f>'октябрь (5 цк)'!E36</f>
        <v>685.93</v>
      </c>
      <c r="F36" s="249">
        <f>'октябрь (5 цк)'!F36</f>
        <v>692.77</v>
      </c>
      <c r="G36" s="249">
        <f>'октябрь (5 цк)'!G36</f>
        <v>719.4</v>
      </c>
      <c r="H36" s="249">
        <f>'октябрь (5 цк)'!H36</f>
        <v>705.98</v>
      </c>
      <c r="I36" s="249">
        <f>'октябрь (5 цк)'!I36</f>
        <v>670</v>
      </c>
      <c r="J36" s="249">
        <f>'октябрь (5 цк)'!J36</f>
        <v>664.25</v>
      </c>
      <c r="K36" s="249">
        <f>'октябрь (5 цк)'!K36</f>
        <v>670.04</v>
      </c>
      <c r="L36" s="249">
        <f>'октябрь (5 цк)'!L36</f>
        <v>692.36</v>
      </c>
      <c r="M36" s="249">
        <f>'октябрь (5 цк)'!M36</f>
        <v>665.6</v>
      </c>
      <c r="N36" s="249">
        <f>'октябрь (5 цк)'!N36</f>
        <v>1064.9100000000001</v>
      </c>
      <c r="O36" s="249">
        <f>'октябрь (5 цк)'!O36</f>
        <v>1083.96</v>
      </c>
      <c r="P36" s="249">
        <f>'октябрь (5 цк)'!P36</f>
        <v>705.54</v>
      </c>
      <c r="Q36" s="249">
        <f>'октябрь (5 цк)'!Q36</f>
        <v>708.37</v>
      </c>
      <c r="R36" s="249">
        <f>'октябрь (5 цк)'!R36</f>
        <v>1048.46</v>
      </c>
      <c r="S36" s="249">
        <f>'октябрь (5 цк)'!S36</f>
        <v>720.13</v>
      </c>
      <c r="T36" s="249">
        <f>'октябрь (5 цк)'!T36</f>
        <v>706.93</v>
      </c>
      <c r="U36" s="249">
        <f>'октябрь (5 цк)'!U36</f>
        <v>694.91</v>
      </c>
      <c r="V36" s="249">
        <f>'октябрь (5 цк)'!V36</f>
        <v>693.59</v>
      </c>
      <c r="W36" s="249">
        <f>'октябрь (5 цк)'!W36</f>
        <v>693.42</v>
      </c>
      <c r="X36" s="249">
        <f>'октябрь (5 цк)'!X36</f>
        <v>688.66</v>
      </c>
      <c r="Y36" s="249">
        <f>'октябрь (5 цк)'!Y36</f>
        <v>603.32000000000005</v>
      </c>
    </row>
    <row r="37" spans="1:25" s="62" customFormat="1" ht="18.75" customHeight="1" outlineLevel="1" x14ac:dyDescent="0.2">
      <c r="A37" s="57" t="s">
        <v>9</v>
      </c>
      <c r="B37" s="76">
        <v>46.81</v>
      </c>
      <c r="C37" s="74">
        <v>46.81</v>
      </c>
      <c r="D37" s="74">
        <v>46.81</v>
      </c>
      <c r="E37" s="74">
        <v>46.81</v>
      </c>
      <c r="F37" s="74">
        <v>46.81</v>
      </c>
      <c r="G37" s="74">
        <v>46.81</v>
      </c>
      <c r="H37" s="74">
        <v>46.81</v>
      </c>
      <c r="I37" s="74">
        <v>46.81</v>
      </c>
      <c r="J37" s="74">
        <v>46.81</v>
      </c>
      <c r="K37" s="74">
        <v>46.81</v>
      </c>
      <c r="L37" s="74">
        <v>46.81</v>
      </c>
      <c r="M37" s="74">
        <v>46.81</v>
      </c>
      <c r="N37" s="74">
        <v>46.81</v>
      </c>
      <c r="O37" s="74">
        <v>46.81</v>
      </c>
      <c r="P37" s="74">
        <v>46.81</v>
      </c>
      <c r="Q37" s="74">
        <v>46.81</v>
      </c>
      <c r="R37" s="74">
        <v>46.81</v>
      </c>
      <c r="S37" s="74">
        <v>46.81</v>
      </c>
      <c r="T37" s="74">
        <v>46.81</v>
      </c>
      <c r="U37" s="74">
        <v>46.81</v>
      </c>
      <c r="V37" s="74">
        <v>46.81</v>
      </c>
      <c r="W37" s="74">
        <v>46.81</v>
      </c>
      <c r="X37" s="74">
        <v>46.81</v>
      </c>
      <c r="Y37" s="81">
        <v>46.81</v>
      </c>
    </row>
    <row r="38" spans="1:25" s="62" customFormat="1" ht="18.75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customHeight="1" outlineLevel="1" thickBot="1" x14ac:dyDescent="0.25">
      <c r="A39" s="147" t="s">
        <v>255</v>
      </c>
      <c r="B39" s="77">
        <f>B34</f>
        <v>0</v>
      </c>
      <c r="C39" s="77">
        <f t="shared" ref="C39:Y39" si="11">C34</f>
        <v>0</v>
      </c>
      <c r="D39" s="77">
        <f t="shared" si="11"/>
        <v>0</v>
      </c>
      <c r="E39" s="77">
        <f t="shared" si="11"/>
        <v>0</v>
      </c>
      <c r="F39" s="77">
        <f t="shared" si="11"/>
        <v>0</v>
      </c>
      <c r="G39" s="77">
        <f t="shared" si="11"/>
        <v>0</v>
      </c>
      <c r="H39" s="77">
        <f t="shared" si="11"/>
        <v>0</v>
      </c>
      <c r="I39" s="77">
        <f t="shared" si="11"/>
        <v>0</v>
      </c>
      <c r="J39" s="77">
        <f t="shared" si="11"/>
        <v>0</v>
      </c>
      <c r="K39" s="77">
        <f t="shared" si="11"/>
        <v>0</v>
      </c>
      <c r="L39" s="77">
        <f t="shared" si="11"/>
        <v>0</v>
      </c>
      <c r="M39" s="77">
        <f t="shared" si="11"/>
        <v>0</v>
      </c>
      <c r="N39" s="77">
        <f t="shared" si="11"/>
        <v>0</v>
      </c>
      <c r="O39" s="77">
        <f t="shared" si="11"/>
        <v>0</v>
      </c>
      <c r="P39" s="77">
        <f t="shared" si="11"/>
        <v>0</v>
      </c>
      <c r="Q39" s="77">
        <f t="shared" si="11"/>
        <v>0</v>
      </c>
      <c r="R39" s="77">
        <f t="shared" si="11"/>
        <v>0</v>
      </c>
      <c r="S39" s="77">
        <f t="shared" si="11"/>
        <v>0</v>
      </c>
      <c r="T39" s="77">
        <f t="shared" si="11"/>
        <v>0</v>
      </c>
      <c r="U39" s="77">
        <f t="shared" si="11"/>
        <v>0</v>
      </c>
      <c r="V39" s="77">
        <f t="shared" si="11"/>
        <v>0</v>
      </c>
      <c r="W39" s="77">
        <f t="shared" si="11"/>
        <v>0</v>
      </c>
      <c r="X39" s="77">
        <f t="shared" si="11"/>
        <v>0</v>
      </c>
      <c r="Y39" s="77">
        <f t="shared" si="11"/>
        <v>0</v>
      </c>
    </row>
    <row r="40" spans="1:25" s="62" customFormat="1" ht="18.75" customHeight="1" thickBot="1" x14ac:dyDescent="0.25">
      <c r="A40" s="109">
        <v>7</v>
      </c>
      <c r="B40" s="101">
        <f t="shared" ref="B40:Y40" si="12">SUM(B41:B44)</f>
        <v>600.51</v>
      </c>
      <c r="C40" s="102">
        <f t="shared" si="12"/>
        <v>696.48</v>
      </c>
      <c r="D40" s="102">
        <f t="shared" si="12"/>
        <v>761.57999999999993</v>
      </c>
      <c r="E40" s="103">
        <f t="shared" si="12"/>
        <v>827.31999999999994</v>
      </c>
      <c r="F40" s="103">
        <f t="shared" si="12"/>
        <v>827.07999999999993</v>
      </c>
      <c r="G40" s="103">
        <f t="shared" si="12"/>
        <v>834.91000000000008</v>
      </c>
      <c r="H40" s="103">
        <f t="shared" si="12"/>
        <v>1112.73</v>
      </c>
      <c r="I40" s="103">
        <f t="shared" si="12"/>
        <v>813.88000000000011</v>
      </c>
      <c r="J40" s="103">
        <f t="shared" si="12"/>
        <v>809.02</v>
      </c>
      <c r="K40" s="104">
        <f t="shared" si="12"/>
        <v>804.04</v>
      </c>
      <c r="L40" s="103">
        <f t="shared" si="12"/>
        <v>785.04</v>
      </c>
      <c r="M40" s="105">
        <f t="shared" si="12"/>
        <v>796.41000000000008</v>
      </c>
      <c r="N40" s="104">
        <f t="shared" si="12"/>
        <v>869.11999999999989</v>
      </c>
      <c r="O40" s="103">
        <f t="shared" si="12"/>
        <v>903.04</v>
      </c>
      <c r="P40" s="105">
        <f t="shared" si="12"/>
        <v>881.28</v>
      </c>
      <c r="Q40" s="106">
        <f t="shared" si="12"/>
        <v>939.78</v>
      </c>
      <c r="R40" s="103">
        <f t="shared" si="12"/>
        <v>928.58999999999992</v>
      </c>
      <c r="S40" s="106">
        <f t="shared" si="12"/>
        <v>887.1400000000001</v>
      </c>
      <c r="T40" s="103">
        <f t="shared" si="12"/>
        <v>991.74</v>
      </c>
      <c r="U40" s="102">
        <f t="shared" si="12"/>
        <v>852.1099999999999</v>
      </c>
      <c r="V40" s="102">
        <f t="shared" si="12"/>
        <v>846.56</v>
      </c>
      <c r="W40" s="102">
        <f t="shared" si="12"/>
        <v>790.95</v>
      </c>
      <c r="X40" s="102">
        <f t="shared" si="12"/>
        <v>804.3900000000001</v>
      </c>
      <c r="Y40" s="107">
        <f t="shared" si="12"/>
        <v>664.44</v>
      </c>
    </row>
    <row r="41" spans="1:25" s="62" customFormat="1" ht="18.75" customHeight="1" outlineLevel="1" x14ac:dyDescent="0.2">
      <c r="A41" s="56" t="s">
        <v>8</v>
      </c>
      <c r="B41" s="249">
        <f>'октябрь (5 цк)'!B41</f>
        <v>553.70000000000005</v>
      </c>
      <c r="C41" s="249">
        <f>'октябрь (5 цк)'!C41</f>
        <v>649.66999999999996</v>
      </c>
      <c r="D41" s="249">
        <f>'октябрь (5 цк)'!D41</f>
        <v>714.77</v>
      </c>
      <c r="E41" s="249">
        <f>'октябрь (5 цк)'!E41</f>
        <v>780.51</v>
      </c>
      <c r="F41" s="249">
        <f>'октябрь (5 цк)'!F41</f>
        <v>780.27</v>
      </c>
      <c r="G41" s="249">
        <f>'октябрь (5 цк)'!G41</f>
        <v>788.1</v>
      </c>
      <c r="H41" s="249">
        <f>'октябрь (5 цк)'!H41</f>
        <v>1065.92</v>
      </c>
      <c r="I41" s="249">
        <f>'октябрь (5 цк)'!I41</f>
        <v>767.07</v>
      </c>
      <c r="J41" s="249">
        <f>'октябрь (5 цк)'!J41</f>
        <v>762.21</v>
      </c>
      <c r="K41" s="249">
        <f>'октябрь (5 цк)'!K41</f>
        <v>757.23</v>
      </c>
      <c r="L41" s="249">
        <f>'октябрь (5 цк)'!L41</f>
        <v>738.23</v>
      </c>
      <c r="M41" s="249">
        <f>'октябрь (5 цк)'!M41</f>
        <v>749.6</v>
      </c>
      <c r="N41" s="249">
        <f>'октябрь (5 цк)'!N41</f>
        <v>822.31</v>
      </c>
      <c r="O41" s="249">
        <f>'октябрь (5 цк)'!O41</f>
        <v>856.23</v>
      </c>
      <c r="P41" s="249">
        <f>'октябрь (5 цк)'!P41</f>
        <v>834.47</v>
      </c>
      <c r="Q41" s="249">
        <f>'октябрь (5 цк)'!Q41</f>
        <v>892.97</v>
      </c>
      <c r="R41" s="249">
        <f>'октябрь (5 цк)'!R41</f>
        <v>881.78</v>
      </c>
      <c r="S41" s="249">
        <f>'октябрь (5 цк)'!S41</f>
        <v>840.33</v>
      </c>
      <c r="T41" s="249">
        <f>'октябрь (5 цк)'!T41</f>
        <v>944.93</v>
      </c>
      <c r="U41" s="249">
        <f>'октябрь (5 цк)'!U41</f>
        <v>805.3</v>
      </c>
      <c r="V41" s="249">
        <f>'октябрь (5 цк)'!V41</f>
        <v>799.75</v>
      </c>
      <c r="W41" s="249">
        <f>'октябрь (5 цк)'!W41</f>
        <v>744.14</v>
      </c>
      <c r="X41" s="249">
        <f>'октябрь (5 цк)'!X41</f>
        <v>757.58</v>
      </c>
      <c r="Y41" s="249">
        <f>'октябрь (5 цк)'!Y41</f>
        <v>617.63</v>
      </c>
    </row>
    <row r="42" spans="1:25" s="62" customFormat="1" ht="18.75" customHeight="1" outlineLevel="1" x14ac:dyDescent="0.2">
      <c r="A42" s="57" t="s">
        <v>9</v>
      </c>
      <c r="B42" s="76">
        <v>46.81</v>
      </c>
      <c r="C42" s="74">
        <v>46.81</v>
      </c>
      <c r="D42" s="74">
        <v>46.81</v>
      </c>
      <c r="E42" s="74">
        <v>46.81</v>
      </c>
      <c r="F42" s="74">
        <v>46.81</v>
      </c>
      <c r="G42" s="74">
        <v>46.81</v>
      </c>
      <c r="H42" s="74">
        <v>46.81</v>
      </c>
      <c r="I42" s="74">
        <v>46.81</v>
      </c>
      <c r="J42" s="74">
        <v>46.81</v>
      </c>
      <c r="K42" s="74">
        <v>46.81</v>
      </c>
      <c r="L42" s="74">
        <v>46.81</v>
      </c>
      <c r="M42" s="74">
        <v>46.81</v>
      </c>
      <c r="N42" s="74">
        <v>46.81</v>
      </c>
      <c r="O42" s="74">
        <v>46.81</v>
      </c>
      <c r="P42" s="74">
        <v>46.81</v>
      </c>
      <c r="Q42" s="74">
        <v>46.81</v>
      </c>
      <c r="R42" s="74">
        <v>46.81</v>
      </c>
      <c r="S42" s="74">
        <v>46.81</v>
      </c>
      <c r="T42" s="74">
        <v>46.81</v>
      </c>
      <c r="U42" s="74">
        <v>46.81</v>
      </c>
      <c r="V42" s="74">
        <v>46.81</v>
      </c>
      <c r="W42" s="74">
        <v>46.81</v>
      </c>
      <c r="X42" s="74">
        <v>46.81</v>
      </c>
      <c r="Y42" s="81">
        <v>46.81</v>
      </c>
    </row>
    <row r="43" spans="1:25" s="62" customFormat="1" ht="18.75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customHeight="1" outlineLevel="1" thickBot="1" x14ac:dyDescent="0.25">
      <c r="A44" s="147" t="s">
        <v>255</v>
      </c>
      <c r="B44" s="77">
        <f>B39</f>
        <v>0</v>
      </c>
      <c r="C44" s="77">
        <f t="shared" ref="C44:Y44" si="13">C39</f>
        <v>0</v>
      </c>
      <c r="D44" s="77">
        <f t="shared" si="13"/>
        <v>0</v>
      </c>
      <c r="E44" s="77">
        <f t="shared" si="13"/>
        <v>0</v>
      </c>
      <c r="F44" s="77">
        <f t="shared" si="13"/>
        <v>0</v>
      </c>
      <c r="G44" s="77">
        <f t="shared" si="13"/>
        <v>0</v>
      </c>
      <c r="H44" s="77">
        <f t="shared" si="13"/>
        <v>0</v>
      </c>
      <c r="I44" s="77">
        <f t="shared" si="13"/>
        <v>0</v>
      </c>
      <c r="J44" s="77">
        <f t="shared" si="13"/>
        <v>0</v>
      </c>
      <c r="K44" s="77">
        <f t="shared" si="13"/>
        <v>0</v>
      </c>
      <c r="L44" s="77">
        <f t="shared" si="13"/>
        <v>0</v>
      </c>
      <c r="M44" s="77">
        <f t="shared" si="13"/>
        <v>0</v>
      </c>
      <c r="N44" s="77">
        <f t="shared" si="13"/>
        <v>0</v>
      </c>
      <c r="O44" s="77">
        <f t="shared" si="13"/>
        <v>0</v>
      </c>
      <c r="P44" s="77">
        <f t="shared" si="13"/>
        <v>0</v>
      </c>
      <c r="Q44" s="77">
        <f t="shared" si="13"/>
        <v>0</v>
      </c>
      <c r="R44" s="77">
        <f t="shared" si="13"/>
        <v>0</v>
      </c>
      <c r="S44" s="77">
        <f t="shared" si="13"/>
        <v>0</v>
      </c>
      <c r="T44" s="77">
        <f t="shared" si="13"/>
        <v>0</v>
      </c>
      <c r="U44" s="77">
        <f t="shared" si="13"/>
        <v>0</v>
      </c>
      <c r="V44" s="77">
        <f t="shared" si="13"/>
        <v>0</v>
      </c>
      <c r="W44" s="77">
        <f t="shared" si="13"/>
        <v>0</v>
      </c>
      <c r="X44" s="77">
        <f t="shared" si="13"/>
        <v>0</v>
      </c>
      <c r="Y44" s="77">
        <f t="shared" si="13"/>
        <v>0</v>
      </c>
    </row>
    <row r="45" spans="1:25" s="62" customFormat="1" ht="18.75" customHeight="1" thickBot="1" x14ac:dyDescent="0.25">
      <c r="A45" s="112">
        <v>8</v>
      </c>
      <c r="B45" s="101">
        <f t="shared" ref="B45:Y45" si="14">SUM(B46:B49)</f>
        <v>753.95</v>
      </c>
      <c r="C45" s="102">
        <f t="shared" si="14"/>
        <v>731.74</v>
      </c>
      <c r="D45" s="102">
        <f t="shared" si="14"/>
        <v>818.75</v>
      </c>
      <c r="E45" s="103">
        <f t="shared" si="14"/>
        <v>822.06</v>
      </c>
      <c r="F45" s="103">
        <f t="shared" si="14"/>
        <v>1072.72</v>
      </c>
      <c r="G45" s="103">
        <f t="shared" si="14"/>
        <v>1071.6299999999999</v>
      </c>
      <c r="H45" s="103">
        <f t="shared" si="14"/>
        <v>1100.75</v>
      </c>
      <c r="I45" s="103">
        <f t="shared" si="14"/>
        <v>1081.46</v>
      </c>
      <c r="J45" s="103">
        <f t="shared" si="14"/>
        <v>1048.1199999999999</v>
      </c>
      <c r="K45" s="104">
        <f t="shared" si="14"/>
        <v>1038.72</v>
      </c>
      <c r="L45" s="103">
        <f t="shared" si="14"/>
        <v>1028.67</v>
      </c>
      <c r="M45" s="105">
        <f t="shared" si="14"/>
        <v>1030.58</v>
      </c>
      <c r="N45" s="104">
        <f t="shared" si="14"/>
        <v>1035.28</v>
      </c>
      <c r="O45" s="103">
        <f t="shared" si="14"/>
        <v>908.28</v>
      </c>
      <c r="P45" s="105">
        <f t="shared" si="14"/>
        <v>818.91000000000008</v>
      </c>
      <c r="Q45" s="106">
        <f t="shared" si="14"/>
        <v>913.69</v>
      </c>
      <c r="R45" s="103">
        <f t="shared" si="14"/>
        <v>1113.33</v>
      </c>
      <c r="S45" s="106">
        <f t="shared" si="14"/>
        <v>1096.8699999999999</v>
      </c>
      <c r="T45" s="103">
        <f t="shared" si="14"/>
        <v>1067.01</v>
      </c>
      <c r="U45" s="102">
        <f t="shared" si="14"/>
        <v>884.6400000000001</v>
      </c>
      <c r="V45" s="102">
        <f t="shared" si="14"/>
        <v>806.08999999999992</v>
      </c>
      <c r="W45" s="102">
        <f t="shared" si="14"/>
        <v>791.6099999999999</v>
      </c>
      <c r="X45" s="102">
        <f t="shared" si="14"/>
        <v>937.54</v>
      </c>
      <c r="Y45" s="107">
        <f t="shared" si="14"/>
        <v>637.29</v>
      </c>
    </row>
    <row r="46" spans="1:25" s="62" customFormat="1" ht="18.75" customHeight="1" outlineLevel="1" x14ac:dyDescent="0.2">
      <c r="A46" s="56" t="s">
        <v>8</v>
      </c>
      <c r="B46" s="249">
        <f>'октябрь (5 цк)'!B46</f>
        <v>707.14</v>
      </c>
      <c r="C46" s="249">
        <f>'октябрь (5 цк)'!C46</f>
        <v>684.93</v>
      </c>
      <c r="D46" s="249">
        <f>'октябрь (5 цк)'!D46</f>
        <v>771.94</v>
      </c>
      <c r="E46" s="249">
        <f>'октябрь (5 цк)'!E46</f>
        <v>775.25</v>
      </c>
      <c r="F46" s="249">
        <f>'октябрь (5 цк)'!F46</f>
        <v>1025.9100000000001</v>
      </c>
      <c r="G46" s="249">
        <f>'октябрь (5 цк)'!G46</f>
        <v>1024.82</v>
      </c>
      <c r="H46" s="249">
        <f>'октябрь (5 цк)'!H46</f>
        <v>1053.94</v>
      </c>
      <c r="I46" s="249">
        <f>'октябрь (5 цк)'!I46</f>
        <v>1034.6500000000001</v>
      </c>
      <c r="J46" s="249">
        <f>'октябрь (5 цк)'!J46</f>
        <v>1001.31</v>
      </c>
      <c r="K46" s="249">
        <f>'октябрь (5 цк)'!K46</f>
        <v>991.91</v>
      </c>
      <c r="L46" s="249">
        <f>'октябрь (5 цк)'!L46</f>
        <v>981.86</v>
      </c>
      <c r="M46" s="249">
        <f>'октябрь (5 цк)'!M46</f>
        <v>983.77</v>
      </c>
      <c r="N46" s="249">
        <f>'октябрь (5 цк)'!N46</f>
        <v>988.47</v>
      </c>
      <c r="O46" s="249">
        <f>'октябрь (5 цк)'!O46</f>
        <v>861.47</v>
      </c>
      <c r="P46" s="249">
        <f>'октябрь (5 цк)'!P46</f>
        <v>772.1</v>
      </c>
      <c r="Q46" s="249">
        <f>'октябрь (5 цк)'!Q46</f>
        <v>866.88</v>
      </c>
      <c r="R46" s="249">
        <f>'октябрь (5 цк)'!R46</f>
        <v>1066.52</v>
      </c>
      <c r="S46" s="249">
        <f>'октябрь (5 цк)'!S46</f>
        <v>1050.06</v>
      </c>
      <c r="T46" s="249">
        <f>'октябрь (5 цк)'!T46</f>
        <v>1020.2</v>
      </c>
      <c r="U46" s="249">
        <f>'октябрь (5 цк)'!U46</f>
        <v>837.83</v>
      </c>
      <c r="V46" s="249">
        <f>'октябрь (5 цк)'!V46</f>
        <v>759.28</v>
      </c>
      <c r="W46" s="249">
        <f>'октябрь (5 цк)'!W46</f>
        <v>744.8</v>
      </c>
      <c r="X46" s="249">
        <f>'октябрь (5 цк)'!X46</f>
        <v>890.73</v>
      </c>
      <c r="Y46" s="249">
        <f>'октябрь (5 цк)'!Y46</f>
        <v>590.48</v>
      </c>
    </row>
    <row r="47" spans="1:25" s="62" customFormat="1" ht="18.75" customHeight="1" outlineLevel="1" x14ac:dyDescent="0.2">
      <c r="A47" s="57" t="s">
        <v>9</v>
      </c>
      <c r="B47" s="76">
        <v>46.81</v>
      </c>
      <c r="C47" s="74">
        <v>46.81</v>
      </c>
      <c r="D47" s="74">
        <v>46.81</v>
      </c>
      <c r="E47" s="74">
        <v>46.81</v>
      </c>
      <c r="F47" s="74">
        <v>46.81</v>
      </c>
      <c r="G47" s="74">
        <v>46.81</v>
      </c>
      <c r="H47" s="74">
        <v>46.81</v>
      </c>
      <c r="I47" s="74">
        <v>46.81</v>
      </c>
      <c r="J47" s="74">
        <v>46.81</v>
      </c>
      <c r="K47" s="74">
        <v>46.81</v>
      </c>
      <c r="L47" s="74">
        <v>46.81</v>
      </c>
      <c r="M47" s="74">
        <v>46.81</v>
      </c>
      <c r="N47" s="74">
        <v>46.81</v>
      </c>
      <c r="O47" s="74">
        <v>46.81</v>
      </c>
      <c r="P47" s="74">
        <v>46.81</v>
      </c>
      <c r="Q47" s="74">
        <v>46.81</v>
      </c>
      <c r="R47" s="74">
        <v>46.81</v>
      </c>
      <c r="S47" s="74">
        <v>46.81</v>
      </c>
      <c r="T47" s="74">
        <v>46.81</v>
      </c>
      <c r="U47" s="74">
        <v>46.81</v>
      </c>
      <c r="V47" s="74">
        <v>46.81</v>
      </c>
      <c r="W47" s="74">
        <v>46.81</v>
      </c>
      <c r="X47" s="74">
        <v>46.81</v>
      </c>
      <c r="Y47" s="81">
        <v>46.81</v>
      </c>
    </row>
    <row r="48" spans="1:25" s="62" customFormat="1" ht="18.75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customHeight="1" outlineLevel="1" thickBot="1" x14ac:dyDescent="0.25">
      <c r="A49" s="147" t="s">
        <v>255</v>
      </c>
      <c r="B49" s="77">
        <f>B44</f>
        <v>0</v>
      </c>
      <c r="C49" s="77">
        <f t="shared" ref="C49:Y49" si="15">C44</f>
        <v>0</v>
      </c>
      <c r="D49" s="77">
        <f t="shared" si="15"/>
        <v>0</v>
      </c>
      <c r="E49" s="77">
        <f t="shared" si="15"/>
        <v>0</v>
      </c>
      <c r="F49" s="77">
        <f t="shared" si="15"/>
        <v>0</v>
      </c>
      <c r="G49" s="77">
        <f t="shared" si="15"/>
        <v>0</v>
      </c>
      <c r="H49" s="77">
        <f t="shared" si="15"/>
        <v>0</v>
      </c>
      <c r="I49" s="77">
        <f t="shared" si="15"/>
        <v>0</v>
      </c>
      <c r="J49" s="77">
        <f t="shared" si="15"/>
        <v>0</v>
      </c>
      <c r="K49" s="77">
        <f t="shared" si="15"/>
        <v>0</v>
      </c>
      <c r="L49" s="77">
        <f t="shared" si="15"/>
        <v>0</v>
      </c>
      <c r="M49" s="77">
        <f t="shared" si="15"/>
        <v>0</v>
      </c>
      <c r="N49" s="77">
        <f t="shared" si="15"/>
        <v>0</v>
      </c>
      <c r="O49" s="77">
        <f t="shared" si="15"/>
        <v>0</v>
      </c>
      <c r="P49" s="77">
        <f t="shared" si="15"/>
        <v>0</v>
      </c>
      <c r="Q49" s="77">
        <f t="shared" si="15"/>
        <v>0</v>
      </c>
      <c r="R49" s="77">
        <f t="shared" si="15"/>
        <v>0</v>
      </c>
      <c r="S49" s="77">
        <f t="shared" si="15"/>
        <v>0</v>
      </c>
      <c r="T49" s="77">
        <f t="shared" si="15"/>
        <v>0</v>
      </c>
      <c r="U49" s="77">
        <f t="shared" si="15"/>
        <v>0</v>
      </c>
      <c r="V49" s="77">
        <f t="shared" si="15"/>
        <v>0</v>
      </c>
      <c r="W49" s="77">
        <f t="shared" si="15"/>
        <v>0</v>
      </c>
      <c r="X49" s="77">
        <f t="shared" si="15"/>
        <v>0</v>
      </c>
      <c r="Y49" s="77">
        <f t="shared" si="15"/>
        <v>0</v>
      </c>
    </row>
    <row r="50" spans="1:25" s="62" customFormat="1" ht="18.75" customHeight="1" thickBot="1" x14ac:dyDescent="0.25">
      <c r="A50" s="109">
        <v>9</v>
      </c>
      <c r="B50" s="101">
        <f t="shared" ref="B50:Y50" si="16">SUM(B51:B54)</f>
        <v>717.3599999999999</v>
      </c>
      <c r="C50" s="102">
        <f t="shared" si="16"/>
        <v>730.22</v>
      </c>
      <c r="D50" s="102">
        <f t="shared" si="16"/>
        <v>790.91000000000008</v>
      </c>
      <c r="E50" s="103">
        <f t="shared" si="16"/>
        <v>814.6099999999999</v>
      </c>
      <c r="F50" s="103">
        <f t="shared" si="16"/>
        <v>816.45</v>
      </c>
      <c r="G50" s="103">
        <f t="shared" si="16"/>
        <v>818.95</v>
      </c>
      <c r="H50" s="103">
        <f t="shared" si="16"/>
        <v>808.90000000000009</v>
      </c>
      <c r="I50" s="103">
        <f t="shared" si="16"/>
        <v>806.2</v>
      </c>
      <c r="J50" s="103">
        <f t="shared" si="16"/>
        <v>806.95</v>
      </c>
      <c r="K50" s="104">
        <f t="shared" si="16"/>
        <v>814.24</v>
      </c>
      <c r="L50" s="103">
        <f t="shared" si="16"/>
        <v>810.88000000000011</v>
      </c>
      <c r="M50" s="105">
        <f t="shared" si="16"/>
        <v>811.08999999999992</v>
      </c>
      <c r="N50" s="104">
        <f t="shared" si="16"/>
        <v>814.6400000000001</v>
      </c>
      <c r="O50" s="103">
        <f t="shared" si="16"/>
        <v>823.17000000000007</v>
      </c>
      <c r="P50" s="105">
        <f t="shared" si="16"/>
        <v>816.78</v>
      </c>
      <c r="Q50" s="106">
        <f t="shared" si="16"/>
        <v>929.08999999999992</v>
      </c>
      <c r="R50" s="103">
        <f t="shared" si="16"/>
        <v>1078.45</v>
      </c>
      <c r="S50" s="106">
        <f t="shared" si="16"/>
        <v>1064.3499999999999</v>
      </c>
      <c r="T50" s="103">
        <f t="shared" si="16"/>
        <v>833.91000000000008</v>
      </c>
      <c r="U50" s="102">
        <f t="shared" si="16"/>
        <v>801.09999999999991</v>
      </c>
      <c r="V50" s="102">
        <f t="shared" si="16"/>
        <v>789.53</v>
      </c>
      <c r="W50" s="102">
        <f t="shared" si="16"/>
        <v>790.01</v>
      </c>
      <c r="X50" s="102">
        <f t="shared" si="16"/>
        <v>641.25</v>
      </c>
      <c r="Y50" s="107">
        <f t="shared" si="16"/>
        <v>638.90000000000009</v>
      </c>
    </row>
    <row r="51" spans="1:25" s="62" customFormat="1" ht="18.75" customHeight="1" outlineLevel="1" x14ac:dyDescent="0.2">
      <c r="A51" s="56" t="s">
        <v>8</v>
      </c>
      <c r="B51" s="249">
        <f>'октябрь (5 цк)'!B51</f>
        <v>670.55</v>
      </c>
      <c r="C51" s="249">
        <f>'октябрь (5 цк)'!C51</f>
        <v>683.41</v>
      </c>
      <c r="D51" s="249">
        <f>'октябрь (5 цк)'!D51</f>
        <v>744.1</v>
      </c>
      <c r="E51" s="249">
        <f>'октябрь (5 цк)'!E51</f>
        <v>767.8</v>
      </c>
      <c r="F51" s="249">
        <f>'октябрь (5 цк)'!F51</f>
        <v>769.64</v>
      </c>
      <c r="G51" s="249">
        <f>'октябрь (5 цк)'!G51</f>
        <v>772.14</v>
      </c>
      <c r="H51" s="249">
        <f>'октябрь (5 цк)'!H51</f>
        <v>762.09</v>
      </c>
      <c r="I51" s="249">
        <f>'октябрь (5 цк)'!I51</f>
        <v>759.39</v>
      </c>
      <c r="J51" s="249">
        <f>'октябрь (5 цк)'!J51</f>
        <v>760.14</v>
      </c>
      <c r="K51" s="249">
        <f>'октябрь (5 цк)'!K51</f>
        <v>767.43</v>
      </c>
      <c r="L51" s="249">
        <f>'октябрь (5 цк)'!L51</f>
        <v>764.07</v>
      </c>
      <c r="M51" s="249">
        <f>'октябрь (5 цк)'!M51</f>
        <v>764.28</v>
      </c>
      <c r="N51" s="249">
        <f>'октябрь (5 цк)'!N51</f>
        <v>767.83</v>
      </c>
      <c r="O51" s="249">
        <f>'октябрь (5 цк)'!O51</f>
        <v>776.36</v>
      </c>
      <c r="P51" s="249">
        <f>'октябрь (5 цк)'!P51</f>
        <v>769.97</v>
      </c>
      <c r="Q51" s="249">
        <f>'октябрь (5 цк)'!Q51</f>
        <v>882.28</v>
      </c>
      <c r="R51" s="249">
        <f>'октябрь (5 цк)'!R51</f>
        <v>1031.6400000000001</v>
      </c>
      <c r="S51" s="249">
        <f>'октябрь (5 цк)'!S51</f>
        <v>1017.54</v>
      </c>
      <c r="T51" s="249">
        <f>'октябрь (5 цк)'!T51</f>
        <v>787.1</v>
      </c>
      <c r="U51" s="249">
        <f>'октябрь (5 цк)'!U51</f>
        <v>754.29</v>
      </c>
      <c r="V51" s="249">
        <f>'октябрь (5 цк)'!V51</f>
        <v>742.72</v>
      </c>
      <c r="W51" s="249">
        <f>'октябрь (5 цк)'!W51</f>
        <v>743.2</v>
      </c>
      <c r="X51" s="249">
        <f>'октябрь (5 цк)'!X51</f>
        <v>594.44000000000005</v>
      </c>
      <c r="Y51" s="249">
        <f>'октябрь (5 цк)'!Y51</f>
        <v>592.09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customHeight="1" outlineLevel="1" thickBot="1" x14ac:dyDescent="0.25">
      <c r="A54" s="147" t="s">
        <v>255</v>
      </c>
      <c r="B54" s="77">
        <f>B49</f>
        <v>0</v>
      </c>
      <c r="C54" s="77">
        <f t="shared" ref="C54:Y54" si="17">C49</f>
        <v>0</v>
      </c>
      <c r="D54" s="77">
        <f t="shared" si="17"/>
        <v>0</v>
      </c>
      <c r="E54" s="77">
        <f t="shared" si="17"/>
        <v>0</v>
      </c>
      <c r="F54" s="77">
        <f t="shared" si="17"/>
        <v>0</v>
      </c>
      <c r="G54" s="77">
        <f t="shared" si="17"/>
        <v>0</v>
      </c>
      <c r="H54" s="77">
        <f t="shared" si="17"/>
        <v>0</v>
      </c>
      <c r="I54" s="77">
        <f t="shared" si="17"/>
        <v>0</v>
      </c>
      <c r="J54" s="77">
        <f t="shared" si="17"/>
        <v>0</v>
      </c>
      <c r="K54" s="77">
        <f t="shared" si="17"/>
        <v>0</v>
      </c>
      <c r="L54" s="77">
        <f t="shared" si="17"/>
        <v>0</v>
      </c>
      <c r="M54" s="77">
        <f t="shared" si="17"/>
        <v>0</v>
      </c>
      <c r="N54" s="77">
        <f t="shared" si="17"/>
        <v>0</v>
      </c>
      <c r="O54" s="77">
        <f t="shared" si="17"/>
        <v>0</v>
      </c>
      <c r="P54" s="77">
        <f t="shared" si="17"/>
        <v>0</v>
      </c>
      <c r="Q54" s="77">
        <f t="shared" si="17"/>
        <v>0</v>
      </c>
      <c r="R54" s="77">
        <f t="shared" si="17"/>
        <v>0</v>
      </c>
      <c r="S54" s="77">
        <f t="shared" si="17"/>
        <v>0</v>
      </c>
      <c r="T54" s="77">
        <f t="shared" si="17"/>
        <v>0</v>
      </c>
      <c r="U54" s="77">
        <f t="shared" si="17"/>
        <v>0</v>
      </c>
      <c r="V54" s="77">
        <f t="shared" si="17"/>
        <v>0</v>
      </c>
      <c r="W54" s="77">
        <f t="shared" si="17"/>
        <v>0</v>
      </c>
      <c r="X54" s="77">
        <f t="shared" si="17"/>
        <v>0</v>
      </c>
      <c r="Y54" s="77">
        <f t="shared" si="17"/>
        <v>0</v>
      </c>
    </row>
    <row r="55" spans="1:25" s="62" customFormat="1" ht="18.75" customHeight="1" thickBot="1" x14ac:dyDescent="0.25">
      <c r="A55" s="112">
        <v>10</v>
      </c>
      <c r="B55" s="101">
        <f t="shared" ref="B55:Y55" si="18">SUM(B56:B59)</f>
        <v>411.31</v>
      </c>
      <c r="C55" s="102">
        <f t="shared" si="18"/>
        <v>407.48</v>
      </c>
      <c r="D55" s="102">
        <f t="shared" si="18"/>
        <v>519.71</v>
      </c>
      <c r="E55" s="103">
        <f t="shared" si="18"/>
        <v>540.53</v>
      </c>
      <c r="F55" s="103">
        <f t="shared" si="18"/>
        <v>842.13000000000011</v>
      </c>
      <c r="G55" s="103">
        <f t="shared" si="18"/>
        <v>852.81999999999994</v>
      </c>
      <c r="H55" s="103">
        <f t="shared" si="18"/>
        <v>852.08999999999992</v>
      </c>
      <c r="I55" s="103">
        <f t="shared" si="18"/>
        <v>849.84999999999991</v>
      </c>
      <c r="J55" s="103">
        <f t="shared" si="18"/>
        <v>872.49</v>
      </c>
      <c r="K55" s="104">
        <f t="shared" si="18"/>
        <v>870.11999999999989</v>
      </c>
      <c r="L55" s="103">
        <f t="shared" si="18"/>
        <v>878.95</v>
      </c>
      <c r="M55" s="105">
        <f t="shared" si="18"/>
        <v>907.8599999999999</v>
      </c>
      <c r="N55" s="104">
        <f t="shared" si="18"/>
        <v>900.69</v>
      </c>
      <c r="O55" s="103">
        <f t="shared" si="18"/>
        <v>896.67000000000007</v>
      </c>
      <c r="P55" s="105">
        <f t="shared" si="18"/>
        <v>891.49</v>
      </c>
      <c r="Q55" s="106">
        <f t="shared" si="18"/>
        <v>915.02</v>
      </c>
      <c r="R55" s="103">
        <f t="shared" si="18"/>
        <v>932.8599999999999</v>
      </c>
      <c r="S55" s="106">
        <f t="shared" si="18"/>
        <v>903.8900000000001</v>
      </c>
      <c r="T55" s="103">
        <f t="shared" si="18"/>
        <v>922.3900000000001</v>
      </c>
      <c r="U55" s="102">
        <f t="shared" si="18"/>
        <v>866.3</v>
      </c>
      <c r="V55" s="102">
        <f t="shared" si="18"/>
        <v>800.15000000000009</v>
      </c>
      <c r="W55" s="102">
        <f t="shared" si="18"/>
        <v>609.01</v>
      </c>
      <c r="X55" s="102">
        <f t="shared" si="18"/>
        <v>510.42</v>
      </c>
      <c r="Y55" s="107">
        <f t="shared" si="18"/>
        <v>504.3</v>
      </c>
    </row>
    <row r="56" spans="1:25" s="62" customFormat="1" ht="18.75" customHeight="1" outlineLevel="1" x14ac:dyDescent="0.2">
      <c r="A56" s="56" t="s">
        <v>8</v>
      </c>
      <c r="B56" s="249">
        <f>'октябрь (5 цк)'!B56</f>
        <v>364.5</v>
      </c>
      <c r="C56" s="249">
        <f>'октябрь (5 цк)'!C56</f>
        <v>360.67</v>
      </c>
      <c r="D56" s="249">
        <f>'октябрь (5 цк)'!D56</f>
        <v>472.9</v>
      </c>
      <c r="E56" s="249">
        <f>'октябрь (5 цк)'!E56</f>
        <v>493.72</v>
      </c>
      <c r="F56" s="249">
        <f>'октябрь (5 цк)'!F56</f>
        <v>795.32</v>
      </c>
      <c r="G56" s="249">
        <f>'октябрь (5 цк)'!G56</f>
        <v>806.01</v>
      </c>
      <c r="H56" s="249">
        <f>'октябрь (5 цк)'!H56</f>
        <v>805.28</v>
      </c>
      <c r="I56" s="249">
        <f>'октябрь (5 цк)'!I56</f>
        <v>803.04</v>
      </c>
      <c r="J56" s="249">
        <f>'октябрь (5 цк)'!J56</f>
        <v>825.68</v>
      </c>
      <c r="K56" s="249">
        <f>'октябрь (5 цк)'!K56</f>
        <v>823.31</v>
      </c>
      <c r="L56" s="249">
        <f>'октябрь (5 цк)'!L56</f>
        <v>832.14</v>
      </c>
      <c r="M56" s="249">
        <f>'октябрь (5 цк)'!M56</f>
        <v>861.05</v>
      </c>
      <c r="N56" s="249">
        <f>'октябрь (5 цк)'!N56</f>
        <v>853.88</v>
      </c>
      <c r="O56" s="249">
        <f>'октябрь (5 цк)'!O56</f>
        <v>849.86</v>
      </c>
      <c r="P56" s="249">
        <f>'октябрь (5 цк)'!P56</f>
        <v>844.68</v>
      </c>
      <c r="Q56" s="249">
        <f>'октябрь (5 цк)'!Q56</f>
        <v>868.21</v>
      </c>
      <c r="R56" s="249">
        <f>'октябрь (5 цк)'!R56</f>
        <v>886.05</v>
      </c>
      <c r="S56" s="249">
        <f>'октябрь (5 цк)'!S56</f>
        <v>857.08</v>
      </c>
      <c r="T56" s="249">
        <f>'октябрь (5 цк)'!T56</f>
        <v>875.58</v>
      </c>
      <c r="U56" s="249">
        <f>'октябрь (5 цк)'!U56</f>
        <v>819.49</v>
      </c>
      <c r="V56" s="249">
        <f>'октябрь (5 цк)'!V56</f>
        <v>753.34</v>
      </c>
      <c r="W56" s="249">
        <f>'октябрь (5 цк)'!W56</f>
        <v>562.20000000000005</v>
      </c>
      <c r="X56" s="249">
        <f>'октябрь (5 цк)'!X56</f>
        <v>463.61</v>
      </c>
      <c r="Y56" s="249">
        <f>'октябрь (5 цк)'!Y56</f>
        <v>457.49</v>
      </c>
    </row>
    <row r="57" spans="1:25" s="62" customFormat="1" ht="18.75" customHeight="1" outlineLevel="1" x14ac:dyDescent="0.2">
      <c r="A57" s="57" t="s">
        <v>9</v>
      </c>
      <c r="B57" s="76">
        <v>46.81</v>
      </c>
      <c r="C57" s="74">
        <v>46.81</v>
      </c>
      <c r="D57" s="74">
        <v>46.81</v>
      </c>
      <c r="E57" s="74">
        <v>46.81</v>
      </c>
      <c r="F57" s="74">
        <v>46.81</v>
      </c>
      <c r="G57" s="74">
        <v>46.81</v>
      </c>
      <c r="H57" s="74">
        <v>46.81</v>
      </c>
      <c r="I57" s="74">
        <v>46.81</v>
      </c>
      <c r="J57" s="74">
        <v>46.81</v>
      </c>
      <c r="K57" s="74">
        <v>46.81</v>
      </c>
      <c r="L57" s="74">
        <v>46.81</v>
      </c>
      <c r="M57" s="74">
        <v>46.81</v>
      </c>
      <c r="N57" s="74">
        <v>46.81</v>
      </c>
      <c r="O57" s="74">
        <v>46.81</v>
      </c>
      <c r="P57" s="74">
        <v>46.81</v>
      </c>
      <c r="Q57" s="74">
        <v>46.81</v>
      </c>
      <c r="R57" s="74">
        <v>46.81</v>
      </c>
      <c r="S57" s="74">
        <v>46.81</v>
      </c>
      <c r="T57" s="74">
        <v>46.81</v>
      </c>
      <c r="U57" s="74">
        <v>46.81</v>
      </c>
      <c r="V57" s="74">
        <v>46.81</v>
      </c>
      <c r="W57" s="74">
        <v>46.81</v>
      </c>
      <c r="X57" s="74">
        <v>46.81</v>
      </c>
      <c r="Y57" s="81">
        <v>46.81</v>
      </c>
    </row>
    <row r="58" spans="1:25" s="62" customFormat="1" ht="18.75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customHeight="1" outlineLevel="1" thickBot="1" x14ac:dyDescent="0.25">
      <c r="A59" s="147" t="s">
        <v>255</v>
      </c>
      <c r="B59" s="77">
        <f>B54</f>
        <v>0</v>
      </c>
      <c r="C59" s="77">
        <f t="shared" ref="C59:Y59" si="19">C54</f>
        <v>0</v>
      </c>
      <c r="D59" s="77">
        <f t="shared" si="19"/>
        <v>0</v>
      </c>
      <c r="E59" s="77">
        <f t="shared" si="19"/>
        <v>0</v>
      </c>
      <c r="F59" s="77">
        <f t="shared" si="19"/>
        <v>0</v>
      </c>
      <c r="G59" s="77">
        <f t="shared" si="19"/>
        <v>0</v>
      </c>
      <c r="H59" s="77">
        <f t="shared" si="19"/>
        <v>0</v>
      </c>
      <c r="I59" s="77">
        <f t="shared" si="19"/>
        <v>0</v>
      </c>
      <c r="J59" s="77">
        <f t="shared" si="19"/>
        <v>0</v>
      </c>
      <c r="K59" s="77">
        <f t="shared" si="19"/>
        <v>0</v>
      </c>
      <c r="L59" s="77">
        <f t="shared" si="19"/>
        <v>0</v>
      </c>
      <c r="M59" s="77">
        <f t="shared" si="19"/>
        <v>0</v>
      </c>
      <c r="N59" s="77">
        <f t="shared" si="19"/>
        <v>0</v>
      </c>
      <c r="O59" s="77">
        <f t="shared" si="19"/>
        <v>0</v>
      </c>
      <c r="P59" s="77">
        <f t="shared" si="19"/>
        <v>0</v>
      </c>
      <c r="Q59" s="77">
        <f t="shared" si="19"/>
        <v>0</v>
      </c>
      <c r="R59" s="77">
        <f t="shared" si="19"/>
        <v>0</v>
      </c>
      <c r="S59" s="77">
        <f t="shared" si="19"/>
        <v>0</v>
      </c>
      <c r="T59" s="77">
        <f t="shared" si="19"/>
        <v>0</v>
      </c>
      <c r="U59" s="77">
        <f t="shared" si="19"/>
        <v>0</v>
      </c>
      <c r="V59" s="77">
        <f t="shared" si="19"/>
        <v>0</v>
      </c>
      <c r="W59" s="77">
        <f t="shared" si="19"/>
        <v>0</v>
      </c>
      <c r="X59" s="77">
        <f t="shared" si="19"/>
        <v>0</v>
      </c>
      <c r="Y59" s="77">
        <f t="shared" si="19"/>
        <v>0</v>
      </c>
    </row>
    <row r="60" spans="1:25" s="62" customFormat="1" ht="18.75" customHeight="1" thickBot="1" x14ac:dyDescent="0.25">
      <c r="A60" s="109">
        <v>11</v>
      </c>
      <c r="B60" s="101">
        <f t="shared" ref="B60:Y60" si="20">SUM(B61:B64)</f>
        <v>742.69</v>
      </c>
      <c r="C60" s="102">
        <f t="shared" si="20"/>
        <v>628.93000000000006</v>
      </c>
      <c r="D60" s="102">
        <f t="shared" si="20"/>
        <v>718.22</v>
      </c>
      <c r="E60" s="103">
        <f t="shared" si="20"/>
        <v>622.15000000000009</v>
      </c>
      <c r="F60" s="103">
        <f t="shared" si="20"/>
        <v>754.02</v>
      </c>
      <c r="G60" s="103">
        <f t="shared" si="20"/>
        <v>764.29</v>
      </c>
      <c r="H60" s="103">
        <f t="shared" si="20"/>
        <v>802.66000000000008</v>
      </c>
      <c r="I60" s="103">
        <f t="shared" si="20"/>
        <v>785.53</v>
      </c>
      <c r="J60" s="103">
        <f t="shared" si="20"/>
        <v>772.06</v>
      </c>
      <c r="K60" s="104">
        <f t="shared" si="20"/>
        <v>775.03</v>
      </c>
      <c r="L60" s="103">
        <f t="shared" si="20"/>
        <v>771.06999999999994</v>
      </c>
      <c r="M60" s="105">
        <f t="shared" si="20"/>
        <v>812.81</v>
      </c>
      <c r="N60" s="104">
        <f t="shared" si="20"/>
        <v>764.01</v>
      </c>
      <c r="O60" s="103">
        <f t="shared" si="20"/>
        <v>786.16000000000008</v>
      </c>
      <c r="P60" s="105">
        <f t="shared" si="20"/>
        <v>796.98</v>
      </c>
      <c r="Q60" s="106">
        <f t="shared" si="20"/>
        <v>842.95</v>
      </c>
      <c r="R60" s="103">
        <f t="shared" si="20"/>
        <v>854.8599999999999</v>
      </c>
      <c r="S60" s="106">
        <f t="shared" si="20"/>
        <v>843.7</v>
      </c>
      <c r="T60" s="103">
        <f t="shared" si="20"/>
        <v>818.17000000000007</v>
      </c>
      <c r="U60" s="102">
        <f t="shared" si="20"/>
        <v>812.57999999999993</v>
      </c>
      <c r="V60" s="102">
        <f t="shared" si="20"/>
        <v>807.1400000000001</v>
      </c>
      <c r="W60" s="102">
        <f t="shared" si="20"/>
        <v>801.07999999999993</v>
      </c>
      <c r="X60" s="102">
        <f t="shared" si="20"/>
        <v>762.53</v>
      </c>
      <c r="Y60" s="107">
        <f t="shared" si="20"/>
        <v>659.7</v>
      </c>
    </row>
    <row r="61" spans="1:25" s="62" customFormat="1" ht="18.75" customHeight="1" outlineLevel="1" x14ac:dyDescent="0.2">
      <c r="A61" s="56" t="s">
        <v>8</v>
      </c>
      <c r="B61" s="249">
        <f>'октябрь (5 цк)'!B61</f>
        <v>695.88</v>
      </c>
      <c r="C61" s="249">
        <f>'октябрь (5 цк)'!C61</f>
        <v>582.12</v>
      </c>
      <c r="D61" s="249">
        <f>'октябрь (5 цк)'!D61</f>
        <v>671.41</v>
      </c>
      <c r="E61" s="249">
        <f>'октябрь (5 цк)'!E61</f>
        <v>575.34</v>
      </c>
      <c r="F61" s="249">
        <f>'октябрь (5 цк)'!F61</f>
        <v>707.21</v>
      </c>
      <c r="G61" s="249">
        <f>'октябрь (5 цк)'!G61</f>
        <v>717.48</v>
      </c>
      <c r="H61" s="249">
        <f>'октябрь (5 цк)'!H61</f>
        <v>755.85</v>
      </c>
      <c r="I61" s="249">
        <f>'октябрь (5 цк)'!I61</f>
        <v>738.72</v>
      </c>
      <c r="J61" s="249">
        <f>'октябрь (5 цк)'!J61</f>
        <v>725.25</v>
      </c>
      <c r="K61" s="249">
        <f>'октябрь (5 цк)'!K61</f>
        <v>728.22</v>
      </c>
      <c r="L61" s="249">
        <f>'октябрь (5 цк)'!L61</f>
        <v>724.26</v>
      </c>
      <c r="M61" s="249">
        <f>'октябрь (5 цк)'!M61</f>
        <v>766</v>
      </c>
      <c r="N61" s="249">
        <f>'октябрь (5 цк)'!N61</f>
        <v>717.2</v>
      </c>
      <c r="O61" s="249">
        <f>'октябрь (5 цк)'!O61</f>
        <v>739.35</v>
      </c>
      <c r="P61" s="249">
        <f>'октябрь (5 цк)'!P61</f>
        <v>750.17</v>
      </c>
      <c r="Q61" s="249">
        <f>'октябрь (5 цк)'!Q61</f>
        <v>796.14</v>
      </c>
      <c r="R61" s="249">
        <f>'октябрь (5 цк)'!R61</f>
        <v>808.05</v>
      </c>
      <c r="S61" s="249">
        <f>'октябрь (5 цк)'!S61</f>
        <v>796.89</v>
      </c>
      <c r="T61" s="249">
        <f>'октябрь (5 цк)'!T61</f>
        <v>771.36</v>
      </c>
      <c r="U61" s="249">
        <f>'октябрь (5 цк)'!U61</f>
        <v>765.77</v>
      </c>
      <c r="V61" s="249">
        <f>'октябрь (5 цк)'!V61</f>
        <v>760.33</v>
      </c>
      <c r="W61" s="249">
        <f>'октябрь (5 цк)'!W61</f>
        <v>754.27</v>
      </c>
      <c r="X61" s="249">
        <f>'октябрь (5 цк)'!X61</f>
        <v>715.72</v>
      </c>
      <c r="Y61" s="249">
        <f>'октябрь (5 цк)'!Y61</f>
        <v>612.89</v>
      </c>
    </row>
    <row r="62" spans="1:25" s="62" customFormat="1" ht="18.75" customHeight="1" outlineLevel="1" x14ac:dyDescent="0.2">
      <c r="A62" s="57" t="s">
        <v>9</v>
      </c>
      <c r="B62" s="76">
        <v>46.81</v>
      </c>
      <c r="C62" s="74">
        <v>46.81</v>
      </c>
      <c r="D62" s="74">
        <v>46.81</v>
      </c>
      <c r="E62" s="74">
        <v>46.81</v>
      </c>
      <c r="F62" s="74">
        <v>46.81</v>
      </c>
      <c r="G62" s="74">
        <v>46.81</v>
      </c>
      <c r="H62" s="74">
        <v>46.81</v>
      </c>
      <c r="I62" s="74">
        <v>46.81</v>
      </c>
      <c r="J62" s="74">
        <v>46.81</v>
      </c>
      <c r="K62" s="74">
        <v>46.81</v>
      </c>
      <c r="L62" s="74">
        <v>46.81</v>
      </c>
      <c r="M62" s="74">
        <v>46.81</v>
      </c>
      <c r="N62" s="74">
        <v>46.81</v>
      </c>
      <c r="O62" s="74">
        <v>46.81</v>
      </c>
      <c r="P62" s="74">
        <v>46.81</v>
      </c>
      <c r="Q62" s="74">
        <v>46.81</v>
      </c>
      <c r="R62" s="74">
        <v>46.81</v>
      </c>
      <c r="S62" s="74">
        <v>46.81</v>
      </c>
      <c r="T62" s="74">
        <v>46.81</v>
      </c>
      <c r="U62" s="74">
        <v>46.81</v>
      </c>
      <c r="V62" s="74">
        <v>46.81</v>
      </c>
      <c r="W62" s="74">
        <v>46.81</v>
      </c>
      <c r="X62" s="74">
        <v>46.81</v>
      </c>
      <c r="Y62" s="81">
        <v>46.81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255</v>
      </c>
      <c r="B64" s="77">
        <f>B59</f>
        <v>0</v>
      </c>
      <c r="C64" s="77">
        <f t="shared" ref="C64:Y64" si="21">C59</f>
        <v>0</v>
      </c>
      <c r="D64" s="77">
        <f t="shared" si="21"/>
        <v>0</v>
      </c>
      <c r="E64" s="77">
        <f t="shared" si="21"/>
        <v>0</v>
      </c>
      <c r="F64" s="77">
        <f t="shared" si="21"/>
        <v>0</v>
      </c>
      <c r="G64" s="77">
        <f t="shared" si="21"/>
        <v>0</v>
      </c>
      <c r="H64" s="77">
        <f t="shared" si="21"/>
        <v>0</v>
      </c>
      <c r="I64" s="77">
        <f t="shared" si="21"/>
        <v>0</v>
      </c>
      <c r="J64" s="77">
        <f t="shared" si="21"/>
        <v>0</v>
      </c>
      <c r="K64" s="77">
        <f t="shared" si="21"/>
        <v>0</v>
      </c>
      <c r="L64" s="77">
        <f t="shared" si="21"/>
        <v>0</v>
      </c>
      <c r="M64" s="77">
        <f t="shared" si="21"/>
        <v>0</v>
      </c>
      <c r="N64" s="77">
        <f t="shared" si="21"/>
        <v>0</v>
      </c>
      <c r="O64" s="77">
        <f t="shared" si="21"/>
        <v>0</v>
      </c>
      <c r="P64" s="77">
        <f t="shared" si="21"/>
        <v>0</v>
      </c>
      <c r="Q64" s="77">
        <f t="shared" si="21"/>
        <v>0</v>
      </c>
      <c r="R64" s="77">
        <f t="shared" si="21"/>
        <v>0</v>
      </c>
      <c r="S64" s="77">
        <f t="shared" si="21"/>
        <v>0</v>
      </c>
      <c r="T64" s="77">
        <f t="shared" si="21"/>
        <v>0</v>
      </c>
      <c r="U64" s="77">
        <f t="shared" si="21"/>
        <v>0</v>
      </c>
      <c r="V64" s="77">
        <f t="shared" si="21"/>
        <v>0</v>
      </c>
      <c r="W64" s="77">
        <f t="shared" si="21"/>
        <v>0</v>
      </c>
      <c r="X64" s="77">
        <f t="shared" si="21"/>
        <v>0</v>
      </c>
      <c r="Y64" s="77">
        <f t="shared" si="21"/>
        <v>0</v>
      </c>
    </row>
    <row r="65" spans="1:25" s="62" customFormat="1" ht="18.75" customHeight="1" thickBot="1" x14ac:dyDescent="0.25">
      <c r="A65" s="112">
        <v>12</v>
      </c>
      <c r="B65" s="101">
        <f t="shared" ref="B65:Y65" si="22">SUM(B66:B69)</f>
        <v>740.04</v>
      </c>
      <c r="C65" s="102">
        <f t="shared" si="22"/>
        <v>735.67000000000007</v>
      </c>
      <c r="D65" s="102">
        <f t="shared" si="22"/>
        <v>723.66000000000008</v>
      </c>
      <c r="E65" s="103">
        <f t="shared" si="22"/>
        <v>732.93000000000006</v>
      </c>
      <c r="F65" s="103">
        <f t="shared" si="22"/>
        <v>757.55</v>
      </c>
      <c r="G65" s="103">
        <f t="shared" si="22"/>
        <v>749.7</v>
      </c>
      <c r="H65" s="103">
        <f t="shared" si="22"/>
        <v>755.44</v>
      </c>
      <c r="I65" s="103">
        <f t="shared" si="22"/>
        <v>749.02</v>
      </c>
      <c r="J65" s="103">
        <f t="shared" si="22"/>
        <v>751.74</v>
      </c>
      <c r="K65" s="104">
        <f t="shared" si="22"/>
        <v>734.56999999999994</v>
      </c>
      <c r="L65" s="103">
        <f t="shared" si="22"/>
        <v>733.08999999999992</v>
      </c>
      <c r="M65" s="105">
        <f t="shared" si="22"/>
        <v>740.02</v>
      </c>
      <c r="N65" s="104">
        <f t="shared" si="22"/>
        <v>740.51</v>
      </c>
      <c r="O65" s="103">
        <f t="shared" si="22"/>
        <v>743.11999999999989</v>
      </c>
      <c r="P65" s="105">
        <f t="shared" si="22"/>
        <v>762.22</v>
      </c>
      <c r="Q65" s="106">
        <f t="shared" si="22"/>
        <v>776.94</v>
      </c>
      <c r="R65" s="103">
        <f t="shared" si="22"/>
        <v>801.01</v>
      </c>
      <c r="S65" s="106">
        <f t="shared" si="22"/>
        <v>776.54</v>
      </c>
      <c r="T65" s="103">
        <f t="shared" si="22"/>
        <v>794.92000000000007</v>
      </c>
      <c r="U65" s="102">
        <f t="shared" si="22"/>
        <v>807.6400000000001</v>
      </c>
      <c r="V65" s="102">
        <f t="shared" si="22"/>
        <v>801.23</v>
      </c>
      <c r="W65" s="102">
        <f t="shared" si="22"/>
        <v>737.31</v>
      </c>
      <c r="X65" s="102">
        <f t="shared" si="22"/>
        <v>739.7</v>
      </c>
      <c r="Y65" s="107">
        <f t="shared" si="22"/>
        <v>716.56999999999994</v>
      </c>
    </row>
    <row r="66" spans="1:25" s="62" customFormat="1" ht="18.75" customHeight="1" outlineLevel="1" x14ac:dyDescent="0.2">
      <c r="A66" s="56" t="s">
        <v>8</v>
      </c>
      <c r="B66" s="249">
        <f>'октябрь (5 цк)'!B66</f>
        <v>693.23</v>
      </c>
      <c r="C66" s="249">
        <f>'октябрь (5 цк)'!C66</f>
        <v>688.86</v>
      </c>
      <c r="D66" s="249">
        <f>'октябрь (5 цк)'!D66</f>
        <v>676.85</v>
      </c>
      <c r="E66" s="249">
        <f>'октябрь (5 цк)'!E66</f>
        <v>686.12</v>
      </c>
      <c r="F66" s="249">
        <f>'октябрь (5 цк)'!F66</f>
        <v>710.74</v>
      </c>
      <c r="G66" s="249">
        <f>'октябрь (5 цк)'!G66</f>
        <v>702.89</v>
      </c>
      <c r="H66" s="249">
        <f>'октябрь (5 цк)'!H66</f>
        <v>708.63</v>
      </c>
      <c r="I66" s="249">
        <f>'октябрь (5 цк)'!I66</f>
        <v>702.21</v>
      </c>
      <c r="J66" s="249">
        <f>'октябрь (5 цк)'!J66</f>
        <v>704.93</v>
      </c>
      <c r="K66" s="249">
        <f>'октябрь (5 цк)'!K66</f>
        <v>687.76</v>
      </c>
      <c r="L66" s="249">
        <f>'октябрь (5 цк)'!L66</f>
        <v>686.28</v>
      </c>
      <c r="M66" s="249">
        <f>'октябрь (5 цк)'!M66</f>
        <v>693.21</v>
      </c>
      <c r="N66" s="249">
        <f>'октябрь (5 цк)'!N66</f>
        <v>693.7</v>
      </c>
      <c r="O66" s="249">
        <f>'октябрь (5 цк)'!O66</f>
        <v>696.31</v>
      </c>
      <c r="P66" s="249">
        <f>'октябрь (5 цк)'!P66</f>
        <v>715.41</v>
      </c>
      <c r="Q66" s="249">
        <f>'октябрь (5 цк)'!Q66</f>
        <v>730.13</v>
      </c>
      <c r="R66" s="249">
        <f>'октябрь (5 цк)'!R66</f>
        <v>754.2</v>
      </c>
      <c r="S66" s="249">
        <f>'октябрь (5 цк)'!S66</f>
        <v>729.73</v>
      </c>
      <c r="T66" s="249">
        <f>'октябрь (5 цк)'!T66</f>
        <v>748.11</v>
      </c>
      <c r="U66" s="249">
        <f>'октябрь (5 цк)'!U66</f>
        <v>760.83</v>
      </c>
      <c r="V66" s="249">
        <f>'октябрь (5 цк)'!V66</f>
        <v>754.42</v>
      </c>
      <c r="W66" s="249">
        <f>'октябрь (5 цк)'!W66</f>
        <v>690.5</v>
      </c>
      <c r="X66" s="249">
        <f>'октябрь (5 цк)'!X66</f>
        <v>692.89</v>
      </c>
      <c r="Y66" s="249">
        <f>'октябрь (5 цк)'!Y66</f>
        <v>669.76</v>
      </c>
    </row>
    <row r="67" spans="1:25" s="62" customFormat="1" ht="18.75" customHeight="1" outlineLevel="1" x14ac:dyDescent="0.2">
      <c r="A67" s="57" t="s">
        <v>9</v>
      </c>
      <c r="B67" s="76">
        <v>46.81</v>
      </c>
      <c r="C67" s="74">
        <v>46.81</v>
      </c>
      <c r="D67" s="74">
        <v>46.81</v>
      </c>
      <c r="E67" s="74">
        <v>46.81</v>
      </c>
      <c r="F67" s="74">
        <v>46.81</v>
      </c>
      <c r="G67" s="74">
        <v>46.81</v>
      </c>
      <c r="H67" s="74">
        <v>46.81</v>
      </c>
      <c r="I67" s="74">
        <v>46.81</v>
      </c>
      <c r="J67" s="74">
        <v>46.81</v>
      </c>
      <c r="K67" s="74">
        <v>46.81</v>
      </c>
      <c r="L67" s="74">
        <v>46.81</v>
      </c>
      <c r="M67" s="74">
        <v>46.81</v>
      </c>
      <c r="N67" s="74">
        <v>46.81</v>
      </c>
      <c r="O67" s="74">
        <v>46.81</v>
      </c>
      <c r="P67" s="74">
        <v>46.81</v>
      </c>
      <c r="Q67" s="74">
        <v>46.81</v>
      </c>
      <c r="R67" s="74">
        <v>46.81</v>
      </c>
      <c r="S67" s="74">
        <v>46.81</v>
      </c>
      <c r="T67" s="74">
        <v>46.81</v>
      </c>
      <c r="U67" s="74">
        <v>46.81</v>
      </c>
      <c r="V67" s="74">
        <v>46.81</v>
      </c>
      <c r="W67" s="74">
        <v>46.81</v>
      </c>
      <c r="X67" s="74">
        <v>46.81</v>
      </c>
      <c r="Y67" s="81">
        <v>46.81</v>
      </c>
    </row>
    <row r="68" spans="1:25" s="62" customFormat="1" ht="18.75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customHeight="1" outlineLevel="1" thickBot="1" x14ac:dyDescent="0.25">
      <c r="A69" s="147" t="s">
        <v>255</v>
      </c>
      <c r="B69" s="77">
        <f>B64</f>
        <v>0</v>
      </c>
      <c r="C69" s="77">
        <f t="shared" ref="C69:Y69" si="23">C64</f>
        <v>0</v>
      </c>
      <c r="D69" s="77">
        <f t="shared" si="23"/>
        <v>0</v>
      </c>
      <c r="E69" s="77">
        <f t="shared" si="23"/>
        <v>0</v>
      </c>
      <c r="F69" s="77">
        <f t="shared" si="23"/>
        <v>0</v>
      </c>
      <c r="G69" s="77">
        <f t="shared" si="23"/>
        <v>0</v>
      </c>
      <c r="H69" s="77">
        <f t="shared" si="23"/>
        <v>0</v>
      </c>
      <c r="I69" s="77">
        <f t="shared" si="23"/>
        <v>0</v>
      </c>
      <c r="J69" s="77">
        <f t="shared" si="23"/>
        <v>0</v>
      </c>
      <c r="K69" s="77">
        <f t="shared" si="23"/>
        <v>0</v>
      </c>
      <c r="L69" s="77">
        <f t="shared" si="23"/>
        <v>0</v>
      </c>
      <c r="M69" s="77">
        <f t="shared" si="23"/>
        <v>0</v>
      </c>
      <c r="N69" s="77">
        <f t="shared" si="23"/>
        <v>0</v>
      </c>
      <c r="O69" s="77">
        <f t="shared" si="23"/>
        <v>0</v>
      </c>
      <c r="P69" s="77">
        <f t="shared" si="23"/>
        <v>0</v>
      </c>
      <c r="Q69" s="77">
        <f t="shared" si="23"/>
        <v>0</v>
      </c>
      <c r="R69" s="77">
        <f t="shared" si="23"/>
        <v>0</v>
      </c>
      <c r="S69" s="77">
        <f t="shared" si="23"/>
        <v>0</v>
      </c>
      <c r="T69" s="77">
        <f t="shared" si="23"/>
        <v>0</v>
      </c>
      <c r="U69" s="77">
        <f t="shared" si="23"/>
        <v>0</v>
      </c>
      <c r="V69" s="77">
        <f t="shared" si="23"/>
        <v>0</v>
      </c>
      <c r="W69" s="77">
        <f t="shared" si="23"/>
        <v>0</v>
      </c>
      <c r="X69" s="77">
        <f t="shared" si="23"/>
        <v>0</v>
      </c>
      <c r="Y69" s="77">
        <f t="shared" si="23"/>
        <v>0</v>
      </c>
    </row>
    <row r="70" spans="1:25" s="62" customFormat="1" ht="18.75" customHeight="1" thickBot="1" x14ac:dyDescent="0.25">
      <c r="A70" s="109">
        <v>13</v>
      </c>
      <c r="B70" s="101">
        <f t="shared" ref="B70:Y70" si="24">SUM(B71:B74)</f>
        <v>633.5</v>
      </c>
      <c r="C70" s="102">
        <f t="shared" si="24"/>
        <v>639.6099999999999</v>
      </c>
      <c r="D70" s="102">
        <f t="shared" si="24"/>
        <v>643.11999999999989</v>
      </c>
      <c r="E70" s="103">
        <f t="shared" si="24"/>
        <v>511.75</v>
      </c>
      <c r="F70" s="103">
        <f t="shared" si="24"/>
        <v>625.84999999999991</v>
      </c>
      <c r="G70" s="103">
        <f t="shared" si="24"/>
        <v>626.88000000000011</v>
      </c>
      <c r="H70" s="103">
        <f t="shared" si="24"/>
        <v>664.75</v>
      </c>
      <c r="I70" s="103">
        <f t="shared" si="24"/>
        <v>632.6400000000001</v>
      </c>
      <c r="J70" s="103">
        <f t="shared" si="24"/>
        <v>627.03</v>
      </c>
      <c r="K70" s="104">
        <f t="shared" si="24"/>
        <v>717.8599999999999</v>
      </c>
      <c r="L70" s="103">
        <f t="shared" si="24"/>
        <v>709.04</v>
      </c>
      <c r="M70" s="105">
        <f t="shared" si="24"/>
        <v>702.98</v>
      </c>
      <c r="N70" s="104">
        <f t="shared" si="24"/>
        <v>715.46</v>
      </c>
      <c r="O70" s="103">
        <f t="shared" si="24"/>
        <v>696.28</v>
      </c>
      <c r="P70" s="105">
        <f t="shared" si="24"/>
        <v>755.31999999999994</v>
      </c>
      <c r="Q70" s="106">
        <f t="shared" si="24"/>
        <v>841.06999999999994</v>
      </c>
      <c r="R70" s="103">
        <f t="shared" si="24"/>
        <v>888.49</v>
      </c>
      <c r="S70" s="106">
        <f t="shared" si="24"/>
        <v>825.34999999999991</v>
      </c>
      <c r="T70" s="103">
        <f t="shared" si="24"/>
        <v>817.42000000000007</v>
      </c>
      <c r="U70" s="102">
        <f t="shared" si="24"/>
        <v>826.83999999999992</v>
      </c>
      <c r="V70" s="102">
        <f t="shared" si="24"/>
        <v>807.3</v>
      </c>
      <c r="W70" s="102">
        <f t="shared" si="24"/>
        <v>759.29</v>
      </c>
      <c r="X70" s="102">
        <f t="shared" si="24"/>
        <v>777.58999999999992</v>
      </c>
      <c r="Y70" s="107">
        <f t="shared" si="24"/>
        <v>647.43000000000006</v>
      </c>
    </row>
    <row r="71" spans="1:25" s="62" customFormat="1" ht="18.75" customHeight="1" outlineLevel="1" x14ac:dyDescent="0.2">
      <c r="A71" s="56" t="s">
        <v>8</v>
      </c>
      <c r="B71" s="249">
        <f>'октябрь (5 цк)'!B71</f>
        <v>586.69000000000005</v>
      </c>
      <c r="C71" s="249">
        <f>'октябрь (5 цк)'!C71</f>
        <v>592.79999999999995</v>
      </c>
      <c r="D71" s="249">
        <f>'октябрь (5 цк)'!D71</f>
        <v>596.30999999999995</v>
      </c>
      <c r="E71" s="249">
        <f>'октябрь (5 цк)'!E71</f>
        <v>464.94</v>
      </c>
      <c r="F71" s="249">
        <f>'октябрь (5 цк)'!F71</f>
        <v>579.04</v>
      </c>
      <c r="G71" s="249">
        <f>'октябрь (5 цк)'!G71</f>
        <v>580.07000000000005</v>
      </c>
      <c r="H71" s="249">
        <f>'октябрь (5 цк)'!H71</f>
        <v>617.94000000000005</v>
      </c>
      <c r="I71" s="249">
        <f>'октябрь (5 цк)'!I71</f>
        <v>585.83000000000004</v>
      </c>
      <c r="J71" s="249">
        <f>'октябрь (5 цк)'!J71</f>
        <v>580.22</v>
      </c>
      <c r="K71" s="249">
        <f>'октябрь (5 цк)'!K71</f>
        <v>671.05</v>
      </c>
      <c r="L71" s="249">
        <f>'октябрь (5 цк)'!L71</f>
        <v>662.23</v>
      </c>
      <c r="M71" s="249">
        <f>'октябрь (5 цк)'!M71</f>
        <v>656.17</v>
      </c>
      <c r="N71" s="249">
        <f>'октябрь (5 цк)'!N71</f>
        <v>668.65</v>
      </c>
      <c r="O71" s="249">
        <f>'октябрь (5 цк)'!O71</f>
        <v>649.47</v>
      </c>
      <c r="P71" s="249">
        <f>'октябрь (5 цк)'!P71</f>
        <v>708.51</v>
      </c>
      <c r="Q71" s="249">
        <f>'октябрь (5 цк)'!Q71</f>
        <v>794.26</v>
      </c>
      <c r="R71" s="249">
        <f>'октябрь (5 цк)'!R71</f>
        <v>841.68</v>
      </c>
      <c r="S71" s="249">
        <f>'октябрь (5 цк)'!S71</f>
        <v>778.54</v>
      </c>
      <c r="T71" s="249">
        <f>'октябрь (5 цк)'!T71</f>
        <v>770.61</v>
      </c>
      <c r="U71" s="249">
        <f>'октябрь (5 цк)'!U71</f>
        <v>780.03</v>
      </c>
      <c r="V71" s="249">
        <f>'октябрь (5 цк)'!V71</f>
        <v>760.49</v>
      </c>
      <c r="W71" s="249">
        <f>'октябрь (5 цк)'!W71</f>
        <v>712.48</v>
      </c>
      <c r="X71" s="249">
        <f>'октябрь (5 цк)'!X71</f>
        <v>730.78</v>
      </c>
      <c r="Y71" s="249">
        <f>'октябрь (5 цк)'!Y71</f>
        <v>600.62</v>
      </c>
    </row>
    <row r="72" spans="1:25" s="62" customFormat="1" ht="18.75" customHeight="1" outlineLevel="1" x14ac:dyDescent="0.2">
      <c r="A72" s="57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customHeight="1" outlineLevel="1" thickBot="1" x14ac:dyDescent="0.25">
      <c r="A74" s="147" t="s">
        <v>255</v>
      </c>
      <c r="B74" s="77">
        <f>B69</f>
        <v>0</v>
      </c>
      <c r="C74" s="77">
        <f t="shared" ref="C74:Y74" si="25">C69</f>
        <v>0</v>
      </c>
      <c r="D74" s="77">
        <f t="shared" si="25"/>
        <v>0</v>
      </c>
      <c r="E74" s="77">
        <f t="shared" si="25"/>
        <v>0</v>
      </c>
      <c r="F74" s="77">
        <f t="shared" si="25"/>
        <v>0</v>
      </c>
      <c r="G74" s="77">
        <f t="shared" si="25"/>
        <v>0</v>
      </c>
      <c r="H74" s="77">
        <f t="shared" si="25"/>
        <v>0</v>
      </c>
      <c r="I74" s="77">
        <f t="shared" si="25"/>
        <v>0</v>
      </c>
      <c r="J74" s="77">
        <f t="shared" si="25"/>
        <v>0</v>
      </c>
      <c r="K74" s="77">
        <f t="shared" si="25"/>
        <v>0</v>
      </c>
      <c r="L74" s="77">
        <f t="shared" si="25"/>
        <v>0</v>
      </c>
      <c r="M74" s="77">
        <f t="shared" si="25"/>
        <v>0</v>
      </c>
      <c r="N74" s="77">
        <f t="shared" si="25"/>
        <v>0</v>
      </c>
      <c r="O74" s="77">
        <f t="shared" si="25"/>
        <v>0</v>
      </c>
      <c r="P74" s="77">
        <f t="shared" si="25"/>
        <v>0</v>
      </c>
      <c r="Q74" s="77">
        <f t="shared" si="25"/>
        <v>0</v>
      </c>
      <c r="R74" s="77">
        <f t="shared" si="25"/>
        <v>0</v>
      </c>
      <c r="S74" s="77">
        <f t="shared" si="25"/>
        <v>0</v>
      </c>
      <c r="T74" s="77">
        <f t="shared" si="25"/>
        <v>0</v>
      </c>
      <c r="U74" s="77">
        <f t="shared" si="25"/>
        <v>0</v>
      </c>
      <c r="V74" s="77">
        <f t="shared" si="25"/>
        <v>0</v>
      </c>
      <c r="W74" s="77">
        <f t="shared" si="25"/>
        <v>0</v>
      </c>
      <c r="X74" s="77">
        <f t="shared" si="25"/>
        <v>0</v>
      </c>
      <c r="Y74" s="77">
        <f t="shared" si="25"/>
        <v>0</v>
      </c>
    </row>
    <row r="75" spans="1:25" s="62" customFormat="1" ht="18.75" customHeight="1" thickBot="1" x14ac:dyDescent="0.25">
      <c r="A75" s="112">
        <v>14</v>
      </c>
      <c r="B75" s="101">
        <f t="shared" ref="B75:Y75" si="26">SUM(B76:B79)</f>
        <v>760.18000000000006</v>
      </c>
      <c r="C75" s="102">
        <f t="shared" si="26"/>
        <v>749.68000000000006</v>
      </c>
      <c r="D75" s="102">
        <f t="shared" si="26"/>
        <v>764.27</v>
      </c>
      <c r="E75" s="103">
        <f t="shared" si="26"/>
        <v>785.44</v>
      </c>
      <c r="F75" s="103">
        <f t="shared" si="26"/>
        <v>786.45</v>
      </c>
      <c r="G75" s="103">
        <f t="shared" si="26"/>
        <v>791.68000000000006</v>
      </c>
      <c r="H75" s="103">
        <f t="shared" si="26"/>
        <v>780.09999999999991</v>
      </c>
      <c r="I75" s="103">
        <f t="shared" si="26"/>
        <v>771.17000000000007</v>
      </c>
      <c r="J75" s="103">
        <f t="shared" si="26"/>
        <v>778.91000000000008</v>
      </c>
      <c r="K75" s="104">
        <f t="shared" si="26"/>
        <v>777.81999999999994</v>
      </c>
      <c r="L75" s="103">
        <f t="shared" si="26"/>
        <v>754.3599999999999</v>
      </c>
      <c r="M75" s="105">
        <f t="shared" si="26"/>
        <v>754.1400000000001</v>
      </c>
      <c r="N75" s="104">
        <f t="shared" si="26"/>
        <v>761.93000000000006</v>
      </c>
      <c r="O75" s="103">
        <f t="shared" si="26"/>
        <v>789.8</v>
      </c>
      <c r="P75" s="105">
        <f t="shared" si="26"/>
        <v>775.47</v>
      </c>
      <c r="Q75" s="106">
        <f t="shared" si="26"/>
        <v>847.48</v>
      </c>
      <c r="R75" s="103">
        <f t="shared" si="26"/>
        <v>838.74</v>
      </c>
      <c r="S75" s="106">
        <f t="shared" si="26"/>
        <v>782.96</v>
      </c>
      <c r="T75" s="103">
        <f t="shared" si="26"/>
        <v>760.05</v>
      </c>
      <c r="U75" s="102">
        <f t="shared" si="26"/>
        <v>751.8</v>
      </c>
      <c r="V75" s="102">
        <f t="shared" si="26"/>
        <v>749.51</v>
      </c>
      <c r="W75" s="102">
        <f t="shared" si="26"/>
        <v>748.59999999999991</v>
      </c>
      <c r="X75" s="102">
        <f t="shared" si="26"/>
        <v>749.53</v>
      </c>
      <c r="Y75" s="107">
        <f t="shared" si="26"/>
        <v>741.94</v>
      </c>
    </row>
    <row r="76" spans="1:25" s="62" customFormat="1" ht="18.75" customHeight="1" outlineLevel="1" x14ac:dyDescent="0.2">
      <c r="A76" s="56" t="s">
        <v>8</v>
      </c>
      <c r="B76" s="249">
        <f>'октябрь (5 цк)'!B76</f>
        <v>713.37</v>
      </c>
      <c r="C76" s="249">
        <f>'октябрь (5 цк)'!C76</f>
        <v>702.87</v>
      </c>
      <c r="D76" s="249">
        <f>'октябрь (5 цк)'!D76</f>
        <v>717.46</v>
      </c>
      <c r="E76" s="249">
        <f>'октябрь (5 цк)'!E76</f>
        <v>738.63</v>
      </c>
      <c r="F76" s="249">
        <f>'октябрь (5 цк)'!F76</f>
        <v>739.64</v>
      </c>
      <c r="G76" s="249">
        <f>'октябрь (5 цк)'!G76</f>
        <v>744.87</v>
      </c>
      <c r="H76" s="249">
        <f>'октябрь (5 цк)'!H76</f>
        <v>733.29</v>
      </c>
      <c r="I76" s="249">
        <f>'октябрь (5 цк)'!I76</f>
        <v>724.36</v>
      </c>
      <c r="J76" s="249">
        <f>'октябрь (5 цк)'!J76</f>
        <v>732.1</v>
      </c>
      <c r="K76" s="249">
        <f>'октябрь (5 цк)'!K76</f>
        <v>731.01</v>
      </c>
      <c r="L76" s="249">
        <f>'октябрь (5 цк)'!L76</f>
        <v>707.55</v>
      </c>
      <c r="M76" s="249">
        <f>'октябрь (5 цк)'!M76</f>
        <v>707.33</v>
      </c>
      <c r="N76" s="249">
        <f>'октябрь (5 цк)'!N76</f>
        <v>715.12</v>
      </c>
      <c r="O76" s="249">
        <f>'октябрь (5 цк)'!O76</f>
        <v>742.99</v>
      </c>
      <c r="P76" s="249">
        <f>'октябрь (5 цк)'!P76</f>
        <v>728.66</v>
      </c>
      <c r="Q76" s="249">
        <f>'октябрь (5 цк)'!Q76</f>
        <v>800.67</v>
      </c>
      <c r="R76" s="249">
        <f>'октябрь (5 цк)'!R76</f>
        <v>791.93</v>
      </c>
      <c r="S76" s="249">
        <f>'октябрь (5 цк)'!S76</f>
        <v>736.15</v>
      </c>
      <c r="T76" s="249">
        <f>'октябрь (5 цк)'!T76</f>
        <v>713.24</v>
      </c>
      <c r="U76" s="249">
        <f>'октябрь (5 цк)'!U76</f>
        <v>704.99</v>
      </c>
      <c r="V76" s="249">
        <f>'октябрь (5 цк)'!V76</f>
        <v>702.7</v>
      </c>
      <c r="W76" s="249">
        <f>'октябрь (5 цк)'!W76</f>
        <v>701.79</v>
      </c>
      <c r="X76" s="249">
        <f>'октябрь (5 цк)'!X76</f>
        <v>702.72</v>
      </c>
      <c r="Y76" s="249">
        <f>'октябрь (5 цк)'!Y76</f>
        <v>695.13</v>
      </c>
    </row>
    <row r="77" spans="1:25" s="62" customFormat="1" ht="18.75" customHeight="1" outlineLevel="1" x14ac:dyDescent="0.2">
      <c r="A77" s="57" t="s">
        <v>9</v>
      </c>
      <c r="B77" s="76">
        <v>46.81</v>
      </c>
      <c r="C77" s="74">
        <v>46.81</v>
      </c>
      <c r="D77" s="74">
        <v>46.81</v>
      </c>
      <c r="E77" s="74">
        <v>46.81</v>
      </c>
      <c r="F77" s="74">
        <v>46.81</v>
      </c>
      <c r="G77" s="74">
        <v>46.81</v>
      </c>
      <c r="H77" s="74">
        <v>46.81</v>
      </c>
      <c r="I77" s="74">
        <v>46.81</v>
      </c>
      <c r="J77" s="74">
        <v>46.81</v>
      </c>
      <c r="K77" s="74">
        <v>46.81</v>
      </c>
      <c r="L77" s="74">
        <v>46.81</v>
      </c>
      <c r="M77" s="74">
        <v>46.81</v>
      </c>
      <c r="N77" s="74">
        <v>46.81</v>
      </c>
      <c r="O77" s="74">
        <v>46.81</v>
      </c>
      <c r="P77" s="74">
        <v>46.81</v>
      </c>
      <c r="Q77" s="74">
        <v>46.81</v>
      </c>
      <c r="R77" s="74">
        <v>46.81</v>
      </c>
      <c r="S77" s="74">
        <v>46.81</v>
      </c>
      <c r="T77" s="74">
        <v>46.81</v>
      </c>
      <c r="U77" s="74">
        <v>46.81</v>
      </c>
      <c r="V77" s="74">
        <v>46.81</v>
      </c>
      <c r="W77" s="74">
        <v>46.81</v>
      </c>
      <c r="X77" s="74">
        <v>46.81</v>
      </c>
      <c r="Y77" s="81">
        <v>46.81</v>
      </c>
    </row>
    <row r="78" spans="1:25" s="62" customFormat="1" ht="18.75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customHeight="1" outlineLevel="1" thickBot="1" x14ac:dyDescent="0.25">
      <c r="A79" s="147" t="s">
        <v>255</v>
      </c>
      <c r="B79" s="77">
        <f>B74</f>
        <v>0</v>
      </c>
      <c r="C79" s="77">
        <f t="shared" ref="C79:Y79" si="27">C74</f>
        <v>0</v>
      </c>
      <c r="D79" s="77">
        <f t="shared" si="27"/>
        <v>0</v>
      </c>
      <c r="E79" s="77">
        <f t="shared" si="27"/>
        <v>0</v>
      </c>
      <c r="F79" s="77">
        <f t="shared" si="27"/>
        <v>0</v>
      </c>
      <c r="G79" s="77">
        <f t="shared" si="27"/>
        <v>0</v>
      </c>
      <c r="H79" s="77">
        <f t="shared" si="27"/>
        <v>0</v>
      </c>
      <c r="I79" s="77">
        <f t="shared" si="27"/>
        <v>0</v>
      </c>
      <c r="J79" s="77">
        <f t="shared" si="27"/>
        <v>0</v>
      </c>
      <c r="K79" s="77">
        <f t="shared" si="27"/>
        <v>0</v>
      </c>
      <c r="L79" s="77">
        <f t="shared" si="27"/>
        <v>0</v>
      </c>
      <c r="M79" s="77">
        <f t="shared" si="27"/>
        <v>0</v>
      </c>
      <c r="N79" s="77">
        <f t="shared" si="27"/>
        <v>0</v>
      </c>
      <c r="O79" s="77">
        <f t="shared" si="27"/>
        <v>0</v>
      </c>
      <c r="P79" s="77">
        <f t="shared" si="27"/>
        <v>0</v>
      </c>
      <c r="Q79" s="77">
        <f t="shared" si="27"/>
        <v>0</v>
      </c>
      <c r="R79" s="77">
        <f t="shared" si="27"/>
        <v>0</v>
      </c>
      <c r="S79" s="77">
        <f t="shared" si="27"/>
        <v>0</v>
      </c>
      <c r="T79" s="77">
        <f t="shared" si="27"/>
        <v>0</v>
      </c>
      <c r="U79" s="77">
        <f t="shared" si="27"/>
        <v>0</v>
      </c>
      <c r="V79" s="77">
        <f t="shared" si="27"/>
        <v>0</v>
      </c>
      <c r="W79" s="77">
        <f t="shared" si="27"/>
        <v>0</v>
      </c>
      <c r="X79" s="77">
        <f t="shared" si="27"/>
        <v>0</v>
      </c>
      <c r="Y79" s="77">
        <f t="shared" si="27"/>
        <v>0</v>
      </c>
    </row>
    <row r="80" spans="1:25" s="62" customFormat="1" ht="18.75" customHeight="1" thickBot="1" x14ac:dyDescent="0.25">
      <c r="A80" s="109">
        <v>15</v>
      </c>
      <c r="B80" s="101">
        <f t="shared" ref="B80:Y80" si="28">SUM(B81:B84)</f>
        <v>724.49</v>
      </c>
      <c r="C80" s="102">
        <f t="shared" si="28"/>
        <v>725.2</v>
      </c>
      <c r="D80" s="102">
        <f t="shared" si="28"/>
        <v>723.23</v>
      </c>
      <c r="E80" s="103">
        <f t="shared" si="28"/>
        <v>735.03</v>
      </c>
      <c r="F80" s="103">
        <f t="shared" si="28"/>
        <v>761.56999999999994</v>
      </c>
      <c r="G80" s="103">
        <f t="shared" si="28"/>
        <v>778.92000000000007</v>
      </c>
      <c r="H80" s="103">
        <f t="shared" si="28"/>
        <v>767.57999999999993</v>
      </c>
      <c r="I80" s="103">
        <f t="shared" si="28"/>
        <v>764.65000000000009</v>
      </c>
      <c r="J80" s="103">
        <f t="shared" si="28"/>
        <v>766.3</v>
      </c>
      <c r="K80" s="104">
        <f t="shared" si="28"/>
        <v>760.08999999999992</v>
      </c>
      <c r="L80" s="103">
        <f t="shared" si="28"/>
        <v>748.3599999999999</v>
      </c>
      <c r="M80" s="105">
        <f t="shared" si="28"/>
        <v>764.91000000000008</v>
      </c>
      <c r="N80" s="104">
        <f t="shared" si="28"/>
        <v>756.65000000000009</v>
      </c>
      <c r="O80" s="103">
        <f t="shared" si="28"/>
        <v>781.61999999999989</v>
      </c>
      <c r="P80" s="105">
        <f t="shared" si="28"/>
        <v>793.73</v>
      </c>
      <c r="Q80" s="106">
        <f t="shared" si="28"/>
        <v>803.99</v>
      </c>
      <c r="R80" s="103">
        <f t="shared" si="28"/>
        <v>818.36999999999989</v>
      </c>
      <c r="S80" s="106">
        <f t="shared" si="28"/>
        <v>775.8</v>
      </c>
      <c r="T80" s="103">
        <f t="shared" si="28"/>
        <v>761.99</v>
      </c>
      <c r="U80" s="102">
        <f t="shared" si="28"/>
        <v>715.38000000000011</v>
      </c>
      <c r="V80" s="102">
        <f t="shared" si="28"/>
        <v>735.36999999999989</v>
      </c>
      <c r="W80" s="102">
        <f t="shared" si="28"/>
        <v>733.19</v>
      </c>
      <c r="X80" s="102">
        <f t="shared" si="28"/>
        <v>734.16000000000008</v>
      </c>
      <c r="Y80" s="107">
        <f t="shared" si="28"/>
        <v>725.16000000000008</v>
      </c>
    </row>
    <row r="81" spans="1:25" s="62" customFormat="1" ht="18.75" customHeight="1" outlineLevel="1" x14ac:dyDescent="0.2">
      <c r="A81" s="56" t="s">
        <v>8</v>
      </c>
      <c r="B81" s="249">
        <f>'октябрь (5 цк)'!B81</f>
        <v>677.68</v>
      </c>
      <c r="C81" s="249">
        <f>'октябрь (5 цк)'!C81</f>
        <v>678.39</v>
      </c>
      <c r="D81" s="249">
        <f>'октябрь (5 цк)'!D81</f>
        <v>676.42</v>
      </c>
      <c r="E81" s="249">
        <f>'октябрь (5 цк)'!E81</f>
        <v>688.22</v>
      </c>
      <c r="F81" s="249">
        <f>'октябрь (5 цк)'!F81</f>
        <v>714.76</v>
      </c>
      <c r="G81" s="249">
        <f>'октябрь (5 цк)'!G81</f>
        <v>732.11</v>
      </c>
      <c r="H81" s="249">
        <f>'октябрь (5 цк)'!H81</f>
        <v>720.77</v>
      </c>
      <c r="I81" s="249">
        <f>'октябрь (5 цк)'!I81</f>
        <v>717.84</v>
      </c>
      <c r="J81" s="249">
        <f>'октябрь (5 цк)'!J81</f>
        <v>719.49</v>
      </c>
      <c r="K81" s="249">
        <f>'октябрь (5 цк)'!K81</f>
        <v>713.28</v>
      </c>
      <c r="L81" s="249">
        <f>'октябрь (5 цк)'!L81</f>
        <v>701.55</v>
      </c>
      <c r="M81" s="249">
        <f>'октябрь (5 цк)'!M81</f>
        <v>718.1</v>
      </c>
      <c r="N81" s="249">
        <f>'октябрь (5 цк)'!N81</f>
        <v>709.84</v>
      </c>
      <c r="O81" s="249">
        <f>'октябрь (5 цк)'!O81</f>
        <v>734.81</v>
      </c>
      <c r="P81" s="249">
        <f>'октябрь (5 цк)'!P81</f>
        <v>746.92</v>
      </c>
      <c r="Q81" s="249">
        <f>'октябрь (5 цк)'!Q81</f>
        <v>757.18</v>
      </c>
      <c r="R81" s="249">
        <f>'октябрь (5 цк)'!R81</f>
        <v>771.56</v>
      </c>
      <c r="S81" s="249">
        <f>'октябрь (5 цк)'!S81</f>
        <v>728.99</v>
      </c>
      <c r="T81" s="249">
        <f>'октябрь (5 цк)'!T81</f>
        <v>715.18</v>
      </c>
      <c r="U81" s="249">
        <f>'октябрь (5 цк)'!U81</f>
        <v>668.57</v>
      </c>
      <c r="V81" s="249">
        <f>'октябрь (5 цк)'!V81</f>
        <v>688.56</v>
      </c>
      <c r="W81" s="249">
        <f>'октябрь (5 цк)'!W81</f>
        <v>686.38</v>
      </c>
      <c r="X81" s="249">
        <f>'октябрь (5 цк)'!X81</f>
        <v>687.35</v>
      </c>
      <c r="Y81" s="249">
        <f>'октябрь (5 цк)'!Y81</f>
        <v>678.35</v>
      </c>
    </row>
    <row r="82" spans="1:25" s="62" customFormat="1" ht="18.75" customHeight="1" outlineLevel="1" x14ac:dyDescent="0.2">
      <c r="A82" s="57" t="s">
        <v>9</v>
      </c>
      <c r="B82" s="76">
        <v>46.81</v>
      </c>
      <c r="C82" s="74">
        <v>46.81</v>
      </c>
      <c r="D82" s="74">
        <v>46.81</v>
      </c>
      <c r="E82" s="74">
        <v>46.81</v>
      </c>
      <c r="F82" s="74">
        <v>46.81</v>
      </c>
      <c r="G82" s="74">
        <v>46.81</v>
      </c>
      <c r="H82" s="74">
        <v>46.81</v>
      </c>
      <c r="I82" s="74">
        <v>46.81</v>
      </c>
      <c r="J82" s="74">
        <v>46.81</v>
      </c>
      <c r="K82" s="74">
        <v>46.81</v>
      </c>
      <c r="L82" s="74">
        <v>46.81</v>
      </c>
      <c r="M82" s="74">
        <v>46.81</v>
      </c>
      <c r="N82" s="74">
        <v>46.81</v>
      </c>
      <c r="O82" s="74">
        <v>46.81</v>
      </c>
      <c r="P82" s="74">
        <v>46.81</v>
      </c>
      <c r="Q82" s="74">
        <v>46.81</v>
      </c>
      <c r="R82" s="74">
        <v>46.81</v>
      </c>
      <c r="S82" s="74">
        <v>46.81</v>
      </c>
      <c r="T82" s="74">
        <v>46.81</v>
      </c>
      <c r="U82" s="74">
        <v>46.81</v>
      </c>
      <c r="V82" s="74">
        <v>46.81</v>
      </c>
      <c r="W82" s="74">
        <v>46.81</v>
      </c>
      <c r="X82" s="74">
        <v>46.81</v>
      </c>
      <c r="Y82" s="81">
        <v>46.81</v>
      </c>
    </row>
    <row r="83" spans="1:25" s="62" customFormat="1" ht="18.75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customHeight="1" outlineLevel="1" thickBot="1" x14ac:dyDescent="0.25">
      <c r="A84" s="147" t="s">
        <v>255</v>
      </c>
      <c r="B84" s="77">
        <f>B79</f>
        <v>0</v>
      </c>
      <c r="C84" s="77">
        <f t="shared" ref="C84:Y84" si="29">C79</f>
        <v>0</v>
      </c>
      <c r="D84" s="77">
        <f t="shared" si="29"/>
        <v>0</v>
      </c>
      <c r="E84" s="77">
        <f t="shared" si="29"/>
        <v>0</v>
      </c>
      <c r="F84" s="77">
        <f t="shared" si="29"/>
        <v>0</v>
      </c>
      <c r="G84" s="77">
        <f t="shared" si="29"/>
        <v>0</v>
      </c>
      <c r="H84" s="77">
        <f t="shared" si="29"/>
        <v>0</v>
      </c>
      <c r="I84" s="77">
        <f t="shared" si="29"/>
        <v>0</v>
      </c>
      <c r="J84" s="77">
        <f t="shared" si="29"/>
        <v>0</v>
      </c>
      <c r="K84" s="77">
        <f t="shared" si="29"/>
        <v>0</v>
      </c>
      <c r="L84" s="77">
        <f t="shared" si="29"/>
        <v>0</v>
      </c>
      <c r="M84" s="77">
        <f t="shared" si="29"/>
        <v>0</v>
      </c>
      <c r="N84" s="77">
        <f t="shared" si="29"/>
        <v>0</v>
      </c>
      <c r="O84" s="77">
        <f t="shared" si="29"/>
        <v>0</v>
      </c>
      <c r="P84" s="77">
        <f t="shared" si="29"/>
        <v>0</v>
      </c>
      <c r="Q84" s="77">
        <f t="shared" si="29"/>
        <v>0</v>
      </c>
      <c r="R84" s="77">
        <f t="shared" si="29"/>
        <v>0</v>
      </c>
      <c r="S84" s="77">
        <f t="shared" si="29"/>
        <v>0</v>
      </c>
      <c r="T84" s="77">
        <f t="shared" si="29"/>
        <v>0</v>
      </c>
      <c r="U84" s="77">
        <f t="shared" si="29"/>
        <v>0</v>
      </c>
      <c r="V84" s="77">
        <f t="shared" si="29"/>
        <v>0</v>
      </c>
      <c r="W84" s="77">
        <f t="shared" si="29"/>
        <v>0</v>
      </c>
      <c r="X84" s="77">
        <f t="shared" si="29"/>
        <v>0</v>
      </c>
      <c r="Y84" s="77">
        <f t="shared" si="29"/>
        <v>0</v>
      </c>
    </row>
    <row r="85" spans="1:25" s="62" customFormat="1" ht="18.75" customHeight="1" thickBot="1" x14ac:dyDescent="0.25">
      <c r="A85" s="112">
        <v>16</v>
      </c>
      <c r="B85" s="101">
        <f t="shared" ref="B85:Y85" si="30">SUM(B86:B89)</f>
        <v>736.53</v>
      </c>
      <c r="C85" s="102">
        <f t="shared" si="30"/>
        <v>744.45</v>
      </c>
      <c r="D85" s="102">
        <f t="shared" si="30"/>
        <v>731.18000000000006</v>
      </c>
      <c r="E85" s="103">
        <f t="shared" si="30"/>
        <v>772.53</v>
      </c>
      <c r="F85" s="103">
        <f t="shared" si="30"/>
        <v>772.88000000000011</v>
      </c>
      <c r="G85" s="103">
        <f t="shared" si="30"/>
        <v>785.23</v>
      </c>
      <c r="H85" s="103">
        <f t="shared" si="30"/>
        <v>824.47</v>
      </c>
      <c r="I85" s="103">
        <f t="shared" si="30"/>
        <v>802.43000000000006</v>
      </c>
      <c r="J85" s="103">
        <f t="shared" si="30"/>
        <v>791.84999999999991</v>
      </c>
      <c r="K85" s="104">
        <f t="shared" si="30"/>
        <v>776.73</v>
      </c>
      <c r="L85" s="103">
        <f t="shared" si="30"/>
        <v>781.07999999999993</v>
      </c>
      <c r="M85" s="105">
        <f t="shared" si="30"/>
        <v>794.28</v>
      </c>
      <c r="N85" s="104">
        <f t="shared" si="30"/>
        <v>805.41000000000008</v>
      </c>
      <c r="O85" s="103">
        <f t="shared" si="30"/>
        <v>806.36999999999989</v>
      </c>
      <c r="P85" s="105">
        <f t="shared" si="30"/>
        <v>801.28</v>
      </c>
      <c r="Q85" s="106">
        <f t="shared" si="30"/>
        <v>805.47</v>
      </c>
      <c r="R85" s="103">
        <f t="shared" si="30"/>
        <v>800.2</v>
      </c>
      <c r="S85" s="106">
        <f t="shared" si="30"/>
        <v>805.11999999999989</v>
      </c>
      <c r="T85" s="103">
        <f t="shared" si="30"/>
        <v>808.13000000000011</v>
      </c>
      <c r="U85" s="102">
        <f t="shared" si="30"/>
        <v>748.95</v>
      </c>
      <c r="V85" s="102">
        <f t="shared" si="30"/>
        <v>745.7</v>
      </c>
      <c r="W85" s="102">
        <f t="shared" si="30"/>
        <v>748.29</v>
      </c>
      <c r="X85" s="102">
        <f t="shared" si="30"/>
        <v>749.55</v>
      </c>
      <c r="Y85" s="107">
        <f t="shared" si="30"/>
        <v>743.45</v>
      </c>
    </row>
    <row r="86" spans="1:25" s="62" customFormat="1" ht="18.75" customHeight="1" outlineLevel="1" x14ac:dyDescent="0.2">
      <c r="A86" s="157" t="s">
        <v>8</v>
      </c>
      <c r="B86" s="249">
        <f>'октябрь (5 цк)'!B86</f>
        <v>689.72</v>
      </c>
      <c r="C86" s="249">
        <f>'октябрь (5 цк)'!C86</f>
        <v>697.64</v>
      </c>
      <c r="D86" s="249">
        <f>'октябрь (5 цк)'!D86</f>
        <v>684.37</v>
      </c>
      <c r="E86" s="249">
        <f>'октябрь (5 цк)'!E86</f>
        <v>725.72</v>
      </c>
      <c r="F86" s="249">
        <f>'октябрь (5 цк)'!F86</f>
        <v>726.07</v>
      </c>
      <c r="G86" s="249">
        <f>'октябрь (5 цк)'!G86</f>
        <v>738.42</v>
      </c>
      <c r="H86" s="249">
        <f>'октябрь (5 цк)'!H86</f>
        <v>777.66</v>
      </c>
      <c r="I86" s="249">
        <f>'октябрь (5 цк)'!I86</f>
        <v>755.62</v>
      </c>
      <c r="J86" s="249">
        <f>'октябрь (5 цк)'!J86</f>
        <v>745.04</v>
      </c>
      <c r="K86" s="249">
        <f>'октябрь (5 цк)'!K86</f>
        <v>729.92</v>
      </c>
      <c r="L86" s="249">
        <f>'октябрь (5 цк)'!L86</f>
        <v>734.27</v>
      </c>
      <c r="M86" s="249">
        <f>'октябрь (5 цк)'!M86</f>
        <v>747.47</v>
      </c>
      <c r="N86" s="249">
        <f>'октябрь (5 цк)'!N86</f>
        <v>758.6</v>
      </c>
      <c r="O86" s="249">
        <f>'октябрь (5 цк)'!O86</f>
        <v>759.56</v>
      </c>
      <c r="P86" s="249">
        <f>'октябрь (5 цк)'!P86</f>
        <v>754.47</v>
      </c>
      <c r="Q86" s="249">
        <f>'октябрь (5 цк)'!Q86</f>
        <v>758.66</v>
      </c>
      <c r="R86" s="249">
        <f>'октябрь (5 цк)'!R86</f>
        <v>753.39</v>
      </c>
      <c r="S86" s="249">
        <f>'октябрь (5 цк)'!S86</f>
        <v>758.31</v>
      </c>
      <c r="T86" s="249">
        <f>'октябрь (5 цк)'!T86</f>
        <v>761.32</v>
      </c>
      <c r="U86" s="249">
        <f>'октябрь (5 цк)'!U86</f>
        <v>702.14</v>
      </c>
      <c r="V86" s="249">
        <f>'октябрь (5 цк)'!V86</f>
        <v>698.89</v>
      </c>
      <c r="W86" s="249">
        <f>'октябрь (5 цк)'!W86</f>
        <v>701.48</v>
      </c>
      <c r="X86" s="249">
        <f>'октябрь (5 цк)'!X86</f>
        <v>702.74</v>
      </c>
      <c r="Y86" s="249">
        <f>'октябрь (5 цк)'!Y86</f>
        <v>696.64</v>
      </c>
    </row>
    <row r="87" spans="1:25" s="62" customFormat="1" ht="18.75" customHeight="1" outlineLevel="1" x14ac:dyDescent="0.2">
      <c r="A87" s="53" t="s">
        <v>9</v>
      </c>
      <c r="B87" s="76">
        <v>46.81</v>
      </c>
      <c r="C87" s="74">
        <v>46.81</v>
      </c>
      <c r="D87" s="74">
        <v>46.81</v>
      </c>
      <c r="E87" s="74">
        <v>46.81</v>
      </c>
      <c r="F87" s="74">
        <v>46.81</v>
      </c>
      <c r="G87" s="74">
        <v>46.81</v>
      </c>
      <c r="H87" s="74">
        <v>46.81</v>
      </c>
      <c r="I87" s="74">
        <v>46.81</v>
      </c>
      <c r="J87" s="74">
        <v>46.81</v>
      </c>
      <c r="K87" s="74">
        <v>46.81</v>
      </c>
      <c r="L87" s="74">
        <v>46.81</v>
      </c>
      <c r="M87" s="74">
        <v>46.81</v>
      </c>
      <c r="N87" s="74">
        <v>46.81</v>
      </c>
      <c r="O87" s="74">
        <v>46.81</v>
      </c>
      <c r="P87" s="74">
        <v>46.81</v>
      </c>
      <c r="Q87" s="74">
        <v>46.81</v>
      </c>
      <c r="R87" s="74">
        <v>46.81</v>
      </c>
      <c r="S87" s="74">
        <v>46.81</v>
      </c>
      <c r="T87" s="74">
        <v>46.81</v>
      </c>
      <c r="U87" s="74">
        <v>46.81</v>
      </c>
      <c r="V87" s="74">
        <v>46.81</v>
      </c>
      <c r="W87" s="74">
        <v>46.81</v>
      </c>
      <c r="X87" s="74">
        <v>46.81</v>
      </c>
      <c r="Y87" s="81">
        <v>46.81</v>
      </c>
    </row>
    <row r="88" spans="1:25" s="62" customFormat="1" ht="18.75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customHeight="1" outlineLevel="1" thickBot="1" x14ac:dyDescent="0.25">
      <c r="A89" s="158" t="s">
        <v>255</v>
      </c>
      <c r="B89" s="77">
        <f>B84</f>
        <v>0</v>
      </c>
      <c r="C89" s="77">
        <f t="shared" ref="C89:Y89" si="31">C84</f>
        <v>0</v>
      </c>
      <c r="D89" s="77">
        <f t="shared" si="31"/>
        <v>0</v>
      </c>
      <c r="E89" s="77">
        <f t="shared" si="31"/>
        <v>0</v>
      </c>
      <c r="F89" s="77">
        <f t="shared" si="31"/>
        <v>0</v>
      </c>
      <c r="G89" s="77">
        <f t="shared" si="31"/>
        <v>0</v>
      </c>
      <c r="H89" s="77">
        <f t="shared" si="31"/>
        <v>0</v>
      </c>
      <c r="I89" s="77">
        <f t="shared" si="31"/>
        <v>0</v>
      </c>
      <c r="J89" s="77">
        <f t="shared" si="31"/>
        <v>0</v>
      </c>
      <c r="K89" s="77">
        <f t="shared" si="31"/>
        <v>0</v>
      </c>
      <c r="L89" s="77">
        <f t="shared" si="31"/>
        <v>0</v>
      </c>
      <c r="M89" s="77">
        <f t="shared" si="31"/>
        <v>0</v>
      </c>
      <c r="N89" s="77">
        <f t="shared" si="31"/>
        <v>0</v>
      </c>
      <c r="O89" s="77">
        <f t="shared" si="31"/>
        <v>0</v>
      </c>
      <c r="P89" s="77">
        <f t="shared" si="31"/>
        <v>0</v>
      </c>
      <c r="Q89" s="77">
        <f t="shared" si="31"/>
        <v>0</v>
      </c>
      <c r="R89" s="77">
        <f t="shared" si="31"/>
        <v>0</v>
      </c>
      <c r="S89" s="77">
        <f t="shared" si="31"/>
        <v>0</v>
      </c>
      <c r="T89" s="77">
        <f t="shared" si="31"/>
        <v>0</v>
      </c>
      <c r="U89" s="77">
        <f t="shared" si="31"/>
        <v>0</v>
      </c>
      <c r="V89" s="77">
        <f t="shared" si="31"/>
        <v>0</v>
      </c>
      <c r="W89" s="77">
        <f t="shared" si="31"/>
        <v>0</v>
      </c>
      <c r="X89" s="77">
        <f t="shared" si="31"/>
        <v>0</v>
      </c>
      <c r="Y89" s="77">
        <f t="shared" si="31"/>
        <v>0</v>
      </c>
    </row>
    <row r="90" spans="1:25" s="62" customFormat="1" ht="18.75" customHeight="1" thickBot="1" x14ac:dyDescent="0.25">
      <c r="A90" s="109">
        <v>17</v>
      </c>
      <c r="B90" s="101">
        <f t="shared" ref="B90:Y90" si="32">SUM(B91:B94)</f>
        <v>747.97</v>
      </c>
      <c r="C90" s="102">
        <f t="shared" si="32"/>
        <v>747.96</v>
      </c>
      <c r="D90" s="102">
        <f t="shared" si="32"/>
        <v>762.6099999999999</v>
      </c>
      <c r="E90" s="103">
        <f t="shared" si="32"/>
        <v>801.26</v>
      </c>
      <c r="F90" s="103">
        <f t="shared" si="32"/>
        <v>790.54</v>
      </c>
      <c r="G90" s="103">
        <f t="shared" si="32"/>
        <v>782.97</v>
      </c>
      <c r="H90" s="103">
        <f t="shared" si="32"/>
        <v>789.79</v>
      </c>
      <c r="I90" s="103">
        <f t="shared" si="32"/>
        <v>777.92000000000007</v>
      </c>
      <c r="J90" s="103">
        <f t="shared" si="32"/>
        <v>777.01</v>
      </c>
      <c r="K90" s="104">
        <f t="shared" si="32"/>
        <v>782.73</v>
      </c>
      <c r="L90" s="103">
        <f t="shared" si="32"/>
        <v>789.67000000000007</v>
      </c>
      <c r="M90" s="105">
        <f t="shared" si="32"/>
        <v>785.38000000000011</v>
      </c>
      <c r="N90" s="104">
        <f t="shared" si="32"/>
        <v>796.82999999999993</v>
      </c>
      <c r="O90" s="103">
        <f t="shared" si="32"/>
        <v>804.72</v>
      </c>
      <c r="P90" s="105">
        <f t="shared" si="32"/>
        <v>805.23</v>
      </c>
      <c r="Q90" s="106">
        <f t="shared" si="32"/>
        <v>826.91000000000008</v>
      </c>
      <c r="R90" s="103">
        <f t="shared" si="32"/>
        <v>838.97</v>
      </c>
      <c r="S90" s="106">
        <f t="shared" si="32"/>
        <v>798.21</v>
      </c>
      <c r="T90" s="103">
        <f t="shared" si="32"/>
        <v>776.16000000000008</v>
      </c>
      <c r="U90" s="102">
        <f t="shared" si="32"/>
        <v>742.18000000000006</v>
      </c>
      <c r="V90" s="102">
        <f t="shared" si="32"/>
        <v>747.45</v>
      </c>
      <c r="W90" s="102">
        <f t="shared" si="32"/>
        <v>744.96</v>
      </c>
      <c r="X90" s="102">
        <f t="shared" si="32"/>
        <v>738.13000000000011</v>
      </c>
      <c r="Y90" s="107">
        <f t="shared" si="32"/>
        <v>746.82999999999993</v>
      </c>
    </row>
    <row r="91" spans="1:25" s="62" customFormat="1" ht="18.75" customHeight="1" outlineLevel="1" x14ac:dyDescent="0.2">
      <c r="A91" s="157" t="s">
        <v>8</v>
      </c>
      <c r="B91" s="249">
        <f>'октябрь (5 цк)'!B91</f>
        <v>701.16</v>
      </c>
      <c r="C91" s="249">
        <f>'октябрь (5 цк)'!C91</f>
        <v>701.15</v>
      </c>
      <c r="D91" s="249">
        <f>'октябрь (5 цк)'!D91</f>
        <v>715.8</v>
      </c>
      <c r="E91" s="249">
        <f>'октябрь (5 цк)'!E91</f>
        <v>754.45</v>
      </c>
      <c r="F91" s="249">
        <f>'октябрь (5 цк)'!F91</f>
        <v>743.73</v>
      </c>
      <c r="G91" s="249">
        <f>'октябрь (5 цк)'!G91</f>
        <v>736.16</v>
      </c>
      <c r="H91" s="249">
        <f>'октябрь (5 цк)'!H91</f>
        <v>742.98</v>
      </c>
      <c r="I91" s="249">
        <f>'октябрь (5 цк)'!I91</f>
        <v>731.11</v>
      </c>
      <c r="J91" s="249">
        <f>'октябрь (5 цк)'!J91</f>
        <v>730.2</v>
      </c>
      <c r="K91" s="249">
        <f>'октябрь (5 цк)'!K91</f>
        <v>735.92</v>
      </c>
      <c r="L91" s="249">
        <f>'октябрь (5 цк)'!L91</f>
        <v>742.86</v>
      </c>
      <c r="M91" s="249">
        <f>'октябрь (5 цк)'!M91</f>
        <v>738.57</v>
      </c>
      <c r="N91" s="249">
        <f>'октябрь (5 цк)'!N91</f>
        <v>750.02</v>
      </c>
      <c r="O91" s="249">
        <f>'октябрь (5 цк)'!O91</f>
        <v>757.91</v>
      </c>
      <c r="P91" s="249">
        <f>'октябрь (5 цк)'!P91</f>
        <v>758.42</v>
      </c>
      <c r="Q91" s="249">
        <f>'октябрь (5 цк)'!Q91</f>
        <v>780.1</v>
      </c>
      <c r="R91" s="249">
        <f>'октябрь (5 цк)'!R91</f>
        <v>792.16</v>
      </c>
      <c r="S91" s="249">
        <f>'октябрь (5 цк)'!S91</f>
        <v>751.4</v>
      </c>
      <c r="T91" s="249">
        <f>'октябрь (5 цк)'!T91</f>
        <v>729.35</v>
      </c>
      <c r="U91" s="249">
        <f>'октябрь (5 цк)'!U91</f>
        <v>695.37</v>
      </c>
      <c r="V91" s="249">
        <f>'октябрь (5 цк)'!V91</f>
        <v>700.64</v>
      </c>
      <c r="W91" s="249">
        <f>'октябрь (5 цк)'!W91</f>
        <v>698.15</v>
      </c>
      <c r="X91" s="249">
        <f>'октябрь (5 цк)'!X91</f>
        <v>691.32</v>
      </c>
      <c r="Y91" s="249">
        <f>'октябрь (5 цк)'!Y91</f>
        <v>700.02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customHeight="1" outlineLevel="1" thickBot="1" x14ac:dyDescent="0.25">
      <c r="A94" s="158" t="s">
        <v>255</v>
      </c>
      <c r="B94" s="77">
        <f>B89</f>
        <v>0</v>
      </c>
      <c r="C94" s="77">
        <f t="shared" ref="C94:Y94" si="33">C89</f>
        <v>0</v>
      </c>
      <c r="D94" s="77">
        <f t="shared" si="33"/>
        <v>0</v>
      </c>
      <c r="E94" s="77">
        <f t="shared" si="33"/>
        <v>0</v>
      </c>
      <c r="F94" s="77">
        <f t="shared" si="33"/>
        <v>0</v>
      </c>
      <c r="G94" s="77">
        <f t="shared" si="33"/>
        <v>0</v>
      </c>
      <c r="H94" s="77">
        <f t="shared" si="33"/>
        <v>0</v>
      </c>
      <c r="I94" s="77">
        <f t="shared" si="33"/>
        <v>0</v>
      </c>
      <c r="J94" s="77">
        <f t="shared" si="33"/>
        <v>0</v>
      </c>
      <c r="K94" s="77">
        <f t="shared" si="33"/>
        <v>0</v>
      </c>
      <c r="L94" s="77">
        <f t="shared" si="33"/>
        <v>0</v>
      </c>
      <c r="M94" s="77">
        <f t="shared" si="33"/>
        <v>0</v>
      </c>
      <c r="N94" s="77">
        <f t="shared" si="33"/>
        <v>0</v>
      </c>
      <c r="O94" s="77">
        <f t="shared" si="33"/>
        <v>0</v>
      </c>
      <c r="P94" s="77">
        <f t="shared" si="33"/>
        <v>0</v>
      </c>
      <c r="Q94" s="77">
        <f t="shared" si="33"/>
        <v>0</v>
      </c>
      <c r="R94" s="77">
        <f t="shared" si="33"/>
        <v>0</v>
      </c>
      <c r="S94" s="77">
        <f t="shared" si="33"/>
        <v>0</v>
      </c>
      <c r="T94" s="77">
        <f t="shared" si="33"/>
        <v>0</v>
      </c>
      <c r="U94" s="77">
        <f t="shared" si="33"/>
        <v>0</v>
      </c>
      <c r="V94" s="77">
        <f t="shared" si="33"/>
        <v>0</v>
      </c>
      <c r="W94" s="77">
        <f t="shared" si="33"/>
        <v>0</v>
      </c>
      <c r="X94" s="77">
        <f t="shared" si="33"/>
        <v>0</v>
      </c>
      <c r="Y94" s="77">
        <f t="shared" si="33"/>
        <v>0</v>
      </c>
    </row>
    <row r="95" spans="1:25" s="62" customFormat="1" ht="18.75" customHeight="1" thickBot="1" x14ac:dyDescent="0.25">
      <c r="A95" s="110">
        <v>18</v>
      </c>
      <c r="B95" s="101">
        <f t="shared" ref="B95:Y95" si="34">SUM(B96:B99)</f>
        <v>686.31999999999994</v>
      </c>
      <c r="C95" s="102">
        <f t="shared" si="34"/>
        <v>677.81999999999994</v>
      </c>
      <c r="D95" s="102">
        <f t="shared" si="34"/>
        <v>688.18000000000006</v>
      </c>
      <c r="E95" s="103">
        <f t="shared" si="34"/>
        <v>706.29</v>
      </c>
      <c r="F95" s="103">
        <f t="shared" si="34"/>
        <v>717.97</v>
      </c>
      <c r="G95" s="103">
        <f t="shared" si="34"/>
        <v>739.88000000000011</v>
      </c>
      <c r="H95" s="103">
        <f t="shared" si="34"/>
        <v>730.58999999999992</v>
      </c>
      <c r="I95" s="103">
        <f t="shared" si="34"/>
        <v>730.46</v>
      </c>
      <c r="J95" s="103">
        <f t="shared" si="34"/>
        <v>714.69</v>
      </c>
      <c r="K95" s="104">
        <f t="shared" si="34"/>
        <v>747.31999999999994</v>
      </c>
      <c r="L95" s="103">
        <f t="shared" si="34"/>
        <v>750.29</v>
      </c>
      <c r="M95" s="105">
        <f t="shared" si="34"/>
        <v>776.36999999999989</v>
      </c>
      <c r="N95" s="104">
        <f t="shared" si="34"/>
        <v>741.51</v>
      </c>
      <c r="O95" s="103">
        <f t="shared" si="34"/>
        <v>736.53</v>
      </c>
      <c r="P95" s="105">
        <f t="shared" si="34"/>
        <v>743.24</v>
      </c>
      <c r="Q95" s="106">
        <f t="shared" si="34"/>
        <v>761.29</v>
      </c>
      <c r="R95" s="103">
        <f t="shared" si="34"/>
        <v>775.46</v>
      </c>
      <c r="S95" s="106">
        <f t="shared" si="34"/>
        <v>770.58999999999992</v>
      </c>
      <c r="T95" s="103">
        <f t="shared" si="34"/>
        <v>735.58999999999992</v>
      </c>
      <c r="U95" s="102">
        <f t="shared" si="34"/>
        <v>705.96</v>
      </c>
      <c r="V95" s="102">
        <f t="shared" si="34"/>
        <v>688.98</v>
      </c>
      <c r="W95" s="102">
        <f t="shared" si="34"/>
        <v>686.91000000000008</v>
      </c>
      <c r="X95" s="102">
        <f t="shared" si="34"/>
        <v>699.61999999999989</v>
      </c>
      <c r="Y95" s="107">
        <f t="shared" si="34"/>
        <v>682.90000000000009</v>
      </c>
    </row>
    <row r="96" spans="1:25" s="62" customFormat="1" ht="18.75" customHeight="1" outlineLevel="1" x14ac:dyDescent="0.2">
      <c r="A96" s="56" t="s">
        <v>8</v>
      </c>
      <c r="B96" s="249">
        <f>'октябрь (5 цк)'!B96</f>
        <v>639.51</v>
      </c>
      <c r="C96" s="249">
        <f>'октябрь (5 цк)'!C96</f>
        <v>631.01</v>
      </c>
      <c r="D96" s="249">
        <f>'октябрь (5 цк)'!D96</f>
        <v>641.37</v>
      </c>
      <c r="E96" s="249">
        <f>'октябрь (5 цк)'!E96</f>
        <v>659.48</v>
      </c>
      <c r="F96" s="249">
        <f>'октябрь (5 цк)'!F96</f>
        <v>671.16</v>
      </c>
      <c r="G96" s="249">
        <f>'октябрь (5 цк)'!G96</f>
        <v>693.07</v>
      </c>
      <c r="H96" s="249">
        <f>'октябрь (5 цк)'!H96</f>
        <v>683.78</v>
      </c>
      <c r="I96" s="249">
        <f>'октябрь (5 цк)'!I96</f>
        <v>683.65</v>
      </c>
      <c r="J96" s="249">
        <f>'октябрь (5 цк)'!J96</f>
        <v>667.88</v>
      </c>
      <c r="K96" s="249">
        <f>'октябрь (5 цк)'!K96</f>
        <v>700.51</v>
      </c>
      <c r="L96" s="249">
        <f>'октябрь (5 цк)'!L96</f>
        <v>703.48</v>
      </c>
      <c r="M96" s="249">
        <f>'октябрь (5 цк)'!M96</f>
        <v>729.56</v>
      </c>
      <c r="N96" s="249">
        <f>'октябрь (5 цк)'!N96</f>
        <v>694.7</v>
      </c>
      <c r="O96" s="249">
        <f>'октябрь (5 цк)'!O96</f>
        <v>689.72</v>
      </c>
      <c r="P96" s="249">
        <f>'октябрь (5 цк)'!P96</f>
        <v>696.43</v>
      </c>
      <c r="Q96" s="249">
        <f>'октябрь (5 цк)'!Q96</f>
        <v>714.48</v>
      </c>
      <c r="R96" s="249">
        <f>'октябрь (5 цк)'!R96</f>
        <v>728.65</v>
      </c>
      <c r="S96" s="249">
        <f>'октябрь (5 цк)'!S96</f>
        <v>723.78</v>
      </c>
      <c r="T96" s="249">
        <f>'октябрь (5 цк)'!T96</f>
        <v>688.78</v>
      </c>
      <c r="U96" s="249">
        <f>'октябрь (5 цк)'!U96</f>
        <v>659.15</v>
      </c>
      <c r="V96" s="249">
        <f>'октябрь (5 цк)'!V96</f>
        <v>642.16999999999996</v>
      </c>
      <c r="W96" s="249">
        <f>'октябрь (5 цк)'!W96</f>
        <v>640.1</v>
      </c>
      <c r="X96" s="249">
        <f>'октябрь (5 цк)'!X96</f>
        <v>652.80999999999995</v>
      </c>
      <c r="Y96" s="249">
        <f>'октябрь (5 цк)'!Y96</f>
        <v>636.09</v>
      </c>
    </row>
    <row r="97" spans="1:25" s="62" customFormat="1" ht="18.75" customHeight="1" outlineLevel="1" x14ac:dyDescent="0.2">
      <c r="A97" s="57" t="s">
        <v>9</v>
      </c>
      <c r="B97" s="76">
        <v>46.81</v>
      </c>
      <c r="C97" s="74">
        <v>46.81</v>
      </c>
      <c r="D97" s="74">
        <v>46.81</v>
      </c>
      <c r="E97" s="74">
        <v>46.81</v>
      </c>
      <c r="F97" s="74">
        <v>46.81</v>
      </c>
      <c r="G97" s="74">
        <v>46.81</v>
      </c>
      <c r="H97" s="74">
        <v>46.81</v>
      </c>
      <c r="I97" s="74">
        <v>46.81</v>
      </c>
      <c r="J97" s="74">
        <v>46.81</v>
      </c>
      <c r="K97" s="74">
        <v>46.81</v>
      </c>
      <c r="L97" s="74">
        <v>46.81</v>
      </c>
      <c r="M97" s="74">
        <v>46.81</v>
      </c>
      <c r="N97" s="74">
        <v>46.81</v>
      </c>
      <c r="O97" s="74">
        <v>46.81</v>
      </c>
      <c r="P97" s="74">
        <v>46.81</v>
      </c>
      <c r="Q97" s="74">
        <v>46.81</v>
      </c>
      <c r="R97" s="74">
        <v>46.81</v>
      </c>
      <c r="S97" s="74">
        <v>46.81</v>
      </c>
      <c r="T97" s="74">
        <v>46.81</v>
      </c>
      <c r="U97" s="74">
        <v>46.81</v>
      </c>
      <c r="V97" s="74">
        <v>46.81</v>
      </c>
      <c r="W97" s="74">
        <v>46.81</v>
      </c>
      <c r="X97" s="74">
        <v>46.81</v>
      </c>
      <c r="Y97" s="81">
        <v>46.81</v>
      </c>
    </row>
    <row r="98" spans="1:25" s="62" customFormat="1" ht="18.75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customHeight="1" outlineLevel="1" thickBot="1" x14ac:dyDescent="0.25">
      <c r="A99" s="147" t="s">
        <v>255</v>
      </c>
      <c r="B99" s="77">
        <f>B94</f>
        <v>0</v>
      </c>
      <c r="C99" s="77">
        <f t="shared" ref="C99:Y99" si="35">C94</f>
        <v>0</v>
      </c>
      <c r="D99" s="77">
        <f t="shared" si="35"/>
        <v>0</v>
      </c>
      <c r="E99" s="77">
        <f t="shared" si="35"/>
        <v>0</v>
      </c>
      <c r="F99" s="77">
        <f t="shared" si="35"/>
        <v>0</v>
      </c>
      <c r="G99" s="77">
        <f t="shared" si="35"/>
        <v>0</v>
      </c>
      <c r="H99" s="77">
        <f t="shared" si="35"/>
        <v>0</v>
      </c>
      <c r="I99" s="77">
        <f t="shared" si="35"/>
        <v>0</v>
      </c>
      <c r="J99" s="77">
        <f t="shared" si="35"/>
        <v>0</v>
      </c>
      <c r="K99" s="77">
        <f t="shared" si="35"/>
        <v>0</v>
      </c>
      <c r="L99" s="77">
        <f t="shared" si="35"/>
        <v>0</v>
      </c>
      <c r="M99" s="77">
        <f t="shared" si="35"/>
        <v>0</v>
      </c>
      <c r="N99" s="77">
        <f t="shared" si="35"/>
        <v>0</v>
      </c>
      <c r="O99" s="77">
        <f t="shared" si="35"/>
        <v>0</v>
      </c>
      <c r="P99" s="77">
        <f t="shared" si="35"/>
        <v>0</v>
      </c>
      <c r="Q99" s="77">
        <f t="shared" si="35"/>
        <v>0</v>
      </c>
      <c r="R99" s="77">
        <f t="shared" si="35"/>
        <v>0</v>
      </c>
      <c r="S99" s="77">
        <f t="shared" si="35"/>
        <v>0</v>
      </c>
      <c r="T99" s="77">
        <f t="shared" si="35"/>
        <v>0</v>
      </c>
      <c r="U99" s="77">
        <f t="shared" si="35"/>
        <v>0</v>
      </c>
      <c r="V99" s="77">
        <f t="shared" si="35"/>
        <v>0</v>
      </c>
      <c r="W99" s="77">
        <f t="shared" si="35"/>
        <v>0</v>
      </c>
      <c r="X99" s="77">
        <f t="shared" si="35"/>
        <v>0</v>
      </c>
      <c r="Y99" s="77">
        <f t="shared" si="35"/>
        <v>0</v>
      </c>
    </row>
    <row r="100" spans="1:25" s="62" customFormat="1" ht="18.75" customHeight="1" thickBot="1" x14ac:dyDescent="0.25">
      <c r="A100" s="112">
        <v>19</v>
      </c>
      <c r="B100" s="101">
        <f t="shared" ref="B100:Y100" si="36">SUM(B101:B104)</f>
        <v>752.48</v>
      </c>
      <c r="C100" s="102">
        <f t="shared" si="36"/>
        <v>741.33999999999992</v>
      </c>
      <c r="D100" s="102">
        <f t="shared" si="36"/>
        <v>735.19</v>
      </c>
      <c r="E100" s="103">
        <f t="shared" si="36"/>
        <v>755.06999999999994</v>
      </c>
      <c r="F100" s="103">
        <f t="shared" si="36"/>
        <v>781.91000000000008</v>
      </c>
      <c r="G100" s="103">
        <f t="shared" si="36"/>
        <v>789.82999999999993</v>
      </c>
      <c r="H100" s="103">
        <f t="shared" si="36"/>
        <v>808.7</v>
      </c>
      <c r="I100" s="103">
        <f t="shared" si="36"/>
        <v>754.91000000000008</v>
      </c>
      <c r="J100" s="103">
        <f t="shared" si="36"/>
        <v>737.82999999999993</v>
      </c>
      <c r="K100" s="104">
        <f t="shared" si="36"/>
        <v>754.15000000000009</v>
      </c>
      <c r="L100" s="103">
        <f t="shared" si="36"/>
        <v>752.46</v>
      </c>
      <c r="M100" s="105">
        <f t="shared" si="36"/>
        <v>788.57999999999993</v>
      </c>
      <c r="N100" s="104">
        <f t="shared" si="36"/>
        <v>816.63000000000011</v>
      </c>
      <c r="O100" s="103">
        <f t="shared" si="36"/>
        <v>829.48</v>
      </c>
      <c r="P100" s="105">
        <f t="shared" si="36"/>
        <v>806.8900000000001</v>
      </c>
      <c r="Q100" s="106">
        <f t="shared" si="36"/>
        <v>815.18000000000006</v>
      </c>
      <c r="R100" s="103">
        <f t="shared" si="36"/>
        <v>828.25</v>
      </c>
      <c r="S100" s="106">
        <f t="shared" si="36"/>
        <v>796.15000000000009</v>
      </c>
      <c r="T100" s="103">
        <f t="shared" si="36"/>
        <v>803.05</v>
      </c>
      <c r="U100" s="102">
        <f t="shared" si="36"/>
        <v>748.5</v>
      </c>
      <c r="V100" s="102">
        <f t="shared" si="36"/>
        <v>755.16000000000008</v>
      </c>
      <c r="W100" s="102">
        <f t="shared" si="36"/>
        <v>756.25</v>
      </c>
      <c r="X100" s="102">
        <f t="shared" si="36"/>
        <v>753.77</v>
      </c>
      <c r="Y100" s="107">
        <f t="shared" si="36"/>
        <v>747.15000000000009</v>
      </c>
    </row>
    <row r="101" spans="1:25" s="62" customFormat="1" ht="18.75" customHeight="1" outlineLevel="1" x14ac:dyDescent="0.2">
      <c r="A101" s="157" t="s">
        <v>8</v>
      </c>
      <c r="B101" s="249">
        <f>'октябрь (5 цк)'!B101</f>
        <v>705.67</v>
      </c>
      <c r="C101" s="249">
        <f>'октябрь (5 цк)'!C101</f>
        <v>694.53</v>
      </c>
      <c r="D101" s="249">
        <f>'октябрь (5 цк)'!D101</f>
        <v>688.38</v>
      </c>
      <c r="E101" s="249">
        <f>'октябрь (5 цк)'!E101</f>
        <v>708.26</v>
      </c>
      <c r="F101" s="249">
        <f>'октябрь (5 цк)'!F101</f>
        <v>735.1</v>
      </c>
      <c r="G101" s="249">
        <f>'октябрь (5 цк)'!G101</f>
        <v>743.02</v>
      </c>
      <c r="H101" s="249">
        <f>'октябрь (5 цк)'!H101</f>
        <v>761.89</v>
      </c>
      <c r="I101" s="249">
        <f>'октябрь (5 цк)'!I101</f>
        <v>708.1</v>
      </c>
      <c r="J101" s="249">
        <f>'октябрь (5 цк)'!J101</f>
        <v>691.02</v>
      </c>
      <c r="K101" s="249">
        <f>'октябрь (5 цк)'!K101</f>
        <v>707.34</v>
      </c>
      <c r="L101" s="249">
        <f>'октябрь (5 цк)'!L101</f>
        <v>705.65</v>
      </c>
      <c r="M101" s="249">
        <f>'октябрь (5 цк)'!M101</f>
        <v>741.77</v>
      </c>
      <c r="N101" s="249">
        <f>'октябрь (5 цк)'!N101</f>
        <v>769.82</v>
      </c>
      <c r="O101" s="249">
        <f>'октябрь (5 цк)'!O101</f>
        <v>782.67</v>
      </c>
      <c r="P101" s="249">
        <f>'октябрь (5 цк)'!P101</f>
        <v>760.08</v>
      </c>
      <c r="Q101" s="249">
        <f>'октябрь (5 цк)'!Q101</f>
        <v>768.37</v>
      </c>
      <c r="R101" s="249">
        <f>'октябрь (5 цк)'!R101</f>
        <v>781.44</v>
      </c>
      <c r="S101" s="249">
        <f>'октябрь (5 цк)'!S101</f>
        <v>749.34</v>
      </c>
      <c r="T101" s="249">
        <f>'октябрь (5 цк)'!T101</f>
        <v>756.24</v>
      </c>
      <c r="U101" s="249">
        <f>'октябрь (5 цк)'!U101</f>
        <v>701.69</v>
      </c>
      <c r="V101" s="249">
        <f>'октябрь (5 цк)'!V101</f>
        <v>708.35</v>
      </c>
      <c r="W101" s="249">
        <f>'октябрь (5 цк)'!W101</f>
        <v>709.44</v>
      </c>
      <c r="X101" s="249">
        <f>'октябрь (5 цк)'!X101</f>
        <v>706.96</v>
      </c>
      <c r="Y101" s="249">
        <f>'октябрь (5 цк)'!Y101</f>
        <v>700.34</v>
      </c>
    </row>
    <row r="102" spans="1:25" s="62" customFormat="1" ht="18.75" customHeight="1" outlineLevel="1" x14ac:dyDescent="0.2">
      <c r="A102" s="53" t="s">
        <v>9</v>
      </c>
      <c r="B102" s="76">
        <v>46.81</v>
      </c>
      <c r="C102" s="74">
        <v>46.81</v>
      </c>
      <c r="D102" s="74">
        <v>46.81</v>
      </c>
      <c r="E102" s="74">
        <v>46.81</v>
      </c>
      <c r="F102" s="74">
        <v>46.81</v>
      </c>
      <c r="G102" s="74">
        <v>46.81</v>
      </c>
      <c r="H102" s="74">
        <v>46.81</v>
      </c>
      <c r="I102" s="74">
        <v>46.81</v>
      </c>
      <c r="J102" s="74">
        <v>46.81</v>
      </c>
      <c r="K102" s="74">
        <v>46.81</v>
      </c>
      <c r="L102" s="74">
        <v>46.81</v>
      </c>
      <c r="M102" s="74">
        <v>46.81</v>
      </c>
      <c r="N102" s="74">
        <v>46.81</v>
      </c>
      <c r="O102" s="74">
        <v>46.81</v>
      </c>
      <c r="P102" s="74">
        <v>46.81</v>
      </c>
      <c r="Q102" s="74">
        <v>46.81</v>
      </c>
      <c r="R102" s="74">
        <v>46.81</v>
      </c>
      <c r="S102" s="74">
        <v>46.81</v>
      </c>
      <c r="T102" s="74">
        <v>46.81</v>
      </c>
      <c r="U102" s="74">
        <v>46.81</v>
      </c>
      <c r="V102" s="74">
        <v>46.81</v>
      </c>
      <c r="W102" s="74">
        <v>46.81</v>
      </c>
      <c r="X102" s="74">
        <v>46.81</v>
      </c>
      <c r="Y102" s="81">
        <v>46.81</v>
      </c>
    </row>
    <row r="103" spans="1:25" s="62" customFormat="1" ht="18.75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customHeight="1" outlineLevel="1" thickBot="1" x14ac:dyDescent="0.25">
      <c r="A104" s="158" t="s">
        <v>255</v>
      </c>
      <c r="B104" s="77">
        <f>B99</f>
        <v>0</v>
      </c>
      <c r="C104" s="77">
        <f t="shared" ref="C104:Y104" si="37">C99</f>
        <v>0</v>
      </c>
      <c r="D104" s="77">
        <f t="shared" si="37"/>
        <v>0</v>
      </c>
      <c r="E104" s="77">
        <f t="shared" si="37"/>
        <v>0</v>
      </c>
      <c r="F104" s="77">
        <f t="shared" si="37"/>
        <v>0</v>
      </c>
      <c r="G104" s="77">
        <f t="shared" si="37"/>
        <v>0</v>
      </c>
      <c r="H104" s="77">
        <f t="shared" si="37"/>
        <v>0</v>
      </c>
      <c r="I104" s="77">
        <f t="shared" si="37"/>
        <v>0</v>
      </c>
      <c r="J104" s="77">
        <f t="shared" si="37"/>
        <v>0</v>
      </c>
      <c r="K104" s="77">
        <f t="shared" si="37"/>
        <v>0</v>
      </c>
      <c r="L104" s="77">
        <f t="shared" si="37"/>
        <v>0</v>
      </c>
      <c r="M104" s="77">
        <f t="shared" si="37"/>
        <v>0</v>
      </c>
      <c r="N104" s="77">
        <f t="shared" si="37"/>
        <v>0</v>
      </c>
      <c r="O104" s="77">
        <f t="shared" si="37"/>
        <v>0</v>
      </c>
      <c r="P104" s="77">
        <f t="shared" si="37"/>
        <v>0</v>
      </c>
      <c r="Q104" s="77">
        <f t="shared" si="37"/>
        <v>0</v>
      </c>
      <c r="R104" s="77">
        <f t="shared" si="37"/>
        <v>0</v>
      </c>
      <c r="S104" s="77">
        <f t="shared" si="37"/>
        <v>0</v>
      </c>
      <c r="T104" s="77">
        <f t="shared" si="37"/>
        <v>0</v>
      </c>
      <c r="U104" s="77">
        <f t="shared" si="37"/>
        <v>0</v>
      </c>
      <c r="V104" s="77">
        <f t="shared" si="37"/>
        <v>0</v>
      </c>
      <c r="W104" s="77">
        <f t="shared" si="37"/>
        <v>0</v>
      </c>
      <c r="X104" s="77">
        <f t="shared" si="37"/>
        <v>0</v>
      </c>
      <c r="Y104" s="77">
        <f t="shared" si="37"/>
        <v>0</v>
      </c>
    </row>
    <row r="105" spans="1:25" s="62" customFormat="1" ht="18.75" customHeight="1" thickBot="1" x14ac:dyDescent="0.25">
      <c r="A105" s="109">
        <v>20</v>
      </c>
      <c r="B105" s="101">
        <f t="shared" ref="B105:Y105" si="38">SUM(B106:B109)</f>
        <v>594.73</v>
      </c>
      <c r="C105" s="102">
        <f t="shared" si="38"/>
        <v>593.77</v>
      </c>
      <c r="D105" s="102">
        <f t="shared" si="38"/>
        <v>598.75</v>
      </c>
      <c r="E105" s="103">
        <f t="shared" si="38"/>
        <v>606.49</v>
      </c>
      <c r="F105" s="103">
        <f t="shared" si="38"/>
        <v>566.66000000000008</v>
      </c>
      <c r="G105" s="103">
        <f t="shared" si="38"/>
        <v>558.92000000000007</v>
      </c>
      <c r="H105" s="103">
        <f t="shared" si="38"/>
        <v>626.49</v>
      </c>
      <c r="I105" s="103">
        <f t="shared" si="38"/>
        <v>621.05999999999995</v>
      </c>
      <c r="J105" s="103">
        <f t="shared" si="38"/>
        <v>614.6400000000001</v>
      </c>
      <c r="K105" s="104">
        <f t="shared" si="38"/>
        <v>619.66000000000008</v>
      </c>
      <c r="L105" s="103">
        <f t="shared" si="38"/>
        <v>622.72</v>
      </c>
      <c r="M105" s="105">
        <f t="shared" si="38"/>
        <v>611.17000000000007</v>
      </c>
      <c r="N105" s="104">
        <f t="shared" si="38"/>
        <v>614.13000000000011</v>
      </c>
      <c r="O105" s="103">
        <f t="shared" si="38"/>
        <v>634.83999999999992</v>
      </c>
      <c r="P105" s="105">
        <f t="shared" si="38"/>
        <v>632.45000000000005</v>
      </c>
      <c r="Q105" s="106">
        <f t="shared" si="38"/>
        <v>877.79</v>
      </c>
      <c r="R105" s="103">
        <f t="shared" si="38"/>
        <v>897.26</v>
      </c>
      <c r="S105" s="106">
        <f t="shared" si="38"/>
        <v>909.27</v>
      </c>
      <c r="T105" s="103">
        <f t="shared" si="38"/>
        <v>891.83999999999992</v>
      </c>
      <c r="U105" s="102">
        <f t="shared" si="38"/>
        <v>622.90000000000009</v>
      </c>
      <c r="V105" s="102">
        <f t="shared" si="38"/>
        <v>626.79999999999995</v>
      </c>
      <c r="W105" s="102">
        <f t="shared" si="38"/>
        <v>630.09999999999991</v>
      </c>
      <c r="X105" s="102">
        <f t="shared" si="38"/>
        <v>637.97</v>
      </c>
      <c r="Y105" s="107">
        <f t="shared" si="38"/>
        <v>612.03</v>
      </c>
    </row>
    <row r="106" spans="1:25" s="62" customFormat="1" ht="18.75" customHeight="1" outlineLevel="1" x14ac:dyDescent="0.2">
      <c r="A106" s="157" t="s">
        <v>8</v>
      </c>
      <c r="B106" s="249">
        <f>'октябрь (5 цк)'!B106</f>
        <v>547.91999999999996</v>
      </c>
      <c r="C106" s="249">
        <f>'октябрь (5 цк)'!C106</f>
        <v>546.96</v>
      </c>
      <c r="D106" s="249">
        <f>'октябрь (5 цк)'!D106</f>
        <v>551.94000000000005</v>
      </c>
      <c r="E106" s="249">
        <f>'октябрь (5 цк)'!E106</f>
        <v>559.67999999999995</v>
      </c>
      <c r="F106" s="249">
        <f>'октябрь (5 цк)'!F106</f>
        <v>519.85</v>
      </c>
      <c r="G106" s="249">
        <f>'октябрь (5 цк)'!G106</f>
        <v>512.11</v>
      </c>
      <c r="H106" s="249">
        <f>'октябрь (5 цк)'!H106</f>
        <v>579.67999999999995</v>
      </c>
      <c r="I106" s="249">
        <f>'октябрь (5 цк)'!I106</f>
        <v>574.25</v>
      </c>
      <c r="J106" s="249">
        <f>'октябрь (5 цк)'!J106</f>
        <v>567.83000000000004</v>
      </c>
      <c r="K106" s="249">
        <f>'октябрь (5 цк)'!K106</f>
        <v>572.85</v>
      </c>
      <c r="L106" s="249">
        <f>'октябрь (5 цк)'!L106</f>
        <v>575.91</v>
      </c>
      <c r="M106" s="249">
        <f>'октябрь (5 цк)'!M106</f>
        <v>564.36</v>
      </c>
      <c r="N106" s="249">
        <f>'октябрь (5 цк)'!N106</f>
        <v>567.32000000000005</v>
      </c>
      <c r="O106" s="249">
        <f>'октябрь (5 цк)'!O106</f>
        <v>588.03</v>
      </c>
      <c r="P106" s="249">
        <f>'октябрь (5 цк)'!P106</f>
        <v>585.64</v>
      </c>
      <c r="Q106" s="249">
        <f>'октябрь (5 цк)'!Q106</f>
        <v>830.98</v>
      </c>
      <c r="R106" s="249">
        <f>'октябрь (5 цк)'!R106</f>
        <v>850.45</v>
      </c>
      <c r="S106" s="249">
        <f>'октябрь (5 цк)'!S106</f>
        <v>862.46</v>
      </c>
      <c r="T106" s="249">
        <f>'октябрь (5 цк)'!T106</f>
        <v>845.03</v>
      </c>
      <c r="U106" s="249">
        <f>'октябрь (5 цк)'!U106</f>
        <v>576.09</v>
      </c>
      <c r="V106" s="249">
        <f>'октябрь (5 цк)'!V106</f>
        <v>579.99</v>
      </c>
      <c r="W106" s="249">
        <f>'октябрь (5 цк)'!W106</f>
        <v>583.29</v>
      </c>
      <c r="X106" s="249">
        <f>'октябрь (5 цк)'!X106</f>
        <v>591.16</v>
      </c>
      <c r="Y106" s="249">
        <f>'октябрь (5 цк)'!Y106</f>
        <v>565.22</v>
      </c>
    </row>
    <row r="107" spans="1:25" s="62" customFormat="1" ht="18.75" customHeight="1" outlineLevel="1" x14ac:dyDescent="0.2">
      <c r="A107" s="53" t="s">
        <v>9</v>
      </c>
      <c r="B107" s="76">
        <v>46.81</v>
      </c>
      <c r="C107" s="74">
        <v>46.81</v>
      </c>
      <c r="D107" s="74">
        <v>46.81</v>
      </c>
      <c r="E107" s="74">
        <v>46.81</v>
      </c>
      <c r="F107" s="74">
        <v>46.81</v>
      </c>
      <c r="G107" s="74">
        <v>46.81</v>
      </c>
      <c r="H107" s="74">
        <v>46.81</v>
      </c>
      <c r="I107" s="74">
        <v>46.81</v>
      </c>
      <c r="J107" s="74">
        <v>46.81</v>
      </c>
      <c r="K107" s="74">
        <v>46.81</v>
      </c>
      <c r="L107" s="74">
        <v>46.81</v>
      </c>
      <c r="M107" s="74">
        <v>46.81</v>
      </c>
      <c r="N107" s="74">
        <v>46.81</v>
      </c>
      <c r="O107" s="74">
        <v>46.81</v>
      </c>
      <c r="P107" s="74">
        <v>46.81</v>
      </c>
      <c r="Q107" s="74">
        <v>46.81</v>
      </c>
      <c r="R107" s="74">
        <v>46.81</v>
      </c>
      <c r="S107" s="74">
        <v>46.81</v>
      </c>
      <c r="T107" s="74">
        <v>46.81</v>
      </c>
      <c r="U107" s="74">
        <v>46.81</v>
      </c>
      <c r="V107" s="74">
        <v>46.81</v>
      </c>
      <c r="W107" s="74">
        <v>46.81</v>
      </c>
      <c r="X107" s="74">
        <v>46.81</v>
      </c>
      <c r="Y107" s="81">
        <v>46.81</v>
      </c>
    </row>
    <row r="108" spans="1:25" s="62" customFormat="1" ht="18.75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customHeight="1" outlineLevel="1" thickBot="1" x14ac:dyDescent="0.25">
      <c r="A109" s="158" t="s">
        <v>255</v>
      </c>
      <c r="B109" s="77">
        <f>B104</f>
        <v>0</v>
      </c>
      <c r="C109" s="77">
        <f t="shared" ref="C109:Y109" si="39">C104</f>
        <v>0</v>
      </c>
      <c r="D109" s="77">
        <f t="shared" si="39"/>
        <v>0</v>
      </c>
      <c r="E109" s="77">
        <f t="shared" si="39"/>
        <v>0</v>
      </c>
      <c r="F109" s="77">
        <f t="shared" si="39"/>
        <v>0</v>
      </c>
      <c r="G109" s="77">
        <f t="shared" si="39"/>
        <v>0</v>
      </c>
      <c r="H109" s="77">
        <f t="shared" si="39"/>
        <v>0</v>
      </c>
      <c r="I109" s="77">
        <f t="shared" si="39"/>
        <v>0</v>
      </c>
      <c r="J109" s="77">
        <f t="shared" si="39"/>
        <v>0</v>
      </c>
      <c r="K109" s="77">
        <f t="shared" si="39"/>
        <v>0</v>
      </c>
      <c r="L109" s="77">
        <f t="shared" si="39"/>
        <v>0</v>
      </c>
      <c r="M109" s="77">
        <f t="shared" si="39"/>
        <v>0</v>
      </c>
      <c r="N109" s="77">
        <f t="shared" si="39"/>
        <v>0</v>
      </c>
      <c r="O109" s="77">
        <f t="shared" si="39"/>
        <v>0</v>
      </c>
      <c r="P109" s="77">
        <f t="shared" si="39"/>
        <v>0</v>
      </c>
      <c r="Q109" s="77">
        <f t="shared" si="39"/>
        <v>0</v>
      </c>
      <c r="R109" s="77">
        <f t="shared" si="39"/>
        <v>0</v>
      </c>
      <c r="S109" s="77">
        <f t="shared" si="39"/>
        <v>0</v>
      </c>
      <c r="T109" s="77">
        <f t="shared" si="39"/>
        <v>0</v>
      </c>
      <c r="U109" s="77">
        <f t="shared" si="39"/>
        <v>0</v>
      </c>
      <c r="V109" s="77">
        <f t="shared" si="39"/>
        <v>0</v>
      </c>
      <c r="W109" s="77">
        <f t="shared" si="39"/>
        <v>0</v>
      </c>
      <c r="X109" s="77">
        <f t="shared" si="39"/>
        <v>0</v>
      </c>
      <c r="Y109" s="77">
        <f t="shared" si="39"/>
        <v>0</v>
      </c>
    </row>
    <row r="110" spans="1:25" s="62" customFormat="1" ht="18.75" customHeight="1" thickBot="1" x14ac:dyDescent="0.25">
      <c r="A110" s="100">
        <v>21</v>
      </c>
      <c r="B110" s="101">
        <f t="shared" ref="B110:Y110" si="40">SUM(B111:B114)</f>
        <v>763.73</v>
      </c>
      <c r="C110" s="102">
        <f t="shared" si="40"/>
        <v>762.40000000000009</v>
      </c>
      <c r="D110" s="102">
        <f t="shared" si="40"/>
        <v>792.98</v>
      </c>
      <c r="E110" s="103">
        <f t="shared" si="40"/>
        <v>804.6400000000001</v>
      </c>
      <c r="F110" s="103">
        <f t="shared" si="40"/>
        <v>797.86999999999989</v>
      </c>
      <c r="G110" s="103">
        <f t="shared" si="40"/>
        <v>856.54</v>
      </c>
      <c r="H110" s="103">
        <f t="shared" si="40"/>
        <v>1136.8799999999999</v>
      </c>
      <c r="I110" s="103">
        <f t="shared" si="40"/>
        <v>801.96</v>
      </c>
      <c r="J110" s="103">
        <f t="shared" si="40"/>
        <v>1118.25</v>
      </c>
      <c r="K110" s="104">
        <f t="shared" si="40"/>
        <v>903.22</v>
      </c>
      <c r="L110" s="103">
        <f t="shared" si="40"/>
        <v>816.47</v>
      </c>
      <c r="M110" s="105">
        <f t="shared" si="40"/>
        <v>817.92000000000007</v>
      </c>
      <c r="N110" s="104">
        <f t="shared" si="40"/>
        <v>814.25</v>
      </c>
      <c r="O110" s="103">
        <f t="shared" si="40"/>
        <v>827.2</v>
      </c>
      <c r="P110" s="105">
        <f t="shared" si="40"/>
        <v>858.15000000000009</v>
      </c>
      <c r="Q110" s="106">
        <f t="shared" si="40"/>
        <v>864.88000000000011</v>
      </c>
      <c r="R110" s="103">
        <f t="shared" si="40"/>
        <v>1153.06</v>
      </c>
      <c r="S110" s="106">
        <f t="shared" si="40"/>
        <v>819.83999999999992</v>
      </c>
      <c r="T110" s="103">
        <f t="shared" si="40"/>
        <v>802.48</v>
      </c>
      <c r="U110" s="102">
        <f t="shared" si="40"/>
        <v>777.1400000000001</v>
      </c>
      <c r="V110" s="102">
        <f t="shared" si="40"/>
        <v>763.11999999999989</v>
      </c>
      <c r="W110" s="102">
        <f t="shared" si="40"/>
        <v>762.3599999999999</v>
      </c>
      <c r="X110" s="102">
        <f t="shared" si="40"/>
        <v>761.13000000000011</v>
      </c>
      <c r="Y110" s="107">
        <f t="shared" si="40"/>
        <v>757.1099999999999</v>
      </c>
    </row>
    <row r="111" spans="1:25" s="62" customFormat="1" ht="18.75" customHeight="1" outlineLevel="1" x14ac:dyDescent="0.2">
      <c r="A111" s="157" t="s">
        <v>8</v>
      </c>
      <c r="B111" s="249">
        <f>'октябрь (5 цк)'!B111</f>
        <v>716.92</v>
      </c>
      <c r="C111" s="249">
        <f>'октябрь (5 цк)'!C111</f>
        <v>715.59</v>
      </c>
      <c r="D111" s="249">
        <f>'октябрь (5 цк)'!D111</f>
        <v>746.17</v>
      </c>
      <c r="E111" s="249">
        <f>'октябрь (5 цк)'!E111</f>
        <v>757.83</v>
      </c>
      <c r="F111" s="249">
        <f>'октябрь (5 цк)'!F111</f>
        <v>751.06</v>
      </c>
      <c r="G111" s="249">
        <f>'октябрь (5 цк)'!G111</f>
        <v>809.73</v>
      </c>
      <c r="H111" s="249">
        <f>'октябрь (5 цк)'!H111</f>
        <v>1090.07</v>
      </c>
      <c r="I111" s="249">
        <f>'октябрь (5 цк)'!I111</f>
        <v>755.15</v>
      </c>
      <c r="J111" s="249">
        <f>'октябрь (5 цк)'!J111</f>
        <v>1071.44</v>
      </c>
      <c r="K111" s="249">
        <f>'октябрь (5 цк)'!K111</f>
        <v>856.41</v>
      </c>
      <c r="L111" s="249">
        <f>'октябрь (5 цк)'!L111</f>
        <v>769.66</v>
      </c>
      <c r="M111" s="249">
        <f>'октябрь (5 цк)'!M111</f>
        <v>771.11</v>
      </c>
      <c r="N111" s="249">
        <f>'октябрь (5 цк)'!N111</f>
        <v>767.44</v>
      </c>
      <c r="O111" s="249">
        <f>'октябрь (5 цк)'!O111</f>
        <v>780.39</v>
      </c>
      <c r="P111" s="249">
        <f>'октябрь (5 цк)'!P111</f>
        <v>811.34</v>
      </c>
      <c r="Q111" s="249">
        <f>'октябрь (5 цк)'!Q111</f>
        <v>818.07</v>
      </c>
      <c r="R111" s="249">
        <f>'октябрь (5 цк)'!R111</f>
        <v>1106.25</v>
      </c>
      <c r="S111" s="249">
        <f>'октябрь (5 цк)'!S111</f>
        <v>773.03</v>
      </c>
      <c r="T111" s="249">
        <f>'октябрь (5 цк)'!T111</f>
        <v>755.67</v>
      </c>
      <c r="U111" s="249">
        <f>'октябрь (5 цк)'!U111</f>
        <v>730.33</v>
      </c>
      <c r="V111" s="249">
        <f>'октябрь (5 цк)'!V111</f>
        <v>716.31</v>
      </c>
      <c r="W111" s="249">
        <f>'октябрь (5 цк)'!W111</f>
        <v>715.55</v>
      </c>
      <c r="X111" s="249">
        <f>'октябрь (5 цк)'!X111</f>
        <v>714.32</v>
      </c>
      <c r="Y111" s="249">
        <f>'октябрь (5 цк)'!Y111</f>
        <v>710.3</v>
      </c>
    </row>
    <row r="112" spans="1:25" s="62" customFormat="1" ht="18.75" customHeight="1" outlineLevel="1" x14ac:dyDescent="0.2">
      <c r="A112" s="53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customHeight="1" outlineLevel="1" thickBot="1" x14ac:dyDescent="0.25">
      <c r="A114" s="158" t="s">
        <v>255</v>
      </c>
      <c r="B114" s="77">
        <f>B109</f>
        <v>0</v>
      </c>
      <c r="C114" s="77">
        <f t="shared" ref="C114:Y114" si="41">C109</f>
        <v>0</v>
      </c>
      <c r="D114" s="77">
        <f t="shared" si="41"/>
        <v>0</v>
      </c>
      <c r="E114" s="77">
        <f t="shared" si="41"/>
        <v>0</v>
      </c>
      <c r="F114" s="77">
        <f t="shared" si="41"/>
        <v>0</v>
      </c>
      <c r="G114" s="77">
        <f t="shared" si="41"/>
        <v>0</v>
      </c>
      <c r="H114" s="77">
        <f t="shared" si="41"/>
        <v>0</v>
      </c>
      <c r="I114" s="77">
        <f t="shared" si="41"/>
        <v>0</v>
      </c>
      <c r="J114" s="77">
        <f t="shared" si="41"/>
        <v>0</v>
      </c>
      <c r="K114" s="77">
        <f t="shared" si="41"/>
        <v>0</v>
      </c>
      <c r="L114" s="77">
        <f t="shared" si="41"/>
        <v>0</v>
      </c>
      <c r="M114" s="77">
        <f t="shared" si="41"/>
        <v>0</v>
      </c>
      <c r="N114" s="77">
        <f t="shared" si="41"/>
        <v>0</v>
      </c>
      <c r="O114" s="77">
        <f t="shared" si="41"/>
        <v>0</v>
      </c>
      <c r="P114" s="77">
        <f t="shared" si="41"/>
        <v>0</v>
      </c>
      <c r="Q114" s="77">
        <f t="shared" si="41"/>
        <v>0</v>
      </c>
      <c r="R114" s="77">
        <f t="shared" si="41"/>
        <v>0</v>
      </c>
      <c r="S114" s="77">
        <f t="shared" si="41"/>
        <v>0</v>
      </c>
      <c r="T114" s="77">
        <f t="shared" si="41"/>
        <v>0</v>
      </c>
      <c r="U114" s="77">
        <f t="shared" si="41"/>
        <v>0</v>
      </c>
      <c r="V114" s="77">
        <f t="shared" si="41"/>
        <v>0</v>
      </c>
      <c r="W114" s="77">
        <f t="shared" si="41"/>
        <v>0</v>
      </c>
      <c r="X114" s="77">
        <f t="shared" si="41"/>
        <v>0</v>
      </c>
      <c r="Y114" s="77">
        <f t="shared" si="41"/>
        <v>0</v>
      </c>
    </row>
    <row r="115" spans="1:25" s="62" customFormat="1" ht="18.75" customHeight="1" thickBot="1" x14ac:dyDescent="0.25">
      <c r="A115" s="109">
        <v>22</v>
      </c>
      <c r="B115" s="101">
        <f t="shared" ref="B115:Y115" si="42">SUM(B116:B119)</f>
        <v>760.95</v>
      </c>
      <c r="C115" s="102">
        <f t="shared" si="42"/>
        <v>778.76</v>
      </c>
      <c r="D115" s="102">
        <f t="shared" si="42"/>
        <v>725.21</v>
      </c>
      <c r="E115" s="103">
        <f t="shared" si="42"/>
        <v>777.79</v>
      </c>
      <c r="F115" s="103">
        <f t="shared" si="42"/>
        <v>786.47</v>
      </c>
      <c r="G115" s="103">
        <f t="shared" si="42"/>
        <v>789.66000000000008</v>
      </c>
      <c r="H115" s="103">
        <f t="shared" si="42"/>
        <v>795.3599999999999</v>
      </c>
      <c r="I115" s="103">
        <f t="shared" si="42"/>
        <v>782.27</v>
      </c>
      <c r="J115" s="103">
        <f t="shared" si="42"/>
        <v>783.96</v>
      </c>
      <c r="K115" s="104">
        <f t="shared" si="42"/>
        <v>789.27</v>
      </c>
      <c r="L115" s="103">
        <f t="shared" si="42"/>
        <v>790.59999999999991</v>
      </c>
      <c r="M115" s="105">
        <f t="shared" si="42"/>
        <v>789.77</v>
      </c>
      <c r="N115" s="104">
        <f t="shared" si="42"/>
        <v>788.38000000000011</v>
      </c>
      <c r="O115" s="103">
        <f t="shared" si="42"/>
        <v>798.26</v>
      </c>
      <c r="P115" s="105">
        <f t="shared" si="42"/>
        <v>805.81</v>
      </c>
      <c r="Q115" s="106">
        <f t="shared" si="42"/>
        <v>786.8900000000001</v>
      </c>
      <c r="R115" s="103">
        <f t="shared" si="42"/>
        <v>808.57999999999993</v>
      </c>
      <c r="S115" s="106">
        <f t="shared" si="42"/>
        <v>795.40000000000009</v>
      </c>
      <c r="T115" s="103">
        <f t="shared" si="42"/>
        <v>785.68000000000006</v>
      </c>
      <c r="U115" s="102">
        <f t="shared" si="42"/>
        <v>769.54</v>
      </c>
      <c r="V115" s="102">
        <f t="shared" si="42"/>
        <v>781.51</v>
      </c>
      <c r="W115" s="102">
        <f t="shared" si="42"/>
        <v>848.21</v>
      </c>
      <c r="X115" s="102">
        <f t="shared" si="42"/>
        <v>779.76</v>
      </c>
      <c r="Y115" s="107">
        <f t="shared" si="42"/>
        <v>768.8</v>
      </c>
    </row>
    <row r="116" spans="1:25" s="62" customFormat="1" ht="18.75" customHeight="1" outlineLevel="1" x14ac:dyDescent="0.2">
      <c r="A116" s="157" t="s">
        <v>8</v>
      </c>
      <c r="B116" s="249">
        <f>'октябрь (5 цк)'!B116</f>
        <v>714.14</v>
      </c>
      <c r="C116" s="249">
        <f>'октябрь (5 цк)'!C116</f>
        <v>731.95</v>
      </c>
      <c r="D116" s="249">
        <f>'октябрь (5 цк)'!D116</f>
        <v>678.4</v>
      </c>
      <c r="E116" s="249">
        <f>'октябрь (5 цк)'!E116</f>
        <v>730.98</v>
      </c>
      <c r="F116" s="249">
        <f>'октябрь (5 цк)'!F116</f>
        <v>739.66</v>
      </c>
      <c r="G116" s="249">
        <f>'октябрь (5 цк)'!G116</f>
        <v>742.85</v>
      </c>
      <c r="H116" s="249">
        <f>'октябрь (5 цк)'!H116</f>
        <v>748.55</v>
      </c>
      <c r="I116" s="249">
        <f>'октябрь (5 цк)'!I116</f>
        <v>735.46</v>
      </c>
      <c r="J116" s="249">
        <f>'октябрь (5 цк)'!J116</f>
        <v>737.15</v>
      </c>
      <c r="K116" s="249">
        <f>'октябрь (5 цк)'!K116</f>
        <v>742.46</v>
      </c>
      <c r="L116" s="249">
        <f>'октябрь (5 цк)'!L116</f>
        <v>743.79</v>
      </c>
      <c r="M116" s="249">
        <f>'октябрь (5 цк)'!M116</f>
        <v>742.96</v>
      </c>
      <c r="N116" s="249">
        <f>'октябрь (5 цк)'!N116</f>
        <v>741.57</v>
      </c>
      <c r="O116" s="249">
        <f>'октябрь (5 цк)'!O116</f>
        <v>751.45</v>
      </c>
      <c r="P116" s="249">
        <f>'октябрь (5 цк)'!P116</f>
        <v>759</v>
      </c>
      <c r="Q116" s="249">
        <f>'октябрь (5 цк)'!Q116</f>
        <v>740.08</v>
      </c>
      <c r="R116" s="249">
        <f>'октябрь (5 цк)'!R116</f>
        <v>761.77</v>
      </c>
      <c r="S116" s="249">
        <f>'октябрь (5 цк)'!S116</f>
        <v>748.59</v>
      </c>
      <c r="T116" s="249">
        <f>'октябрь (5 цк)'!T116</f>
        <v>738.87</v>
      </c>
      <c r="U116" s="249">
        <f>'октябрь (5 цк)'!U116</f>
        <v>722.73</v>
      </c>
      <c r="V116" s="249">
        <f>'октябрь (5 цк)'!V116</f>
        <v>734.7</v>
      </c>
      <c r="W116" s="249">
        <f>'октябрь (5 цк)'!W116</f>
        <v>801.4</v>
      </c>
      <c r="X116" s="249">
        <f>'октябрь (5 цк)'!X116</f>
        <v>732.95</v>
      </c>
      <c r="Y116" s="249">
        <f>'октябрь (5 цк)'!Y116</f>
        <v>721.99</v>
      </c>
    </row>
    <row r="117" spans="1:25" s="62" customFormat="1" ht="18.75" customHeight="1" outlineLevel="1" x14ac:dyDescent="0.2">
      <c r="A117" s="53" t="s">
        <v>9</v>
      </c>
      <c r="B117" s="76">
        <v>46.81</v>
      </c>
      <c r="C117" s="74">
        <v>46.81</v>
      </c>
      <c r="D117" s="74">
        <v>46.81</v>
      </c>
      <c r="E117" s="74">
        <v>46.81</v>
      </c>
      <c r="F117" s="74">
        <v>46.81</v>
      </c>
      <c r="G117" s="74">
        <v>46.81</v>
      </c>
      <c r="H117" s="74">
        <v>46.81</v>
      </c>
      <c r="I117" s="74">
        <v>46.81</v>
      </c>
      <c r="J117" s="74">
        <v>46.81</v>
      </c>
      <c r="K117" s="74">
        <v>46.81</v>
      </c>
      <c r="L117" s="74">
        <v>46.81</v>
      </c>
      <c r="M117" s="74">
        <v>46.81</v>
      </c>
      <c r="N117" s="74">
        <v>46.81</v>
      </c>
      <c r="O117" s="74">
        <v>46.81</v>
      </c>
      <c r="P117" s="74">
        <v>46.81</v>
      </c>
      <c r="Q117" s="74">
        <v>46.81</v>
      </c>
      <c r="R117" s="74">
        <v>46.81</v>
      </c>
      <c r="S117" s="74">
        <v>46.81</v>
      </c>
      <c r="T117" s="74">
        <v>46.81</v>
      </c>
      <c r="U117" s="74">
        <v>46.81</v>
      </c>
      <c r="V117" s="74">
        <v>46.81</v>
      </c>
      <c r="W117" s="74">
        <v>46.81</v>
      </c>
      <c r="X117" s="74">
        <v>46.81</v>
      </c>
      <c r="Y117" s="81">
        <v>46.81</v>
      </c>
    </row>
    <row r="118" spans="1:25" s="62" customFormat="1" ht="18.75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customHeight="1" outlineLevel="1" thickBot="1" x14ac:dyDescent="0.25">
      <c r="A119" s="158" t="s">
        <v>255</v>
      </c>
      <c r="B119" s="77">
        <f>B114</f>
        <v>0</v>
      </c>
      <c r="C119" s="77">
        <f t="shared" ref="C119:Y119" si="43">C114</f>
        <v>0</v>
      </c>
      <c r="D119" s="77">
        <f t="shared" si="43"/>
        <v>0</v>
      </c>
      <c r="E119" s="77">
        <f t="shared" si="43"/>
        <v>0</v>
      </c>
      <c r="F119" s="77">
        <f t="shared" si="43"/>
        <v>0</v>
      </c>
      <c r="G119" s="77">
        <f t="shared" si="43"/>
        <v>0</v>
      </c>
      <c r="H119" s="77">
        <f t="shared" si="43"/>
        <v>0</v>
      </c>
      <c r="I119" s="77">
        <f t="shared" si="43"/>
        <v>0</v>
      </c>
      <c r="J119" s="77">
        <f t="shared" si="43"/>
        <v>0</v>
      </c>
      <c r="K119" s="77">
        <f t="shared" si="43"/>
        <v>0</v>
      </c>
      <c r="L119" s="77">
        <f t="shared" si="43"/>
        <v>0</v>
      </c>
      <c r="M119" s="77">
        <f t="shared" si="43"/>
        <v>0</v>
      </c>
      <c r="N119" s="77">
        <f t="shared" si="43"/>
        <v>0</v>
      </c>
      <c r="O119" s="77">
        <f t="shared" si="43"/>
        <v>0</v>
      </c>
      <c r="P119" s="77">
        <f t="shared" si="43"/>
        <v>0</v>
      </c>
      <c r="Q119" s="77">
        <f t="shared" si="43"/>
        <v>0</v>
      </c>
      <c r="R119" s="77">
        <f t="shared" si="43"/>
        <v>0</v>
      </c>
      <c r="S119" s="77">
        <f t="shared" si="43"/>
        <v>0</v>
      </c>
      <c r="T119" s="77">
        <f t="shared" si="43"/>
        <v>0</v>
      </c>
      <c r="U119" s="77">
        <f t="shared" si="43"/>
        <v>0</v>
      </c>
      <c r="V119" s="77">
        <f t="shared" si="43"/>
        <v>0</v>
      </c>
      <c r="W119" s="77">
        <f t="shared" si="43"/>
        <v>0</v>
      </c>
      <c r="X119" s="77">
        <f t="shared" si="43"/>
        <v>0</v>
      </c>
      <c r="Y119" s="77">
        <f t="shared" si="43"/>
        <v>0</v>
      </c>
    </row>
    <row r="120" spans="1:25" s="62" customFormat="1" ht="18.75" customHeight="1" thickBot="1" x14ac:dyDescent="0.25">
      <c r="A120" s="100">
        <v>23</v>
      </c>
      <c r="B120" s="101">
        <f t="shared" ref="B120:Y120" si="44">SUM(B121:B124)</f>
        <v>681.18000000000006</v>
      </c>
      <c r="C120" s="102">
        <f t="shared" si="44"/>
        <v>678.26</v>
      </c>
      <c r="D120" s="102">
        <f t="shared" si="44"/>
        <v>705.53</v>
      </c>
      <c r="E120" s="103">
        <f t="shared" si="44"/>
        <v>716.57999999999993</v>
      </c>
      <c r="F120" s="103">
        <f t="shared" si="44"/>
        <v>778.53</v>
      </c>
      <c r="G120" s="103">
        <f t="shared" si="44"/>
        <v>775.99</v>
      </c>
      <c r="H120" s="103">
        <f t="shared" si="44"/>
        <v>833.52</v>
      </c>
      <c r="I120" s="103">
        <f t="shared" si="44"/>
        <v>786.1099999999999</v>
      </c>
      <c r="J120" s="103">
        <f t="shared" si="44"/>
        <v>46.81</v>
      </c>
      <c r="K120" s="104">
        <f t="shared" si="44"/>
        <v>792.48</v>
      </c>
      <c r="L120" s="103">
        <f t="shared" si="44"/>
        <v>795.17000000000007</v>
      </c>
      <c r="M120" s="105">
        <f t="shared" si="44"/>
        <v>788.55</v>
      </c>
      <c r="N120" s="104">
        <f t="shared" si="44"/>
        <v>895.72</v>
      </c>
      <c r="O120" s="103">
        <f t="shared" si="44"/>
        <v>702.38000000000011</v>
      </c>
      <c r="P120" s="105">
        <f t="shared" si="44"/>
        <v>764.73</v>
      </c>
      <c r="Q120" s="106">
        <f t="shared" si="44"/>
        <v>813.81</v>
      </c>
      <c r="R120" s="103">
        <f t="shared" si="44"/>
        <v>807.90000000000009</v>
      </c>
      <c r="S120" s="106">
        <f t="shared" si="44"/>
        <v>814.5</v>
      </c>
      <c r="T120" s="103">
        <f t="shared" si="44"/>
        <v>782.34999999999991</v>
      </c>
      <c r="U120" s="102">
        <f t="shared" si="44"/>
        <v>46.81</v>
      </c>
      <c r="V120" s="102">
        <f t="shared" si="44"/>
        <v>492.8</v>
      </c>
      <c r="W120" s="102">
        <f t="shared" si="44"/>
        <v>682.90000000000009</v>
      </c>
      <c r="X120" s="102">
        <f t="shared" si="44"/>
        <v>684.52</v>
      </c>
      <c r="Y120" s="107">
        <f t="shared" si="44"/>
        <v>365.21</v>
      </c>
    </row>
    <row r="121" spans="1:25" s="62" customFormat="1" ht="18.75" customHeight="1" outlineLevel="1" x14ac:dyDescent="0.2">
      <c r="A121" s="157" t="s">
        <v>8</v>
      </c>
      <c r="B121" s="249">
        <f>'октябрь (5 цк)'!B121</f>
        <v>634.37</v>
      </c>
      <c r="C121" s="249">
        <f>'октябрь (5 цк)'!C121</f>
        <v>631.45000000000005</v>
      </c>
      <c r="D121" s="249">
        <f>'октябрь (5 цк)'!D121</f>
        <v>658.72</v>
      </c>
      <c r="E121" s="249">
        <f>'октябрь (5 цк)'!E121</f>
        <v>669.77</v>
      </c>
      <c r="F121" s="249">
        <f>'октябрь (5 цк)'!F121</f>
        <v>731.72</v>
      </c>
      <c r="G121" s="249">
        <f>'октябрь (5 цк)'!G121</f>
        <v>729.18</v>
      </c>
      <c r="H121" s="249">
        <f>'октябрь (5 цк)'!H121</f>
        <v>786.71</v>
      </c>
      <c r="I121" s="249">
        <f>'октябрь (5 цк)'!I121</f>
        <v>739.3</v>
      </c>
      <c r="J121" s="249" t="str">
        <f>'октябрь (5 цк)'!J121</f>
        <v>0</v>
      </c>
      <c r="K121" s="249">
        <f>'октябрь (5 цк)'!K121</f>
        <v>745.67</v>
      </c>
      <c r="L121" s="249">
        <f>'октябрь (5 цк)'!L121</f>
        <v>748.36</v>
      </c>
      <c r="M121" s="249">
        <f>'октябрь (5 цк)'!M121</f>
        <v>741.74</v>
      </c>
      <c r="N121" s="249">
        <f>'октябрь (5 цк)'!N121</f>
        <v>848.91</v>
      </c>
      <c r="O121" s="249">
        <f>'октябрь (5 цк)'!O121</f>
        <v>655.57</v>
      </c>
      <c r="P121" s="249">
        <f>'октябрь (5 цк)'!P121</f>
        <v>717.92</v>
      </c>
      <c r="Q121" s="249">
        <f>'октябрь (5 цк)'!Q121</f>
        <v>767</v>
      </c>
      <c r="R121" s="249">
        <f>'октябрь (5 цк)'!R121</f>
        <v>761.09</v>
      </c>
      <c r="S121" s="249">
        <f>'октябрь (5 цк)'!S121</f>
        <v>767.69</v>
      </c>
      <c r="T121" s="249">
        <f>'октябрь (5 цк)'!T121</f>
        <v>735.54</v>
      </c>
      <c r="U121" s="249" t="str">
        <f>'октябрь (5 цк)'!U121</f>
        <v>0</v>
      </c>
      <c r="V121" s="249">
        <f>'октябрь (5 цк)'!V121</f>
        <v>445.99</v>
      </c>
      <c r="W121" s="249">
        <f>'октябрь (5 цк)'!W121</f>
        <v>636.09</v>
      </c>
      <c r="X121" s="249">
        <f>'октябрь (5 цк)'!X121</f>
        <v>637.71</v>
      </c>
      <c r="Y121" s="249">
        <f>'октябрь (5 цк)'!Y121</f>
        <v>318.39999999999998</v>
      </c>
    </row>
    <row r="122" spans="1:25" s="62" customFormat="1" ht="18.75" customHeight="1" outlineLevel="1" x14ac:dyDescent="0.2">
      <c r="A122" s="53" t="s">
        <v>9</v>
      </c>
      <c r="B122" s="76">
        <v>46.81</v>
      </c>
      <c r="C122" s="74">
        <v>46.81</v>
      </c>
      <c r="D122" s="74">
        <v>46.81</v>
      </c>
      <c r="E122" s="74">
        <v>46.81</v>
      </c>
      <c r="F122" s="74">
        <v>46.81</v>
      </c>
      <c r="G122" s="74">
        <v>46.81</v>
      </c>
      <c r="H122" s="74">
        <v>46.81</v>
      </c>
      <c r="I122" s="74">
        <v>46.81</v>
      </c>
      <c r="J122" s="74">
        <v>46.81</v>
      </c>
      <c r="K122" s="74">
        <v>46.81</v>
      </c>
      <c r="L122" s="74">
        <v>46.81</v>
      </c>
      <c r="M122" s="74">
        <v>46.81</v>
      </c>
      <c r="N122" s="74">
        <v>46.81</v>
      </c>
      <c r="O122" s="74">
        <v>46.81</v>
      </c>
      <c r="P122" s="74">
        <v>46.81</v>
      </c>
      <c r="Q122" s="74">
        <v>46.81</v>
      </c>
      <c r="R122" s="74">
        <v>46.81</v>
      </c>
      <c r="S122" s="74">
        <v>46.81</v>
      </c>
      <c r="T122" s="74">
        <v>46.81</v>
      </c>
      <c r="U122" s="74">
        <v>46.81</v>
      </c>
      <c r="V122" s="74">
        <v>46.81</v>
      </c>
      <c r="W122" s="74">
        <v>46.81</v>
      </c>
      <c r="X122" s="74">
        <v>46.81</v>
      </c>
      <c r="Y122" s="81">
        <v>46.81</v>
      </c>
    </row>
    <row r="123" spans="1:25" s="62" customFormat="1" ht="18.75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customHeight="1" outlineLevel="1" thickBot="1" x14ac:dyDescent="0.25">
      <c r="A124" s="158" t="s">
        <v>255</v>
      </c>
      <c r="B124" s="77">
        <f>B119</f>
        <v>0</v>
      </c>
      <c r="C124" s="77">
        <f t="shared" ref="C124:Y124" si="45">C119</f>
        <v>0</v>
      </c>
      <c r="D124" s="77">
        <f t="shared" si="45"/>
        <v>0</v>
      </c>
      <c r="E124" s="77">
        <f t="shared" si="45"/>
        <v>0</v>
      </c>
      <c r="F124" s="77">
        <f t="shared" si="45"/>
        <v>0</v>
      </c>
      <c r="G124" s="77">
        <f t="shared" si="45"/>
        <v>0</v>
      </c>
      <c r="H124" s="77">
        <f t="shared" si="45"/>
        <v>0</v>
      </c>
      <c r="I124" s="77">
        <f t="shared" si="45"/>
        <v>0</v>
      </c>
      <c r="J124" s="77">
        <f t="shared" si="45"/>
        <v>0</v>
      </c>
      <c r="K124" s="77">
        <f t="shared" si="45"/>
        <v>0</v>
      </c>
      <c r="L124" s="77">
        <f t="shared" si="45"/>
        <v>0</v>
      </c>
      <c r="M124" s="77">
        <f t="shared" si="45"/>
        <v>0</v>
      </c>
      <c r="N124" s="77">
        <f t="shared" si="45"/>
        <v>0</v>
      </c>
      <c r="O124" s="77">
        <f t="shared" si="45"/>
        <v>0</v>
      </c>
      <c r="P124" s="77">
        <f t="shared" si="45"/>
        <v>0</v>
      </c>
      <c r="Q124" s="77">
        <f t="shared" si="45"/>
        <v>0</v>
      </c>
      <c r="R124" s="77">
        <f t="shared" si="45"/>
        <v>0</v>
      </c>
      <c r="S124" s="77">
        <f t="shared" si="45"/>
        <v>0</v>
      </c>
      <c r="T124" s="77">
        <f t="shared" si="45"/>
        <v>0</v>
      </c>
      <c r="U124" s="77">
        <f t="shared" si="45"/>
        <v>0</v>
      </c>
      <c r="V124" s="77">
        <f t="shared" si="45"/>
        <v>0</v>
      </c>
      <c r="W124" s="77">
        <f t="shared" si="45"/>
        <v>0</v>
      </c>
      <c r="X124" s="77">
        <f t="shared" si="45"/>
        <v>0</v>
      </c>
      <c r="Y124" s="77">
        <f t="shared" si="45"/>
        <v>0</v>
      </c>
    </row>
    <row r="125" spans="1:25" s="62" customFormat="1" ht="18.75" customHeight="1" thickBot="1" x14ac:dyDescent="0.25">
      <c r="A125" s="111">
        <v>24</v>
      </c>
      <c r="B125" s="101">
        <f t="shared" ref="B125:Y125" si="46">SUM(B126:B129)</f>
        <v>615.04999999999995</v>
      </c>
      <c r="C125" s="102">
        <f t="shared" si="46"/>
        <v>556.17000000000007</v>
      </c>
      <c r="D125" s="102">
        <f t="shared" si="46"/>
        <v>614.74</v>
      </c>
      <c r="E125" s="103">
        <f t="shared" si="46"/>
        <v>627.70000000000005</v>
      </c>
      <c r="F125" s="103">
        <f t="shared" si="46"/>
        <v>805.83999999999992</v>
      </c>
      <c r="G125" s="103">
        <f t="shared" si="46"/>
        <v>832.6099999999999</v>
      </c>
      <c r="H125" s="103">
        <f t="shared" si="46"/>
        <v>800.07999999999993</v>
      </c>
      <c r="I125" s="103">
        <f t="shared" si="46"/>
        <v>808.88000000000011</v>
      </c>
      <c r="J125" s="103">
        <f t="shared" si="46"/>
        <v>797.46</v>
      </c>
      <c r="K125" s="104">
        <f t="shared" si="46"/>
        <v>813.86999999999989</v>
      </c>
      <c r="L125" s="103">
        <f t="shared" si="46"/>
        <v>809.88000000000011</v>
      </c>
      <c r="M125" s="105">
        <f t="shared" si="46"/>
        <v>852.61999999999989</v>
      </c>
      <c r="N125" s="104">
        <f t="shared" si="46"/>
        <v>812.11999999999989</v>
      </c>
      <c r="O125" s="103">
        <f t="shared" si="46"/>
        <v>802.54</v>
      </c>
      <c r="P125" s="105">
        <f t="shared" si="46"/>
        <v>817.98</v>
      </c>
      <c r="Q125" s="106">
        <f t="shared" si="46"/>
        <v>839.51</v>
      </c>
      <c r="R125" s="103">
        <f t="shared" si="46"/>
        <v>841.97</v>
      </c>
      <c r="S125" s="106">
        <f t="shared" si="46"/>
        <v>841.26</v>
      </c>
      <c r="T125" s="103">
        <f t="shared" si="46"/>
        <v>788.71</v>
      </c>
      <c r="U125" s="102">
        <f t="shared" si="46"/>
        <v>608.13000000000011</v>
      </c>
      <c r="V125" s="102">
        <f t="shared" si="46"/>
        <v>618.17000000000007</v>
      </c>
      <c r="W125" s="102">
        <f t="shared" si="46"/>
        <v>607.56999999999994</v>
      </c>
      <c r="X125" s="102">
        <f t="shared" si="46"/>
        <v>511.89</v>
      </c>
      <c r="Y125" s="107">
        <f t="shared" si="46"/>
        <v>509.06</v>
      </c>
    </row>
    <row r="126" spans="1:25" s="62" customFormat="1" ht="18.75" customHeight="1" outlineLevel="1" x14ac:dyDescent="0.2">
      <c r="A126" s="157" t="s">
        <v>8</v>
      </c>
      <c r="B126" s="249">
        <f>'октябрь (5 цк)'!B126</f>
        <v>568.24</v>
      </c>
      <c r="C126" s="249">
        <f>'октябрь (5 цк)'!C126</f>
        <v>509.36</v>
      </c>
      <c r="D126" s="249">
        <f>'октябрь (5 цк)'!D126</f>
        <v>567.92999999999995</v>
      </c>
      <c r="E126" s="249">
        <f>'октябрь (5 цк)'!E126</f>
        <v>580.89</v>
      </c>
      <c r="F126" s="249">
        <f>'октябрь (5 цк)'!F126</f>
        <v>759.03</v>
      </c>
      <c r="G126" s="249">
        <f>'октябрь (5 цк)'!G126</f>
        <v>785.8</v>
      </c>
      <c r="H126" s="249">
        <f>'октябрь (5 цк)'!H126</f>
        <v>753.27</v>
      </c>
      <c r="I126" s="249">
        <f>'октябрь (5 цк)'!I126</f>
        <v>762.07</v>
      </c>
      <c r="J126" s="249">
        <f>'октябрь (5 цк)'!J126</f>
        <v>750.65</v>
      </c>
      <c r="K126" s="249">
        <f>'октябрь (5 цк)'!K126</f>
        <v>767.06</v>
      </c>
      <c r="L126" s="249">
        <f>'октябрь (5 цк)'!L126</f>
        <v>763.07</v>
      </c>
      <c r="M126" s="249">
        <f>'октябрь (5 цк)'!M126</f>
        <v>805.81</v>
      </c>
      <c r="N126" s="249">
        <f>'октябрь (5 цк)'!N126</f>
        <v>765.31</v>
      </c>
      <c r="O126" s="249">
        <f>'октябрь (5 цк)'!O126</f>
        <v>755.73</v>
      </c>
      <c r="P126" s="249">
        <f>'октябрь (5 цк)'!P126</f>
        <v>771.17</v>
      </c>
      <c r="Q126" s="249">
        <f>'октябрь (5 цк)'!Q126</f>
        <v>792.7</v>
      </c>
      <c r="R126" s="249">
        <f>'октябрь (5 цк)'!R126</f>
        <v>795.16</v>
      </c>
      <c r="S126" s="249">
        <f>'октябрь (5 цк)'!S126</f>
        <v>794.45</v>
      </c>
      <c r="T126" s="249">
        <f>'октябрь (5 цк)'!T126</f>
        <v>741.9</v>
      </c>
      <c r="U126" s="249">
        <f>'октябрь (5 цк)'!U126</f>
        <v>561.32000000000005</v>
      </c>
      <c r="V126" s="249">
        <f>'октябрь (5 цк)'!V126</f>
        <v>571.36</v>
      </c>
      <c r="W126" s="249">
        <f>'октябрь (5 цк)'!W126</f>
        <v>560.76</v>
      </c>
      <c r="X126" s="249">
        <f>'октябрь (5 цк)'!X126</f>
        <v>465.08</v>
      </c>
      <c r="Y126" s="249">
        <f>'октябрь (5 цк)'!Y126</f>
        <v>462.25</v>
      </c>
    </row>
    <row r="127" spans="1:25" s="62" customFormat="1" ht="18.75" customHeight="1" outlineLevel="1" x14ac:dyDescent="0.2">
      <c r="A127" s="53" t="s">
        <v>9</v>
      </c>
      <c r="B127" s="76">
        <v>46.81</v>
      </c>
      <c r="C127" s="74">
        <v>46.81</v>
      </c>
      <c r="D127" s="74">
        <v>46.81</v>
      </c>
      <c r="E127" s="74">
        <v>46.81</v>
      </c>
      <c r="F127" s="74">
        <v>46.81</v>
      </c>
      <c r="G127" s="74">
        <v>46.81</v>
      </c>
      <c r="H127" s="74">
        <v>46.81</v>
      </c>
      <c r="I127" s="74">
        <v>46.81</v>
      </c>
      <c r="J127" s="74">
        <v>46.81</v>
      </c>
      <c r="K127" s="74">
        <v>46.81</v>
      </c>
      <c r="L127" s="74">
        <v>46.81</v>
      </c>
      <c r="M127" s="74">
        <v>46.81</v>
      </c>
      <c r="N127" s="74">
        <v>46.81</v>
      </c>
      <c r="O127" s="74">
        <v>46.81</v>
      </c>
      <c r="P127" s="74">
        <v>46.81</v>
      </c>
      <c r="Q127" s="74">
        <v>46.81</v>
      </c>
      <c r="R127" s="74">
        <v>46.81</v>
      </c>
      <c r="S127" s="74">
        <v>46.81</v>
      </c>
      <c r="T127" s="74">
        <v>46.81</v>
      </c>
      <c r="U127" s="74">
        <v>46.81</v>
      </c>
      <c r="V127" s="74">
        <v>46.81</v>
      </c>
      <c r="W127" s="74">
        <v>46.81</v>
      </c>
      <c r="X127" s="74">
        <v>46.81</v>
      </c>
      <c r="Y127" s="81">
        <v>46.81</v>
      </c>
    </row>
    <row r="128" spans="1:25" s="62" customFormat="1" ht="18.75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customHeight="1" outlineLevel="1" thickBot="1" x14ac:dyDescent="0.25">
      <c r="A129" s="158" t="s">
        <v>255</v>
      </c>
      <c r="B129" s="77">
        <f>B124</f>
        <v>0</v>
      </c>
      <c r="C129" s="77">
        <f t="shared" ref="C129:Y129" si="47">C124</f>
        <v>0</v>
      </c>
      <c r="D129" s="77">
        <f t="shared" si="47"/>
        <v>0</v>
      </c>
      <c r="E129" s="77">
        <f t="shared" si="47"/>
        <v>0</v>
      </c>
      <c r="F129" s="77">
        <f t="shared" si="47"/>
        <v>0</v>
      </c>
      <c r="G129" s="77">
        <f t="shared" si="47"/>
        <v>0</v>
      </c>
      <c r="H129" s="77">
        <f t="shared" si="47"/>
        <v>0</v>
      </c>
      <c r="I129" s="77">
        <f t="shared" si="47"/>
        <v>0</v>
      </c>
      <c r="J129" s="77">
        <f t="shared" si="47"/>
        <v>0</v>
      </c>
      <c r="K129" s="77">
        <f t="shared" si="47"/>
        <v>0</v>
      </c>
      <c r="L129" s="77">
        <f t="shared" si="47"/>
        <v>0</v>
      </c>
      <c r="M129" s="77">
        <f t="shared" si="47"/>
        <v>0</v>
      </c>
      <c r="N129" s="77">
        <f t="shared" si="47"/>
        <v>0</v>
      </c>
      <c r="O129" s="77">
        <f t="shared" si="47"/>
        <v>0</v>
      </c>
      <c r="P129" s="77">
        <f t="shared" si="47"/>
        <v>0</v>
      </c>
      <c r="Q129" s="77">
        <f t="shared" si="47"/>
        <v>0</v>
      </c>
      <c r="R129" s="77">
        <f t="shared" si="47"/>
        <v>0</v>
      </c>
      <c r="S129" s="77">
        <f t="shared" si="47"/>
        <v>0</v>
      </c>
      <c r="T129" s="77">
        <f t="shared" si="47"/>
        <v>0</v>
      </c>
      <c r="U129" s="77">
        <f t="shared" si="47"/>
        <v>0</v>
      </c>
      <c r="V129" s="77">
        <f t="shared" si="47"/>
        <v>0</v>
      </c>
      <c r="W129" s="77">
        <f t="shared" si="47"/>
        <v>0</v>
      </c>
      <c r="X129" s="77">
        <f t="shared" si="47"/>
        <v>0</v>
      </c>
      <c r="Y129" s="77">
        <f t="shared" si="47"/>
        <v>0</v>
      </c>
    </row>
    <row r="130" spans="1:25" s="62" customFormat="1" ht="18.75" customHeight="1" thickBot="1" x14ac:dyDescent="0.25">
      <c r="A130" s="109">
        <v>25</v>
      </c>
      <c r="B130" s="101">
        <f t="shared" ref="B130:Y130" si="48">SUM(B131:B134)</f>
        <v>740.31</v>
      </c>
      <c r="C130" s="102">
        <f t="shared" si="48"/>
        <v>686.72</v>
      </c>
      <c r="D130" s="102">
        <f t="shared" si="48"/>
        <v>723.47</v>
      </c>
      <c r="E130" s="103">
        <f t="shared" si="48"/>
        <v>773.22</v>
      </c>
      <c r="F130" s="103">
        <f t="shared" si="48"/>
        <v>815.69</v>
      </c>
      <c r="G130" s="103">
        <f t="shared" si="48"/>
        <v>825.08999999999992</v>
      </c>
      <c r="H130" s="103">
        <f t="shared" si="48"/>
        <v>828.78</v>
      </c>
      <c r="I130" s="103">
        <f t="shared" si="48"/>
        <v>820.09999999999991</v>
      </c>
      <c r="J130" s="103">
        <f t="shared" si="48"/>
        <v>856.81</v>
      </c>
      <c r="K130" s="104">
        <f t="shared" si="48"/>
        <v>857.91000000000008</v>
      </c>
      <c r="L130" s="103">
        <f t="shared" si="48"/>
        <v>793.11999999999989</v>
      </c>
      <c r="M130" s="105">
        <f t="shared" si="48"/>
        <v>789.78</v>
      </c>
      <c r="N130" s="104">
        <f t="shared" si="48"/>
        <v>788.43000000000006</v>
      </c>
      <c r="O130" s="103">
        <f t="shared" si="48"/>
        <v>800.33999999999992</v>
      </c>
      <c r="P130" s="105">
        <f t="shared" si="48"/>
        <v>781.65000000000009</v>
      </c>
      <c r="Q130" s="106">
        <f t="shared" si="48"/>
        <v>815.81</v>
      </c>
      <c r="R130" s="103">
        <f t="shared" si="48"/>
        <v>812.22</v>
      </c>
      <c r="S130" s="106">
        <f t="shared" si="48"/>
        <v>812.17000000000007</v>
      </c>
      <c r="T130" s="103">
        <f t="shared" si="48"/>
        <v>790.98</v>
      </c>
      <c r="U130" s="102">
        <f t="shared" si="48"/>
        <v>732.19</v>
      </c>
      <c r="V130" s="102">
        <f t="shared" si="48"/>
        <v>756.88000000000011</v>
      </c>
      <c r="W130" s="102">
        <f t="shared" si="48"/>
        <v>708.1400000000001</v>
      </c>
      <c r="X130" s="102">
        <f t="shared" si="48"/>
        <v>518.54999999999995</v>
      </c>
      <c r="Y130" s="107">
        <f t="shared" si="48"/>
        <v>514.51</v>
      </c>
    </row>
    <row r="131" spans="1:25" s="62" customFormat="1" ht="18.75" customHeight="1" outlineLevel="1" x14ac:dyDescent="0.2">
      <c r="A131" s="157" t="s">
        <v>8</v>
      </c>
      <c r="B131" s="249">
        <f>'октябрь (5 цк)'!B131</f>
        <v>693.5</v>
      </c>
      <c r="C131" s="249">
        <f>'октябрь (5 цк)'!C131</f>
        <v>639.91</v>
      </c>
      <c r="D131" s="249">
        <f>'октябрь (5 цк)'!D131</f>
        <v>676.66</v>
      </c>
      <c r="E131" s="249">
        <f>'октябрь (5 цк)'!E131</f>
        <v>726.41</v>
      </c>
      <c r="F131" s="249">
        <f>'октябрь (5 цк)'!F131</f>
        <v>768.88</v>
      </c>
      <c r="G131" s="249">
        <f>'октябрь (5 цк)'!G131</f>
        <v>778.28</v>
      </c>
      <c r="H131" s="249">
        <f>'октябрь (5 цк)'!H131</f>
        <v>781.97</v>
      </c>
      <c r="I131" s="249">
        <f>'октябрь (5 цк)'!I131</f>
        <v>773.29</v>
      </c>
      <c r="J131" s="249">
        <f>'октябрь (5 цк)'!J131</f>
        <v>810</v>
      </c>
      <c r="K131" s="249">
        <f>'октябрь (5 цк)'!K131</f>
        <v>811.1</v>
      </c>
      <c r="L131" s="249">
        <f>'октябрь (5 цк)'!L131</f>
        <v>746.31</v>
      </c>
      <c r="M131" s="249">
        <f>'октябрь (5 цк)'!M131</f>
        <v>742.97</v>
      </c>
      <c r="N131" s="249">
        <f>'октябрь (5 цк)'!N131</f>
        <v>741.62</v>
      </c>
      <c r="O131" s="249">
        <f>'октябрь (5 цк)'!O131</f>
        <v>753.53</v>
      </c>
      <c r="P131" s="249">
        <f>'октябрь (5 цк)'!P131</f>
        <v>734.84</v>
      </c>
      <c r="Q131" s="249">
        <f>'октябрь (5 цк)'!Q131</f>
        <v>769</v>
      </c>
      <c r="R131" s="249">
        <f>'октябрь (5 цк)'!R131</f>
        <v>765.41</v>
      </c>
      <c r="S131" s="249">
        <f>'октябрь (5 цк)'!S131</f>
        <v>765.36</v>
      </c>
      <c r="T131" s="249">
        <f>'октябрь (5 цк)'!T131</f>
        <v>744.17</v>
      </c>
      <c r="U131" s="249">
        <f>'октябрь (5 цк)'!U131</f>
        <v>685.38</v>
      </c>
      <c r="V131" s="249">
        <f>'октябрь (5 цк)'!V131</f>
        <v>710.07</v>
      </c>
      <c r="W131" s="249">
        <f>'октябрь (5 цк)'!W131</f>
        <v>661.33</v>
      </c>
      <c r="X131" s="249">
        <f>'октябрь (5 цк)'!X131</f>
        <v>471.74</v>
      </c>
      <c r="Y131" s="249">
        <f>'октябрь (5 цк)'!Y131</f>
        <v>467.7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customHeight="1" outlineLevel="1" thickBot="1" x14ac:dyDescent="0.25">
      <c r="A134" s="158" t="s">
        <v>255</v>
      </c>
      <c r="B134" s="77">
        <f>B129</f>
        <v>0</v>
      </c>
      <c r="C134" s="77">
        <f t="shared" ref="C134:Y134" si="49">C129</f>
        <v>0</v>
      </c>
      <c r="D134" s="77">
        <f t="shared" si="49"/>
        <v>0</v>
      </c>
      <c r="E134" s="77">
        <f t="shared" si="49"/>
        <v>0</v>
      </c>
      <c r="F134" s="77">
        <f t="shared" si="49"/>
        <v>0</v>
      </c>
      <c r="G134" s="77">
        <f t="shared" si="49"/>
        <v>0</v>
      </c>
      <c r="H134" s="77">
        <f t="shared" si="49"/>
        <v>0</v>
      </c>
      <c r="I134" s="77">
        <f t="shared" si="49"/>
        <v>0</v>
      </c>
      <c r="J134" s="77">
        <f t="shared" si="49"/>
        <v>0</v>
      </c>
      <c r="K134" s="77">
        <f t="shared" si="49"/>
        <v>0</v>
      </c>
      <c r="L134" s="77">
        <f t="shared" si="49"/>
        <v>0</v>
      </c>
      <c r="M134" s="77">
        <f t="shared" si="49"/>
        <v>0</v>
      </c>
      <c r="N134" s="77">
        <f t="shared" si="49"/>
        <v>0</v>
      </c>
      <c r="O134" s="77">
        <f t="shared" si="49"/>
        <v>0</v>
      </c>
      <c r="P134" s="77">
        <f t="shared" si="49"/>
        <v>0</v>
      </c>
      <c r="Q134" s="77">
        <f t="shared" si="49"/>
        <v>0</v>
      </c>
      <c r="R134" s="77">
        <f t="shared" si="49"/>
        <v>0</v>
      </c>
      <c r="S134" s="77">
        <f t="shared" si="49"/>
        <v>0</v>
      </c>
      <c r="T134" s="77">
        <f t="shared" si="49"/>
        <v>0</v>
      </c>
      <c r="U134" s="77">
        <f t="shared" si="49"/>
        <v>0</v>
      </c>
      <c r="V134" s="77">
        <f t="shared" si="49"/>
        <v>0</v>
      </c>
      <c r="W134" s="77">
        <f t="shared" si="49"/>
        <v>0</v>
      </c>
      <c r="X134" s="77">
        <f t="shared" si="49"/>
        <v>0</v>
      </c>
      <c r="Y134" s="77">
        <f t="shared" si="49"/>
        <v>0</v>
      </c>
    </row>
    <row r="135" spans="1:25" s="62" customFormat="1" ht="18.75" customHeight="1" thickBot="1" x14ac:dyDescent="0.25">
      <c r="A135" s="110">
        <v>26</v>
      </c>
      <c r="B135" s="101">
        <f t="shared" ref="B135:Y135" si="50">SUM(B136:B139)</f>
        <v>786.69</v>
      </c>
      <c r="C135" s="102">
        <f t="shared" si="50"/>
        <v>741.66000000000008</v>
      </c>
      <c r="D135" s="102">
        <f t="shared" si="50"/>
        <v>765.44</v>
      </c>
      <c r="E135" s="103">
        <f t="shared" si="50"/>
        <v>831.28</v>
      </c>
      <c r="F135" s="103">
        <f t="shared" si="50"/>
        <v>826.02</v>
      </c>
      <c r="G135" s="103">
        <f t="shared" si="50"/>
        <v>838.42000000000007</v>
      </c>
      <c r="H135" s="103">
        <f t="shared" si="50"/>
        <v>837.34999999999991</v>
      </c>
      <c r="I135" s="103">
        <f t="shared" si="50"/>
        <v>835.8599999999999</v>
      </c>
      <c r="J135" s="103">
        <f t="shared" si="50"/>
        <v>834.34999999999991</v>
      </c>
      <c r="K135" s="104">
        <f t="shared" si="50"/>
        <v>840.03</v>
      </c>
      <c r="L135" s="103">
        <f t="shared" si="50"/>
        <v>849.53</v>
      </c>
      <c r="M135" s="105">
        <f t="shared" si="50"/>
        <v>846.42000000000007</v>
      </c>
      <c r="N135" s="104">
        <f t="shared" si="50"/>
        <v>850.52</v>
      </c>
      <c r="O135" s="103">
        <f t="shared" si="50"/>
        <v>814.86999999999989</v>
      </c>
      <c r="P135" s="105">
        <f t="shared" si="50"/>
        <v>840.7</v>
      </c>
      <c r="Q135" s="106">
        <f t="shared" si="50"/>
        <v>854.69</v>
      </c>
      <c r="R135" s="103">
        <f t="shared" si="50"/>
        <v>847.82999999999993</v>
      </c>
      <c r="S135" s="106">
        <f t="shared" si="50"/>
        <v>859.65000000000009</v>
      </c>
      <c r="T135" s="103">
        <f t="shared" si="50"/>
        <v>850.6400000000001</v>
      </c>
      <c r="U135" s="102">
        <f t="shared" si="50"/>
        <v>784.08999999999992</v>
      </c>
      <c r="V135" s="102">
        <f t="shared" si="50"/>
        <v>804.1099999999999</v>
      </c>
      <c r="W135" s="102">
        <f t="shared" si="50"/>
        <v>789.59999999999991</v>
      </c>
      <c r="X135" s="102">
        <f t="shared" si="50"/>
        <v>771.78</v>
      </c>
      <c r="Y135" s="107">
        <f t="shared" si="50"/>
        <v>772.25</v>
      </c>
    </row>
    <row r="136" spans="1:25" s="62" customFormat="1" ht="18.75" customHeight="1" outlineLevel="1" x14ac:dyDescent="0.2">
      <c r="A136" s="56" t="s">
        <v>8</v>
      </c>
      <c r="B136" s="249">
        <f>'октябрь (5 цк)'!B136</f>
        <v>739.88</v>
      </c>
      <c r="C136" s="249">
        <f>'октябрь (5 цк)'!C136</f>
        <v>694.85</v>
      </c>
      <c r="D136" s="249">
        <f>'октябрь (5 цк)'!D136</f>
        <v>718.63</v>
      </c>
      <c r="E136" s="249">
        <f>'октябрь (5 цк)'!E136</f>
        <v>784.47</v>
      </c>
      <c r="F136" s="249">
        <f>'октябрь (5 цк)'!F136</f>
        <v>779.21</v>
      </c>
      <c r="G136" s="249">
        <f>'октябрь (5 цк)'!G136</f>
        <v>791.61</v>
      </c>
      <c r="H136" s="249">
        <f>'октябрь (5 цк)'!H136</f>
        <v>790.54</v>
      </c>
      <c r="I136" s="249">
        <f>'октябрь (5 цк)'!I136</f>
        <v>789.05</v>
      </c>
      <c r="J136" s="249">
        <f>'октябрь (5 цк)'!J136</f>
        <v>787.54</v>
      </c>
      <c r="K136" s="249">
        <f>'октябрь (5 цк)'!K136</f>
        <v>793.22</v>
      </c>
      <c r="L136" s="249">
        <f>'октябрь (5 цк)'!L136</f>
        <v>802.72</v>
      </c>
      <c r="M136" s="249">
        <f>'октябрь (5 цк)'!M136</f>
        <v>799.61</v>
      </c>
      <c r="N136" s="249">
        <f>'октябрь (5 цк)'!N136</f>
        <v>803.71</v>
      </c>
      <c r="O136" s="249">
        <f>'октябрь (5 цк)'!O136</f>
        <v>768.06</v>
      </c>
      <c r="P136" s="249">
        <f>'октябрь (5 цк)'!P136</f>
        <v>793.89</v>
      </c>
      <c r="Q136" s="249">
        <f>'октябрь (5 цк)'!Q136</f>
        <v>807.88</v>
      </c>
      <c r="R136" s="249">
        <f>'октябрь (5 цк)'!R136</f>
        <v>801.02</v>
      </c>
      <c r="S136" s="249">
        <f>'октябрь (5 цк)'!S136</f>
        <v>812.84</v>
      </c>
      <c r="T136" s="249">
        <f>'октябрь (5 цк)'!T136</f>
        <v>803.83</v>
      </c>
      <c r="U136" s="249">
        <f>'октябрь (5 цк)'!U136</f>
        <v>737.28</v>
      </c>
      <c r="V136" s="249">
        <f>'октябрь (5 цк)'!V136</f>
        <v>757.3</v>
      </c>
      <c r="W136" s="249">
        <f>'октябрь (5 цк)'!W136</f>
        <v>742.79</v>
      </c>
      <c r="X136" s="249">
        <f>'октябрь (5 цк)'!X136</f>
        <v>724.97</v>
      </c>
      <c r="Y136" s="249">
        <f>'октябрь (5 цк)'!Y136</f>
        <v>725.44</v>
      </c>
    </row>
    <row r="137" spans="1:25" s="62" customFormat="1" ht="18.75" customHeight="1" outlineLevel="1" x14ac:dyDescent="0.2">
      <c r="A137" s="57" t="s">
        <v>9</v>
      </c>
      <c r="B137" s="76">
        <v>46.81</v>
      </c>
      <c r="C137" s="74">
        <v>46.81</v>
      </c>
      <c r="D137" s="74">
        <v>46.81</v>
      </c>
      <c r="E137" s="74">
        <v>46.81</v>
      </c>
      <c r="F137" s="74">
        <v>46.81</v>
      </c>
      <c r="G137" s="74">
        <v>46.81</v>
      </c>
      <c r="H137" s="74">
        <v>46.81</v>
      </c>
      <c r="I137" s="74">
        <v>46.81</v>
      </c>
      <c r="J137" s="74">
        <v>46.81</v>
      </c>
      <c r="K137" s="74">
        <v>46.81</v>
      </c>
      <c r="L137" s="74">
        <v>46.81</v>
      </c>
      <c r="M137" s="74">
        <v>46.81</v>
      </c>
      <c r="N137" s="74">
        <v>46.81</v>
      </c>
      <c r="O137" s="74">
        <v>46.81</v>
      </c>
      <c r="P137" s="74">
        <v>46.81</v>
      </c>
      <c r="Q137" s="74">
        <v>46.81</v>
      </c>
      <c r="R137" s="74">
        <v>46.81</v>
      </c>
      <c r="S137" s="74">
        <v>46.81</v>
      </c>
      <c r="T137" s="74">
        <v>46.81</v>
      </c>
      <c r="U137" s="74">
        <v>46.81</v>
      </c>
      <c r="V137" s="74">
        <v>46.81</v>
      </c>
      <c r="W137" s="74">
        <v>46.81</v>
      </c>
      <c r="X137" s="74">
        <v>46.81</v>
      </c>
      <c r="Y137" s="81">
        <v>46.81</v>
      </c>
    </row>
    <row r="138" spans="1:25" s="62" customFormat="1" ht="18.75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customHeight="1" outlineLevel="1" thickBot="1" x14ac:dyDescent="0.25">
      <c r="A139" s="147" t="s">
        <v>255</v>
      </c>
      <c r="B139" s="77">
        <f>B134</f>
        <v>0</v>
      </c>
      <c r="C139" s="77">
        <f t="shared" ref="C139:Y139" si="51">C134</f>
        <v>0</v>
      </c>
      <c r="D139" s="77">
        <f t="shared" si="51"/>
        <v>0</v>
      </c>
      <c r="E139" s="77">
        <f t="shared" si="51"/>
        <v>0</v>
      </c>
      <c r="F139" s="77">
        <f t="shared" si="51"/>
        <v>0</v>
      </c>
      <c r="G139" s="77">
        <f t="shared" si="51"/>
        <v>0</v>
      </c>
      <c r="H139" s="77">
        <f t="shared" si="51"/>
        <v>0</v>
      </c>
      <c r="I139" s="77">
        <f t="shared" si="51"/>
        <v>0</v>
      </c>
      <c r="J139" s="77">
        <f t="shared" si="51"/>
        <v>0</v>
      </c>
      <c r="K139" s="77">
        <f t="shared" si="51"/>
        <v>0</v>
      </c>
      <c r="L139" s="77">
        <f t="shared" si="51"/>
        <v>0</v>
      </c>
      <c r="M139" s="77">
        <f t="shared" si="51"/>
        <v>0</v>
      </c>
      <c r="N139" s="77">
        <f t="shared" si="51"/>
        <v>0</v>
      </c>
      <c r="O139" s="77">
        <f t="shared" si="51"/>
        <v>0</v>
      </c>
      <c r="P139" s="77">
        <f t="shared" si="51"/>
        <v>0</v>
      </c>
      <c r="Q139" s="77">
        <f t="shared" si="51"/>
        <v>0</v>
      </c>
      <c r="R139" s="77">
        <f t="shared" si="51"/>
        <v>0</v>
      </c>
      <c r="S139" s="77">
        <f t="shared" si="51"/>
        <v>0</v>
      </c>
      <c r="T139" s="77">
        <f t="shared" si="51"/>
        <v>0</v>
      </c>
      <c r="U139" s="77">
        <f t="shared" si="51"/>
        <v>0</v>
      </c>
      <c r="V139" s="77">
        <f t="shared" si="51"/>
        <v>0</v>
      </c>
      <c r="W139" s="77">
        <f t="shared" si="51"/>
        <v>0</v>
      </c>
      <c r="X139" s="77">
        <f t="shared" si="51"/>
        <v>0</v>
      </c>
      <c r="Y139" s="77">
        <f t="shared" si="51"/>
        <v>0</v>
      </c>
    </row>
    <row r="140" spans="1:25" s="62" customFormat="1" ht="18.75" customHeight="1" thickBot="1" x14ac:dyDescent="0.25">
      <c r="A140" s="112">
        <v>27</v>
      </c>
      <c r="B140" s="101">
        <f t="shared" ref="B140:Y140" si="52">SUM(B141:B144)</f>
        <v>46.81</v>
      </c>
      <c r="C140" s="102">
        <f t="shared" si="52"/>
        <v>641.59999999999991</v>
      </c>
      <c r="D140" s="102">
        <f t="shared" si="52"/>
        <v>644.07999999999993</v>
      </c>
      <c r="E140" s="103">
        <f t="shared" si="52"/>
        <v>672.53</v>
      </c>
      <c r="F140" s="103">
        <f t="shared" si="52"/>
        <v>639.97</v>
      </c>
      <c r="G140" s="103">
        <f t="shared" si="52"/>
        <v>645.8599999999999</v>
      </c>
      <c r="H140" s="103">
        <f t="shared" si="52"/>
        <v>748.31</v>
      </c>
      <c r="I140" s="103">
        <f t="shared" si="52"/>
        <v>789.02</v>
      </c>
      <c r="J140" s="103">
        <f t="shared" si="52"/>
        <v>817.40000000000009</v>
      </c>
      <c r="K140" s="104">
        <f t="shared" si="52"/>
        <v>838.59999999999991</v>
      </c>
      <c r="L140" s="103">
        <f t="shared" si="52"/>
        <v>844.8900000000001</v>
      </c>
      <c r="M140" s="105">
        <f t="shared" si="52"/>
        <v>793.09999999999991</v>
      </c>
      <c r="N140" s="104">
        <f t="shared" si="52"/>
        <v>792.45</v>
      </c>
      <c r="O140" s="103">
        <f t="shared" si="52"/>
        <v>738.52</v>
      </c>
      <c r="P140" s="105">
        <f t="shared" si="52"/>
        <v>776.40000000000009</v>
      </c>
      <c r="Q140" s="106">
        <f t="shared" si="52"/>
        <v>801.31999999999994</v>
      </c>
      <c r="R140" s="103">
        <f t="shared" si="52"/>
        <v>813.98</v>
      </c>
      <c r="S140" s="106">
        <f t="shared" si="52"/>
        <v>794.46</v>
      </c>
      <c r="T140" s="103">
        <f t="shared" si="52"/>
        <v>758.75</v>
      </c>
      <c r="U140" s="102">
        <f t="shared" si="52"/>
        <v>646.51</v>
      </c>
      <c r="V140" s="102">
        <f t="shared" si="52"/>
        <v>656.1099999999999</v>
      </c>
      <c r="W140" s="102">
        <f t="shared" si="52"/>
        <v>655.16000000000008</v>
      </c>
      <c r="X140" s="102">
        <f t="shared" si="52"/>
        <v>662.5</v>
      </c>
      <c r="Y140" s="107">
        <f t="shared" si="52"/>
        <v>639.38000000000011</v>
      </c>
    </row>
    <row r="141" spans="1:25" s="62" customFormat="1" ht="18.75" customHeight="1" outlineLevel="1" x14ac:dyDescent="0.2">
      <c r="A141" s="56" t="s">
        <v>8</v>
      </c>
      <c r="B141" s="249" t="str">
        <f>'октябрь (5 цк)'!B141</f>
        <v>0</v>
      </c>
      <c r="C141" s="249">
        <f>'октябрь (5 цк)'!C141</f>
        <v>594.79</v>
      </c>
      <c r="D141" s="249">
        <f>'октябрь (5 цк)'!D141</f>
        <v>597.27</v>
      </c>
      <c r="E141" s="249">
        <f>'октябрь (5 цк)'!E141</f>
        <v>625.72</v>
      </c>
      <c r="F141" s="249">
        <f>'октябрь (5 цк)'!F141</f>
        <v>593.16</v>
      </c>
      <c r="G141" s="249">
        <f>'октябрь (5 цк)'!G141</f>
        <v>599.04999999999995</v>
      </c>
      <c r="H141" s="249">
        <f>'октябрь (5 цк)'!H141</f>
        <v>701.5</v>
      </c>
      <c r="I141" s="249">
        <f>'октябрь (5 цк)'!I141</f>
        <v>742.21</v>
      </c>
      <c r="J141" s="249">
        <f>'октябрь (5 цк)'!J141</f>
        <v>770.59</v>
      </c>
      <c r="K141" s="249">
        <f>'октябрь (5 цк)'!K141</f>
        <v>791.79</v>
      </c>
      <c r="L141" s="249">
        <f>'октябрь (5 цк)'!L141</f>
        <v>798.08</v>
      </c>
      <c r="M141" s="249">
        <f>'октябрь (5 цк)'!M141</f>
        <v>746.29</v>
      </c>
      <c r="N141" s="249">
        <f>'октябрь (5 цк)'!N141</f>
        <v>745.64</v>
      </c>
      <c r="O141" s="249">
        <f>'октябрь (5 цк)'!O141</f>
        <v>691.71</v>
      </c>
      <c r="P141" s="249">
        <f>'октябрь (5 цк)'!P141</f>
        <v>729.59</v>
      </c>
      <c r="Q141" s="249">
        <f>'октябрь (5 цк)'!Q141</f>
        <v>754.51</v>
      </c>
      <c r="R141" s="249">
        <f>'октябрь (5 цк)'!R141</f>
        <v>767.17</v>
      </c>
      <c r="S141" s="249">
        <f>'октябрь (5 цк)'!S141</f>
        <v>747.65</v>
      </c>
      <c r="T141" s="249">
        <f>'октябрь (5 цк)'!T141</f>
        <v>711.94</v>
      </c>
      <c r="U141" s="249">
        <f>'октябрь (5 цк)'!U141</f>
        <v>599.70000000000005</v>
      </c>
      <c r="V141" s="249">
        <f>'октябрь (5 цк)'!V141</f>
        <v>609.29999999999995</v>
      </c>
      <c r="W141" s="249">
        <f>'октябрь (5 цк)'!W141</f>
        <v>608.35</v>
      </c>
      <c r="X141" s="249">
        <f>'октябрь (5 цк)'!X141</f>
        <v>615.69000000000005</v>
      </c>
      <c r="Y141" s="249">
        <f>'октябрь (5 цк)'!Y141</f>
        <v>592.57000000000005</v>
      </c>
    </row>
    <row r="142" spans="1:25" s="62" customFormat="1" ht="18.75" customHeight="1" outlineLevel="1" x14ac:dyDescent="0.2">
      <c r="A142" s="57" t="s">
        <v>9</v>
      </c>
      <c r="B142" s="76">
        <v>46.81</v>
      </c>
      <c r="C142" s="74">
        <v>46.81</v>
      </c>
      <c r="D142" s="74">
        <v>46.81</v>
      </c>
      <c r="E142" s="74">
        <v>46.81</v>
      </c>
      <c r="F142" s="74">
        <v>46.81</v>
      </c>
      <c r="G142" s="74">
        <v>46.81</v>
      </c>
      <c r="H142" s="74">
        <v>46.81</v>
      </c>
      <c r="I142" s="74">
        <v>46.81</v>
      </c>
      <c r="J142" s="74">
        <v>46.81</v>
      </c>
      <c r="K142" s="74">
        <v>46.81</v>
      </c>
      <c r="L142" s="74">
        <v>46.81</v>
      </c>
      <c r="M142" s="74">
        <v>46.81</v>
      </c>
      <c r="N142" s="74">
        <v>46.81</v>
      </c>
      <c r="O142" s="74">
        <v>46.81</v>
      </c>
      <c r="P142" s="74">
        <v>46.81</v>
      </c>
      <c r="Q142" s="74">
        <v>46.81</v>
      </c>
      <c r="R142" s="74">
        <v>46.81</v>
      </c>
      <c r="S142" s="74">
        <v>46.81</v>
      </c>
      <c r="T142" s="74">
        <v>46.81</v>
      </c>
      <c r="U142" s="74">
        <v>46.81</v>
      </c>
      <c r="V142" s="74">
        <v>46.81</v>
      </c>
      <c r="W142" s="74">
        <v>46.81</v>
      </c>
      <c r="X142" s="74">
        <v>46.81</v>
      </c>
      <c r="Y142" s="81">
        <v>46.81</v>
      </c>
    </row>
    <row r="143" spans="1:25" s="62" customFormat="1" ht="18.75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customHeight="1" outlineLevel="1" thickBot="1" x14ac:dyDescent="0.25">
      <c r="A144" s="147" t="s">
        <v>255</v>
      </c>
      <c r="B144" s="77">
        <f>B139</f>
        <v>0</v>
      </c>
      <c r="C144" s="77">
        <f t="shared" ref="C144:Y144" si="53">C139</f>
        <v>0</v>
      </c>
      <c r="D144" s="77">
        <f t="shared" si="53"/>
        <v>0</v>
      </c>
      <c r="E144" s="77">
        <f t="shared" si="53"/>
        <v>0</v>
      </c>
      <c r="F144" s="77">
        <f t="shared" si="53"/>
        <v>0</v>
      </c>
      <c r="G144" s="77">
        <f t="shared" si="53"/>
        <v>0</v>
      </c>
      <c r="H144" s="77">
        <f t="shared" si="53"/>
        <v>0</v>
      </c>
      <c r="I144" s="77">
        <f t="shared" si="53"/>
        <v>0</v>
      </c>
      <c r="J144" s="77">
        <f t="shared" si="53"/>
        <v>0</v>
      </c>
      <c r="K144" s="77">
        <f t="shared" si="53"/>
        <v>0</v>
      </c>
      <c r="L144" s="77">
        <f t="shared" si="53"/>
        <v>0</v>
      </c>
      <c r="M144" s="77">
        <f t="shared" si="53"/>
        <v>0</v>
      </c>
      <c r="N144" s="77">
        <f t="shared" si="53"/>
        <v>0</v>
      </c>
      <c r="O144" s="77">
        <f t="shared" si="53"/>
        <v>0</v>
      </c>
      <c r="P144" s="77">
        <f t="shared" si="53"/>
        <v>0</v>
      </c>
      <c r="Q144" s="77">
        <f t="shared" si="53"/>
        <v>0</v>
      </c>
      <c r="R144" s="77">
        <f t="shared" si="53"/>
        <v>0</v>
      </c>
      <c r="S144" s="77">
        <f t="shared" si="53"/>
        <v>0</v>
      </c>
      <c r="T144" s="77">
        <f t="shared" si="53"/>
        <v>0</v>
      </c>
      <c r="U144" s="77">
        <f t="shared" si="53"/>
        <v>0</v>
      </c>
      <c r="V144" s="77">
        <f t="shared" si="53"/>
        <v>0</v>
      </c>
      <c r="W144" s="77">
        <f t="shared" si="53"/>
        <v>0</v>
      </c>
      <c r="X144" s="77">
        <f t="shared" si="53"/>
        <v>0</v>
      </c>
      <c r="Y144" s="77">
        <f t="shared" si="53"/>
        <v>0</v>
      </c>
    </row>
    <row r="145" spans="1:25" s="62" customFormat="1" ht="18.75" customHeight="1" thickBot="1" x14ac:dyDescent="0.25">
      <c r="A145" s="111">
        <v>28</v>
      </c>
      <c r="B145" s="101">
        <f t="shared" ref="B145:Y145" si="54">SUM(B146:B149)</f>
        <v>773.44</v>
      </c>
      <c r="C145" s="102">
        <f t="shared" si="54"/>
        <v>733.57999999999993</v>
      </c>
      <c r="D145" s="102">
        <f t="shared" si="54"/>
        <v>787.45</v>
      </c>
      <c r="E145" s="103">
        <f t="shared" si="54"/>
        <v>775.68000000000006</v>
      </c>
      <c r="F145" s="103">
        <f t="shared" si="54"/>
        <v>819.66000000000008</v>
      </c>
      <c r="G145" s="103">
        <f t="shared" si="54"/>
        <v>821.97</v>
      </c>
      <c r="H145" s="103">
        <f t="shared" si="54"/>
        <v>844.68000000000006</v>
      </c>
      <c r="I145" s="103">
        <f t="shared" si="54"/>
        <v>815.03</v>
      </c>
      <c r="J145" s="103">
        <f t="shared" si="54"/>
        <v>846.79</v>
      </c>
      <c r="K145" s="104">
        <f t="shared" si="54"/>
        <v>817.74</v>
      </c>
      <c r="L145" s="103">
        <f t="shared" si="54"/>
        <v>822.28</v>
      </c>
      <c r="M145" s="105">
        <f t="shared" si="54"/>
        <v>851.61999999999989</v>
      </c>
      <c r="N145" s="104">
        <f t="shared" si="54"/>
        <v>823.09999999999991</v>
      </c>
      <c r="O145" s="103">
        <f t="shared" si="54"/>
        <v>826.29</v>
      </c>
      <c r="P145" s="105">
        <f t="shared" si="54"/>
        <v>860.45</v>
      </c>
      <c r="Q145" s="106">
        <f t="shared" si="54"/>
        <v>819.26</v>
      </c>
      <c r="R145" s="103">
        <f t="shared" si="54"/>
        <v>860.23</v>
      </c>
      <c r="S145" s="106">
        <f t="shared" si="54"/>
        <v>817.52</v>
      </c>
      <c r="T145" s="103">
        <f t="shared" si="54"/>
        <v>812.22</v>
      </c>
      <c r="U145" s="102">
        <f t="shared" si="54"/>
        <v>796.67000000000007</v>
      </c>
      <c r="V145" s="102">
        <f t="shared" si="54"/>
        <v>780.51</v>
      </c>
      <c r="W145" s="102">
        <f t="shared" si="54"/>
        <v>764.78</v>
      </c>
      <c r="X145" s="102">
        <f t="shared" si="54"/>
        <v>752.81</v>
      </c>
      <c r="Y145" s="107">
        <f t="shared" si="54"/>
        <v>706.04</v>
      </c>
    </row>
    <row r="146" spans="1:25" s="62" customFormat="1" ht="18.75" customHeight="1" outlineLevel="1" x14ac:dyDescent="0.2">
      <c r="A146" s="157" t="s">
        <v>8</v>
      </c>
      <c r="B146" s="249">
        <f>'октябрь (5 цк)'!B146</f>
        <v>726.63</v>
      </c>
      <c r="C146" s="249">
        <f>'октябрь (5 цк)'!C146</f>
        <v>686.77</v>
      </c>
      <c r="D146" s="249">
        <f>'октябрь (5 цк)'!D146</f>
        <v>740.64</v>
      </c>
      <c r="E146" s="249">
        <f>'октябрь (5 цк)'!E146</f>
        <v>728.87</v>
      </c>
      <c r="F146" s="249">
        <f>'октябрь (5 цк)'!F146</f>
        <v>772.85</v>
      </c>
      <c r="G146" s="249">
        <f>'октябрь (5 цк)'!G146</f>
        <v>775.16</v>
      </c>
      <c r="H146" s="249">
        <f>'октябрь (5 цк)'!H146</f>
        <v>797.87</v>
      </c>
      <c r="I146" s="249">
        <f>'октябрь (5 цк)'!I146</f>
        <v>768.22</v>
      </c>
      <c r="J146" s="249">
        <f>'октябрь (5 цк)'!J146</f>
        <v>799.98</v>
      </c>
      <c r="K146" s="249">
        <f>'октябрь (5 цк)'!K146</f>
        <v>770.93</v>
      </c>
      <c r="L146" s="249">
        <f>'октябрь (5 цк)'!L146</f>
        <v>775.47</v>
      </c>
      <c r="M146" s="249">
        <f>'октябрь (5 цк)'!M146</f>
        <v>804.81</v>
      </c>
      <c r="N146" s="249">
        <f>'октябрь (5 цк)'!N146</f>
        <v>776.29</v>
      </c>
      <c r="O146" s="249">
        <f>'октябрь (5 цк)'!O146</f>
        <v>779.48</v>
      </c>
      <c r="P146" s="249">
        <f>'октябрь (5 цк)'!P146</f>
        <v>813.64</v>
      </c>
      <c r="Q146" s="249">
        <f>'октябрь (5 цк)'!Q146</f>
        <v>772.45</v>
      </c>
      <c r="R146" s="249">
        <f>'октябрь (5 цк)'!R146</f>
        <v>813.42</v>
      </c>
      <c r="S146" s="249">
        <f>'октябрь (5 цк)'!S146</f>
        <v>770.71</v>
      </c>
      <c r="T146" s="249">
        <f>'октябрь (5 цк)'!T146</f>
        <v>765.41</v>
      </c>
      <c r="U146" s="249">
        <f>'октябрь (5 цк)'!U146</f>
        <v>749.86</v>
      </c>
      <c r="V146" s="249">
        <f>'октябрь (5 цк)'!V146</f>
        <v>733.7</v>
      </c>
      <c r="W146" s="249">
        <f>'октябрь (5 цк)'!W146</f>
        <v>717.97</v>
      </c>
      <c r="X146" s="249">
        <f>'октябрь (5 цк)'!X146</f>
        <v>706</v>
      </c>
      <c r="Y146" s="249">
        <f>'октябрь (5 цк)'!Y146</f>
        <v>659.23</v>
      </c>
    </row>
    <row r="147" spans="1:25" s="62" customFormat="1" ht="18.75" customHeight="1" outlineLevel="1" x14ac:dyDescent="0.2">
      <c r="A147" s="53" t="s">
        <v>9</v>
      </c>
      <c r="B147" s="76">
        <v>46.81</v>
      </c>
      <c r="C147" s="74">
        <v>46.81</v>
      </c>
      <c r="D147" s="74">
        <v>46.81</v>
      </c>
      <c r="E147" s="74">
        <v>46.81</v>
      </c>
      <c r="F147" s="74">
        <v>46.81</v>
      </c>
      <c r="G147" s="74">
        <v>46.81</v>
      </c>
      <c r="H147" s="74">
        <v>46.81</v>
      </c>
      <c r="I147" s="74">
        <v>46.81</v>
      </c>
      <c r="J147" s="74">
        <v>46.81</v>
      </c>
      <c r="K147" s="74">
        <v>46.81</v>
      </c>
      <c r="L147" s="74">
        <v>46.81</v>
      </c>
      <c r="M147" s="74">
        <v>46.81</v>
      </c>
      <c r="N147" s="74">
        <v>46.81</v>
      </c>
      <c r="O147" s="74">
        <v>46.81</v>
      </c>
      <c r="P147" s="74">
        <v>46.81</v>
      </c>
      <c r="Q147" s="74">
        <v>46.81</v>
      </c>
      <c r="R147" s="74">
        <v>46.81</v>
      </c>
      <c r="S147" s="74">
        <v>46.81</v>
      </c>
      <c r="T147" s="74">
        <v>46.81</v>
      </c>
      <c r="U147" s="74">
        <v>46.81</v>
      </c>
      <c r="V147" s="74">
        <v>46.81</v>
      </c>
      <c r="W147" s="74">
        <v>46.81</v>
      </c>
      <c r="X147" s="74">
        <v>46.81</v>
      </c>
      <c r="Y147" s="81">
        <v>46.81</v>
      </c>
    </row>
    <row r="148" spans="1:25" s="62" customFormat="1" ht="18.75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customHeight="1" outlineLevel="1" thickBot="1" x14ac:dyDescent="0.25">
      <c r="A149" s="158" t="s">
        <v>255</v>
      </c>
      <c r="B149" s="77">
        <f>B144</f>
        <v>0</v>
      </c>
      <c r="C149" s="77">
        <f t="shared" ref="C149:Y149" si="55">C144</f>
        <v>0</v>
      </c>
      <c r="D149" s="77">
        <f t="shared" si="55"/>
        <v>0</v>
      </c>
      <c r="E149" s="77">
        <f t="shared" si="55"/>
        <v>0</v>
      </c>
      <c r="F149" s="77">
        <f t="shared" si="55"/>
        <v>0</v>
      </c>
      <c r="G149" s="77">
        <f t="shared" si="55"/>
        <v>0</v>
      </c>
      <c r="H149" s="77">
        <f t="shared" si="55"/>
        <v>0</v>
      </c>
      <c r="I149" s="77">
        <f t="shared" si="55"/>
        <v>0</v>
      </c>
      <c r="J149" s="77">
        <f t="shared" si="55"/>
        <v>0</v>
      </c>
      <c r="K149" s="77">
        <f t="shared" si="55"/>
        <v>0</v>
      </c>
      <c r="L149" s="77">
        <f t="shared" si="55"/>
        <v>0</v>
      </c>
      <c r="M149" s="77">
        <f t="shared" si="55"/>
        <v>0</v>
      </c>
      <c r="N149" s="77">
        <f t="shared" si="55"/>
        <v>0</v>
      </c>
      <c r="O149" s="77">
        <f t="shared" si="55"/>
        <v>0</v>
      </c>
      <c r="P149" s="77">
        <f t="shared" si="55"/>
        <v>0</v>
      </c>
      <c r="Q149" s="77">
        <f t="shared" si="55"/>
        <v>0</v>
      </c>
      <c r="R149" s="77">
        <f t="shared" si="55"/>
        <v>0</v>
      </c>
      <c r="S149" s="77">
        <f t="shared" si="55"/>
        <v>0</v>
      </c>
      <c r="T149" s="77">
        <f t="shared" si="55"/>
        <v>0</v>
      </c>
      <c r="U149" s="77">
        <f t="shared" si="55"/>
        <v>0</v>
      </c>
      <c r="V149" s="77">
        <f t="shared" si="55"/>
        <v>0</v>
      </c>
      <c r="W149" s="77">
        <f t="shared" si="55"/>
        <v>0</v>
      </c>
      <c r="X149" s="77">
        <f t="shared" si="55"/>
        <v>0</v>
      </c>
      <c r="Y149" s="77">
        <f t="shared" si="55"/>
        <v>0</v>
      </c>
    </row>
    <row r="150" spans="1:25" s="62" customFormat="1" ht="18.75" customHeight="1" thickBot="1" x14ac:dyDescent="0.25">
      <c r="A150" s="109">
        <v>29</v>
      </c>
      <c r="B150" s="101">
        <f t="shared" ref="B150:Y150" si="56">SUM(B151:B154)</f>
        <v>799.36999999999989</v>
      </c>
      <c r="C150" s="102">
        <f t="shared" si="56"/>
        <v>785.15000000000009</v>
      </c>
      <c r="D150" s="102">
        <f t="shared" si="56"/>
        <v>770.22</v>
      </c>
      <c r="E150" s="103">
        <f t="shared" si="56"/>
        <v>771.25</v>
      </c>
      <c r="F150" s="103">
        <f t="shared" si="56"/>
        <v>815.28</v>
      </c>
      <c r="G150" s="103">
        <f t="shared" si="56"/>
        <v>812.67000000000007</v>
      </c>
      <c r="H150" s="103">
        <f t="shared" si="56"/>
        <v>808.91000000000008</v>
      </c>
      <c r="I150" s="103">
        <f t="shared" si="56"/>
        <v>925.47</v>
      </c>
      <c r="J150" s="103">
        <f t="shared" si="56"/>
        <v>908.59999999999991</v>
      </c>
      <c r="K150" s="104">
        <f t="shared" si="56"/>
        <v>835.3900000000001</v>
      </c>
      <c r="L150" s="103">
        <f t="shared" si="56"/>
        <v>836.77</v>
      </c>
      <c r="M150" s="105">
        <f t="shared" si="56"/>
        <v>808.8599999999999</v>
      </c>
      <c r="N150" s="104">
        <f t="shared" si="56"/>
        <v>840.8</v>
      </c>
      <c r="O150" s="103">
        <f t="shared" si="56"/>
        <v>820.23</v>
      </c>
      <c r="P150" s="105">
        <f t="shared" si="56"/>
        <v>848.97</v>
      </c>
      <c r="Q150" s="106">
        <f t="shared" si="56"/>
        <v>852.72</v>
      </c>
      <c r="R150" s="103">
        <f t="shared" si="56"/>
        <v>957.54</v>
      </c>
      <c r="S150" s="106">
        <f t="shared" si="56"/>
        <v>811.21</v>
      </c>
      <c r="T150" s="103">
        <f t="shared" si="56"/>
        <v>818.2</v>
      </c>
      <c r="U150" s="102">
        <f t="shared" si="56"/>
        <v>794.40000000000009</v>
      </c>
      <c r="V150" s="102">
        <f t="shared" si="56"/>
        <v>801.07999999999993</v>
      </c>
      <c r="W150" s="102">
        <f t="shared" si="56"/>
        <v>719.2</v>
      </c>
      <c r="X150" s="102">
        <f t="shared" si="56"/>
        <v>642.84999999999991</v>
      </c>
      <c r="Y150" s="107">
        <f t="shared" si="56"/>
        <v>510.66</v>
      </c>
    </row>
    <row r="151" spans="1:25" s="62" customFormat="1" ht="18.75" customHeight="1" outlineLevel="1" x14ac:dyDescent="0.2">
      <c r="A151" s="157" t="s">
        <v>8</v>
      </c>
      <c r="B151" s="249">
        <f>'октябрь (5 цк)'!B151</f>
        <v>752.56</v>
      </c>
      <c r="C151" s="249">
        <f>'октябрь (5 цк)'!C151</f>
        <v>738.34</v>
      </c>
      <c r="D151" s="249">
        <f>'октябрь (5 цк)'!D151</f>
        <v>723.41</v>
      </c>
      <c r="E151" s="249">
        <f>'октябрь (5 цк)'!E151</f>
        <v>724.44</v>
      </c>
      <c r="F151" s="249">
        <f>'октябрь (5 цк)'!F151</f>
        <v>768.47</v>
      </c>
      <c r="G151" s="249">
        <f>'октябрь (5 цк)'!G151</f>
        <v>765.86</v>
      </c>
      <c r="H151" s="249">
        <f>'октябрь (5 цк)'!H151</f>
        <v>762.1</v>
      </c>
      <c r="I151" s="249">
        <f>'октябрь (5 цк)'!I151</f>
        <v>878.66</v>
      </c>
      <c r="J151" s="249">
        <f>'октябрь (5 цк)'!J151</f>
        <v>861.79</v>
      </c>
      <c r="K151" s="249">
        <f>'октябрь (5 цк)'!K151</f>
        <v>788.58</v>
      </c>
      <c r="L151" s="249">
        <f>'октябрь (5 цк)'!L151</f>
        <v>789.96</v>
      </c>
      <c r="M151" s="249">
        <f>'октябрь (5 цк)'!M151</f>
        <v>762.05</v>
      </c>
      <c r="N151" s="249">
        <f>'октябрь (5 цк)'!N151</f>
        <v>793.99</v>
      </c>
      <c r="O151" s="249">
        <f>'октябрь (5 цк)'!O151</f>
        <v>773.42</v>
      </c>
      <c r="P151" s="249">
        <f>'октябрь (5 цк)'!P151</f>
        <v>802.16</v>
      </c>
      <c r="Q151" s="249">
        <f>'октябрь (5 цк)'!Q151</f>
        <v>805.91</v>
      </c>
      <c r="R151" s="249">
        <f>'октябрь (5 цк)'!R151</f>
        <v>910.73</v>
      </c>
      <c r="S151" s="249">
        <f>'октябрь (5 цк)'!S151</f>
        <v>764.4</v>
      </c>
      <c r="T151" s="249">
        <f>'октябрь (5 цк)'!T151</f>
        <v>771.39</v>
      </c>
      <c r="U151" s="249">
        <f>'октябрь (5 цк)'!U151</f>
        <v>747.59</v>
      </c>
      <c r="V151" s="249">
        <f>'октябрь (5 цк)'!V151</f>
        <v>754.27</v>
      </c>
      <c r="W151" s="249">
        <f>'октябрь (5 цк)'!W151</f>
        <v>672.39</v>
      </c>
      <c r="X151" s="249">
        <f>'октябрь (5 цк)'!X151</f>
        <v>596.04</v>
      </c>
      <c r="Y151" s="249">
        <f>'октябрь (5 цк)'!Y151</f>
        <v>463.85</v>
      </c>
    </row>
    <row r="152" spans="1:25" s="62" customFormat="1" ht="18.75" customHeight="1" outlineLevel="1" x14ac:dyDescent="0.2">
      <c r="A152" s="53" t="s">
        <v>9</v>
      </c>
      <c r="B152" s="76">
        <v>46.81</v>
      </c>
      <c r="C152" s="74">
        <v>46.81</v>
      </c>
      <c r="D152" s="74">
        <v>46.81</v>
      </c>
      <c r="E152" s="74">
        <v>46.81</v>
      </c>
      <c r="F152" s="74">
        <v>46.81</v>
      </c>
      <c r="G152" s="74">
        <v>46.81</v>
      </c>
      <c r="H152" s="74">
        <v>46.81</v>
      </c>
      <c r="I152" s="74">
        <v>46.81</v>
      </c>
      <c r="J152" s="74">
        <v>46.81</v>
      </c>
      <c r="K152" s="74">
        <v>46.81</v>
      </c>
      <c r="L152" s="74">
        <v>46.81</v>
      </c>
      <c r="M152" s="74">
        <v>46.81</v>
      </c>
      <c r="N152" s="74">
        <v>46.81</v>
      </c>
      <c r="O152" s="74">
        <v>46.81</v>
      </c>
      <c r="P152" s="74">
        <v>46.81</v>
      </c>
      <c r="Q152" s="74">
        <v>46.81</v>
      </c>
      <c r="R152" s="74">
        <v>46.81</v>
      </c>
      <c r="S152" s="74">
        <v>46.81</v>
      </c>
      <c r="T152" s="74">
        <v>46.81</v>
      </c>
      <c r="U152" s="74">
        <v>46.81</v>
      </c>
      <c r="V152" s="74">
        <v>46.81</v>
      </c>
      <c r="W152" s="74">
        <v>46.81</v>
      </c>
      <c r="X152" s="74">
        <v>46.81</v>
      </c>
      <c r="Y152" s="81">
        <v>46.81</v>
      </c>
    </row>
    <row r="153" spans="1:25" s="62" customFormat="1" ht="18.75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customHeight="1" outlineLevel="1" thickBot="1" x14ac:dyDescent="0.25">
      <c r="A154" s="158" t="s">
        <v>255</v>
      </c>
      <c r="B154" s="77">
        <f>B149</f>
        <v>0</v>
      </c>
      <c r="C154" s="77">
        <f t="shared" ref="C154:Y154" si="57">C149</f>
        <v>0</v>
      </c>
      <c r="D154" s="77">
        <f t="shared" si="57"/>
        <v>0</v>
      </c>
      <c r="E154" s="77">
        <f t="shared" si="57"/>
        <v>0</v>
      </c>
      <c r="F154" s="77">
        <f t="shared" si="57"/>
        <v>0</v>
      </c>
      <c r="G154" s="77">
        <f t="shared" si="57"/>
        <v>0</v>
      </c>
      <c r="H154" s="77">
        <f t="shared" si="57"/>
        <v>0</v>
      </c>
      <c r="I154" s="77">
        <f t="shared" si="57"/>
        <v>0</v>
      </c>
      <c r="J154" s="77">
        <f t="shared" si="57"/>
        <v>0</v>
      </c>
      <c r="K154" s="77">
        <f t="shared" si="57"/>
        <v>0</v>
      </c>
      <c r="L154" s="77">
        <f t="shared" si="57"/>
        <v>0</v>
      </c>
      <c r="M154" s="77">
        <f t="shared" si="57"/>
        <v>0</v>
      </c>
      <c r="N154" s="77">
        <f t="shared" si="57"/>
        <v>0</v>
      </c>
      <c r="O154" s="77">
        <f t="shared" si="57"/>
        <v>0</v>
      </c>
      <c r="P154" s="77">
        <f t="shared" si="57"/>
        <v>0</v>
      </c>
      <c r="Q154" s="77">
        <f t="shared" si="57"/>
        <v>0</v>
      </c>
      <c r="R154" s="77">
        <f t="shared" si="57"/>
        <v>0</v>
      </c>
      <c r="S154" s="77">
        <f t="shared" si="57"/>
        <v>0</v>
      </c>
      <c r="T154" s="77">
        <f t="shared" si="57"/>
        <v>0</v>
      </c>
      <c r="U154" s="77">
        <f t="shared" si="57"/>
        <v>0</v>
      </c>
      <c r="V154" s="77">
        <f t="shared" si="57"/>
        <v>0</v>
      </c>
      <c r="W154" s="77">
        <f t="shared" si="57"/>
        <v>0</v>
      </c>
      <c r="X154" s="77">
        <f t="shared" si="57"/>
        <v>0</v>
      </c>
      <c r="Y154" s="77">
        <f t="shared" si="57"/>
        <v>0</v>
      </c>
    </row>
    <row r="155" spans="1:25" s="62" customFormat="1" ht="18.75" customHeight="1" thickBot="1" x14ac:dyDescent="0.25">
      <c r="A155" s="110">
        <v>30</v>
      </c>
      <c r="B155" s="101">
        <f t="shared" ref="B155:Y155" si="58">SUM(B156:B159)</f>
        <v>644.56999999999994</v>
      </c>
      <c r="C155" s="102">
        <f t="shared" si="58"/>
        <v>686.24</v>
      </c>
      <c r="D155" s="102">
        <f t="shared" si="58"/>
        <v>758.53</v>
      </c>
      <c r="E155" s="103">
        <f t="shared" si="58"/>
        <v>811.28</v>
      </c>
      <c r="F155" s="103">
        <f t="shared" si="58"/>
        <v>739.75</v>
      </c>
      <c r="G155" s="103">
        <f t="shared" si="58"/>
        <v>743.06</v>
      </c>
      <c r="H155" s="103">
        <f t="shared" si="58"/>
        <v>776.49</v>
      </c>
      <c r="I155" s="103">
        <f t="shared" si="58"/>
        <v>771.17000000000007</v>
      </c>
      <c r="J155" s="103">
        <f t="shared" si="58"/>
        <v>775.11999999999989</v>
      </c>
      <c r="K155" s="104">
        <f t="shared" si="58"/>
        <v>760.13000000000011</v>
      </c>
      <c r="L155" s="103">
        <f t="shared" si="58"/>
        <v>756.56</v>
      </c>
      <c r="M155" s="105">
        <f t="shared" si="58"/>
        <v>744.88000000000011</v>
      </c>
      <c r="N155" s="104">
        <f t="shared" si="58"/>
        <v>749.11999999999989</v>
      </c>
      <c r="O155" s="103">
        <f t="shared" si="58"/>
        <v>776.83999999999992</v>
      </c>
      <c r="P155" s="105">
        <f t="shared" si="58"/>
        <v>766.91000000000008</v>
      </c>
      <c r="Q155" s="106">
        <f t="shared" si="58"/>
        <v>771.76</v>
      </c>
      <c r="R155" s="103">
        <f t="shared" si="58"/>
        <v>780.75</v>
      </c>
      <c r="S155" s="106">
        <f t="shared" si="58"/>
        <v>802.84999999999991</v>
      </c>
      <c r="T155" s="103">
        <f t="shared" si="58"/>
        <v>777.72</v>
      </c>
      <c r="U155" s="102">
        <f t="shared" si="58"/>
        <v>747.3</v>
      </c>
      <c r="V155" s="102">
        <f t="shared" si="58"/>
        <v>790.23</v>
      </c>
      <c r="W155" s="102">
        <f t="shared" si="58"/>
        <v>648.13000000000011</v>
      </c>
      <c r="X155" s="102">
        <f t="shared" si="58"/>
        <v>632.16000000000008</v>
      </c>
      <c r="Y155" s="107">
        <f t="shared" si="58"/>
        <v>512.86</v>
      </c>
    </row>
    <row r="156" spans="1:25" s="62" customFormat="1" ht="18.75" customHeight="1" outlineLevel="1" x14ac:dyDescent="0.2">
      <c r="A156" s="56" t="s">
        <v>8</v>
      </c>
      <c r="B156" s="249">
        <f>'октябрь (5 цк)'!B156</f>
        <v>597.76</v>
      </c>
      <c r="C156" s="249">
        <f>'октябрь (5 цк)'!C156</f>
        <v>639.42999999999995</v>
      </c>
      <c r="D156" s="249">
        <f>'октябрь (5 цк)'!D156</f>
        <v>711.72</v>
      </c>
      <c r="E156" s="249">
        <f>'октябрь (5 цк)'!E156</f>
        <v>764.47</v>
      </c>
      <c r="F156" s="249">
        <f>'октябрь (5 цк)'!F156</f>
        <v>692.94</v>
      </c>
      <c r="G156" s="249">
        <f>'октябрь (5 цк)'!G156</f>
        <v>696.25</v>
      </c>
      <c r="H156" s="249">
        <f>'октябрь (5 цк)'!H156</f>
        <v>729.68</v>
      </c>
      <c r="I156" s="249">
        <f>'октябрь (5 цк)'!I156</f>
        <v>724.36</v>
      </c>
      <c r="J156" s="249">
        <f>'октябрь (5 цк)'!J156</f>
        <v>728.31</v>
      </c>
      <c r="K156" s="249">
        <f>'октябрь (5 цк)'!K156</f>
        <v>713.32</v>
      </c>
      <c r="L156" s="249">
        <f>'октябрь (5 цк)'!L156</f>
        <v>709.75</v>
      </c>
      <c r="M156" s="249">
        <f>'октябрь (5 цк)'!M156</f>
        <v>698.07</v>
      </c>
      <c r="N156" s="249">
        <f>'октябрь (5 цк)'!N156</f>
        <v>702.31</v>
      </c>
      <c r="O156" s="249">
        <f>'октябрь (5 цк)'!O156</f>
        <v>730.03</v>
      </c>
      <c r="P156" s="249">
        <f>'октябрь (5 цк)'!P156</f>
        <v>720.1</v>
      </c>
      <c r="Q156" s="249">
        <f>'октябрь (5 цк)'!Q156</f>
        <v>724.95</v>
      </c>
      <c r="R156" s="249">
        <f>'октябрь (5 цк)'!R156</f>
        <v>733.94</v>
      </c>
      <c r="S156" s="249">
        <f>'октябрь (5 цк)'!S156</f>
        <v>756.04</v>
      </c>
      <c r="T156" s="249">
        <f>'октябрь (5 цк)'!T156</f>
        <v>730.91</v>
      </c>
      <c r="U156" s="249">
        <f>'октябрь (5 цк)'!U156</f>
        <v>700.49</v>
      </c>
      <c r="V156" s="249">
        <f>'октябрь (5 цк)'!V156</f>
        <v>743.42</v>
      </c>
      <c r="W156" s="249">
        <f>'октябрь (5 цк)'!W156</f>
        <v>601.32000000000005</v>
      </c>
      <c r="X156" s="249">
        <f>'октябрь (5 цк)'!X156</f>
        <v>585.35</v>
      </c>
      <c r="Y156" s="249">
        <f>'октябрь (5 цк)'!Y156</f>
        <v>466.05</v>
      </c>
    </row>
    <row r="157" spans="1:25" s="62" customFormat="1" ht="18.75" customHeight="1" outlineLevel="1" x14ac:dyDescent="0.2">
      <c r="A157" s="57" t="s">
        <v>9</v>
      </c>
      <c r="B157" s="76">
        <v>46.81</v>
      </c>
      <c r="C157" s="74">
        <v>46.81</v>
      </c>
      <c r="D157" s="74">
        <v>46.81</v>
      </c>
      <c r="E157" s="74">
        <v>46.81</v>
      </c>
      <c r="F157" s="74">
        <v>46.81</v>
      </c>
      <c r="G157" s="74">
        <v>46.81</v>
      </c>
      <c r="H157" s="74">
        <v>46.81</v>
      </c>
      <c r="I157" s="74">
        <v>46.81</v>
      </c>
      <c r="J157" s="74">
        <v>46.81</v>
      </c>
      <c r="K157" s="74">
        <v>46.81</v>
      </c>
      <c r="L157" s="74">
        <v>46.81</v>
      </c>
      <c r="M157" s="74">
        <v>46.81</v>
      </c>
      <c r="N157" s="74">
        <v>46.81</v>
      </c>
      <c r="O157" s="74">
        <v>46.81</v>
      </c>
      <c r="P157" s="74">
        <v>46.81</v>
      </c>
      <c r="Q157" s="74">
        <v>46.81</v>
      </c>
      <c r="R157" s="74">
        <v>46.81</v>
      </c>
      <c r="S157" s="74">
        <v>46.81</v>
      </c>
      <c r="T157" s="74">
        <v>46.81</v>
      </c>
      <c r="U157" s="74">
        <v>46.81</v>
      </c>
      <c r="V157" s="74">
        <v>46.81</v>
      </c>
      <c r="W157" s="74">
        <v>46.81</v>
      </c>
      <c r="X157" s="74">
        <v>46.81</v>
      </c>
      <c r="Y157" s="81">
        <v>46.81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255</v>
      </c>
      <c r="B159" s="77">
        <f>B154</f>
        <v>0</v>
      </c>
      <c r="C159" s="77">
        <f t="shared" ref="C159:Y159" si="59">C154</f>
        <v>0</v>
      </c>
      <c r="D159" s="77">
        <f t="shared" si="59"/>
        <v>0</v>
      </c>
      <c r="E159" s="77">
        <f t="shared" si="59"/>
        <v>0</v>
      </c>
      <c r="F159" s="77">
        <f t="shared" si="59"/>
        <v>0</v>
      </c>
      <c r="G159" s="77">
        <f t="shared" si="59"/>
        <v>0</v>
      </c>
      <c r="H159" s="77">
        <f t="shared" si="59"/>
        <v>0</v>
      </c>
      <c r="I159" s="77">
        <f t="shared" si="59"/>
        <v>0</v>
      </c>
      <c r="J159" s="77">
        <f t="shared" si="59"/>
        <v>0</v>
      </c>
      <c r="K159" s="77">
        <f t="shared" si="59"/>
        <v>0</v>
      </c>
      <c r="L159" s="77">
        <f t="shared" si="59"/>
        <v>0</v>
      </c>
      <c r="M159" s="77">
        <f t="shared" si="59"/>
        <v>0</v>
      </c>
      <c r="N159" s="77">
        <f t="shared" si="59"/>
        <v>0</v>
      </c>
      <c r="O159" s="77">
        <f t="shared" si="59"/>
        <v>0</v>
      </c>
      <c r="P159" s="77">
        <f t="shared" si="59"/>
        <v>0</v>
      </c>
      <c r="Q159" s="77">
        <f t="shared" si="59"/>
        <v>0</v>
      </c>
      <c r="R159" s="77">
        <f t="shared" si="59"/>
        <v>0</v>
      </c>
      <c r="S159" s="77">
        <f t="shared" si="59"/>
        <v>0</v>
      </c>
      <c r="T159" s="77">
        <f t="shared" si="59"/>
        <v>0</v>
      </c>
      <c r="U159" s="77">
        <f t="shared" si="59"/>
        <v>0</v>
      </c>
      <c r="V159" s="77">
        <f t="shared" si="59"/>
        <v>0</v>
      </c>
      <c r="W159" s="77">
        <f t="shared" si="59"/>
        <v>0</v>
      </c>
      <c r="X159" s="77">
        <f t="shared" si="59"/>
        <v>0</v>
      </c>
      <c r="Y159" s="77">
        <f t="shared" si="59"/>
        <v>0</v>
      </c>
    </row>
    <row r="160" spans="1:25" s="62" customFormat="1" ht="18.75" customHeight="1" thickBot="1" x14ac:dyDescent="0.25">
      <c r="A160" s="112">
        <v>31</v>
      </c>
      <c r="B160" s="101">
        <f t="shared" ref="B160:Y160" si="60">SUM(B161:B164)</f>
        <v>880.71</v>
      </c>
      <c r="C160" s="102">
        <f t="shared" si="60"/>
        <v>880.63000000000011</v>
      </c>
      <c r="D160" s="102">
        <f t="shared" si="60"/>
        <v>858.57999999999993</v>
      </c>
      <c r="E160" s="103">
        <f t="shared" si="60"/>
        <v>1051.44</v>
      </c>
      <c r="F160" s="103">
        <f t="shared" si="60"/>
        <v>840.74</v>
      </c>
      <c r="G160" s="103">
        <f t="shared" si="60"/>
        <v>830.28</v>
      </c>
      <c r="H160" s="103">
        <f t="shared" si="60"/>
        <v>850.61999999999989</v>
      </c>
      <c r="I160" s="103">
        <f t="shared" si="60"/>
        <v>825.84999999999991</v>
      </c>
      <c r="J160" s="103">
        <f t="shared" si="60"/>
        <v>828.06</v>
      </c>
      <c r="K160" s="104">
        <f t="shared" si="60"/>
        <v>834.74</v>
      </c>
      <c r="L160" s="103">
        <f t="shared" si="60"/>
        <v>831.42000000000007</v>
      </c>
      <c r="M160" s="105">
        <f t="shared" si="60"/>
        <v>825.81999999999994</v>
      </c>
      <c r="N160" s="104">
        <f t="shared" si="60"/>
        <v>835.52</v>
      </c>
      <c r="O160" s="103">
        <f t="shared" si="60"/>
        <v>857.97</v>
      </c>
      <c r="P160" s="105">
        <f t="shared" si="60"/>
        <v>843.97</v>
      </c>
      <c r="Q160" s="106">
        <f t="shared" si="60"/>
        <v>855.8900000000001</v>
      </c>
      <c r="R160" s="103">
        <f t="shared" si="60"/>
        <v>863.53</v>
      </c>
      <c r="S160" s="106">
        <f t="shared" si="60"/>
        <v>889.42000000000007</v>
      </c>
      <c r="T160" s="103">
        <f t="shared" si="60"/>
        <v>903.56</v>
      </c>
      <c r="U160" s="102">
        <f t="shared" si="60"/>
        <v>1213.1299999999999</v>
      </c>
      <c r="V160" s="102">
        <f t="shared" si="60"/>
        <v>1125.53</v>
      </c>
      <c r="W160" s="102">
        <f t="shared" si="60"/>
        <v>886.7</v>
      </c>
      <c r="X160" s="102">
        <f t="shared" si="60"/>
        <v>849.1099999999999</v>
      </c>
      <c r="Y160" s="107">
        <f t="shared" si="60"/>
        <v>831.04</v>
      </c>
    </row>
    <row r="161" spans="1:25" s="62" customFormat="1" ht="18.75" customHeight="1" outlineLevel="1" x14ac:dyDescent="0.2">
      <c r="A161" s="157" t="s">
        <v>8</v>
      </c>
      <c r="B161" s="249">
        <f>'октябрь (5 цк)'!B161</f>
        <v>833.9</v>
      </c>
      <c r="C161" s="249">
        <f>'октябрь (5 цк)'!C161</f>
        <v>833.82</v>
      </c>
      <c r="D161" s="249">
        <f>'октябрь (5 цк)'!D161</f>
        <v>811.77</v>
      </c>
      <c r="E161" s="249">
        <f>'октябрь (5 цк)'!E161</f>
        <v>1004.63</v>
      </c>
      <c r="F161" s="249">
        <f>'октябрь (5 цк)'!F161</f>
        <v>793.93</v>
      </c>
      <c r="G161" s="249">
        <f>'октябрь (5 цк)'!G161</f>
        <v>783.47</v>
      </c>
      <c r="H161" s="249">
        <f>'октябрь (5 цк)'!H161</f>
        <v>803.81</v>
      </c>
      <c r="I161" s="249">
        <f>'октябрь (5 цк)'!I161</f>
        <v>779.04</v>
      </c>
      <c r="J161" s="249">
        <f>'октябрь (5 цк)'!J161</f>
        <v>781.25</v>
      </c>
      <c r="K161" s="249">
        <f>'октябрь (5 цк)'!K161</f>
        <v>787.93</v>
      </c>
      <c r="L161" s="249">
        <f>'октябрь (5 цк)'!L161</f>
        <v>784.61</v>
      </c>
      <c r="M161" s="249">
        <f>'октябрь (5 цк)'!M161</f>
        <v>779.01</v>
      </c>
      <c r="N161" s="249">
        <f>'октябрь (5 цк)'!N161</f>
        <v>788.71</v>
      </c>
      <c r="O161" s="249">
        <f>'октябрь (5 цк)'!O161</f>
        <v>811.16</v>
      </c>
      <c r="P161" s="249">
        <f>'октябрь (5 цк)'!P161</f>
        <v>797.16</v>
      </c>
      <c r="Q161" s="249">
        <f>'октябрь (5 цк)'!Q161</f>
        <v>809.08</v>
      </c>
      <c r="R161" s="249">
        <f>'октябрь (5 цк)'!R161</f>
        <v>816.72</v>
      </c>
      <c r="S161" s="249">
        <f>'октябрь (5 цк)'!S161</f>
        <v>842.61</v>
      </c>
      <c r="T161" s="249">
        <f>'октябрь (5 цк)'!T161</f>
        <v>856.75</v>
      </c>
      <c r="U161" s="249">
        <f>'октябрь (5 цк)'!U161</f>
        <v>1166.32</v>
      </c>
      <c r="V161" s="249">
        <f>'октябрь (5 цк)'!V161</f>
        <v>1078.72</v>
      </c>
      <c r="W161" s="249">
        <f>'октябрь (5 цк)'!W161</f>
        <v>839.89</v>
      </c>
      <c r="X161" s="249">
        <f>'октябрь (5 цк)'!X161</f>
        <v>802.3</v>
      </c>
      <c r="Y161" s="249">
        <f>'октябрь (5 цк)'!Y161</f>
        <v>784.23</v>
      </c>
    </row>
    <row r="162" spans="1:25" s="62" customFormat="1" ht="18.75" customHeight="1" outlineLevel="1" x14ac:dyDescent="0.2">
      <c r="A162" s="53" t="s">
        <v>9</v>
      </c>
      <c r="B162" s="76">
        <v>46.81</v>
      </c>
      <c r="C162" s="74">
        <v>46.81</v>
      </c>
      <c r="D162" s="74">
        <v>46.81</v>
      </c>
      <c r="E162" s="74">
        <v>46.81</v>
      </c>
      <c r="F162" s="74">
        <v>46.81</v>
      </c>
      <c r="G162" s="74">
        <v>46.81</v>
      </c>
      <c r="H162" s="74">
        <v>46.81</v>
      </c>
      <c r="I162" s="74">
        <v>46.81</v>
      </c>
      <c r="J162" s="74">
        <v>46.81</v>
      </c>
      <c r="K162" s="74">
        <v>46.81</v>
      </c>
      <c r="L162" s="74">
        <v>46.81</v>
      </c>
      <c r="M162" s="74">
        <v>46.81</v>
      </c>
      <c r="N162" s="74">
        <v>46.81</v>
      </c>
      <c r="O162" s="74">
        <v>46.81</v>
      </c>
      <c r="P162" s="74">
        <v>46.81</v>
      </c>
      <c r="Q162" s="74">
        <v>46.81</v>
      </c>
      <c r="R162" s="74">
        <v>46.81</v>
      </c>
      <c r="S162" s="74">
        <v>46.81</v>
      </c>
      <c r="T162" s="74">
        <v>46.81</v>
      </c>
      <c r="U162" s="74">
        <v>46.81</v>
      </c>
      <c r="V162" s="74">
        <v>46.81</v>
      </c>
      <c r="W162" s="74">
        <v>46.81</v>
      </c>
      <c r="X162" s="74">
        <v>46.81</v>
      </c>
      <c r="Y162" s="81">
        <v>46.81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255</v>
      </c>
      <c r="B164" s="77">
        <f>B159</f>
        <v>0</v>
      </c>
      <c r="C164" s="77">
        <f t="shared" ref="C164:Y164" si="61">C159</f>
        <v>0</v>
      </c>
      <c r="D164" s="77">
        <f t="shared" si="61"/>
        <v>0</v>
      </c>
      <c r="E164" s="77">
        <f t="shared" si="61"/>
        <v>0</v>
      </c>
      <c r="F164" s="77">
        <f t="shared" si="61"/>
        <v>0</v>
      </c>
      <c r="G164" s="77">
        <f t="shared" si="61"/>
        <v>0</v>
      </c>
      <c r="H164" s="77">
        <f t="shared" si="61"/>
        <v>0</v>
      </c>
      <c r="I164" s="77">
        <f t="shared" si="61"/>
        <v>0</v>
      </c>
      <c r="J164" s="77">
        <f t="shared" si="61"/>
        <v>0</v>
      </c>
      <c r="K164" s="77">
        <f t="shared" si="61"/>
        <v>0</v>
      </c>
      <c r="L164" s="77">
        <f t="shared" si="61"/>
        <v>0</v>
      </c>
      <c r="M164" s="77">
        <f t="shared" si="61"/>
        <v>0</v>
      </c>
      <c r="N164" s="77">
        <f t="shared" si="61"/>
        <v>0</v>
      </c>
      <c r="O164" s="77">
        <f t="shared" si="61"/>
        <v>0</v>
      </c>
      <c r="P164" s="77">
        <f t="shared" si="61"/>
        <v>0</v>
      </c>
      <c r="Q164" s="77">
        <f t="shared" si="61"/>
        <v>0</v>
      </c>
      <c r="R164" s="77">
        <f t="shared" si="61"/>
        <v>0</v>
      </c>
      <c r="S164" s="77">
        <f t="shared" si="61"/>
        <v>0</v>
      </c>
      <c r="T164" s="77">
        <f t="shared" si="61"/>
        <v>0</v>
      </c>
      <c r="U164" s="77">
        <f t="shared" si="61"/>
        <v>0</v>
      </c>
      <c r="V164" s="77">
        <f t="shared" si="61"/>
        <v>0</v>
      </c>
      <c r="W164" s="77">
        <f t="shared" si="61"/>
        <v>0</v>
      </c>
      <c r="X164" s="77">
        <f t="shared" si="61"/>
        <v>0</v>
      </c>
      <c r="Y164" s="77">
        <f t="shared" si="61"/>
        <v>0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44" t="s">
        <v>46</v>
      </c>
      <c r="B166" s="446" t="s">
        <v>78</v>
      </c>
      <c r="C166" s="447"/>
      <c r="D166" s="447"/>
      <c r="E166" s="447"/>
      <c r="F166" s="447"/>
      <c r="G166" s="447"/>
      <c r="H166" s="447"/>
      <c r="I166" s="447"/>
      <c r="J166" s="447"/>
      <c r="K166" s="447"/>
      <c r="L166" s="447"/>
      <c r="M166" s="447"/>
      <c r="N166" s="447"/>
      <c r="O166" s="447"/>
      <c r="P166" s="447"/>
      <c r="Q166" s="447"/>
      <c r="R166" s="447"/>
      <c r="S166" s="447"/>
      <c r="T166" s="447"/>
      <c r="U166" s="447"/>
      <c r="V166" s="447"/>
      <c r="W166" s="447"/>
      <c r="X166" s="447"/>
      <c r="Y166" s="448"/>
    </row>
    <row r="167" spans="1:25" s="62" customFormat="1" ht="35.25" customHeight="1" thickBot="1" x14ac:dyDescent="0.25">
      <c r="A167" s="445"/>
      <c r="B167" s="164" t="s">
        <v>45</v>
      </c>
      <c r="C167" s="165" t="s">
        <v>44</v>
      </c>
      <c r="D167" s="166" t="s">
        <v>43</v>
      </c>
      <c r="E167" s="165" t="s">
        <v>42</v>
      </c>
      <c r="F167" s="165" t="s">
        <v>41</v>
      </c>
      <c r="G167" s="165" t="s">
        <v>40</v>
      </c>
      <c r="H167" s="165" t="s">
        <v>39</v>
      </c>
      <c r="I167" s="165" t="s">
        <v>38</v>
      </c>
      <c r="J167" s="165" t="s">
        <v>37</v>
      </c>
      <c r="K167" s="167" t="s">
        <v>36</v>
      </c>
      <c r="L167" s="165" t="s">
        <v>35</v>
      </c>
      <c r="M167" s="168" t="s">
        <v>34</v>
      </c>
      <c r="N167" s="167" t="s">
        <v>33</v>
      </c>
      <c r="O167" s="165" t="s">
        <v>32</v>
      </c>
      <c r="P167" s="168" t="s">
        <v>31</v>
      </c>
      <c r="Q167" s="166" t="s">
        <v>30</v>
      </c>
      <c r="R167" s="165" t="s">
        <v>29</v>
      </c>
      <c r="S167" s="166" t="s">
        <v>28</v>
      </c>
      <c r="T167" s="165" t="s">
        <v>27</v>
      </c>
      <c r="U167" s="166" t="s">
        <v>26</v>
      </c>
      <c r="V167" s="165" t="s">
        <v>25</v>
      </c>
      <c r="W167" s="166" t="s">
        <v>24</v>
      </c>
      <c r="X167" s="165" t="s">
        <v>23</v>
      </c>
      <c r="Y167" s="169" t="s">
        <v>22</v>
      </c>
    </row>
    <row r="168" spans="1:25" s="62" customFormat="1" ht="18.75" customHeight="1" thickBot="1" x14ac:dyDescent="0.25">
      <c r="A168" s="113">
        <v>1</v>
      </c>
      <c r="B168" s="101">
        <f t="shared" ref="B168:Y168" si="62">SUM(B169:B172)</f>
        <v>711.96</v>
      </c>
      <c r="C168" s="102">
        <f t="shared" si="62"/>
        <v>703.66</v>
      </c>
      <c r="D168" s="102">
        <f t="shared" si="62"/>
        <v>747.3</v>
      </c>
      <c r="E168" s="103">
        <f t="shared" si="62"/>
        <v>785.57</v>
      </c>
      <c r="F168" s="103">
        <f t="shared" si="62"/>
        <v>804</v>
      </c>
      <c r="G168" s="103">
        <f t="shared" si="62"/>
        <v>796.55</v>
      </c>
      <c r="H168" s="103">
        <f t="shared" si="62"/>
        <v>994.11</v>
      </c>
      <c r="I168" s="103">
        <f t="shared" si="62"/>
        <v>786.17</v>
      </c>
      <c r="J168" s="103">
        <f t="shared" si="62"/>
        <v>692.05</v>
      </c>
      <c r="K168" s="104">
        <f t="shared" si="62"/>
        <v>691.91</v>
      </c>
      <c r="L168" s="103">
        <f t="shared" si="62"/>
        <v>693.26</v>
      </c>
      <c r="M168" s="105">
        <f t="shared" si="62"/>
        <v>695.28</v>
      </c>
      <c r="N168" s="104">
        <f t="shared" si="62"/>
        <v>709.45</v>
      </c>
      <c r="O168" s="103">
        <f t="shared" si="62"/>
        <v>731.69</v>
      </c>
      <c r="P168" s="105">
        <f t="shared" si="62"/>
        <v>734.77</v>
      </c>
      <c r="Q168" s="106">
        <f t="shared" si="62"/>
        <v>743.39</v>
      </c>
      <c r="R168" s="103">
        <f t="shared" si="62"/>
        <v>773.34</v>
      </c>
      <c r="S168" s="106">
        <f t="shared" si="62"/>
        <v>743.06</v>
      </c>
      <c r="T168" s="103">
        <f t="shared" si="62"/>
        <v>734.78</v>
      </c>
      <c r="U168" s="102">
        <f t="shared" si="62"/>
        <v>727.55</v>
      </c>
      <c r="V168" s="102">
        <f t="shared" si="62"/>
        <v>723.55</v>
      </c>
      <c r="W168" s="102">
        <f t="shared" si="62"/>
        <v>722.26</v>
      </c>
      <c r="X168" s="102">
        <f t="shared" si="62"/>
        <v>718.97</v>
      </c>
      <c r="Y168" s="107">
        <f t="shared" si="62"/>
        <v>709.72</v>
      </c>
    </row>
    <row r="169" spans="1:25" s="67" customFormat="1" ht="18.75" customHeight="1" outlineLevel="1" x14ac:dyDescent="0.2">
      <c r="A169" s="56" t="s">
        <v>8</v>
      </c>
      <c r="B169" s="212">
        <f>B11</f>
        <v>640.71</v>
      </c>
      <c r="C169" s="211">
        <f t="shared" ref="C169:Y169" si="63">C11</f>
        <v>632.41</v>
      </c>
      <c r="D169" s="211">
        <f t="shared" si="63"/>
        <v>676.05</v>
      </c>
      <c r="E169" s="211">
        <f t="shared" si="63"/>
        <v>714.32</v>
      </c>
      <c r="F169" s="211">
        <f t="shared" si="63"/>
        <v>732.75</v>
      </c>
      <c r="G169" s="211">
        <f t="shared" si="63"/>
        <v>725.3</v>
      </c>
      <c r="H169" s="211">
        <f t="shared" si="63"/>
        <v>922.86</v>
      </c>
      <c r="I169" s="211">
        <f t="shared" si="63"/>
        <v>714.92</v>
      </c>
      <c r="J169" s="211">
        <f t="shared" si="63"/>
        <v>620.79999999999995</v>
      </c>
      <c r="K169" s="211">
        <f t="shared" si="63"/>
        <v>620.66</v>
      </c>
      <c r="L169" s="211">
        <f t="shared" si="63"/>
        <v>622.01</v>
      </c>
      <c r="M169" s="211">
        <f t="shared" si="63"/>
        <v>624.03</v>
      </c>
      <c r="N169" s="211">
        <f t="shared" si="63"/>
        <v>638.20000000000005</v>
      </c>
      <c r="O169" s="211">
        <f t="shared" si="63"/>
        <v>660.44</v>
      </c>
      <c r="P169" s="211">
        <f t="shared" si="63"/>
        <v>663.52</v>
      </c>
      <c r="Q169" s="211">
        <f t="shared" si="63"/>
        <v>672.14</v>
      </c>
      <c r="R169" s="211">
        <f t="shared" si="63"/>
        <v>702.09</v>
      </c>
      <c r="S169" s="211">
        <f t="shared" si="63"/>
        <v>671.81</v>
      </c>
      <c r="T169" s="211">
        <f t="shared" si="63"/>
        <v>663.53</v>
      </c>
      <c r="U169" s="211">
        <f t="shared" si="63"/>
        <v>656.3</v>
      </c>
      <c r="V169" s="211">
        <f t="shared" si="63"/>
        <v>652.29999999999995</v>
      </c>
      <c r="W169" s="211">
        <f t="shared" si="63"/>
        <v>651.01</v>
      </c>
      <c r="X169" s="211">
        <f t="shared" si="63"/>
        <v>647.72</v>
      </c>
      <c r="Y169" s="211">
        <f t="shared" si="63"/>
        <v>638.47</v>
      </c>
    </row>
    <row r="170" spans="1:25" s="67" customFormat="1" ht="18.75" customHeight="1" outlineLevel="1" x14ac:dyDescent="0.2">
      <c r="A170" s="57" t="s">
        <v>9</v>
      </c>
      <c r="B170" s="76">
        <v>71.25</v>
      </c>
      <c r="C170" s="74">
        <v>71.25</v>
      </c>
      <c r="D170" s="74">
        <v>71.25</v>
      </c>
      <c r="E170" s="74">
        <v>71.25</v>
      </c>
      <c r="F170" s="74">
        <v>71.25</v>
      </c>
      <c r="G170" s="74">
        <v>71.25</v>
      </c>
      <c r="H170" s="74">
        <v>71.25</v>
      </c>
      <c r="I170" s="74">
        <v>71.25</v>
      </c>
      <c r="J170" s="74">
        <v>71.25</v>
      </c>
      <c r="K170" s="74">
        <v>71.25</v>
      </c>
      <c r="L170" s="74">
        <v>71.25</v>
      </c>
      <c r="M170" s="74">
        <v>71.25</v>
      </c>
      <c r="N170" s="74">
        <v>71.25</v>
      </c>
      <c r="O170" s="74">
        <v>71.25</v>
      </c>
      <c r="P170" s="74">
        <v>71.25</v>
      </c>
      <c r="Q170" s="74">
        <v>71.25</v>
      </c>
      <c r="R170" s="74">
        <v>71.25</v>
      </c>
      <c r="S170" s="74">
        <v>71.25</v>
      </c>
      <c r="T170" s="74">
        <v>71.25</v>
      </c>
      <c r="U170" s="74">
        <v>71.25</v>
      </c>
      <c r="V170" s="74">
        <v>71.25</v>
      </c>
      <c r="W170" s="74">
        <v>71.25</v>
      </c>
      <c r="X170" s="74">
        <v>71.25</v>
      </c>
      <c r="Y170" s="81">
        <v>71.25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255</v>
      </c>
      <c r="B172" s="77">
        <f>B164</f>
        <v>0</v>
      </c>
      <c r="C172" s="77">
        <f t="shared" ref="C172:Y172" si="64">C164</f>
        <v>0</v>
      </c>
      <c r="D172" s="77">
        <f t="shared" si="64"/>
        <v>0</v>
      </c>
      <c r="E172" s="77">
        <f t="shared" si="64"/>
        <v>0</v>
      </c>
      <c r="F172" s="77">
        <f t="shared" si="64"/>
        <v>0</v>
      </c>
      <c r="G172" s="77">
        <f t="shared" si="64"/>
        <v>0</v>
      </c>
      <c r="H172" s="77">
        <f t="shared" si="64"/>
        <v>0</v>
      </c>
      <c r="I172" s="77">
        <f t="shared" si="64"/>
        <v>0</v>
      </c>
      <c r="J172" s="77">
        <f t="shared" si="64"/>
        <v>0</v>
      </c>
      <c r="K172" s="77">
        <f t="shared" si="64"/>
        <v>0</v>
      </c>
      <c r="L172" s="77">
        <f t="shared" si="64"/>
        <v>0</v>
      </c>
      <c r="M172" s="77">
        <f t="shared" si="64"/>
        <v>0</v>
      </c>
      <c r="N172" s="77">
        <f t="shared" si="64"/>
        <v>0</v>
      </c>
      <c r="O172" s="77">
        <f t="shared" si="64"/>
        <v>0</v>
      </c>
      <c r="P172" s="77">
        <f t="shared" si="64"/>
        <v>0</v>
      </c>
      <c r="Q172" s="77">
        <f t="shared" si="64"/>
        <v>0</v>
      </c>
      <c r="R172" s="77">
        <f t="shared" si="64"/>
        <v>0</v>
      </c>
      <c r="S172" s="77">
        <f t="shared" si="64"/>
        <v>0</v>
      </c>
      <c r="T172" s="77">
        <f t="shared" si="64"/>
        <v>0</v>
      </c>
      <c r="U172" s="77">
        <f t="shared" si="64"/>
        <v>0</v>
      </c>
      <c r="V172" s="77">
        <f t="shared" si="64"/>
        <v>0</v>
      </c>
      <c r="W172" s="77">
        <f t="shared" si="64"/>
        <v>0</v>
      </c>
      <c r="X172" s="77">
        <f t="shared" si="64"/>
        <v>0</v>
      </c>
      <c r="Y172" s="77">
        <f t="shared" si="64"/>
        <v>0</v>
      </c>
    </row>
    <row r="173" spans="1:25" s="62" customFormat="1" ht="18.75" customHeight="1" thickBot="1" x14ac:dyDescent="0.25">
      <c r="A173" s="112">
        <v>2</v>
      </c>
      <c r="B173" s="101">
        <f t="shared" ref="B173:Y173" si="65">SUM(B174:B177)</f>
        <v>649.58000000000004</v>
      </c>
      <c r="C173" s="102">
        <f t="shared" si="65"/>
        <v>705.12</v>
      </c>
      <c r="D173" s="102">
        <f t="shared" si="65"/>
        <v>706.82</v>
      </c>
      <c r="E173" s="103">
        <f t="shared" si="65"/>
        <v>738.23</v>
      </c>
      <c r="F173" s="103">
        <f t="shared" si="65"/>
        <v>740.92</v>
      </c>
      <c r="G173" s="103">
        <f t="shared" si="65"/>
        <v>748.78</v>
      </c>
      <c r="H173" s="103">
        <f t="shared" si="65"/>
        <v>732.91</v>
      </c>
      <c r="I173" s="103">
        <f t="shared" si="65"/>
        <v>722.31</v>
      </c>
      <c r="J173" s="103">
        <f t="shared" si="65"/>
        <v>730.86</v>
      </c>
      <c r="K173" s="104">
        <f t="shared" si="65"/>
        <v>759.35</v>
      </c>
      <c r="L173" s="103">
        <f t="shared" si="65"/>
        <v>762.1</v>
      </c>
      <c r="M173" s="105">
        <f t="shared" si="65"/>
        <v>730.88</v>
      </c>
      <c r="N173" s="104">
        <f t="shared" si="65"/>
        <v>742.88</v>
      </c>
      <c r="O173" s="103">
        <f t="shared" si="65"/>
        <v>716.03</v>
      </c>
      <c r="P173" s="105">
        <f t="shared" si="65"/>
        <v>722.5</v>
      </c>
      <c r="Q173" s="106">
        <f t="shared" si="65"/>
        <v>752.58</v>
      </c>
      <c r="R173" s="103">
        <f t="shared" si="65"/>
        <v>1100.06</v>
      </c>
      <c r="S173" s="106">
        <f t="shared" si="65"/>
        <v>752.82</v>
      </c>
      <c r="T173" s="103">
        <f t="shared" si="65"/>
        <v>1066.58</v>
      </c>
      <c r="U173" s="102">
        <f t="shared" si="65"/>
        <v>746.13</v>
      </c>
      <c r="V173" s="102">
        <f t="shared" si="65"/>
        <v>725.81</v>
      </c>
      <c r="W173" s="102">
        <f t="shared" si="65"/>
        <v>722.84</v>
      </c>
      <c r="X173" s="102">
        <f t="shared" si="65"/>
        <v>721.04</v>
      </c>
      <c r="Y173" s="107">
        <f t="shared" si="65"/>
        <v>713.44</v>
      </c>
    </row>
    <row r="174" spans="1:25" s="62" customFormat="1" ht="18.75" customHeight="1" outlineLevel="1" x14ac:dyDescent="0.2">
      <c r="A174" s="56" t="s">
        <v>8</v>
      </c>
      <c r="B174" s="211">
        <f>B16</f>
        <v>578.33000000000004</v>
      </c>
      <c r="C174" s="211">
        <f t="shared" ref="C174:Y174" si="66">C16</f>
        <v>633.87</v>
      </c>
      <c r="D174" s="211">
        <f t="shared" si="66"/>
        <v>635.57000000000005</v>
      </c>
      <c r="E174" s="211">
        <f t="shared" si="66"/>
        <v>666.98</v>
      </c>
      <c r="F174" s="211">
        <f t="shared" si="66"/>
        <v>669.67</v>
      </c>
      <c r="G174" s="211">
        <f t="shared" si="66"/>
        <v>677.53</v>
      </c>
      <c r="H174" s="211">
        <f t="shared" si="66"/>
        <v>661.66</v>
      </c>
      <c r="I174" s="211">
        <f t="shared" si="66"/>
        <v>651.05999999999995</v>
      </c>
      <c r="J174" s="211">
        <f t="shared" si="66"/>
        <v>659.61</v>
      </c>
      <c r="K174" s="211">
        <f t="shared" si="66"/>
        <v>688.1</v>
      </c>
      <c r="L174" s="211">
        <f t="shared" si="66"/>
        <v>690.85</v>
      </c>
      <c r="M174" s="211">
        <f t="shared" si="66"/>
        <v>659.63</v>
      </c>
      <c r="N174" s="211">
        <f t="shared" si="66"/>
        <v>671.63</v>
      </c>
      <c r="O174" s="211">
        <f t="shared" si="66"/>
        <v>644.78</v>
      </c>
      <c r="P174" s="211">
        <f t="shared" si="66"/>
        <v>651.25</v>
      </c>
      <c r="Q174" s="211">
        <f t="shared" si="66"/>
        <v>681.33</v>
      </c>
      <c r="R174" s="211">
        <f t="shared" si="66"/>
        <v>1028.81</v>
      </c>
      <c r="S174" s="211">
        <f t="shared" si="66"/>
        <v>681.57</v>
      </c>
      <c r="T174" s="211">
        <f t="shared" si="66"/>
        <v>995.33</v>
      </c>
      <c r="U174" s="211">
        <f t="shared" si="66"/>
        <v>674.88</v>
      </c>
      <c r="V174" s="211">
        <f t="shared" si="66"/>
        <v>654.55999999999995</v>
      </c>
      <c r="W174" s="211">
        <f t="shared" si="66"/>
        <v>651.59</v>
      </c>
      <c r="X174" s="211">
        <f t="shared" si="66"/>
        <v>649.79</v>
      </c>
      <c r="Y174" s="211">
        <f t="shared" si="66"/>
        <v>642.19000000000005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customHeight="1" outlineLevel="1" thickBot="1" x14ac:dyDescent="0.25">
      <c r="A177" s="147" t="s">
        <v>255</v>
      </c>
      <c r="B177" s="77">
        <f>B172</f>
        <v>0</v>
      </c>
      <c r="C177" s="77">
        <f t="shared" ref="C177:Y177" si="67">C172</f>
        <v>0</v>
      </c>
      <c r="D177" s="77">
        <f t="shared" si="67"/>
        <v>0</v>
      </c>
      <c r="E177" s="77">
        <f t="shared" si="67"/>
        <v>0</v>
      </c>
      <c r="F177" s="77">
        <f t="shared" si="67"/>
        <v>0</v>
      </c>
      <c r="G177" s="77">
        <f t="shared" si="67"/>
        <v>0</v>
      </c>
      <c r="H177" s="77">
        <f t="shared" si="67"/>
        <v>0</v>
      </c>
      <c r="I177" s="77">
        <f t="shared" si="67"/>
        <v>0</v>
      </c>
      <c r="J177" s="77">
        <f t="shared" si="67"/>
        <v>0</v>
      </c>
      <c r="K177" s="77">
        <f t="shared" si="67"/>
        <v>0</v>
      </c>
      <c r="L177" s="77">
        <f t="shared" si="67"/>
        <v>0</v>
      </c>
      <c r="M177" s="77">
        <f t="shared" si="67"/>
        <v>0</v>
      </c>
      <c r="N177" s="77">
        <f t="shared" si="67"/>
        <v>0</v>
      </c>
      <c r="O177" s="77">
        <f t="shared" si="67"/>
        <v>0</v>
      </c>
      <c r="P177" s="77">
        <f t="shared" si="67"/>
        <v>0</v>
      </c>
      <c r="Q177" s="77">
        <f t="shared" si="67"/>
        <v>0</v>
      </c>
      <c r="R177" s="77">
        <f t="shared" si="67"/>
        <v>0</v>
      </c>
      <c r="S177" s="77">
        <f t="shared" si="67"/>
        <v>0</v>
      </c>
      <c r="T177" s="77">
        <f t="shared" si="67"/>
        <v>0</v>
      </c>
      <c r="U177" s="77">
        <f t="shared" si="67"/>
        <v>0</v>
      </c>
      <c r="V177" s="77">
        <f t="shared" si="67"/>
        <v>0</v>
      </c>
      <c r="W177" s="77">
        <f t="shared" si="67"/>
        <v>0</v>
      </c>
      <c r="X177" s="77">
        <f t="shared" si="67"/>
        <v>0</v>
      </c>
      <c r="Y177" s="77">
        <f t="shared" si="67"/>
        <v>0</v>
      </c>
    </row>
    <row r="178" spans="1:25" s="62" customFormat="1" ht="18.75" customHeight="1" thickBot="1" x14ac:dyDescent="0.25">
      <c r="A178" s="109">
        <v>3</v>
      </c>
      <c r="B178" s="101">
        <f t="shared" ref="B178:Y178" si="68">SUM(B179:B182)</f>
        <v>764.51</v>
      </c>
      <c r="C178" s="102">
        <f t="shared" si="68"/>
        <v>768.52</v>
      </c>
      <c r="D178" s="102">
        <f t="shared" si="68"/>
        <v>748.79</v>
      </c>
      <c r="E178" s="103">
        <f t="shared" si="68"/>
        <v>749.15</v>
      </c>
      <c r="F178" s="103">
        <f t="shared" si="68"/>
        <v>755.06</v>
      </c>
      <c r="G178" s="103">
        <f t="shared" si="68"/>
        <v>755.71</v>
      </c>
      <c r="H178" s="103">
        <f t="shared" si="68"/>
        <v>761</v>
      </c>
      <c r="I178" s="103">
        <f t="shared" si="68"/>
        <v>754.93</v>
      </c>
      <c r="J178" s="103">
        <f t="shared" si="68"/>
        <v>749.7</v>
      </c>
      <c r="K178" s="104">
        <f t="shared" si="68"/>
        <v>752.44</v>
      </c>
      <c r="L178" s="103">
        <f t="shared" si="68"/>
        <v>751.14</v>
      </c>
      <c r="M178" s="105">
        <f t="shared" si="68"/>
        <v>755.27</v>
      </c>
      <c r="N178" s="104">
        <f t="shared" si="68"/>
        <v>760.63</v>
      </c>
      <c r="O178" s="103">
        <f t="shared" si="68"/>
        <v>767.49</v>
      </c>
      <c r="P178" s="105">
        <f t="shared" si="68"/>
        <v>768.78</v>
      </c>
      <c r="Q178" s="106">
        <f t="shared" si="68"/>
        <v>769.5</v>
      </c>
      <c r="R178" s="103">
        <f t="shared" si="68"/>
        <v>780.83</v>
      </c>
      <c r="S178" s="106">
        <f t="shared" si="68"/>
        <v>773.84</v>
      </c>
      <c r="T178" s="103">
        <f t="shared" si="68"/>
        <v>774.72</v>
      </c>
      <c r="U178" s="102">
        <f t="shared" si="68"/>
        <v>790.05</v>
      </c>
      <c r="V178" s="102">
        <f t="shared" si="68"/>
        <v>770.54</v>
      </c>
      <c r="W178" s="102">
        <f t="shared" si="68"/>
        <v>767.58</v>
      </c>
      <c r="X178" s="102">
        <f t="shared" si="68"/>
        <v>766</v>
      </c>
      <c r="Y178" s="107">
        <f t="shared" si="68"/>
        <v>763.47</v>
      </c>
    </row>
    <row r="179" spans="1:25" s="62" customFormat="1" ht="18.75" customHeight="1" outlineLevel="1" x14ac:dyDescent="0.2">
      <c r="A179" s="56" t="s">
        <v>8</v>
      </c>
      <c r="B179" s="211">
        <f>B21</f>
        <v>693.26</v>
      </c>
      <c r="C179" s="211">
        <f t="shared" ref="C179:Y179" si="69">C21</f>
        <v>697.27</v>
      </c>
      <c r="D179" s="211">
        <f t="shared" si="69"/>
        <v>677.54</v>
      </c>
      <c r="E179" s="211">
        <f t="shared" si="69"/>
        <v>677.9</v>
      </c>
      <c r="F179" s="211">
        <f t="shared" si="69"/>
        <v>683.81</v>
      </c>
      <c r="G179" s="211">
        <f t="shared" si="69"/>
        <v>684.46</v>
      </c>
      <c r="H179" s="211">
        <f t="shared" si="69"/>
        <v>689.75</v>
      </c>
      <c r="I179" s="211">
        <f t="shared" si="69"/>
        <v>683.68</v>
      </c>
      <c r="J179" s="211">
        <f t="shared" si="69"/>
        <v>678.45</v>
      </c>
      <c r="K179" s="211">
        <f t="shared" si="69"/>
        <v>681.19</v>
      </c>
      <c r="L179" s="211">
        <f t="shared" si="69"/>
        <v>679.89</v>
      </c>
      <c r="M179" s="211">
        <f t="shared" si="69"/>
        <v>684.02</v>
      </c>
      <c r="N179" s="211">
        <f t="shared" si="69"/>
        <v>689.38</v>
      </c>
      <c r="O179" s="211">
        <f t="shared" si="69"/>
        <v>696.24</v>
      </c>
      <c r="P179" s="211">
        <f t="shared" si="69"/>
        <v>697.53</v>
      </c>
      <c r="Q179" s="211">
        <f t="shared" si="69"/>
        <v>698.25</v>
      </c>
      <c r="R179" s="211">
        <f t="shared" si="69"/>
        <v>709.58</v>
      </c>
      <c r="S179" s="211">
        <f t="shared" si="69"/>
        <v>702.59</v>
      </c>
      <c r="T179" s="211">
        <f t="shared" si="69"/>
        <v>703.47</v>
      </c>
      <c r="U179" s="211">
        <f t="shared" si="69"/>
        <v>718.8</v>
      </c>
      <c r="V179" s="211">
        <f t="shared" si="69"/>
        <v>699.29</v>
      </c>
      <c r="W179" s="211">
        <f t="shared" si="69"/>
        <v>696.33</v>
      </c>
      <c r="X179" s="211">
        <f t="shared" si="69"/>
        <v>694.75</v>
      </c>
      <c r="Y179" s="211">
        <f t="shared" si="69"/>
        <v>692.22</v>
      </c>
    </row>
    <row r="180" spans="1:25" s="62" customFormat="1" ht="18.75" customHeight="1" outlineLevel="1" x14ac:dyDescent="0.2">
      <c r="A180" s="57" t="s">
        <v>9</v>
      </c>
      <c r="B180" s="76">
        <v>71.25</v>
      </c>
      <c r="C180" s="74">
        <v>71.25</v>
      </c>
      <c r="D180" s="74">
        <v>71.25</v>
      </c>
      <c r="E180" s="74">
        <v>71.25</v>
      </c>
      <c r="F180" s="74">
        <v>71.25</v>
      </c>
      <c r="G180" s="74">
        <v>71.25</v>
      </c>
      <c r="H180" s="74">
        <v>71.25</v>
      </c>
      <c r="I180" s="74">
        <v>71.25</v>
      </c>
      <c r="J180" s="74">
        <v>71.25</v>
      </c>
      <c r="K180" s="74">
        <v>71.25</v>
      </c>
      <c r="L180" s="74">
        <v>71.25</v>
      </c>
      <c r="M180" s="74">
        <v>71.25</v>
      </c>
      <c r="N180" s="74">
        <v>71.25</v>
      </c>
      <c r="O180" s="74">
        <v>71.25</v>
      </c>
      <c r="P180" s="74">
        <v>71.25</v>
      </c>
      <c r="Q180" s="74">
        <v>71.25</v>
      </c>
      <c r="R180" s="74">
        <v>71.25</v>
      </c>
      <c r="S180" s="74">
        <v>71.25</v>
      </c>
      <c r="T180" s="74">
        <v>71.25</v>
      </c>
      <c r="U180" s="74">
        <v>71.25</v>
      </c>
      <c r="V180" s="74">
        <v>71.25</v>
      </c>
      <c r="W180" s="74">
        <v>71.25</v>
      </c>
      <c r="X180" s="74">
        <v>71.25</v>
      </c>
      <c r="Y180" s="81">
        <v>71.25</v>
      </c>
    </row>
    <row r="181" spans="1:25" s="62" customFormat="1" ht="18.75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customHeight="1" outlineLevel="1" thickBot="1" x14ac:dyDescent="0.25">
      <c r="A182" s="147" t="s">
        <v>255</v>
      </c>
      <c r="B182" s="77">
        <f>B177</f>
        <v>0</v>
      </c>
      <c r="C182" s="77">
        <f t="shared" ref="C182:Y182" si="70">C177</f>
        <v>0</v>
      </c>
      <c r="D182" s="77">
        <f t="shared" si="70"/>
        <v>0</v>
      </c>
      <c r="E182" s="77">
        <f t="shared" si="70"/>
        <v>0</v>
      </c>
      <c r="F182" s="77">
        <f t="shared" si="70"/>
        <v>0</v>
      </c>
      <c r="G182" s="77">
        <f t="shared" si="70"/>
        <v>0</v>
      </c>
      <c r="H182" s="77">
        <f t="shared" si="70"/>
        <v>0</v>
      </c>
      <c r="I182" s="77">
        <f t="shared" si="70"/>
        <v>0</v>
      </c>
      <c r="J182" s="77">
        <f t="shared" si="70"/>
        <v>0</v>
      </c>
      <c r="K182" s="77">
        <f t="shared" si="70"/>
        <v>0</v>
      </c>
      <c r="L182" s="77">
        <f t="shared" si="70"/>
        <v>0</v>
      </c>
      <c r="M182" s="77">
        <f t="shared" si="70"/>
        <v>0</v>
      </c>
      <c r="N182" s="77">
        <f t="shared" si="70"/>
        <v>0</v>
      </c>
      <c r="O182" s="77">
        <f t="shared" si="70"/>
        <v>0</v>
      </c>
      <c r="P182" s="77">
        <f t="shared" si="70"/>
        <v>0</v>
      </c>
      <c r="Q182" s="77">
        <f t="shared" si="70"/>
        <v>0</v>
      </c>
      <c r="R182" s="77">
        <f t="shared" si="70"/>
        <v>0</v>
      </c>
      <c r="S182" s="77">
        <f t="shared" si="70"/>
        <v>0</v>
      </c>
      <c r="T182" s="77">
        <f t="shared" si="70"/>
        <v>0</v>
      </c>
      <c r="U182" s="77">
        <f t="shared" si="70"/>
        <v>0</v>
      </c>
      <c r="V182" s="77">
        <f t="shared" si="70"/>
        <v>0</v>
      </c>
      <c r="W182" s="77">
        <f t="shared" si="70"/>
        <v>0</v>
      </c>
      <c r="X182" s="77">
        <f t="shared" si="70"/>
        <v>0</v>
      </c>
      <c r="Y182" s="77">
        <f t="shared" si="70"/>
        <v>0</v>
      </c>
    </row>
    <row r="183" spans="1:25" s="62" customFormat="1" ht="18.75" customHeight="1" thickBot="1" x14ac:dyDescent="0.25">
      <c r="A183" s="130">
        <v>4</v>
      </c>
      <c r="B183" s="101">
        <f t="shared" ref="B183:Y183" si="71">SUM(B184:B187)</f>
        <v>801.03</v>
      </c>
      <c r="C183" s="102">
        <f t="shared" si="71"/>
        <v>787.92</v>
      </c>
      <c r="D183" s="102">
        <f t="shared" si="71"/>
        <v>791.04</v>
      </c>
      <c r="E183" s="103">
        <f t="shared" si="71"/>
        <v>936.98</v>
      </c>
      <c r="F183" s="103">
        <f t="shared" si="71"/>
        <v>799.99</v>
      </c>
      <c r="G183" s="103">
        <f t="shared" si="71"/>
        <v>1062.48</v>
      </c>
      <c r="H183" s="103">
        <f t="shared" si="71"/>
        <v>1056.2</v>
      </c>
      <c r="I183" s="103">
        <f t="shared" si="71"/>
        <v>1058.73</v>
      </c>
      <c r="J183" s="103">
        <f t="shared" si="71"/>
        <v>769.91</v>
      </c>
      <c r="K183" s="104">
        <f t="shared" si="71"/>
        <v>786.54</v>
      </c>
      <c r="L183" s="103">
        <f t="shared" si="71"/>
        <v>780.62</v>
      </c>
      <c r="M183" s="105">
        <f t="shared" si="71"/>
        <v>787.05</v>
      </c>
      <c r="N183" s="104">
        <f t="shared" si="71"/>
        <v>877.51</v>
      </c>
      <c r="O183" s="103">
        <f t="shared" si="71"/>
        <v>795.27</v>
      </c>
      <c r="P183" s="105">
        <f t="shared" si="71"/>
        <v>779.24</v>
      </c>
      <c r="Q183" s="106">
        <f t="shared" si="71"/>
        <v>782.34</v>
      </c>
      <c r="R183" s="103">
        <f t="shared" si="71"/>
        <v>1120.79</v>
      </c>
      <c r="S183" s="106">
        <f t="shared" si="71"/>
        <v>788.51</v>
      </c>
      <c r="T183" s="103">
        <f t="shared" si="71"/>
        <v>899.19</v>
      </c>
      <c r="U183" s="102">
        <f t="shared" si="71"/>
        <v>794.42</v>
      </c>
      <c r="V183" s="102">
        <f t="shared" si="71"/>
        <v>785.57</v>
      </c>
      <c r="W183" s="102">
        <f t="shared" si="71"/>
        <v>788.65</v>
      </c>
      <c r="X183" s="102">
        <f t="shared" si="71"/>
        <v>793.61</v>
      </c>
      <c r="Y183" s="107">
        <f t="shared" si="71"/>
        <v>786.89</v>
      </c>
    </row>
    <row r="184" spans="1:25" s="62" customFormat="1" ht="18.75" customHeight="1" outlineLevel="1" x14ac:dyDescent="0.2">
      <c r="A184" s="58" t="s">
        <v>8</v>
      </c>
      <c r="B184" s="211">
        <f>B26</f>
        <v>729.78</v>
      </c>
      <c r="C184" s="211">
        <f t="shared" ref="C184:Y184" si="72">C26</f>
        <v>716.67</v>
      </c>
      <c r="D184" s="211">
        <f t="shared" si="72"/>
        <v>719.79</v>
      </c>
      <c r="E184" s="211">
        <f t="shared" si="72"/>
        <v>865.73</v>
      </c>
      <c r="F184" s="211">
        <f t="shared" si="72"/>
        <v>728.74</v>
      </c>
      <c r="G184" s="211">
        <f t="shared" si="72"/>
        <v>991.23</v>
      </c>
      <c r="H184" s="211">
        <f t="shared" si="72"/>
        <v>984.95</v>
      </c>
      <c r="I184" s="211">
        <f t="shared" si="72"/>
        <v>987.48</v>
      </c>
      <c r="J184" s="211">
        <f t="shared" si="72"/>
        <v>698.66</v>
      </c>
      <c r="K184" s="211">
        <f t="shared" si="72"/>
        <v>715.29</v>
      </c>
      <c r="L184" s="211">
        <f t="shared" si="72"/>
        <v>709.37</v>
      </c>
      <c r="M184" s="211">
        <f t="shared" si="72"/>
        <v>715.8</v>
      </c>
      <c r="N184" s="211">
        <f t="shared" si="72"/>
        <v>806.26</v>
      </c>
      <c r="O184" s="211">
        <f t="shared" si="72"/>
        <v>724.02</v>
      </c>
      <c r="P184" s="211">
        <f t="shared" si="72"/>
        <v>707.99</v>
      </c>
      <c r="Q184" s="211">
        <f t="shared" si="72"/>
        <v>711.09</v>
      </c>
      <c r="R184" s="211">
        <f t="shared" si="72"/>
        <v>1049.54</v>
      </c>
      <c r="S184" s="211">
        <f t="shared" si="72"/>
        <v>717.26</v>
      </c>
      <c r="T184" s="211">
        <f t="shared" si="72"/>
        <v>827.94</v>
      </c>
      <c r="U184" s="211">
        <f t="shared" si="72"/>
        <v>723.17</v>
      </c>
      <c r="V184" s="211">
        <f t="shared" si="72"/>
        <v>714.32</v>
      </c>
      <c r="W184" s="211">
        <f t="shared" si="72"/>
        <v>717.4</v>
      </c>
      <c r="X184" s="211">
        <f t="shared" si="72"/>
        <v>722.36</v>
      </c>
      <c r="Y184" s="211">
        <f t="shared" si="72"/>
        <v>715.64</v>
      </c>
    </row>
    <row r="185" spans="1:25" s="62" customFormat="1" ht="18.75" customHeight="1" outlineLevel="1" x14ac:dyDescent="0.2">
      <c r="A185" s="57" t="s">
        <v>9</v>
      </c>
      <c r="B185" s="76">
        <v>71.25</v>
      </c>
      <c r="C185" s="74">
        <v>71.25</v>
      </c>
      <c r="D185" s="74">
        <v>71.25</v>
      </c>
      <c r="E185" s="74">
        <v>71.25</v>
      </c>
      <c r="F185" s="74">
        <v>71.25</v>
      </c>
      <c r="G185" s="74">
        <v>71.25</v>
      </c>
      <c r="H185" s="74">
        <v>71.25</v>
      </c>
      <c r="I185" s="74">
        <v>71.25</v>
      </c>
      <c r="J185" s="74">
        <v>71.25</v>
      </c>
      <c r="K185" s="74">
        <v>71.25</v>
      </c>
      <c r="L185" s="74">
        <v>71.25</v>
      </c>
      <c r="M185" s="74">
        <v>71.25</v>
      </c>
      <c r="N185" s="74">
        <v>71.25</v>
      </c>
      <c r="O185" s="74">
        <v>71.25</v>
      </c>
      <c r="P185" s="74">
        <v>71.25</v>
      </c>
      <c r="Q185" s="74">
        <v>71.25</v>
      </c>
      <c r="R185" s="74">
        <v>71.25</v>
      </c>
      <c r="S185" s="74">
        <v>71.25</v>
      </c>
      <c r="T185" s="74">
        <v>71.25</v>
      </c>
      <c r="U185" s="74">
        <v>71.25</v>
      </c>
      <c r="V185" s="74">
        <v>71.25</v>
      </c>
      <c r="W185" s="74">
        <v>71.25</v>
      </c>
      <c r="X185" s="74">
        <v>71.25</v>
      </c>
      <c r="Y185" s="81">
        <v>71.25</v>
      </c>
    </row>
    <row r="186" spans="1:25" s="62" customFormat="1" ht="18.75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customHeight="1" outlineLevel="1" thickBot="1" x14ac:dyDescent="0.25">
      <c r="A187" s="147" t="s">
        <v>255</v>
      </c>
      <c r="B187" s="77">
        <f>B182</f>
        <v>0</v>
      </c>
      <c r="C187" s="77">
        <f t="shared" ref="C187:Y187" si="73">C182</f>
        <v>0</v>
      </c>
      <c r="D187" s="77">
        <f t="shared" si="73"/>
        <v>0</v>
      </c>
      <c r="E187" s="77">
        <f t="shared" si="73"/>
        <v>0</v>
      </c>
      <c r="F187" s="77">
        <f t="shared" si="73"/>
        <v>0</v>
      </c>
      <c r="G187" s="77">
        <f t="shared" si="73"/>
        <v>0</v>
      </c>
      <c r="H187" s="77">
        <f t="shared" si="73"/>
        <v>0</v>
      </c>
      <c r="I187" s="77">
        <f t="shared" si="73"/>
        <v>0</v>
      </c>
      <c r="J187" s="77">
        <f t="shared" si="73"/>
        <v>0</v>
      </c>
      <c r="K187" s="77">
        <f t="shared" si="73"/>
        <v>0</v>
      </c>
      <c r="L187" s="77">
        <f t="shared" si="73"/>
        <v>0</v>
      </c>
      <c r="M187" s="77">
        <f t="shared" si="73"/>
        <v>0</v>
      </c>
      <c r="N187" s="77">
        <f t="shared" si="73"/>
        <v>0</v>
      </c>
      <c r="O187" s="77">
        <f t="shared" si="73"/>
        <v>0</v>
      </c>
      <c r="P187" s="77">
        <f t="shared" si="73"/>
        <v>0</v>
      </c>
      <c r="Q187" s="77">
        <f t="shared" si="73"/>
        <v>0</v>
      </c>
      <c r="R187" s="77">
        <f t="shared" si="73"/>
        <v>0</v>
      </c>
      <c r="S187" s="77">
        <f t="shared" si="73"/>
        <v>0</v>
      </c>
      <c r="T187" s="77">
        <f t="shared" si="73"/>
        <v>0</v>
      </c>
      <c r="U187" s="77">
        <f t="shared" si="73"/>
        <v>0</v>
      </c>
      <c r="V187" s="77">
        <f t="shared" si="73"/>
        <v>0</v>
      </c>
      <c r="W187" s="77">
        <f t="shared" si="73"/>
        <v>0</v>
      </c>
      <c r="X187" s="77">
        <f t="shared" si="73"/>
        <v>0</v>
      </c>
      <c r="Y187" s="77">
        <f t="shared" si="73"/>
        <v>0</v>
      </c>
    </row>
    <row r="188" spans="1:25" s="62" customFormat="1" ht="18.75" customHeight="1" thickBot="1" x14ac:dyDescent="0.25">
      <c r="A188" s="109">
        <v>5</v>
      </c>
      <c r="B188" s="101">
        <f t="shared" ref="B188:Y188" si="74">SUM(B189:B192)</f>
        <v>796.62</v>
      </c>
      <c r="C188" s="102">
        <f t="shared" si="74"/>
        <v>785.79</v>
      </c>
      <c r="D188" s="102">
        <f t="shared" si="74"/>
        <v>782.79</v>
      </c>
      <c r="E188" s="103">
        <f t="shared" si="74"/>
        <v>792.64</v>
      </c>
      <c r="F188" s="103">
        <f t="shared" si="74"/>
        <v>792.34</v>
      </c>
      <c r="G188" s="103">
        <f t="shared" si="74"/>
        <v>814.98</v>
      </c>
      <c r="H188" s="103">
        <f t="shared" si="74"/>
        <v>836.87</v>
      </c>
      <c r="I188" s="103">
        <f t="shared" si="74"/>
        <v>782.84</v>
      </c>
      <c r="J188" s="103">
        <f t="shared" si="74"/>
        <v>919.31</v>
      </c>
      <c r="K188" s="104">
        <f t="shared" si="74"/>
        <v>922.59</v>
      </c>
      <c r="L188" s="103">
        <f t="shared" si="74"/>
        <v>925.11</v>
      </c>
      <c r="M188" s="105">
        <f t="shared" si="74"/>
        <v>782.6</v>
      </c>
      <c r="N188" s="104">
        <f t="shared" si="74"/>
        <v>928.88</v>
      </c>
      <c r="O188" s="103">
        <f t="shared" si="74"/>
        <v>935.09</v>
      </c>
      <c r="P188" s="105">
        <f t="shared" si="74"/>
        <v>780.81</v>
      </c>
      <c r="Q188" s="106">
        <f t="shared" si="74"/>
        <v>815.84</v>
      </c>
      <c r="R188" s="103">
        <f t="shared" si="74"/>
        <v>1117.1099999999999</v>
      </c>
      <c r="S188" s="106">
        <f t="shared" si="74"/>
        <v>814.77</v>
      </c>
      <c r="T188" s="103">
        <f t="shared" si="74"/>
        <v>1091.72</v>
      </c>
      <c r="U188" s="102">
        <f t="shared" si="74"/>
        <v>786.42</v>
      </c>
      <c r="V188" s="102">
        <f t="shared" si="74"/>
        <v>789.5</v>
      </c>
      <c r="W188" s="102">
        <f t="shared" si="74"/>
        <v>794</v>
      </c>
      <c r="X188" s="102">
        <f t="shared" si="74"/>
        <v>792.62</v>
      </c>
      <c r="Y188" s="107">
        <f t="shared" si="74"/>
        <v>788.53</v>
      </c>
    </row>
    <row r="189" spans="1:25" s="62" customFormat="1" ht="18.75" customHeight="1" outlineLevel="1" x14ac:dyDescent="0.2">
      <c r="A189" s="56" t="s">
        <v>8</v>
      </c>
      <c r="B189" s="211">
        <f>B31</f>
        <v>725.37</v>
      </c>
      <c r="C189" s="211">
        <f t="shared" ref="C189:Y189" si="75">C31</f>
        <v>714.54</v>
      </c>
      <c r="D189" s="211">
        <f t="shared" si="75"/>
        <v>711.54</v>
      </c>
      <c r="E189" s="211">
        <f t="shared" si="75"/>
        <v>721.39</v>
      </c>
      <c r="F189" s="211">
        <f t="shared" si="75"/>
        <v>721.09</v>
      </c>
      <c r="G189" s="211">
        <f t="shared" si="75"/>
        <v>743.73</v>
      </c>
      <c r="H189" s="211">
        <f t="shared" si="75"/>
        <v>765.62</v>
      </c>
      <c r="I189" s="211">
        <f t="shared" si="75"/>
        <v>711.59</v>
      </c>
      <c r="J189" s="211">
        <f t="shared" si="75"/>
        <v>848.06</v>
      </c>
      <c r="K189" s="211">
        <f t="shared" si="75"/>
        <v>851.34</v>
      </c>
      <c r="L189" s="211">
        <f t="shared" si="75"/>
        <v>853.86</v>
      </c>
      <c r="M189" s="211">
        <f t="shared" si="75"/>
        <v>711.35</v>
      </c>
      <c r="N189" s="211">
        <f t="shared" si="75"/>
        <v>857.63</v>
      </c>
      <c r="O189" s="211">
        <f t="shared" si="75"/>
        <v>863.84</v>
      </c>
      <c r="P189" s="211">
        <f t="shared" si="75"/>
        <v>709.56</v>
      </c>
      <c r="Q189" s="211">
        <f t="shared" si="75"/>
        <v>744.59</v>
      </c>
      <c r="R189" s="211">
        <f t="shared" si="75"/>
        <v>1045.8599999999999</v>
      </c>
      <c r="S189" s="211">
        <f t="shared" si="75"/>
        <v>743.52</v>
      </c>
      <c r="T189" s="211">
        <f t="shared" si="75"/>
        <v>1020.47</v>
      </c>
      <c r="U189" s="211">
        <f t="shared" si="75"/>
        <v>715.17</v>
      </c>
      <c r="V189" s="211">
        <f t="shared" si="75"/>
        <v>718.25</v>
      </c>
      <c r="W189" s="211">
        <f t="shared" si="75"/>
        <v>722.75</v>
      </c>
      <c r="X189" s="211">
        <f t="shared" si="75"/>
        <v>721.37</v>
      </c>
      <c r="Y189" s="211">
        <f t="shared" si="75"/>
        <v>717.28</v>
      </c>
    </row>
    <row r="190" spans="1:25" s="62" customFormat="1" ht="18.75" customHeight="1" outlineLevel="1" x14ac:dyDescent="0.2">
      <c r="A190" s="57" t="s">
        <v>9</v>
      </c>
      <c r="B190" s="76">
        <v>71.25</v>
      </c>
      <c r="C190" s="74">
        <v>71.25</v>
      </c>
      <c r="D190" s="74">
        <v>71.25</v>
      </c>
      <c r="E190" s="74">
        <v>71.25</v>
      </c>
      <c r="F190" s="74">
        <v>71.25</v>
      </c>
      <c r="G190" s="74">
        <v>71.25</v>
      </c>
      <c r="H190" s="74">
        <v>71.25</v>
      </c>
      <c r="I190" s="74">
        <v>71.25</v>
      </c>
      <c r="J190" s="74">
        <v>71.25</v>
      </c>
      <c r="K190" s="74">
        <v>71.25</v>
      </c>
      <c r="L190" s="74">
        <v>71.25</v>
      </c>
      <c r="M190" s="74">
        <v>71.25</v>
      </c>
      <c r="N190" s="74">
        <v>71.25</v>
      </c>
      <c r="O190" s="74">
        <v>71.25</v>
      </c>
      <c r="P190" s="74">
        <v>71.25</v>
      </c>
      <c r="Q190" s="74">
        <v>71.25</v>
      </c>
      <c r="R190" s="74">
        <v>71.25</v>
      </c>
      <c r="S190" s="74">
        <v>71.25</v>
      </c>
      <c r="T190" s="74">
        <v>71.25</v>
      </c>
      <c r="U190" s="74">
        <v>71.25</v>
      </c>
      <c r="V190" s="74">
        <v>71.25</v>
      </c>
      <c r="W190" s="74">
        <v>71.25</v>
      </c>
      <c r="X190" s="74">
        <v>71.25</v>
      </c>
      <c r="Y190" s="81">
        <v>71.25</v>
      </c>
    </row>
    <row r="191" spans="1:25" s="62" customFormat="1" ht="18.75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customHeight="1" outlineLevel="1" thickBot="1" x14ac:dyDescent="0.25">
      <c r="A192" s="147" t="s">
        <v>255</v>
      </c>
      <c r="B192" s="77">
        <f>B187</f>
        <v>0</v>
      </c>
      <c r="C192" s="77">
        <f t="shared" ref="C192:Y192" si="76">C187</f>
        <v>0</v>
      </c>
      <c r="D192" s="77">
        <f t="shared" si="76"/>
        <v>0</v>
      </c>
      <c r="E192" s="77">
        <f t="shared" si="76"/>
        <v>0</v>
      </c>
      <c r="F192" s="77">
        <f t="shared" si="76"/>
        <v>0</v>
      </c>
      <c r="G192" s="77">
        <f t="shared" si="76"/>
        <v>0</v>
      </c>
      <c r="H192" s="77">
        <f t="shared" si="76"/>
        <v>0</v>
      </c>
      <c r="I192" s="77">
        <f t="shared" si="76"/>
        <v>0</v>
      </c>
      <c r="J192" s="77">
        <f t="shared" si="76"/>
        <v>0</v>
      </c>
      <c r="K192" s="77">
        <f t="shared" si="76"/>
        <v>0</v>
      </c>
      <c r="L192" s="77">
        <f t="shared" si="76"/>
        <v>0</v>
      </c>
      <c r="M192" s="77">
        <f t="shared" si="76"/>
        <v>0</v>
      </c>
      <c r="N192" s="77">
        <f t="shared" si="76"/>
        <v>0</v>
      </c>
      <c r="O192" s="77">
        <f t="shared" si="76"/>
        <v>0</v>
      </c>
      <c r="P192" s="77">
        <f t="shared" si="76"/>
        <v>0</v>
      </c>
      <c r="Q192" s="77">
        <f t="shared" si="76"/>
        <v>0</v>
      </c>
      <c r="R192" s="77">
        <f t="shared" si="76"/>
        <v>0</v>
      </c>
      <c r="S192" s="77">
        <f t="shared" si="76"/>
        <v>0</v>
      </c>
      <c r="T192" s="77">
        <f t="shared" si="76"/>
        <v>0</v>
      </c>
      <c r="U192" s="77">
        <f t="shared" si="76"/>
        <v>0</v>
      </c>
      <c r="V192" s="77">
        <f t="shared" si="76"/>
        <v>0</v>
      </c>
      <c r="W192" s="77">
        <f t="shared" si="76"/>
        <v>0</v>
      </c>
      <c r="X192" s="77">
        <f t="shared" si="76"/>
        <v>0</v>
      </c>
      <c r="Y192" s="77">
        <f t="shared" si="76"/>
        <v>0</v>
      </c>
    </row>
    <row r="193" spans="1:25" s="62" customFormat="1" ht="18.75" customHeight="1" thickBot="1" x14ac:dyDescent="0.25">
      <c r="A193" s="112">
        <v>6</v>
      </c>
      <c r="B193" s="101">
        <f t="shared" ref="B193:Y193" si="77">SUM(B194:B197)</f>
        <v>740.31</v>
      </c>
      <c r="C193" s="102">
        <f t="shared" si="77"/>
        <v>630.6</v>
      </c>
      <c r="D193" s="102">
        <f t="shared" si="77"/>
        <v>748.14</v>
      </c>
      <c r="E193" s="103">
        <f t="shared" si="77"/>
        <v>757.18</v>
      </c>
      <c r="F193" s="103">
        <f t="shared" si="77"/>
        <v>764.02</v>
      </c>
      <c r="G193" s="103">
        <f t="shared" si="77"/>
        <v>790.65</v>
      </c>
      <c r="H193" s="103">
        <f t="shared" si="77"/>
        <v>777.23</v>
      </c>
      <c r="I193" s="103">
        <f t="shared" si="77"/>
        <v>741.25</v>
      </c>
      <c r="J193" s="103">
        <f t="shared" si="77"/>
        <v>735.5</v>
      </c>
      <c r="K193" s="104">
        <f t="shared" si="77"/>
        <v>741.29</v>
      </c>
      <c r="L193" s="103">
        <f t="shared" si="77"/>
        <v>763.61</v>
      </c>
      <c r="M193" s="105">
        <f t="shared" si="77"/>
        <v>736.85</v>
      </c>
      <c r="N193" s="104">
        <f t="shared" si="77"/>
        <v>1136.1600000000001</v>
      </c>
      <c r="O193" s="103">
        <f t="shared" si="77"/>
        <v>1155.21</v>
      </c>
      <c r="P193" s="105">
        <f t="shared" si="77"/>
        <v>776.79</v>
      </c>
      <c r="Q193" s="106">
        <f t="shared" si="77"/>
        <v>779.62</v>
      </c>
      <c r="R193" s="103">
        <f t="shared" si="77"/>
        <v>1119.71</v>
      </c>
      <c r="S193" s="106">
        <f t="shared" si="77"/>
        <v>791.38</v>
      </c>
      <c r="T193" s="103">
        <f t="shared" si="77"/>
        <v>778.18</v>
      </c>
      <c r="U193" s="102">
        <f t="shared" si="77"/>
        <v>766.16</v>
      </c>
      <c r="V193" s="102">
        <f t="shared" si="77"/>
        <v>764.84</v>
      </c>
      <c r="W193" s="102">
        <f t="shared" si="77"/>
        <v>764.67</v>
      </c>
      <c r="X193" s="102">
        <f t="shared" si="77"/>
        <v>759.91</v>
      </c>
      <c r="Y193" s="107">
        <f t="shared" si="77"/>
        <v>674.57</v>
      </c>
    </row>
    <row r="194" spans="1:25" s="62" customFormat="1" ht="18.75" customHeight="1" outlineLevel="1" x14ac:dyDescent="0.2">
      <c r="A194" s="56" t="s">
        <v>8</v>
      </c>
      <c r="B194" s="211">
        <f>B36</f>
        <v>669.06</v>
      </c>
      <c r="C194" s="211">
        <f t="shared" ref="C194:Y194" si="78">C36</f>
        <v>559.35</v>
      </c>
      <c r="D194" s="211">
        <f t="shared" si="78"/>
        <v>676.89</v>
      </c>
      <c r="E194" s="211">
        <f t="shared" si="78"/>
        <v>685.93</v>
      </c>
      <c r="F194" s="211">
        <f t="shared" si="78"/>
        <v>692.77</v>
      </c>
      <c r="G194" s="211">
        <f t="shared" si="78"/>
        <v>719.4</v>
      </c>
      <c r="H194" s="211">
        <f t="shared" si="78"/>
        <v>705.98</v>
      </c>
      <c r="I194" s="211">
        <f t="shared" si="78"/>
        <v>670</v>
      </c>
      <c r="J194" s="211">
        <f t="shared" si="78"/>
        <v>664.25</v>
      </c>
      <c r="K194" s="211">
        <f t="shared" si="78"/>
        <v>670.04</v>
      </c>
      <c r="L194" s="211">
        <f t="shared" si="78"/>
        <v>692.36</v>
      </c>
      <c r="M194" s="211">
        <f t="shared" si="78"/>
        <v>665.6</v>
      </c>
      <c r="N194" s="211">
        <f t="shared" si="78"/>
        <v>1064.9100000000001</v>
      </c>
      <c r="O194" s="211">
        <f t="shared" si="78"/>
        <v>1083.96</v>
      </c>
      <c r="P194" s="211">
        <f t="shared" si="78"/>
        <v>705.54</v>
      </c>
      <c r="Q194" s="211">
        <f t="shared" si="78"/>
        <v>708.37</v>
      </c>
      <c r="R194" s="211">
        <f t="shared" si="78"/>
        <v>1048.46</v>
      </c>
      <c r="S194" s="211">
        <f t="shared" si="78"/>
        <v>720.13</v>
      </c>
      <c r="T194" s="211">
        <f t="shared" si="78"/>
        <v>706.93</v>
      </c>
      <c r="U194" s="211">
        <f t="shared" si="78"/>
        <v>694.91</v>
      </c>
      <c r="V194" s="211">
        <f t="shared" si="78"/>
        <v>693.59</v>
      </c>
      <c r="W194" s="211">
        <f t="shared" si="78"/>
        <v>693.42</v>
      </c>
      <c r="X194" s="211">
        <f t="shared" si="78"/>
        <v>688.66</v>
      </c>
      <c r="Y194" s="211">
        <f t="shared" si="78"/>
        <v>603.32000000000005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customHeight="1" outlineLevel="1" thickBot="1" x14ac:dyDescent="0.25">
      <c r="A197" s="147" t="s">
        <v>255</v>
      </c>
      <c r="B197" s="77">
        <f>B192</f>
        <v>0</v>
      </c>
      <c r="C197" s="77">
        <f t="shared" ref="C197:Y197" si="79">C192</f>
        <v>0</v>
      </c>
      <c r="D197" s="77">
        <f t="shared" si="79"/>
        <v>0</v>
      </c>
      <c r="E197" s="77">
        <f t="shared" si="79"/>
        <v>0</v>
      </c>
      <c r="F197" s="77">
        <f t="shared" si="79"/>
        <v>0</v>
      </c>
      <c r="G197" s="77">
        <f t="shared" si="79"/>
        <v>0</v>
      </c>
      <c r="H197" s="77">
        <f t="shared" si="79"/>
        <v>0</v>
      </c>
      <c r="I197" s="77">
        <f t="shared" si="79"/>
        <v>0</v>
      </c>
      <c r="J197" s="77">
        <f t="shared" si="79"/>
        <v>0</v>
      </c>
      <c r="K197" s="77">
        <f t="shared" si="79"/>
        <v>0</v>
      </c>
      <c r="L197" s="77">
        <f t="shared" si="79"/>
        <v>0</v>
      </c>
      <c r="M197" s="77">
        <f t="shared" si="79"/>
        <v>0</v>
      </c>
      <c r="N197" s="77">
        <f t="shared" si="79"/>
        <v>0</v>
      </c>
      <c r="O197" s="77">
        <f t="shared" si="79"/>
        <v>0</v>
      </c>
      <c r="P197" s="77">
        <f t="shared" si="79"/>
        <v>0</v>
      </c>
      <c r="Q197" s="77">
        <f t="shared" si="79"/>
        <v>0</v>
      </c>
      <c r="R197" s="77">
        <f t="shared" si="79"/>
        <v>0</v>
      </c>
      <c r="S197" s="77">
        <f t="shared" si="79"/>
        <v>0</v>
      </c>
      <c r="T197" s="77">
        <f t="shared" si="79"/>
        <v>0</v>
      </c>
      <c r="U197" s="77">
        <f t="shared" si="79"/>
        <v>0</v>
      </c>
      <c r="V197" s="77">
        <f t="shared" si="79"/>
        <v>0</v>
      </c>
      <c r="W197" s="77">
        <f t="shared" si="79"/>
        <v>0</v>
      </c>
      <c r="X197" s="77">
        <f t="shared" si="79"/>
        <v>0</v>
      </c>
      <c r="Y197" s="77">
        <f t="shared" si="79"/>
        <v>0</v>
      </c>
    </row>
    <row r="198" spans="1:25" s="62" customFormat="1" ht="18.75" customHeight="1" thickBot="1" x14ac:dyDescent="0.25">
      <c r="A198" s="109">
        <v>7</v>
      </c>
      <c r="B198" s="101">
        <f t="shared" ref="B198:Y198" si="80">SUM(B199:B202)</f>
        <v>624.95000000000005</v>
      </c>
      <c r="C198" s="102">
        <f t="shared" si="80"/>
        <v>720.92</v>
      </c>
      <c r="D198" s="102">
        <f t="shared" si="80"/>
        <v>786.02</v>
      </c>
      <c r="E198" s="103">
        <f t="shared" si="80"/>
        <v>851.76</v>
      </c>
      <c r="F198" s="103">
        <f t="shared" si="80"/>
        <v>851.52</v>
      </c>
      <c r="G198" s="103">
        <f t="shared" si="80"/>
        <v>859.35</v>
      </c>
      <c r="H198" s="103">
        <f t="shared" si="80"/>
        <v>1137.17</v>
      </c>
      <c r="I198" s="103">
        <f t="shared" si="80"/>
        <v>838.32</v>
      </c>
      <c r="J198" s="103">
        <f t="shared" si="80"/>
        <v>833.46</v>
      </c>
      <c r="K198" s="104">
        <f t="shared" si="80"/>
        <v>828.48</v>
      </c>
      <c r="L198" s="103">
        <f t="shared" si="80"/>
        <v>809.48</v>
      </c>
      <c r="M198" s="105">
        <f t="shared" si="80"/>
        <v>820.85</v>
      </c>
      <c r="N198" s="104">
        <f t="shared" si="80"/>
        <v>893.56</v>
      </c>
      <c r="O198" s="103">
        <f t="shared" si="80"/>
        <v>927.48</v>
      </c>
      <c r="P198" s="105">
        <f t="shared" si="80"/>
        <v>905.72</v>
      </c>
      <c r="Q198" s="106">
        <f t="shared" si="80"/>
        <v>964.22</v>
      </c>
      <c r="R198" s="103">
        <f t="shared" si="80"/>
        <v>953.03</v>
      </c>
      <c r="S198" s="106">
        <f t="shared" si="80"/>
        <v>911.58</v>
      </c>
      <c r="T198" s="103">
        <f t="shared" si="80"/>
        <v>1016.18</v>
      </c>
      <c r="U198" s="102">
        <f t="shared" si="80"/>
        <v>876.55</v>
      </c>
      <c r="V198" s="102">
        <f t="shared" si="80"/>
        <v>871</v>
      </c>
      <c r="W198" s="102">
        <f t="shared" si="80"/>
        <v>815.39</v>
      </c>
      <c r="X198" s="102">
        <f t="shared" si="80"/>
        <v>828.83</v>
      </c>
      <c r="Y198" s="107">
        <f t="shared" si="80"/>
        <v>688.88</v>
      </c>
    </row>
    <row r="199" spans="1:25" s="62" customFormat="1" ht="18.75" customHeight="1" outlineLevel="1" x14ac:dyDescent="0.2">
      <c r="A199" s="56" t="s">
        <v>8</v>
      </c>
      <c r="B199" s="211">
        <f>B41</f>
        <v>553.70000000000005</v>
      </c>
      <c r="C199" s="211">
        <f t="shared" ref="C199:Y199" si="81">C41</f>
        <v>649.66999999999996</v>
      </c>
      <c r="D199" s="211">
        <f t="shared" si="81"/>
        <v>714.77</v>
      </c>
      <c r="E199" s="211">
        <f t="shared" si="81"/>
        <v>780.51</v>
      </c>
      <c r="F199" s="211">
        <f t="shared" si="81"/>
        <v>780.27</v>
      </c>
      <c r="G199" s="211">
        <f t="shared" si="81"/>
        <v>788.1</v>
      </c>
      <c r="H199" s="211">
        <f t="shared" si="81"/>
        <v>1065.92</v>
      </c>
      <c r="I199" s="211">
        <f t="shared" si="81"/>
        <v>767.07</v>
      </c>
      <c r="J199" s="211">
        <f t="shared" si="81"/>
        <v>762.21</v>
      </c>
      <c r="K199" s="211">
        <f t="shared" si="81"/>
        <v>757.23</v>
      </c>
      <c r="L199" s="211">
        <f t="shared" si="81"/>
        <v>738.23</v>
      </c>
      <c r="M199" s="211">
        <f t="shared" si="81"/>
        <v>749.6</v>
      </c>
      <c r="N199" s="211">
        <f t="shared" si="81"/>
        <v>822.31</v>
      </c>
      <c r="O199" s="211">
        <f t="shared" si="81"/>
        <v>856.23</v>
      </c>
      <c r="P199" s="211">
        <f t="shared" si="81"/>
        <v>834.47</v>
      </c>
      <c r="Q199" s="211">
        <f t="shared" si="81"/>
        <v>892.97</v>
      </c>
      <c r="R199" s="211">
        <f t="shared" si="81"/>
        <v>881.78</v>
      </c>
      <c r="S199" s="211">
        <f t="shared" si="81"/>
        <v>840.33</v>
      </c>
      <c r="T199" s="211">
        <f t="shared" si="81"/>
        <v>944.93</v>
      </c>
      <c r="U199" s="211">
        <f t="shared" si="81"/>
        <v>805.3</v>
      </c>
      <c r="V199" s="211">
        <f t="shared" si="81"/>
        <v>799.75</v>
      </c>
      <c r="W199" s="211">
        <f t="shared" si="81"/>
        <v>744.14</v>
      </c>
      <c r="X199" s="211">
        <f t="shared" si="81"/>
        <v>757.58</v>
      </c>
      <c r="Y199" s="211">
        <f t="shared" si="81"/>
        <v>617.63</v>
      </c>
    </row>
    <row r="200" spans="1:25" s="62" customFormat="1" ht="18.75" customHeight="1" outlineLevel="1" x14ac:dyDescent="0.2">
      <c r="A200" s="57" t="s">
        <v>9</v>
      </c>
      <c r="B200" s="76">
        <v>71.25</v>
      </c>
      <c r="C200" s="74">
        <v>71.25</v>
      </c>
      <c r="D200" s="74">
        <v>71.25</v>
      </c>
      <c r="E200" s="74">
        <v>71.25</v>
      </c>
      <c r="F200" s="74">
        <v>71.25</v>
      </c>
      <c r="G200" s="74">
        <v>71.25</v>
      </c>
      <c r="H200" s="74">
        <v>71.25</v>
      </c>
      <c r="I200" s="74">
        <v>71.25</v>
      </c>
      <c r="J200" s="74">
        <v>71.25</v>
      </c>
      <c r="K200" s="74">
        <v>71.25</v>
      </c>
      <c r="L200" s="74">
        <v>71.25</v>
      </c>
      <c r="M200" s="74">
        <v>71.25</v>
      </c>
      <c r="N200" s="74">
        <v>71.25</v>
      </c>
      <c r="O200" s="74">
        <v>71.25</v>
      </c>
      <c r="P200" s="74">
        <v>71.25</v>
      </c>
      <c r="Q200" s="74">
        <v>71.25</v>
      </c>
      <c r="R200" s="74">
        <v>71.25</v>
      </c>
      <c r="S200" s="74">
        <v>71.25</v>
      </c>
      <c r="T200" s="74">
        <v>71.25</v>
      </c>
      <c r="U200" s="74">
        <v>71.25</v>
      </c>
      <c r="V200" s="74">
        <v>71.25</v>
      </c>
      <c r="W200" s="74">
        <v>71.25</v>
      </c>
      <c r="X200" s="74">
        <v>71.25</v>
      </c>
      <c r="Y200" s="81">
        <v>71.25</v>
      </c>
    </row>
    <row r="201" spans="1:25" s="62" customFormat="1" ht="18.75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customHeight="1" outlineLevel="1" thickBot="1" x14ac:dyDescent="0.25">
      <c r="A202" s="147" t="s">
        <v>255</v>
      </c>
      <c r="B202" s="77">
        <f>B197</f>
        <v>0</v>
      </c>
      <c r="C202" s="77">
        <f t="shared" ref="C202:Y202" si="82">C197</f>
        <v>0</v>
      </c>
      <c r="D202" s="77">
        <f t="shared" si="82"/>
        <v>0</v>
      </c>
      <c r="E202" s="77">
        <f t="shared" si="82"/>
        <v>0</v>
      </c>
      <c r="F202" s="77">
        <f t="shared" si="82"/>
        <v>0</v>
      </c>
      <c r="G202" s="77">
        <f t="shared" si="82"/>
        <v>0</v>
      </c>
      <c r="H202" s="77">
        <f t="shared" si="82"/>
        <v>0</v>
      </c>
      <c r="I202" s="77">
        <f t="shared" si="82"/>
        <v>0</v>
      </c>
      <c r="J202" s="77">
        <f t="shared" si="82"/>
        <v>0</v>
      </c>
      <c r="K202" s="77">
        <f t="shared" si="82"/>
        <v>0</v>
      </c>
      <c r="L202" s="77">
        <f t="shared" si="82"/>
        <v>0</v>
      </c>
      <c r="M202" s="77">
        <f t="shared" si="82"/>
        <v>0</v>
      </c>
      <c r="N202" s="77">
        <f t="shared" si="82"/>
        <v>0</v>
      </c>
      <c r="O202" s="77">
        <f t="shared" si="82"/>
        <v>0</v>
      </c>
      <c r="P202" s="77">
        <f t="shared" si="82"/>
        <v>0</v>
      </c>
      <c r="Q202" s="77">
        <f t="shared" si="82"/>
        <v>0</v>
      </c>
      <c r="R202" s="77">
        <f t="shared" si="82"/>
        <v>0</v>
      </c>
      <c r="S202" s="77">
        <f t="shared" si="82"/>
        <v>0</v>
      </c>
      <c r="T202" s="77">
        <f t="shared" si="82"/>
        <v>0</v>
      </c>
      <c r="U202" s="77">
        <f t="shared" si="82"/>
        <v>0</v>
      </c>
      <c r="V202" s="77">
        <f t="shared" si="82"/>
        <v>0</v>
      </c>
      <c r="W202" s="77">
        <f t="shared" si="82"/>
        <v>0</v>
      </c>
      <c r="X202" s="77">
        <f t="shared" si="82"/>
        <v>0</v>
      </c>
      <c r="Y202" s="77">
        <f t="shared" si="82"/>
        <v>0</v>
      </c>
    </row>
    <row r="203" spans="1:25" s="62" customFormat="1" ht="18.75" customHeight="1" thickBot="1" x14ac:dyDescent="0.25">
      <c r="A203" s="112">
        <v>8</v>
      </c>
      <c r="B203" s="101">
        <f t="shared" ref="B203:Y203" si="83">SUM(B204:B207)</f>
        <v>778.39</v>
      </c>
      <c r="C203" s="102">
        <f t="shared" si="83"/>
        <v>756.18</v>
      </c>
      <c r="D203" s="102">
        <f t="shared" si="83"/>
        <v>843.19</v>
      </c>
      <c r="E203" s="103">
        <f t="shared" si="83"/>
        <v>846.5</v>
      </c>
      <c r="F203" s="103">
        <f t="shared" si="83"/>
        <v>1097.1600000000001</v>
      </c>
      <c r="G203" s="103">
        <f t="shared" si="83"/>
        <v>1096.07</v>
      </c>
      <c r="H203" s="103">
        <f t="shared" si="83"/>
        <v>1125.19</v>
      </c>
      <c r="I203" s="103">
        <f t="shared" si="83"/>
        <v>1105.9000000000001</v>
      </c>
      <c r="J203" s="103">
        <f t="shared" si="83"/>
        <v>1072.56</v>
      </c>
      <c r="K203" s="104">
        <f t="shared" si="83"/>
        <v>1063.1599999999999</v>
      </c>
      <c r="L203" s="103">
        <f t="shared" si="83"/>
        <v>1053.1100000000001</v>
      </c>
      <c r="M203" s="105">
        <f t="shared" si="83"/>
        <v>1055.02</v>
      </c>
      <c r="N203" s="104">
        <f t="shared" si="83"/>
        <v>1059.72</v>
      </c>
      <c r="O203" s="103">
        <f t="shared" si="83"/>
        <v>932.72</v>
      </c>
      <c r="P203" s="105">
        <f t="shared" si="83"/>
        <v>843.35</v>
      </c>
      <c r="Q203" s="106">
        <f t="shared" si="83"/>
        <v>938.13</v>
      </c>
      <c r="R203" s="103">
        <f t="shared" si="83"/>
        <v>1137.77</v>
      </c>
      <c r="S203" s="106">
        <f t="shared" si="83"/>
        <v>1121.31</v>
      </c>
      <c r="T203" s="103">
        <f t="shared" si="83"/>
        <v>1091.45</v>
      </c>
      <c r="U203" s="102">
        <f t="shared" si="83"/>
        <v>909.08</v>
      </c>
      <c r="V203" s="102">
        <f t="shared" si="83"/>
        <v>830.53</v>
      </c>
      <c r="W203" s="102">
        <f t="shared" si="83"/>
        <v>816.05</v>
      </c>
      <c r="X203" s="102">
        <f t="shared" si="83"/>
        <v>961.98</v>
      </c>
      <c r="Y203" s="107">
        <f t="shared" si="83"/>
        <v>661.73</v>
      </c>
    </row>
    <row r="204" spans="1:25" s="62" customFormat="1" ht="18.75" customHeight="1" outlineLevel="1" x14ac:dyDescent="0.2">
      <c r="A204" s="56" t="s">
        <v>8</v>
      </c>
      <c r="B204" s="211">
        <f>B46</f>
        <v>707.14</v>
      </c>
      <c r="C204" s="211">
        <f t="shared" ref="C204:Y204" si="84">C46</f>
        <v>684.93</v>
      </c>
      <c r="D204" s="211">
        <f t="shared" si="84"/>
        <v>771.94</v>
      </c>
      <c r="E204" s="211">
        <f t="shared" si="84"/>
        <v>775.25</v>
      </c>
      <c r="F204" s="211">
        <f t="shared" si="84"/>
        <v>1025.9100000000001</v>
      </c>
      <c r="G204" s="211">
        <f t="shared" si="84"/>
        <v>1024.82</v>
      </c>
      <c r="H204" s="211">
        <f t="shared" si="84"/>
        <v>1053.94</v>
      </c>
      <c r="I204" s="211">
        <f t="shared" si="84"/>
        <v>1034.6500000000001</v>
      </c>
      <c r="J204" s="211">
        <f t="shared" si="84"/>
        <v>1001.31</v>
      </c>
      <c r="K204" s="211">
        <f t="shared" si="84"/>
        <v>991.91</v>
      </c>
      <c r="L204" s="211">
        <f t="shared" si="84"/>
        <v>981.86</v>
      </c>
      <c r="M204" s="211">
        <f t="shared" si="84"/>
        <v>983.77</v>
      </c>
      <c r="N204" s="211">
        <f t="shared" si="84"/>
        <v>988.47</v>
      </c>
      <c r="O204" s="211">
        <f t="shared" si="84"/>
        <v>861.47</v>
      </c>
      <c r="P204" s="211">
        <f t="shared" si="84"/>
        <v>772.1</v>
      </c>
      <c r="Q204" s="211">
        <f t="shared" si="84"/>
        <v>866.88</v>
      </c>
      <c r="R204" s="211">
        <f t="shared" si="84"/>
        <v>1066.52</v>
      </c>
      <c r="S204" s="211">
        <f t="shared" si="84"/>
        <v>1050.06</v>
      </c>
      <c r="T204" s="211">
        <f t="shared" si="84"/>
        <v>1020.2</v>
      </c>
      <c r="U204" s="211">
        <f t="shared" si="84"/>
        <v>837.83</v>
      </c>
      <c r="V204" s="211">
        <f t="shared" si="84"/>
        <v>759.28</v>
      </c>
      <c r="W204" s="211">
        <f t="shared" si="84"/>
        <v>744.8</v>
      </c>
      <c r="X204" s="211">
        <f t="shared" si="84"/>
        <v>890.73</v>
      </c>
      <c r="Y204" s="211">
        <f t="shared" si="84"/>
        <v>590.48</v>
      </c>
    </row>
    <row r="205" spans="1:25" s="62" customFormat="1" ht="18.75" customHeight="1" outlineLevel="1" x14ac:dyDescent="0.2">
      <c r="A205" s="57" t="s">
        <v>9</v>
      </c>
      <c r="B205" s="76">
        <v>71.25</v>
      </c>
      <c r="C205" s="74">
        <v>71.25</v>
      </c>
      <c r="D205" s="74">
        <v>71.25</v>
      </c>
      <c r="E205" s="74">
        <v>71.25</v>
      </c>
      <c r="F205" s="74">
        <v>71.25</v>
      </c>
      <c r="G205" s="74">
        <v>71.25</v>
      </c>
      <c r="H205" s="74">
        <v>71.25</v>
      </c>
      <c r="I205" s="74">
        <v>71.25</v>
      </c>
      <c r="J205" s="74">
        <v>71.25</v>
      </c>
      <c r="K205" s="74">
        <v>71.25</v>
      </c>
      <c r="L205" s="74">
        <v>71.25</v>
      </c>
      <c r="M205" s="74">
        <v>71.25</v>
      </c>
      <c r="N205" s="74">
        <v>71.25</v>
      </c>
      <c r="O205" s="74">
        <v>71.25</v>
      </c>
      <c r="P205" s="74">
        <v>71.25</v>
      </c>
      <c r="Q205" s="74">
        <v>71.25</v>
      </c>
      <c r="R205" s="74">
        <v>71.25</v>
      </c>
      <c r="S205" s="74">
        <v>71.25</v>
      </c>
      <c r="T205" s="74">
        <v>71.25</v>
      </c>
      <c r="U205" s="74">
        <v>71.25</v>
      </c>
      <c r="V205" s="74">
        <v>71.25</v>
      </c>
      <c r="W205" s="74">
        <v>71.25</v>
      </c>
      <c r="X205" s="74">
        <v>71.25</v>
      </c>
      <c r="Y205" s="81">
        <v>71.25</v>
      </c>
    </row>
    <row r="206" spans="1:25" s="62" customFormat="1" ht="18.75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customHeight="1" outlineLevel="1" thickBot="1" x14ac:dyDescent="0.25">
      <c r="A207" s="147" t="s">
        <v>255</v>
      </c>
      <c r="B207" s="77">
        <f>B202</f>
        <v>0</v>
      </c>
      <c r="C207" s="77">
        <f t="shared" ref="C207:Y207" si="85">C202</f>
        <v>0</v>
      </c>
      <c r="D207" s="77">
        <f t="shared" si="85"/>
        <v>0</v>
      </c>
      <c r="E207" s="77">
        <f t="shared" si="85"/>
        <v>0</v>
      </c>
      <c r="F207" s="77">
        <f t="shared" si="85"/>
        <v>0</v>
      </c>
      <c r="G207" s="77">
        <f t="shared" si="85"/>
        <v>0</v>
      </c>
      <c r="H207" s="77">
        <f t="shared" si="85"/>
        <v>0</v>
      </c>
      <c r="I207" s="77">
        <f t="shared" si="85"/>
        <v>0</v>
      </c>
      <c r="J207" s="77">
        <f t="shared" si="85"/>
        <v>0</v>
      </c>
      <c r="K207" s="77">
        <f t="shared" si="85"/>
        <v>0</v>
      </c>
      <c r="L207" s="77">
        <f t="shared" si="85"/>
        <v>0</v>
      </c>
      <c r="M207" s="77">
        <f t="shared" si="85"/>
        <v>0</v>
      </c>
      <c r="N207" s="77">
        <f t="shared" si="85"/>
        <v>0</v>
      </c>
      <c r="O207" s="77">
        <f t="shared" si="85"/>
        <v>0</v>
      </c>
      <c r="P207" s="77">
        <f t="shared" si="85"/>
        <v>0</v>
      </c>
      <c r="Q207" s="77">
        <f t="shared" si="85"/>
        <v>0</v>
      </c>
      <c r="R207" s="77">
        <f t="shared" si="85"/>
        <v>0</v>
      </c>
      <c r="S207" s="77">
        <f t="shared" si="85"/>
        <v>0</v>
      </c>
      <c r="T207" s="77">
        <f t="shared" si="85"/>
        <v>0</v>
      </c>
      <c r="U207" s="77">
        <f t="shared" si="85"/>
        <v>0</v>
      </c>
      <c r="V207" s="77">
        <f t="shared" si="85"/>
        <v>0</v>
      </c>
      <c r="W207" s="77">
        <f t="shared" si="85"/>
        <v>0</v>
      </c>
      <c r="X207" s="77">
        <f t="shared" si="85"/>
        <v>0</v>
      </c>
      <c r="Y207" s="77">
        <f t="shared" si="85"/>
        <v>0</v>
      </c>
    </row>
    <row r="208" spans="1:25" s="62" customFormat="1" ht="18.75" customHeight="1" thickBot="1" x14ac:dyDescent="0.25">
      <c r="A208" s="109">
        <v>9</v>
      </c>
      <c r="B208" s="101">
        <f t="shared" ref="B208:Y208" si="86">SUM(B209:B212)</f>
        <v>741.8</v>
      </c>
      <c r="C208" s="102">
        <f t="shared" si="86"/>
        <v>754.66</v>
      </c>
      <c r="D208" s="102">
        <f t="shared" si="86"/>
        <v>815.35</v>
      </c>
      <c r="E208" s="103">
        <f t="shared" si="86"/>
        <v>839.05</v>
      </c>
      <c r="F208" s="103">
        <f t="shared" si="86"/>
        <v>840.89</v>
      </c>
      <c r="G208" s="103">
        <f t="shared" si="86"/>
        <v>843.39</v>
      </c>
      <c r="H208" s="103">
        <f t="shared" si="86"/>
        <v>833.34</v>
      </c>
      <c r="I208" s="103">
        <f t="shared" si="86"/>
        <v>830.64</v>
      </c>
      <c r="J208" s="103">
        <f t="shared" si="86"/>
        <v>831.39</v>
      </c>
      <c r="K208" s="104">
        <f t="shared" si="86"/>
        <v>838.68</v>
      </c>
      <c r="L208" s="103">
        <f t="shared" si="86"/>
        <v>835.32</v>
      </c>
      <c r="M208" s="105">
        <f t="shared" si="86"/>
        <v>835.53</v>
      </c>
      <c r="N208" s="104">
        <f t="shared" si="86"/>
        <v>839.08</v>
      </c>
      <c r="O208" s="103">
        <f t="shared" si="86"/>
        <v>847.61</v>
      </c>
      <c r="P208" s="105">
        <f t="shared" si="86"/>
        <v>841.22</v>
      </c>
      <c r="Q208" s="106">
        <f t="shared" si="86"/>
        <v>953.53</v>
      </c>
      <c r="R208" s="103">
        <f t="shared" si="86"/>
        <v>1102.8900000000001</v>
      </c>
      <c r="S208" s="106">
        <f t="shared" si="86"/>
        <v>1088.79</v>
      </c>
      <c r="T208" s="103">
        <f t="shared" si="86"/>
        <v>858.35</v>
      </c>
      <c r="U208" s="102">
        <f t="shared" si="86"/>
        <v>825.54</v>
      </c>
      <c r="V208" s="102">
        <f t="shared" si="86"/>
        <v>813.97</v>
      </c>
      <c r="W208" s="102">
        <f t="shared" si="86"/>
        <v>814.45</v>
      </c>
      <c r="X208" s="102">
        <f t="shared" si="86"/>
        <v>665.69</v>
      </c>
      <c r="Y208" s="107">
        <f t="shared" si="86"/>
        <v>663.34</v>
      </c>
    </row>
    <row r="209" spans="1:25" s="62" customFormat="1" ht="18.75" customHeight="1" outlineLevel="1" x14ac:dyDescent="0.2">
      <c r="A209" s="56" t="s">
        <v>8</v>
      </c>
      <c r="B209" s="211">
        <f>B51</f>
        <v>670.55</v>
      </c>
      <c r="C209" s="211">
        <f t="shared" ref="C209:Y209" si="87">C51</f>
        <v>683.41</v>
      </c>
      <c r="D209" s="211">
        <f t="shared" si="87"/>
        <v>744.1</v>
      </c>
      <c r="E209" s="211">
        <f t="shared" si="87"/>
        <v>767.8</v>
      </c>
      <c r="F209" s="211">
        <f t="shared" si="87"/>
        <v>769.64</v>
      </c>
      <c r="G209" s="211">
        <f t="shared" si="87"/>
        <v>772.14</v>
      </c>
      <c r="H209" s="211">
        <f t="shared" si="87"/>
        <v>762.09</v>
      </c>
      <c r="I209" s="211">
        <f t="shared" si="87"/>
        <v>759.39</v>
      </c>
      <c r="J209" s="211">
        <f t="shared" si="87"/>
        <v>760.14</v>
      </c>
      <c r="K209" s="211">
        <f t="shared" si="87"/>
        <v>767.43</v>
      </c>
      <c r="L209" s="211">
        <f t="shared" si="87"/>
        <v>764.07</v>
      </c>
      <c r="M209" s="211">
        <f t="shared" si="87"/>
        <v>764.28</v>
      </c>
      <c r="N209" s="211">
        <f t="shared" si="87"/>
        <v>767.83</v>
      </c>
      <c r="O209" s="211">
        <f t="shared" si="87"/>
        <v>776.36</v>
      </c>
      <c r="P209" s="211">
        <f t="shared" si="87"/>
        <v>769.97</v>
      </c>
      <c r="Q209" s="211">
        <f t="shared" si="87"/>
        <v>882.28</v>
      </c>
      <c r="R209" s="211">
        <f t="shared" si="87"/>
        <v>1031.6400000000001</v>
      </c>
      <c r="S209" s="211">
        <f t="shared" si="87"/>
        <v>1017.54</v>
      </c>
      <c r="T209" s="211">
        <f t="shared" si="87"/>
        <v>787.1</v>
      </c>
      <c r="U209" s="211">
        <f t="shared" si="87"/>
        <v>754.29</v>
      </c>
      <c r="V209" s="211">
        <f t="shared" si="87"/>
        <v>742.72</v>
      </c>
      <c r="W209" s="211">
        <f t="shared" si="87"/>
        <v>743.2</v>
      </c>
      <c r="X209" s="211">
        <f t="shared" si="87"/>
        <v>594.44000000000005</v>
      </c>
      <c r="Y209" s="211">
        <f t="shared" si="87"/>
        <v>592.09</v>
      </c>
    </row>
    <row r="210" spans="1:25" s="62" customFormat="1" ht="18.75" customHeight="1" outlineLevel="1" x14ac:dyDescent="0.2">
      <c r="A210" s="57" t="s">
        <v>9</v>
      </c>
      <c r="B210" s="76">
        <v>71.25</v>
      </c>
      <c r="C210" s="74">
        <v>71.25</v>
      </c>
      <c r="D210" s="74">
        <v>71.25</v>
      </c>
      <c r="E210" s="74">
        <v>71.25</v>
      </c>
      <c r="F210" s="74">
        <v>71.25</v>
      </c>
      <c r="G210" s="74">
        <v>71.25</v>
      </c>
      <c r="H210" s="74">
        <v>71.25</v>
      </c>
      <c r="I210" s="74">
        <v>71.25</v>
      </c>
      <c r="J210" s="74">
        <v>71.25</v>
      </c>
      <c r="K210" s="74">
        <v>71.25</v>
      </c>
      <c r="L210" s="74">
        <v>71.25</v>
      </c>
      <c r="M210" s="74">
        <v>71.25</v>
      </c>
      <c r="N210" s="74">
        <v>71.25</v>
      </c>
      <c r="O210" s="74">
        <v>71.25</v>
      </c>
      <c r="P210" s="74">
        <v>71.25</v>
      </c>
      <c r="Q210" s="74">
        <v>71.25</v>
      </c>
      <c r="R210" s="74">
        <v>71.25</v>
      </c>
      <c r="S210" s="74">
        <v>71.25</v>
      </c>
      <c r="T210" s="74">
        <v>71.25</v>
      </c>
      <c r="U210" s="74">
        <v>71.25</v>
      </c>
      <c r="V210" s="74">
        <v>71.25</v>
      </c>
      <c r="W210" s="74">
        <v>71.25</v>
      </c>
      <c r="X210" s="74">
        <v>71.25</v>
      </c>
      <c r="Y210" s="81">
        <v>71.25</v>
      </c>
    </row>
    <row r="211" spans="1:25" s="62" customFormat="1" ht="18.75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customHeight="1" outlineLevel="1" thickBot="1" x14ac:dyDescent="0.25">
      <c r="A212" s="147" t="s">
        <v>255</v>
      </c>
      <c r="B212" s="77">
        <f>B207</f>
        <v>0</v>
      </c>
      <c r="C212" s="77">
        <f t="shared" ref="C212:Y212" si="88">C207</f>
        <v>0</v>
      </c>
      <c r="D212" s="77">
        <f t="shared" si="88"/>
        <v>0</v>
      </c>
      <c r="E212" s="77">
        <f t="shared" si="88"/>
        <v>0</v>
      </c>
      <c r="F212" s="77">
        <f t="shared" si="88"/>
        <v>0</v>
      </c>
      <c r="G212" s="77">
        <f t="shared" si="88"/>
        <v>0</v>
      </c>
      <c r="H212" s="77">
        <f t="shared" si="88"/>
        <v>0</v>
      </c>
      <c r="I212" s="77">
        <f t="shared" si="88"/>
        <v>0</v>
      </c>
      <c r="J212" s="77">
        <f t="shared" si="88"/>
        <v>0</v>
      </c>
      <c r="K212" s="77">
        <f t="shared" si="88"/>
        <v>0</v>
      </c>
      <c r="L212" s="77">
        <f t="shared" si="88"/>
        <v>0</v>
      </c>
      <c r="M212" s="77">
        <f t="shared" si="88"/>
        <v>0</v>
      </c>
      <c r="N212" s="77">
        <f t="shared" si="88"/>
        <v>0</v>
      </c>
      <c r="O212" s="77">
        <f t="shared" si="88"/>
        <v>0</v>
      </c>
      <c r="P212" s="77">
        <f t="shared" si="88"/>
        <v>0</v>
      </c>
      <c r="Q212" s="77">
        <f t="shared" si="88"/>
        <v>0</v>
      </c>
      <c r="R212" s="77">
        <f t="shared" si="88"/>
        <v>0</v>
      </c>
      <c r="S212" s="77">
        <f t="shared" si="88"/>
        <v>0</v>
      </c>
      <c r="T212" s="77">
        <f t="shared" si="88"/>
        <v>0</v>
      </c>
      <c r="U212" s="77">
        <f t="shared" si="88"/>
        <v>0</v>
      </c>
      <c r="V212" s="77">
        <f t="shared" si="88"/>
        <v>0</v>
      </c>
      <c r="W212" s="77">
        <f t="shared" si="88"/>
        <v>0</v>
      </c>
      <c r="X212" s="77">
        <f t="shared" si="88"/>
        <v>0</v>
      </c>
      <c r="Y212" s="77">
        <f t="shared" si="88"/>
        <v>0</v>
      </c>
    </row>
    <row r="213" spans="1:25" s="62" customFormat="1" ht="18.75" customHeight="1" thickBot="1" x14ac:dyDescent="0.25">
      <c r="A213" s="112">
        <v>10</v>
      </c>
      <c r="B213" s="101">
        <f t="shared" ref="B213:Y213" si="89">SUM(B214:B217)</f>
        <v>435.75</v>
      </c>
      <c r="C213" s="102">
        <f t="shared" si="89"/>
        <v>431.92</v>
      </c>
      <c r="D213" s="102">
        <f t="shared" si="89"/>
        <v>544.15</v>
      </c>
      <c r="E213" s="103">
        <f t="shared" si="89"/>
        <v>564.97</v>
      </c>
      <c r="F213" s="103">
        <f t="shared" si="89"/>
        <v>866.57</v>
      </c>
      <c r="G213" s="103">
        <f t="shared" si="89"/>
        <v>877.26</v>
      </c>
      <c r="H213" s="103">
        <f t="shared" si="89"/>
        <v>876.53</v>
      </c>
      <c r="I213" s="103">
        <f t="shared" si="89"/>
        <v>874.29</v>
      </c>
      <c r="J213" s="103">
        <f t="shared" si="89"/>
        <v>896.93</v>
      </c>
      <c r="K213" s="104">
        <f t="shared" si="89"/>
        <v>894.56</v>
      </c>
      <c r="L213" s="103">
        <f t="shared" si="89"/>
        <v>903.39</v>
      </c>
      <c r="M213" s="105">
        <f t="shared" si="89"/>
        <v>932.3</v>
      </c>
      <c r="N213" s="104">
        <f t="shared" si="89"/>
        <v>925.13</v>
      </c>
      <c r="O213" s="103">
        <f t="shared" si="89"/>
        <v>921.11</v>
      </c>
      <c r="P213" s="105">
        <f t="shared" si="89"/>
        <v>915.93</v>
      </c>
      <c r="Q213" s="106">
        <f t="shared" si="89"/>
        <v>939.46</v>
      </c>
      <c r="R213" s="103">
        <f t="shared" si="89"/>
        <v>957.3</v>
      </c>
      <c r="S213" s="106">
        <f t="shared" si="89"/>
        <v>928.33</v>
      </c>
      <c r="T213" s="103">
        <f t="shared" si="89"/>
        <v>946.83</v>
      </c>
      <c r="U213" s="102">
        <f t="shared" si="89"/>
        <v>890.74</v>
      </c>
      <c r="V213" s="102">
        <f t="shared" si="89"/>
        <v>824.59</v>
      </c>
      <c r="W213" s="102">
        <f t="shared" si="89"/>
        <v>633.45000000000005</v>
      </c>
      <c r="X213" s="102">
        <f t="shared" si="89"/>
        <v>534.86</v>
      </c>
      <c r="Y213" s="107">
        <f t="shared" si="89"/>
        <v>528.74</v>
      </c>
    </row>
    <row r="214" spans="1:25" s="62" customFormat="1" ht="18.75" customHeight="1" outlineLevel="1" x14ac:dyDescent="0.2">
      <c r="A214" s="56" t="s">
        <v>8</v>
      </c>
      <c r="B214" s="211">
        <f>B56</f>
        <v>364.5</v>
      </c>
      <c r="C214" s="211">
        <f t="shared" ref="C214:Y214" si="90">C56</f>
        <v>360.67</v>
      </c>
      <c r="D214" s="211">
        <f t="shared" si="90"/>
        <v>472.9</v>
      </c>
      <c r="E214" s="211">
        <f t="shared" si="90"/>
        <v>493.72</v>
      </c>
      <c r="F214" s="211">
        <f t="shared" si="90"/>
        <v>795.32</v>
      </c>
      <c r="G214" s="211">
        <f t="shared" si="90"/>
        <v>806.01</v>
      </c>
      <c r="H214" s="211">
        <f t="shared" si="90"/>
        <v>805.28</v>
      </c>
      <c r="I214" s="211">
        <f t="shared" si="90"/>
        <v>803.04</v>
      </c>
      <c r="J214" s="211">
        <f t="shared" si="90"/>
        <v>825.68</v>
      </c>
      <c r="K214" s="211">
        <f t="shared" si="90"/>
        <v>823.31</v>
      </c>
      <c r="L214" s="211">
        <f t="shared" si="90"/>
        <v>832.14</v>
      </c>
      <c r="M214" s="211">
        <f t="shared" si="90"/>
        <v>861.05</v>
      </c>
      <c r="N214" s="211">
        <f t="shared" si="90"/>
        <v>853.88</v>
      </c>
      <c r="O214" s="211">
        <f t="shared" si="90"/>
        <v>849.86</v>
      </c>
      <c r="P214" s="211">
        <f t="shared" si="90"/>
        <v>844.68</v>
      </c>
      <c r="Q214" s="211">
        <f t="shared" si="90"/>
        <v>868.21</v>
      </c>
      <c r="R214" s="211">
        <f t="shared" si="90"/>
        <v>886.05</v>
      </c>
      <c r="S214" s="211">
        <f t="shared" si="90"/>
        <v>857.08</v>
      </c>
      <c r="T214" s="211">
        <f t="shared" si="90"/>
        <v>875.58</v>
      </c>
      <c r="U214" s="211">
        <f t="shared" si="90"/>
        <v>819.49</v>
      </c>
      <c r="V214" s="211">
        <f t="shared" si="90"/>
        <v>753.34</v>
      </c>
      <c r="W214" s="211">
        <f t="shared" si="90"/>
        <v>562.20000000000005</v>
      </c>
      <c r="X214" s="211">
        <f t="shared" si="90"/>
        <v>463.61</v>
      </c>
      <c r="Y214" s="211">
        <f t="shared" si="90"/>
        <v>457.49</v>
      </c>
    </row>
    <row r="215" spans="1:25" s="62" customFormat="1" ht="18.75" customHeight="1" outlineLevel="1" x14ac:dyDescent="0.2">
      <c r="A215" s="57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customHeight="1" outlineLevel="1" thickBot="1" x14ac:dyDescent="0.25">
      <c r="A217" s="147" t="s">
        <v>255</v>
      </c>
      <c r="B217" s="77">
        <f>B212</f>
        <v>0</v>
      </c>
      <c r="C217" s="77">
        <f t="shared" ref="C217:Y217" si="91">C212</f>
        <v>0</v>
      </c>
      <c r="D217" s="77">
        <f t="shared" si="91"/>
        <v>0</v>
      </c>
      <c r="E217" s="77">
        <f t="shared" si="91"/>
        <v>0</v>
      </c>
      <c r="F217" s="77">
        <f t="shared" si="91"/>
        <v>0</v>
      </c>
      <c r="G217" s="77">
        <f t="shared" si="91"/>
        <v>0</v>
      </c>
      <c r="H217" s="77">
        <f t="shared" si="91"/>
        <v>0</v>
      </c>
      <c r="I217" s="77">
        <f t="shared" si="91"/>
        <v>0</v>
      </c>
      <c r="J217" s="77">
        <f t="shared" si="91"/>
        <v>0</v>
      </c>
      <c r="K217" s="77">
        <f t="shared" si="91"/>
        <v>0</v>
      </c>
      <c r="L217" s="77">
        <f t="shared" si="91"/>
        <v>0</v>
      </c>
      <c r="M217" s="77">
        <f t="shared" si="91"/>
        <v>0</v>
      </c>
      <c r="N217" s="77">
        <f t="shared" si="91"/>
        <v>0</v>
      </c>
      <c r="O217" s="77">
        <f t="shared" si="91"/>
        <v>0</v>
      </c>
      <c r="P217" s="77">
        <f t="shared" si="91"/>
        <v>0</v>
      </c>
      <c r="Q217" s="77">
        <f t="shared" si="91"/>
        <v>0</v>
      </c>
      <c r="R217" s="77">
        <f t="shared" si="91"/>
        <v>0</v>
      </c>
      <c r="S217" s="77">
        <f t="shared" si="91"/>
        <v>0</v>
      </c>
      <c r="T217" s="77">
        <f t="shared" si="91"/>
        <v>0</v>
      </c>
      <c r="U217" s="77">
        <f t="shared" si="91"/>
        <v>0</v>
      </c>
      <c r="V217" s="77">
        <f t="shared" si="91"/>
        <v>0</v>
      </c>
      <c r="W217" s="77">
        <f t="shared" si="91"/>
        <v>0</v>
      </c>
      <c r="X217" s="77">
        <f t="shared" si="91"/>
        <v>0</v>
      </c>
      <c r="Y217" s="77">
        <f t="shared" si="91"/>
        <v>0</v>
      </c>
    </row>
    <row r="218" spans="1:25" s="62" customFormat="1" ht="18.75" customHeight="1" thickBot="1" x14ac:dyDescent="0.25">
      <c r="A218" s="109">
        <v>11</v>
      </c>
      <c r="B218" s="101">
        <f t="shared" ref="B218:Y218" si="92">SUM(B219:B222)</f>
        <v>767.13</v>
      </c>
      <c r="C218" s="102">
        <f t="shared" si="92"/>
        <v>653.37</v>
      </c>
      <c r="D218" s="102">
        <f t="shared" si="92"/>
        <v>742.66</v>
      </c>
      <c r="E218" s="103">
        <f t="shared" si="92"/>
        <v>646.59</v>
      </c>
      <c r="F218" s="103">
        <f t="shared" si="92"/>
        <v>778.46</v>
      </c>
      <c r="G218" s="103">
        <f t="shared" si="92"/>
        <v>788.73</v>
      </c>
      <c r="H218" s="103">
        <f t="shared" si="92"/>
        <v>827.1</v>
      </c>
      <c r="I218" s="103">
        <f t="shared" si="92"/>
        <v>809.97</v>
      </c>
      <c r="J218" s="103">
        <f t="shared" si="92"/>
        <v>796.5</v>
      </c>
      <c r="K218" s="104">
        <f t="shared" si="92"/>
        <v>799.47</v>
      </c>
      <c r="L218" s="103">
        <f t="shared" si="92"/>
        <v>795.51</v>
      </c>
      <c r="M218" s="105">
        <f t="shared" si="92"/>
        <v>837.25</v>
      </c>
      <c r="N218" s="104">
        <f t="shared" si="92"/>
        <v>788.45</v>
      </c>
      <c r="O218" s="103">
        <f t="shared" si="92"/>
        <v>810.6</v>
      </c>
      <c r="P218" s="105">
        <f t="shared" si="92"/>
        <v>821.42</v>
      </c>
      <c r="Q218" s="106">
        <f t="shared" si="92"/>
        <v>867.39</v>
      </c>
      <c r="R218" s="103">
        <f t="shared" si="92"/>
        <v>879.3</v>
      </c>
      <c r="S218" s="106">
        <f t="shared" si="92"/>
        <v>868.14</v>
      </c>
      <c r="T218" s="103">
        <f t="shared" si="92"/>
        <v>842.61</v>
      </c>
      <c r="U218" s="102">
        <f t="shared" si="92"/>
        <v>837.02</v>
      </c>
      <c r="V218" s="102">
        <f t="shared" si="92"/>
        <v>831.58</v>
      </c>
      <c r="W218" s="102">
        <f t="shared" si="92"/>
        <v>825.52</v>
      </c>
      <c r="X218" s="102">
        <f t="shared" si="92"/>
        <v>786.97</v>
      </c>
      <c r="Y218" s="107">
        <f t="shared" si="92"/>
        <v>684.14</v>
      </c>
    </row>
    <row r="219" spans="1:25" s="62" customFormat="1" ht="18.75" customHeight="1" outlineLevel="1" x14ac:dyDescent="0.2">
      <c r="A219" s="56" t="s">
        <v>8</v>
      </c>
      <c r="B219" s="211">
        <f>B61</f>
        <v>695.88</v>
      </c>
      <c r="C219" s="211">
        <f t="shared" ref="C219:Y219" si="93">C61</f>
        <v>582.12</v>
      </c>
      <c r="D219" s="211">
        <f t="shared" si="93"/>
        <v>671.41</v>
      </c>
      <c r="E219" s="211">
        <f t="shared" si="93"/>
        <v>575.34</v>
      </c>
      <c r="F219" s="211">
        <f t="shared" si="93"/>
        <v>707.21</v>
      </c>
      <c r="G219" s="211">
        <f t="shared" si="93"/>
        <v>717.48</v>
      </c>
      <c r="H219" s="211">
        <f t="shared" si="93"/>
        <v>755.85</v>
      </c>
      <c r="I219" s="211">
        <f t="shared" si="93"/>
        <v>738.72</v>
      </c>
      <c r="J219" s="211">
        <f t="shared" si="93"/>
        <v>725.25</v>
      </c>
      <c r="K219" s="211">
        <f t="shared" si="93"/>
        <v>728.22</v>
      </c>
      <c r="L219" s="211">
        <f t="shared" si="93"/>
        <v>724.26</v>
      </c>
      <c r="M219" s="211">
        <f t="shared" si="93"/>
        <v>766</v>
      </c>
      <c r="N219" s="211">
        <f t="shared" si="93"/>
        <v>717.2</v>
      </c>
      <c r="O219" s="211">
        <f t="shared" si="93"/>
        <v>739.35</v>
      </c>
      <c r="P219" s="211">
        <f t="shared" si="93"/>
        <v>750.17</v>
      </c>
      <c r="Q219" s="211">
        <f t="shared" si="93"/>
        <v>796.14</v>
      </c>
      <c r="R219" s="211">
        <f t="shared" si="93"/>
        <v>808.05</v>
      </c>
      <c r="S219" s="211">
        <f t="shared" si="93"/>
        <v>796.89</v>
      </c>
      <c r="T219" s="211">
        <f t="shared" si="93"/>
        <v>771.36</v>
      </c>
      <c r="U219" s="211">
        <f t="shared" si="93"/>
        <v>765.77</v>
      </c>
      <c r="V219" s="211">
        <f t="shared" si="93"/>
        <v>760.33</v>
      </c>
      <c r="W219" s="211">
        <f t="shared" si="93"/>
        <v>754.27</v>
      </c>
      <c r="X219" s="211">
        <f t="shared" si="93"/>
        <v>715.72</v>
      </c>
      <c r="Y219" s="211">
        <f t="shared" si="93"/>
        <v>612.89</v>
      </c>
    </row>
    <row r="220" spans="1:25" s="62" customFormat="1" ht="18.75" customHeight="1" outlineLevel="1" x14ac:dyDescent="0.2">
      <c r="A220" s="57" t="s">
        <v>9</v>
      </c>
      <c r="B220" s="76">
        <v>71.25</v>
      </c>
      <c r="C220" s="74">
        <v>71.25</v>
      </c>
      <c r="D220" s="74">
        <v>71.25</v>
      </c>
      <c r="E220" s="74">
        <v>71.25</v>
      </c>
      <c r="F220" s="74">
        <v>71.25</v>
      </c>
      <c r="G220" s="74">
        <v>71.25</v>
      </c>
      <c r="H220" s="74">
        <v>71.25</v>
      </c>
      <c r="I220" s="74">
        <v>71.25</v>
      </c>
      <c r="J220" s="74">
        <v>71.25</v>
      </c>
      <c r="K220" s="74">
        <v>71.25</v>
      </c>
      <c r="L220" s="74">
        <v>71.25</v>
      </c>
      <c r="M220" s="74">
        <v>71.25</v>
      </c>
      <c r="N220" s="74">
        <v>71.25</v>
      </c>
      <c r="O220" s="74">
        <v>71.25</v>
      </c>
      <c r="P220" s="74">
        <v>71.25</v>
      </c>
      <c r="Q220" s="74">
        <v>71.25</v>
      </c>
      <c r="R220" s="74">
        <v>71.25</v>
      </c>
      <c r="S220" s="74">
        <v>71.25</v>
      </c>
      <c r="T220" s="74">
        <v>71.25</v>
      </c>
      <c r="U220" s="74">
        <v>71.25</v>
      </c>
      <c r="V220" s="74">
        <v>71.25</v>
      </c>
      <c r="W220" s="74">
        <v>71.25</v>
      </c>
      <c r="X220" s="74">
        <v>71.25</v>
      </c>
      <c r="Y220" s="81">
        <v>71.25</v>
      </c>
    </row>
    <row r="221" spans="1:25" s="62" customFormat="1" ht="18.75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customHeight="1" outlineLevel="1" thickBot="1" x14ac:dyDescent="0.25">
      <c r="A222" s="147" t="s">
        <v>255</v>
      </c>
      <c r="B222" s="77">
        <f>B217</f>
        <v>0</v>
      </c>
      <c r="C222" s="77">
        <f t="shared" ref="C222:Y222" si="94">C217</f>
        <v>0</v>
      </c>
      <c r="D222" s="77">
        <f t="shared" si="94"/>
        <v>0</v>
      </c>
      <c r="E222" s="77">
        <f t="shared" si="94"/>
        <v>0</v>
      </c>
      <c r="F222" s="77">
        <f t="shared" si="94"/>
        <v>0</v>
      </c>
      <c r="G222" s="77">
        <f t="shared" si="94"/>
        <v>0</v>
      </c>
      <c r="H222" s="77">
        <f t="shared" si="94"/>
        <v>0</v>
      </c>
      <c r="I222" s="77">
        <f t="shared" si="94"/>
        <v>0</v>
      </c>
      <c r="J222" s="77">
        <f t="shared" si="94"/>
        <v>0</v>
      </c>
      <c r="K222" s="77">
        <f t="shared" si="94"/>
        <v>0</v>
      </c>
      <c r="L222" s="77">
        <f t="shared" si="94"/>
        <v>0</v>
      </c>
      <c r="M222" s="77">
        <f t="shared" si="94"/>
        <v>0</v>
      </c>
      <c r="N222" s="77">
        <f t="shared" si="94"/>
        <v>0</v>
      </c>
      <c r="O222" s="77">
        <f t="shared" si="94"/>
        <v>0</v>
      </c>
      <c r="P222" s="77">
        <f t="shared" si="94"/>
        <v>0</v>
      </c>
      <c r="Q222" s="77">
        <f t="shared" si="94"/>
        <v>0</v>
      </c>
      <c r="R222" s="77">
        <f t="shared" si="94"/>
        <v>0</v>
      </c>
      <c r="S222" s="77">
        <f t="shared" si="94"/>
        <v>0</v>
      </c>
      <c r="T222" s="77">
        <f t="shared" si="94"/>
        <v>0</v>
      </c>
      <c r="U222" s="77">
        <f t="shared" si="94"/>
        <v>0</v>
      </c>
      <c r="V222" s="77">
        <f t="shared" si="94"/>
        <v>0</v>
      </c>
      <c r="W222" s="77">
        <f t="shared" si="94"/>
        <v>0</v>
      </c>
      <c r="X222" s="77">
        <f t="shared" si="94"/>
        <v>0</v>
      </c>
      <c r="Y222" s="77">
        <f t="shared" si="94"/>
        <v>0</v>
      </c>
    </row>
    <row r="223" spans="1:25" s="62" customFormat="1" ht="18.75" customHeight="1" thickBot="1" x14ac:dyDescent="0.25">
      <c r="A223" s="112">
        <v>12</v>
      </c>
      <c r="B223" s="101">
        <f t="shared" ref="B223:Y223" si="95">SUM(B224:B227)</f>
        <v>764.48</v>
      </c>
      <c r="C223" s="102">
        <f t="shared" si="95"/>
        <v>760.11</v>
      </c>
      <c r="D223" s="102">
        <f t="shared" si="95"/>
        <v>748.1</v>
      </c>
      <c r="E223" s="103">
        <f t="shared" si="95"/>
        <v>757.37</v>
      </c>
      <c r="F223" s="103">
        <f t="shared" si="95"/>
        <v>781.99</v>
      </c>
      <c r="G223" s="103">
        <f t="shared" si="95"/>
        <v>774.14</v>
      </c>
      <c r="H223" s="103">
        <f t="shared" si="95"/>
        <v>779.88</v>
      </c>
      <c r="I223" s="103">
        <f t="shared" si="95"/>
        <v>773.46</v>
      </c>
      <c r="J223" s="103">
        <f t="shared" si="95"/>
        <v>776.18</v>
      </c>
      <c r="K223" s="104">
        <f t="shared" si="95"/>
        <v>759.01</v>
      </c>
      <c r="L223" s="103">
        <f t="shared" si="95"/>
        <v>757.53</v>
      </c>
      <c r="M223" s="105">
        <f t="shared" si="95"/>
        <v>764.46</v>
      </c>
      <c r="N223" s="104">
        <f t="shared" si="95"/>
        <v>764.95</v>
      </c>
      <c r="O223" s="103">
        <f t="shared" si="95"/>
        <v>767.56</v>
      </c>
      <c r="P223" s="105">
        <f t="shared" si="95"/>
        <v>786.66</v>
      </c>
      <c r="Q223" s="106">
        <f t="shared" si="95"/>
        <v>801.38</v>
      </c>
      <c r="R223" s="103">
        <f t="shared" si="95"/>
        <v>825.45</v>
      </c>
      <c r="S223" s="106">
        <f t="shared" si="95"/>
        <v>800.98</v>
      </c>
      <c r="T223" s="103">
        <f t="shared" si="95"/>
        <v>819.36</v>
      </c>
      <c r="U223" s="102">
        <f t="shared" si="95"/>
        <v>832.08</v>
      </c>
      <c r="V223" s="102">
        <f t="shared" si="95"/>
        <v>825.67</v>
      </c>
      <c r="W223" s="102">
        <f t="shared" si="95"/>
        <v>761.75</v>
      </c>
      <c r="X223" s="102">
        <f t="shared" si="95"/>
        <v>764.14</v>
      </c>
      <c r="Y223" s="107">
        <f t="shared" si="95"/>
        <v>741.01</v>
      </c>
    </row>
    <row r="224" spans="1:25" s="62" customFormat="1" ht="18.75" customHeight="1" outlineLevel="1" x14ac:dyDescent="0.2">
      <c r="A224" s="56" t="s">
        <v>8</v>
      </c>
      <c r="B224" s="211">
        <f>B66</f>
        <v>693.23</v>
      </c>
      <c r="C224" s="211">
        <f t="shared" ref="C224:Y224" si="96">C66</f>
        <v>688.86</v>
      </c>
      <c r="D224" s="211">
        <f t="shared" si="96"/>
        <v>676.85</v>
      </c>
      <c r="E224" s="211">
        <f t="shared" si="96"/>
        <v>686.12</v>
      </c>
      <c r="F224" s="211">
        <f t="shared" si="96"/>
        <v>710.74</v>
      </c>
      <c r="G224" s="211">
        <f t="shared" si="96"/>
        <v>702.89</v>
      </c>
      <c r="H224" s="211">
        <f t="shared" si="96"/>
        <v>708.63</v>
      </c>
      <c r="I224" s="211">
        <f t="shared" si="96"/>
        <v>702.21</v>
      </c>
      <c r="J224" s="211">
        <f t="shared" si="96"/>
        <v>704.93</v>
      </c>
      <c r="K224" s="211">
        <f t="shared" si="96"/>
        <v>687.76</v>
      </c>
      <c r="L224" s="211">
        <f t="shared" si="96"/>
        <v>686.28</v>
      </c>
      <c r="M224" s="211">
        <f t="shared" si="96"/>
        <v>693.21</v>
      </c>
      <c r="N224" s="211">
        <f t="shared" si="96"/>
        <v>693.7</v>
      </c>
      <c r="O224" s="211">
        <f t="shared" si="96"/>
        <v>696.31</v>
      </c>
      <c r="P224" s="211">
        <f t="shared" si="96"/>
        <v>715.41</v>
      </c>
      <c r="Q224" s="211">
        <f t="shared" si="96"/>
        <v>730.13</v>
      </c>
      <c r="R224" s="211">
        <f t="shared" si="96"/>
        <v>754.2</v>
      </c>
      <c r="S224" s="211">
        <f t="shared" si="96"/>
        <v>729.73</v>
      </c>
      <c r="T224" s="211">
        <f t="shared" si="96"/>
        <v>748.11</v>
      </c>
      <c r="U224" s="211">
        <f t="shared" si="96"/>
        <v>760.83</v>
      </c>
      <c r="V224" s="211">
        <f t="shared" si="96"/>
        <v>754.42</v>
      </c>
      <c r="W224" s="211">
        <f t="shared" si="96"/>
        <v>690.5</v>
      </c>
      <c r="X224" s="211">
        <f t="shared" si="96"/>
        <v>692.89</v>
      </c>
      <c r="Y224" s="211">
        <f t="shared" si="96"/>
        <v>669.76</v>
      </c>
    </row>
    <row r="225" spans="1:25" s="62" customFormat="1" ht="18.75" customHeight="1" outlineLevel="1" x14ac:dyDescent="0.2">
      <c r="A225" s="57" t="s">
        <v>9</v>
      </c>
      <c r="B225" s="76">
        <v>71.25</v>
      </c>
      <c r="C225" s="74">
        <v>71.25</v>
      </c>
      <c r="D225" s="74">
        <v>71.25</v>
      </c>
      <c r="E225" s="74">
        <v>71.25</v>
      </c>
      <c r="F225" s="74">
        <v>71.25</v>
      </c>
      <c r="G225" s="74">
        <v>71.25</v>
      </c>
      <c r="H225" s="74">
        <v>71.25</v>
      </c>
      <c r="I225" s="74">
        <v>71.25</v>
      </c>
      <c r="J225" s="74">
        <v>71.25</v>
      </c>
      <c r="K225" s="74">
        <v>71.25</v>
      </c>
      <c r="L225" s="74">
        <v>71.25</v>
      </c>
      <c r="M225" s="74">
        <v>71.25</v>
      </c>
      <c r="N225" s="74">
        <v>71.25</v>
      </c>
      <c r="O225" s="74">
        <v>71.25</v>
      </c>
      <c r="P225" s="74">
        <v>71.25</v>
      </c>
      <c r="Q225" s="74">
        <v>71.25</v>
      </c>
      <c r="R225" s="74">
        <v>71.25</v>
      </c>
      <c r="S225" s="74">
        <v>71.25</v>
      </c>
      <c r="T225" s="74">
        <v>71.25</v>
      </c>
      <c r="U225" s="74">
        <v>71.25</v>
      </c>
      <c r="V225" s="74">
        <v>71.25</v>
      </c>
      <c r="W225" s="74">
        <v>71.25</v>
      </c>
      <c r="X225" s="74">
        <v>71.25</v>
      </c>
      <c r="Y225" s="81">
        <v>71.25</v>
      </c>
    </row>
    <row r="226" spans="1:25" s="62" customFormat="1" ht="18.75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customHeight="1" outlineLevel="1" thickBot="1" x14ac:dyDescent="0.25">
      <c r="A227" s="147" t="s">
        <v>255</v>
      </c>
      <c r="B227" s="77">
        <f>B222</f>
        <v>0</v>
      </c>
      <c r="C227" s="77">
        <f t="shared" ref="C227:Y227" si="97">C222</f>
        <v>0</v>
      </c>
      <c r="D227" s="77">
        <f t="shared" si="97"/>
        <v>0</v>
      </c>
      <c r="E227" s="77">
        <f t="shared" si="97"/>
        <v>0</v>
      </c>
      <c r="F227" s="77">
        <f t="shared" si="97"/>
        <v>0</v>
      </c>
      <c r="G227" s="77">
        <f t="shared" si="97"/>
        <v>0</v>
      </c>
      <c r="H227" s="77">
        <f t="shared" si="97"/>
        <v>0</v>
      </c>
      <c r="I227" s="77">
        <f t="shared" si="97"/>
        <v>0</v>
      </c>
      <c r="J227" s="77">
        <f t="shared" si="97"/>
        <v>0</v>
      </c>
      <c r="K227" s="77">
        <f t="shared" si="97"/>
        <v>0</v>
      </c>
      <c r="L227" s="77">
        <f t="shared" si="97"/>
        <v>0</v>
      </c>
      <c r="M227" s="77">
        <f t="shared" si="97"/>
        <v>0</v>
      </c>
      <c r="N227" s="77">
        <f t="shared" si="97"/>
        <v>0</v>
      </c>
      <c r="O227" s="77">
        <f t="shared" si="97"/>
        <v>0</v>
      </c>
      <c r="P227" s="77">
        <f t="shared" si="97"/>
        <v>0</v>
      </c>
      <c r="Q227" s="77">
        <f t="shared" si="97"/>
        <v>0</v>
      </c>
      <c r="R227" s="77">
        <f t="shared" si="97"/>
        <v>0</v>
      </c>
      <c r="S227" s="77">
        <f t="shared" si="97"/>
        <v>0</v>
      </c>
      <c r="T227" s="77">
        <f t="shared" si="97"/>
        <v>0</v>
      </c>
      <c r="U227" s="77">
        <f t="shared" si="97"/>
        <v>0</v>
      </c>
      <c r="V227" s="77">
        <f t="shared" si="97"/>
        <v>0</v>
      </c>
      <c r="W227" s="77">
        <f t="shared" si="97"/>
        <v>0</v>
      </c>
      <c r="X227" s="77">
        <f t="shared" si="97"/>
        <v>0</v>
      </c>
      <c r="Y227" s="77">
        <f t="shared" si="97"/>
        <v>0</v>
      </c>
    </row>
    <row r="228" spans="1:25" s="62" customFormat="1" ht="18.75" customHeight="1" thickBot="1" x14ac:dyDescent="0.25">
      <c r="A228" s="109">
        <v>13</v>
      </c>
      <c r="B228" s="101">
        <f t="shared" ref="B228:Y228" si="98">SUM(B229:B232)</f>
        <v>657.94</v>
      </c>
      <c r="C228" s="102">
        <f t="shared" si="98"/>
        <v>664.05</v>
      </c>
      <c r="D228" s="102">
        <f t="shared" si="98"/>
        <v>667.56</v>
      </c>
      <c r="E228" s="103">
        <f t="shared" si="98"/>
        <v>536.19000000000005</v>
      </c>
      <c r="F228" s="103">
        <f t="shared" si="98"/>
        <v>650.29</v>
      </c>
      <c r="G228" s="103">
        <f t="shared" si="98"/>
        <v>651.32000000000005</v>
      </c>
      <c r="H228" s="103">
        <f t="shared" si="98"/>
        <v>689.19</v>
      </c>
      <c r="I228" s="103">
        <f t="shared" si="98"/>
        <v>657.08</v>
      </c>
      <c r="J228" s="103">
        <f t="shared" si="98"/>
        <v>651.47</v>
      </c>
      <c r="K228" s="104">
        <f t="shared" si="98"/>
        <v>742.3</v>
      </c>
      <c r="L228" s="103">
        <f t="shared" si="98"/>
        <v>733.48</v>
      </c>
      <c r="M228" s="105">
        <f t="shared" si="98"/>
        <v>727.42</v>
      </c>
      <c r="N228" s="104">
        <f t="shared" si="98"/>
        <v>739.9</v>
      </c>
      <c r="O228" s="103">
        <f t="shared" si="98"/>
        <v>720.72</v>
      </c>
      <c r="P228" s="105">
        <f t="shared" si="98"/>
        <v>779.76</v>
      </c>
      <c r="Q228" s="106">
        <f t="shared" si="98"/>
        <v>865.51</v>
      </c>
      <c r="R228" s="103">
        <f t="shared" si="98"/>
        <v>912.93</v>
      </c>
      <c r="S228" s="106">
        <f t="shared" si="98"/>
        <v>849.79</v>
      </c>
      <c r="T228" s="103">
        <f t="shared" si="98"/>
        <v>841.86</v>
      </c>
      <c r="U228" s="102">
        <f t="shared" si="98"/>
        <v>851.28</v>
      </c>
      <c r="V228" s="102">
        <f t="shared" si="98"/>
        <v>831.74</v>
      </c>
      <c r="W228" s="102">
        <f t="shared" si="98"/>
        <v>783.73</v>
      </c>
      <c r="X228" s="102">
        <f t="shared" si="98"/>
        <v>802.03</v>
      </c>
      <c r="Y228" s="107">
        <f t="shared" si="98"/>
        <v>671.87</v>
      </c>
    </row>
    <row r="229" spans="1:25" s="62" customFormat="1" ht="18.75" customHeight="1" outlineLevel="1" x14ac:dyDescent="0.2">
      <c r="A229" s="56" t="s">
        <v>8</v>
      </c>
      <c r="B229" s="211">
        <f>B71</f>
        <v>586.69000000000005</v>
      </c>
      <c r="C229" s="211">
        <f t="shared" ref="C229:Y229" si="99">C71</f>
        <v>592.79999999999995</v>
      </c>
      <c r="D229" s="211">
        <f t="shared" si="99"/>
        <v>596.30999999999995</v>
      </c>
      <c r="E229" s="211">
        <f t="shared" si="99"/>
        <v>464.94</v>
      </c>
      <c r="F229" s="211">
        <f t="shared" si="99"/>
        <v>579.04</v>
      </c>
      <c r="G229" s="211">
        <f t="shared" si="99"/>
        <v>580.07000000000005</v>
      </c>
      <c r="H229" s="211">
        <f t="shared" si="99"/>
        <v>617.94000000000005</v>
      </c>
      <c r="I229" s="211">
        <f t="shared" si="99"/>
        <v>585.83000000000004</v>
      </c>
      <c r="J229" s="211">
        <f t="shared" si="99"/>
        <v>580.22</v>
      </c>
      <c r="K229" s="211">
        <f t="shared" si="99"/>
        <v>671.05</v>
      </c>
      <c r="L229" s="211">
        <f t="shared" si="99"/>
        <v>662.23</v>
      </c>
      <c r="M229" s="211">
        <f t="shared" si="99"/>
        <v>656.17</v>
      </c>
      <c r="N229" s="211">
        <f t="shared" si="99"/>
        <v>668.65</v>
      </c>
      <c r="O229" s="211">
        <f t="shared" si="99"/>
        <v>649.47</v>
      </c>
      <c r="P229" s="211">
        <f t="shared" si="99"/>
        <v>708.51</v>
      </c>
      <c r="Q229" s="211">
        <f t="shared" si="99"/>
        <v>794.26</v>
      </c>
      <c r="R229" s="211">
        <f t="shared" si="99"/>
        <v>841.68</v>
      </c>
      <c r="S229" s="211">
        <f t="shared" si="99"/>
        <v>778.54</v>
      </c>
      <c r="T229" s="211">
        <f t="shared" si="99"/>
        <v>770.61</v>
      </c>
      <c r="U229" s="211">
        <f t="shared" si="99"/>
        <v>780.03</v>
      </c>
      <c r="V229" s="211">
        <f t="shared" si="99"/>
        <v>760.49</v>
      </c>
      <c r="W229" s="211">
        <f t="shared" si="99"/>
        <v>712.48</v>
      </c>
      <c r="X229" s="211">
        <f t="shared" si="99"/>
        <v>730.78</v>
      </c>
      <c r="Y229" s="211">
        <f t="shared" si="99"/>
        <v>600.62</v>
      </c>
    </row>
    <row r="230" spans="1:25" s="62" customFormat="1" ht="18.75" customHeight="1" outlineLevel="1" x14ac:dyDescent="0.2">
      <c r="A230" s="57" t="s">
        <v>9</v>
      </c>
      <c r="B230" s="76">
        <v>71.25</v>
      </c>
      <c r="C230" s="74">
        <v>71.25</v>
      </c>
      <c r="D230" s="74">
        <v>71.25</v>
      </c>
      <c r="E230" s="74">
        <v>71.25</v>
      </c>
      <c r="F230" s="74">
        <v>71.25</v>
      </c>
      <c r="G230" s="74">
        <v>71.25</v>
      </c>
      <c r="H230" s="74">
        <v>71.25</v>
      </c>
      <c r="I230" s="74">
        <v>71.25</v>
      </c>
      <c r="J230" s="74">
        <v>71.25</v>
      </c>
      <c r="K230" s="74">
        <v>71.25</v>
      </c>
      <c r="L230" s="74">
        <v>71.25</v>
      </c>
      <c r="M230" s="74">
        <v>71.25</v>
      </c>
      <c r="N230" s="74">
        <v>71.25</v>
      </c>
      <c r="O230" s="74">
        <v>71.25</v>
      </c>
      <c r="P230" s="74">
        <v>71.25</v>
      </c>
      <c r="Q230" s="74">
        <v>71.25</v>
      </c>
      <c r="R230" s="74">
        <v>71.25</v>
      </c>
      <c r="S230" s="74">
        <v>71.25</v>
      </c>
      <c r="T230" s="74">
        <v>71.25</v>
      </c>
      <c r="U230" s="74">
        <v>71.25</v>
      </c>
      <c r="V230" s="74">
        <v>71.25</v>
      </c>
      <c r="W230" s="74">
        <v>71.25</v>
      </c>
      <c r="X230" s="74">
        <v>71.25</v>
      </c>
      <c r="Y230" s="81">
        <v>71.25</v>
      </c>
    </row>
    <row r="231" spans="1:25" s="62" customFormat="1" ht="18.75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customHeight="1" outlineLevel="1" thickBot="1" x14ac:dyDescent="0.25">
      <c r="A232" s="147" t="s">
        <v>255</v>
      </c>
      <c r="B232" s="77">
        <f>B227</f>
        <v>0</v>
      </c>
      <c r="C232" s="77">
        <f t="shared" ref="C232:Y232" si="100">C227</f>
        <v>0</v>
      </c>
      <c r="D232" s="77">
        <f t="shared" si="100"/>
        <v>0</v>
      </c>
      <c r="E232" s="77">
        <f t="shared" si="100"/>
        <v>0</v>
      </c>
      <c r="F232" s="77">
        <f t="shared" si="100"/>
        <v>0</v>
      </c>
      <c r="G232" s="77">
        <f t="shared" si="100"/>
        <v>0</v>
      </c>
      <c r="H232" s="77">
        <f t="shared" si="100"/>
        <v>0</v>
      </c>
      <c r="I232" s="77">
        <f t="shared" si="100"/>
        <v>0</v>
      </c>
      <c r="J232" s="77">
        <f t="shared" si="100"/>
        <v>0</v>
      </c>
      <c r="K232" s="77">
        <f t="shared" si="100"/>
        <v>0</v>
      </c>
      <c r="L232" s="77">
        <f t="shared" si="100"/>
        <v>0</v>
      </c>
      <c r="M232" s="77">
        <f t="shared" si="100"/>
        <v>0</v>
      </c>
      <c r="N232" s="77">
        <f t="shared" si="100"/>
        <v>0</v>
      </c>
      <c r="O232" s="77">
        <f t="shared" si="100"/>
        <v>0</v>
      </c>
      <c r="P232" s="77">
        <f t="shared" si="100"/>
        <v>0</v>
      </c>
      <c r="Q232" s="77">
        <f t="shared" si="100"/>
        <v>0</v>
      </c>
      <c r="R232" s="77">
        <f t="shared" si="100"/>
        <v>0</v>
      </c>
      <c r="S232" s="77">
        <f t="shared" si="100"/>
        <v>0</v>
      </c>
      <c r="T232" s="77">
        <f t="shared" si="100"/>
        <v>0</v>
      </c>
      <c r="U232" s="77">
        <f t="shared" si="100"/>
        <v>0</v>
      </c>
      <c r="V232" s="77">
        <f t="shared" si="100"/>
        <v>0</v>
      </c>
      <c r="W232" s="77">
        <f t="shared" si="100"/>
        <v>0</v>
      </c>
      <c r="X232" s="77">
        <f t="shared" si="100"/>
        <v>0</v>
      </c>
      <c r="Y232" s="77">
        <f t="shared" si="100"/>
        <v>0</v>
      </c>
    </row>
    <row r="233" spans="1:25" s="62" customFormat="1" ht="18.75" customHeight="1" thickBot="1" x14ac:dyDescent="0.25">
      <c r="A233" s="112">
        <v>14</v>
      </c>
      <c r="B233" s="101">
        <f t="shared" ref="B233:Y233" si="101">SUM(B234:B237)</f>
        <v>784.62</v>
      </c>
      <c r="C233" s="102">
        <f t="shared" si="101"/>
        <v>774.12</v>
      </c>
      <c r="D233" s="102">
        <f t="shared" si="101"/>
        <v>788.71</v>
      </c>
      <c r="E233" s="103">
        <f t="shared" si="101"/>
        <v>809.88</v>
      </c>
      <c r="F233" s="103">
        <f t="shared" si="101"/>
        <v>810.89</v>
      </c>
      <c r="G233" s="103">
        <f t="shared" si="101"/>
        <v>816.12</v>
      </c>
      <c r="H233" s="103">
        <f t="shared" si="101"/>
        <v>804.54</v>
      </c>
      <c r="I233" s="103">
        <f t="shared" si="101"/>
        <v>795.61</v>
      </c>
      <c r="J233" s="103">
        <f t="shared" si="101"/>
        <v>803.35</v>
      </c>
      <c r="K233" s="104">
        <f t="shared" si="101"/>
        <v>802.26</v>
      </c>
      <c r="L233" s="103">
        <f t="shared" si="101"/>
        <v>778.8</v>
      </c>
      <c r="M233" s="105">
        <f t="shared" si="101"/>
        <v>778.58</v>
      </c>
      <c r="N233" s="104">
        <f t="shared" si="101"/>
        <v>786.37</v>
      </c>
      <c r="O233" s="103">
        <f t="shared" si="101"/>
        <v>814.24</v>
      </c>
      <c r="P233" s="105">
        <f t="shared" si="101"/>
        <v>799.91</v>
      </c>
      <c r="Q233" s="106">
        <f t="shared" si="101"/>
        <v>871.92</v>
      </c>
      <c r="R233" s="103">
        <f t="shared" si="101"/>
        <v>863.18</v>
      </c>
      <c r="S233" s="106">
        <f t="shared" si="101"/>
        <v>807.4</v>
      </c>
      <c r="T233" s="103">
        <f t="shared" si="101"/>
        <v>784.49</v>
      </c>
      <c r="U233" s="102">
        <f t="shared" si="101"/>
        <v>776.24</v>
      </c>
      <c r="V233" s="102">
        <f t="shared" si="101"/>
        <v>773.95</v>
      </c>
      <c r="W233" s="102">
        <f t="shared" si="101"/>
        <v>773.04</v>
      </c>
      <c r="X233" s="102">
        <f t="shared" si="101"/>
        <v>773.97</v>
      </c>
      <c r="Y233" s="107">
        <f t="shared" si="101"/>
        <v>766.38</v>
      </c>
    </row>
    <row r="234" spans="1:25" s="62" customFormat="1" ht="18.75" customHeight="1" outlineLevel="1" x14ac:dyDescent="0.2">
      <c r="A234" s="56" t="s">
        <v>8</v>
      </c>
      <c r="B234" s="211">
        <f>B76</f>
        <v>713.37</v>
      </c>
      <c r="C234" s="211">
        <f t="shared" ref="C234:Y234" si="102">C76</f>
        <v>702.87</v>
      </c>
      <c r="D234" s="211">
        <f t="shared" si="102"/>
        <v>717.46</v>
      </c>
      <c r="E234" s="211">
        <f t="shared" si="102"/>
        <v>738.63</v>
      </c>
      <c r="F234" s="211">
        <f t="shared" si="102"/>
        <v>739.64</v>
      </c>
      <c r="G234" s="211">
        <f t="shared" si="102"/>
        <v>744.87</v>
      </c>
      <c r="H234" s="211">
        <f t="shared" si="102"/>
        <v>733.29</v>
      </c>
      <c r="I234" s="211">
        <f t="shared" si="102"/>
        <v>724.36</v>
      </c>
      <c r="J234" s="211">
        <f t="shared" si="102"/>
        <v>732.1</v>
      </c>
      <c r="K234" s="211">
        <f t="shared" si="102"/>
        <v>731.01</v>
      </c>
      <c r="L234" s="211">
        <f t="shared" si="102"/>
        <v>707.55</v>
      </c>
      <c r="M234" s="211">
        <f t="shared" si="102"/>
        <v>707.33</v>
      </c>
      <c r="N234" s="211">
        <f t="shared" si="102"/>
        <v>715.12</v>
      </c>
      <c r="O234" s="211">
        <f t="shared" si="102"/>
        <v>742.99</v>
      </c>
      <c r="P234" s="211">
        <f t="shared" si="102"/>
        <v>728.66</v>
      </c>
      <c r="Q234" s="211">
        <f t="shared" si="102"/>
        <v>800.67</v>
      </c>
      <c r="R234" s="211">
        <f t="shared" si="102"/>
        <v>791.93</v>
      </c>
      <c r="S234" s="211">
        <f t="shared" si="102"/>
        <v>736.15</v>
      </c>
      <c r="T234" s="211">
        <f t="shared" si="102"/>
        <v>713.24</v>
      </c>
      <c r="U234" s="211">
        <f t="shared" si="102"/>
        <v>704.99</v>
      </c>
      <c r="V234" s="211">
        <f t="shared" si="102"/>
        <v>702.7</v>
      </c>
      <c r="W234" s="211">
        <f t="shared" si="102"/>
        <v>701.79</v>
      </c>
      <c r="X234" s="211">
        <f t="shared" si="102"/>
        <v>702.72</v>
      </c>
      <c r="Y234" s="211">
        <f t="shared" si="102"/>
        <v>695.13</v>
      </c>
    </row>
    <row r="235" spans="1:25" s="62" customFormat="1" ht="18.75" customHeight="1" outlineLevel="1" x14ac:dyDescent="0.2">
      <c r="A235" s="57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customHeight="1" outlineLevel="1" thickBot="1" x14ac:dyDescent="0.25">
      <c r="A237" s="147" t="s">
        <v>255</v>
      </c>
      <c r="B237" s="77">
        <f>B232</f>
        <v>0</v>
      </c>
      <c r="C237" s="77">
        <f t="shared" ref="C237:Y237" si="103">C232</f>
        <v>0</v>
      </c>
      <c r="D237" s="77">
        <f t="shared" si="103"/>
        <v>0</v>
      </c>
      <c r="E237" s="77">
        <f t="shared" si="103"/>
        <v>0</v>
      </c>
      <c r="F237" s="77">
        <f t="shared" si="103"/>
        <v>0</v>
      </c>
      <c r="G237" s="77">
        <f t="shared" si="103"/>
        <v>0</v>
      </c>
      <c r="H237" s="77">
        <f t="shared" si="103"/>
        <v>0</v>
      </c>
      <c r="I237" s="77">
        <f t="shared" si="103"/>
        <v>0</v>
      </c>
      <c r="J237" s="77">
        <f t="shared" si="103"/>
        <v>0</v>
      </c>
      <c r="K237" s="77">
        <f t="shared" si="103"/>
        <v>0</v>
      </c>
      <c r="L237" s="77">
        <f t="shared" si="103"/>
        <v>0</v>
      </c>
      <c r="M237" s="77">
        <f t="shared" si="103"/>
        <v>0</v>
      </c>
      <c r="N237" s="77">
        <f t="shared" si="103"/>
        <v>0</v>
      </c>
      <c r="O237" s="77">
        <f t="shared" si="103"/>
        <v>0</v>
      </c>
      <c r="P237" s="77">
        <f t="shared" si="103"/>
        <v>0</v>
      </c>
      <c r="Q237" s="77">
        <f t="shared" si="103"/>
        <v>0</v>
      </c>
      <c r="R237" s="77">
        <f t="shared" si="103"/>
        <v>0</v>
      </c>
      <c r="S237" s="77">
        <f t="shared" si="103"/>
        <v>0</v>
      </c>
      <c r="T237" s="77">
        <f t="shared" si="103"/>
        <v>0</v>
      </c>
      <c r="U237" s="77">
        <f t="shared" si="103"/>
        <v>0</v>
      </c>
      <c r="V237" s="77">
        <f t="shared" si="103"/>
        <v>0</v>
      </c>
      <c r="W237" s="77">
        <f t="shared" si="103"/>
        <v>0</v>
      </c>
      <c r="X237" s="77">
        <f t="shared" si="103"/>
        <v>0</v>
      </c>
      <c r="Y237" s="77">
        <f t="shared" si="103"/>
        <v>0</v>
      </c>
    </row>
    <row r="238" spans="1:25" s="62" customFormat="1" ht="18.75" customHeight="1" thickBot="1" x14ac:dyDescent="0.25">
      <c r="A238" s="109">
        <v>15</v>
      </c>
      <c r="B238" s="101">
        <f t="shared" ref="B238:Y238" si="104">SUM(B239:B242)</f>
        <v>748.93</v>
      </c>
      <c r="C238" s="102">
        <f t="shared" si="104"/>
        <v>749.64</v>
      </c>
      <c r="D238" s="102">
        <f t="shared" si="104"/>
        <v>747.67</v>
      </c>
      <c r="E238" s="103">
        <f t="shared" si="104"/>
        <v>759.47</v>
      </c>
      <c r="F238" s="103">
        <f t="shared" si="104"/>
        <v>786.01</v>
      </c>
      <c r="G238" s="103">
        <f t="shared" si="104"/>
        <v>803.36</v>
      </c>
      <c r="H238" s="103">
        <f t="shared" si="104"/>
        <v>792.02</v>
      </c>
      <c r="I238" s="103">
        <f t="shared" si="104"/>
        <v>789.09</v>
      </c>
      <c r="J238" s="103">
        <f t="shared" si="104"/>
        <v>790.74</v>
      </c>
      <c r="K238" s="104">
        <f t="shared" si="104"/>
        <v>784.53</v>
      </c>
      <c r="L238" s="103">
        <f t="shared" si="104"/>
        <v>772.8</v>
      </c>
      <c r="M238" s="105">
        <f t="shared" si="104"/>
        <v>789.35</v>
      </c>
      <c r="N238" s="104">
        <f t="shared" si="104"/>
        <v>781.09</v>
      </c>
      <c r="O238" s="103">
        <f t="shared" si="104"/>
        <v>806.06</v>
      </c>
      <c r="P238" s="105">
        <f t="shared" si="104"/>
        <v>818.17</v>
      </c>
      <c r="Q238" s="106">
        <f t="shared" si="104"/>
        <v>828.43</v>
      </c>
      <c r="R238" s="103">
        <f t="shared" si="104"/>
        <v>842.81</v>
      </c>
      <c r="S238" s="106">
        <f t="shared" si="104"/>
        <v>800.24</v>
      </c>
      <c r="T238" s="103">
        <f t="shared" si="104"/>
        <v>786.43</v>
      </c>
      <c r="U238" s="102">
        <f t="shared" si="104"/>
        <v>739.82</v>
      </c>
      <c r="V238" s="102">
        <f t="shared" si="104"/>
        <v>759.81</v>
      </c>
      <c r="W238" s="102">
        <f t="shared" si="104"/>
        <v>757.63</v>
      </c>
      <c r="X238" s="102">
        <f t="shared" si="104"/>
        <v>758.6</v>
      </c>
      <c r="Y238" s="107">
        <f t="shared" si="104"/>
        <v>749.6</v>
      </c>
    </row>
    <row r="239" spans="1:25" s="62" customFormat="1" ht="18.75" customHeight="1" outlineLevel="1" x14ac:dyDescent="0.2">
      <c r="A239" s="56" t="s">
        <v>8</v>
      </c>
      <c r="B239" s="211">
        <f>B81</f>
        <v>677.68</v>
      </c>
      <c r="C239" s="211">
        <f t="shared" ref="C239:Y239" si="105">C81</f>
        <v>678.39</v>
      </c>
      <c r="D239" s="211">
        <f t="shared" si="105"/>
        <v>676.42</v>
      </c>
      <c r="E239" s="211">
        <f t="shared" si="105"/>
        <v>688.22</v>
      </c>
      <c r="F239" s="211">
        <f t="shared" si="105"/>
        <v>714.76</v>
      </c>
      <c r="G239" s="211">
        <f t="shared" si="105"/>
        <v>732.11</v>
      </c>
      <c r="H239" s="211">
        <f t="shared" si="105"/>
        <v>720.77</v>
      </c>
      <c r="I239" s="211">
        <f t="shared" si="105"/>
        <v>717.84</v>
      </c>
      <c r="J239" s="211">
        <f t="shared" si="105"/>
        <v>719.49</v>
      </c>
      <c r="K239" s="211">
        <f t="shared" si="105"/>
        <v>713.28</v>
      </c>
      <c r="L239" s="211">
        <f t="shared" si="105"/>
        <v>701.55</v>
      </c>
      <c r="M239" s="211">
        <f t="shared" si="105"/>
        <v>718.1</v>
      </c>
      <c r="N239" s="211">
        <f t="shared" si="105"/>
        <v>709.84</v>
      </c>
      <c r="O239" s="211">
        <f t="shared" si="105"/>
        <v>734.81</v>
      </c>
      <c r="P239" s="211">
        <f t="shared" si="105"/>
        <v>746.92</v>
      </c>
      <c r="Q239" s="211">
        <f t="shared" si="105"/>
        <v>757.18</v>
      </c>
      <c r="R239" s="211">
        <f t="shared" si="105"/>
        <v>771.56</v>
      </c>
      <c r="S239" s="211">
        <f t="shared" si="105"/>
        <v>728.99</v>
      </c>
      <c r="T239" s="211">
        <f t="shared" si="105"/>
        <v>715.18</v>
      </c>
      <c r="U239" s="211">
        <f t="shared" si="105"/>
        <v>668.57</v>
      </c>
      <c r="V239" s="211">
        <f t="shared" si="105"/>
        <v>688.56</v>
      </c>
      <c r="W239" s="211">
        <f t="shared" si="105"/>
        <v>686.38</v>
      </c>
      <c r="X239" s="211">
        <f t="shared" si="105"/>
        <v>687.35</v>
      </c>
      <c r="Y239" s="211">
        <f t="shared" si="105"/>
        <v>678.35</v>
      </c>
    </row>
    <row r="240" spans="1:25" s="62" customFormat="1" ht="18.75" customHeight="1" outlineLevel="1" x14ac:dyDescent="0.2">
      <c r="A240" s="57" t="s">
        <v>9</v>
      </c>
      <c r="B240" s="76">
        <v>71.25</v>
      </c>
      <c r="C240" s="74">
        <v>71.25</v>
      </c>
      <c r="D240" s="74">
        <v>71.25</v>
      </c>
      <c r="E240" s="74">
        <v>71.25</v>
      </c>
      <c r="F240" s="74">
        <v>71.25</v>
      </c>
      <c r="G240" s="74">
        <v>71.25</v>
      </c>
      <c r="H240" s="74">
        <v>71.25</v>
      </c>
      <c r="I240" s="74">
        <v>71.25</v>
      </c>
      <c r="J240" s="74">
        <v>71.25</v>
      </c>
      <c r="K240" s="74">
        <v>71.25</v>
      </c>
      <c r="L240" s="74">
        <v>71.25</v>
      </c>
      <c r="M240" s="74">
        <v>71.25</v>
      </c>
      <c r="N240" s="74">
        <v>71.25</v>
      </c>
      <c r="O240" s="74">
        <v>71.25</v>
      </c>
      <c r="P240" s="74">
        <v>71.25</v>
      </c>
      <c r="Q240" s="74">
        <v>71.25</v>
      </c>
      <c r="R240" s="74">
        <v>71.25</v>
      </c>
      <c r="S240" s="74">
        <v>71.25</v>
      </c>
      <c r="T240" s="74">
        <v>71.25</v>
      </c>
      <c r="U240" s="74">
        <v>71.25</v>
      </c>
      <c r="V240" s="74">
        <v>71.25</v>
      </c>
      <c r="W240" s="74">
        <v>71.25</v>
      </c>
      <c r="X240" s="74">
        <v>71.25</v>
      </c>
      <c r="Y240" s="81">
        <v>71.25</v>
      </c>
    </row>
    <row r="241" spans="1:25" s="62" customFormat="1" ht="18.75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customHeight="1" outlineLevel="1" thickBot="1" x14ac:dyDescent="0.25">
      <c r="A242" s="147" t="s">
        <v>255</v>
      </c>
      <c r="B242" s="77">
        <f>B237</f>
        <v>0</v>
      </c>
      <c r="C242" s="77">
        <f t="shared" ref="C242:Y242" si="106">C237</f>
        <v>0</v>
      </c>
      <c r="D242" s="77">
        <f t="shared" si="106"/>
        <v>0</v>
      </c>
      <c r="E242" s="77">
        <f t="shared" si="106"/>
        <v>0</v>
      </c>
      <c r="F242" s="77">
        <f t="shared" si="106"/>
        <v>0</v>
      </c>
      <c r="G242" s="77">
        <f t="shared" si="106"/>
        <v>0</v>
      </c>
      <c r="H242" s="77">
        <f t="shared" si="106"/>
        <v>0</v>
      </c>
      <c r="I242" s="77">
        <f t="shared" si="106"/>
        <v>0</v>
      </c>
      <c r="J242" s="77">
        <f t="shared" si="106"/>
        <v>0</v>
      </c>
      <c r="K242" s="77">
        <f t="shared" si="106"/>
        <v>0</v>
      </c>
      <c r="L242" s="77">
        <f t="shared" si="106"/>
        <v>0</v>
      </c>
      <c r="M242" s="77">
        <f t="shared" si="106"/>
        <v>0</v>
      </c>
      <c r="N242" s="77">
        <f t="shared" si="106"/>
        <v>0</v>
      </c>
      <c r="O242" s="77">
        <f t="shared" si="106"/>
        <v>0</v>
      </c>
      <c r="P242" s="77">
        <f t="shared" si="106"/>
        <v>0</v>
      </c>
      <c r="Q242" s="77">
        <f t="shared" si="106"/>
        <v>0</v>
      </c>
      <c r="R242" s="77">
        <f t="shared" si="106"/>
        <v>0</v>
      </c>
      <c r="S242" s="77">
        <f t="shared" si="106"/>
        <v>0</v>
      </c>
      <c r="T242" s="77">
        <f t="shared" si="106"/>
        <v>0</v>
      </c>
      <c r="U242" s="77">
        <f t="shared" si="106"/>
        <v>0</v>
      </c>
      <c r="V242" s="77">
        <f t="shared" si="106"/>
        <v>0</v>
      </c>
      <c r="W242" s="77">
        <f t="shared" si="106"/>
        <v>0</v>
      </c>
      <c r="X242" s="77">
        <f t="shared" si="106"/>
        <v>0</v>
      </c>
      <c r="Y242" s="77">
        <f t="shared" si="106"/>
        <v>0</v>
      </c>
    </row>
    <row r="243" spans="1:25" s="62" customFormat="1" ht="18.75" customHeight="1" thickBot="1" x14ac:dyDescent="0.25">
      <c r="A243" s="112">
        <v>16</v>
      </c>
      <c r="B243" s="101">
        <f t="shared" ref="B243:Y243" si="107">SUM(B244:B247)</f>
        <v>760.97</v>
      </c>
      <c r="C243" s="102">
        <f t="shared" si="107"/>
        <v>768.89</v>
      </c>
      <c r="D243" s="102">
        <f t="shared" si="107"/>
        <v>755.62</v>
      </c>
      <c r="E243" s="103">
        <f t="shared" si="107"/>
        <v>796.97</v>
      </c>
      <c r="F243" s="103">
        <f t="shared" si="107"/>
        <v>797.32</v>
      </c>
      <c r="G243" s="103">
        <f t="shared" si="107"/>
        <v>809.67</v>
      </c>
      <c r="H243" s="103">
        <f t="shared" si="107"/>
        <v>848.91</v>
      </c>
      <c r="I243" s="103">
        <f t="shared" si="107"/>
        <v>826.87</v>
      </c>
      <c r="J243" s="103">
        <f t="shared" si="107"/>
        <v>816.29</v>
      </c>
      <c r="K243" s="104">
        <f t="shared" si="107"/>
        <v>801.17</v>
      </c>
      <c r="L243" s="103">
        <f t="shared" si="107"/>
        <v>805.52</v>
      </c>
      <c r="M243" s="105">
        <f t="shared" si="107"/>
        <v>818.72</v>
      </c>
      <c r="N243" s="104">
        <f t="shared" si="107"/>
        <v>829.85</v>
      </c>
      <c r="O243" s="103">
        <f t="shared" si="107"/>
        <v>830.81</v>
      </c>
      <c r="P243" s="105">
        <f t="shared" si="107"/>
        <v>825.72</v>
      </c>
      <c r="Q243" s="106">
        <f t="shared" si="107"/>
        <v>829.91</v>
      </c>
      <c r="R243" s="103">
        <f t="shared" si="107"/>
        <v>824.64</v>
      </c>
      <c r="S243" s="106">
        <f t="shared" si="107"/>
        <v>829.56</v>
      </c>
      <c r="T243" s="103">
        <f t="shared" si="107"/>
        <v>832.57</v>
      </c>
      <c r="U243" s="102">
        <f t="shared" si="107"/>
        <v>773.39</v>
      </c>
      <c r="V243" s="102">
        <f t="shared" si="107"/>
        <v>770.14</v>
      </c>
      <c r="W243" s="102">
        <f t="shared" si="107"/>
        <v>772.73</v>
      </c>
      <c r="X243" s="102">
        <f t="shared" si="107"/>
        <v>773.99</v>
      </c>
      <c r="Y243" s="107">
        <f t="shared" si="107"/>
        <v>767.89</v>
      </c>
    </row>
    <row r="244" spans="1:25" s="62" customFormat="1" ht="18.75" customHeight="1" outlineLevel="1" x14ac:dyDescent="0.2">
      <c r="A244" s="160" t="s">
        <v>8</v>
      </c>
      <c r="B244" s="211">
        <f>B86</f>
        <v>689.72</v>
      </c>
      <c r="C244" s="211">
        <f t="shared" ref="C244:Y244" si="108">C86</f>
        <v>697.64</v>
      </c>
      <c r="D244" s="211">
        <f t="shared" si="108"/>
        <v>684.37</v>
      </c>
      <c r="E244" s="211">
        <f t="shared" si="108"/>
        <v>725.72</v>
      </c>
      <c r="F244" s="211">
        <f t="shared" si="108"/>
        <v>726.07</v>
      </c>
      <c r="G244" s="211">
        <f t="shared" si="108"/>
        <v>738.42</v>
      </c>
      <c r="H244" s="211">
        <f t="shared" si="108"/>
        <v>777.66</v>
      </c>
      <c r="I244" s="211">
        <f t="shared" si="108"/>
        <v>755.62</v>
      </c>
      <c r="J244" s="211">
        <f t="shared" si="108"/>
        <v>745.04</v>
      </c>
      <c r="K244" s="211">
        <f t="shared" si="108"/>
        <v>729.92</v>
      </c>
      <c r="L244" s="211">
        <f t="shared" si="108"/>
        <v>734.27</v>
      </c>
      <c r="M244" s="211">
        <f t="shared" si="108"/>
        <v>747.47</v>
      </c>
      <c r="N244" s="211">
        <f t="shared" si="108"/>
        <v>758.6</v>
      </c>
      <c r="O244" s="211">
        <f t="shared" si="108"/>
        <v>759.56</v>
      </c>
      <c r="P244" s="211">
        <f t="shared" si="108"/>
        <v>754.47</v>
      </c>
      <c r="Q244" s="211">
        <f t="shared" si="108"/>
        <v>758.66</v>
      </c>
      <c r="R244" s="211">
        <f t="shared" si="108"/>
        <v>753.39</v>
      </c>
      <c r="S244" s="211">
        <f t="shared" si="108"/>
        <v>758.31</v>
      </c>
      <c r="T244" s="211">
        <f t="shared" si="108"/>
        <v>761.32</v>
      </c>
      <c r="U244" s="211">
        <f t="shared" si="108"/>
        <v>702.14</v>
      </c>
      <c r="V244" s="211">
        <f t="shared" si="108"/>
        <v>698.89</v>
      </c>
      <c r="W244" s="211">
        <f t="shared" si="108"/>
        <v>701.48</v>
      </c>
      <c r="X244" s="211">
        <f t="shared" si="108"/>
        <v>702.74</v>
      </c>
      <c r="Y244" s="211">
        <f t="shared" si="108"/>
        <v>696.64</v>
      </c>
    </row>
    <row r="245" spans="1:25" s="62" customFormat="1" ht="18.75" customHeight="1" outlineLevel="1" x14ac:dyDescent="0.2">
      <c r="A245" s="53" t="s">
        <v>9</v>
      </c>
      <c r="B245" s="76">
        <v>71.25</v>
      </c>
      <c r="C245" s="74">
        <v>71.25</v>
      </c>
      <c r="D245" s="74">
        <v>71.25</v>
      </c>
      <c r="E245" s="74">
        <v>71.25</v>
      </c>
      <c r="F245" s="74">
        <v>71.25</v>
      </c>
      <c r="G245" s="74">
        <v>71.25</v>
      </c>
      <c r="H245" s="74">
        <v>71.25</v>
      </c>
      <c r="I245" s="74">
        <v>71.25</v>
      </c>
      <c r="J245" s="74">
        <v>71.25</v>
      </c>
      <c r="K245" s="74">
        <v>71.25</v>
      </c>
      <c r="L245" s="74">
        <v>71.25</v>
      </c>
      <c r="M245" s="74">
        <v>71.25</v>
      </c>
      <c r="N245" s="74">
        <v>71.25</v>
      </c>
      <c r="O245" s="74">
        <v>71.25</v>
      </c>
      <c r="P245" s="74">
        <v>71.25</v>
      </c>
      <c r="Q245" s="74">
        <v>71.25</v>
      </c>
      <c r="R245" s="74">
        <v>71.25</v>
      </c>
      <c r="S245" s="74">
        <v>71.25</v>
      </c>
      <c r="T245" s="74">
        <v>71.25</v>
      </c>
      <c r="U245" s="74">
        <v>71.25</v>
      </c>
      <c r="V245" s="74">
        <v>71.25</v>
      </c>
      <c r="W245" s="74">
        <v>71.25</v>
      </c>
      <c r="X245" s="74">
        <v>71.25</v>
      </c>
      <c r="Y245" s="81">
        <v>71.25</v>
      </c>
    </row>
    <row r="246" spans="1:25" s="62" customFormat="1" ht="18.75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customHeight="1" outlineLevel="1" thickBot="1" x14ac:dyDescent="0.25">
      <c r="A247" s="161" t="s">
        <v>255</v>
      </c>
      <c r="B247" s="77">
        <f>B242</f>
        <v>0</v>
      </c>
      <c r="C247" s="77">
        <f t="shared" ref="C247:Y247" si="109">C242</f>
        <v>0</v>
      </c>
      <c r="D247" s="77">
        <f t="shared" si="109"/>
        <v>0</v>
      </c>
      <c r="E247" s="77">
        <f t="shared" si="109"/>
        <v>0</v>
      </c>
      <c r="F247" s="77">
        <f t="shared" si="109"/>
        <v>0</v>
      </c>
      <c r="G247" s="77">
        <f t="shared" si="109"/>
        <v>0</v>
      </c>
      <c r="H247" s="77">
        <f t="shared" si="109"/>
        <v>0</v>
      </c>
      <c r="I247" s="77">
        <f t="shared" si="109"/>
        <v>0</v>
      </c>
      <c r="J247" s="77">
        <f t="shared" si="109"/>
        <v>0</v>
      </c>
      <c r="K247" s="77">
        <f t="shared" si="109"/>
        <v>0</v>
      </c>
      <c r="L247" s="77">
        <f t="shared" si="109"/>
        <v>0</v>
      </c>
      <c r="M247" s="77">
        <f t="shared" si="109"/>
        <v>0</v>
      </c>
      <c r="N247" s="77">
        <f t="shared" si="109"/>
        <v>0</v>
      </c>
      <c r="O247" s="77">
        <f t="shared" si="109"/>
        <v>0</v>
      </c>
      <c r="P247" s="77">
        <f t="shared" si="109"/>
        <v>0</v>
      </c>
      <c r="Q247" s="77">
        <f t="shared" si="109"/>
        <v>0</v>
      </c>
      <c r="R247" s="77">
        <f t="shared" si="109"/>
        <v>0</v>
      </c>
      <c r="S247" s="77">
        <f t="shared" si="109"/>
        <v>0</v>
      </c>
      <c r="T247" s="77">
        <f t="shared" si="109"/>
        <v>0</v>
      </c>
      <c r="U247" s="77">
        <f t="shared" si="109"/>
        <v>0</v>
      </c>
      <c r="V247" s="77">
        <f t="shared" si="109"/>
        <v>0</v>
      </c>
      <c r="W247" s="77">
        <f t="shared" si="109"/>
        <v>0</v>
      </c>
      <c r="X247" s="77">
        <f t="shared" si="109"/>
        <v>0</v>
      </c>
      <c r="Y247" s="77">
        <f t="shared" si="109"/>
        <v>0</v>
      </c>
    </row>
    <row r="248" spans="1:25" s="62" customFormat="1" ht="18.75" customHeight="1" thickBot="1" x14ac:dyDescent="0.25">
      <c r="A248" s="109">
        <v>17</v>
      </c>
      <c r="B248" s="101">
        <f t="shared" ref="B248:Y248" si="110">SUM(B249:B252)</f>
        <v>772.41</v>
      </c>
      <c r="C248" s="102">
        <f t="shared" si="110"/>
        <v>772.4</v>
      </c>
      <c r="D248" s="102">
        <f t="shared" si="110"/>
        <v>787.05</v>
      </c>
      <c r="E248" s="103">
        <f t="shared" si="110"/>
        <v>825.7</v>
      </c>
      <c r="F248" s="103">
        <f t="shared" si="110"/>
        <v>814.98</v>
      </c>
      <c r="G248" s="103">
        <f t="shared" si="110"/>
        <v>807.41</v>
      </c>
      <c r="H248" s="103">
        <f t="shared" si="110"/>
        <v>814.23</v>
      </c>
      <c r="I248" s="103">
        <f t="shared" si="110"/>
        <v>802.36</v>
      </c>
      <c r="J248" s="103">
        <f t="shared" si="110"/>
        <v>801.45</v>
      </c>
      <c r="K248" s="104">
        <f t="shared" si="110"/>
        <v>807.17</v>
      </c>
      <c r="L248" s="103">
        <f t="shared" si="110"/>
        <v>814.11</v>
      </c>
      <c r="M248" s="105">
        <f t="shared" si="110"/>
        <v>809.82</v>
      </c>
      <c r="N248" s="104">
        <f t="shared" si="110"/>
        <v>821.27</v>
      </c>
      <c r="O248" s="103">
        <f t="shared" si="110"/>
        <v>829.16</v>
      </c>
      <c r="P248" s="105">
        <f t="shared" si="110"/>
        <v>829.67</v>
      </c>
      <c r="Q248" s="106">
        <f t="shared" si="110"/>
        <v>851.35</v>
      </c>
      <c r="R248" s="103">
        <f t="shared" si="110"/>
        <v>863.41</v>
      </c>
      <c r="S248" s="106">
        <f t="shared" si="110"/>
        <v>822.65</v>
      </c>
      <c r="T248" s="103">
        <f t="shared" si="110"/>
        <v>800.6</v>
      </c>
      <c r="U248" s="102">
        <f t="shared" si="110"/>
        <v>766.62</v>
      </c>
      <c r="V248" s="102">
        <f t="shared" si="110"/>
        <v>771.89</v>
      </c>
      <c r="W248" s="102">
        <f t="shared" si="110"/>
        <v>769.4</v>
      </c>
      <c r="X248" s="102">
        <f t="shared" si="110"/>
        <v>762.57</v>
      </c>
      <c r="Y248" s="107">
        <f t="shared" si="110"/>
        <v>771.27</v>
      </c>
    </row>
    <row r="249" spans="1:25" s="62" customFormat="1" ht="18.75" customHeight="1" outlineLevel="1" x14ac:dyDescent="0.2">
      <c r="A249" s="160" t="s">
        <v>8</v>
      </c>
      <c r="B249" s="211">
        <f>B91</f>
        <v>701.16</v>
      </c>
      <c r="C249" s="211">
        <f t="shared" ref="C249:Y249" si="111">C91</f>
        <v>701.15</v>
      </c>
      <c r="D249" s="211">
        <f t="shared" si="111"/>
        <v>715.8</v>
      </c>
      <c r="E249" s="211">
        <f t="shared" si="111"/>
        <v>754.45</v>
      </c>
      <c r="F249" s="211">
        <f t="shared" si="111"/>
        <v>743.73</v>
      </c>
      <c r="G249" s="211">
        <f t="shared" si="111"/>
        <v>736.16</v>
      </c>
      <c r="H249" s="211">
        <f t="shared" si="111"/>
        <v>742.98</v>
      </c>
      <c r="I249" s="211">
        <f t="shared" si="111"/>
        <v>731.11</v>
      </c>
      <c r="J249" s="211">
        <f t="shared" si="111"/>
        <v>730.2</v>
      </c>
      <c r="K249" s="211">
        <f t="shared" si="111"/>
        <v>735.92</v>
      </c>
      <c r="L249" s="211">
        <f t="shared" si="111"/>
        <v>742.86</v>
      </c>
      <c r="M249" s="211">
        <f t="shared" si="111"/>
        <v>738.57</v>
      </c>
      <c r="N249" s="211">
        <f t="shared" si="111"/>
        <v>750.02</v>
      </c>
      <c r="O249" s="211">
        <f t="shared" si="111"/>
        <v>757.91</v>
      </c>
      <c r="P249" s="211">
        <f t="shared" si="111"/>
        <v>758.42</v>
      </c>
      <c r="Q249" s="211">
        <f t="shared" si="111"/>
        <v>780.1</v>
      </c>
      <c r="R249" s="211">
        <f t="shared" si="111"/>
        <v>792.16</v>
      </c>
      <c r="S249" s="211">
        <f t="shared" si="111"/>
        <v>751.4</v>
      </c>
      <c r="T249" s="211">
        <f t="shared" si="111"/>
        <v>729.35</v>
      </c>
      <c r="U249" s="211">
        <f t="shared" si="111"/>
        <v>695.37</v>
      </c>
      <c r="V249" s="211">
        <f t="shared" si="111"/>
        <v>700.64</v>
      </c>
      <c r="W249" s="211">
        <f t="shared" si="111"/>
        <v>698.15</v>
      </c>
      <c r="X249" s="211">
        <f t="shared" si="111"/>
        <v>691.32</v>
      </c>
      <c r="Y249" s="211">
        <f t="shared" si="111"/>
        <v>700.02</v>
      </c>
    </row>
    <row r="250" spans="1:25" s="62" customFormat="1" ht="18.75" customHeight="1" outlineLevel="1" x14ac:dyDescent="0.2">
      <c r="A250" s="53" t="s">
        <v>9</v>
      </c>
      <c r="B250" s="76">
        <v>71.25</v>
      </c>
      <c r="C250" s="74">
        <v>71.25</v>
      </c>
      <c r="D250" s="74">
        <v>71.25</v>
      </c>
      <c r="E250" s="74">
        <v>71.25</v>
      </c>
      <c r="F250" s="74">
        <v>71.25</v>
      </c>
      <c r="G250" s="74">
        <v>71.25</v>
      </c>
      <c r="H250" s="74">
        <v>71.25</v>
      </c>
      <c r="I250" s="74">
        <v>71.25</v>
      </c>
      <c r="J250" s="74">
        <v>71.25</v>
      </c>
      <c r="K250" s="74">
        <v>71.25</v>
      </c>
      <c r="L250" s="74">
        <v>71.25</v>
      </c>
      <c r="M250" s="74">
        <v>71.25</v>
      </c>
      <c r="N250" s="74">
        <v>71.25</v>
      </c>
      <c r="O250" s="74">
        <v>71.25</v>
      </c>
      <c r="P250" s="74">
        <v>71.25</v>
      </c>
      <c r="Q250" s="74">
        <v>71.25</v>
      </c>
      <c r="R250" s="74">
        <v>71.25</v>
      </c>
      <c r="S250" s="74">
        <v>71.25</v>
      </c>
      <c r="T250" s="74">
        <v>71.25</v>
      </c>
      <c r="U250" s="74">
        <v>71.25</v>
      </c>
      <c r="V250" s="74">
        <v>71.25</v>
      </c>
      <c r="W250" s="74">
        <v>71.25</v>
      </c>
      <c r="X250" s="74">
        <v>71.25</v>
      </c>
      <c r="Y250" s="81">
        <v>71.25</v>
      </c>
    </row>
    <row r="251" spans="1:25" s="62" customFormat="1" ht="18.75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customHeight="1" outlineLevel="1" thickBot="1" x14ac:dyDescent="0.25">
      <c r="A252" s="161" t="s">
        <v>255</v>
      </c>
      <c r="B252" s="77">
        <f>B247</f>
        <v>0</v>
      </c>
      <c r="C252" s="77">
        <f t="shared" ref="C252:Y252" si="112">C247</f>
        <v>0</v>
      </c>
      <c r="D252" s="77">
        <f t="shared" si="112"/>
        <v>0</v>
      </c>
      <c r="E252" s="77">
        <f t="shared" si="112"/>
        <v>0</v>
      </c>
      <c r="F252" s="77">
        <f t="shared" si="112"/>
        <v>0</v>
      </c>
      <c r="G252" s="77">
        <f t="shared" si="112"/>
        <v>0</v>
      </c>
      <c r="H252" s="77">
        <f t="shared" si="112"/>
        <v>0</v>
      </c>
      <c r="I252" s="77">
        <f t="shared" si="112"/>
        <v>0</v>
      </c>
      <c r="J252" s="77">
        <f t="shared" si="112"/>
        <v>0</v>
      </c>
      <c r="K252" s="77">
        <f t="shared" si="112"/>
        <v>0</v>
      </c>
      <c r="L252" s="77">
        <f t="shared" si="112"/>
        <v>0</v>
      </c>
      <c r="M252" s="77">
        <f t="shared" si="112"/>
        <v>0</v>
      </c>
      <c r="N252" s="77">
        <f t="shared" si="112"/>
        <v>0</v>
      </c>
      <c r="O252" s="77">
        <f t="shared" si="112"/>
        <v>0</v>
      </c>
      <c r="P252" s="77">
        <f t="shared" si="112"/>
        <v>0</v>
      </c>
      <c r="Q252" s="77">
        <f t="shared" si="112"/>
        <v>0</v>
      </c>
      <c r="R252" s="77">
        <f t="shared" si="112"/>
        <v>0</v>
      </c>
      <c r="S252" s="77">
        <f t="shared" si="112"/>
        <v>0</v>
      </c>
      <c r="T252" s="77">
        <f t="shared" si="112"/>
        <v>0</v>
      </c>
      <c r="U252" s="77">
        <f t="shared" si="112"/>
        <v>0</v>
      </c>
      <c r="V252" s="77">
        <f t="shared" si="112"/>
        <v>0</v>
      </c>
      <c r="W252" s="77">
        <f t="shared" si="112"/>
        <v>0</v>
      </c>
      <c r="X252" s="77">
        <f t="shared" si="112"/>
        <v>0</v>
      </c>
      <c r="Y252" s="77">
        <f t="shared" si="112"/>
        <v>0</v>
      </c>
    </row>
    <row r="253" spans="1:25" s="62" customFormat="1" ht="18.75" customHeight="1" thickBot="1" x14ac:dyDescent="0.25">
      <c r="A253" s="110">
        <v>18</v>
      </c>
      <c r="B253" s="101">
        <f t="shared" ref="B253:Y253" si="113">SUM(B254:B257)</f>
        <v>710.76</v>
      </c>
      <c r="C253" s="102">
        <f t="shared" si="113"/>
        <v>702.26</v>
      </c>
      <c r="D253" s="102">
        <f t="shared" si="113"/>
        <v>712.62</v>
      </c>
      <c r="E253" s="103">
        <f t="shared" si="113"/>
        <v>730.73</v>
      </c>
      <c r="F253" s="103">
        <f t="shared" si="113"/>
        <v>742.41</v>
      </c>
      <c r="G253" s="103">
        <f t="shared" si="113"/>
        <v>764.32</v>
      </c>
      <c r="H253" s="103">
        <f t="shared" si="113"/>
        <v>755.03</v>
      </c>
      <c r="I253" s="103">
        <f t="shared" si="113"/>
        <v>754.9</v>
      </c>
      <c r="J253" s="103">
        <f t="shared" si="113"/>
        <v>739.13</v>
      </c>
      <c r="K253" s="104">
        <f t="shared" si="113"/>
        <v>771.76</v>
      </c>
      <c r="L253" s="103">
        <f t="shared" si="113"/>
        <v>774.73</v>
      </c>
      <c r="M253" s="105">
        <f t="shared" si="113"/>
        <v>800.81</v>
      </c>
      <c r="N253" s="104">
        <f t="shared" si="113"/>
        <v>765.95</v>
      </c>
      <c r="O253" s="103">
        <f t="shared" si="113"/>
        <v>760.97</v>
      </c>
      <c r="P253" s="105">
        <f t="shared" si="113"/>
        <v>767.68</v>
      </c>
      <c r="Q253" s="106">
        <f t="shared" si="113"/>
        <v>785.73</v>
      </c>
      <c r="R253" s="103">
        <f t="shared" si="113"/>
        <v>799.9</v>
      </c>
      <c r="S253" s="106">
        <f t="shared" si="113"/>
        <v>795.03</v>
      </c>
      <c r="T253" s="103">
        <f t="shared" si="113"/>
        <v>760.03</v>
      </c>
      <c r="U253" s="102">
        <f t="shared" si="113"/>
        <v>730.4</v>
      </c>
      <c r="V253" s="102">
        <f t="shared" si="113"/>
        <v>713.42</v>
      </c>
      <c r="W253" s="102">
        <f t="shared" si="113"/>
        <v>711.35</v>
      </c>
      <c r="X253" s="102">
        <f t="shared" si="113"/>
        <v>724.06</v>
      </c>
      <c r="Y253" s="107">
        <f t="shared" si="113"/>
        <v>707.34</v>
      </c>
    </row>
    <row r="254" spans="1:25" s="62" customFormat="1" ht="18.75" customHeight="1" outlineLevel="1" x14ac:dyDescent="0.2">
      <c r="A254" s="56" t="s">
        <v>8</v>
      </c>
      <c r="B254" s="211">
        <f>B96</f>
        <v>639.51</v>
      </c>
      <c r="C254" s="211">
        <f t="shared" ref="C254:Y254" si="114">C96</f>
        <v>631.01</v>
      </c>
      <c r="D254" s="211">
        <f t="shared" si="114"/>
        <v>641.37</v>
      </c>
      <c r="E254" s="211">
        <f t="shared" si="114"/>
        <v>659.48</v>
      </c>
      <c r="F254" s="211">
        <f t="shared" si="114"/>
        <v>671.16</v>
      </c>
      <c r="G254" s="211">
        <f t="shared" si="114"/>
        <v>693.07</v>
      </c>
      <c r="H254" s="211">
        <f t="shared" si="114"/>
        <v>683.78</v>
      </c>
      <c r="I254" s="211">
        <f t="shared" si="114"/>
        <v>683.65</v>
      </c>
      <c r="J254" s="211">
        <f t="shared" si="114"/>
        <v>667.88</v>
      </c>
      <c r="K254" s="211">
        <f t="shared" si="114"/>
        <v>700.51</v>
      </c>
      <c r="L254" s="211">
        <f t="shared" si="114"/>
        <v>703.48</v>
      </c>
      <c r="M254" s="211">
        <f t="shared" si="114"/>
        <v>729.56</v>
      </c>
      <c r="N254" s="211">
        <f t="shared" si="114"/>
        <v>694.7</v>
      </c>
      <c r="O254" s="211">
        <f t="shared" si="114"/>
        <v>689.72</v>
      </c>
      <c r="P254" s="211">
        <f t="shared" si="114"/>
        <v>696.43</v>
      </c>
      <c r="Q254" s="211">
        <f t="shared" si="114"/>
        <v>714.48</v>
      </c>
      <c r="R254" s="211">
        <f t="shared" si="114"/>
        <v>728.65</v>
      </c>
      <c r="S254" s="211">
        <f t="shared" si="114"/>
        <v>723.78</v>
      </c>
      <c r="T254" s="211">
        <f t="shared" si="114"/>
        <v>688.78</v>
      </c>
      <c r="U254" s="211">
        <f t="shared" si="114"/>
        <v>659.15</v>
      </c>
      <c r="V254" s="211">
        <f t="shared" si="114"/>
        <v>642.16999999999996</v>
      </c>
      <c r="W254" s="211">
        <f t="shared" si="114"/>
        <v>640.1</v>
      </c>
      <c r="X254" s="211">
        <f t="shared" si="114"/>
        <v>652.80999999999995</v>
      </c>
      <c r="Y254" s="211">
        <f t="shared" si="114"/>
        <v>636.09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customHeight="1" outlineLevel="1" thickBot="1" x14ac:dyDescent="0.25">
      <c r="A257" s="147" t="s">
        <v>255</v>
      </c>
      <c r="B257" s="77">
        <f>B252</f>
        <v>0</v>
      </c>
      <c r="C257" s="77">
        <f t="shared" ref="C257:Y257" si="115">C252</f>
        <v>0</v>
      </c>
      <c r="D257" s="77">
        <f t="shared" si="115"/>
        <v>0</v>
      </c>
      <c r="E257" s="77">
        <f t="shared" si="115"/>
        <v>0</v>
      </c>
      <c r="F257" s="77">
        <f t="shared" si="115"/>
        <v>0</v>
      </c>
      <c r="G257" s="77">
        <f t="shared" si="115"/>
        <v>0</v>
      </c>
      <c r="H257" s="77">
        <f t="shared" si="115"/>
        <v>0</v>
      </c>
      <c r="I257" s="77">
        <f t="shared" si="115"/>
        <v>0</v>
      </c>
      <c r="J257" s="77">
        <f t="shared" si="115"/>
        <v>0</v>
      </c>
      <c r="K257" s="77">
        <f t="shared" si="115"/>
        <v>0</v>
      </c>
      <c r="L257" s="77">
        <f t="shared" si="115"/>
        <v>0</v>
      </c>
      <c r="M257" s="77">
        <f t="shared" si="115"/>
        <v>0</v>
      </c>
      <c r="N257" s="77">
        <f t="shared" si="115"/>
        <v>0</v>
      </c>
      <c r="O257" s="77">
        <f t="shared" si="115"/>
        <v>0</v>
      </c>
      <c r="P257" s="77">
        <f t="shared" si="115"/>
        <v>0</v>
      </c>
      <c r="Q257" s="77">
        <f t="shared" si="115"/>
        <v>0</v>
      </c>
      <c r="R257" s="77">
        <f t="shared" si="115"/>
        <v>0</v>
      </c>
      <c r="S257" s="77">
        <f t="shared" si="115"/>
        <v>0</v>
      </c>
      <c r="T257" s="77">
        <f t="shared" si="115"/>
        <v>0</v>
      </c>
      <c r="U257" s="77">
        <f t="shared" si="115"/>
        <v>0</v>
      </c>
      <c r="V257" s="77">
        <f t="shared" si="115"/>
        <v>0</v>
      </c>
      <c r="W257" s="77">
        <f t="shared" si="115"/>
        <v>0</v>
      </c>
      <c r="X257" s="77">
        <f t="shared" si="115"/>
        <v>0</v>
      </c>
      <c r="Y257" s="77">
        <f t="shared" si="115"/>
        <v>0</v>
      </c>
    </row>
    <row r="258" spans="1:25" s="62" customFormat="1" ht="18.75" customHeight="1" thickBot="1" x14ac:dyDescent="0.25">
      <c r="A258" s="112">
        <v>19</v>
      </c>
      <c r="B258" s="101">
        <f t="shared" ref="B258:Y258" si="116">SUM(B259:B262)</f>
        <v>776.92</v>
      </c>
      <c r="C258" s="102">
        <f t="shared" si="116"/>
        <v>765.78</v>
      </c>
      <c r="D258" s="102">
        <f t="shared" si="116"/>
        <v>759.63</v>
      </c>
      <c r="E258" s="103">
        <f t="shared" si="116"/>
        <v>779.51</v>
      </c>
      <c r="F258" s="103">
        <f t="shared" si="116"/>
        <v>806.35</v>
      </c>
      <c r="G258" s="103">
        <f t="shared" si="116"/>
        <v>814.27</v>
      </c>
      <c r="H258" s="103">
        <f t="shared" si="116"/>
        <v>833.14</v>
      </c>
      <c r="I258" s="103">
        <f t="shared" si="116"/>
        <v>779.35</v>
      </c>
      <c r="J258" s="103">
        <f t="shared" si="116"/>
        <v>762.27</v>
      </c>
      <c r="K258" s="104">
        <f t="shared" si="116"/>
        <v>778.59</v>
      </c>
      <c r="L258" s="103">
        <f t="shared" si="116"/>
        <v>776.9</v>
      </c>
      <c r="M258" s="105">
        <f t="shared" si="116"/>
        <v>813.02</v>
      </c>
      <c r="N258" s="104">
        <f t="shared" si="116"/>
        <v>841.07</v>
      </c>
      <c r="O258" s="103">
        <f t="shared" si="116"/>
        <v>853.92</v>
      </c>
      <c r="P258" s="105">
        <f t="shared" si="116"/>
        <v>831.33</v>
      </c>
      <c r="Q258" s="106">
        <f t="shared" si="116"/>
        <v>839.62</v>
      </c>
      <c r="R258" s="103">
        <f t="shared" si="116"/>
        <v>852.69</v>
      </c>
      <c r="S258" s="106">
        <f t="shared" si="116"/>
        <v>820.59</v>
      </c>
      <c r="T258" s="103">
        <f t="shared" si="116"/>
        <v>827.49</v>
      </c>
      <c r="U258" s="102">
        <f t="shared" si="116"/>
        <v>772.94</v>
      </c>
      <c r="V258" s="102">
        <f t="shared" si="116"/>
        <v>779.6</v>
      </c>
      <c r="W258" s="102">
        <f t="shared" si="116"/>
        <v>780.69</v>
      </c>
      <c r="X258" s="102">
        <f t="shared" si="116"/>
        <v>778.21</v>
      </c>
      <c r="Y258" s="107">
        <f t="shared" si="116"/>
        <v>771.59</v>
      </c>
    </row>
    <row r="259" spans="1:25" s="62" customFormat="1" ht="18.75" customHeight="1" outlineLevel="1" x14ac:dyDescent="0.2">
      <c r="A259" s="160" t="s">
        <v>8</v>
      </c>
      <c r="B259" s="211">
        <f>B101</f>
        <v>705.67</v>
      </c>
      <c r="C259" s="211">
        <f t="shared" ref="C259:Y259" si="117">C101</f>
        <v>694.53</v>
      </c>
      <c r="D259" s="211">
        <f t="shared" si="117"/>
        <v>688.38</v>
      </c>
      <c r="E259" s="211">
        <f t="shared" si="117"/>
        <v>708.26</v>
      </c>
      <c r="F259" s="211">
        <f t="shared" si="117"/>
        <v>735.1</v>
      </c>
      <c r="G259" s="211">
        <f t="shared" si="117"/>
        <v>743.02</v>
      </c>
      <c r="H259" s="211">
        <f t="shared" si="117"/>
        <v>761.89</v>
      </c>
      <c r="I259" s="211">
        <f t="shared" si="117"/>
        <v>708.1</v>
      </c>
      <c r="J259" s="211">
        <f t="shared" si="117"/>
        <v>691.02</v>
      </c>
      <c r="K259" s="211">
        <f t="shared" si="117"/>
        <v>707.34</v>
      </c>
      <c r="L259" s="211">
        <f t="shared" si="117"/>
        <v>705.65</v>
      </c>
      <c r="M259" s="211">
        <f t="shared" si="117"/>
        <v>741.77</v>
      </c>
      <c r="N259" s="211">
        <f t="shared" si="117"/>
        <v>769.82</v>
      </c>
      <c r="O259" s="211">
        <f t="shared" si="117"/>
        <v>782.67</v>
      </c>
      <c r="P259" s="211">
        <f t="shared" si="117"/>
        <v>760.08</v>
      </c>
      <c r="Q259" s="211">
        <f t="shared" si="117"/>
        <v>768.37</v>
      </c>
      <c r="R259" s="211">
        <f t="shared" si="117"/>
        <v>781.44</v>
      </c>
      <c r="S259" s="211">
        <f t="shared" si="117"/>
        <v>749.34</v>
      </c>
      <c r="T259" s="211">
        <f t="shared" si="117"/>
        <v>756.24</v>
      </c>
      <c r="U259" s="211">
        <f t="shared" si="117"/>
        <v>701.69</v>
      </c>
      <c r="V259" s="211">
        <f t="shared" si="117"/>
        <v>708.35</v>
      </c>
      <c r="W259" s="211">
        <f t="shared" si="117"/>
        <v>709.44</v>
      </c>
      <c r="X259" s="211">
        <f t="shared" si="117"/>
        <v>706.96</v>
      </c>
      <c r="Y259" s="211">
        <f t="shared" si="117"/>
        <v>700.34</v>
      </c>
    </row>
    <row r="260" spans="1:25" s="62" customFormat="1" ht="18.75" customHeight="1" outlineLevel="1" x14ac:dyDescent="0.2">
      <c r="A260" s="53" t="s">
        <v>9</v>
      </c>
      <c r="B260" s="76">
        <v>71.25</v>
      </c>
      <c r="C260" s="74">
        <v>71.25</v>
      </c>
      <c r="D260" s="74">
        <v>71.25</v>
      </c>
      <c r="E260" s="74">
        <v>71.25</v>
      </c>
      <c r="F260" s="74">
        <v>71.25</v>
      </c>
      <c r="G260" s="74">
        <v>71.25</v>
      </c>
      <c r="H260" s="74">
        <v>71.25</v>
      </c>
      <c r="I260" s="74">
        <v>71.25</v>
      </c>
      <c r="J260" s="74">
        <v>71.25</v>
      </c>
      <c r="K260" s="74">
        <v>71.25</v>
      </c>
      <c r="L260" s="74">
        <v>71.25</v>
      </c>
      <c r="M260" s="74">
        <v>71.25</v>
      </c>
      <c r="N260" s="74">
        <v>71.25</v>
      </c>
      <c r="O260" s="74">
        <v>71.25</v>
      </c>
      <c r="P260" s="74">
        <v>71.25</v>
      </c>
      <c r="Q260" s="74">
        <v>71.25</v>
      </c>
      <c r="R260" s="74">
        <v>71.25</v>
      </c>
      <c r="S260" s="74">
        <v>71.25</v>
      </c>
      <c r="T260" s="74">
        <v>71.25</v>
      </c>
      <c r="U260" s="74">
        <v>71.25</v>
      </c>
      <c r="V260" s="74">
        <v>71.25</v>
      </c>
      <c r="W260" s="74">
        <v>71.25</v>
      </c>
      <c r="X260" s="74">
        <v>71.25</v>
      </c>
      <c r="Y260" s="81">
        <v>71.25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161" t="s">
        <v>255</v>
      </c>
      <c r="B262" s="77">
        <f>B257</f>
        <v>0</v>
      </c>
      <c r="C262" s="77">
        <f t="shared" ref="C262:Y262" si="118">C257</f>
        <v>0</v>
      </c>
      <c r="D262" s="77">
        <f t="shared" si="118"/>
        <v>0</v>
      </c>
      <c r="E262" s="77">
        <f t="shared" si="118"/>
        <v>0</v>
      </c>
      <c r="F262" s="77">
        <f t="shared" si="118"/>
        <v>0</v>
      </c>
      <c r="G262" s="77">
        <f t="shared" si="118"/>
        <v>0</v>
      </c>
      <c r="H262" s="77">
        <f t="shared" si="118"/>
        <v>0</v>
      </c>
      <c r="I262" s="77">
        <f t="shared" si="118"/>
        <v>0</v>
      </c>
      <c r="J262" s="77">
        <f t="shared" si="118"/>
        <v>0</v>
      </c>
      <c r="K262" s="77">
        <f t="shared" si="118"/>
        <v>0</v>
      </c>
      <c r="L262" s="77">
        <f t="shared" si="118"/>
        <v>0</v>
      </c>
      <c r="M262" s="77">
        <f t="shared" si="118"/>
        <v>0</v>
      </c>
      <c r="N262" s="77">
        <f t="shared" si="118"/>
        <v>0</v>
      </c>
      <c r="O262" s="77">
        <f t="shared" si="118"/>
        <v>0</v>
      </c>
      <c r="P262" s="77">
        <f t="shared" si="118"/>
        <v>0</v>
      </c>
      <c r="Q262" s="77">
        <f t="shared" si="118"/>
        <v>0</v>
      </c>
      <c r="R262" s="77">
        <f t="shared" si="118"/>
        <v>0</v>
      </c>
      <c r="S262" s="77">
        <f t="shared" si="118"/>
        <v>0</v>
      </c>
      <c r="T262" s="77">
        <f t="shared" si="118"/>
        <v>0</v>
      </c>
      <c r="U262" s="77">
        <f t="shared" si="118"/>
        <v>0</v>
      </c>
      <c r="V262" s="77">
        <f t="shared" si="118"/>
        <v>0</v>
      </c>
      <c r="W262" s="77">
        <f t="shared" si="118"/>
        <v>0</v>
      </c>
      <c r="X262" s="77">
        <f t="shared" si="118"/>
        <v>0</v>
      </c>
      <c r="Y262" s="77">
        <f t="shared" si="118"/>
        <v>0</v>
      </c>
    </row>
    <row r="263" spans="1:25" s="62" customFormat="1" ht="18.75" customHeight="1" thickBot="1" x14ac:dyDescent="0.25">
      <c r="A263" s="109">
        <v>20</v>
      </c>
      <c r="B263" s="101">
        <f t="shared" ref="B263:Y263" si="119">SUM(B264:B267)</f>
        <v>619.16999999999996</v>
      </c>
      <c r="C263" s="102">
        <f t="shared" si="119"/>
        <v>618.21</v>
      </c>
      <c r="D263" s="102">
        <f t="shared" si="119"/>
        <v>623.19000000000005</v>
      </c>
      <c r="E263" s="103">
        <f t="shared" si="119"/>
        <v>630.92999999999995</v>
      </c>
      <c r="F263" s="103">
        <f t="shared" si="119"/>
        <v>591.1</v>
      </c>
      <c r="G263" s="103">
        <f t="shared" si="119"/>
        <v>583.36</v>
      </c>
      <c r="H263" s="103">
        <f t="shared" si="119"/>
        <v>650.92999999999995</v>
      </c>
      <c r="I263" s="103">
        <f t="shared" si="119"/>
        <v>645.5</v>
      </c>
      <c r="J263" s="103">
        <f t="shared" si="119"/>
        <v>639.08000000000004</v>
      </c>
      <c r="K263" s="104">
        <f t="shared" si="119"/>
        <v>644.1</v>
      </c>
      <c r="L263" s="103">
        <f t="shared" si="119"/>
        <v>647.16</v>
      </c>
      <c r="M263" s="105">
        <f t="shared" si="119"/>
        <v>635.61</v>
      </c>
      <c r="N263" s="104">
        <f t="shared" si="119"/>
        <v>638.57000000000005</v>
      </c>
      <c r="O263" s="103">
        <f t="shared" si="119"/>
        <v>659.28</v>
      </c>
      <c r="P263" s="105">
        <f t="shared" si="119"/>
        <v>656.89</v>
      </c>
      <c r="Q263" s="106">
        <f t="shared" si="119"/>
        <v>902.23</v>
      </c>
      <c r="R263" s="103">
        <f t="shared" si="119"/>
        <v>921.7</v>
      </c>
      <c r="S263" s="106">
        <f t="shared" si="119"/>
        <v>933.71</v>
      </c>
      <c r="T263" s="103">
        <f t="shared" si="119"/>
        <v>916.28</v>
      </c>
      <c r="U263" s="102">
        <f t="shared" si="119"/>
        <v>647.34</v>
      </c>
      <c r="V263" s="102">
        <f t="shared" si="119"/>
        <v>651.24</v>
      </c>
      <c r="W263" s="102">
        <f t="shared" si="119"/>
        <v>654.54</v>
      </c>
      <c r="X263" s="102">
        <f t="shared" si="119"/>
        <v>662.41</v>
      </c>
      <c r="Y263" s="107">
        <f t="shared" si="119"/>
        <v>636.47</v>
      </c>
    </row>
    <row r="264" spans="1:25" s="62" customFormat="1" ht="18.75" customHeight="1" outlineLevel="1" x14ac:dyDescent="0.2">
      <c r="A264" s="160" t="s">
        <v>8</v>
      </c>
      <c r="B264" s="211">
        <f>B106</f>
        <v>547.91999999999996</v>
      </c>
      <c r="C264" s="211">
        <f t="shared" ref="C264:Y264" si="120">C106</f>
        <v>546.96</v>
      </c>
      <c r="D264" s="211">
        <f t="shared" si="120"/>
        <v>551.94000000000005</v>
      </c>
      <c r="E264" s="211">
        <f t="shared" si="120"/>
        <v>559.67999999999995</v>
      </c>
      <c r="F264" s="211">
        <f t="shared" si="120"/>
        <v>519.85</v>
      </c>
      <c r="G264" s="211">
        <f t="shared" si="120"/>
        <v>512.11</v>
      </c>
      <c r="H264" s="211">
        <f t="shared" si="120"/>
        <v>579.67999999999995</v>
      </c>
      <c r="I264" s="211">
        <f t="shared" si="120"/>
        <v>574.25</v>
      </c>
      <c r="J264" s="211">
        <f t="shared" si="120"/>
        <v>567.83000000000004</v>
      </c>
      <c r="K264" s="211">
        <f t="shared" si="120"/>
        <v>572.85</v>
      </c>
      <c r="L264" s="211">
        <f t="shared" si="120"/>
        <v>575.91</v>
      </c>
      <c r="M264" s="211">
        <f t="shared" si="120"/>
        <v>564.36</v>
      </c>
      <c r="N264" s="211">
        <f t="shared" si="120"/>
        <v>567.32000000000005</v>
      </c>
      <c r="O264" s="211">
        <f t="shared" si="120"/>
        <v>588.03</v>
      </c>
      <c r="P264" s="211">
        <f t="shared" si="120"/>
        <v>585.64</v>
      </c>
      <c r="Q264" s="211">
        <f t="shared" si="120"/>
        <v>830.98</v>
      </c>
      <c r="R264" s="211">
        <f t="shared" si="120"/>
        <v>850.45</v>
      </c>
      <c r="S264" s="211">
        <f t="shared" si="120"/>
        <v>862.46</v>
      </c>
      <c r="T264" s="211">
        <f t="shared" si="120"/>
        <v>845.03</v>
      </c>
      <c r="U264" s="211">
        <f t="shared" si="120"/>
        <v>576.09</v>
      </c>
      <c r="V264" s="211">
        <f t="shared" si="120"/>
        <v>579.99</v>
      </c>
      <c r="W264" s="211">
        <f t="shared" si="120"/>
        <v>583.29</v>
      </c>
      <c r="X264" s="211">
        <f t="shared" si="120"/>
        <v>591.16</v>
      </c>
      <c r="Y264" s="211">
        <f t="shared" si="120"/>
        <v>565.22</v>
      </c>
    </row>
    <row r="265" spans="1:25" s="62" customFormat="1" ht="18.75" customHeight="1" outlineLevel="1" x14ac:dyDescent="0.2">
      <c r="A265" s="53" t="s">
        <v>9</v>
      </c>
      <c r="B265" s="76">
        <v>71.25</v>
      </c>
      <c r="C265" s="74">
        <v>71.25</v>
      </c>
      <c r="D265" s="74">
        <v>71.25</v>
      </c>
      <c r="E265" s="74">
        <v>71.25</v>
      </c>
      <c r="F265" s="74">
        <v>71.25</v>
      </c>
      <c r="G265" s="74">
        <v>71.25</v>
      </c>
      <c r="H265" s="74">
        <v>71.25</v>
      </c>
      <c r="I265" s="74">
        <v>71.25</v>
      </c>
      <c r="J265" s="74">
        <v>71.25</v>
      </c>
      <c r="K265" s="74">
        <v>71.25</v>
      </c>
      <c r="L265" s="74">
        <v>71.25</v>
      </c>
      <c r="M265" s="74">
        <v>71.25</v>
      </c>
      <c r="N265" s="74">
        <v>71.25</v>
      </c>
      <c r="O265" s="74">
        <v>71.25</v>
      </c>
      <c r="P265" s="74">
        <v>71.25</v>
      </c>
      <c r="Q265" s="74">
        <v>71.25</v>
      </c>
      <c r="R265" s="74">
        <v>71.25</v>
      </c>
      <c r="S265" s="74">
        <v>71.25</v>
      </c>
      <c r="T265" s="74">
        <v>71.25</v>
      </c>
      <c r="U265" s="74">
        <v>71.25</v>
      </c>
      <c r="V265" s="74">
        <v>71.25</v>
      </c>
      <c r="W265" s="74">
        <v>71.25</v>
      </c>
      <c r="X265" s="74">
        <v>71.25</v>
      </c>
      <c r="Y265" s="81">
        <v>71.25</v>
      </c>
    </row>
    <row r="266" spans="1:25" s="62" customFormat="1" ht="18.75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customHeight="1" outlineLevel="1" thickBot="1" x14ac:dyDescent="0.25">
      <c r="A267" s="161" t="s">
        <v>255</v>
      </c>
      <c r="B267" s="77">
        <f>B262</f>
        <v>0</v>
      </c>
      <c r="C267" s="77">
        <f t="shared" ref="C267:Y267" si="121">C262</f>
        <v>0</v>
      </c>
      <c r="D267" s="77">
        <f t="shared" si="121"/>
        <v>0</v>
      </c>
      <c r="E267" s="77">
        <f t="shared" si="121"/>
        <v>0</v>
      </c>
      <c r="F267" s="77">
        <f t="shared" si="121"/>
        <v>0</v>
      </c>
      <c r="G267" s="77">
        <f t="shared" si="121"/>
        <v>0</v>
      </c>
      <c r="H267" s="77">
        <f t="shared" si="121"/>
        <v>0</v>
      </c>
      <c r="I267" s="77">
        <f t="shared" si="121"/>
        <v>0</v>
      </c>
      <c r="J267" s="77">
        <f t="shared" si="121"/>
        <v>0</v>
      </c>
      <c r="K267" s="77">
        <f t="shared" si="121"/>
        <v>0</v>
      </c>
      <c r="L267" s="77">
        <f t="shared" si="121"/>
        <v>0</v>
      </c>
      <c r="M267" s="77">
        <f t="shared" si="121"/>
        <v>0</v>
      </c>
      <c r="N267" s="77">
        <f t="shared" si="121"/>
        <v>0</v>
      </c>
      <c r="O267" s="77">
        <f t="shared" si="121"/>
        <v>0</v>
      </c>
      <c r="P267" s="77">
        <f t="shared" si="121"/>
        <v>0</v>
      </c>
      <c r="Q267" s="77">
        <f t="shared" si="121"/>
        <v>0</v>
      </c>
      <c r="R267" s="77">
        <f t="shared" si="121"/>
        <v>0</v>
      </c>
      <c r="S267" s="77">
        <f t="shared" si="121"/>
        <v>0</v>
      </c>
      <c r="T267" s="77">
        <f t="shared" si="121"/>
        <v>0</v>
      </c>
      <c r="U267" s="77">
        <f t="shared" si="121"/>
        <v>0</v>
      </c>
      <c r="V267" s="77">
        <f t="shared" si="121"/>
        <v>0</v>
      </c>
      <c r="W267" s="77">
        <f t="shared" si="121"/>
        <v>0</v>
      </c>
      <c r="X267" s="77">
        <f t="shared" si="121"/>
        <v>0</v>
      </c>
      <c r="Y267" s="77">
        <f t="shared" si="121"/>
        <v>0</v>
      </c>
    </row>
    <row r="268" spans="1:25" s="62" customFormat="1" ht="18.75" customHeight="1" thickBot="1" x14ac:dyDescent="0.25">
      <c r="A268" s="100">
        <v>21</v>
      </c>
      <c r="B268" s="101">
        <f t="shared" ref="B268:Y268" si="122">SUM(B269:B272)</f>
        <v>788.17</v>
      </c>
      <c r="C268" s="102">
        <f t="shared" si="122"/>
        <v>786.84</v>
      </c>
      <c r="D268" s="102">
        <f t="shared" si="122"/>
        <v>817.42</v>
      </c>
      <c r="E268" s="103">
        <f t="shared" si="122"/>
        <v>829.08</v>
      </c>
      <c r="F268" s="103">
        <f t="shared" si="122"/>
        <v>822.31</v>
      </c>
      <c r="G268" s="103">
        <f t="shared" si="122"/>
        <v>880.98</v>
      </c>
      <c r="H268" s="103">
        <f t="shared" si="122"/>
        <v>1161.32</v>
      </c>
      <c r="I268" s="103">
        <f t="shared" si="122"/>
        <v>826.4</v>
      </c>
      <c r="J268" s="103">
        <f t="shared" si="122"/>
        <v>1142.69</v>
      </c>
      <c r="K268" s="104">
        <f t="shared" si="122"/>
        <v>927.66</v>
      </c>
      <c r="L268" s="103">
        <f t="shared" si="122"/>
        <v>840.91</v>
      </c>
      <c r="M268" s="105">
        <f t="shared" si="122"/>
        <v>842.36</v>
      </c>
      <c r="N268" s="104">
        <f t="shared" si="122"/>
        <v>838.69</v>
      </c>
      <c r="O268" s="103">
        <f t="shared" si="122"/>
        <v>851.64</v>
      </c>
      <c r="P268" s="105">
        <f t="shared" si="122"/>
        <v>882.59</v>
      </c>
      <c r="Q268" s="106">
        <f t="shared" si="122"/>
        <v>889.32</v>
      </c>
      <c r="R268" s="103">
        <f t="shared" si="122"/>
        <v>1177.5</v>
      </c>
      <c r="S268" s="106">
        <f t="shared" si="122"/>
        <v>844.28</v>
      </c>
      <c r="T268" s="103">
        <f t="shared" si="122"/>
        <v>826.92</v>
      </c>
      <c r="U268" s="102">
        <f t="shared" si="122"/>
        <v>801.58</v>
      </c>
      <c r="V268" s="102">
        <f t="shared" si="122"/>
        <v>787.56</v>
      </c>
      <c r="W268" s="102">
        <f t="shared" si="122"/>
        <v>786.8</v>
      </c>
      <c r="X268" s="102">
        <f t="shared" si="122"/>
        <v>785.57</v>
      </c>
      <c r="Y268" s="107">
        <f t="shared" si="122"/>
        <v>781.55</v>
      </c>
    </row>
    <row r="269" spans="1:25" s="62" customFormat="1" ht="18.75" customHeight="1" outlineLevel="1" x14ac:dyDescent="0.2">
      <c r="A269" s="160" t="s">
        <v>8</v>
      </c>
      <c r="B269" s="211">
        <f>B111</f>
        <v>716.92</v>
      </c>
      <c r="C269" s="211">
        <f t="shared" ref="C269:Y269" si="123">C111</f>
        <v>715.59</v>
      </c>
      <c r="D269" s="211">
        <f t="shared" si="123"/>
        <v>746.17</v>
      </c>
      <c r="E269" s="211">
        <f t="shared" si="123"/>
        <v>757.83</v>
      </c>
      <c r="F269" s="211">
        <f t="shared" si="123"/>
        <v>751.06</v>
      </c>
      <c r="G269" s="211">
        <f t="shared" si="123"/>
        <v>809.73</v>
      </c>
      <c r="H269" s="211">
        <f t="shared" si="123"/>
        <v>1090.07</v>
      </c>
      <c r="I269" s="211">
        <f t="shared" si="123"/>
        <v>755.15</v>
      </c>
      <c r="J269" s="211">
        <f t="shared" si="123"/>
        <v>1071.44</v>
      </c>
      <c r="K269" s="211">
        <f t="shared" si="123"/>
        <v>856.41</v>
      </c>
      <c r="L269" s="211">
        <f t="shared" si="123"/>
        <v>769.66</v>
      </c>
      <c r="M269" s="211">
        <f t="shared" si="123"/>
        <v>771.11</v>
      </c>
      <c r="N269" s="211">
        <f t="shared" si="123"/>
        <v>767.44</v>
      </c>
      <c r="O269" s="211">
        <f t="shared" si="123"/>
        <v>780.39</v>
      </c>
      <c r="P269" s="211">
        <f t="shared" si="123"/>
        <v>811.34</v>
      </c>
      <c r="Q269" s="211">
        <f t="shared" si="123"/>
        <v>818.07</v>
      </c>
      <c r="R269" s="211">
        <f t="shared" si="123"/>
        <v>1106.25</v>
      </c>
      <c r="S269" s="211">
        <f t="shared" si="123"/>
        <v>773.03</v>
      </c>
      <c r="T269" s="211">
        <f t="shared" si="123"/>
        <v>755.67</v>
      </c>
      <c r="U269" s="211">
        <f t="shared" si="123"/>
        <v>730.33</v>
      </c>
      <c r="V269" s="211">
        <f t="shared" si="123"/>
        <v>716.31</v>
      </c>
      <c r="W269" s="211">
        <f t="shared" si="123"/>
        <v>715.55</v>
      </c>
      <c r="X269" s="211">
        <f t="shared" si="123"/>
        <v>714.32</v>
      </c>
      <c r="Y269" s="211">
        <f t="shared" si="123"/>
        <v>710.3</v>
      </c>
    </row>
    <row r="270" spans="1:25" s="62" customFormat="1" ht="18.75" customHeight="1" outlineLevel="1" x14ac:dyDescent="0.2">
      <c r="A270" s="53" t="s">
        <v>9</v>
      </c>
      <c r="B270" s="76">
        <v>71.25</v>
      </c>
      <c r="C270" s="74">
        <v>71.25</v>
      </c>
      <c r="D270" s="74">
        <v>71.25</v>
      </c>
      <c r="E270" s="74">
        <v>71.25</v>
      </c>
      <c r="F270" s="74">
        <v>71.25</v>
      </c>
      <c r="G270" s="74">
        <v>71.25</v>
      </c>
      <c r="H270" s="74">
        <v>71.25</v>
      </c>
      <c r="I270" s="74">
        <v>71.25</v>
      </c>
      <c r="J270" s="74">
        <v>71.25</v>
      </c>
      <c r="K270" s="74">
        <v>71.25</v>
      </c>
      <c r="L270" s="74">
        <v>71.25</v>
      </c>
      <c r="M270" s="74">
        <v>71.25</v>
      </c>
      <c r="N270" s="74">
        <v>71.25</v>
      </c>
      <c r="O270" s="74">
        <v>71.25</v>
      </c>
      <c r="P270" s="74">
        <v>71.25</v>
      </c>
      <c r="Q270" s="74">
        <v>71.25</v>
      </c>
      <c r="R270" s="74">
        <v>71.25</v>
      </c>
      <c r="S270" s="74">
        <v>71.25</v>
      </c>
      <c r="T270" s="74">
        <v>71.25</v>
      </c>
      <c r="U270" s="74">
        <v>71.25</v>
      </c>
      <c r="V270" s="74">
        <v>71.25</v>
      </c>
      <c r="W270" s="74">
        <v>71.25</v>
      </c>
      <c r="X270" s="74">
        <v>71.25</v>
      </c>
      <c r="Y270" s="81">
        <v>71.25</v>
      </c>
    </row>
    <row r="271" spans="1:25" s="62" customFormat="1" ht="18.75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customHeight="1" outlineLevel="1" thickBot="1" x14ac:dyDescent="0.25">
      <c r="A272" s="161" t="s">
        <v>255</v>
      </c>
      <c r="B272" s="77">
        <f>B267</f>
        <v>0</v>
      </c>
      <c r="C272" s="77">
        <f t="shared" ref="C272:Y272" si="124">C267</f>
        <v>0</v>
      </c>
      <c r="D272" s="77">
        <f t="shared" si="124"/>
        <v>0</v>
      </c>
      <c r="E272" s="77">
        <f t="shared" si="124"/>
        <v>0</v>
      </c>
      <c r="F272" s="77">
        <f t="shared" si="124"/>
        <v>0</v>
      </c>
      <c r="G272" s="77">
        <f t="shared" si="124"/>
        <v>0</v>
      </c>
      <c r="H272" s="77">
        <f t="shared" si="124"/>
        <v>0</v>
      </c>
      <c r="I272" s="77">
        <f t="shared" si="124"/>
        <v>0</v>
      </c>
      <c r="J272" s="77">
        <f t="shared" si="124"/>
        <v>0</v>
      </c>
      <c r="K272" s="77">
        <f t="shared" si="124"/>
        <v>0</v>
      </c>
      <c r="L272" s="77">
        <f t="shared" si="124"/>
        <v>0</v>
      </c>
      <c r="M272" s="77">
        <f t="shared" si="124"/>
        <v>0</v>
      </c>
      <c r="N272" s="77">
        <f t="shared" si="124"/>
        <v>0</v>
      </c>
      <c r="O272" s="77">
        <f t="shared" si="124"/>
        <v>0</v>
      </c>
      <c r="P272" s="77">
        <f t="shared" si="124"/>
        <v>0</v>
      </c>
      <c r="Q272" s="77">
        <f t="shared" si="124"/>
        <v>0</v>
      </c>
      <c r="R272" s="77">
        <f t="shared" si="124"/>
        <v>0</v>
      </c>
      <c r="S272" s="77">
        <f t="shared" si="124"/>
        <v>0</v>
      </c>
      <c r="T272" s="77">
        <f t="shared" si="124"/>
        <v>0</v>
      </c>
      <c r="U272" s="77">
        <f t="shared" si="124"/>
        <v>0</v>
      </c>
      <c r="V272" s="77">
        <f t="shared" si="124"/>
        <v>0</v>
      </c>
      <c r="W272" s="77">
        <f t="shared" si="124"/>
        <v>0</v>
      </c>
      <c r="X272" s="77">
        <f t="shared" si="124"/>
        <v>0</v>
      </c>
      <c r="Y272" s="77">
        <f t="shared" si="124"/>
        <v>0</v>
      </c>
    </row>
    <row r="273" spans="1:25" s="62" customFormat="1" ht="18.75" customHeight="1" thickBot="1" x14ac:dyDescent="0.25">
      <c r="A273" s="109">
        <v>22</v>
      </c>
      <c r="B273" s="101">
        <f t="shared" ref="B273:Y273" si="125">SUM(B274:B277)</f>
        <v>785.39</v>
      </c>
      <c r="C273" s="102">
        <f t="shared" si="125"/>
        <v>803.2</v>
      </c>
      <c r="D273" s="102">
        <f t="shared" si="125"/>
        <v>749.65</v>
      </c>
      <c r="E273" s="103">
        <f t="shared" si="125"/>
        <v>802.23</v>
      </c>
      <c r="F273" s="103">
        <f t="shared" si="125"/>
        <v>810.91</v>
      </c>
      <c r="G273" s="103">
        <f t="shared" si="125"/>
        <v>814.1</v>
      </c>
      <c r="H273" s="103">
        <f t="shared" si="125"/>
        <v>819.8</v>
      </c>
      <c r="I273" s="103">
        <f t="shared" si="125"/>
        <v>806.71</v>
      </c>
      <c r="J273" s="103">
        <f t="shared" si="125"/>
        <v>808.4</v>
      </c>
      <c r="K273" s="104">
        <f t="shared" si="125"/>
        <v>813.71</v>
      </c>
      <c r="L273" s="103">
        <f t="shared" si="125"/>
        <v>815.04</v>
      </c>
      <c r="M273" s="105">
        <f t="shared" si="125"/>
        <v>814.21</v>
      </c>
      <c r="N273" s="104">
        <f t="shared" si="125"/>
        <v>812.82</v>
      </c>
      <c r="O273" s="103">
        <f t="shared" si="125"/>
        <v>822.7</v>
      </c>
      <c r="P273" s="105">
        <f t="shared" si="125"/>
        <v>830.25</v>
      </c>
      <c r="Q273" s="106">
        <f t="shared" si="125"/>
        <v>811.33</v>
      </c>
      <c r="R273" s="103">
        <f t="shared" si="125"/>
        <v>833.02</v>
      </c>
      <c r="S273" s="106">
        <f t="shared" si="125"/>
        <v>819.84</v>
      </c>
      <c r="T273" s="103">
        <f t="shared" si="125"/>
        <v>810.12</v>
      </c>
      <c r="U273" s="102">
        <f t="shared" si="125"/>
        <v>793.98</v>
      </c>
      <c r="V273" s="102">
        <f t="shared" si="125"/>
        <v>805.95</v>
      </c>
      <c r="W273" s="102">
        <f t="shared" si="125"/>
        <v>872.65</v>
      </c>
      <c r="X273" s="102">
        <f t="shared" si="125"/>
        <v>804.2</v>
      </c>
      <c r="Y273" s="107">
        <f t="shared" si="125"/>
        <v>793.24</v>
      </c>
    </row>
    <row r="274" spans="1:25" s="62" customFormat="1" ht="18.75" customHeight="1" outlineLevel="1" x14ac:dyDescent="0.2">
      <c r="A274" s="160" t="s">
        <v>8</v>
      </c>
      <c r="B274" s="211">
        <f>B116</f>
        <v>714.14</v>
      </c>
      <c r="C274" s="211">
        <f t="shared" ref="C274:Y274" si="126">C116</f>
        <v>731.95</v>
      </c>
      <c r="D274" s="211">
        <f t="shared" si="126"/>
        <v>678.4</v>
      </c>
      <c r="E274" s="211">
        <f t="shared" si="126"/>
        <v>730.98</v>
      </c>
      <c r="F274" s="211">
        <f t="shared" si="126"/>
        <v>739.66</v>
      </c>
      <c r="G274" s="211">
        <f t="shared" si="126"/>
        <v>742.85</v>
      </c>
      <c r="H274" s="211">
        <f t="shared" si="126"/>
        <v>748.55</v>
      </c>
      <c r="I274" s="211">
        <f t="shared" si="126"/>
        <v>735.46</v>
      </c>
      <c r="J274" s="211">
        <f t="shared" si="126"/>
        <v>737.15</v>
      </c>
      <c r="K274" s="211">
        <f t="shared" si="126"/>
        <v>742.46</v>
      </c>
      <c r="L274" s="211">
        <f t="shared" si="126"/>
        <v>743.79</v>
      </c>
      <c r="M274" s="211">
        <f t="shared" si="126"/>
        <v>742.96</v>
      </c>
      <c r="N274" s="211">
        <f t="shared" si="126"/>
        <v>741.57</v>
      </c>
      <c r="O274" s="211">
        <f t="shared" si="126"/>
        <v>751.45</v>
      </c>
      <c r="P274" s="211">
        <f t="shared" si="126"/>
        <v>759</v>
      </c>
      <c r="Q274" s="211">
        <f t="shared" si="126"/>
        <v>740.08</v>
      </c>
      <c r="R274" s="211">
        <f t="shared" si="126"/>
        <v>761.77</v>
      </c>
      <c r="S274" s="211">
        <f t="shared" si="126"/>
        <v>748.59</v>
      </c>
      <c r="T274" s="211">
        <f t="shared" si="126"/>
        <v>738.87</v>
      </c>
      <c r="U274" s="211">
        <f t="shared" si="126"/>
        <v>722.73</v>
      </c>
      <c r="V274" s="211">
        <f t="shared" si="126"/>
        <v>734.7</v>
      </c>
      <c r="W274" s="211">
        <f t="shared" si="126"/>
        <v>801.4</v>
      </c>
      <c r="X274" s="211">
        <f t="shared" si="126"/>
        <v>732.95</v>
      </c>
      <c r="Y274" s="211">
        <f t="shared" si="126"/>
        <v>721.99</v>
      </c>
    </row>
    <row r="275" spans="1:25" s="62" customFormat="1" ht="18.75" customHeight="1" outlineLevel="1" x14ac:dyDescent="0.2">
      <c r="A275" s="53" t="s">
        <v>9</v>
      </c>
      <c r="B275" s="76">
        <v>71.25</v>
      </c>
      <c r="C275" s="74">
        <v>71.25</v>
      </c>
      <c r="D275" s="74">
        <v>71.25</v>
      </c>
      <c r="E275" s="74">
        <v>71.25</v>
      </c>
      <c r="F275" s="74">
        <v>71.25</v>
      </c>
      <c r="G275" s="74">
        <v>71.25</v>
      </c>
      <c r="H275" s="74">
        <v>71.25</v>
      </c>
      <c r="I275" s="74">
        <v>71.25</v>
      </c>
      <c r="J275" s="74">
        <v>71.25</v>
      </c>
      <c r="K275" s="74">
        <v>71.25</v>
      </c>
      <c r="L275" s="74">
        <v>71.25</v>
      </c>
      <c r="M275" s="74">
        <v>71.25</v>
      </c>
      <c r="N275" s="74">
        <v>71.25</v>
      </c>
      <c r="O275" s="74">
        <v>71.25</v>
      </c>
      <c r="P275" s="74">
        <v>71.25</v>
      </c>
      <c r="Q275" s="74">
        <v>71.25</v>
      </c>
      <c r="R275" s="74">
        <v>71.25</v>
      </c>
      <c r="S275" s="74">
        <v>71.25</v>
      </c>
      <c r="T275" s="74">
        <v>71.25</v>
      </c>
      <c r="U275" s="74">
        <v>71.25</v>
      </c>
      <c r="V275" s="74">
        <v>71.25</v>
      </c>
      <c r="W275" s="74">
        <v>71.25</v>
      </c>
      <c r="X275" s="74">
        <v>71.25</v>
      </c>
      <c r="Y275" s="81">
        <v>71.25</v>
      </c>
    </row>
    <row r="276" spans="1:25" s="62" customFormat="1" ht="18.75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customHeight="1" outlineLevel="1" thickBot="1" x14ac:dyDescent="0.25">
      <c r="A277" s="161" t="s">
        <v>255</v>
      </c>
      <c r="B277" s="77">
        <f>B272</f>
        <v>0</v>
      </c>
      <c r="C277" s="77">
        <f t="shared" ref="C277:Y277" si="127">C272</f>
        <v>0</v>
      </c>
      <c r="D277" s="77">
        <f t="shared" si="127"/>
        <v>0</v>
      </c>
      <c r="E277" s="77">
        <f t="shared" si="127"/>
        <v>0</v>
      </c>
      <c r="F277" s="77">
        <f t="shared" si="127"/>
        <v>0</v>
      </c>
      <c r="G277" s="77">
        <f t="shared" si="127"/>
        <v>0</v>
      </c>
      <c r="H277" s="77">
        <f t="shared" si="127"/>
        <v>0</v>
      </c>
      <c r="I277" s="77">
        <f t="shared" si="127"/>
        <v>0</v>
      </c>
      <c r="J277" s="77">
        <f t="shared" si="127"/>
        <v>0</v>
      </c>
      <c r="K277" s="77">
        <f t="shared" si="127"/>
        <v>0</v>
      </c>
      <c r="L277" s="77">
        <f t="shared" si="127"/>
        <v>0</v>
      </c>
      <c r="M277" s="77">
        <f t="shared" si="127"/>
        <v>0</v>
      </c>
      <c r="N277" s="77">
        <f t="shared" si="127"/>
        <v>0</v>
      </c>
      <c r="O277" s="77">
        <f t="shared" si="127"/>
        <v>0</v>
      </c>
      <c r="P277" s="77">
        <f t="shared" si="127"/>
        <v>0</v>
      </c>
      <c r="Q277" s="77">
        <f t="shared" si="127"/>
        <v>0</v>
      </c>
      <c r="R277" s="77">
        <f t="shared" si="127"/>
        <v>0</v>
      </c>
      <c r="S277" s="77">
        <f t="shared" si="127"/>
        <v>0</v>
      </c>
      <c r="T277" s="77">
        <f t="shared" si="127"/>
        <v>0</v>
      </c>
      <c r="U277" s="77">
        <f t="shared" si="127"/>
        <v>0</v>
      </c>
      <c r="V277" s="77">
        <f t="shared" si="127"/>
        <v>0</v>
      </c>
      <c r="W277" s="77">
        <f t="shared" si="127"/>
        <v>0</v>
      </c>
      <c r="X277" s="77">
        <f t="shared" si="127"/>
        <v>0</v>
      </c>
      <c r="Y277" s="77">
        <f t="shared" si="127"/>
        <v>0</v>
      </c>
    </row>
    <row r="278" spans="1:25" s="62" customFormat="1" ht="18.75" customHeight="1" thickBot="1" x14ac:dyDescent="0.25">
      <c r="A278" s="100">
        <v>23</v>
      </c>
      <c r="B278" s="101">
        <f t="shared" ref="B278:Y278" si="128">SUM(B279:B282)</f>
        <v>705.62</v>
      </c>
      <c r="C278" s="102">
        <f t="shared" si="128"/>
        <v>702.7</v>
      </c>
      <c r="D278" s="102">
        <f t="shared" si="128"/>
        <v>729.97</v>
      </c>
      <c r="E278" s="103">
        <f t="shared" si="128"/>
        <v>741.02</v>
      </c>
      <c r="F278" s="103">
        <f t="shared" si="128"/>
        <v>802.97</v>
      </c>
      <c r="G278" s="103">
        <f t="shared" si="128"/>
        <v>800.43</v>
      </c>
      <c r="H278" s="103">
        <f t="shared" si="128"/>
        <v>857.96</v>
      </c>
      <c r="I278" s="103">
        <f t="shared" si="128"/>
        <v>810.55</v>
      </c>
      <c r="J278" s="103">
        <f t="shared" si="128"/>
        <v>71.25</v>
      </c>
      <c r="K278" s="104">
        <f t="shared" si="128"/>
        <v>816.92</v>
      </c>
      <c r="L278" s="103">
        <f t="shared" si="128"/>
        <v>819.61</v>
      </c>
      <c r="M278" s="105">
        <f t="shared" si="128"/>
        <v>812.99</v>
      </c>
      <c r="N278" s="104">
        <f t="shared" si="128"/>
        <v>920.16</v>
      </c>
      <c r="O278" s="103">
        <f t="shared" si="128"/>
        <v>726.82</v>
      </c>
      <c r="P278" s="105">
        <f t="shared" si="128"/>
        <v>789.17</v>
      </c>
      <c r="Q278" s="106">
        <f t="shared" si="128"/>
        <v>838.25</v>
      </c>
      <c r="R278" s="103">
        <f t="shared" si="128"/>
        <v>832.34</v>
      </c>
      <c r="S278" s="106">
        <f t="shared" si="128"/>
        <v>838.94</v>
      </c>
      <c r="T278" s="103">
        <f t="shared" si="128"/>
        <v>806.79</v>
      </c>
      <c r="U278" s="102">
        <f t="shared" si="128"/>
        <v>71.25</v>
      </c>
      <c r="V278" s="102">
        <f t="shared" si="128"/>
        <v>517.24</v>
      </c>
      <c r="W278" s="102">
        <f t="shared" si="128"/>
        <v>707.34</v>
      </c>
      <c r="X278" s="102">
        <f t="shared" si="128"/>
        <v>708.96</v>
      </c>
      <c r="Y278" s="107">
        <f t="shared" si="128"/>
        <v>389.65</v>
      </c>
    </row>
    <row r="279" spans="1:25" s="62" customFormat="1" ht="18.75" customHeight="1" outlineLevel="1" x14ac:dyDescent="0.2">
      <c r="A279" s="160" t="s">
        <v>8</v>
      </c>
      <c r="B279" s="211">
        <f>B121</f>
        <v>634.37</v>
      </c>
      <c r="C279" s="211">
        <f t="shared" ref="C279:Y279" si="129">C121</f>
        <v>631.45000000000005</v>
      </c>
      <c r="D279" s="211">
        <f t="shared" si="129"/>
        <v>658.72</v>
      </c>
      <c r="E279" s="211">
        <f t="shared" si="129"/>
        <v>669.77</v>
      </c>
      <c r="F279" s="211">
        <f t="shared" si="129"/>
        <v>731.72</v>
      </c>
      <c r="G279" s="211">
        <f t="shared" si="129"/>
        <v>729.18</v>
      </c>
      <c r="H279" s="211">
        <f t="shared" si="129"/>
        <v>786.71</v>
      </c>
      <c r="I279" s="211">
        <f t="shared" si="129"/>
        <v>739.3</v>
      </c>
      <c r="J279" s="211" t="str">
        <f t="shared" si="129"/>
        <v>0</v>
      </c>
      <c r="K279" s="211">
        <f t="shared" si="129"/>
        <v>745.67</v>
      </c>
      <c r="L279" s="211">
        <f t="shared" si="129"/>
        <v>748.36</v>
      </c>
      <c r="M279" s="211">
        <f t="shared" si="129"/>
        <v>741.74</v>
      </c>
      <c r="N279" s="211">
        <f t="shared" si="129"/>
        <v>848.91</v>
      </c>
      <c r="O279" s="211">
        <f t="shared" si="129"/>
        <v>655.57</v>
      </c>
      <c r="P279" s="211">
        <f t="shared" si="129"/>
        <v>717.92</v>
      </c>
      <c r="Q279" s="211">
        <f t="shared" si="129"/>
        <v>767</v>
      </c>
      <c r="R279" s="211">
        <f t="shared" si="129"/>
        <v>761.09</v>
      </c>
      <c r="S279" s="211">
        <f t="shared" si="129"/>
        <v>767.69</v>
      </c>
      <c r="T279" s="211">
        <f t="shared" si="129"/>
        <v>735.54</v>
      </c>
      <c r="U279" s="211" t="str">
        <f t="shared" si="129"/>
        <v>0</v>
      </c>
      <c r="V279" s="211">
        <f t="shared" si="129"/>
        <v>445.99</v>
      </c>
      <c r="W279" s="211">
        <f t="shared" si="129"/>
        <v>636.09</v>
      </c>
      <c r="X279" s="211">
        <f t="shared" si="129"/>
        <v>637.71</v>
      </c>
      <c r="Y279" s="211">
        <f t="shared" si="129"/>
        <v>318.39999999999998</v>
      </c>
    </row>
    <row r="280" spans="1:25" s="62" customFormat="1" ht="18.75" customHeight="1" outlineLevel="1" x14ac:dyDescent="0.2">
      <c r="A280" s="53" t="s">
        <v>9</v>
      </c>
      <c r="B280" s="76">
        <v>71.25</v>
      </c>
      <c r="C280" s="74">
        <v>71.25</v>
      </c>
      <c r="D280" s="74">
        <v>71.25</v>
      </c>
      <c r="E280" s="74">
        <v>71.25</v>
      </c>
      <c r="F280" s="74">
        <v>71.25</v>
      </c>
      <c r="G280" s="74">
        <v>71.25</v>
      </c>
      <c r="H280" s="74">
        <v>71.25</v>
      </c>
      <c r="I280" s="74">
        <v>71.25</v>
      </c>
      <c r="J280" s="74">
        <v>71.25</v>
      </c>
      <c r="K280" s="74">
        <v>71.25</v>
      </c>
      <c r="L280" s="74">
        <v>71.25</v>
      </c>
      <c r="M280" s="74">
        <v>71.25</v>
      </c>
      <c r="N280" s="74">
        <v>71.25</v>
      </c>
      <c r="O280" s="74">
        <v>71.25</v>
      </c>
      <c r="P280" s="74">
        <v>71.25</v>
      </c>
      <c r="Q280" s="74">
        <v>71.25</v>
      </c>
      <c r="R280" s="74">
        <v>71.25</v>
      </c>
      <c r="S280" s="74">
        <v>71.25</v>
      </c>
      <c r="T280" s="74">
        <v>71.25</v>
      </c>
      <c r="U280" s="74">
        <v>71.25</v>
      </c>
      <c r="V280" s="74">
        <v>71.25</v>
      </c>
      <c r="W280" s="74">
        <v>71.25</v>
      </c>
      <c r="X280" s="74">
        <v>71.25</v>
      </c>
      <c r="Y280" s="81">
        <v>71.25</v>
      </c>
    </row>
    <row r="281" spans="1:25" s="62" customFormat="1" ht="18.75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customHeight="1" outlineLevel="1" thickBot="1" x14ac:dyDescent="0.25">
      <c r="A282" s="161" t="s">
        <v>255</v>
      </c>
      <c r="B282" s="77">
        <f>B277</f>
        <v>0</v>
      </c>
      <c r="C282" s="77">
        <f t="shared" ref="C282:Y282" si="130">C277</f>
        <v>0</v>
      </c>
      <c r="D282" s="77">
        <f t="shared" si="130"/>
        <v>0</v>
      </c>
      <c r="E282" s="77">
        <f t="shared" si="130"/>
        <v>0</v>
      </c>
      <c r="F282" s="77">
        <f t="shared" si="130"/>
        <v>0</v>
      </c>
      <c r="G282" s="77">
        <f t="shared" si="130"/>
        <v>0</v>
      </c>
      <c r="H282" s="77">
        <f t="shared" si="130"/>
        <v>0</v>
      </c>
      <c r="I282" s="77">
        <f t="shared" si="130"/>
        <v>0</v>
      </c>
      <c r="J282" s="77">
        <f t="shared" si="130"/>
        <v>0</v>
      </c>
      <c r="K282" s="77">
        <f t="shared" si="130"/>
        <v>0</v>
      </c>
      <c r="L282" s="77">
        <f t="shared" si="130"/>
        <v>0</v>
      </c>
      <c r="M282" s="77">
        <f t="shared" si="130"/>
        <v>0</v>
      </c>
      <c r="N282" s="77">
        <f t="shared" si="130"/>
        <v>0</v>
      </c>
      <c r="O282" s="77">
        <f t="shared" si="130"/>
        <v>0</v>
      </c>
      <c r="P282" s="77">
        <f t="shared" si="130"/>
        <v>0</v>
      </c>
      <c r="Q282" s="77">
        <f t="shared" si="130"/>
        <v>0</v>
      </c>
      <c r="R282" s="77">
        <f t="shared" si="130"/>
        <v>0</v>
      </c>
      <c r="S282" s="77">
        <f t="shared" si="130"/>
        <v>0</v>
      </c>
      <c r="T282" s="77">
        <f t="shared" si="130"/>
        <v>0</v>
      </c>
      <c r="U282" s="77">
        <f t="shared" si="130"/>
        <v>0</v>
      </c>
      <c r="V282" s="77">
        <f t="shared" si="130"/>
        <v>0</v>
      </c>
      <c r="W282" s="77">
        <f t="shared" si="130"/>
        <v>0</v>
      </c>
      <c r="X282" s="77">
        <f t="shared" si="130"/>
        <v>0</v>
      </c>
      <c r="Y282" s="77">
        <f t="shared" si="130"/>
        <v>0</v>
      </c>
    </row>
    <row r="283" spans="1:25" s="62" customFormat="1" ht="18.75" customHeight="1" thickBot="1" x14ac:dyDescent="0.25">
      <c r="A283" s="111">
        <v>24</v>
      </c>
      <c r="B283" s="101">
        <f t="shared" ref="B283:Y283" si="131">SUM(B284:B287)</f>
        <v>639.49</v>
      </c>
      <c r="C283" s="102">
        <f t="shared" si="131"/>
        <v>580.61</v>
      </c>
      <c r="D283" s="102">
        <f t="shared" si="131"/>
        <v>639.17999999999995</v>
      </c>
      <c r="E283" s="103">
        <f t="shared" si="131"/>
        <v>652.14</v>
      </c>
      <c r="F283" s="103">
        <f t="shared" si="131"/>
        <v>830.28</v>
      </c>
      <c r="G283" s="103">
        <f t="shared" si="131"/>
        <v>857.05</v>
      </c>
      <c r="H283" s="103">
        <f t="shared" si="131"/>
        <v>824.52</v>
      </c>
      <c r="I283" s="103">
        <f t="shared" si="131"/>
        <v>833.32</v>
      </c>
      <c r="J283" s="103">
        <f t="shared" si="131"/>
        <v>821.9</v>
      </c>
      <c r="K283" s="104">
        <f t="shared" si="131"/>
        <v>838.31</v>
      </c>
      <c r="L283" s="103">
        <f t="shared" si="131"/>
        <v>834.32</v>
      </c>
      <c r="M283" s="105">
        <f t="shared" si="131"/>
        <v>877.06</v>
      </c>
      <c r="N283" s="104">
        <f t="shared" si="131"/>
        <v>836.56</v>
      </c>
      <c r="O283" s="103">
        <f t="shared" si="131"/>
        <v>826.98</v>
      </c>
      <c r="P283" s="105">
        <f t="shared" si="131"/>
        <v>842.42</v>
      </c>
      <c r="Q283" s="106">
        <f t="shared" si="131"/>
        <v>863.95</v>
      </c>
      <c r="R283" s="103">
        <f t="shared" si="131"/>
        <v>866.41</v>
      </c>
      <c r="S283" s="106">
        <f t="shared" si="131"/>
        <v>865.7</v>
      </c>
      <c r="T283" s="103">
        <f t="shared" si="131"/>
        <v>813.15</v>
      </c>
      <c r="U283" s="102">
        <f t="shared" si="131"/>
        <v>632.57000000000005</v>
      </c>
      <c r="V283" s="102">
        <f t="shared" si="131"/>
        <v>642.61</v>
      </c>
      <c r="W283" s="102">
        <f t="shared" si="131"/>
        <v>632.01</v>
      </c>
      <c r="X283" s="102">
        <f t="shared" si="131"/>
        <v>536.32999999999993</v>
      </c>
      <c r="Y283" s="107">
        <f t="shared" si="131"/>
        <v>533.5</v>
      </c>
    </row>
    <row r="284" spans="1:25" s="62" customFormat="1" ht="18.75" customHeight="1" outlineLevel="1" x14ac:dyDescent="0.2">
      <c r="A284" s="160" t="s">
        <v>8</v>
      </c>
      <c r="B284" s="211">
        <f>B126</f>
        <v>568.24</v>
      </c>
      <c r="C284" s="211">
        <f t="shared" ref="C284:Y284" si="132">C126</f>
        <v>509.36</v>
      </c>
      <c r="D284" s="211">
        <f t="shared" si="132"/>
        <v>567.92999999999995</v>
      </c>
      <c r="E284" s="211">
        <f t="shared" si="132"/>
        <v>580.89</v>
      </c>
      <c r="F284" s="211">
        <f t="shared" si="132"/>
        <v>759.03</v>
      </c>
      <c r="G284" s="211">
        <f t="shared" si="132"/>
        <v>785.8</v>
      </c>
      <c r="H284" s="211">
        <f t="shared" si="132"/>
        <v>753.27</v>
      </c>
      <c r="I284" s="211">
        <f t="shared" si="132"/>
        <v>762.07</v>
      </c>
      <c r="J284" s="211">
        <f t="shared" si="132"/>
        <v>750.65</v>
      </c>
      <c r="K284" s="211">
        <f t="shared" si="132"/>
        <v>767.06</v>
      </c>
      <c r="L284" s="211">
        <f t="shared" si="132"/>
        <v>763.07</v>
      </c>
      <c r="M284" s="211">
        <f t="shared" si="132"/>
        <v>805.81</v>
      </c>
      <c r="N284" s="211">
        <f t="shared" si="132"/>
        <v>765.31</v>
      </c>
      <c r="O284" s="211">
        <f t="shared" si="132"/>
        <v>755.73</v>
      </c>
      <c r="P284" s="211">
        <f t="shared" si="132"/>
        <v>771.17</v>
      </c>
      <c r="Q284" s="211">
        <f t="shared" si="132"/>
        <v>792.7</v>
      </c>
      <c r="R284" s="211">
        <f t="shared" si="132"/>
        <v>795.16</v>
      </c>
      <c r="S284" s="211">
        <f t="shared" si="132"/>
        <v>794.45</v>
      </c>
      <c r="T284" s="211">
        <f t="shared" si="132"/>
        <v>741.9</v>
      </c>
      <c r="U284" s="211">
        <f t="shared" si="132"/>
        <v>561.32000000000005</v>
      </c>
      <c r="V284" s="211">
        <f t="shared" si="132"/>
        <v>571.36</v>
      </c>
      <c r="W284" s="211">
        <f t="shared" si="132"/>
        <v>560.76</v>
      </c>
      <c r="X284" s="211">
        <f t="shared" si="132"/>
        <v>465.08</v>
      </c>
      <c r="Y284" s="211">
        <f t="shared" si="132"/>
        <v>462.25</v>
      </c>
    </row>
    <row r="285" spans="1:25" s="62" customFormat="1" ht="18.75" customHeight="1" outlineLevel="1" x14ac:dyDescent="0.2">
      <c r="A285" s="53" t="s">
        <v>9</v>
      </c>
      <c r="B285" s="76">
        <v>71.25</v>
      </c>
      <c r="C285" s="74">
        <v>71.25</v>
      </c>
      <c r="D285" s="74">
        <v>71.25</v>
      </c>
      <c r="E285" s="74">
        <v>71.25</v>
      </c>
      <c r="F285" s="74">
        <v>71.25</v>
      </c>
      <c r="G285" s="74">
        <v>71.25</v>
      </c>
      <c r="H285" s="74">
        <v>71.25</v>
      </c>
      <c r="I285" s="74">
        <v>71.25</v>
      </c>
      <c r="J285" s="74">
        <v>71.25</v>
      </c>
      <c r="K285" s="74">
        <v>71.25</v>
      </c>
      <c r="L285" s="74">
        <v>71.25</v>
      </c>
      <c r="M285" s="74">
        <v>71.25</v>
      </c>
      <c r="N285" s="74">
        <v>71.25</v>
      </c>
      <c r="O285" s="74">
        <v>71.25</v>
      </c>
      <c r="P285" s="74">
        <v>71.25</v>
      </c>
      <c r="Q285" s="74">
        <v>71.25</v>
      </c>
      <c r="R285" s="74">
        <v>71.25</v>
      </c>
      <c r="S285" s="74">
        <v>71.25</v>
      </c>
      <c r="T285" s="74">
        <v>71.25</v>
      </c>
      <c r="U285" s="74">
        <v>71.25</v>
      </c>
      <c r="V285" s="74">
        <v>71.25</v>
      </c>
      <c r="W285" s="74">
        <v>71.25</v>
      </c>
      <c r="X285" s="74">
        <v>71.25</v>
      </c>
      <c r="Y285" s="81">
        <v>71.25</v>
      </c>
    </row>
    <row r="286" spans="1:25" s="62" customFormat="1" ht="18.75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customHeight="1" outlineLevel="1" thickBot="1" x14ac:dyDescent="0.25">
      <c r="A287" s="161" t="s">
        <v>255</v>
      </c>
      <c r="B287" s="77">
        <f>B282</f>
        <v>0</v>
      </c>
      <c r="C287" s="77">
        <f t="shared" ref="C287:Y287" si="133">C282</f>
        <v>0</v>
      </c>
      <c r="D287" s="77">
        <f t="shared" si="133"/>
        <v>0</v>
      </c>
      <c r="E287" s="77">
        <f t="shared" si="133"/>
        <v>0</v>
      </c>
      <c r="F287" s="77">
        <f t="shared" si="133"/>
        <v>0</v>
      </c>
      <c r="G287" s="77">
        <f t="shared" si="133"/>
        <v>0</v>
      </c>
      <c r="H287" s="77">
        <f t="shared" si="133"/>
        <v>0</v>
      </c>
      <c r="I287" s="77">
        <f t="shared" si="133"/>
        <v>0</v>
      </c>
      <c r="J287" s="77">
        <f t="shared" si="133"/>
        <v>0</v>
      </c>
      <c r="K287" s="77">
        <f t="shared" si="133"/>
        <v>0</v>
      </c>
      <c r="L287" s="77">
        <f t="shared" si="133"/>
        <v>0</v>
      </c>
      <c r="M287" s="77">
        <f t="shared" si="133"/>
        <v>0</v>
      </c>
      <c r="N287" s="77">
        <f t="shared" si="133"/>
        <v>0</v>
      </c>
      <c r="O287" s="77">
        <f t="shared" si="133"/>
        <v>0</v>
      </c>
      <c r="P287" s="77">
        <f t="shared" si="133"/>
        <v>0</v>
      </c>
      <c r="Q287" s="77">
        <f t="shared" si="133"/>
        <v>0</v>
      </c>
      <c r="R287" s="77">
        <f t="shared" si="133"/>
        <v>0</v>
      </c>
      <c r="S287" s="77">
        <f t="shared" si="133"/>
        <v>0</v>
      </c>
      <c r="T287" s="77">
        <f t="shared" si="133"/>
        <v>0</v>
      </c>
      <c r="U287" s="77">
        <f t="shared" si="133"/>
        <v>0</v>
      </c>
      <c r="V287" s="77">
        <f t="shared" si="133"/>
        <v>0</v>
      </c>
      <c r="W287" s="77">
        <f t="shared" si="133"/>
        <v>0</v>
      </c>
      <c r="X287" s="77">
        <f t="shared" si="133"/>
        <v>0</v>
      </c>
      <c r="Y287" s="77">
        <f t="shared" si="133"/>
        <v>0</v>
      </c>
    </row>
    <row r="288" spans="1:25" s="62" customFormat="1" ht="18.75" customHeight="1" thickBot="1" x14ac:dyDescent="0.25">
      <c r="A288" s="109">
        <v>25</v>
      </c>
      <c r="B288" s="101">
        <f t="shared" ref="B288:Y288" si="134">SUM(B289:B292)</f>
        <v>764.75</v>
      </c>
      <c r="C288" s="102">
        <f t="shared" si="134"/>
        <v>711.16</v>
      </c>
      <c r="D288" s="102">
        <f t="shared" si="134"/>
        <v>747.91</v>
      </c>
      <c r="E288" s="103">
        <f t="shared" si="134"/>
        <v>797.66</v>
      </c>
      <c r="F288" s="103">
        <f t="shared" si="134"/>
        <v>840.13</v>
      </c>
      <c r="G288" s="103">
        <f t="shared" si="134"/>
        <v>849.53</v>
      </c>
      <c r="H288" s="103">
        <f t="shared" si="134"/>
        <v>853.22</v>
      </c>
      <c r="I288" s="103">
        <f t="shared" si="134"/>
        <v>844.54</v>
      </c>
      <c r="J288" s="103">
        <f t="shared" si="134"/>
        <v>881.25</v>
      </c>
      <c r="K288" s="104">
        <f t="shared" si="134"/>
        <v>882.35</v>
      </c>
      <c r="L288" s="103">
        <f t="shared" si="134"/>
        <v>817.56</v>
      </c>
      <c r="M288" s="105">
        <f t="shared" si="134"/>
        <v>814.22</v>
      </c>
      <c r="N288" s="104">
        <f t="shared" si="134"/>
        <v>812.87</v>
      </c>
      <c r="O288" s="103">
        <f t="shared" si="134"/>
        <v>824.78</v>
      </c>
      <c r="P288" s="105">
        <f t="shared" si="134"/>
        <v>806.09</v>
      </c>
      <c r="Q288" s="106">
        <f t="shared" si="134"/>
        <v>840.25</v>
      </c>
      <c r="R288" s="103">
        <f t="shared" si="134"/>
        <v>836.66</v>
      </c>
      <c r="S288" s="106">
        <f t="shared" si="134"/>
        <v>836.61</v>
      </c>
      <c r="T288" s="103">
        <f t="shared" si="134"/>
        <v>815.42</v>
      </c>
      <c r="U288" s="102">
        <f t="shared" si="134"/>
        <v>756.63</v>
      </c>
      <c r="V288" s="102">
        <f t="shared" si="134"/>
        <v>781.32</v>
      </c>
      <c r="W288" s="102">
        <f t="shared" si="134"/>
        <v>732.58</v>
      </c>
      <c r="X288" s="102">
        <f t="shared" si="134"/>
        <v>542.99</v>
      </c>
      <c r="Y288" s="107">
        <f t="shared" si="134"/>
        <v>538.95000000000005</v>
      </c>
    </row>
    <row r="289" spans="1:25" s="62" customFormat="1" ht="18.75" customHeight="1" outlineLevel="1" x14ac:dyDescent="0.2">
      <c r="A289" s="160" t="s">
        <v>8</v>
      </c>
      <c r="B289" s="211">
        <f>B131</f>
        <v>693.5</v>
      </c>
      <c r="C289" s="211">
        <f t="shared" ref="C289:Y289" si="135">C131</f>
        <v>639.91</v>
      </c>
      <c r="D289" s="211">
        <f t="shared" si="135"/>
        <v>676.66</v>
      </c>
      <c r="E289" s="211">
        <f t="shared" si="135"/>
        <v>726.41</v>
      </c>
      <c r="F289" s="211">
        <f t="shared" si="135"/>
        <v>768.88</v>
      </c>
      <c r="G289" s="211">
        <f t="shared" si="135"/>
        <v>778.28</v>
      </c>
      <c r="H289" s="211">
        <f t="shared" si="135"/>
        <v>781.97</v>
      </c>
      <c r="I289" s="211">
        <f t="shared" si="135"/>
        <v>773.29</v>
      </c>
      <c r="J289" s="211">
        <f t="shared" si="135"/>
        <v>810</v>
      </c>
      <c r="K289" s="211">
        <f t="shared" si="135"/>
        <v>811.1</v>
      </c>
      <c r="L289" s="211">
        <f t="shared" si="135"/>
        <v>746.31</v>
      </c>
      <c r="M289" s="211">
        <f t="shared" si="135"/>
        <v>742.97</v>
      </c>
      <c r="N289" s="211">
        <f t="shared" si="135"/>
        <v>741.62</v>
      </c>
      <c r="O289" s="211">
        <f t="shared" si="135"/>
        <v>753.53</v>
      </c>
      <c r="P289" s="211">
        <f t="shared" si="135"/>
        <v>734.84</v>
      </c>
      <c r="Q289" s="211">
        <f t="shared" si="135"/>
        <v>769</v>
      </c>
      <c r="R289" s="211">
        <f t="shared" si="135"/>
        <v>765.41</v>
      </c>
      <c r="S289" s="211">
        <f t="shared" si="135"/>
        <v>765.36</v>
      </c>
      <c r="T289" s="211">
        <f t="shared" si="135"/>
        <v>744.17</v>
      </c>
      <c r="U289" s="211">
        <f t="shared" si="135"/>
        <v>685.38</v>
      </c>
      <c r="V289" s="211">
        <f t="shared" si="135"/>
        <v>710.07</v>
      </c>
      <c r="W289" s="211">
        <f t="shared" si="135"/>
        <v>661.33</v>
      </c>
      <c r="X289" s="211">
        <f t="shared" si="135"/>
        <v>471.74</v>
      </c>
      <c r="Y289" s="211">
        <f t="shared" si="135"/>
        <v>467.7</v>
      </c>
    </row>
    <row r="290" spans="1:25" s="62" customFormat="1" ht="18.75" customHeight="1" outlineLevel="1" x14ac:dyDescent="0.2">
      <c r="A290" s="53" t="s">
        <v>9</v>
      </c>
      <c r="B290" s="76">
        <v>71.25</v>
      </c>
      <c r="C290" s="74">
        <v>71.25</v>
      </c>
      <c r="D290" s="74">
        <v>71.25</v>
      </c>
      <c r="E290" s="74">
        <v>71.25</v>
      </c>
      <c r="F290" s="74">
        <v>71.25</v>
      </c>
      <c r="G290" s="74">
        <v>71.25</v>
      </c>
      <c r="H290" s="74">
        <v>71.25</v>
      </c>
      <c r="I290" s="74">
        <v>71.25</v>
      </c>
      <c r="J290" s="74">
        <v>71.25</v>
      </c>
      <c r="K290" s="74">
        <v>71.25</v>
      </c>
      <c r="L290" s="74">
        <v>71.25</v>
      </c>
      <c r="M290" s="74">
        <v>71.25</v>
      </c>
      <c r="N290" s="74">
        <v>71.25</v>
      </c>
      <c r="O290" s="74">
        <v>71.25</v>
      </c>
      <c r="P290" s="74">
        <v>71.25</v>
      </c>
      <c r="Q290" s="74">
        <v>71.25</v>
      </c>
      <c r="R290" s="74">
        <v>71.25</v>
      </c>
      <c r="S290" s="74">
        <v>71.25</v>
      </c>
      <c r="T290" s="74">
        <v>71.25</v>
      </c>
      <c r="U290" s="74">
        <v>71.25</v>
      </c>
      <c r="V290" s="74">
        <v>71.25</v>
      </c>
      <c r="W290" s="74">
        <v>71.25</v>
      </c>
      <c r="X290" s="74">
        <v>71.25</v>
      </c>
      <c r="Y290" s="81">
        <v>71.25</v>
      </c>
    </row>
    <row r="291" spans="1:25" s="62" customFormat="1" ht="18.75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customHeight="1" outlineLevel="1" thickBot="1" x14ac:dyDescent="0.25">
      <c r="A292" s="161" t="s">
        <v>255</v>
      </c>
      <c r="B292" s="77">
        <f>B287</f>
        <v>0</v>
      </c>
      <c r="C292" s="77">
        <f t="shared" ref="C292:Y292" si="136">C287</f>
        <v>0</v>
      </c>
      <c r="D292" s="77">
        <f t="shared" si="136"/>
        <v>0</v>
      </c>
      <c r="E292" s="77">
        <f t="shared" si="136"/>
        <v>0</v>
      </c>
      <c r="F292" s="77">
        <f t="shared" si="136"/>
        <v>0</v>
      </c>
      <c r="G292" s="77">
        <f t="shared" si="136"/>
        <v>0</v>
      </c>
      <c r="H292" s="77">
        <f t="shared" si="136"/>
        <v>0</v>
      </c>
      <c r="I292" s="77">
        <f t="shared" si="136"/>
        <v>0</v>
      </c>
      <c r="J292" s="77">
        <f t="shared" si="136"/>
        <v>0</v>
      </c>
      <c r="K292" s="77">
        <f t="shared" si="136"/>
        <v>0</v>
      </c>
      <c r="L292" s="77">
        <f t="shared" si="136"/>
        <v>0</v>
      </c>
      <c r="M292" s="77">
        <f t="shared" si="136"/>
        <v>0</v>
      </c>
      <c r="N292" s="77">
        <f t="shared" si="136"/>
        <v>0</v>
      </c>
      <c r="O292" s="77">
        <f t="shared" si="136"/>
        <v>0</v>
      </c>
      <c r="P292" s="77">
        <f t="shared" si="136"/>
        <v>0</v>
      </c>
      <c r="Q292" s="77">
        <f t="shared" si="136"/>
        <v>0</v>
      </c>
      <c r="R292" s="77">
        <f t="shared" si="136"/>
        <v>0</v>
      </c>
      <c r="S292" s="77">
        <f t="shared" si="136"/>
        <v>0</v>
      </c>
      <c r="T292" s="77">
        <f t="shared" si="136"/>
        <v>0</v>
      </c>
      <c r="U292" s="77">
        <f t="shared" si="136"/>
        <v>0</v>
      </c>
      <c r="V292" s="77">
        <f t="shared" si="136"/>
        <v>0</v>
      </c>
      <c r="W292" s="77">
        <f t="shared" si="136"/>
        <v>0</v>
      </c>
      <c r="X292" s="77">
        <f t="shared" si="136"/>
        <v>0</v>
      </c>
      <c r="Y292" s="77">
        <f t="shared" si="136"/>
        <v>0</v>
      </c>
    </row>
    <row r="293" spans="1:25" s="62" customFormat="1" ht="18.75" customHeight="1" thickBot="1" x14ac:dyDescent="0.25">
      <c r="A293" s="110">
        <v>26</v>
      </c>
      <c r="B293" s="101">
        <f t="shared" ref="B293:Y293" si="137">SUM(B294:B297)</f>
        <v>811.13</v>
      </c>
      <c r="C293" s="102">
        <f t="shared" si="137"/>
        <v>766.1</v>
      </c>
      <c r="D293" s="102">
        <f t="shared" si="137"/>
        <v>789.88</v>
      </c>
      <c r="E293" s="103">
        <f t="shared" si="137"/>
        <v>855.72</v>
      </c>
      <c r="F293" s="103">
        <f t="shared" si="137"/>
        <v>850.46</v>
      </c>
      <c r="G293" s="103">
        <f t="shared" si="137"/>
        <v>862.86</v>
      </c>
      <c r="H293" s="103">
        <f t="shared" si="137"/>
        <v>861.79</v>
      </c>
      <c r="I293" s="103">
        <f t="shared" si="137"/>
        <v>860.3</v>
      </c>
      <c r="J293" s="103">
        <f t="shared" si="137"/>
        <v>858.79</v>
      </c>
      <c r="K293" s="104">
        <f t="shared" si="137"/>
        <v>864.47</v>
      </c>
      <c r="L293" s="103">
        <f t="shared" si="137"/>
        <v>873.97</v>
      </c>
      <c r="M293" s="105">
        <f t="shared" si="137"/>
        <v>870.86</v>
      </c>
      <c r="N293" s="104">
        <f t="shared" si="137"/>
        <v>874.96</v>
      </c>
      <c r="O293" s="103">
        <f t="shared" si="137"/>
        <v>839.31</v>
      </c>
      <c r="P293" s="105">
        <f t="shared" si="137"/>
        <v>865.14</v>
      </c>
      <c r="Q293" s="106">
        <f t="shared" si="137"/>
        <v>879.13</v>
      </c>
      <c r="R293" s="103">
        <f t="shared" si="137"/>
        <v>872.27</v>
      </c>
      <c r="S293" s="106">
        <f t="shared" si="137"/>
        <v>884.09</v>
      </c>
      <c r="T293" s="103">
        <f t="shared" si="137"/>
        <v>875.08</v>
      </c>
      <c r="U293" s="102">
        <f t="shared" si="137"/>
        <v>808.53</v>
      </c>
      <c r="V293" s="102">
        <f t="shared" si="137"/>
        <v>828.55</v>
      </c>
      <c r="W293" s="102">
        <f t="shared" si="137"/>
        <v>814.04</v>
      </c>
      <c r="X293" s="102">
        <f t="shared" si="137"/>
        <v>796.22</v>
      </c>
      <c r="Y293" s="107">
        <f t="shared" si="137"/>
        <v>796.69</v>
      </c>
    </row>
    <row r="294" spans="1:25" s="62" customFormat="1" ht="18.75" customHeight="1" outlineLevel="1" x14ac:dyDescent="0.2">
      <c r="A294" s="56" t="s">
        <v>8</v>
      </c>
      <c r="B294" s="211">
        <f>B136</f>
        <v>739.88</v>
      </c>
      <c r="C294" s="211">
        <f t="shared" ref="C294:Y294" si="138">C136</f>
        <v>694.85</v>
      </c>
      <c r="D294" s="211">
        <f t="shared" si="138"/>
        <v>718.63</v>
      </c>
      <c r="E294" s="211">
        <f t="shared" si="138"/>
        <v>784.47</v>
      </c>
      <c r="F294" s="211">
        <f t="shared" si="138"/>
        <v>779.21</v>
      </c>
      <c r="G294" s="211">
        <f t="shared" si="138"/>
        <v>791.61</v>
      </c>
      <c r="H294" s="211">
        <f t="shared" si="138"/>
        <v>790.54</v>
      </c>
      <c r="I294" s="211">
        <f t="shared" si="138"/>
        <v>789.05</v>
      </c>
      <c r="J294" s="211">
        <f t="shared" si="138"/>
        <v>787.54</v>
      </c>
      <c r="K294" s="211">
        <f t="shared" si="138"/>
        <v>793.22</v>
      </c>
      <c r="L294" s="211">
        <f t="shared" si="138"/>
        <v>802.72</v>
      </c>
      <c r="M294" s="211">
        <f t="shared" si="138"/>
        <v>799.61</v>
      </c>
      <c r="N294" s="211">
        <f t="shared" si="138"/>
        <v>803.71</v>
      </c>
      <c r="O294" s="211">
        <f t="shared" si="138"/>
        <v>768.06</v>
      </c>
      <c r="P294" s="211">
        <f t="shared" si="138"/>
        <v>793.89</v>
      </c>
      <c r="Q294" s="211">
        <f t="shared" si="138"/>
        <v>807.88</v>
      </c>
      <c r="R294" s="211">
        <f t="shared" si="138"/>
        <v>801.02</v>
      </c>
      <c r="S294" s="211">
        <f t="shared" si="138"/>
        <v>812.84</v>
      </c>
      <c r="T294" s="211">
        <f t="shared" si="138"/>
        <v>803.83</v>
      </c>
      <c r="U294" s="211">
        <f t="shared" si="138"/>
        <v>737.28</v>
      </c>
      <c r="V294" s="211">
        <f t="shared" si="138"/>
        <v>757.3</v>
      </c>
      <c r="W294" s="211">
        <f t="shared" si="138"/>
        <v>742.79</v>
      </c>
      <c r="X294" s="211">
        <f t="shared" si="138"/>
        <v>724.97</v>
      </c>
      <c r="Y294" s="211">
        <f t="shared" si="138"/>
        <v>725.44</v>
      </c>
    </row>
    <row r="295" spans="1:25" s="62" customFormat="1" ht="18.75" customHeight="1" outlineLevel="1" x14ac:dyDescent="0.2">
      <c r="A295" s="57" t="s">
        <v>9</v>
      </c>
      <c r="B295" s="76">
        <v>71.25</v>
      </c>
      <c r="C295" s="74">
        <v>71.25</v>
      </c>
      <c r="D295" s="74">
        <v>71.25</v>
      </c>
      <c r="E295" s="74">
        <v>71.25</v>
      </c>
      <c r="F295" s="74">
        <v>71.25</v>
      </c>
      <c r="G295" s="74">
        <v>71.25</v>
      </c>
      <c r="H295" s="74">
        <v>71.25</v>
      </c>
      <c r="I295" s="74">
        <v>71.25</v>
      </c>
      <c r="J295" s="74">
        <v>71.25</v>
      </c>
      <c r="K295" s="74">
        <v>71.25</v>
      </c>
      <c r="L295" s="74">
        <v>71.25</v>
      </c>
      <c r="M295" s="74">
        <v>71.25</v>
      </c>
      <c r="N295" s="74">
        <v>71.25</v>
      </c>
      <c r="O295" s="74">
        <v>71.25</v>
      </c>
      <c r="P295" s="74">
        <v>71.25</v>
      </c>
      <c r="Q295" s="74">
        <v>71.25</v>
      </c>
      <c r="R295" s="74">
        <v>71.25</v>
      </c>
      <c r="S295" s="74">
        <v>71.25</v>
      </c>
      <c r="T295" s="74">
        <v>71.25</v>
      </c>
      <c r="U295" s="74">
        <v>71.25</v>
      </c>
      <c r="V295" s="74">
        <v>71.25</v>
      </c>
      <c r="W295" s="74">
        <v>71.25</v>
      </c>
      <c r="X295" s="74">
        <v>71.25</v>
      </c>
      <c r="Y295" s="81">
        <v>71.25</v>
      </c>
    </row>
    <row r="296" spans="1:25" s="62" customFormat="1" ht="18.75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customHeight="1" outlineLevel="1" thickBot="1" x14ac:dyDescent="0.25">
      <c r="A297" s="147" t="s">
        <v>255</v>
      </c>
      <c r="B297" s="77">
        <f>B292</f>
        <v>0</v>
      </c>
      <c r="C297" s="77">
        <f t="shared" ref="C297:Y297" si="139">C292</f>
        <v>0</v>
      </c>
      <c r="D297" s="77">
        <f t="shared" si="139"/>
        <v>0</v>
      </c>
      <c r="E297" s="77">
        <f t="shared" si="139"/>
        <v>0</v>
      </c>
      <c r="F297" s="77">
        <f t="shared" si="139"/>
        <v>0</v>
      </c>
      <c r="G297" s="77">
        <f t="shared" si="139"/>
        <v>0</v>
      </c>
      <c r="H297" s="77">
        <f t="shared" si="139"/>
        <v>0</v>
      </c>
      <c r="I297" s="77">
        <f t="shared" si="139"/>
        <v>0</v>
      </c>
      <c r="J297" s="77">
        <f t="shared" si="139"/>
        <v>0</v>
      </c>
      <c r="K297" s="77">
        <f t="shared" si="139"/>
        <v>0</v>
      </c>
      <c r="L297" s="77">
        <f t="shared" si="139"/>
        <v>0</v>
      </c>
      <c r="M297" s="77">
        <f t="shared" si="139"/>
        <v>0</v>
      </c>
      <c r="N297" s="77">
        <f t="shared" si="139"/>
        <v>0</v>
      </c>
      <c r="O297" s="77">
        <f t="shared" si="139"/>
        <v>0</v>
      </c>
      <c r="P297" s="77">
        <f t="shared" si="139"/>
        <v>0</v>
      </c>
      <c r="Q297" s="77">
        <f t="shared" si="139"/>
        <v>0</v>
      </c>
      <c r="R297" s="77">
        <f t="shared" si="139"/>
        <v>0</v>
      </c>
      <c r="S297" s="77">
        <f t="shared" si="139"/>
        <v>0</v>
      </c>
      <c r="T297" s="77">
        <f t="shared" si="139"/>
        <v>0</v>
      </c>
      <c r="U297" s="77">
        <f t="shared" si="139"/>
        <v>0</v>
      </c>
      <c r="V297" s="77">
        <f t="shared" si="139"/>
        <v>0</v>
      </c>
      <c r="W297" s="77">
        <f t="shared" si="139"/>
        <v>0</v>
      </c>
      <c r="X297" s="77">
        <f t="shared" si="139"/>
        <v>0</v>
      </c>
      <c r="Y297" s="77">
        <f t="shared" si="139"/>
        <v>0</v>
      </c>
    </row>
    <row r="298" spans="1:25" s="62" customFormat="1" ht="18.75" customHeight="1" thickBot="1" x14ac:dyDescent="0.25">
      <c r="A298" s="112">
        <v>27</v>
      </c>
      <c r="B298" s="101">
        <f t="shared" ref="B298:Y298" si="140">SUM(B299:B302)</f>
        <v>71.25</v>
      </c>
      <c r="C298" s="102">
        <f t="shared" si="140"/>
        <v>666.04</v>
      </c>
      <c r="D298" s="102">
        <f t="shared" si="140"/>
        <v>668.52</v>
      </c>
      <c r="E298" s="103">
        <f t="shared" si="140"/>
        <v>696.97</v>
      </c>
      <c r="F298" s="103">
        <f t="shared" si="140"/>
        <v>664.41</v>
      </c>
      <c r="G298" s="103">
        <f t="shared" si="140"/>
        <v>670.3</v>
      </c>
      <c r="H298" s="103">
        <f t="shared" si="140"/>
        <v>772.75</v>
      </c>
      <c r="I298" s="103">
        <f t="shared" si="140"/>
        <v>813.46</v>
      </c>
      <c r="J298" s="103">
        <f t="shared" si="140"/>
        <v>841.84</v>
      </c>
      <c r="K298" s="104">
        <f t="shared" si="140"/>
        <v>863.04</v>
      </c>
      <c r="L298" s="103">
        <f t="shared" si="140"/>
        <v>869.33</v>
      </c>
      <c r="M298" s="105">
        <f t="shared" si="140"/>
        <v>817.54</v>
      </c>
      <c r="N298" s="104">
        <f t="shared" si="140"/>
        <v>816.89</v>
      </c>
      <c r="O298" s="103">
        <f t="shared" si="140"/>
        <v>762.96</v>
      </c>
      <c r="P298" s="105">
        <f t="shared" si="140"/>
        <v>800.84</v>
      </c>
      <c r="Q298" s="106">
        <f t="shared" si="140"/>
        <v>825.76</v>
      </c>
      <c r="R298" s="103">
        <f t="shared" si="140"/>
        <v>838.42</v>
      </c>
      <c r="S298" s="106">
        <f t="shared" si="140"/>
        <v>818.9</v>
      </c>
      <c r="T298" s="103">
        <f t="shared" si="140"/>
        <v>783.19</v>
      </c>
      <c r="U298" s="102">
        <f t="shared" si="140"/>
        <v>670.95</v>
      </c>
      <c r="V298" s="102">
        <f t="shared" si="140"/>
        <v>680.55</v>
      </c>
      <c r="W298" s="102">
        <f t="shared" si="140"/>
        <v>679.6</v>
      </c>
      <c r="X298" s="102">
        <f t="shared" si="140"/>
        <v>686.94</v>
      </c>
      <c r="Y298" s="107">
        <f t="shared" si="140"/>
        <v>663.82</v>
      </c>
    </row>
    <row r="299" spans="1:25" s="62" customFormat="1" ht="18.75" customHeight="1" outlineLevel="1" x14ac:dyDescent="0.2">
      <c r="A299" s="56" t="s">
        <v>8</v>
      </c>
      <c r="B299" s="211" t="str">
        <f>B141</f>
        <v>0</v>
      </c>
      <c r="C299" s="211">
        <f t="shared" ref="C299:Y299" si="141">C141</f>
        <v>594.79</v>
      </c>
      <c r="D299" s="211">
        <f t="shared" si="141"/>
        <v>597.27</v>
      </c>
      <c r="E299" s="211">
        <f t="shared" si="141"/>
        <v>625.72</v>
      </c>
      <c r="F299" s="211">
        <f t="shared" si="141"/>
        <v>593.16</v>
      </c>
      <c r="G299" s="211">
        <f t="shared" si="141"/>
        <v>599.04999999999995</v>
      </c>
      <c r="H299" s="211">
        <f t="shared" si="141"/>
        <v>701.5</v>
      </c>
      <c r="I299" s="211">
        <f t="shared" si="141"/>
        <v>742.21</v>
      </c>
      <c r="J299" s="211">
        <f t="shared" si="141"/>
        <v>770.59</v>
      </c>
      <c r="K299" s="211">
        <f t="shared" si="141"/>
        <v>791.79</v>
      </c>
      <c r="L299" s="211">
        <f t="shared" si="141"/>
        <v>798.08</v>
      </c>
      <c r="M299" s="211">
        <f t="shared" si="141"/>
        <v>746.29</v>
      </c>
      <c r="N299" s="211">
        <f t="shared" si="141"/>
        <v>745.64</v>
      </c>
      <c r="O299" s="211">
        <f t="shared" si="141"/>
        <v>691.71</v>
      </c>
      <c r="P299" s="211">
        <f t="shared" si="141"/>
        <v>729.59</v>
      </c>
      <c r="Q299" s="211">
        <f t="shared" si="141"/>
        <v>754.51</v>
      </c>
      <c r="R299" s="211">
        <f t="shared" si="141"/>
        <v>767.17</v>
      </c>
      <c r="S299" s="211">
        <f t="shared" si="141"/>
        <v>747.65</v>
      </c>
      <c r="T299" s="211">
        <f t="shared" si="141"/>
        <v>711.94</v>
      </c>
      <c r="U299" s="211">
        <f t="shared" si="141"/>
        <v>599.70000000000005</v>
      </c>
      <c r="V299" s="211">
        <f t="shared" si="141"/>
        <v>609.29999999999995</v>
      </c>
      <c r="W299" s="211">
        <f t="shared" si="141"/>
        <v>608.35</v>
      </c>
      <c r="X299" s="211">
        <f t="shared" si="141"/>
        <v>615.69000000000005</v>
      </c>
      <c r="Y299" s="211">
        <f t="shared" si="141"/>
        <v>592.57000000000005</v>
      </c>
    </row>
    <row r="300" spans="1:25" s="62" customFormat="1" ht="18.75" customHeight="1" outlineLevel="1" x14ac:dyDescent="0.2">
      <c r="A300" s="57" t="s">
        <v>9</v>
      </c>
      <c r="B300" s="76">
        <v>71.25</v>
      </c>
      <c r="C300" s="74">
        <v>71.25</v>
      </c>
      <c r="D300" s="74">
        <v>71.25</v>
      </c>
      <c r="E300" s="74">
        <v>71.25</v>
      </c>
      <c r="F300" s="74">
        <v>71.25</v>
      </c>
      <c r="G300" s="74">
        <v>71.25</v>
      </c>
      <c r="H300" s="74">
        <v>71.25</v>
      </c>
      <c r="I300" s="74">
        <v>71.25</v>
      </c>
      <c r="J300" s="74">
        <v>71.25</v>
      </c>
      <c r="K300" s="74">
        <v>71.25</v>
      </c>
      <c r="L300" s="74">
        <v>71.25</v>
      </c>
      <c r="M300" s="74">
        <v>71.25</v>
      </c>
      <c r="N300" s="74">
        <v>71.25</v>
      </c>
      <c r="O300" s="74">
        <v>71.25</v>
      </c>
      <c r="P300" s="74">
        <v>71.25</v>
      </c>
      <c r="Q300" s="74">
        <v>71.25</v>
      </c>
      <c r="R300" s="74">
        <v>71.25</v>
      </c>
      <c r="S300" s="74">
        <v>71.25</v>
      </c>
      <c r="T300" s="74">
        <v>71.25</v>
      </c>
      <c r="U300" s="74">
        <v>71.25</v>
      </c>
      <c r="V300" s="74">
        <v>71.25</v>
      </c>
      <c r="W300" s="74">
        <v>71.25</v>
      </c>
      <c r="X300" s="74">
        <v>71.25</v>
      </c>
      <c r="Y300" s="81">
        <v>71.25</v>
      </c>
    </row>
    <row r="301" spans="1:25" s="62" customFormat="1" ht="18.75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customHeight="1" outlineLevel="1" thickBot="1" x14ac:dyDescent="0.25">
      <c r="A302" s="147" t="s">
        <v>255</v>
      </c>
      <c r="B302" s="77">
        <f>B297</f>
        <v>0</v>
      </c>
      <c r="C302" s="77">
        <f t="shared" ref="C302:Y302" si="142">C297</f>
        <v>0</v>
      </c>
      <c r="D302" s="77">
        <f t="shared" si="142"/>
        <v>0</v>
      </c>
      <c r="E302" s="77">
        <f t="shared" si="142"/>
        <v>0</v>
      </c>
      <c r="F302" s="77">
        <f t="shared" si="142"/>
        <v>0</v>
      </c>
      <c r="G302" s="77">
        <f t="shared" si="142"/>
        <v>0</v>
      </c>
      <c r="H302" s="77">
        <f t="shared" si="142"/>
        <v>0</v>
      </c>
      <c r="I302" s="77">
        <f t="shared" si="142"/>
        <v>0</v>
      </c>
      <c r="J302" s="77">
        <f t="shared" si="142"/>
        <v>0</v>
      </c>
      <c r="K302" s="77">
        <f t="shared" si="142"/>
        <v>0</v>
      </c>
      <c r="L302" s="77">
        <f t="shared" si="142"/>
        <v>0</v>
      </c>
      <c r="M302" s="77">
        <f t="shared" si="142"/>
        <v>0</v>
      </c>
      <c r="N302" s="77">
        <f t="shared" si="142"/>
        <v>0</v>
      </c>
      <c r="O302" s="77">
        <f t="shared" si="142"/>
        <v>0</v>
      </c>
      <c r="P302" s="77">
        <f t="shared" si="142"/>
        <v>0</v>
      </c>
      <c r="Q302" s="77">
        <f t="shared" si="142"/>
        <v>0</v>
      </c>
      <c r="R302" s="77">
        <f t="shared" si="142"/>
        <v>0</v>
      </c>
      <c r="S302" s="77">
        <f t="shared" si="142"/>
        <v>0</v>
      </c>
      <c r="T302" s="77">
        <f t="shared" si="142"/>
        <v>0</v>
      </c>
      <c r="U302" s="77">
        <f t="shared" si="142"/>
        <v>0</v>
      </c>
      <c r="V302" s="77">
        <f t="shared" si="142"/>
        <v>0</v>
      </c>
      <c r="W302" s="77">
        <f t="shared" si="142"/>
        <v>0</v>
      </c>
      <c r="X302" s="77">
        <f t="shared" si="142"/>
        <v>0</v>
      </c>
      <c r="Y302" s="77">
        <f t="shared" si="142"/>
        <v>0</v>
      </c>
    </row>
    <row r="303" spans="1:25" s="62" customFormat="1" ht="18.75" customHeight="1" thickBot="1" x14ac:dyDescent="0.25">
      <c r="A303" s="111">
        <v>28</v>
      </c>
      <c r="B303" s="101">
        <f t="shared" ref="B303:Y303" si="143">SUM(B304:B307)</f>
        <v>797.88</v>
      </c>
      <c r="C303" s="102">
        <f t="shared" si="143"/>
        <v>758.02</v>
      </c>
      <c r="D303" s="102">
        <f t="shared" si="143"/>
        <v>811.89</v>
      </c>
      <c r="E303" s="103">
        <f t="shared" si="143"/>
        <v>800.12</v>
      </c>
      <c r="F303" s="103">
        <f t="shared" si="143"/>
        <v>844.1</v>
      </c>
      <c r="G303" s="103">
        <f t="shared" si="143"/>
        <v>846.41</v>
      </c>
      <c r="H303" s="103">
        <f t="shared" si="143"/>
        <v>869.12</v>
      </c>
      <c r="I303" s="103">
        <f t="shared" si="143"/>
        <v>839.47</v>
      </c>
      <c r="J303" s="103">
        <f t="shared" si="143"/>
        <v>871.23</v>
      </c>
      <c r="K303" s="104">
        <f t="shared" si="143"/>
        <v>842.18</v>
      </c>
      <c r="L303" s="103">
        <f t="shared" si="143"/>
        <v>846.72</v>
      </c>
      <c r="M303" s="105">
        <f t="shared" si="143"/>
        <v>876.06</v>
      </c>
      <c r="N303" s="104">
        <f t="shared" si="143"/>
        <v>847.54</v>
      </c>
      <c r="O303" s="103">
        <f t="shared" si="143"/>
        <v>850.73</v>
      </c>
      <c r="P303" s="105">
        <f t="shared" si="143"/>
        <v>884.89</v>
      </c>
      <c r="Q303" s="106">
        <f t="shared" si="143"/>
        <v>843.7</v>
      </c>
      <c r="R303" s="103">
        <f t="shared" si="143"/>
        <v>884.67</v>
      </c>
      <c r="S303" s="106">
        <f t="shared" si="143"/>
        <v>841.96</v>
      </c>
      <c r="T303" s="103">
        <f t="shared" si="143"/>
        <v>836.66</v>
      </c>
      <c r="U303" s="102">
        <f t="shared" si="143"/>
        <v>821.11</v>
      </c>
      <c r="V303" s="102">
        <f t="shared" si="143"/>
        <v>804.95</v>
      </c>
      <c r="W303" s="102">
        <f t="shared" si="143"/>
        <v>789.22</v>
      </c>
      <c r="X303" s="102">
        <f t="shared" si="143"/>
        <v>777.25</v>
      </c>
      <c r="Y303" s="107">
        <f t="shared" si="143"/>
        <v>730.48</v>
      </c>
    </row>
    <row r="304" spans="1:25" s="62" customFormat="1" ht="18.75" customHeight="1" outlineLevel="1" x14ac:dyDescent="0.2">
      <c r="A304" s="160" t="s">
        <v>8</v>
      </c>
      <c r="B304" s="211">
        <f>B146</f>
        <v>726.63</v>
      </c>
      <c r="C304" s="211">
        <f t="shared" ref="C304:Y304" si="144">C146</f>
        <v>686.77</v>
      </c>
      <c r="D304" s="211">
        <f t="shared" si="144"/>
        <v>740.64</v>
      </c>
      <c r="E304" s="211">
        <f t="shared" si="144"/>
        <v>728.87</v>
      </c>
      <c r="F304" s="211">
        <f t="shared" si="144"/>
        <v>772.85</v>
      </c>
      <c r="G304" s="211">
        <f t="shared" si="144"/>
        <v>775.16</v>
      </c>
      <c r="H304" s="211">
        <f t="shared" si="144"/>
        <v>797.87</v>
      </c>
      <c r="I304" s="211">
        <f t="shared" si="144"/>
        <v>768.22</v>
      </c>
      <c r="J304" s="211">
        <f t="shared" si="144"/>
        <v>799.98</v>
      </c>
      <c r="K304" s="211">
        <f t="shared" si="144"/>
        <v>770.93</v>
      </c>
      <c r="L304" s="211">
        <f t="shared" si="144"/>
        <v>775.47</v>
      </c>
      <c r="M304" s="211">
        <f t="shared" si="144"/>
        <v>804.81</v>
      </c>
      <c r="N304" s="211">
        <f t="shared" si="144"/>
        <v>776.29</v>
      </c>
      <c r="O304" s="211">
        <f t="shared" si="144"/>
        <v>779.48</v>
      </c>
      <c r="P304" s="211">
        <f t="shared" si="144"/>
        <v>813.64</v>
      </c>
      <c r="Q304" s="211">
        <f t="shared" si="144"/>
        <v>772.45</v>
      </c>
      <c r="R304" s="211">
        <f t="shared" si="144"/>
        <v>813.42</v>
      </c>
      <c r="S304" s="211">
        <f t="shared" si="144"/>
        <v>770.71</v>
      </c>
      <c r="T304" s="211">
        <f t="shared" si="144"/>
        <v>765.41</v>
      </c>
      <c r="U304" s="211">
        <f t="shared" si="144"/>
        <v>749.86</v>
      </c>
      <c r="V304" s="211">
        <f t="shared" si="144"/>
        <v>733.7</v>
      </c>
      <c r="W304" s="211">
        <f t="shared" si="144"/>
        <v>717.97</v>
      </c>
      <c r="X304" s="211">
        <f t="shared" si="144"/>
        <v>706</v>
      </c>
      <c r="Y304" s="211">
        <f t="shared" si="144"/>
        <v>659.23</v>
      </c>
    </row>
    <row r="305" spans="1:25" s="62" customFormat="1" ht="18.75" customHeight="1" outlineLevel="1" x14ac:dyDescent="0.2">
      <c r="A305" s="53" t="s">
        <v>9</v>
      </c>
      <c r="B305" s="76">
        <v>71.25</v>
      </c>
      <c r="C305" s="74">
        <v>71.25</v>
      </c>
      <c r="D305" s="74">
        <v>71.25</v>
      </c>
      <c r="E305" s="74">
        <v>71.25</v>
      </c>
      <c r="F305" s="74">
        <v>71.25</v>
      </c>
      <c r="G305" s="74">
        <v>71.25</v>
      </c>
      <c r="H305" s="74">
        <v>71.25</v>
      </c>
      <c r="I305" s="74">
        <v>71.25</v>
      </c>
      <c r="J305" s="74">
        <v>71.25</v>
      </c>
      <c r="K305" s="74">
        <v>71.25</v>
      </c>
      <c r="L305" s="74">
        <v>71.25</v>
      </c>
      <c r="M305" s="74">
        <v>71.25</v>
      </c>
      <c r="N305" s="74">
        <v>71.25</v>
      </c>
      <c r="O305" s="74">
        <v>71.25</v>
      </c>
      <c r="P305" s="74">
        <v>71.25</v>
      </c>
      <c r="Q305" s="74">
        <v>71.25</v>
      </c>
      <c r="R305" s="74">
        <v>71.25</v>
      </c>
      <c r="S305" s="74">
        <v>71.25</v>
      </c>
      <c r="T305" s="74">
        <v>71.25</v>
      </c>
      <c r="U305" s="74">
        <v>71.25</v>
      </c>
      <c r="V305" s="74">
        <v>71.25</v>
      </c>
      <c r="W305" s="74">
        <v>71.25</v>
      </c>
      <c r="X305" s="74">
        <v>71.25</v>
      </c>
      <c r="Y305" s="81">
        <v>71.25</v>
      </c>
    </row>
    <row r="306" spans="1:25" s="62" customFormat="1" ht="18.75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customHeight="1" outlineLevel="1" thickBot="1" x14ac:dyDescent="0.25">
      <c r="A307" s="161" t="s">
        <v>255</v>
      </c>
      <c r="B307" s="77">
        <f>B302</f>
        <v>0</v>
      </c>
      <c r="C307" s="77">
        <f t="shared" ref="C307:Y307" si="145">C302</f>
        <v>0</v>
      </c>
      <c r="D307" s="77">
        <f t="shared" si="145"/>
        <v>0</v>
      </c>
      <c r="E307" s="77">
        <f t="shared" si="145"/>
        <v>0</v>
      </c>
      <c r="F307" s="77">
        <f t="shared" si="145"/>
        <v>0</v>
      </c>
      <c r="G307" s="77">
        <f t="shared" si="145"/>
        <v>0</v>
      </c>
      <c r="H307" s="77">
        <f t="shared" si="145"/>
        <v>0</v>
      </c>
      <c r="I307" s="77">
        <f t="shared" si="145"/>
        <v>0</v>
      </c>
      <c r="J307" s="77">
        <f t="shared" si="145"/>
        <v>0</v>
      </c>
      <c r="K307" s="77">
        <f t="shared" si="145"/>
        <v>0</v>
      </c>
      <c r="L307" s="77">
        <f t="shared" si="145"/>
        <v>0</v>
      </c>
      <c r="M307" s="77">
        <f t="shared" si="145"/>
        <v>0</v>
      </c>
      <c r="N307" s="77">
        <f t="shared" si="145"/>
        <v>0</v>
      </c>
      <c r="O307" s="77">
        <f t="shared" si="145"/>
        <v>0</v>
      </c>
      <c r="P307" s="77">
        <f t="shared" si="145"/>
        <v>0</v>
      </c>
      <c r="Q307" s="77">
        <f t="shared" si="145"/>
        <v>0</v>
      </c>
      <c r="R307" s="77">
        <f t="shared" si="145"/>
        <v>0</v>
      </c>
      <c r="S307" s="77">
        <f t="shared" si="145"/>
        <v>0</v>
      </c>
      <c r="T307" s="77">
        <f t="shared" si="145"/>
        <v>0</v>
      </c>
      <c r="U307" s="77">
        <f t="shared" si="145"/>
        <v>0</v>
      </c>
      <c r="V307" s="77">
        <f t="shared" si="145"/>
        <v>0</v>
      </c>
      <c r="W307" s="77">
        <f t="shared" si="145"/>
        <v>0</v>
      </c>
      <c r="X307" s="77">
        <f t="shared" si="145"/>
        <v>0</v>
      </c>
      <c r="Y307" s="77">
        <f t="shared" si="145"/>
        <v>0</v>
      </c>
    </row>
    <row r="308" spans="1:25" s="62" customFormat="1" ht="18.75" customHeight="1" thickBot="1" x14ac:dyDescent="0.25">
      <c r="A308" s="109">
        <v>29</v>
      </c>
      <c r="B308" s="101">
        <f t="shared" ref="B308:Y308" si="146">SUM(B309:B312)</f>
        <v>823.81</v>
      </c>
      <c r="C308" s="102">
        <f t="shared" si="146"/>
        <v>809.59</v>
      </c>
      <c r="D308" s="102">
        <f t="shared" si="146"/>
        <v>794.66</v>
      </c>
      <c r="E308" s="103">
        <f t="shared" si="146"/>
        <v>795.69</v>
      </c>
      <c r="F308" s="103">
        <f t="shared" si="146"/>
        <v>839.72</v>
      </c>
      <c r="G308" s="103">
        <f t="shared" si="146"/>
        <v>837.11</v>
      </c>
      <c r="H308" s="103">
        <f t="shared" si="146"/>
        <v>833.35</v>
      </c>
      <c r="I308" s="103">
        <f t="shared" si="146"/>
        <v>949.91</v>
      </c>
      <c r="J308" s="103">
        <f t="shared" si="146"/>
        <v>933.04</v>
      </c>
      <c r="K308" s="104">
        <f t="shared" si="146"/>
        <v>859.83</v>
      </c>
      <c r="L308" s="103">
        <f t="shared" si="146"/>
        <v>861.21</v>
      </c>
      <c r="M308" s="105">
        <f t="shared" si="146"/>
        <v>833.3</v>
      </c>
      <c r="N308" s="104">
        <f t="shared" si="146"/>
        <v>865.24</v>
      </c>
      <c r="O308" s="103">
        <f t="shared" si="146"/>
        <v>844.67</v>
      </c>
      <c r="P308" s="105">
        <f t="shared" si="146"/>
        <v>873.41</v>
      </c>
      <c r="Q308" s="106">
        <f t="shared" si="146"/>
        <v>877.16</v>
      </c>
      <c r="R308" s="103">
        <f t="shared" si="146"/>
        <v>981.98</v>
      </c>
      <c r="S308" s="106">
        <f t="shared" si="146"/>
        <v>835.65</v>
      </c>
      <c r="T308" s="103">
        <f t="shared" si="146"/>
        <v>842.64</v>
      </c>
      <c r="U308" s="102">
        <f t="shared" si="146"/>
        <v>818.84</v>
      </c>
      <c r="V308" s="102">
        <f t="shared" si="146"/>
        <v>825.52</v>
      </c>
      <c r="W308" s="102">
        <f t="shared" si="146"/>
        <v>743.64</v>
      </c>
      <c r="X308" s="102">
        <f t="shared" si="146"/>
        <v>667.29</v>
      </c>
      <c r="Y308" s="107">
        <f t="shared" si="146"/>
        <v>535.1</v>
      </c>
    </row>
    <row r="309" spans="1:25" s="62" customFormat="1" ht="18.75" customHeight="1" outlineLevel="1" x14ac:dyDescent="0.2">
      <c r="A309" s="160" t="s">
        <v>8</v>
      </c>
      <c r="B309" s="211">
        <f>B151</f>
        <v>752.56</v>
      </c>
      <c r="C309" s="211">
        <f t="shared" ref="C309:Y309" si="147">C151</f>
        <v>738.34</v>
      </c>
      <c r="D309" s="211">
        <f t="shared" si="147"/>
        <v>723.41</v>
      </c>
      <c r="E309" s="211">
        <f t="shared" si="147"/>
        <v>724.44</v>
      </c>
      <c r="F309" s="211">
        <f t="shared" si="147"/>
        <v>768.47</v>
      </c>
      <c r="G309" s="211">
        <f t="shared" si="147"/>
        <v>765.86</v>
      </c>
      <c r="H309" s="211">
        <f t="shared" si="147"/>
        <v>762.1</v>
      </c>
      <c r="I309" s="211">
        <f t="shared" si="147"/>
        <v>878.66</v>
      </c>
      <c r="J309" s="211">
        <f t="shared" si="147"/>
        <v>861.79</v>
      </c>
      <c r="K309" s="211">
        <f t="shared" si="147"/>
        <v>788.58</v>
      </c>
      <c r="L309" s="211">
        <f t="shared" si="147"/>
        <v>789.96</v>
      </c>
      <c r="M309" s="211">
        <f t="shared" si="147"/>
        <v>762.05</v>
      </c>
      <c r="N309" s="211">
        <f t="shared" si="147"/>
        <v>793.99</v>
      </c>
      <c r="O309" s="211">
        <f t="shared" si="147"/>
        <v>773.42</v>
      </c>
      <c r="P309" s="211">
        <f t="shared" si="147"/>
        <v>802.16</v>
      </c>
      <c r="Q309" s="211">
        <f t="shared" si="147"/>
        <v>805.91</v>
      </c>
      <c r="R309" s="211">
        <f t="shared" si="147"/>
        <v>910.73</v>
      </c>
      <c r="S309" s="211">
        <f t="shared" si="147"/>
        <v>764.4</v>
      </c>
      <c r="T309" s="211">
        <f t="shared" si="147"/>
        <v>771.39</v>
      </c>
      <c r="U309" s="211">
        <f t="shared" si="147"/>
        <v>747.59</v>
      </c>
      <c r="V309" s="211">
        <f t="shared" si="147"/>
        <v>754.27</v>
      </c>
      <c r="W309" s="211">
        <f t="shared" si="147"/>
        <v>672.39</v>
      </c>
      <c r="X309" s="211">
        <f t="shared" si="147"/>
        <v>596.04</v>
      </c>
      <c r="Y309" s="211">
        <f t="shared" si="147"/>
        <v>463.85</v>
      </c>
    </row>
    <row r="310" spans="1:25" s="62" customFormat="1" ht="18.75" customHeight="1" outlineLevel="1" x14ac:dyDescent="0.2">
      <c r="A310" s="53" t="s">
        <v>9</v>
      </c>
      <c r="B310" s="76">
        <v>71.25</v>
      </c>
      <c r="C310" s="74">
        <v>71.25</v>
      </c>
      <c r="D310" s="74">
        <v>71.25</v>
      </c>
      <c r="E310" s="74">
        <v>71.25</v>
      </c>
      <c r="F310" s="74">
        <v>71.25</v>
      </c>
      <c r="G310" s="74">
        <v>71.25</v>
      </c>
      <c r="H310" s="74">
        <v>71.25</v>
      </c>
      <c r="I310" s="74">
        <v>71.25</v>
      </c>
      <c r="J310" s="74">
        <v>71.25</v>
      </c>
      <c r="K310" s="74">
        <v>71.25</v>
      </c>
      <c r="L310" s="74">
        <v>71.25</v>
      </c>
      <c r="M310" s="74">
        <v>71.25</v>
      </c>
      <c r="N310" s="74">
        <v>71.25</v>
      </c>
      <c r="O310" s="74">
        <v>71.25</v>
      </c>
      <c r="P310" s="74">
        <v>71.25</v>
      </c>
      <c r="Q310" s="74">
        <v>71.25</v>
      </c>
      <c r="R310" s="74">
        <v>71.25</v>
      </c>
      <c r="S310" s="74">
        <v>71.25</v>
      </c>
      <c r="T310" s="74">
        <v>71.25</v>
      </c>
      <c r="U310" s="74">
        <v>71.25</v>
      </c>
      <c r="V310" s="74">
        <v>71.25</v>
      </c>
      <c r="W310" s="74">
        <v>71.25</v>
      </c>
      <c r="X310" s="74">
        <v>71.25</v>
      </c>
      <c r="Y310" s="81">
        <v>71.25</v>
      </c>
    </row>
    <row r="311" spans="1:25" s="62" customFormat="1" ht="18.75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customHeight="1" outlineLevel="1" thickBot="1" x14ac:dyDescent="0.25">
      <c r="A312" s="161" t="s">
        <v>255</v>
      </c>
      <c r="B312" s="77">
        <f>B307</f>
        <v>0</v>
      </c>
      <c r="C312" s="77">
        <f t="shared" ref="C312:Y312" si="148">C307</f>
        <v>0</v>
      </c>
      <c r="D312" s="77">
        <f t="shared" si="148"/>
        <v>0</v>
      </c>
      <c r="E312" s="77">
        <f t="shared" si="148"/>
        <v>0</v>
      </c>
      <c r="F312" s="77">
        <f t="shared" si="148"/>
        <v>0</v>
      </c>
      <c r="G312" s="77">
        <f t="shared" si="148"/>
        <v>0</v>
      </c>
      <c r="H312" s="77">
        <f t="shared" si="148"/>
        <v>0</v>
      </c>
      <c r="I312" s="77">
        <f t="shared" si="148"/>
        <v>0</v>
      </c>
      <c r="J312" s="77">
        <f t="shared" si="148"/>
        <v>0</v>
      </c>
      <c r="K312" s="77">
        <f t="shared" si="148"/>
        <v>0</v>
      </c>
      <c r="L312" s="77">
        <f t="shared" si="148"/>
        <v>0</v>
      </c>
      <c r="M312" s="77">
        <f t="shared" si="148"/>
        <v>0</v>
      </c>
      <c r="N312" s="77">
        <f t="shared" si="148"/>
        <v>0</v>
      </c>
      <c r="O312" s="77">
        <f t="shared" si="148"/>
        <v>0</v>
      </c>
      <c r="P312" s="77">
        <f t="shared" si="148"/>
        <v>0</v>
      </c>
      <c r="Q312" s="77">
        <f t="shared" si="148"/>
        <v>0</v>
      </c>
      <c r="R312" s="77">
        <f t="shared" si="148"/>
        <v>0</v>
      </c>
      <c r="S312" s="77">
        <f t="shared" si="148"/>
        <v>0</v>
      </c>
      <c r="T312" s="77">
        <f t="shared" si="148"/>
        <v>0</v>
      </c>
      <c r="U312" s="77">
        <f t="shared" si="148"/>
        <v>0</v>
      </c>
      <c r="V312" s="77">
        <f t="shared" si="148"/>
        <v>0</v>
      </c>
      <c r="W312" s="77">
        <f t="shared" si="148"/>
        <v>0</v>
      </c>
      <c r="X312" s="77">
        <f t="shared" si="148"/>
        <v>0</v>
      </c>
      <c r="Y312" s="77">
        <f t="shared" si="148"/>
        <v>0</v>
      </c>
    </row>
    <row r="313" spans="1:25" s="62" customFormat="1" ht="18.75" customHeight="1" thickBot="1" x14ac:dyDescent="0.25">
      <c r="A313" s="110">
        <v>30</v>
      </c>
      <c r="B313" s="101">
        <f t="shared" ref="B313:Y313" si="149">SUM(B314:B317)</f>
        <v>669.01</v>
      </c>
      <c r="C313" s="102">
        <f t="shared" si="149"/>
        <v>710.68</v>
      </c>
      <c r="D313" s="102">
        <f t="shared" si="149"/>
        <v>782.97</v>
      </c>
      <c r="E313" s="103">
        <f t="shared" si="149"/>
        <v>835.72</v>
      </c>
      <c r="F313" s="103">
        <f t="shared" si="149"/>
        <v>764.19</v>
      </c>
      <c r="G313" s="103">
        <f t="shared" si="149"/>
        <v>767.5</v>
      </c>
      <c r="H313" s="103">
        <f t="shared" si="149"/>
        <v>800.93</v>
      </c>
      <c r="I313" s="103">
        <f t="shared" si="149"/>
        <v>795.61</v>
      </c>
      <c r="J313" s="103">
        <f t="shared" si="149"/>
        <v>799.56</v>
      </c>
      <c r="K313" s="104">
        <f t="shared" si="149"/>
        <v>784.57</v>
      </c>
      <c r="L313" s="103">
        <f t="shared" si="149"/>
        <v>781</v>
      </c>
      <c r="M313" s="105">
        <f t="shared" si="149"/>
        <v>769.32</v>
      </c>
      <c r="N313" s="104">
        <f t="shared" si="149"/>
        <v>773.56</v>
      </c>
      <c r="O313" s="103">
        <f t="shared" si="149"/>
        <v>801.28</v>
      </c>
      <c r="P313" s="105">
        <f t="shared" si="149"/>
        <v>791.35</v>
      </c>
      <c r="Q313" s="106">
        <f t="shared" si="149"/>
        <v>796.2</v>
      </c>
      <c r="R313" s="103">
        <f t="shared" si="149"/>
        <v>805.19</v>
      </c>
      <c r="S313" s="106">
        <f t="shared" si="149"/>
        <v>827.29</v>
      </c>
      <c r="T313" s="103">
        <f t="shared" si="149"/>
        <v>802.16</v>
      </c>
      <c r="U313" s="102">
        <f t="shared" si="149"/>
        <v>771.74</v>
      </c>
      <c r="V313" s="102">
        <f t="shared" si="149"/>
        <v>814.67</v>
      </c>
      <c r="W313" s="102">
        <f t="shared" si="149"/>
        <v>672.57</v>
      </c>
      <c r="X313" s="102">
        <f t="shared" si="149"/>
        <v>656.6</v>
      </c>
      <c r="Y313" s="107">
        <f t="shared" si="149"/>
        <v>537.29999999999995</v>
      </c>
    </row>
    <row r="314" spans="1:25" s="62" customFormat="1" ht="18.75" customHeight="1" outlineLevel="1" x14ac:dyDescent="0.2">
      <c r="A314" s="56" t="s">
        <v>8</v>
      </c>
      <c r="B314" s="211">
        <f>B156</f>
        <v>597.76</v>
      </c>
      <c r="C314" s="211">
        <f t="shared" ref="C314:Y314" si="150">C156</f>
        <v>639.42999999999995</v>
      </c>
      <c r="D314" s="211">
        <f t="shared" si="150"/>
        <v>711.72</v>
      </c>
      <c r="E314" s="211">
        <f t="shared" si="150"/>
        <v>764.47</v>
      </c>
      <c r="F314" s="211">
        <f t="shared" si="150"/>
        <v>692.94</v>
      </c>
      <c r="G314" s="211">
        <f t="shared" si="150"/>
        <v>696.25</v>
      </c>
      <c r="H314" s="211">
        <f t="shared" si="150"/>
        <v>729.68</v>
      </c>
      <c r="I314" s="211">
        <f t="shared" si="150"/>
        <v>724.36</v>
      </c>
      <c r="J314" s="211">
        <f t="shared" si="150"/>
        <v>728.31</v>
      </c>
      <c r="K314" s="211">
        <f t="shared" si="150"/>
        <v>713.32</v>
      </c>
      <c r="L314" s="211">
        <f t="shared" si="150"/>
        <v>709.75</v>
      </c>
      <c r="M314" s="211">
        <f t="shared" si="150"/>
        <v>698.07</v>
      </c>
      <c r="N314" s="211">
        <f t="shared" si="150"/>
        <v>702.31</v>
      </c>
      <c r="O314" s="211">
        <f t="shared" si="150"/>
        <v>730.03</v>
      </c>
      <c r="P314" s="211">
        <f t="shared" si="150"/>
        <v>720.1</v>
      </c>
      <c r="Q314" s="211">
        <f t="shared" si="150"/>
        <v>724.95</v>
      </c>
      <c r="R314" s="211">
        <f t="shared" si="150"/>
        <v>733.94</v>
      </c>
      <c r="S314" s="211">
        <f t="shared" si="150"/>
        <v>756.04</v>
      </c>
      <c r="T314" s="211">
        <f t="shared" si="150"/>
        <v>730.91</v>
      </c>
      <c r="U314" s="211">
        <f t="shared" si="150"/>
        <v>700.49</v>
      </c>
      <c r="V314" s="211">
        <f t="shared" si="150"/>
        <v>743.42</v>
      </c>
      <c r="W314" s="211">
        <f t="shared" si="150"/>
        <v>601.32000000000005</v>
      </c>
      <c r="X314" s="211">
        <f t="shared" si="150"/>
        <v>585.35</v>
      </c>
      <c r="Y314" s="211">
        <f t="shared" si="150"/>
        <v>466.05</v>
      </c>
    </row>
    <row r="315" spans="1:25" s="62" customFormat="1" ht="18.75" customHeight="1" outlineLevel="1" x14ac:dyDescent="0.2">
      <c r="A315" s="57" t="s">
        <v>9</v>
      </c>
      <c r="B315" s="76">
        <v>71.25</v>
      </c>
      <c r="C315" s="74">
        <v>71.25</v>
      </c>
      <c r="D315" s="74">
        <v>71.25</v>
      </c>
      <c r="E315" s="74">
        <v>71.25</v>
      </c>
      <c r="F315" s="74">
        <v>71.25</v>
      </c>
      <c r="G315" s="74">
        <v>71.25</v>
      </c>
      <c r="H315" s="74">
        <v>71.25</v>
      </c>
      <c r="I315" s="74">
        <v>71.25</v>
      </c>
      <c r="J315" s="74">
        <v>71.25</v>
      </c>
      <c r="K315" s="74">
        <v>71.25</v>
      </c>
      <c r="L315" s="74">
        <v>71.25</v>
      </c>
      <c r="M315" s="74">
        <v>71.25</v>
      </c>
      <c r="N315" s="74">
        <v>71.25</v>
      </c>
      <c r="O315" s="74">
        <v>71.25</v>
      </c>
      <c r="P315" s="74">
        <v>71.25</v>
      </c>
      <c r="Q315" s="74">
        <v>71.25</v>
      </c>
      <c r="R315" s="74">
        <v>71.25</v>
      </c>
      <c r="S315" s="74">
        <v>71.25</v>
      </c>
      <c r="T315" s="74">
        <v>71.25</v>
      </c>
      <c r="U315" s="74">
        <v>71.25</v>
      </c>
      <c r="V315" s="74">
        <v>71.25</v>
      </c>
      <c r="W315" s="74">
        <v>71.25</v>
      </c>
      <c r="X315" s="74">
        <v>71.25</v>
      </c>
      <c r="Y315" s="81">
        <v>71.25</v>
      </c>
    </row>
    <row r="316" spans="1:25" s="62" customFormat="1" ht="18.75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customHeight="1" outlineLevel="1" thickBot="1" x14ac:dyDescent="0.25">
      <c r="A317" s="147" t="s">
        <v>255</v>
      </c>
      <c r="B317" s="77">
        <f>B312</f>
        <v>0</v>
      </c>
      <c r="C317" s="77">
        <f t="shared" ref="C317:Y317" si="151">C312</f>
        <v>0</v>
      </c>
      <c r="D317" s="77">
        <f t="shared" si="151"/>
        <v>0</v>
      </c>
      <c r="E317" s="77">
        <f t="shared" si="151"/>
        <v>0</v>
      </c>
      <c r="F317" s="77">
        <f t="shared" si="151"/>
        <v>0</v>
      </c>
      <c r="G317" s="77">
        <f t="shared" si="151"/>
        <v>0</v>
      </c>
      <c r="H317" s="77">
        <f t="shared" si="151"/>
        <v>0</v>
      </c>
      <c r="I317" s="77">
        <f t="shared" si="151"/>
        <v>0</v>
      </c>
      <c r="J317" s="77">
        <f t="shared" si="151"/>
        <v>0</v>
      </c>
      <c r="K317" s="77">
        <f t="shared" si="151"/>
        <v>0</v>
      </c>
      <c r="L317" s="77">
        <f t="shared" si="151"/>
        <v>0</v>
      </c>
      <c r="M317" s="77">
        <f t="shared" si="151"/>
        <v>0</v>
      </c>
      <c r="N317" s="77">
        <f t="shared" si="151"/>
        <v>0</v>
      </c>
      <c r="O317" s="77">
        <f t="shared" si="151"/>
        <v>0</v>
      </c>
      <c r="P317" s="77">
        <f t="shared" si="151"/>
        <v>0</v>
      </c>
      <c r="Q317" s="77">
        <f t="shared" si="151"/>
        <v>0</v>
      </c>
      <c r="R317" s="77">
        <f t="shared" si="151"/>
        <v>0</v>
      </c>
      <c r="S317" s="77">
        <f t="shared" si="151"/>
        <v>0</v>
      </c>
      <c r="T317" s="77">
        <f t="shared" si="151"/>
        <v>0</v>
      </c>
      <c r="U317" s="77">
        <f t="shared" si="151"/>
        <v>0</v>
      </c>
      <c r="V317" s="77">
        <f t="shared" si="151"/>
        <v>0</v>
      </c>
      <c r="W317" s="77">
        <f t="shared" si="151"/>
        <v>0</v>
      </c>
      <c r="X317" s="77">
        <f t="shared" si="151"/>
        <v>0</v>
      </c>
      <c r="Y317" s="77">
        <f t="shared" si="151"/>
        <v>0</v>
      </c>
    </row>
    <row r="318" spans="1:25" s="62" customFormat="1" ht="18.75" customHeight="1" thickBot="1" x14ac:dyDescent="0.25">
      <c r="A318" s="112">
        <v>31</v>
      </c>
      <c r="B318" s="101">
        <f t="shared" ref="B318:Y318" si="152">SUM(B319:B322)</f>
        <v>905.15</v>
      </c>
      <c r="C318" s="102">
        <f t="shared" si="152"/>
        <v>905.07</v>
      </c>
      <c r="D318" s="102">
        <f t="shared" si="152"/>
        <v>883.02</v>
      </c>
      <c r="E318" s="103">
        <f t="shared" si="152"/>
        <v>1075.8800000000001</v>
      </c>
      <c r="F318" s="103">
        <f t="shared" si="152"/>
        <v>865.18</v>
      </c>
      <c r="G318" s="103">
        <f t="shared" si="152"/>
        <v>854.72</v>
      </c>
      <c r="H318" s="103">
        <f t="shared" si="152"/>
        <v>875.06</v>
      </c>
      <c r="I318" s="103">
        <f t="shared" si="152"/>
        <v>850.29</v>
      </c>
      <c r="J318" s="103">
        <f t="shared" si="152"/>
        <v>852.5</v>
      </c>
      <c r="K318" s="104">
        <f t="shared" si="152"/>
        <v>859.18</v>
      </c>
      <c r="L318" s="103">
        <f t="shared" si="152"/>
        <v>855.86</v>
      </c>
      <c r="M318" s="105">
        <f t="shared" si="152"/>
        <v>850.26</v>
      </c>
      <c r="N318" s="104">
        <f t="shared" si="152"/>
        <v>859.96</v>
      </c>
      <c r="O318" s="103">
        <f t="shared" si="152"/>
        <v>882.41</v>
      </c>
      <c r="P318" s="105">
        <f t="shared" si="152"/>
        <v>868.41</v>
      </c>
      <c r="Q318" s="106">
        <f t="shared" si="152"/>
        <v>880.33</v>
      </c>
      <c r="R318" s="103">
        <f t="shared" si="152"/>
        <v>887.97</v>
      </c>
      <c r="S318" s="106">
        <f t="shared" si="152"/>
        <v>913.86</v>
      </c>
      <c r="T318" s="103">
        <f t="shared" si="152"/>
        <v>928</v>
      </c>
      <c r="U318" s="102">
        <f t="shared" si="152"/>
        <v>1237.57</v>
      </c>
      <c r="V318" s="102">
        <f t="shared" si="152"/>
        <v>1149.97</v>
      </c>
      <c r="W318" s="102">
        <f t="shared" si="152"/>
        <v>911.14</v>
      </c>
      <c r="X318" s="102">
        <f t="shared" si="152"/>
        <v>873.55</v>
      </c>
      <c r="Y318" s="107">
        <f t="shared" si="152"/>
        <v>855.48</v>
      </c>
    </row>
    <row r="319" spans="1:25" s="62" customFormat="1" ht="18.75" customHeight="1" outlineLevel="1" x14ac:dyDescent="0.2">
      <c r="A319" s="160" t="s">
        <v>8</v>
      </c>
      <c r="B319" s="211">
        <f>B161</f>
        <v>833.9</v>
      </c>
      <c r="C319" s="211">
        <f t="shared" ref="C319:Y319" si="153">C161</f>
        <v>833.82</v>
      </c>
      <c r="D319" s="211">
        <f t="shared" si="153"/>
        <v>811.77</v>
      </c>
      <c r="E319" s="211">
        <f t="shared" si="153"/>
        <v>1004.63</v>
      </c>
      <c r="F319" s="211">
        <f t="shared" si="153"/>
        <v>793.93</v>
      </c>
      <c r="G319" s="211">
        <f t="shared" si="153"/>
        <v>783.47</v>
      </c>
      <c r="H319" s="211">
        <f t="shared" si="153"/>
        <v>803.81</v>
      </c>
      <c r="I319" s="211">
        <f t="shared" si="153"/>
        <v>779.04</v>
      </c>
      <c r="J319" s="211">
        <f t="shared" si="153"/>
        <v>781.25</v>
      </c>
      <c r="K319" s="211">
        <f t="shared" si="153"/>
        <v>787.93</v>
      </c>
      <c r="L319" s="211">
        <f t="shared" si="153"/>
        <v>784.61</v>
      </c>
      <c r="M319" s="211">
        <f t="shared" si="153"/>
        <v>779.01</v>
      </c>
      <c r="N319" s="211">
        <f t="shared" si="153"/>
        <v>788.71</v>
      </c>
      <c r="O319" s="211">
        <f t="shared" si="153"/>
        <v>811.16</v>
      </c>
      <c r="P319" s="211">
        <f t="shared" si="153"/>
        <v>797.16</v>
      </c>
      <c r="Q319" s="211">
        <f t="shared" si="153"/>
        <v>809.08</v>
      </c>
      <c r="R319" s="211">
        <f t="shared" si="153"/>
        <v>816.72</v>
      </c>
      <c r="S319" s="211">
        <f t="shared" si="153"/>
        <v>842.61</v>
      </c>
      <c r="T319" s="211">
        <f t="shared" si="153"/>
        <v>856.75</v>
      </c>
      <c r="U319" s="211">
        <f t="shared" si="153"/>
        <v>1166.32</v>
      </c>
      <c r="V319" s="211">
        <f t="shared" si="153"/>
        <v>1078.72</v>
      </c>
      <c r="W319" s="211">
        <f t="shared" si="153"/>
        <v>839.89</v>
      </c>
      <c r="X319" s="211">
        <f t="shared" si="153"/>
        <v>802.3</v>
      </c>
      <c r="Y319" s="211">
        <f t="shared" si="153"/>
        <v>784.23</v>
      </c>
    </row>
    <row r="320" spans="1:25" s="62" customFormat="1" ht="18.75" customHeight="1" outlineLevel="1" x14ac:dyDescent="0.2">
      <c r="A320" s="53" t="s">
        <v>9</v>
      </c>
      <c r="B320" s="76">
        <v>71.25</v>
      </c>
      <c r="C320" s="74">
        <v>71.25</v>
      </c>
      <c r="D320" s="74">
        <v>71.25</v>
      </c>
      <c r="E320" s="74">
        <v>71.25</v>
      </c>
      <c r="F320" s="74">
        <v>71.25</v>
      </c>
      <c r="G320" s="74">
        <v>71.25</v>
      </c>
      <c r="H320" s="74">
        <v>71.25</v>
      </c>
      <c r="I320" s="74">
        <v>71.25</v>
      </c>
      <c r="J320" s="74">
        <v>71.25</v>
      </c>
      <c r="K320" s="74">
        <v>71.25</v>
      </c>
      <c r="L320" s="74">
        <v>71.25</v>
      </c>
      <c r="M320" s="74">
        <v>71.25</v>
      </c>
      <c r="N320" s="74">
        <v>71.25</v>
      </c>
      <c r="O320" s="74">
        <v>71.25</v>
      </c>
      <c r="P320" s="74">
        <v>71.25</v>
      </c>
      <c r="Q320" s="74">
        <v>71.25</v>
      </c>
      <c r="R320" s="74">
        <v>71.25</v>
      </c>
      <c r="S320" s="74">
        <v>71.25</v>
      </c>
      <c r="T320" s="74">
        <v>71.25</v>
      </c>
      <c r="U320" s="74">
        <v>71.25</v>
      </c>
      <c r="V320" s="74">
        <v>71.25</v>
      </c>
      <c r="W320" s="74">
        <v>71.25</v>
      </c>
      <c r="X320" s="74">
        <v>71.25</v>
      </c>
      <c r="Y320" s="81">
        <v>71.25</v>
      </c>
    </row>
    <row r="321" spans="1:25" s="62" customFormat="1" ht="18.75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customHeight="1" outlineLevel="1" thickBot="1" x14ac:dyDescent="0.25">
      <c r="A322" s="161" t="s">
        <v>255</v>
      </c>
      <c r="B322" s="77">
        <f>B317</f>
        <v>0</v>
      </c>
      <c r="C322" s="77">
        <f t="shared" ref="C322:Y322" si="154">C317</f>
        <v>0</v>
      </c>
      <c r="D322" s="77">
        <f t="shared" si="154"/>
        <v>0</v>
      </c>
      <c r="E322" s="77">
        <f t="shared" si="154"/>
        <v>0</v>
      </c>
      <c r="F322" s="77">
        <f t="shared" si="154"/>
        <v>0</v>
      </c>
      <c r="G322" s="77">
        <f t="shared" si="154"/>
        <v>0</v>
      </c>
      <c r="H322" s="77">
        <f t="shared" si="154"/>
        <v>0</v>
      </c>
      <c r="I322" s="77">
        <f t="shared" si="154"/>
        <v>0</v>
      </c>
      <c r="J322" s="77">
        <f t="shared" si="154"/>
        <v>0</v>
      </c>
      <c r="K322" s="77">
        <f t="shared" si="154"/>
        <v>0</v>
      </c>
      <c r="L322" s="77">
        <f t="shared" si="154"/>
        <v>0</v>
      </c>
      <c r="M322" s="77">
        <f t="shared" si="154"/>
        <v>0</v>
      </c>
      <c r="N322" s="77">
        <f t="shared" si="154"/>
        <v>0</v>
      </c>
      <c r="O322" s="77">
        <f t="shared" si="154"/>
        <v>0</v>
      </c>
      <c r="P322" s="77">
        <f t="shared" si="154"/>
        <v>0</v>
      </c>
      <c r="Q322" s="77">
        <f t="shared" si="154"/>
        <v>0</v>
      </c>
      <c r="R322" s="77">
        <f t="shared" si="154"/>
        <v>0</v>
      </c>
      <c r="S322" s="77">
        <f t="shared" si="154"/>
        <v>0</v>
      </c>
      <c r="T322" s="77">
        <f t="shared" si="154"/>
        <v>0</v>
      </c>
      <c r="U322" s="77">
        <f t="shared" si="154"/>
        <v>0</v>
      </c>
      <c r="V322" s="77">
        <f t="shared" si="154"/>
        <v>0</v>
      </c>
      <c r="W322" s="77">
        <f t="shared" si="154"/>
        <v>0</v>
      </c>
      <c r="X322" s="77">
        <f t="shared" si="154"/>
        <v>0</v>
      </c>
      <c r="Y322" s="77">
        <f t="shared" si="154"/>
        <v>0</v>
      </c>
    </row>
    <row r="323" spans="1:25" ht="15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44" t="s">
        <v>46</v>
      </c>
      <c r="B324" s="446" t="s">
        <v>79</v>
      </c>
      <c r="C324" s="447"/>
      <c r="D324" s="447"/>
      <c r="E324" s="447"/>
      <c r="F324" s="447"/>
      <c r="G324" s="447"/>
      <c r="H324" s="447"/>
      <c r="I324" s="447"/>
      <c r="J324" s="447"/>
      <c r="K324" s="447"/>
      <c r="L324" s="447"/>
      <c r="M324" s="447"/>
      <c r="N324" s="447"/>
      <c r="O324" s="447"/>
      <c r="P324" s="447"/>
      <c r="Q324" s="447"/>
      <c r="R324" s="447"/>
      <c r="S324" s="447"/>
      <c r="T324" s="447"/>
      <c r="U324" s="447"/>
      <c r="V324" s="447"/>
      <c r="W324" s="447"/>
      <c r="X324" s="447"/>
      <c r="Y324" s="448"/>
    </row>
    <row r="325" spans="1:25" s="62" customFormat="1" ht="35.25" customHeight="1" thickBot="1" x14ac:dyDescent="0.25">
      <c r="A325" s="445"/>
      <c r="B325" s="164" t="s">
        <v>45</v>
      </c>
      <c r="C325" s="165" t="s">
        <v>44</v>
      </c>
      <c r="D325" s="166" t="s">
        <v>43</v>
      </c>
      <c r="E325" s="165" t="s">
        <v>42</v>
      </c>
      <c r="F325" s="165" t="s">
        <v>41</v>
      </c>
      <c r="G325" s="165" t="s">
        <v>40</v>
      </c>
      <c r="H325" s="165" t="s">
        <v>39</v>
      </c>
      <c r="I325" s="165" t="s">
        <v>38</v>
      </c>
      <c r="J325" s="165" t="s">
        <v>37</v>
      </c>
      <c r="K325" s="167" t="s">
        <v>36</v>
      </c>
      <c r="L325" s="165" t="s">
        <v>35</v>
      </c>
      <c r="M325" s="168" t="s">
        <v>34</v>
      </c>
      <c r="N325" s="167" t="s">
        <v>33</v>
      </c>
      <c r="O325" s="165" t="s">
        <v>32</v>
      </c>
      <c r="P325" s="168" t="s">
        <v>31</v>
      </c>
      <c r="Q325" s="166" t="s">
        <v>30</v>
      </c>
      <c r="R325" s="165" t="s">
        <v>29</v>
      </c>
      <c r="S325" s="166" t="s">
        <v>28</v>
      </c>
      <c r="T325" s="165" t="s">
        <v>27</v>
      </c>
      <c r="U325" s="166" t="s">
        <v>26</v>
      </c>
      <c r="V325" s="165" t="s">
        <v>25</v>
      </c>
      <c r="W325" s="166" t="s">
        <v>24</v>
      </c>
      <c r="X325" s="165" t="s">
        <v>23</v>
      </c>
      <c r="Y325" s="169" t="s">
        <v>22</v>
      </c>
    </row>
    <row r="326" spans="1:25" s="62" customFormat="1" ht="18.75" customHeight="1" thickBot="1" x14ac:dyDescent="0.25">
      <c r="A326" s="113">
        <v>1</v>
      </c>
      <c r="B326" s="101">
        <f t="shared" ref="B326:Y326" si="155">SUM(B327:B330)</f>
        <v>740.49</v>
      </c>
      <c r="C326" s="102">
        <f t="shared" si="155"/>
        <v>732.18999999999994</v>
      </c>
      <c r="D326" s="102">
        <f t="shared" si="155"/>
        <v>775.82999999999993</v>
      </c>
      <c r="E326" s="103">
        <f t="shared" si="155"/>
        <v>814.1</v>
      </c>
      <c r="F326" s="103">
        <f t="shared" si="155"/>
        <v>832.53</v>
      </c>
      <c r="G326" s="103">
        <f t="shared" si="155"/>
        <v>825.07999999999993</v>
      </c>
      <c r="H326" s="103">
        <f t="shared" si="155"/>
        <v>1022.64</v>
      </c>
      <c r="I326" s="103">
        <f t="shared" si="155"/>
        <v>814.69999999999993</v>
      </c>
      <c r="J326" s="103">
        <f t="shared" si="155"/>
        <v>720.57999999999993</v>
      </c>
      <c r="K326" s="104">
        <f t="shared" si="155"/>
        <v>720.43999999999994</v>
      </c>
      <c r="L326" s="103">
        <f t="shared" si="155"/>
        <v>721.79</v>
      </c>
      <c r="M326" s="105">
        <f t="shared" si="155"/>
        <v>723.81</v>
      </c>
      <c r="N326" s="104">
        <f t="shared" si="155"/>
        <v>737.98</v>
      </c>
      <c r="O326" s="103">
        <f t="shared" si="155"/>
        <v>760.22</v>
      </c>
      <c r="P326" s="105">
        <f t="shared" si="155"/>
        <v>763.3</v>
      </c>
      <c r="Q326" s="106">
        <f t="shared" si="155"/>
        <v>771.92</v>
      </c>
      <c r="R326" s="103">
        <f t="shared" si="155"/>
        <v>801.87</v>
      </c>
      <c r="S326" s="106">
        <f t="shared" si="155"/>
        <v>771.58999999999992</v>
      </c>
      <c r="T326" s="103">
        <f t="shared" si="155"/>
        <v>763.31</v>
      </c>
      <c r="U326" s="102">
        <f t="shared" si="155"/>
        <v>756.07999999999993</v>
      </c>
      <c r="V326" s="102">
        <f t="shared" si="155"/>
        <v>752.07999999999993</v>
      </c>
      <c r="W326" s="102">
        <f t="shared" si="155"/>
        <v>750.79</v>
      </c>
      <c r="X326" s="102">
        <f t="shared" si="155"/>
        <v>747.5</v>
      </c>
      <c r="Y326" s="107">
        <f t="shared" si="155"/>
        <v>738.25</v>
      </c>
    </row>
    <row r="327" spans="1:25" s="67" customFormat="1" ht="18.75" customHeight="1" outlineLevel="1" x14ac:dyDescent="0.2">
      <c r="A327" s="56" t="s">
        <v>8</v>
      </c>
      <c r="B327" s="70">
        <f>B11</f>
        <v>640.71</v>
      </c>
      <c r="C327" s="71">
        <f t="shared" ref="C327:Y327" si="156">C11</f>
        <v>632.41</v>
      </c>
      <c r="D327" s="71">
        <f t="shared" si="156"/>
        <v>676.05</v>
      </c>
      <c r="E327" s="72">
        <f t="shared" si="156"/>
        <v>714.32</v>
      </c>
      <c r="F327" s="71">
        <f t="shared" si="156"/>
        <v>732.75</v>
      </c>
      <c r="G327" s="71">
        <f t="shared" si="156"/>
        <v>725.3</v>
      </c>
      <c r="H327" s="71">
        <f t="shared" si="156"/>
        <v>922.86</v>
      </c>
      <c r="I327" s="71">
        <f t="shared" si="156"/>
        <v>714.92</v>
      </c>
      <c r="J327" s="73">
        <f t="shared" si="156"/>
        <v>620.79999999999995</v>
      </c>
      <c r="K327" s="71">
        <f t="shared" si="156"/>
        <v>620.66</v>
      </c>
      <c r="L327" s="71">
        <f t="shared" si="156"/>
        <v>622.01</v>
      </c>
      <c r="M327" s="71">
        <f t="shared" si="156"/>
        <v>624.03</v>
      </c>
      <c r="N327" s="71">
        <f t="shared" si="156"/>
        <v>638.20000000000005</v>
      </c>
      <c r="O327" s="71">
        <f t="shared" si="156"/>
        <v>660.44</v>
      </c>
      <c r="P327" s="71">
        <f t="shared" si="156"/>
        <v>663.52</v>
      </c>
      <c r="Q327" s="71">
        <f t="shared" si="156"/>
        <v>672.14</v>
      </c>
      <c r="R327" s="71">
        <f t="shared" si="156"/>
        <v>702.09</v>
      </c>
      <c r="S327" s="71">
        <f t="shared" si="156"/>
        <v>671.81</v>
      </c>
      <c r="T327" s="71">
        <f t="shared" si="156"/>
        <v>663.53</v>
      </c>
      <c r="U327" s="71">
        <f t="shared" si="156"/>
        <v>656.3</v>
      </c>
      <c r="V327" s="71">
        <f t="shared" si="156"/>
        <v>652.29999999999995</v>
      </c>
      <c r="W327" s="71">
        <f t="shared" si="156"/>
        <v>651.01</v>
      </c>
      <c r="X327" s="71">
        <f t="shared" si="156"/>
        <v>647.72</v>
      </c>
      <c r="Y327" s="79">
        <f t="shared" si="156"/>
        <v>638.47</v>
      </c>
    </row>
    <row r="328" spans="1:25" s="67" customFormat="1" ht="18.75" customHeight="1" outlineLevel="1" x14ac:dyDescent="0.2">
      <c r="A328" s="57" t="s">
        <v>9</v>
      </c>
      <c r="B328" s="76">
        <v>99.78</v>
      </c>
      <c r="C328" s="74">
        <v>99.78</v>
      </c>
      <c r="D328" s="74">
        <v>99.78</v>
      </c>
      <c r="E328" s="74">
        <v>99.78</v>
      </c>
      <c r="F328" s="74">
        <v>99.78</v>
      </c>
      <c r="G328" s="74">
        <v>99.78</v>
      </c>
      <c r="H328" s="74">
        <v>99.78</v>
      </c>
      <c r="I328" s="74">
        <v>99.78</v>
      </c>
      <c r="J328" s="74">
        <v>99.78</v>
      </c>
      <c r="K328" s="74">
        <v>99.78</v>
      </c>
      <c r="L328" s="74">
        <v>99.78</v>
      </c>
      <c r="M328" s="74">
        <v>99.78</v>
      </c>
      <c r="N328" s="74">
        <v>99.78</v>
      </c>
      <c r="O328" s="74">
        <v>99.78</v>
      </c>
      <c r="P328" s="74">
        <v>99.78</v>
      </c>
      <c r="Q328" s="74">
        <v>99.78</v>
      </c>
      <c r="R328" s="74">
        <v>99.78</v>
      </c>
      <c r="S328" s="74">
        <v>99.78</v>
      </c>
      <c r="T328" s="74">
        <v>99.78</v>
      </c>
      <c r="U328" s="74">
        <v>99.78</v>
      </c>
      <c r="V328" s="74">
        <v>99.78</v>
      </c>
      <c r="W328" s="74">
        <v>99.78</v>
      </c>
      <c r="X328" s="74">
        <v>99.78</v>
      </c>
      <c r="Y328" s="81">
        <v>99.78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255</v>
      </c>
      <c r="B330" s="77">
        <f>B322</f>
        <v>0</v>
      </c>
      <c r="C330" s="77">
        <f t="shared" ref="C330:Y330" si="157">C322</f>
        <v>0</v>
      </c>
      <c r="D330" s="77">
        <f t="shared" si="157"/>
        <v>0</v>
      </c>
      <c r="E330" s="77">
        <f t="shared" si="157"/>
        <v>0</v>
      </c>
      <c r="F330" s="77">
        <f t="shared" si="157"/>
        <v>0</v>
      </c>
      <c r="G330" s="77">
        <f t="shared" si="157"/>
        <v>0</v>
      </c>
      <c r="H330" s="77">
        <f t="shared" si="157"/>
        <v>0</v>
      </c>
      <c r="I330" s="77">
        <f t="shared" si="157"/>
        <v>0</v>
      </c>
      <c r="J330" s="77">
        <f t="shared" si="157"/>
        <v>0</v>
      </c>
      <c r="K330" s="77">
        <f t="shared" si="157"/>
        <v>0</v>
      </c>
      <c r="L330" s="77">
        <f t="shared" si="157"/>
        <v>0</v>
      </c>
      <c r="M330" s="77">
        <f t="shared" si="157"/>
        <v>0</v>
      </c>
      <c r="N330" s="77">
        <f t="shared" si="157"/>
        <v>0</v>
      </c>
      <c r="O330" s="77">
        <f t="shared" si="157"/>
        <v>0</v>
      </c>
      <c r="P330" s="77">
        <f t="shared" si="157"/>
        <v>0</v>
      </c>
      <c r="Q330" s="77">
        <f t="shared" si="157"/>
        <v>0</v>
      </c>
      <c r="R330" s="77">
        <f t="shared" si="157"/>
        <v>0</v>
      </c>
      <c r="S330" s="77">
        <f t="shared" si="157"/>
        <v>0</v>
      </c>
      <c r="T330" s="77">
        <f t="shared" si="157"/>
        <v>0</v>
      </c>
      <c r="U330" s="77">
        <f t="shared" si="157"/>
        <v>0</v>
      </c>
      <c r="V330" s="77">
        <f t="shared" si="157"/>
        <v>0</v>
      </c>
      <c r="W330" s="77">
        <f t="shared" si="157"/>
        <v>0</v>
      </c>
      <c r="X330" s="77">
        <f t="shared" si="157"/>
        <v>0</v>
      </c>
      <c r="Y330" s="77">
        <f t="shared" si="157"/>
        <v>0</v>
      </c>
    </row>
    <row r="331" spans="1:25" s="62" customFormat="1" ht="18.75" customHeight="1" thickBot="1" x14ac:dyDescent="0.25">
      <c r="A331" s="112">
        <v>2</v>
      </c>
      <c r="B331" s="101">
        <f t="shared" ref="B331:Y331" si="158">SUM(B332:B335)</f>
        <v>678.11</v>
      </c>
      <c r="C331" s="102">
        <f t="shared" si="158"/>
        <v>733.65</v>
      </c>
      <c r="D331" s="102">
        <f t="shared" si="158"/>
        <v>735.35</v>
      </c>
      <c r="E331" s="103">
        <f t="shared" si="158"/>
        <v>766.76</v>
      </c>
      <c r="F331" s="103">
        <f t="shared" si="158"/>
        <v>769.44999999999993</v>
      </c>
      <c r="G331" s="103">
        <f t="shared" si="158"/>
        <v>777.31</v>
      </c>
      <c r="H331" s="103">
        <f t="shared" si="158"/>
        <v>761.43999999999994</v>
      </c>
      <c r="I331" s="103">
        <f t="shared" si="158"/>
        <v>750.83999999999992</v>
      </c>
      <c r="J331" s="103">
        <f t="shared" si="158"/>
        <v>759.39</v>
      </c>
      <c r="K331" s="104">
        <f t="shared" si="158"/>
        <v>787.88</v>
      </c>
      <c r="L331" s="103">
        <f t="shared" si="158"/>
        <v>790.63</v>
      </c>
      <c r="M331" s="105">
        <f t="shared" si="158"/>
        <v>759.41</v>
      </c>
      <c r="N331" s="104">
        <f t="shared" si="158"/>
        <v>771.41</v>
      </c>
      <c r="O331" s="103">
        <f t="shared" si="158"/>
        <v>744.56</v>
      </c>
      <c r="P331" s="105">
        <f t="shared" si="158"/>
        <v>751.03</v>
      </c>
      <c r="Q331" s="106">
        <f t="shared" si="158"/>
        <v>781.11</v>
      </c>
      <c r="R331" s="103">
        <f t="shared" si="158"/>
        <v>1128.5899999999999</v>
      </c>
      <c r="S331" s="106">
        <f t="shared" si="158"/>
        <v>781.35</v>
      </c>
      <c r="T331" s="103">
        <f t="shared" si="158"/>
        <v>1095.1100000000001</v>
      </c>
      <c r="U331" s="102">
        <f t="shared" si="158"/>
        <v>774.66</v>
      </c>
      <c r="V331" s="102">
        <f t="shared" si="158"/>
        <v>754.33999999999992</v>
      </c>
      <c r="W331" s="102">
        <f t="shared" si="158"/>
        <v>751.37</v>
      </c>
      <c r="X331" s="102">
        <f t="shared" si="158"/>
        <v>749.56999999999994</v>
      </c>
      <c r="Y331" s="107">
        <f t="shared" si="158"/>
        <v>741.97</v>
      </c>
    </row>
    <row r="332" spans="1:25" s="62" customFormat="1" ht="18.75" customHeight="1" outlineLevel="1" x14ac:dyDescent="0.2">
      <c r="A332" s="56" t="s">
        <v>8</v>
      </c>
      <c r="B332" s="70">
        <f>B16</f>
        <v>578.33000000000004</v>
      </c>
      <c r="C332" s="71">
        <f t="shared" ref="C332:Y332" si="159">C16</f>
        <v>633.87</v>
      </c>
      <c r="D332" s="71">
        <f t="shared" si="159"/>
        <v>635.57000000000005</v>
      </c>
      <c r="E332" s="72">
        <f t="shared" si="159"/>
        <v>666.98</v>
      </c>
      <c r="F332" s="71">
        <f t="shared" si="159"/>
        <v>669.67</v>
      </c>
      <c r="G332" s="71">
        <f t="shared" si="159"/>
        <v>677.53</v>
      </c>
      <c r="H332" s="71">
        <f t="shared" si="159"/>
        <v>661.66</v>
      </c>
      <c r="I332" s="71">
        <f t="shared" si="159"/>
        <v>651.05999999999995</v>
      </c>
      <c r="J332" s="73">
        <f t="shared" si="159"/>
        <v>659.61</v>
      </c>
      <c r="K332" s="71">
        <f t="shared" si="159"/>
        <v>688.1</v>
      </c>
      <c r="L332" s="71">
        <f t="shared" si="159"/>
        <v>690.85</v>
      </c>
      <c r="M332" s="71">
        <f t="shared" si="159"/>
        <v>659.63</v>
      </c>
      <c r="N332" s="71">
        <f t="shared" si="159"/>
        <v>671.63</v>
      </c>
      <c r="O332" s="71">
        <f t="shared" si="159"/>
        <v>644.78</v>
      </c>
      <c r="P332" s="71">
        <f t="shared" si="159"/>
        <v>651.25</v>
      </c>
      <c r="Q332" s="71">
        <f t="shared" si="159"/>
        <v>681.33</v>
      </c>
      <c r="R332" s="71">
        <f t="shared" si="159"/>
        <v>1028.81</v>
      </c>
      <c r="S332" s="71">
        <f t="shared" si="159"/>
        <v>681.57</v>
      </c>
      <c r="T332" s="71">
        <f t="shared" si="159"/>
        <v>995.33</v>
      </c>
      <c r="U332" s="71">
        <f t="shared" si="159"/>
        <v>674.88</v>
      </c>
      <c r="V332" s="71">
        <f t="shared" si="159"/>
        <v>654.55999999999995</v>
      </c>
      <c r="W332" s="71">
        <f t="shared" si="159"/>
        <v>651.59</v>
      </c>
      <c r="X332" s="71">
        <f t="shared" si="159"/>
        <v>649.79</v>
      </c>
      <c r="Y332" s="79">
        <f t="shared" si="159"/>
        <v>642.19000000000005</v>
      </c>
    </row>
    <row r="333" spans="1:25" s="62" customFormat="1" ht="18.75" customHeight="1" outlineLevel="1" x14ac:dyDescent="0.2">
      <c r="A333" s="57" t="s">
        <v>9</v>
      </c>
      <c r="B333" s="76">
        <v>99.78</v>
      </c>
      <c r="C333" s="74">
        <v>99.78</v>
      </c>
      <c r="D333" s="74">
        <v>99.78</v>
      </c>
      <c r="E333" s="74">
        <v>99.78</v>
      </c>
      <c r="F333" s="74">
        <v>99.78</v>
      </c>
      <c r="G333" s="74">
        <v>99.78</v>
      </c>
      <c r="H333" s="74">
        <v>99.78</v>
      </c>
      <c r="I333" s="74">
        <v>99.78</v>
      </c>
      <c r="J333" s="74">
        <v>99.78</v>
      </c>
      <c r="K333" s="74">
        <v>99.78</v>
      </c>
      <c r="L333" s="74">
        <v>99.78</v>
      </c>
      <c r="M333" s="74">
        <v>99.78</v>
      </c>
      <c r="N333" s="74">
        <v>99.78</v>
      </c>
      <c r="O333" s="74">
        <v>99.78</v>
      </c>
      <c r="P333" s="74">
        <v>99.78</v>
      </c>
      <c r="Q333" s="74">
        <v>99.78</v>
      </c>
      <c r="R333" s="74">
        <v>99.78</v>
      </c>
      <c r="S333" s="74">
        <v>99.78</v>
      </c>
      <c r="T333" s="74">
        <v>99.78</v>
      </c>
      <c r="U333" s="74">
        <v>99.78</v>
      </c>
      <c r="V333" s="74">
        <v>99.78</v>
      </c>
      <c r="W333" s="74">
        <v>99.78</v>
      </c>
      <c r="X333" s="74">
        <v>99.78</v>
      </c>
      <c r="Y333" s="81">
        <v>99.78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255</v>
      </c>
      <c r="B335" s="77">
        <f>B330</f>
        <v>0</v>
      </c>
      <c r="C335" s="77">
        <f t="shared" ref="C335:Y335" si="160">C330</f>
        <v>0</v>
      </c>
      <c r="D335" s="77">
        <f t="shared" si="160"/>
        <v>0</v>
      </c>
      <c r="E335" s="77">
        <f t="shared" si="160"/>
        <v>0</v>
      </c>
      <c r="F335" s="77">
        <f t="shared" si="160"/>
        <v>0</v>
      </c>
      <c r="G335" s="77">
        <f t="shared" si="160"/>
        <v>0</v>
      </c>
      <c r="H335" s="77">
        <f t="shared" si="160"/>
        <v>0</v>
      </c>
      <c r="I335" s="77">
        <f t="shared" si="160"/>
        <v>0</v>
      </c>
      <c r="J335" s="77">
        <f t="shared" si="160"/>
        <v>0</v>
      </c>
      <c r="K335" s="77">
        <f t="shared" si="160"/>
        <v>0</v>
      </c>
      <c r="L335" s="77">
        <f t="shared" si="160"/>
        <v>0</v>
      </c>
      <c r="M335" s="77">
        <f t="shared" si="160"/>
        <v>0</v>
      </c>
      <c r="N335" s="77">
        <f t="shared" si="160"/>
        <v>0</v>
      </c>
      <c r="O335" s="77">
        <f t="shared" si="160"/>
        <v>0</v>
      </c>
      <c r="P335" s="77">
        <f t="shared" si="160"/>
        <v>0</v>
      </c>
      <c r="Q335" s="77">
        <f t="shared" si="160"/>
        <v>0</v>
      </c>
      <c r="R335" s="77">
        <f t="shared" si="160"/>
        <v>0</v>
      </c>
      <c r="S335" s="77">
        <f t="shared" si="160"/>
        <v>0</v>
      </c>
      <c r="T335" s="77">
        <f t="shared" si="160"/>
        <v>0</v>
      </c>
      <c r="U335" s="77">
        <f t="shared" si="160"/>
        <v>0</v>
      </c>
      <c r="V335" s="77">
        <f t="shared" si="160"/>
        <v>0</v>
      </c>
      <c r="W335" s="77">
        <f t="shared" si="160"/>
        <v>0</v>
      </c>
      <c r="X335" s="77">
        <f t="shared" si="160"/>
        <v>0</v>
      </c>
      <c r="Y335" s="77">
        <f t="shared" si="160"/>
        <v>0</v>
      </c>
    </row>
    <row r="336" spans="1:25" s="62" customFormat="1" ht="18.75" customHeight="1" thickBot="1" x14ac:dyDescent="0.25">
      <c r="A336" s="109">
        <v>3</v>
      </c>
      <c r="B336" s="101">
        <f t="shared" ref="B336:Y336" si="161">SUM(B337:B340)</f>
        <v>793.04</v>
      </c>
      <c r="C336" s="102">
        <f t="shared" si="161"/>
        <v>797.05</v>
      </c>
      <c r="D336" s="102">
        <f t="shared" si="161"/>
        <v>777.31999999999994</v>
      </c>
      <c r="E336" s="103">
        <f t="shared" si="161"/>
        <v>777.68</v>
      </c>
      <c r="F336" s="103">
        <f t="shared" si="161"/>
        <v>783.58999999999992</v>
      </c>
      <c r="G336" s="103">
        <f t="shared" si="161"/>
        <v>784.24</v>
      </c>
      <c r="H336" s="103">
        <f t="shared" si="161"/>
        <v>789.53</v>
      </c>
      <c r="I336" s="103">
        <f t="shared" si="161"/>
        <v>783.45999999999992</v>
      </c>
      <c r="J336" s="103">
        <f t="shared" si="161"/>
        <v>778.23</v>
      </c>
      <c r="K336" s="104">
        <f t="shared" si="161"/>
        <v>780.97</v>
      </c>
      <c r="L336" s="103">
        <f t="shared" si="161"/>
        <v>779.67</v>
      </c>
      <c r="M336" s="105">
        <f t="shared" si="161"/>
        <v>783.8</v>
      </c>
      <c r="N336" s="104">
        <f t="shared" si="161"/>
        <v>789.16</v>
      </c>
      <c r="O336" s="103">
        <f t="shared" si="161"/>
        <v>796.02</v>
      </c>
      <c r="P336" s="105">
        <f t="shared" si="161"/>
        <v>797.31</v>
      </c>
      <c r="Q336" s="106">
        <f t="shared" si="161"/>
        <v>798.03</v>
      </c>
      <c r="R336" s="103">
        <f t="shared" si="161"/>
        <v>809.36</v>
      </c>
      <c r="S336" s="106">
        <f t="shared" si="161"/>
        <v>802.37</v>
      </c>
      <c r="T336" s="103">
        <f t="shared" si="161"/>
        <v>803.25</v>
      </c>
      <c r="U336" s="102">
        <f t="shared" si="161"/>
        <v>818.57999999999993</v>
      </c>
      <c r="V336" s="102">
        <f t="shared" si="161"/>
        <v>799.06999999999994</v>
      </c>
      <c r="W336" s="102">
        <f t="shared" si="161"/>
        <v>796.11</v>
      </c>
      <c r="X336" s="102">
        <f t="shared" si="161"/>
        <v>794.53</v>
      </c>
      <c r="Y336" s="107">
        <f t="shared" si="161"/>
        <v>792</v>
      </c>
    </row>
    <row r="337" spans="1:25" s="62" customFormat="1" ht="18.75" customHeight="1" outlineLevel="1" x14ac:dyDescent="0.2">
      <c r="A337" s="56" t="s">
        <v>8</v>
      </c>
      <c r="B337" s="70">
        <f>B21</f>
        <v>693.26</v>
      </c>
      <c r="C337" s="71">
        <f t="shared" ref="C337:Y337" si="162">C21</f>
        <v>697.27</v>
      </c>
      <c r="D337" s="71">
        <f t="shared" si="162"/>
        <v>677.54</v>
      </c>
      <c r="E337" s="72">
        <f t="shared" si="162"/>
        <v>677.9</v>
      </c>
      <c r="F337" s="71">
        <f t="shared" si="162"/>
        <v>683.81</v>
      </c>
      <c r="G337" s="71">
        <f t="shared" si="162"/>
        <v>684.46</v>
      </c>
      <c r="H337" s="71">
        <f t="shared" si="162"/>
        <v>689.75</v>
      </c>
      <c r="I337" s="71">
        <f t="shared" si="162"/>
        <v>683.68</v>
      </c>
      <c r="J337" s="73">
        <f t="shared" si="162"/>
        <v>678.45</v>
      </c>
      <c r="K337" s="71">
        <f t="shared" si="162"/>
        <v>681.19</v>
      </c>
      <c r="L337" s="71">
        <f t="shared" si="162"/>
        <v>679.89</v>
      </c>
      <c r="M337" s="71">
        <f t="shared" si="162"/>
        <v>684.02</v>
      </c>
      <c r="N337" s="71">
        <f t="shared" si="162"/>
        <v>689.38</v>
      </c>
      <c r="O337" s="71">
        <f t="shared" si="162"/>
        <v>696.24</v>
      </c>
      <c r="P337" s="71">
        <f t="shared" si="162"/>
        <v>697.53</v>
      </c>
      <c r="Q337" s="71">
        <f t="shared" si="162"/>
        <v>698.25</v>
      </c>
      <c r="R337" s="71">
        <f t="shared" si="162"/>
        <v>709.58</v>
      </c>
      <c r="S337" s="71">
        <f t="shared" si="162"/>
        <v>702.59</v>
      </c>
      <c r="T337" s="71">
        <f t="shared" si="162"/>
        <v>703.47</v>
      </c>
      <c r="U337" s="71">
        <f t="shared" si="162"/>
        <v>718.8</v>
      </c>
      <c r="V337" s="71">
        <f t="shared" si="162"/>
        <v>699.29</v>
      </c>
      <c r="W337" s="71">
        <f t="shared" si="162"/>
        <v>696.33</v>
      </c>
      <c r="X337" s="71">
        <f t="shared" si="162"/>
        <v>694.75</v>
      </c>
      <c r="Y337" s="79">
        <f t="shared" si="162"/>
        <v>692.22</v>
      </c>
    </row>
    <row r="338" spans="1:25" s="62" customFormat="1" ht="18.75" customHeight="1" outlineLevel="1" x14ac:dyDescent="0.2">
      <c r="A338" s="57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customHeight="1" outlineLevel="1" thickBot="1" x14ac:dyDescent="0.25">
      <c r="A340" s="147" t="s">
        <v>255</v>
      </c>
      <c r="B340" s="77">
        <f>B335</f>
        <v>0</v>
      </c>
      <c r="C340" s="77">
        <f t="shared" ref="C340:Y340" si="163">C335</f>
        <v>0</v>
      </c>
      <c r="D340" s="77">
        <f t="shared" si="163"/>
        <v>0</v>
      </c>
      <c r="E340" s="77">
        <f t="shared" si="163"/>
        <v>0</v>
      </c>
      <c r="F340" s="77">
        <f t="shared" si="163"/>
        <v>0</v>
      </c>
      <c r="G340" s="77">
        <f t="shared" si="163"/>
        <v>0</v>
      </c>
      <c r="H340" s="77">
        <f t="shared" si="163"/>
        <v>0</v>
      </c>
      <c r="I340" s="77">
        <f t="shared" si="163"/>
        <v>0</v>
      </c>
      <c r="J340" s="77">
        <f t="shared" si="163"/>
        <v>0</v>
      </c>
      <c r="K340" s="77">
        <f t="shared" si="163"/>
        <v>0</v>
      </c>
      <c r="L340" s="77">
        <f t="shared" si="163"/>
        <v>0</v>
      </c>
      <c r="M340" s="77">
        <f t="shared" si="163"/>
        <v>0</v>
      </c>
      <c r="N340" s="77">
        <f t="shared" si="163"/>
        <v>0</v>
      </c>
      <c r="O340" s="77">
        <f t="shared" si="163"/>
        <v>0</v>
      </c>
      <c r="P340" s="77">
        <f t="shared" si="163"/>
        <v>0</v>
      </c>
      <c r="Q340" s="77">
        <f t="shared" si="163"/>
        <v>0</v>
      </c>
      <c r="R340" s="77">
        <f t="shared" si="163"/>
        <v>0</v>
      </c>
      <c r="S340" s="77">
        <f t="shared" si="163"/>
        <v>0</v>
      </c>
      <c r="T340" s="77">
        <f t="shared" si="163"/>
        <v>0</v>
      </c>
      <c r="U340" s="77">
        <f t="shared" si="163"/>
        <v>0</v>
      </c>
      <c r="V340" s="77">
        <f t="shared" si="163"/>
        <v>0</v>
      </c>
      <c r="W340" s="77">
        <f t="shared" si="163"/>
        <v>0</v>
      </c>
      <c r="X340" s="77">
        <f t="shared" si="163"/>
        <v>0</v>
      </c>
      <c r="Y340" s="77">
        <f t="shared" si="163"/>
        <v>0</v>
      </c>
    </row>
    <row r="341" spans="1:25" s="62" customFormat="1" ht="18.75" customHeight="1" thickBot="1" x14ac:dyDescent="0.25">
      <c r="A341" s="130">
        <v>4</v>
      </c>
      <c r="B341" s="131">
        <f t="shared" ref="B341:Y341" si="164">SUM(B342:B345)</f>
        <v>829.56</v>
      </c>
      <c r="C341" s="132">
        <f t="shared" si="164"/>
        <v>816.44999999999993</v>
      </c>
      <c r="D341" s="132">
        <f t="shared" si="164"/>
        <v>819.56999999999994</v>
      </c>
      <c r="E341" s="132">
        <f t="shared" si="164"/>
        <v>965.51</v>
      </c>
      <c r="F341" s="132">
        <f t="shared" si="164"/>
        <v>828.52</v>
      </c>
      <c r="G341" s="132">
        <f t="shared" si="164"/>
        <v>1091.01</v>
      </c>
      <c r="H341" s="132">
        <f t="shared" si="164"/>
        <v>1084.73</v>
      </c>
      <c r="I341" s="132">
        <f t="shared" si="164"/>
        <v>1087.26</v>
      </c>
      <c r="J341" s="132">
        <f t="shared" si="164"/>
        <v>798.43999999999994</v>
      </c>
      <c r="K341" s="133">
        <f t="shared" si="164"/>
        <v>815.06999999999994</v>
      </c>
      <c r="L341" s="132">
        <f t="shared" si="164"/>
        <v>809.15</v>
      </c>
      <c r="M341" s="134">
        <f t="shared" si="164"/>
        <v>815.57999999999993</v>
      </c>
      <c r="N341" s="133">
        <f t="shared" si="164"/>
        <v>906.04</v>
      </c>
      <c r="O341" s="132">
        <f t="shared" si="164"/>
        <v>823.8</v>
      </c>
      <c r="P341" s="134">
        <f t="shared" si="164"/>
        <v>807.77</v>
      </c>
      <c r="Q341" s="135">
        <f t="shared" si="164"/>
        <v>810.87</v>
      </c>
      <c r="R341" s="132">
        <f t="shared" si="164"/>
        <v>1149.32</v>
      </c>
      <c r="S341" s="135">
        <f t="shared" si="164"/>
        <v>817.04</v>
      </c>
      <c r="T341" s="132">
        <f t="shared" si="164"/>
        <v>927.72</v>
      </c>
      <c r="U341" s="132">
        <f t="shared" si="164"/>
        <v>822.94999999999993</v>
      </c>
      <c r="V341" s="132">
        <f t="shared" si="164"/>
        <v>814.1</v>
      </c>
      <c r="W341" s="132">
        <f t="shared" si="164"/>
        <v>817.18</v>
      </c>
      <c r="X341" s="132">
        <f t="shared" si="164"/>
        <v>822.14</v>
      </c>
      <c r="Y341" s="136">
        <f t="shared" si="164"/>
        <v>815.42</v>
      </c>
    </row>
    <row r="342" spans="1:25" s="62" customFormat="1" ht="18.75" customHeight="1" outlineLevel="1" x14ac:dyDescent="0.2">
      <c r="A342" s="58" t="s">
        <v>8</v>
      </c>
      <c r="B342" s="120">
        <f>B26</f>
        <v>729.78</v>
      </c>
      <c r="C342" s="121">
        <f t="shared" ref="C342:Y342" si="165">C26</f>
        <v>716.67</v>
      </c>
      <c r="D342" s="121">
        <f t="shared" si="165"/>
        <v>719.79</v>
      </c>
      <c r="E342" s="122">
        <f t="shared" si="165"/>
        <v>865.73</v>
      </c>
      <c r="F342" s="121">
        <f t="shared" si="165"/>
        <v>728.74</v>
      </c>
      <c r="G342" s="121">
        <f t="shared" si="165"/>
        <v>991.23</v>
      </c>
      <c r="H342" s="121">
        <f t="shared" si="165"/>
        <v>984.95</v>
      </c>
      <c r="I342" s="121">
        <f t="shared" si="165"/>
        <v>987.48</v>
      </c>
      <c r="J342" s="123">
        <f t="shared" si="165"/>
        <v>698.66</v>
      </c>
      <c r="K342" s="121">
        <f t="shared" si="165"/>
        <v>715.29</v>
      </c>
      <c r="L342" s="121">
        <f t="shared" si="165"/>
        <v>709.37</v>
      </c>
      <c r="M342" s="121">
        <f t="shared" si="165"/>
        <v>715.8</v>
      </c>
      <c r="N342" s="121">
        <f t="shared" si="165"/>
        <v>806.26</v>
      </c>
      <c r="O342" s="121">
        <f t="shared" si="165"/>
        <v>724.02</v>
      </c>
      <c r="P342" s="121">
        <f t="shared" si="165"/>
        <v>707.99</v>
      </c>
      <c r="Q342" s="121">
        <f t="shared" si="165"/>
        <v>711.09</v>
      </c>
      <c r="R342" s="121">
        <f t="shared" si="165"/>
        <v>1049.54</v>
      </c>
      <c r="S342" s="121">
        <f t="shared" si="165"/>
        <v>717.26</v>
      </c>
      <c r="T342" s="121">
        <f t="shared" si="165"/>
        <v>827.94</v>
      </c>
      <c r="U342" s="121">
        <f t="shared" si="165"/>
        <v>723.17</v>
      </c>
      <c r="V342" s="121">
        <f t="shared" si="165"/>
        <v>714.32</v>
      </c>
      <c r="W342" s="121">
        <f t="shared" si="165"/>
        <v>717.4</v>
      </c>
      <c r="X342" s="121">
        <f t="shared" si="165"/>
        <v>722.36</v>
      </c>
      <c r="Y342" s="124">
        <f t="shared" si="165"/>
        <v>715.64</v>
      </c>
    </row>
    <row r="343" spans="1:25" s="62" customFormat="1" ht="18.75" customHeight="1" outlineLevel="1" x14ac:dyDescent="0.2">
      <c r="A343" s="57" t="s">
        <v>9</v>
      </c>
      <c r="B343" s="76">
        <v>99.78</v>
      </c>
      <c r="C343" s="74">
        <v>99.78</v>
      </c>
      <c r="D343" s="74">
        <v>99.78</v>
      </c>
      <c r="E343" s="74">
        <v>99.78</v>
      </c>
      <c r="F343" s="74">
        <v>99.78</v>
      </c>
      <c r="G343" s="74">
        <v>99.78</v>
      </c>
      <c r="H343" s="74">
        <v>99.78</v>
      </c>
      <c r="I343" s="74">
        <v>99.78</v>
      </c>
      <c r="J343" s="74">
        <v>99.78</v>
      </c>
      <c r="K343" s="74">
        <v>99.78</v>
      </c>
      <c r="L343" s="74">
        <v>99.78</v>
      </c>
      <c r="M343" s="74">
        <v>99.78</v>
      </c>
      <c r="N343" s="74">
        <v>99.78</v>
      </c>
      <c r="O343" s="74">
        <v>99.78</v>
      </c>
      <c r="P343" s="74">
        <v>99.78</v>
      </c>
      <c r="Q343" s="74">
        <v>99.78</v>
      </c>
      <c r="R343" s="74">
        <v>99.78</v>
      </c>
      <c r="S343" s="74">
        <v>99.78</v>
      </c>
      <c r="T343" s="74">
        <v>99.78</v>
      </c>
      <c r="U343" s="74">
        <v>99.78</v>
      </c>
      <c r="V343" s="74">
        <v>99.78</v>
      </c>
      <c r="W343" s="74">
        <v>99.78</v>
      </c>
      <c r="X343" s="74">
        <v>99.78</v>
      </c>
      <c r="Y343" s="81">
        <v>99.78</v>
      </c>
    </row>
    <row r="344" spans="1:25" s="62" customFormat="1" ht="18.75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customHeight="1" outlineLevel="1" thickBot="1" x14ac:dyDescent="0.25">
      <c r="A345" s="147" t="s">
        <v>255</v>
      </c>
      <c r="B345" s="77">
        <f>B340</f>
        <v>0</v>
      </c>
      <c r="C345" s="77">
        <f t="shared" ref="C345:Y345" si="166">C340</f>
        <v>0</v>
      </c>
      <c r="D345" s="77">
        <f t="shared" si="166"/>
        <v>0</v>
      </c>
      <c r="E345" s="77">
        <f t="shared" si="166"/>
        <v>0</v>
      </c>
      <c r="F345" s="77">
        <f t="shared" si="166"/>
        <v>0</v>
      </c>
      <c r="G345" s="77">
        <f t="shared" si="166"/>
        <v>0</v>
      </c>
      <c r="H345" s="77">
        <f t="shared" si="166"/>
        <v>0</v>
      </c>
      <c r="I345" s="77">
        <f t="shared" si="166"/>
        <v>0</v>
      </c>
      <c r="J345" s="77">
        <f t="shared" si="166"/>
        <v>0</v>
      </c>
      <c r="K345" s="77">
        <f t="shared" si="166"/>
        <v>0</v>
      </c>
      <c r="L345" s="77">
        <f t="shared" si="166"/>
        <v>0</v>
      </c>
      <c r="M345" s="77">
        <f t="shared" si="166"/>
        <v>0</v>
      </c>
      <c r="N345" s="77">
        <f t="shared" si="166"/>
        <v>0</v>
      </c>
      <c r="O345" s="77">
        <f t="shared" si="166"/>
        <v>0</v>
      </c>
      <c r="P345" s="77">
        <f t="shared" si="166"/>
        <v>0</v>
      </c>
      <c r="Q345" s="77">
        <f t="shared" si="166"/>
        <v>0</v>
      </c>
      <c r="R345" s="77">
        <f t="shared" si="166"/>
        <v>0</v>
      </c>
      <c r="S345" s="77">
        <f t="shared" si="166"/>
        <v>0</v>
      </c>
      <c r="T345" s="77">
        <f t="shared" si="166"/>
        <v>0</v>
      </c>
      <c r="U345" s="77">
        <f t="shared" si="166"/>
        <v>0</v>
      </c>
      <c r="V345" s="77">
        <f t="shared" si="166"/>
        <v>0</v>
      </c>
      <c r="W345" s="77">
        <f t="shared" si="166"/>
        <v>0</v>
      </c>
      <c r="X345" s="77">
        <f t="shared" si="166"/>
        <v>0</v>
      </c>
      <c r="Y345" s="77">
        <f t="shared" si="166"/>
        <v>0</v>
      </c>
    </row>
    <row r="346" spans="1:25" s="62" customFormat="1" ht="18.75" customHeight="1" thickBot="1" x14ac:dyDescent="0.25">
      <c r="A346" s="109">
        <v>5</v>
      </c>
      <c r="B346" s="138">
        <f t="shared" ref="B346:Y346" si="167">SUM(B347:B350)</f>
        <v>825.15</v>
      </c>
      <c r="C346" s="139">
        <f t="shared" si="167"/>
        <v>814.31999999999994</v>
      </c>
      <c r="D346" s="139">
        <f t="shared" si="167"/>
        <v>811.31999999999994</v>
      </c>
      <c r="E346" s="139">
        <f t="shared" si="167"/>
        <v>821.17</v>
      </c>
      <c r="F346" s="139">
        <f t="shared" si="167"/>
        <v>820.87</v>
      </c>
      <c r="G346" s="139">
        <f t="shared" si="167"/>
        <v>843.51</v>
      </c>
      <c r="H346" s="139">
        <f t="shared" si="167"/>
        <v>865.4</v>
      </c>
      <c r="I346" s="139">
        <f t="shared" si="167"/>
        <v>811.37</v>
      </c>
      <c r="J346" s="139">
        <f t="shared" si="167"/>
        <v>947.83999999999992</v>
      </c>
      <c r="K346" s="140">
        <f t="shared" si="167"/>
        <v>951.12</v>
      </c>
      <c r="L346" s="139">
        <f t="shared" si="167"/>
        <v>953.64</v>
      </c>
      <c r="M346" s="141">
        <f t="shared" si="167"/>
        <v>811.13</v>
      </c>
      <c r="N346" s="140">
        <f t="shared" si="167"/>
        <v>957.41</v>
      </c>
      <c r="O346" s="139">
        <f t="shared" si="167"/>
        <v>963.62</v>
      </c>
      <c r="P346" s="141">
        <f t="shared" si="167"/>
        <v>809.33999999999992</v>
      </c>
      <c r="Q346" s="142">
        <f t="shared" si="167"/>
        <v>844.37</v>
      </c>
      <c r="R346" s="139">
        <f t="shared" si="167"/>
        <v>1145.6399999999999</v>
      </c>
      <c r="S346" s="142">
        <f t="shared" si="167"/>
        <v>843.3</v>
      </c>
      <c r="T346" s="139">
        <f t="shared" si="167"/>
        <v>1120.25</v>
      </c>
      <c r="U346" s="139">
        <f t="shared" si="167"/>
        <v>814.94999999999993</v>
      </c>
      <c r="V346" s="139">
        <f t="shared" si="167"/>
        <v>818.03</v>
      </c>
      <c r="W346" s="139">
        <f t="shared" si="167"/>
        <v>822.53</v>
      </c>
      <c r="X346" s="139">
        <f t="shared" si="167"/>
        <v>821.15</v>
      </c>
      <c r="Y346" s="143">
        <f t="shared" si="167"/>
        <v>817.06</v>
      </c>
    </row>
    <row r="347" spans="1:25" s="62" customFormat="1" ht="18.75" customHeight="1" outlineLevel="1" x14ac:dyDescent="0.2">
      <c r="A347" s="56" t="s">
        <v>8</v>
      </c>
      <c r="B347" s="76">
        <f>B31</f>
        <v>725.37</v>
      </c>
      <c r="C347" s="71">
        <f t="shared" ref="C347:Y347" si="168">C31</f>
        <v>714.54</v>
      </c>
      <c r="D347" s="71">
        <f t="shared" si="168"/>
        <v>711.54</v>
      </c>
      <c r="E347" s="72">
        <f t="shared" si="168"/>
        <v>721.39</v>
      </c>
      <c r="F347" s="71">
        <f t="shared" si="168"/>
        <v>721.09</v>
      </c>
      <c r="G347" s="71">
        <f t="shared" si="168"/>
        <v>743.73</v>
      </c>
      <c r="H347" s="71">
        <f t="shared" si="168"/>
        <v>765.62</v>
      </c>
      <c r="I347" s="71">
        <f t="shared" si="168"/>
        <v>711.59</v>
      </c>
      <c r="J347" s="73">
        <f t="shared" si="168"/>
        <v>848.06</v>
      </c>
      <c r="K347" s="71">
        <f t="shared" si="168"/>
        <v>851.34</v>
      </c>
      <c r="L347" s="71">
        <f t="shared" si="168"/>
        <v>853.86</v>
      </c>
      <c r="M347" s="71">
        <f t="shared" si="168"/>
        <v>711.35</v>
      </c>
      <c r="N347" s="71">
        <f t="shared" si="168"/>
        <v>857.63</v>
      </c>
      <c r="O347" s="71">
        <f t="shared" si="168"/>
        <v>863.84</v>
      </c>
      <c r="P347" s="71">
        <f t="shared" si="168"/>
        <v>709.56</v>
      </c>
      <c r="Q347" s="71">
        <f t="shared" si="168"/>
        <v>744.59</v>
      </c>
      <c r="R347" s="71">
        <f t="shared" si="168"/>
        <v>1045.8599999999999</v>
      </c>
      <c r="S347" s="71">
        <f t="shared" si="168"/>
        <v>743.52</v>
      </c>
      <c r="T347" s="71">
        <f t="shared" si="168"/>
        <v>1020.47</v>
      </c>
      <c r="U347" s="71">
        <f t="shared" si="168"/>
        <v>715.17</v>
      </c>
      <c r="V347" s="71">
        <f t="shared" si="168"/>
        <v>718.25</v>
      </c>
      <c r="W347" s="71">
        <f t="shared" si="168"/>
        <v>722.75</v>
      </c>
      <c r="X347" s="71">
        <f t="shared" si="168"/>
        <v>721.37</v>
      </c>
      <c r="Y347" s="79">
        <f t="shared" si="168"/>
        <v>717.28</v>
      </c>
    </row>
    <row r="348" spans="1:25" s="62" customFormat="1" ht="18.75" customHeight="1" outlineLevel="1" x14ac:dyDescent="0.2">
      <c r="A348" s="57" t="s">
        <v>9</v>
      </c>
      <c r="B348" s="76">
        <v>99.78</v>
      </c>
      <c r="C348" s="74">
        <v>99.78</v>
      </c>
      <c r="D348" s="74">
        <v>99.78</v>
      </c>
      <c r="E348" s="74">
        <v>99.78</v>
      </c>
      <c r="F348" s="74">
        <v>99.78</v>
      </c>
      <c r="G348" s="74">
        <v>99.78</v>
      </c>
      <c r="H348" s="74">
        <v>99.78</v>
      </c>
      <c r="I348" s="74">
        <v>99.78</v>
      </c>
      <c r="J348" s="74">
        <v>99.78</v>
      </c>
      <c r="K348" s="74">
        <v>99.78</v>
      </c>
      <c r="L348" s="74">
        <v>99.78</v>
      </c>
      <c r="M348" s="74">
        <v>99.78</v>
      </c>
      <c r="N348" s="74">
        <v>99.78</v>
      </c>
      <c r="O348" s="74">
        <v>99.78</v>
      </c>
      <c r="P348" s="74">
        <v>99.78</v>
      </c>
      <c r="Q348" s="74">
        <v>99.78</v>
      </c>
      <c r="R348" s="74">
        <v>99.78</v>
      </c>
      <c r="S348" s="74">
        <v>99.78</v>
      </c>
      <c r="T348" s="74">
        <v>99.78</v>
      </c>
      <c r="U348" s="74">
        <v>99.78</v>
      </c>
      <c r="V348" s="74">
        <v>99.78</v>
      </c>
      <c r="W348" s="74">
        <v>99.78</v>
      </c>
      <c r="X348" s="74">
        <v>99.78</v>
      </c>
      <c r="Y348" s="81">
        <v>99.78</v>
      </c>
    </row>
    <row r="349" spans="1:25" s="62" customFormat="1" ht="18.75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customHeight="1" outlineLevel="1" thickBot="1" x14ac:dyDescent="0.25">
      <c r="A350" s="147" t="s">
        <v>255</v>
      </c>
      <c r="B350" s="77">
        <f>B345</f>
        <v>0</v>
      </c>
      <c r="C350" s="77">
        <f t="shared" ref="C350:Y350" si="169">C345</f>
        <v>0</v>
      </c>
      <c r="D350" s="77">
        <f t="shared" si="169"/>
        <v>0</v>
      </c>
      <c r="E350" s="77">
        <f t="shared" si="169"/>
        <v>0</v>
      </c>
      <c r="F350" s="77">
        <f t="shared" si="169"/>
        <v>0</v>
      </c>
      <c r="G350" s="77">
        <f t="shared" si="169"/>
        <v>0</v>
      </c>
      <c r="H350" s="77">
        <f t="shared" si="169"/>
        <v>0</v>
      </c>
      <c r="I350" s="77">
        <f t="shared" si="169"/>
        <v>0</v>
      </c>
      <c r="J350" s="77">
        <f t="shared" si="169"/>
        <v>0</v>
      </c>
      <c r="K350" s="77">
        <f t="shared" si="169"/>
        <v>0</v>
      </c>
      <c r="L350" s="77">
        <f t="shared" si="169"/>
        <v>0</v>
      </c>
      <c r="M350" s="77">
        <f t="shared" si="169"/>
        <v>0</v>
      </c>
      <c r="N350" s="77">
        <f t="shared" si="169"/>
        <v>0</v>
      </c>
      <c r="O350" s="77">
        <f t="shared" si="169"/>
        <v>0</v>
      </c>
      <c r="P350" s="77">
        <f t="shared" si="169"/>
        <v>0</v>
      </c>
      <c r="Q350" s="77">
        <f t="shared" si="169"/>
        <v>0</v>
      </c>
      <c r="R350" s="77">
        <f t="shared" si="169"/>
        <v>0</v>
      </c>
      <c r="S350" s="77">
        <f t="shared" si="169"/>
        <v>0</v>
      </c>
      <c r="T350" s="77">
        <f t="shared" si="169"/>
        <v>0</v>
      </c>
      <c r="U350" s="77">
        <f t="shared" si="169"/>
        <v>0</v>
      </c>
      <c r="V350" s="77">
        <f t="shared" si="169"/>
        <v>0</v>
      </c>
      <c r="W350" s="77">
        <f t="shared" si="169"/>
        <v>0</v>
      </c>
      <c r="X350" s="77">
        <f t="shared" si="169"/>
        <v>0</v>
      </c>
      <c r="Y350" s="77">
        <f t="shared" si="169"/>
        <v>0</v>
      </c>
    </row>
    <row r="351" spans="1:25" s="62" customFormat="1" ht="18.75" customHeight="1" thickBot="1" x14ac:dyDescent="0.25">
      <c r="A351" s="112">
        <v>6</v>
      </c>
      <c r="B351" s="101">
        <f t="shared" ref="B351:Y351" si="170">SUM(B352:B355)</f>
        <v>768.83999999999992</v>
      </c>
      <c r="C351" s="102">
        <f t="shared" si="170"/>
        <v>659.13</v>
      </c>
      <c r="D351" s="102">
        <f t="shared" si="170"/>
        <v>776.67</v>
      </c>
      <c r="E351" s="103">
        <f t="shared" si="170"/>
        <v>785.70999999999992</v>
      </c>
      <c r="F351" s="103">
        <f t="shared" si="170"/>
        <v>792.55</v>
      </c>
      <c r="G351" s="103">
        <f t="shared" si="170"/>
        <v>819.18</v>
      </c>
      <c r="H351" s="103">
        <f t="shared" si="170"/>
        <v>805.76</v>
      </c>
      <c r="I351" s="103">
        <f t="shared" si="170"/>
        <v>769.78</v>
      </c>
      <c r="J351" s="103">
        <f t="shared" si="170"/>
        <v>764.03</v>
      </c>
      <c r="K351" s="104">
        <f t="shared" si="170"/>
        <v>769.81999999999994</v>
      </c>
      <c r="L351" s="103">
        <f t="shared" si="170"/>
        <v>792.14</v>
      </c>
      <c r="M351" s="105">
        <f t="shared" si="170"/>
        <v>765.38</v>
      </c>
      <c r="N351" s="104">
        <f t="shared" si="170"/>
        <v>1164.69</v>
      </c>
      <c r="O351" s="103">
        <f t="shared" si="170"/>
        <v>1183.74</v>
      </c>
      <c r="P351" s="105">
        <f t="shared" si="170"/>
        <v>805.31999999999994</v>
      </c>
      <c r="Q351" s="106">
        <f t="shared" si="170"/>
        <v>808.15</v>
      </c>
      <c r="R351" s="103">
        <f t="shared" si="170"/>
        <v>1148.24</v>
      </c>
      <c r="S351" s="106">
        <f t="shared" si="170"/>
        <v>819.91</v>
      </c>
      <c r="T351" s="103">
        <f t="shared" si="170"/>
        <v>806.70999999999992</v>
      </c>
      <c r="U351" s="102">
        <f t="shared" si="170"/>
        <v>794.68999999999994</v>
      </c>
      <c r="V351" s="102">
        <f t="shared" si="170"/>
        <v>793.37</v>
      </c>
      <c r="W351" s="102">
        <f t="shared" si="170"/>
        <v>793.19999999999993</v>
      </c>
      <c r="X351" s="102">
        <f t="shared" si="170"/>
        <v>788.43999999999994</v>
      </c>
      <c r="Y351" s="107">
        <f t="shared" si="170"/>
        <v>703.1</v>
      </c>
    </row>
    <row r="352" spans="1:25" s="62" customFormat="1" ht="18.75" customHeight="1" outlineLevel="1" x14ac:dyDescent="0.2">
      <c r="A352" s="56" t="s">
        <v>8</v>
      </c>
      <c r="B352" s="76">
        <f>B36</f>
        <v>669.06</v>
      </c>
      <c r="C352" s="71">
        <f t="shared" ref="C352:Y352" si="171">C36</f>
        <v>559.35</v>
      </c>
      <c r="D352" s="71">
        <f t="shared" si="171"/>
        <v>676.89</v>
      </c>
      <c r="E352" s="72">
        <f t="shared" si="171"/>
        <v>685.93</v>
      </c>
      <c r="F352" s="71">
        <f t="shared" si="171"/>
        <v>692.77</v>
      </c>
      <c r="G352" s="71">
        <f t="shared" si="171"/>
        <v>719.4</v>
      </c>
      <c r="H352" s="71">
        <f t="shared" si="171"/>
        <v>705.98</v>
      </c>
      <c r="I352" s="71">
        <f t="shared" si="171"/>
        <v>670</v>
      </c>
      <c r="J352" s="73">
        <f t="shared" si="171"/>
        <v>664.25</v>
      </c>
      <c r="K352" s="71">
        <f t="shared" si="171"/>
        <v>670.04</v>
      </c>
      <c r="L352" s="71">
        <f t="shared" si="171"/>
        <v>692.36</v>
      </c>
      <c r="M352" s="71">
        <f t="shared" si="171"/>
        <v>665.6</v>
      </c>
      <c r="N352" s="71">
        <f t="shared" si="171"/>
        <v>1064.9100000000001</v>
      </c>
      <c r="O352" s="71">
        <f t="shared" si="171"/>
        <v>1083.96</v>
      </c>
      <c r="P352" s="71">
        <f t="shared" si="171"/>
        <v>705.54</v>
      </c>
      <c r="Q352" s="71">
        <f t="shared" si="171"/>
        <v>708.37</v>
      </c>
      <c r="R352" s="71">
        <f t="shared" si="171"/>
        <v>1048.46</v>
      </c>
      <c r="S352" s="71">
        <f t="shared" si="171"/>
        <v>720.13</v>
      </c>
      <c r="T352" s="71">
        <f t="shared" si="171"/>
        <v>706.93</v>
      </c>
      <c r="U352" s="71">
        <f t="shared" si="171"/>
        <v>694.91</v>
      </c>
      <c r="V352" s="71">
        <f t="shared" si="171"/>
        <v>693.59</v>
      </c>
      <c r="W352" s="71">
        <f t="shared" si="171"/>
        <v>693.42</v>
      </c>
      <c r="X352" s="71">
        <f t="shared" si="171"/>
        <v>688.66</v>
      </c>
      <c r="Y352" s="79">
        <f t="shared" si="171"/>
        <v>603.32000000000005</v>
      </c>
    </row>
    <row r="353" spans="1:25" s="62" customFormat="1" ht="18.75" customHeight="1" outlineLevel="1" x14ac:dyDescent="0.2">
      <c r="A353" s="57" t="s">
        <v>9</v>
      </c>
      <c r="B353" s="76">
        <v>99.78</v>
      </c>
      <c r="C353" s="74">
        <v>99.78</v>
      </c>
      <c r="D353" s="74">
        <v>99.78</v>
      </c>
      <c r="E353" s="74">
        <v>99.78</v>
      </c>
      <c r="F353" s="74">
        <v>99.78</v>
      </c>
      <c r="G353" s="74">
        <v>99.78</v>
      </c>
      <c r="H353" s="74">
        <v>99.78</v>
      </c>
      <c r="I353" s="74">
        <v>99.78</v>
      </c>
      <c r="J353" s="74">
        <v>99.78</v>
      </c>
      <c r="K353" s="74">
        <v>99.78</v>
      </c>
      <c r="L353" s="74">
        <v>99.78</v>
      </c>
      <c r="M353" s="74">
        <v>99.78</v>
      </c>
      <c r="N353" s="74">
        <v>99.78</v>
      </c>
      <c r="O353" s="74">
        <v>99.78</v>
      </c>
      <c r="P353" s="74">
        <v>99.78</v>
      </c>
      <c r="Q353" s="74">
        <v>99.78</v>
      </c>
      <c r="R353" s="74">
        <v>99.78</v>
      </c>
      <c r="S353" s="74">
        <v>99.78</v>
      </c>
      <c r="T353" s="74">
        <v>99.78</v>
      </c>
      <c r="U353" s="74">
        <v>99.78</v>
      </c>
      <c r="V353" s="74">
        <v>99.78</v>
      </c>
      <c r="W353" s="74">
        <v>99.78</v>
      </c>
      <c r="X353" s="74">
        <v>99.78</v>
      </c>
      <c r="Y353" s="81">
        <v>99.78</v>
      </c>
    </row>
    <row r="354" spans="1:25" s="62" customFormat="1" ht="18.75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customHeight="1" outlineLevel="1" thickBot="1" x14ac:dyDescent="0.25">
      <c r="A355" s="147" t="s">
        <v>255</v>
      </c>
      <c r="B355" s="77">
        <f>B350</f>
        <v>0</v>
      </c>
      <c r="C355" s="77">
        <f t="shared" ref="C355:Y355" si="172">C350</f>
        <v>0</v>
      </c>
      <c r="D355" s="77">
        <f t="shared" si="172"/>
        <v>0</v>
      </c>
      <c r="E355" s="77">
        <f t="shared" si="172"/>
        <v>0</v>
      </c>
      <c r="F355" s="77">
        <f t="shared" si="172"/>
        <v>0</v>
      </c>
      <c r="G355" s="77">
        <f t="shared" si="172"/>
        <v>0</v>
      </c>
      <c r="H355" s="77">
        <f t="shared" si="172"/>
        <v>0</v>
      </c>
      <c r="I355" s="77">
        <f t="shared" si="172"/>
        <v>0</v>
      </c>
      <c r="J355" s="77">
        <f t="shared" si="172"/>
        <v>0</v>
      </c>
      <c r="K355" s="77">
        <f t="shared" si="172"/>
        <v>0</v>
      </c>
      <c r="L355" s="77">
        <f t="shared" si="172"/>
        <v>0</v>
      </c>
      <c r="M355" s="77">
        <f t="shared" si="172"/>
        <v>0</v>
      </c>
      <c r="N355" s="77">
        <f t="shared" si="172"/>
        <v>0</v>
      </c>
      <c r="O355" s="77">
        <f t="shared" si="172"/>
        <v>0</v>
      </c>
      <c r="P355" s="77">
        <f t="shared" si="172"/>
        <v>0</v>
      </c>
      <c r="Q355" s="77">
        <f t="shared" si="172"/>
        <v>0</v>
      </c>
      <c r="R355" s="77">
        <f t="shared" si="172"/>
        <v>0</v>
      </c>
      <c r="S355" s="77">
        <f t="shared" si="172"/>
        <v>0</v>
      </c>
      <c r="T355" s="77">
        <f t="shared" si="172"/>
        <v>0</v>
      </c>
      <c r="U355" s="77">
        <f t="shared" si="172"/>
        <v>0</v>
      </c>
      <c r="V355" s="77">
        <f t="shared" si="172"/>
        <v>0</v>
      </c>
      <c r="W355" s="77">
        <f t="shared" si="172"/>
        <v>0</v>
      </c>
      <c r="X355" s="77">
        <f t="shared" si="172"/>
        <v>0</v>
      </c>
      <c r="Y355" s="77">
        <f t="shared" si="172"/>
        <v>0</v>
      </c>
    </row>
    <row r="356" spans="1:25" s="62" customFormat="1" ht="18.75" customHeight="1" thickBot="1" x14ac:dyDescent="0.25">
      <c r="A356" s="109">
        <v>7</v>
      </c>
      <c r="B356" s="101">
        <f t="shared" ref="B356:Y356" si="173">SUM(B357:B360)</f>
        <v>653.48</v>
      </c>
      <c r="C356" s="102">
        <f t="shared" si="173"/>
        <v>749.44999999999993</v>
      </c>
      <c r="D356" s="102">
        <f t="shared" si="173"/>
        <v>814.55</v>
      </c>
      <c r="E356" s="103">
        <f t="shared" si="173"/>
        <v>880.29</v>
      </c>
      <c r="F356" s="103">
        <f t="shared" si="173"/>
        <v>880.05</v>
      </c>
      <c r="G356" s="103">
        <f t="shared" si="173"/>
        <v>887.88</v>
      </c>
      <c r="H356" s="103">
        <f t="shared" si="173"/>
        <v>1165.7</v>
      </c>
      <c r="I356" s="103">
        <f t="shared" si="173"/>
        <v>866.85</v>
      </c>
      <c r="J356" s="103">
        <f t="shared" si="173"/>
        <v>861.99</v>
      </c>
      <c r="K356" s="104">
        <f t="shared" si="173"/>
        <v>857.01</v>
      </c>
      <c r="L356" s="103">
        <f t="shared" si="173"/>
        <v>838.01</v>
      </c>
      <c r="M356" s="105">
        <f t="shared" si="173"/>
        <v>849.38</v>
      </c>
      <c r="N356" s="104">
        <f t="shared" si="173"/>
        <v>922.08999999999992</v>
      </c>
      <c r="O356" s="103">
        <f t="shared" si="173"/>
        <v>956.01</v>
      </c>
      <c r="P356" s="105">
        <f t="shared" si="173"/>
        <v>934.25</v>
      </c>
      <c r="Q356" s="106">
        <f t="shared" si="173"/>
        <v>992.75</v>
      </c>
      <c r="R356" s="103">
        <f t="shared" si="173"/>
        <v>981.56</v>
      </c>
      <c r="S356" s="106">
        <f t="shared" si="173"/>
        <v>940.11</v>
      </c>
      <c r="T356" s="103">
        <f t="shared" si="173"/>
        <v>1044.71</v>
      </c>
      <c r="U356" s="102">
        <f t="shared" si="173"/>
        <v>905.07999999999993</v>
      </c>
      <c r="V356" s="102">
        <f t="shared" si="173"/>
        <v>899.53</v>
      </c>
      <c r="W356" s="102">
        <f t="shared" si="173"/>
        <v>843.92</v>
      </c>
      <c r="X356" s="102">
        <f t="shared" si="173"/>
        <v>857.36</v>
      </c>
      <c r="Y356" s="107">
        <f t="shared" si="173"/>
        <v>717.41</v>
      </c>
    </row>
    <row r="357" spans="1:25" s="62" customFormat="1" ht="18.75" customHeight="1" outlineLevel="1" x14ac:dyDescent="0.2">
      <c r="A357" s="56" t="s">
        <v>8</v>
      </c>
      <c r="B357" s="76">
        <f>B41</f>
        <v>553.70000000000005</v>
      </c>
      <c r="C357" s="71">
        <f t="shared" ref="C357:Y357" si="174">C41</f>
        <v>649.66999999999996</v>
      </c>
      <c r="D357" s="71">
        <f t="shared" si="174"/>
        <v>714.77</v>
      </c>
      <c r="E357" s="72">
        <f t="shared" si="174"/>
        <v>780.51</v>
      </c>
      <c r="F357" s="71">
        <f t="shared" si="174"/>
        <v>780.27</v>
      </c>
      <c r="G357" s="71">
        <f t="shared" si="174"/>
        <v>788.1</v>
      </c>
      <c r="H357" s="71">
        <f t="shared" si="174"/>
        <v>1065.92</v>
      </c>
      <c r="I357" s="71">
        <f t="shared" si="174"/>
        <v>767.07</v>
      </c>
      <c r="J357" s="73">
        <f t="shared" si="174"/>
        <v>762.21</v>
      </c>
      <c r="K357" s="71">
        <f t="shared" si="174"/>
        <v>757.23</v>
      </c>
      <c r="L357" s="71">
        <f t="shared" si="174"/>
        <v>738.23</v>
      </c>
      <c r="M357" s="71">
        <f t="shared" si="174"/>
        <v>749.6</v>
      </c>
      <c r="N357" s="71">
        <f t="shared" si="174"/>
        <v>822.31</v>
      </c>
      <c r="O357" s="71">
        <f t="shared" si="174"/>
        <v>856.23</v>
      </c>
      <c r="P357" s="71">
        <f t="shared" si="174"/>
        <v>834.47</v>
      </c>
      <c r="Q357" s="71">
        <f t="shared" si="174"/>
        <v>892.97</v>
      </c>
      <c r="R357" s="71">
        <f t="shared" si="174"/>
        <v>881.78</v>
      </c>
      <c r="S357" s="71">
        <f t="shared" si="174"/>
        <v>840.33</v>
      </c>
      <c r="T357" s="71">
        <f t="shared" si="174"/>
        <v>944.93</v>
      </c>
      <c r="U357" s="71">
        <f t="shared" si="174"/>
        <v>805.3</v>
      </c>
      <c r="V357" s="71">
        <f t="shared" si="174"/>
        <v>799.75</v>
      </c>
      <c r="W357" s="71">
        <f t="shared" si="174"/>
        <v>744.14</v>
      </c>
      <c r="X357" s="71">
        <f t="shared" si="174"/>
        <v>757.58</v>
      </c>
      <c r="Y357" s="79">
        <f t="shared" si="174"/>
        <v>617.63</v>
      </c>
    </row>
    <row r="358" spans="1:25" s="62" customFormat="1" ht="18.75" customHeight="1" outlineLevel="1" x14ac:dyDescent="0.2">
      <c r="A358" s="57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customHeight="1" outlineLevel="1" thickBot="1" x14ac:dyDescent="0.25">
      <c r="A360" s="147" t="s">
        <v>255</v>
      </c>
      <c r="B360" s="77">
        <f>B355</f>
        <v>0</v>
      </c>
      <c r="C360" s="77">
        <f t="shared" ref="C360:Y360" si="175">C355</f>
        <v>0</v>
      </c>
      <c r="D360" s="77">
        <f t="shared" si="175"/>
        <v>0</v>
      </c>
      <c r="E360" s="77">
        <f t="shared" si="175"/>
        <v>0</v>
      </c>
      <c r="F360" s="77">
        <f t="shared" si="175"/>
        <v>0</v>
      </c>
      <c r="G360" s="77">
        <f t="shared" si="175"/>
        <v>0</v>
      </c>
      <c r="H360" s="77">
        <f t="shared" si="175"/>
        <v>0</v>
      </c>
      <c r="I360" s="77">
        <f t="shared" si="175"/>
        <v>0</v>
      </c>
      <c r="J360" s="77">
        <f t="shared" si="175"/>
        <v>0</v>
      </c>
      <c r="K360" s="77">
        <f t="shared" si="175"/>
        <v>0</v>
      </c>
      <c r="L360" s="77">
        <f t="shared" si="175"/>
        <v>0</v>
      </c>
      <c r="M360" s="77">
        <f t="shared" si="175"/>
        <v>0</v>
      </c>
      <c r="N360" s="77">
        <f t="shared" si="175"/>
        <v>0</v>
      </c>
      <c r="O360" s="77">
        <f t="shared" si="175"/>
        <v>0</v>
      </c>
      <c r="P360" s="77">
        <f t="shared" si="175"/>
        <v>0</v>
      </c>
      <c r="Q360" s="77">
        <f t="shared" si="175"/>
        <v>0</v>
      </c>
      <c r="R360" s="77">
        <f t="shared" si="175"/>
        <v>0</v>
      </c>
      <c r="S360" s="77">
        <f t="shared" si="175"/>
        <v>0</v>
      </c>
      <c r="T360" s="77">
        <f t="shared" si="175"/>
        <v>0</v>
      </c>
      <c r="U360" s="77">
        <f t="shared" si="175"/>
        <v>0</v>
      </c>
      <c r="V360" s="77">
        <f t="shared" si="175"/>
        <v>0</v>
      </c>
      <c r="W360" s="77">
        <f t="shared" si="175"/>
        <v>0</v>
      </c>
      <c r="X360" s="77">
        <f t="shared" si="175"/>
        <v>0</v>
      </c>
      <c r="Y360" s="77">
        <f t="shared" si="175"/>
        <v>0</v>
      </c>
    </row>
    <row r="361" spans="1:25" s="62" customFormat="1" ht="18.75" customHeight="1" thickBot="1" x14ac:dyDescent="0.25">
      <c r="A361" s="112">
        <v>8</v>
      </c>
      <c r="B361" s="101">
        <f t="shared" ref="B361:Y361" si="176">SUM(B362:B365)</f>
        <v>806.92</v>
      </c>
      <c r="C361" s="102">
        <f t="shared" si="176"/>
        <v>784.70999999999992</v>
      </c>
      <c r="D361" s="102">
        <f t="shared" si="176"/>
        <v>871.72</v>
      </c>
      <c r="E361" s="103">
        <f t="shared" si="176"/>
        <v>875.03</v>
      </c>
      <c r="F361" s="103">
        <f t="shared" si="176"/>
        <v>1125.69</v>
      </c>
      <c r="G361" s="103">
        <f t="shared" si="176"/>
        <v>1124.5999999999999</v>
      </c>
      <c r="H361" s="103">
        <f t="shared" si="176"/>
        <v>1153.72</v>
      </c>
      <c r="I361" s="103">
        <f t="shared" si="176"/>
        <v>1134.43</v>
      </c>
      <c r="J361" s="103">
        <f t="shared" si="176"/>
        <v>1101.0899999999999</v>
      </c>
      <c r="K361" s="104">
        <f t="shared" si="176"/>
        <v>1091.69</v>
      </c>
      <c r="L361" s="103">
        <f t="shared" si="176"/>
        <v>1081.6400000000001</v>
      </c>
      <c r="M361" s="105">
        <f t="shared" si="176"/>
        <v>1083.55</v>
      </c>
      <c r="N361" s="104">
        <f t="shared" si="176"/>
        <v>1088.25</v>
      </c>
      <c r="O361" s="103">
        <f t="shared" si="176"/>
        <v>961.25</v>
      </c>
      <c r="P361" s="105">
        <f t="shared" si="176"/>
        <v>871.88</v>
      </c>
      <c r="Q361" s="106">
        <f t="shared" si="176"/>
        <v>966.66</v>
      </c>
      <c r="R361" s="103">
        <f t="shared" si="176"/>
        <v>1166.3</v>
      </c>
      <c r="S361" s="106">
        <f t="shared" si="176"/>
        <v>1149.8399999999999</v>
      </c>
      <c r="T361" s="103">
        <f t="shared" si="176"/>
        <v>1119.98</v>
      </c>
      <c r="U361" s="102">
        <f t="shared" si="176"/>
        <v>937.61</v>
      </c>
      <c r="V361" s="102">
        <f t="shared" si="176"/>
        <v>859.06</v>
      </c>
      <c r="W361" s="102">
        <f t="shared" si="176"/>
        <v>844.57999999999993</v>
      </c>
      <c r="X361" s="102">
        <f t="shared" si="176"/>
        <v>990.51</v>
      </c>
      <c r="Y361" s="107">
        <f t="shared" si="176"/>
        <v>690.26</v>
      </c>
    </row>
    <row r="362" spans="1:25" s="62" customFormat="1" ht="18.75" customHeight="1" outlineLevel="1" x14ac:dyDescent="0.2">
      <c r="A362" s="56" t="s">
        <v>8</v>
      </c>
      <c r="B362" s="76">
        <f>B46</f>
        <v>707.14</v>
      </c>
      <c r="C362" s="71">
        <f t="shared" ref="C362:Y362" si="177">C46</f>
        <v>684.93</v>
      </c>
      <c r="D362" s="71">
        <f t="shared" si="177"/>
        <v>771.94</v>
      </c>
      <c r="E362" s="72">
        <f t="shared" si="177"/>
        <v>775.25</v>
      </c>
      <c r="F362" s="71">
        <f t="shared" si="177"/>
        <v>1025.9100000000001</v>
      </c>
      <c r="G362" s="71">
        <f t="shared" si="177"/>
        <v>1024.82</v>
      </c>
      <c r="H362" s="71">
        <f t="shared" si="177"/>
        <v>1053.94</v>
      </c>
      <c r="I362" s="71">
        <f t="shared" si="177"/>
        <v>1034.6500000000001</v>
      </c>
      <c r="J362" s="73">
        <f t="shared" si="177"/>
        <v>1001.31</v>
      </c>
      <c r="K362" s="71">
        <f t="shared" si="177"/>
        <v>991.91</v>
      </c>
      <c r="L362" s="71">
        <f t="shared" si="177"/>
        <v>981.86</v>
      </c>
      <c r="M362" s="71">
        <f t="shared" si="177"/>
        <v>983.77</v>
      </c>
      <c r="N362" s="71">
        <f t="shared" si="177"/>
        <v>988.47</v>
      </c>
      <c r="O362" s="71">
        <f t="shared" si="177"/>
        <v>861.47</v>
      </c>
      <c r="P362" s="71">
        <f t="shared" si="177"/>
        <v>772.1</v>
      </c>
      <c r="Q362" s="71">
        <f t="shared" si="177"/>
        <v>866.88</v>
      </c>
      <c r="R362" s="71">
        <f t="shared" si="177"/>
        <v>1066.52</v>
      </c>
      <c r="S362" s="71">
        <f t="shared" si="177"/>
        <v>1050.06</v>
      </c>
      <c r="T362" s="71">
        <f t="shared" si="177"/>
        <v>1020.2</v>
      </c>
      <c r="U362" s="71">
        <f t="shared" si="177"/>
        <v>837.83</v>
      </c>
      <c r="V362" s="71">
        <f t="shared" si="177"/>
        <v>759.28</v>
      </c>
      <c r="W362" s="71">
        <f t="shared" si="177"/>
        <v>744.8</v>
      </c>
      <c r="X362" s="71">
        <f t="shared" si="177"/>
        <v>890.73</v>
      </c>
      <c r="Y362" s="79">
        <f t="shared" si="177"/>
        <v>590.48</v>
      </c>
    </row>
    <row r="363" spans="1:25" s="62" customFormat="1" ht="18.75" customHeight="1" outlineLevel="1" x14ac:dyDescent="0.2">
      <c r="A363" s="57" t="s">
        <v>9</v>
      </c>
      <c r="B363" s="76">
        <v>99.78</v>
      </c>
      <c r="C363" s="74">
        <v>99.78</v>
      </c>
      <c r="D363" s="74">
        <v>99.78</v>
      </c>
      <c r="E363" s="74">
        <v>99.78</v>
      </c>
      <c r="F363" s="74">
        <v>99.78</v>
      </c>
      <c r="G363" s="74">
        <v>99.78</v>
      </c>
      <c r="H363" s="74">
        <v>99.78</v>
      </c>
      <c r="I363" s="74">
        <v>99.78</v>
      </c>
      <c r="J363" s="74">
        <v>99.78</v>
      </c>
      <c r="K363" s="74">
        <v>99.78</v>
      </c>
      <c r="L363" s="74">
        <v>99.78</v>
      </c>
      <c r="M363" s="74">
        <v>99.78</v>
      </c>
      <c r="N363" s="74">
        <v>99.78</v>
      </c>
      <c r="O363" s="74">
        <v>99.78</v>
      </c>
      <c r="P363" s="74">
        <v>99.78</v>
      </c>
      <c r="Q363" s="74">
        <v>99.78</v>
      </c>
      <c r="R363" s="74">
        <v>99.78</v>
      </c>
      <c r="S363" s="74">
        <v>99.78</v>
      </c>
      <c r="T363" s="74">
        <v>99.78</v>
      </c>
      <c r="U363" s="74">
        <v>99.78</v>
      </c>
      <c r="V363" s="74">
        <v>99.78</v>
      </c>
      <c r="W363" s="74">
        <v>99.78</v>
      </c>
      <c r="X363" s="74">
        <v>99.78</v>
      </c>
      <c r="Y363" s="81">
        <v>99.78</v>
      </c>
    </row>
    <row r="364" spans="1:25" s="62" customFormat="1" ht="18.75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customHeight="1" outlineLevel="1" thickBot="1" x14ac:dyDescent="0.25">
      <c r="A365" s="147" t="s">
        <v>255</v>
      </c>
      <c r="B365" s="77">
        <f>B360</f>
        <v>0</v>
      </c>
      <c r="C365" s="77">
        <f t="shared" ref="C365:Y365" si="178">C360</f>
        <v>0</v>
      </c>
      <c r="D365" s="77">
        <f t="shared" si="178"/>
        <v>0</v>
      </c>
      <c r="E365" s="77">
        <f t="shared" si="178"/>
        <v>0</v>
      </c>
      <c r="F365" s="77">
        <f t="shared" si="178"/>
        <v>0</v>
      </c>
      <c r="G365" s="77">
        <f t="shared" si="178"/>
        <v>0</v>
      </c>
      <c r="H365" s="77">
        <f t="shared" si="178"/>
        <v>0</v>
      </c>
      <c r="I365" s="77">
        <f t="shared" si="178"/>
        <v>0</v>
      </c>
      <c r="J365" s="77">
        <f t="shared" si="178"/>
        <v>0</v>
      </c>
      <c r="K365" s="77">
        <f t="shared" si="178"/>
        <v>0</v>
      </c>
      <c r="L365" s="77">
        <f t="shared" si="178"/>
        <v>0</v>
      </c>
      <c r="M365" s="77">
        <f t="shared" si="178"/>
        <v>0</v>
      </c>
      <c r="N365" s="77">
        <f t="shared" si="178"/>
        <v>0</v>
      </c>
      <c r="O365" s="77">
        <f t="shared" si="178"/>
        <v>0</v>
      </c>
      <c r="P365" s="77">
        <f t="shared" si="178"/>
        <v>0</v>
      </c>
      <c r="Q365" s="77">
        <f t="shared" si="178"/>
        <v>0</v>
      </c>
      <c r="R365" s="77">
        <f t="shared" si="178"/>
        <v>0</v>
      </c>
      <c r="S365" s="77">
        <f t="shared" si="178"/>
        <v>0</v>
      </c>
      <c r="T365" s="77">
        <f t="shared" si="178"/>
        <v>0</v>
      </c>
      <c r="U365" s="77">
        <f t="shared" si="178"/>
        <v>0</v>
      </c>
      <c r="V365" s="77">
        <f t="shared" si="178"/>
        <v>0</v>
      </c>
      <c r="W365" s="77">
        <f t="shared" si="178"/>
        <v>0</v>
      </c>
      <c r="X365" s="77">
        <f t="shared" si="178"/>
        <v>0</v>
      </c>
      <c r="Y365" s="77">
        <f t="shared" si="178"/>
        <v>0</v>
      </c>
    </row>
    <row r="366" spans="1:25" s="62" customFormat="1" ht="18.75" customHeight="1" thickBot="1" x14ac:dyDescent="0.25">
      <c r="A366" s="109">
        <v>9</v>
      </c>
      <c r="B366" s="101">
        <f t="shared" ref="B366:Y366" si="179">SUM(B367:B370)</f>
        <v>770.32999999999993</v>
      </c>
      <c r="C366" s="102">
        <f t="shared" si="179"/>
        <v>783.18999999999994</v>
      </c>
      <c r="D366" s="102">
        <f t="shared" si="179"/>
        <v>843.88</v>
      </c>
      <c r="E366" s="103">
        <f t="shared" si="179"/>
        <v>867.57999999999993</v>
      </c>
      <c r="F366" s="103">
        <f t="shared" si="179"/>
        <v>869.42</v>
      </c>
      <c r="G366" s="103">
        <f t="shared" si="179"/>
        <v>871.92</v>
      </c>
      <c r="H366" s="103">
        <f t="shared" si="179"/>
        <v>861.87</v>
      </c>
      <c r="I366" s="103">
        <f t="shared" si="179"/>
        <v>859.17</v>
      </c>
      <c r="J366" s="103">
        <f t="shared" si="179"/>
        <v>859.92</v>
      </c>
      <c r="K366" s="104">
        <f t="shared" si="179"/>
        <v>867.20999999999992</v>
      </c>
      <c r="L366" s="103">
        <f t="shared" si="179"/>
        <v>863.85</v>
      </c>
      <c r="M366" s="105">
        <f t="shared" si="179"/>
        <v>864.06</v>
      </c>
      <c r="N366" s="104">
        <f t="shared" si="179"/>
        <v>867.61</v>
      </c>
      <c r="O366" s="103">
        <f t="shared" si="179"/>
        <v>876.14</v>
      </c>
      <c r="P366" s="105">
        <f t="shared" si="179"/>
        <v>869.75</v>
      </c>
      <c r="Q366" s="106">
        <f t="shared" si="179"/>
        <v>982.06</v>
      </c>
      <c r="R366" s="103">
        <f t="shared" si="179"/>
        <v>1131.42</v>
      </c>
      <c r="S366" s="106">
        <f t="shared" si="179"/>
        <v>1117.32</v>
      </c>
      <c r="T366" s="103">
        <f t="shared" si="179"/>
        <v>886.88</v>
      </c>
      <c r="U366" s="102">
        <f t="shared" si="179"/>
        <v>854.06999999999994</v>
      </c>
      <c r="V366" s="102">
        <f t="shared" si="179"/>
        <v>842.5</v>
      </c>
      <c r="W366" s="102">
        <f t="shared" si="179"/>
        <v>842.98</v>
      </c>
      <c r="X366" s="102">
        <f t="shared" si="179"/>
        <v>694.22</v>
      </c>
      <c r="Y366" s="107">
        <f t="shared" si="179"/>
        <v>691.87</v>
      </c>
    </row>
    <row r="367" spans="1:25" s="62" customFormat="1" ht="18.75" customHeight="1" outlineLevel="1" x14ac:dyDescent="0.2">
      <c r="A367" s="56" t="s">
        <v>8</v>
      </c>
      <c r="B367" s="76">
        <f>B51</f>
        <v>670.55</v>
      </c>
      <c r="C367" s="71">
        <f t="shared" ref="C367:Y367" si="180">C51</f>
        <v>683.41</v>
      </c>
      <c r="D367" s="71">
        <f t="shared" si="180"/>
        <v>744.1</v>
      </c>
      <c r="E367" s="72">
        <f t="shared" si="180"/>
        <v>767.8</v>
      </c>
      <c r="F367" s="71">
        <f t="shared" si="180"/>
        <v>769.64</v>
      </c>
      <c r="G367" s="71">
        <f t="shared" si="180"/>
        <v>772.14</v>
      </c>
      <c r="H367" s="71">
        <f t="shared" si="180"/>
        <v>762.09</v>
      </c>
      <c r="I367" s="71">
        <f t="shared" si="180"/>
        <v>759.39</v>
      </c>
      <c r="J367" s="73">
        <f t="shared" si="180"/>
        <v>760.14</v>
      </c>
      <c r="K367" s="71">
        <f t="shared" si="180"/>
        <v>767.43</v>
      </c>
      <c r="L367" s="71">
        <f t="shared" si="180"/>
        <v>764.07</v>
      </c>
      <c r="M367" s="71">
        <f t="shared" si="180"/>
        <v>764.28</v>
      </c>
      <c r="N367" s="71">
        <f t="shared" si="180"/>
        <v>767.83</v>
      </c>
      <c r="O367" s="71">
        <f t="shared" si="180"/>
        <v>776.36</v>
      </c>
      <c r="P367" s="71">
        <f t="shared" si="180"/>
        <v>769.97</v>
      </c>
      <c r="Q367" s="71">
        <f t="shared" si="180"/>
        <v>882.28</v>
      </c>
      <c r="R367" s="71">
        <f t="shared" si="180"/>
        <v>1031.6400000000001</v>
      </c>
      <c r="S367" s="71">
        <f t="shared" si="180"/>
        <v>1017.54</v>
      </c>
      <c r="T367" s="71">
        <f t="shared" si="180"/>
        <v>787.1</v>
      </c>
      <c r="U367" s="71">
        <f t="shared" si="180"/>
        <v>754.29</v>
      </c>
      <c r="V367" s="71">
        <f t="shared" si="180"/>
        <v>742.72</v>
      </c>
      <c r="W367" s="71">
        <f t="shared" si="180"/>
        <v>743.2</v>
      </c>
      <c r="X367" s="71">
        <f t="shared" si="180"/>
        <v>594.44000000000005</v>
      </c>
      <c r="Y367" s="79">
        <f t="shared" si="180"/>
        <v>592.09</v>
      </c>
    </row>
    <row r="368" spans="1:25" s="62" customFormat="1" ht="18.75" customHeight="1" outlineLevel="1" x14ac:dyDescent="0.2">
      <c r="A368" s="57" t="s">
        <v>9</v>
      </c>
      <c r="B368" s="76">
        <v>99.78</v>
      </c>
      <c r="C368" s="74">
        <v>99.78</v>
      </c>
      <c r="D368" s="74">
        <v>99.78</v>
      </c>
      <c r="E368" s="74">
        <v>99.78</v>
      </c>
      <c r="F368" s="74">
        <v>99.78</v>
      </c>
      <c r="G368" s="74">
        <v>99.78</v>
      </c>
      <c r="H368" s="74">
        <v>99.78</v>
      </c>
      <c r="I368" s="74">
        <v>99.78</v>
      </c>
      <c r="J368" s="74">
        <v>99.78</v>
      </c>
      <c r="K368" s="74">
        <v>99.78</v>
      </c>
      <c r="L368" s="74">
        <v>99.78</v>
      </c>
      <c r="M368" s="74">
        <v>99.78</v>
      </c>
      <c r="N368" s="74">
        <v>99.78</v>
      </c>
      <c r="O368" s="74">
        <v>99.78</v>
      </c>
      <c r="P368" s="74">
        <v>99.78</v>
      </c>
      <c r="Q368" s="74">
        <v>99.78</v>
      </c>
      <c r="R368" s="74">
        <v>99.78</v>
      </c>
      <c r="S368" s="74">
        <v>99.78</v>
      </c>
      <c r="T368" s="74">
        <v>99.78</v>
      </c>
      <c r="U368" s="74">
        <v>99.78</v>
      </c>
      <c r="V368" s="74">
        <v>99.78</v>
      </c>
      <c r="W368" s="74">
        <v>99.78</v>
      </c>
      <c r="X368" s="74">
        <v>99.78</v>
      </c>
      <c r="Y368" s="81">
        <v>99.78</v>
      </c>
    </row>
    <row r="369" spans="1:25" s="62" customFormat="1" ht="18.75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customHeight="1" outlineLevel="1" thickBot="1" x14ac:dyDescent="0.25">
      <c r="A370" s="147" t="s">
        <v>255</v>
      </c>
      <c r="B370" s="77">
        <f>B365</f>
        <v>0</v>
      </c>
      <c r="C370" s="77">
        <f t="shared" ref="C370:Y370" si="181">C365</f>
        <v>0</v>
      </c>
      <c r="D370" s="77">
        <f t="shared" si="181"/>
        <v>0</v>
      </c>
      <c r="E370" s="77">
        <f t="shared" si="181"/>
        <v>0</v>
      </c>
      <c r="F370" s="77">
        <f t="shared" si="181"/>
        <v>0</v>
      </c>
      <c r="G370" s="77">
        <f t="shared" si="181"/>
        <v>0</v>
      </c>
      <c r="H370" s="77">
        <f t="shared" si="181"/>
        <v>0</v>
      </c>
      <c r="I370" s="77">
        <f t="shared" si="181"/>
        <v>0</v>
      </c>
      <c r="J370" s="77">
        <f t="shared" si="181"/>
        <v>0</v>
      </c>
      <c r="K370" s="77">
        <f t="shared" si="181"/>
        <v>0</v>
      </c>
      <c r="L370" s="77">
        <f t="shared" si="181"/>
        <v>0</v>
      </c>
      <c r="M370" s="77">
        <f t="shared" si="181"/>
        <v>0</v>
      </c>
      <c r="N370" s="77">
        <f t="shared" si="181"/>
        <v>0</v>
      </c>
      <c r="O370" s="77">
        <f t="shared" si="181"/>
        <v>0</v>
      </c>
      <c r="P370" s="77">
        <f t="shared" si="181"/>
        <v>0</v>
      </c>
      <c r="Q370" s="77">
        <f t="shared" si="181"/>
        <v>0</v>
      </c>
      <c r="R370" s="77">
        <f t="shared" si="181"/>
        <v>0</v>
      </c>
      <c r="S370" s="77">
        <f t="shared" si="181"/>
        <v>0</v>
      </c>
      <c r="T370" s="77">
        <f t="shared" si="181"/>
        <v>0</v>
      </c>
      <c r="U370" s="77">
        <f t="shared" si="181"/>
        <v>0</v>
      </c>
      <c r="V370" s="77">
        <f t="shared" si="181"/>
        <v>0</v>
      </c>
      <c r="W370" s="77">
        <f t="shared" si="181"/>
        <v>0</v>
      </c>
      <c r="X370" s="77">
        <f t="shared" si="181"/>
        <v>0</v>
      </c>
      <c r="Y370" s="77">
        <f t="shared" si="181"/>
        <v>0</v>
      </c>
    </row>
    <row r="371" spans="1:25" s="62" customFormat="1" ht="18.75" customHeight="1" thickBot="1" x14ac:dyDescent="0.25">
      <c r="A371" s="112">
        <v>10</v>
      </c>
      <c r="B371" s="101">
        <f t="shared" ref="B371:Y371" si="182">SUM(B372:B375)</f>
        <v>464.28</v>
      </c>
      <c r="C371" s="102">
        <f t="shared" si="182"/>
        <v>460.45000000000005</v>
      </c>
      <c r="D371" s="102">
        <f t="shared" si="182"/>
        <v>572.67999999999995</v>
      </c>
      <c r="E371" s="103">
        <f t="shared" si="182"/>
        <v>593.5</v>
      </c>
      <c r="F371" s="103">
        <f t="shared" si="182"/>
        <v>895.1</v>
      </c>
      <c r="G371" s="103">
        <f t="shared" si="182"/>
        <v>905.79</v>
      </c>
      <c r="H371" s="103">
        <f t="shared" si="182"/>
        <v>905.06</v>
      </c>
      <c r="I371" s="103">
        <f t="shared" si="182"/>
        <v>902.81999999999994</v>
      </c>
      <c r="J371" s="103">
        <f t="shared" si="182"/>
        <v>925.45999999999992</v>
      </c>
      <c r="K371" s="104">
        <f t="shared" si="182"/>
        <v>923.08999999999992</v>
      </c>
      <c r="L371" s="103">
        <f t="shared" si="182"/>
        <v>931.92</v>
      </c>
      <c r="M371" s="105">
        <f t="shared" si="182"/>
        <v>960.82999999999993</v>
      </c>
      <c r="N371" s="104">
        <f t="shared" si="182"/>
        <v>953.66</v>
      </c>
      <c r="O371" s="103">
        <f t="shared" si="182"/>
        <v>949.64</v>
      </c>
      <c r="P371" s="105">
        <f t="shared" si="182"/>
        <v>944.45999999999992</v>
      </c>
      <c r="Q371" s="106">
        <f t="shared" si="182"/>
        <v>967.99</v>
      </c>
      <c r="R371" s="103">
        <f t="shared" si="182"/>
        <v>985.82999999999993</v>
      </c>
      <c r="S371" s="106">
        <f t="shared" si="182"/>
        <v>956.86</v>
      </c>
      <c r="T371" s="103">
        <f t="shared" si="182"/>
        <v>975.36</v>
      </c>
      <c r="U371" s="102">
        <f t="shared" si="182"/>
        <v>919.27</v>
      </c>
      <c r="V371" s="102">
        <f t="shared" si="182"/>
        <v>853.12</v>
      </c>
      <c r="W371" s="102">
        <f t="shared" si="182"/>
        <v>661.98</v>
      </c>
      <c r="X371" s="102">
        <f t="shared" si="182"/>
        <v>563.39</v>
      </c>
      <c r="Y371" s="107">
        <f t="shared" si="182"/>
        <v>557.27</v>
      </c>
    </row>
    <row r="372" spans="1:25" s="62" customFormat="1" ht="18.75" customHeight="1" outlineLevel="1" x14ac:dyDescent="0.2">
      <c r="A372" s="56" t="s">
        <v>8</v>
      </c>
      <c r="B372" s="76">
        <f>B56</f>
        <v>364.5</v>
      </c>
      <c r="C372" s="71">
        <f t="shared" ref="C372:Y372" si="183">C56</f>
        <v>360.67</v>
      </c>
      <c r="D372" s="71">
        <f t="shared" si="183"/>
        <v>472.9</v>
      </c>
      <c r="E372" s="72">
        <f t="shared" si="183"/>
        <v>493.72</v>
      </c>
      <c r="F372" s="71">
        <f t="shared" si="183"/>
        <v>795.32</v>
      </c>
      <c r="G372" s="71">
        <f t="shared" si="183"/>
        <v>806.01</v>
      </c>
      <c r="H372" s="71">
        <f t="shared" si="183"/>
        <v>805.28</v>
      </c>
      <c r="I372" s="71">
        <f t="shared" si="183"/>
        <v>803.04</v>
      </c>
      <c r="J372" s="73">
        <f t="shared" si="183"/>
        <v>825.68</v>
      </c>
      <c r="K372" s="71">
        <f t="shared" si="183"/>
        <v>823.31</v>
      </c>
      <c r="L372" s="71">
        <f t="shared" si="183"/>
        <v>832.14</v>
      </c>
      <c r="M372" s="71">
        <f t="shared" si="183"/>
        <v>861.05</v>
      </c>
      <c r="N372" s="71">
        <f t="shared" si="183"/>
        <v>853.88</v>
      </c>
      <c r="O372" s="71">
        <f t="shared" si="183"/>
        <v>849.86</v>
      </c>
      <c r="P372" s="71">
        <f t="shared" si="183"/>
        <v>844.68</v>
      </c>
      <c r="Q372" s="71">
        <f t="shared" si="183"/>
        <v>868.21</v>
      </c>
      <c r="R372" s="71">
        <f t="shared" si="183"/>
        <v>886.05</v>
      </c>
      <c r="S372" s="71">
        <f t="shared" si="183"/>
        <v>857.08</v>
      </c>
      <c r="T372" s="71">
        <f t="shared" si="183"/>
        <v>875.58</v>
      </c>
      <c r="U372" s="71">
        <f t="shared" si="183"/>
        <v>819.49</v>
      </c>
      <c r="V372" s="71">
        <f t="shared" si="183"/>
        <v>753.34</v>
      </c>
      <c r="W372" s="71">
        <f t="shared" si="183"/>
        <v>562.20000000000005</v>
      </c>
      <c r="X372" s="71">
        <f t="shared" si="183"/>
        <v>463.61</v>
      </c>
      <c r="Y372" s="79">
        <f t="shared" si="183"/>
        <v>457.49</v>
      </c>
    </row>
    <row r="373" spans="1:25" s="62" customFormat="1" ht="18.75" customHeight="1" outlineLevel="1" x14ac:dyDescent="0.2">
      <c r="A373" s="57" t="s">
        <v>9</v>
      </c>
      <c r="B373" s="76">
        <v>99.78</v>
      </c>
      <c r="C373" s="74">
        <v>99.78</v>
      </c>
      <c r="D373" s="74">
        <v>99.78</v>
      </c>
      <c r="E373" s="74">
        <v>99.78</v>
      </c>
      <c r="F373" s="74">
        <v>99.78</v>
      </c>
      <c r="G373" s="74">
        <v>99.78</v>
      </c>
      <c r="H373" s="74">
        <v>99.78</v>
      </c>
      <c r="I373" s="74">
        <v>99.78</v>
      </c>
      <c r="J373" s="74">
        <v>99.78</v>
      </c>
      <c r="K373" s="74">
        <v>99.78</v>
      </c>
      <c r="L373" s="74">
        <v>99.78</v>
      </c>
      <c r="M373" s="74">
        <v>99.78</v>
      </c>
      <c r="N373" s="74">
        <v>99.78</v>
      </c>
      <c r="O373" s="74">
        <v>99.78</v>
      </c>
      <c r="P373" s="74">
        <v>99.78</v>
      </c>
      <c r="Q373" s="74">
        <v>99.78</v>
      </c>
      <c r="R373" s="74">
        <v>99.78</v>
      </c>
      <c r="S373" s="74">
        <v>99.78</v>
      </c>
      <c r="T373" s="74">
        <v>99.78</v>
      </c>
      <c r="U373" s="74">
        <v>99.78</v>
      </c>
      <c r="V373" s="74">
        <v>99.78</v>
      </c>
      <c r="W373" s="74">
        <v>99.78</v>
      </c>
      <c r="X373" s="74">
        <v>99.78</v>
      </c>
      <c r="Y373" s="81">
        <v>99.78</v>
      </c>
    </row>
    <row r="374" spans="1:25" s="62" customFormat="1" ht="18.75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customHeight="1" outlineLevel="1" thickBot="1" x14ac:dyDescent="0.25">
      <c r="A375" s="147" t="s">
        <v>255</v>
      </c>
      <c r="B375" s="77">
        <f>B370</f>
        <v>0</v>
      </c>
      <c r="C375" s="77">
        <f t="shared" ref="C375:Y375" si="184">C370</f>
        <v>0</v>
      </c>
      <c r="D375" s="77">
        <f t="shared" si="184"/>
        <v>0</v>
      </c>
      <c r="E375" s="77">
        <f t="shared" si="184"/>
        <v>0</v>
      </c>
      <c r="F375" s="77">
        <f t="shared" si="184"/>
        <v>0</v>
      </c>
      <c r="G375" s="77">
        <f t="shared" si="184"/>
        <v>0</v>
      </c>
      <c r="H375" s="77">
        <f t="shared" si="184"/>
        <v>0</v>
      </c>
      <c r="I375" s="77">
        <f t="shared" si="184"/>
        <v>0</v>
      </c>
      <c r="J375" s="77">
        <f t="shared" si="184"/>
        <v>0</v>
      </c>
      <c r="K375" s="77">
        <f t="shared" si="184"/>
        <v>0</v>
      </c>
      <c r="L375" s="77">
        <f t="shared" si="184"/>
        <v>0</v>
      </c>
      <c r="M375" s="77">
        <f t="shared" si="184"/>
        <v>0</v>
      </c>
      <c r="N375" s="77">
        <f t="shared" si="184"/>
        <v>0</v>
      </c>
      <c r="O375" s="77">
        <f t="shared" si="184"/>
        <v>0</v>
      </c>
      <c r="P375" s="77">
        <f t="shared" si="184"/>
        <v>0</v>
      </c>
      <c r="Q375" s="77">
        <f t="shared" si="184"/>
        <v>0</v>
      </c>
      <c r="R375" s="77">
        <f t="shared" si="184"/>
        <v>0</v>
      </c>
      <c r="S375" s="77">
        <f t="shared" si="184"/>
        <v>0</v>
      </c>
      <c r="T375" s="77">
        <f t="shared" si="184"/>
        <v>0</v>
      </c>
      <c r="U375" s="77">
        <f t="shared" si="184"/>
        <v>0</v>
      </c>
      <c r="V375" s="77">
        <f t="shared" si="184"/>
        <v>0</v>
      </c>
      <c r="W375" s="77">
        <f t="shared" si="184"/>
        <v>0</v>
      </c>
      <c r="X375" s="77">
        <f t="shared" si="184"/>
        <v>0</v>
      </c>
      <c r="Y375" s="77">
        <f t="shared" si="184"/>
        <v>0</v>
      </c>
    </row>
    <row r="376" spans="1:25" s="62" customFormat="1" ht="18.75" customHeight="1" thickBot="1" x14ac:dyDescent="0.25">
      <c r="A376" s="109">
        <v>11</v>
      </c>
      <c r="B376" s="101">
        <f t="shared" ref="B376:Y376" si="185">SUM(B377:B380)</f>
        <v>795.66</v>
      </c>
      <c r="C376" s="102">
        <f t="shared" si="185"/>
        <v>681.9</v>
      </c>
      <c r="D376" s="102">
        <f t="shared" si="185"/>
        <v>771.18999999999994</v>
      </c>
      <c r="E376" s="103">
        <f t="shared" si="185"/>
        <v>675.12</v>
      </c>
      <c r="F376" s="103">
        <f t="shared" si="185"/>
        <v>806.99</v>
      </c>
      <c r="G376" s="103">
        <f t="shared" si="185"/>
        <v>817.26</v>
      </c>
      <c r="H376" s="103">
        <f t="shared" si="185"/>
        <v>855.63</v>
      </c>
      <c r="I376" s="103">
        <f t="shared" si="185"/>
        <v>838.5</v>
      </c>
      <c r="J376" s="103">
        <f t="shared" si="185"/>
        <v>825.03</v>
      </c>
      <c r="K376" s="104">
        <f t="shared" si="185"/>
        <v>828</v>
      </c>
      <c r="L376" s="103">
        <f t="shared" si="185"/>
        <v>824.04</v>
      </c>
      <c r="M376" s="105">
        <f t="shared" si="185"/>
        <v>865.78</v>
      </c>
      <c r="N376" s="104">
        <f t="shared" si="185"/>
        <v>816.98</v>
      </c>
      <c r="O376" s="103">
        <f t="shared" si="185"/>
        <v>839.13</v>
      </c>
      <c r="P376" s="105">
        <f t="shared" si="185"/>
        <v>849.94999999999993</v>
      </c>
      <c r="Q376" s="106">
        <f t="shared" si="185"/>
        <v>895.92</v>
      </c>
      <c r="R376" s="103">
        <f t="shared" si="185"/>
        <v>907.82999999999993</v>
      </c>
      <c r="S376" s="106">
        <f t="shared" si="185"/>
        <v>896.67</v>
      </c>
      <c r="T376" s="103">
        <f t="shared" si="185"/>
        <v>871.14</v>
      </c>
      <c r="U376" s="102">
        <f t="shared" si="185"/>
        <v>865.55</v>
      </c>
      <c r="V376" s="102">
        <f t="shared" si="185"/>
        <v>860.11</v>
      </c>
      <c r="W376" s="102">
        <f t="shared" si="185"/>
        <v>854.05</v>
      </c>
      <c r="X376" s="102">
        <f t="shared" si="185"/>
        <v>815.5</v>
      </c>
      <c r="Y376" s="107">
        <f t="shared" si="185"/>
        <v>712.67</v>
      </c>
    </row>
    <row r="377" spans="1:25" s="62" customFormat="1" ht="18.75" customHeight="1" outlineLevel="1" x14ac:dyDescent="0.2">
      <c r="A377" s="56" t="s">
        <v>8</v>
      </c>
      <c r="B377" s="76">
        <f>B61</f>
        <v>695.88</v>
      </c>
      <c r="C377" s="71">
        <f t="shared" ref="C377:Y377" si="186">C61</f>
        <v>582.12</v>
      </c>
      <c r="D377" s="71">
        <f t="shared" si="186"/>
        <v>671.41</v>
      </c>
      <c r="E377" s="72">
        <f t="shared" si="186"/>
        <v>575.34</v>
      </c>
      <c r="F377" s="71">
        <f t="shared" si="186"/>
        <v>707.21</v>
      </c>
      <c r="G377" s="71">
        <f t="shared" si="186"/>
        <v>717.48</v>
      </c>
      <c r="H377" s="71">
        <f t="shared" si="186"/>
        <v>755.85</v>
      </c>
      <c r="I377" s="71">
        <f t="shared" si="186"/>
        <v>738.72</v>
      </c>
      <c r="J377" s="73">
        <f t="shared" si="186"/>
        <v>725.25</v>
      </c>
      <c r="K377" s="71">
        <f t="shared" si="186"/>
        <v>728.22</v>
      </c>
      <c r="L377" s="71">
        <f t="shared" si="186"/>
        <v>724.26</v>
      </c>
      <c r="M377" s="71">
        <f t="shared" si="186"/>
        <v>766</v>
      </c>
      <c r="N377" s="71">
        <f t="shared" si="186"/>
        <v>717.2</v>
      </c>
      <c r="O377" s="71">
        <f t="shared" si="186"/>
        <v>739.35</v>
      </c>
      <c r="P377" s="71">
        <f t="shared" si="186"/>
        <v>750.17</v>
      </c>
      <c r="Q377" s="71">
        <f t="shared" si="186"/>
        <v>796.14</v>
      </c>
      <c r="R377" s="71">
        <f t="shared" si="186"/>
        <v>808.05</v>
      </c>
      <c r="S377" s="71">
        <f t="shared" si="186"/>
        <v>796.89</v>
      </c>
      <c r="T377" s="71">
        <f t="shared" si="186"/>
        <v>771.36</v>
      </c>
      <c r="U377" s="71">
        <f t="shared" si="186"/>
        <v>765.77</v>
      </c>
      <c r="V377" s="71">
        <f t="shared" si="186"/>
        <v>760.33</v>
      </c>
      <c r="W377" s="71">
        <f t="shared" si="186"/>
        <v>754.27</v>
      </c>
      <c r="X377" s="71">
        <f t="shared" si="186"/>
        <v>715.72</v>
      </c>
      <c r="Y377" s="79">
        <f t="shared" si="186"/>
        <v>612.89</v>
      </c>
    </row>
    <row r="378" spans="1:25" s="62" customFormat="1" ht="18.75" customHeight="1" outlineLevel="1" x14ac:dyDescent="0.2">
      <c r="A378" s="57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customHeight="1" outlineLevel="1" thickBot="1" x14ac:dyDescent="0.25">
      <c r="A380" s="147" t="s">
        <v>255</v>
      </c>
      <c r="B380" s="77">
        <f>B375</f>
        <v>0</v>
      </c>
      <c r="C380" s="77">
        <f t="shared" ref="C380:Y380" si="187">C375</f>
        <v>0</v>
      </c>
      <c r="D380" s="77">
        <f t="shared" si="187"/>
        <v>0</v>
      </c>
      <c r="E380" s="77">
        <f t="shared" si="187"/>
        <v>0</v>
      </c>
      <c r="F380" s="77">
        <f t="shared" si="187"/>
        <v>0</v>
      </c>
      <c r="G380" s="77">
        <f t="shared" si="187"/>
        <v>0</v>
      </c>
      <c r="H380" s="77">
        <f t="shared" si="187"/>
        <v>0</v>
      </c>
      <c r="I380" s="77">
        <f t="shared" si="187"/>
        <v>0</v>
      </c>
      <c r="J380" s="77">
        <f t="shared" si="187"/>
        <v>0</v>
      </c>
      <c r="K380" s="77">
        <f t="shared" si="187"/>
        <v>0</v>
      </c>
      <c r="L380" s="77">
        <f t="shared" si="187"/>
        <v>0</v>
      </c>
      <c r="M380" s="77">
        <f t="shared" si="187"/>
        <v>0</v>
      </c>
      <c r="N380" s="77">
        <f t="shared" si="187"/>
        <v>0</v>
      </c>
      <c r="O380" s="77">
        <f t="shared" si="187"/>
        <v>0</v>
      </c>
      <c r="P380" s="77">
        <f t="shared" si="187"/>
        <v>0</v>
      </c>
      <c r="Q380" s="77">
        <f t="shared" si="187"/>
        <v>0</v>
      </c>
      <c r="R380" s="77">
        <f t="shared" si="187"/>
        <v>0</v>
      </c>
      <c r="S380" s="77">
        <f t="shared" si="187"/>
        <v>0</v>
      </c>
      <c r="T380" s="77">
        <f t="shared" si="187"/>
        <v>0</v>
      </c>
      <c r="U380" s="77">
        <f t="shared" si="187"/>
        <v>0</v>
      </c>
      <c r="V380" s="77">
        <f t="shared" si="187"/>
        <v>0</v>
      </c>
      <c r="W380" s="77">
        <f t="shared" si="187"/>
        <v>0</v>
      </c>
      <c r="X380" s="77">
        <f t="shared" si="187"/>
        <v>0</v>
      </c>
      <c r="Y380" s="77">
        <f t="shared" si="187"/>
        <v>0</v>
      </c>
    </row>
    <row r="381" spans="1:25" s="62" customFormat="1" ht="18.75" customHeight="1" thickBot="1" x14ac:dyDescent="0.25">
      <c r="A381" s="112">
        <v>12</v>
      </c>
      <c r="B381" s="101">
        <f t="shared" ref="B381:Y381" si="188">SUM(B382:B385)</f>
        <v>793.01</v>
      </c>
      <c r="C381" s="102">
        <f t="shared" si="188"/>
        <v>788.64</v>
      </c>
      <c r="D381" s="102">
        <f t="shared" si="188"/>
        <v>776.63</v>
      </c>
      <c r="E381" s="103">
        <f t="shared" si="188"/>
        <v>785.9</v>
      </c>
      <c r="F381" s="103">
        <f t="shared" si="188"/>
        <v>810.52</v>
      </c>
      <c r="G381" s="103">
        <f t="shared" si="188"/>
        <v>802.67</v>
      </c>
      <c r="H381" s="103">
        <f t="shared" si="188"/>
        <v>808.41</v>
      </c>
      <c r="I381" s="103">
        <f t="shared" si="188"/>
        <v>801.99</v>
      </c>
      <c r="J381" s="103">
        <f t="shared" si="188"/>
        <v>804.70999999999992</v>
      </c>
      <c r="K381" s="104">
        <f t="shared" si="188"/>
        <v>787.54</v>
      </c>
      <c r="L381" s="103">
        <f t="shared" si="188"/>
        <v>786.06</v>
      </c>
      <c r="M381" s="105">
        <f t="shared" si="188"/>
        <v>792.99</v>
      </c>
      <c r="N381" s="104">
        <f t="shared" si="188"/>
        <v>793.48</v>
      </c>
      <c r="O381" s="103">
        <f t="shared" si="188"/>
        <v>796.08999999999992</v>
      </c>
      <c r="P381" s="105">
        <f t="shared" si="188"/>
        <v>815.18999999999994</v>
      </c>
      <c r="Q381" s="106">
        <f t="shared" si="188"/>
        <v>829.91</v>
      </c>
      <c r="R381" s="103">
        <f t="shared" si="188"/>
        <v>853.98</v>
      </c>
      <c r="S381" s="106">
        <f t="shared" si="188"/>
        <v>829.51</v>
      </c>
      <c r="T381" s="103">
        <f t="shared" si="188"/>
        <v>847.89</v>
      </c>
      <c r="U381" s="102">
        <f t="shared" si="188"/>
        <v>860.61</v>
      </c>
      <c r="V381" s="102">
        <f t="shared" si="188"/>
        <v>854.19999999999993</v>
      </c>
      <c r="W381" s="102">
        <f t="shared" si="188"/>
        <v>790.28</v>
      </c>
      <c r="X381" s="102">
        <f t="shared" si="188"/>
        <v>792.67</v>
      </c>
      <c r="Y381" s="107">
        <f t="shared" si="188"/>
        <v>769.54</v>
      </c>
    </row>
    <row r="382" spans="1:25" s="62" customFormat="1" ht="18.75" customHeight="1" outlineLevel="1" x14ac:dyDescent="0.2">
      <c r="A382" s="56" t="s">
        <v>8</v>
      </c>
      <c r="B382" s="76">
        <f>B66</f>
        <v>693.23</v>
      </c>
      <c r="C382" s="71">
        <f t="shared" ref="C382:Y382" si="189">C66</f>
        <v>688.86</v>
      </c>
      <c r="D382" s="71">
        <f t="shared" si="189"/>
        <v>676.85</v>
      </c>
      <c r="E382" s="72">
        <f t="shared" si="189"/>
        <v>686.12</v>
      </c>
      <c r="F382" s="71">
        <f t="shared" si="189"/>
        <v>710.74</v>
      </c>
      <c r="G382" s="71">
        <f t="shared" si="189"/>
        <v>702.89</v>
      </c>
      <c r="H382" s="71">
        <f t="shared" si="189"/>
        <v>708.63</v>
      </c>
      <c r="I382" s="71">
        <f t="shared" si="189"/>
        <v>702.21</v>
      </c>
      <c r="J382" s="73">
        <f t="shared" si="189"/>
        <v>704.93</v>
      </c>
      <c r="K382" s="71">
        <f t="shared" si="189"/>
        <v>687.76</v>
      </c>
      <c r="L382" s="71">
        <f t="shared" si="189"/>
        <v>686.28</v>
      </c>
      <c r="M382" s="71">
        <f t="shared" si="189"/>
        <v>693.21</v>
      </c>
      <c r="N382" s="71">
        <f t="shared" si="189"/>
        <v>693.7</v>
      </c>
      <c r="O382" s="71">
        <f t="shared" si="189"/>
        <v>696.31</v>
      </c>
      <c r="P382" s="71">
        <f t="shared" si="189"/>
        <v>715.41</v>
      </c>
      <c r="Q382" s="71">
        <f t="shared" si="189"/>
        <v>730.13</v>
      </c>
      <c r="R382" s="71">
        <f t="shared" si="189"/>
        <v>754.2</v>
      </c>
      <c r="S382" s="71">
        <f t="shared" si="189"/>
        <v>729.73</v>
      </c>
      <c r="T382" s="71">
        <f t="shared" si="189"/>
        <v>748.11</v>
      </c>
      <c r="U382" s="71">
        <f t="shared" si="189"/>
        <v>760.83</v>
      </c>
      <c r="V382" s="71">
        <f t="shared" si="189"/>
        <v>754.42</v>
      </c>
      <c r="W382" s="71">
        <f t="shared" si="189"/>
        <v>690.5</v>
      </c>
      <c r="X382" s="71">
        <f t="shared" si="189"/>
        <v>692.89</v>
      </c>
      <c r="Y382" s="79">
        <f t="shared" si="189"/>
        <v>669.76</v>
      </c>
    </row>
    <row r="383" spans="1:25" s="62" customFormat="1" ht="18.75" customHeight="1" outlineLevel="1" x14ac:dyDescent="0.2">
      <c r="A383" s="57" t="s">
        <v>9</v>
      </c>
      <c r="B383" s="76">
        <v>99.78</v>
      </c>
      <c r="C383" s="74">
        <v>99.78</v>
      </c>
      <c r="D383" s="74">
        <v>99.78</v>
      </c>
      <c r="E383" s="74">
        <v>99.78</v>
      </c>
      <c r="F383" s="74">
        <v>99.78</v>
      </c>
      <c r="G383" s="74">
        <v>99.78</v>
      </c>
      <c r="H383" s="74">
        <v>99.78</v>
      </c>
      <c r="I383" s="74">
        <v>99.78</v>
      </c>
      <c r="J383" s="74">
        <v>99.78</v>
      </c>
      <c r="K383" s="74">
        <v>99.78</v>
      </c>
      <c r="L383" s="74">
        <v>99.78</v>
      </c>
      <c r="M383" s="74">
        <v>99.78</v>
      </c>
      <c r="N383" s="74">
        <v>99.78</v>
      </c>
      <c r="O383" s="74">
        <v>99.78</v>
      </c>
      <c r="P383" s="74">
        <v>99.78</v>
      </c>
      <c r="Q383" s="74">
        <v>99.78</v>
      </c>
      <c r="R383" s="74">
        <v>99.78</v>
      </c>
      <c r="S383" s="74">
        <v>99.78</v>
      </c>
      <c r="T383" s="74">
        <v>99.78</v>
      </c>
      <c r="U383" s="74">
        <v>99.78</v>
      </c>
      <c r="V383" s="74">
        <v>99.78</v>
      </c>
      <c r="W383" s="74">
        <v>99.78</v>
      </c>
      <c r="X383" s="74">
        <v>99.78</v>
      </c>
      <c r="Y383" s="81">
        <v>99.78</v>
      </c>
    </row>
    <row r="384" spans="1:25" s="62" customFormat="1" ht="18.75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customHeight="1" outlineLevel="1" thickBot="1" x14ac:dyDescent="0.25">
      <c r="A385" s="147" t="s">
        <v>255</v>
      </c>
      <c r="B385" s="77">
        <f>B380</f>
        <v>0</v>
      </c>
      <c r="C385" s="77">
        <f t="shared" ref="C385:Y385" si="190">C380</f>
        <v>0</v>
      </c>
      <c r="D385" s="77">
        <f t="shared" si="190"/>
        <v>0</v>
      </c>
      <c r="E385" s="77">
        <f t="shared" si="190"/>
        <v>0</v>
      </c>
      <c r="F385" s="77">
        <f t="shared" si="190"/>
        <v>0</v>
      </c>
      <c r="G385" s="77">
        <f t="shared" si="190"/>
        <v>0</v>
      </c>
      <c r="H385" s="77">
        <f t="shared" si="190"/>
        <v>0</v>
      </c>
      <c r="I385" s="77">
        <f t="shared" si="190"/>
        <v>0</v>
      </c>
      <c r="J385" s="77">
        <f t="shared" si="190"/>
        <v>0</v>
      </c>
      <c r="K385" s="77">
        <f t="shared" si="190"/>
        <v>0</v>
      </c>
      <c r="L385" s="77">
        <f t="shared" si="190"/>
        <v>0</v>
      </c>
      <c r="M385" s="77">
        <f t="shared" si="190"/>
        <v>0</v>
      </c>
      <c r="N385" s="77">
        <f t="shared" si="190"/>
        <v>0</v>
      </c>
      <c r="O385" s="77">
        <f t="shared" si="190"/>
        <v>0</v>
      </c>
      <c r="P385" s="77">
        <f t="shared" si="190"/>
        <v>0</v>
      </c>
      <c r="Q385" s="77">
        <f t="shared" si="190"/>
        <v>0</v>
      </c>
      <c r="R385" s="77">
        <f t="shared" si="190"/>
        <v>0</v>
      </c>
      <c r="S385" s="77">
        <f t="shared" si="190"/>
        <v>0</v>
      </c>
      <c r="T385" s="77">
        <f t="shared" si="190"/>
        <v>0</v>
      </c>
      <c r="U385" s="77">
        <f t="shared" si="190"/>
        <v>0</v>
      </c>
      <c r="V385" s="77">
        <f t="shared" si="190"/>
        <v>0</v>
      </c>
      <c r="W385" s="77">
        <f t="shared" si="190"/>
        <v>0</v>
      </c>
      <c r="X385" s="77">
        <f t="shared" si="190"/>
        <v>0</v>
      </c>
      <c r="Y385" s="77">
        <f t="shared" si="190"/>
        <v>0</v>
      </c>
    </row>
    <row r="386" spans="1:25" s="62" customFormat="1" ht="18.75" customHeight="1" thickBot="1" x14ac:dyDescent="0.25">
      <c r="A386" s="109">
        <v>13</v>
      </c>
      <c r="B386" s="101">
        <f t="shared" ref="B386:Y386" si="191">SUM(B387:B390)</f>
        <v>686.47</v>
      </c>
      <c r="C386" s="102">
        <f t="shared" si="191"/>
        <v>692.57999999999993</v>
      </c>
      <c r="D386" s="102">
        <f t="shared" si="191"/>
        <v>696.08999999999992</v>
      </c>
      <c r="E386" s="103">
        <f t="shared" si="191"/>
        <v>564.72</v>
      </c>
      <c r="F386" s="103">
        <f t="shared" si="191"/>
        <v>678.81999999999994</v>
      </c>
      <c r="G386" s="103">
        <f t="shared" si="191"/>
        <v>679.85</v>
      </c>
      <c r="H386" s="103">
        <f t="shared" si="191"/>
        <v>717.72</v>
      </c>
      <c r="I386" s="103">
        <f t="shared" si="191"/>
        <v>685.61</v>
      </c>
      <c r="J386" s="103">
        <f t="shared" si="191"/>
        <v>680</v>
      </c>
      <c r="K386" s="104">
        <f t="shared" si="191"/>
        <v>770.82999999999993</v>
      </c>
      <c r="L386" s="103">
        <f t="shared" si="191"/>
        <v>762.01</v>
      </c>
      <c r="M386" s="105">
        <f t="shared" si="191"/>
        <v>755.94999999999993</v>
      </c>
      <c r="N386" s="104">
        <f t="shared" si="191"/>
        <v>768.43</v>
      </c>
      <c r="O386" s="103">
        <f t="shared" si="191"/>
        <v>749.25</v>
      </c>
      <c r="P386" s="105">
        <f t="shared" si="191"/>
        <v>808.29</v>
      </c>
      <c r="Q386" s="106">
        <f t="shared" si="191"/>
        <v>894.04</v>
      </c>
      <c r="R386" s="103">
        <f t="shared" si="191"/>
        <v>941.45999999999992</v>
      </c>
      <c r="S386" s="106">
        <f t="shared" si="191"/>
        <v>878.31999999999994</v>
      </c>
      <c r="T386" s="103">
        <f t="shared" si="191"/>
        <v>870.39</v>
      </c>
      <c r="U386" s="102">
        <f t="shared" si="191"/>
        <v>879.81</v>
      </c>
      <c r="V386" s="102">
        <f t="shared" si="191"/>
        <v>860.27</v>
      </c>
      <c r="W386" s="102">
        <f t="shared" si="191"/>
        <v>812.26</v>
      </c>
      <c r="X386" s="102">
        <f t="shared" si="191"/>
        <v>830.56</v>
      </c>
      <c r="Y386" s="107">
        <f t="shared" si="191"/>
        <v>700.4</v>
      </c>
    </row>
    <row r="387" spans="1:25" s="62" customFormat="1" ht="18.75" customHeight="1" outlineLevel="1" x14ac:dyDescent="0.2">
      <c r="A387" s="56" t="s">
        <v>8</v>
      </c>
      <c r="B387" s="76">
        <f>B71</f>
        <v>586.69000000000005</v>
      </c>
      <c r="C387" s="71">
        <f t="shared" ref="C387:Y387" si="192">C71</f>
        <v>592.79999999999995</v>
      </c>
      <c r="D387" s="71">
        <f t="shared" si="192"/>
        <v>596.30999999999995</v>
      </c>
      <c r="E387" s="72">
        <f t="shared" si="192"/>
        <v>464.94</v>
      </c>
      <c r="F387" s="71">
        <f t="shared" si="192"/>
        <v>579.04</v>
      </c>
      <c r="G387" s="71">
        <f t="shared" si="192"/>
        <v>580.07000000000005</v>
      </c>
      <c r="H387" s="71">
        <f t="shared" si="192"/>
        <v>617.94000000000005</v>
      </c>
      <c r="I387" s="71">
        <f t="shared" si="192"/>
        <v>585.83000000000004</v>
      </c>
      <c r="J387" s="73">
        <f t="shared" si="192"/>
        <v>580.22</v>
      </c>
      <c r="K387" s="71">
        <f t="shared" si="192"/>
        <v>671.05</v>
      </c>
      <c r="L387" s="71">
        <f t="shared" si="192"/>
        <v>662.23</v>
      </c>
      <c r="M387" s="71">
        <f t="shared" si="192"/>
        <v>656.17</v>
      </c>
      <c r="N387" s="71">
        <f t="shared" si="192"/>
        <v>668.65</v>
      </c>
      <c r="O387" s="71">
        <f t="shared" si="192"/>
        <v>649.47</v>
      </c>
      <c r="P387" s="71">
        <f t="shared" si="192"/>
        <v>708.51</v>
      </c>
      <c r="Q387" s="71">
        <f t="shared" si="192"/>
        <v>794.26</v>
      </c>
      <c r="R387" s="71">
        <f t="shared" si="192"/>
        <v>841.68</v>
      </c>
      <c r="S387" s="71">
        <f t="shared" si="192"/>
        <v>778.54</v>
      </c>
      <c r="T387" s="71">
        <f t="shared" si="192"/>
        <v>770.61</v>
      </c>
      <c r="U387" s="71">
        <f t="shared" si="192"/>
        <v>780.03</v>
      </c>
      <c r="V387" s="71">
        <f t="shared" si="192"/>
        <v>760.49</v>
      </c>
      <c r="W387" s="71">
        <f t="shared" si="192"/>
        <v>712.48</v>
      </c>
      <c r="X387" s="71">
        <f t="shared" si="192"/>
        <v>730.78</v>
      </c>
      <c r="Y387" s="79">
        <f t="shared" si="192"/>
        <v>600.62</v>
      </c>
    </row>
    <row r="388" spans="1:25" s="62" customFormat="1" ht="18.75" customHeight="1" outlineLevel="1" x14ac:dyDescent="0.2">
      <c r="A388" s="57" t="s">
        <v>9</v>
      </c>
      <c r="B388" s="76">
        <v>99.78</v>
      </c>
      <c r="C388" s="74">
        <v>99.78</v>
      </c>
      <c r="D388" s="74">
        <v>99.78</v>
      </c>
      <c r="E388" s="74">
        <v>99.78</v>
      </c>
      <c r="F388" s="74">
        <v>99.78</v>
      </c>
      <c r="G388" s="74">
        <v>99.78</v>
      </c>
      <c r="H388" s="74">
        <v>99.78</v>
      </c>
      <c r="I388" s="74">
        <v>99.78</v>
      </c>
      <c r="J388" s="74">
        <v>99.78</v>
      </c>
      <c r="K388" s="74">
        <v>99.78</v>
      </c>
      <c r="L388" s="74">
        <v>99.78</v>
      </c>
      <c r="M388" s="74">
        <v>99.78</v>
      </c>
      <c r="N388" s="74">
        <v>99.78</v>
      </c>
      <c r="O388" s="74">
        <v>99.78</v>
      </c>
      <c r="P388" s="74">
        <v>99.78</v>
      </c>
      <c r="Q388" s="74">
        <v>99.78</v>
      </c>
      <c r="R388" s="74">
        <v>99.78</v>
      </c>
      <c r="S388" s="74">
        <v>99.78</v>
      </c>
      <c r="T388" s="74">
        <v>99.78</v>
      </c>
      <c r="U388" s="74">
        <v>99.78</v>
      </c>
      <c r="V388" s="74">
        <v>99.78</v>
      </c>
      <c r="W388" s="74">
        <v>99.78</v>
      </c>
      <c r="X388" s="74">
        <v>99.78</v>
      </c>
      <c r="Y388" s="81">
        <v>99.78</v>
      </c>
    </row>
    <row r="389" spans="1:25" s="62" customFormat="1" ht="18.75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customHeight="1" outlineLevel="1" thickBot="1" x14ac:dyDescent="0.25">
      <c r="A390" s="147" t="s">
        <v>255</v>
      </c>
      <c r="B390" s="77">
        <f>B385</f>
        <v>0</v>
      </c>
      <c r="C390" s="77">
        <f t="shared" ref="C390:Y390" si="193">C385</f>
        <v>0</v>
      </c>
      <c r="D390" s="77">
        <f t="shared" si="193"/>
        <v>0</v>
      </c>
      <c r="E390" s="77">
        <f t="shared" si="193"/>
        <v>0</v>
      </c>
      <c r="F390" s="77">
        <f t="shared" si="193"/>
        <v>0</v>
      </c>
      <c r="G390" s="77">
        <f t="shared" si="193"/>
        <v>0</v>
      </c>
      <c r="H390" s="77">
        <f t="shared" si="193"/>
        <v>0</v>
      </c>
      <c r="I390" s="77">
        <f t="shared" si="193"/>
        <v>0</v>
      </c>
      <c r="J390" s="77">
        <f t="shared" si="193"/>
        <v>0</v>
      </c>
      <c r="K390" s="77">
        <f t="shared" si="193"/>
        <v>0</v>
      </c>
      <c r="L390" s="77">
        <f t="shared" si="193"/>
        <v>0</v>
      </c>
      <c r="M390" s="77">
        <f t="shared" si="193"/>
        <v>0</v>
      </c>
      <c r="N390" s="77">
        <f t="shared" si="193"/>
        <v>0</v>
      </c>
      <c r="O390" s="77">
        <f t="shared" si="193"/>
        <v>0</v>
      </c>
      <c r="P390" s="77">
        <f t="shared" si="193"/>
        <v>0</v>
      </c>
      <c r="Q390" s="77">
        <f t="shared" si="193"/>
        <v>0</v>
      </c>
      <c r="R390" s="77">
        <f t="shared" si="193"/>
        <v>0</v>
      </c>
      <c r="S390" s="77">
        <f t="shared" si="193"/>
        <v>0</v>
      </c>
      <c r="T390" s="77">
        <f t="shared" si="193"/>
        <v>0</v>
      </c>
      <c r="U390" s="77">
        <f t="shared" si="193"/>
        <v>0</v>
      </c>
      <c r="V390" s="77">
        <f t="shared" si="193"/>
        <v>0</v>
      </c>
      <c r="W390" s="77">
        <f t="shared" si="193"/>
        <v>0</v>
      </c>
      <c r="X390" s="77">
        <f t="shared" si="193"/>
        <v>0</v>
      </c>
      <c r="Y390" s="77">
        <f t="shared" si="193"/>
        <v>0</v>
      </c>
    </row>
    <row r="391" spans="1:25" s="62" customFormat="1" ht="18.75" customHeight="1" thickBot="1" x14ac:dyDescent="0.25">
      <c r="A391" s="112">
        <v>14</v>
      </c>
      <c r="B391" s="101">
        <f t="shared" ref="B391:Y391" si="194">SUM(B392:B395)</f>
        <v>813.15</v>
      </c>
      <c r="C391" s="102">
        <f t="shared" si="194"/>
        <v>802.65</v>
      </c>
      <c r="D391" s="102">
        <f t="shared" si="194"/>
        <v>817.24</v>
      </c>
      <c r="E391" s="103">
        <f t="shared" si="194"/>
        <v>838.41</v>
      </c>
      <c r="F391" s="103">
        <f t="shared" si="194"/>
        <v>839.42</v>
      </c>
      <c r="G391" s="103">
        <f t="shared" si="194"/>
        <v>844.65</v>
      </c>
      <c r="H391" s="103">
        <f t="shared" si="194"/>
        <v>833.06999999999994</v>
      </c>
      <c r="I391" s="103">
        <f t="shared" si="194"/>
        <v>824.14</v>
      </c>
      <c r="J391" s="103">
        <f t="shared" si="194"/>
        <v>831.88</v>
      </c>
      <c r="K391" s="104">
        <f t="shared" si="194"/>
        <v>830.79</v>
      </c>
      <c r="L391" s="103">
        <f t="shared" si="194"/>
        <v>807.32999999999993</v>
      </c>
      <c r="M391" s="105">
        <f t="shared" si="194"/>
        <v>807.11</v>
      </c>
      <c r="N391" s="104">
        <f t="shared" si="194"/>
        <v>814.9</v>
      </c>
      <c r="O391" s="103">
        <f t="shared" si="194"/>
        <v>842.77</v>
      </c>
      <c r="P391" s="105">
        <f t="shared" si="194"/>
        <v>828.43999999999994</v>
      </c>
      <c r="Q391" s="106">
        <f t="shared" si="194"/>
        <v>900.44999999999993</v>
      </c>
      <c r="R391" s="103">
        <f t="shared" si="194"/>
        <v>891.70999999999992</v>
      </c>
      <c r="S391" s="106">
        <f t="shared" si="194"/>
        <v>835.93</v>
      </c>
      <c r="T391" s="103">
        <f t="shared" si="194"/>
        <v>813.02</v>
      </c>
      <c r="U391" s="102">
        <f t="shared" si="194"/>
        <v>804.77</v>
      </c>
      <c r="V391" s="102">
        <f t="shared" si="194"/>
        <v>802.48</v>
      </c>
      <c r="W391" s="102">
        <f t="shared" si="194"/>
        <v>801.56999999999994</v>
      </c>
      <c r="X391" s="102">
        <f t="shared" si="194"/>
        <v>802.5</v>
      </c>
      <c r="Y391" s="107">
        <f t="shared" si="194"/>
        <v>794.91</v>
      </c>
    </row>
    <row r="392" spans="1:25" s="62" customFormat="1" ht="18.75" customHeight="1" outlineLevel="1" x14ac:dyDescent="0.2">
      <c r="A392" s="56" t="s">
        <v>8</v>
      </c>
      <c r="B392" s="76">
        <f>B76</f>
        <v>713.37</v>
      </c>
      <c r="C392" s="71">
        <f t="shared" ref="C392:Y392" si="195">C76</f>
        <v>702.87</v>
      </c>
      <c r="D392" s="71">
        <f t="shared" si="195"/>
        <v>717.46</v>
      </c>
      <c r="E392" s="72">
        <f t="shared" si="195"/>
        <v>738.63</v>
      </c>
      <c r="F392" s="71">
        <f t="shared" si="195"/>
        <v>739.64</v>
      </c>
      <c r="G392" s="71">
        <f t="shared" si="195"/>
        <v>744.87</v>
      </c>
      <c r="H392" s="71">
        <f t="shared" si="195"/>
        <v>733.29</v>
      </c>
      <c r="I392" s="71">
        <f t="shared" si="195"/>
        <v>724.36</v>
      </c>
      <c r="J392" s="73">
        <f t="shared" si="195"/>
        <v>732.1</v>
      </c>
      <c r="K392" s="71">
        <f t="shared" si="195"/>
        <v>731.01</v>
      </c>
      <c r="L392" s="71">
        <f t="shared" si="195"/>
        <v>707.55</v>
      </c>
      <c r="M392" s="71">
        <f t="shared" si="195"/>
        <v>707.33</v>
      </c>
      <c r="N392" s="71">
        <f t="shared" si="195"/>
        <v>715.12</v>
      </c>
      <c r="O392" s="71">
        <f t="shared" si="195"/>
        <v>742.99</v>
      </c>
      <c r="P392" s="71">
        <f t="shared" si="195"/>
        <v>728.66</v>
      </c>
      <c r="Q392" s="71">
        <f t="shared" si="195"/>
        <v>800.67</v>
      </c>
      <c r="R392" s="71">
        <f t="shared" si="195"/>
        <v>791.93</v>
      </c>
      <c r="S392" s="71">
        <f t="shared" si="195"/>
        <v>736.15</v>
      </c>
      <c r="T392" s="71">
        <f t="shared" si="195"/>
        <v>713.24</v>
      </c>
      <c r="U392" s="71">
        <f t="shared" si="195"/>
        <v>704.99</v>
      </c>
      <c r="V392" s="71">
        <f t="shared" si="195"/>
        <v>702.7</v>
      </c>
      <c r="W392" s="71">
        <f t="shared" si="195"/>
        <v>701.79</v>
      </c>
      <c r="X392" s="71">
        <f t="shared" si="195"/>
        <v>702.72</v>
      </c>
      <c r="Y392" s="79">
        <f t="shared" si="195"/>
        <v>695.13</v>
      </c>
    </row>
    <row r="393" spans="1:25" s="62" customFormat="1" ht="18.75" customHeight="1" outlineLevel="1" x14ac:dyDescent="0.2">
      <c r="A393" s="57" t="s">
        <v>9</v>
      </c>
      <c r="B393" s="76">
        <v>99.78</v>
      </c>
      <c r="C393" s="74">
        <v>99.78</v>
      </c>
      <c r="D393" s="74">
        <v>99.78</v>
      </c>
      <c r="E393" s="74">
        <v>99.78</v>
      </c>
      <c r="F393" s="74">
        <v>99.78</v>
      </c>
      <c r="G393" s="74">
        <v>99.78</v>
      </c>
      <c r="H393" s="74">
        <v>99.78</v>
      </c>
      <c r="I393" s="74">
        <v>99.78</v>
      </c>
      <c r="J393" s="74">
        <v>99.78</v>
      </c>
      <c r="K393" s="74">
        <v>99.78</v>
      </c>
      <c r="L393" s="74">
        <v>99.78</v>
      </c>
      <c r="M393" s="74">
        <v>99.78</v>
      </c>
      <c r="N393" s="74">
        <v>99.78</v>
      </c>
      <c r="O393" s="74">
        <v>99.78</v>
      </c>
      <c r="P393" s="74">
        <v>99.78</v>
      </c>
      <c r="Q393" s="74">
        <v>99.78</v>
      </c>
      <c r="R393" s="74">
        <v>99.78</v>
      </c>
      <c r="S393" s="74">
        <v>99.78</v>
      </c>
      <c r="T393" s="74">
        <v>99.78</v>
      </c>
      <c r="U393" s="74">
        <v>99.78</v>
      </c>
      <c r="V393" s="74">
        <v>99.78</v>
      </c>
      <c r="W393" s="74">
        <v>99.78</v>
      </c>
      <c r="X393" s="74">
        <v>99.78</v>
      </c>
      <c r="Y393" s="81">
        <v>99.78</v>
      </c>
    </row>
    <row r="394" spans="1:25" s="62" customFormat="1" ht="18.75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customHeight="1" outlineLevel="1" thickBot="1" x14ac:dyDescent="0.25">
      <c r="A395" s="147" t="s">
        <v>255</v>
      </c>
      <c r="B395" s="77">
        <f>B390</f>
        <v>0</v>
      </c>
      <c r="C395" s="77">
        <f t="shared" ref="C395:Y395" si="196">C390</f>
        <v>0</v>
      </c>
      <c r="D395" s="77">
        <f t="shared" si="196"/>
        <v>0</v>
      </c>
      <c r="E395" s="77">
        <f t="shared" si="196"/>
        <v>0</v>
      </c>
      <c r="F395" s="77">
        <f t="shared" si="196"/>
        <v>0</v>
      </c>
      <c r="G395" s="77">
        <f t="shared" si="196"/>
        <v>0</v>
      </c>
      <c r="H395" s="77">
        <f t="shared" si="196"/>
        <v>0</v>
      </c>
      <c r="I395" s="77">
        <f t="shared" si="196"/>
        <v>0</v>
      </c>
      <c r="J395" s="77">
        <f t="shared" si="196"/>
        <v>0</v>
      </c>
      <c r="K395" s="77">
        <f t="shared" si="196"/>
        <v>0</v>
      </c>
      <c r="L395" s="77">
        <f t="shared" si="196"/>
        <v>0</v>
      </c>
      <c r="M395" s="77">
        <f t="shared" si="196"/>
        <v>0</v>
      </c>
      <c r="N395" s="77">
        <f t="shared" si="196"/>
        <v>0</v>
      </c>
      <c r="O395" s="77">
        <f t="shared" si="196"/>
        <v>0</v>
      </c>
      <c r="P395" s="77">
        <f t="shared" si="196"/>
        <v>0</v>
      </c>
      <c r="Q395" s="77">
        <f t="shared" si="196"/>
        <v>0</v>
      </c>
      <c r="R395" s="77">
        <f t="shared" si="196"/>
        <v>0</v>
      </c>
      <c r="S395" s="77">
        <f t="shared" si="196"/>
        <v>0</v>
      </c>
      <c r="T395" s="77">
        <f t="shared" si="196"/>
        <v>0</v>
      </c>
      <c r="U395" s="77">
        <f t="shared" si="196"/>
        <v>0</v>
      </c>
      <c r="V395" s="77">
        <f t="shared" si="196"/>
        <v>0</v>
      </c>
      <c r="W395" s="77">
        <f t="shared" si="196"/>
        <v>0</v>
      </c>
      <c r="X395" s="77">
        <f t="shared" si="196"/>
        <v>0</v>
      </c>
      <c r="Y395" s="77">
        <f t="shared" si="196"/>
        <v>0</v>
      </c>
    </row>
    <row r="396" spans="1:25" s="62" customFormat="1" ht="18.75" customHeight="1" thickBot="1" x14ac:dyDescent="0.25">
      <c r="A396" s="109">
        <v>15</v>
      </c>
      <c r="B396" s="101">
        <f t="shared" ref="B396:Y396" si="197">SUM(B397:B400)</f>
        <v>777.45999999999992</v>
      </c>
      <c r="C396" s="102">
        <f t="shared" si="197"/>
        <v>778.17</v>
      </c>
      <c r="D396" s="102">
        <f t="shared" si="197"/>
        <v>776.19999999999993</v>
      </c>
      <c r="E396" s="103">
        <f t="shared" si="197"/>
        <v>788</v>
      </c>
      <c r="F396" s="103">
        <f t="shared" si="197"/>
        <v>814.54</v>
      </c>
      <c r="G396" s="103">
        <f t="shared" si="197"/>
        <v>831.89</v>
      </c>
      <c r="H396" s="103">
        <f t="shared" si="197"/>
        <v>820.55</v>
      </c>
      <c r="I396" s="103">
        <f t="shared" si="197"/>
        <v>817.62</v>
      </c>
      <c r="J396" s="103">
        <f t="shared" si="197"/>
        <v>819.27</v>
      </c>
      <c r="K396" s="104">
        <f t="shared" si="197"/>
        <v>813.06</v>
      </c>
      <c r="L396" s="103">
        <f t="shared" si="197"/>
        <v>801.32999999999993</v>
      </c>
      <c r="M396" s="105">
        <f t="shared" si="197"/>
        <v>817.88</v>
      </c>
      <c r="N396" s="104">
        <f t="shared" si="197"/>
        <v>809.62</v>
      </c>
      <c r="O396" s="103">
        <f t="shared" si="197"/>
        <v>834.58999999999992</v>
      </c>
      <c r="P396" s="105">
        <f t="shared" si="197"/>
        <v>846.69999999999993</v>
      </c>
      <c r="Q396" s="106">
        <f t="shared" si="197"/>
        <v>856.95999999999992</v>
      </c>
      <c r="R396" s="103">
        <f t="shared" si="197"/>
        <v>871.33999999999992</v>
      </c>
      <c r="S396" s="106">
        <f t="shared" si="197"/>
        <v>828.77</v>
      </c>
      <c r="T396" s="103">
        <f t="shared" si="197"/>
        <v>814.95999999999992</v>
      </c>
      <c r="U396" s="102">
        <f t="shared" si="197"/>
        <v>768.35</v>
      </c>
      <c r="V396" s="102">
        <f t="shared" si="197"/>
        <v>788.33999999999992</v>
      </c>
      <c r="W396" s="102">
        <f t="shared" si="197"/>
        <v>786.16</v>
      </c>
      <c r="X396" s="102">
        <f t="shared" si="197"/>
        <v>787.13</v>
      </c>
      <c r="Y396" s="107">
        <f t="shared" si="197"/>
        <v>778.13</v>
      </c>
    </row>
    <row r="397" spans="1:25" s="62" customFormat="1" ht="18.75" customHeight="1" outlineLevel="1" x14ac:dyDescent="0.2">
      <c r="A397" s="56" t="s">
        <v>8</v>
      </c>
      <c r="B397" s="76">
        <f>B81</f>
        <v>677.68</v>
      </c>
      <c r="C397" s="71">
        <f t="shared" ref="C397:Y397" si="198">C81</f>
        <v>678.39</v>
      </c>
      <c r="D397" s="71">
        <f t="shared" si="198"/>
        <v>676.42</v>
      </c>
      <c r="E397" s="72">
        <f t="shared" si="198"/>
        <v>688.22</v>
      </c>
      <c r="F397" s="71">
        <f t="shared" si="198"/>
        <v>714.76</v>
      </c>
      <c r="G397" s="71">
        <f t="shared" si="198"/>
        <v>732.11</v>
      </c>
      <c r="H397" s="71">
        <f t="shared" si="198"/>
        <v>720.77</v>
      </c>
      <c r="I397" s="71">
        <f t="shared" si="198"/>
        <v>717.84</v>
      </c>
      <c r="J397" s="73">
        <f t="shared" si="198"/>
        <v>719.49</v>
      </c>
      <c r="K397" s="71">
        <f t="shared" si="198"/>
        <v>713.28</v>
      </c>
      <c r="L397" s="71">
        <f t="shared" si="198"/>
        <v>701.55</v>
      </c>
      <c r="M397" s="71">
        <f t="shared" si="198"/>
        <v>718.1</v>
      </c>
      <c r="N397" s="71">
        <f t="shared" si="198"/>
        <v>709.84</v>
      </c>
      <c r="O397" s="71">
        <f t="shared" si="198"/>
        <v>734.81</v>
      </c>
      <c r="P397" s="71">
        <f t="shared" si="198"/>
        <v>746.92</v>
      </c>
      <c r="Q397" s="71">
        <f t="shared" si="198"/>
        <v>757.18</v>
      </c>
      <c r="R397" s="71">
        <f t="shared" si="198"/>
        <v>771.56</v>
      </c>
      <c r="S397" s="71">
        <f t="shared" si="198"/>
        <v>728.99</v>
      </c>
      <c r="T397" s="71">
        <f t="shared" si="198"/>
        <v>715.18</v>
      </c>
      <c r="U397" s="71">
        <f t="shared" si="198"/>
        <v>668.57</v>
      </c>
      <c r="V397" s="71">
        <f t="shared" si="198"/>
        <v>688.56</v>
      </c>
      <c r="W397" s="71">
        <f t="shared" si="198"/>
        <v>686.38</v>
      </c>
      <c r="X397" s="71">
        <f t="shared" si="198"/>
        <v>687.35</v>
      </c>
      <c r="Y397" s="79">
        <f t="shared" si="198"/>
        <v>678.35</v>
      </c>
    </row>
    <row r="398" spans="1:25" s="62" customFormat="1" ht="18.75" customHeight="1" outlineLevel="1" x14ac:dyDescent="0.2">
      <c r="A398" s="57" t="s">
        <v>9</v>
      </c>
      <c r="B398" s="76">
        <v>99.78</v>
      </c>
      <c r="C398" s="74">
        <v>99.78</v>
      </c>
      <c r="D398" s="74">
        <v>99.78</v>
      </c>
      <c r="E398" s="74">
        <v>99.78</v>
      </c>
      <c r="F398" s="74">
        <v>99.78</v>
      </c>
      <c r="G398" s="74">
        <v>99.78</v>
      </c>
      <c r="H398" s="74">
        <v>99.78</v>
      </c>
      <c r="I398" s="74">
        <v>99.78</v>
      </c>
      <c r="J398" s="74">
        <v>99.78</v>
      </c>
      <c r="K398" s="74">
        <v>99.78</v>
      </c>
      <c r="L398" s="74">
        <v>99.78</v>
      </c>
      <c r="M398" s="74">
        <v>99.78</v>
      </c>
      <c r="N398" s="74">
        <v>99.78</v>
      </c>
      <c r="O398" s="74">
        <v>99.78</v>
      </c>
      <c r="P398" s="74">
        <v>99.78</v>
      </c>
      <c r="Q398" s="74">
        <v>99.78</v>
      </c>
      <c r="R398" s="74">
        <v>99.78</v>
      </c>
      <c r="S398" s="74">
        <v>99.78</v>
      </c>
      <c r="T398" s="74">
        <v>99.78</v>
      </c>
      <c r="U398" s="74">
        <v>99.78</v>
      </c>
      <c r="V398" s="74">
        <v>99.78</v>
      </c>
      <c r="W398" s="74">
        <v>99.78</v>
      </c>
      <c r="X398" s="74">
        <v>99.78</v>
      </c>
      <c r="Y398" s="81">
        <v>99.78</v>
      </c>
    </row>
    <row r="399" spans="1:25" s="62" customFormat="1" ht="18.75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customHeight="1" outlineLevel="1" thickBot="1" x14ac:dyDescent="0.25">
      <c r="A400" s="147" t="s">
        <v>255</v>
      </c>
      <c r="B400" s="77">
        <f>B395</f>
        <v>0</v>
      </c>
      <c r="C400" s="77">
        <f t="shared" ref="C400:Y400" si="199">C395</f>
        <v>0</v>
      </c>
      <c r="D400" s="77">
        <f t="shared" si="199"/>
        <v>0</v>
      </c>
      <c r="E400" s="77">
        <f t="shared" si="199"/>
        <v>0</v>
      </c>
      <c r="F400" s="77">
        <f t="shared" si="199"/>
        <v>0</v>
      </c>
      <c r="G400" s="77">
        <f t="shared" si="199"/>
        <v>0</v>
      </c>
      <c r="H400" s="77">
        <f t="shared" si="199"/>
        <v>0</v>
      </c>
      <c r="I400" s="77">
        <f t="shared" si="199"/>
        <v>0</v>
      </c>
      <c r="J400" s="77">
        <f t="shared" si="199"/>
        <v>0</v>
      </c>
      <c r="K400" s="77">
        <f t="shared" si="199"/>
        <v>0</v>
      </c>
      <c r="L400" s="77">
        <f t="shared" si="199"/>
        <v>0</v>
      </c>
      <c r="M400" s="77">
        <f t="shared" si="199"/>
        <v>0</v>
      </c>
      <c r="N400" s="77">
        <f t="shared" si="199"/>
        <v>0</v>
      </c>
      <c r="O400" s="77">
        <f t="shared" si="199"/>
        <v>0</v>
      </c>
      <c r="P400" s="77">
        <f t="shared" si="199"/>
        <v>0</v>
      </c>
      <c r="Q400" s="77">
        <f t="shared" si="199"/>
        <v>0</v>
      </c>
      <c r="R400" s="77">
        <f t="shared" si="199"/>
        <v>0</v>
      </c>
      <c r="S400" s="77">
        <f t="shared" si="199"/>
        <v>0</v>
      </c>
      <c r="T400" s="77">
        <f t="shared" si="199"/>
        <v>0</v>
      </c>
      <c r="U400" s="77">
        <f t="shared" si="199"/>
        <v>0</v>
      </c>
      <c r="V400" s="77">
        <f t="shared" si="199"/>
        <v>0</v>
      </c>
      <c r="W400" s="77">
        <f t="shared" si="199"/>
        <v>0</v>
      </c>
      <c r="X400" s="77">
        <f t="shared" si="199"/>
        <v>0</v>
      </c>
      <c r="Y400" s="77">
        <f t="shared" si="199"/>
        <v>0</v>
      </c>
    </row>
    <row r="401" spans="1:25" s="62" customFormat="1" ht="18.75" customHeight="1" thickBot="1" x14ac:dyDescent="0.25">
      <c r="A401" s="112">
        <v>16</v>
      </c>
      <c r="B401" s="101">
        <f t="shared" ref="B401:Y401" si="200">SUM(B402:B405)</f>
        <v>789.5</v>
      </c>
      <c r="C401" s="102">
        <f t="shared" si="200"/>
        <v>797.42</v>
      </c>
      <c r="D401" s="102">
        <f t="shared" si="200"/>
        <v>784.15</v>
      </c>
      <c r="E401" s="103">
        <f t="shared" si="200"/>
        <v>825.5</v>
      </c>
      <c r="F401" s="103">
        <f t="shared" si="200"/>
        <v>825.85</v>
      </c>
      <c r="G401" s="103">
        <f t="shared" si="200"/>
        <v>838.19999999999993</v>
      </c>
      <c r="H401" s="103">
        <f t="shared" si="200"/>
        <v>877.43999999999994</v>
      </c>
      <c r="I401" s="103">
        <f t="shared" si="200"/>
        <v>855.4</v>
      </c>
      <c r="J401" s="103">
        <f t="shared" si="200"/>
        <v>844.81999999999994</v>
      </c>
      <c r="K401" s="104">
        <f t="shared" si="200"/>
        <v>829.69999999999993</v>
      </c>
      <c r="L401" s="103">
        <f t="shared" si="200"/>
        <v>834.05</v>
      </c>
      <c r="M401" s="105">
        <f t="shared" si="200"/>
        <v>847.25</v>
      </c>
      <c r="N401" s="104">
        <f t="shared" si="200"/>
        <v>858.38</v>
      </c>
      <c r="O401" s="103">
        <f t="shared" si="200"/>
        <v>859.33999999999992</v>
      </c>
      <c r="P401" s="105">
        <f t="shared" si="200"/>
        <v>854.25</v>
      </c>
      <c r="Q401" s="106">
        <f t="shared" si="200"/>
        <v>858.43999999999994</v>
      </c>
      <c r="R401" s="103">
        <f t="shared" si="200"/>
        <v>853.17</v>
      </c>
      <c r="S401" s="106">
        <f t="shared" si="200"/>
        <v>858.08999999999992</v>
      </c>
      <c r="T401" s="103">
        <f t="shared" si="200"/>
        <v>861.1</v>
      </c>
      <c r="U401" s="102">
        <f t="shared" si="200"/>
        <v>801.92</v>
      </c>
      <c r="V401" s="102">
        <f t="shared" si="200"/>
        <v>798.67</v>
      </c>
      <c r="W401" s="102">
        <f t="shared" si="200"/>
        <v>801.26</v>
      </c>
      <c r="X401" s="102">
        <f t="shared" si="200"/>
        <v>802.52</v>
      </c>
      <c r="Y401" s="107">
        <f t="shared" si="200"/>
        <v>796.42</v>
      </c>
    </row>
    <row r="402" spans="1:25" s="62" customFormat="1" ht="18.75" customHeight="1" outlineLevel="1" x14ac:dyDescent="0.2">
      <c r="A402" s="160" t="s">
        <v>8</v>
      </c>
      <c r="B402" s="76">
        <f>B86</f>
        <v>689.72</v>
      </c>
      <c r="C402" s="71">
        <f t="shared" ref="C402:Y402" si="201">C86</f>
        <v>697.64</v>
      </c>
      <c r="D402" s="71">
        <f t="shared" si="201"/>
        <v>684.37</v>
      </c>
      <c r="E402" s="72">
        <f t="shared" si="201"/>
        <v>725.72</v>
      </c>
      <c r="F402" s="71">
        <f t="shared" si="201"/>
        <v>726.07</v>
      </c>
      <c r="G402" s="71">
        <f t="shared" si="201"/>
        <v>738.42</v>
      </c>
      <c r="H402" s="71">
        <f t="shared" si="201"/>
        <v>777.66</v>
      </c>
      <c r="I402" s="71">
        <f t="shared" si="201"/>
        <v>755.62</v>
      </c>
      <c r="J402" s="73">
        <f t="shared" si="201"/>
        <v>745.04</v>
      </c>
      <c r="K402" s="71">
        <f t="shared" si="201"/>
        <v>729.92</v>
      </c>
      <c r="L402" s="71">
        <f t="shared" si="201"/>
        <v>734.27</v>
      </c>
      <c r="M402" s="71">
        <f t="shared" si="201"/>
        <v>747.47</v>
      </c>
      <c r="N402" s="71">
        <f t="shared" si="201"/>
        <v>758.6</v>
      </c>
      <c r="O402" s="71">
        <f t="shared" si="201"/>
        <v>759.56</v>
      </c>
      <c r="P402" s="71">
        <f t="shared" si="201"/>
        <v>754.47</v>
      </c>
      <c r="Q402" s="71">
        <f t="shared" si="201"/>
        <v>758.66</v>
      </c>
      <c r="R402" s="71">
        <f t="shared" si="201"/>
        <v>753.39</v>
      </c>
      <c r="S402" s="71">
        <f t="shared" si="201"/>
        <v>758.31</v>
      </c>
      <c r="T402" s="71">
        <f t="shared" si="201"/>
        <v>761.32</v>
      </c>
      <c r="U402" s="71">
        <f t="shared" si="201"/>
        <v>702.14</v>
      </c>
      <c r="V402" s="71">
        <f t="shared" si="201"/>
        <v>698.89</v>
      </c>
      <c r="W402" s="71">
        <f t="shared" si="201"/>
        <v>701.48</v>
      </c>
      <c r="X402" s="71">
        <f t="shared" si="201"/>
        <v>702.74</v>
      </c>
      <c r="Y402" s="79">
        <f t="shared" si="201"/>
        <v>696.64</v>
      </c>
    </row>
    <row r="403" spans="1:25" s="62" customFormat="1" ht="18.75" customHeight="1" outlineLevel="1" x14ac:dyDescent="0.2">
      <c r="A403" s="53" t="s">
        <v>9</v>
      </c>
      <c r="B403" s="76">
        <v>99.78</v>
      </c>
      <c r="C403" s="74">
        <v>99.78</v>
      </c>
      <c r="D403" s="74">
        <v>99.78</v>
      </c>
      <c r="E403" s="74">
        <v>99.78</v>
      </c>
      <c r="F403" s="74">
        <v>99.78</v>
      </c>
      <c r="G403" s="74">
        <v>99.78</v>
      </c>
      <c r="H403" s="74">
        <v>99.78</v>
      </c>
      <c r="I403" s="74">
        <v>99.78</v>
      </c>
      <c r="J403" s="74">
        <v>99.78</v>
      </c>
      <c r="K403" s="74">
        <v>99.78</v>
      </c>
      <c r="L403" s="74">
        <v>99.78</v>
      </c>
      <c r="M403" s="74">
        <v>99.78</v>
      </c>
      <c r="N403" s="74">
        <v>99.78</v>
      </c>
      <c r="O403" s="74">
        <v>99.78</v>
      </c>
      <c r="P403" s="74">
        <v>99.78</v>
      </c>
      <c r="Q403" s="74">
        <v>99.78</v>
      </c>
      <c r="R403" s="74">
        <v>99.78</v>
      </c>
      <c r="S403" s="74">
        <v>99.78</v>
      </c>
      <c r="T403" s="74">
        <v>99.78</v>
      </c>
      <c r="U403" s="74">
        <v>99.78</v>
      </c>
      <c r="V403" s="74">
        <v>99.78</v>
      </c>
      <c r="W403" s="74">
        <v>99.78</v>
      </c>
      <c r="X403" s="74">
        <v>99.78</v>
      </c>
      <c r="Y403" s="81">
        <v>99.78</v>
      </c>
    </row>
    <row r="404" spans="1:25" s="62" customFormat="1" ht="18.75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customHeight="1" outlineLevel="1" thickBot="1" x14ac:dyDescent="0.25">
      <c r="A405" s="161" t="s">
        <v>255</v>
      </c>
      <c r="B405" s="77">
        <f>B400</f>
        <v>0</v>
      </c>
      <c r="C405" s="77">
        <f t="shared" ref="C405:Y405" si="202">C400</f>
        <v>0</v>
      </c>
      <c r="D405" s="77">
        <f t="shared" si="202"/>
        <v>0</v>
      </c>
      <c r="E405" s="77">
        <f t="shared" si="202"/>
        <v>0</v>
      </c>
      <c r="F405" s="77">
        <f t="shared" si="202"/>
        <v>0</v>
      </c>
      <c r="G405" s="77">
        <f t="shared" si="202"/>
        <v>0</v>
      </c>
      <c r="H405" s="77">
        <f t="shared" si="202"/>
        <v>0</v>
      </c>
      <c r="I405" s="77">
        <f t="shared" si="202"/>
        <v>0</v>
      </c>
      <c r="J405" s="77">
        <f t="shared" si="202"/>
        <v>0</v>
      </c>
      <c r="K405" s="77">
        <f t="shared" si="202"/>
        <v>0</v>
      </c>
      <c r="L405" s="77">
        <f t="shared" si="202"/>
        <v>0</v>
      </c>
      <c r="M405" s="77">
        <f t="shared" si="202"/>
        <v>0</v>
      </c>
      <c r="N405" s="77">
        <f t="shared" si="202"/>
        <v>0</v>
      </c>
      <c r="O405" s="77">
        <f t="shared" si="202"/>
        <v>0</v>
      </c>
      <c r="P405" s="77">
        <f t="shared" si="202"/>
        <v>0</v>
      </c>
      <c r="Q405" s="77">
        <f t="shared" si="202"/>
        <v>0</v>
      </c>
      <c r="R405" s="77">
        <f t="shared" si="202"/>
        <v>0</v>
      </c>
      <c r="S405" s="77">
        <f t="shared" si="202"/>
        <v>0</v>
      </c>
      <c r="T405" s="77">
        <f t="shared" si="202"/>
        <v>0</v>
      </c>
      <c r="U405" s="77">
        <f t="shared" si="202"/>
        <v>0</v>
      </c>
      <c r="V405" s="77">
        <f t="shared" si="202"/>
        <v>0</v>
      </c>
      <c r="W405" s="77">
        <f t="shared" si="202"/>
        <v>0</v>
      </c>
      <c r="X405" s="77">
        <f t="shared" si="202"/>
        <v>0</v>
      </c>
      <c r="Y405" s="77">
        <f t="shared" si="202"/>
        <v>0</v>
      </c>
    </row>
    <row r="406" spans="1:25" s="62" customFormat="1" ht="18.75" customHeight="1" thickBot="1" x14ac:dyDescent="0.25">
      <c r="A406" s="109">
        <v>17</v>
      </c>
      <c r="B406" s="101">
        <f t="shared" ref="B406:Y406" si="203">SUM(B407:B410)</f>
        <v>800.93999999999994</v>
      </c>
      <c r="C406" s="102">
        <f t="shared" si="203"/>
        <v>800.93</v>
      </c>
      <c r="D406" s="102">
        <f t="shared" si="203"/>
        <v>815.57999999999993</v>
      </c>
      <c r="E406" s="103">
        <f t="shared" si="203"/>
        <v>854.23</v>
      </c>
      <c r="F406" s="103">
        <f t="shared" si="203"/>
        <v>843.51</v>
      </c>
      <c r="G406" s="103">
        <f t="shared" si="203"/>
        <v>835.93999999999994</v>
      </c>
      <c r="H406" s="103">
        <f t="shared" si="203"/>
        <v>842.76</v>
      </c>
      <c r="I406" s="103">
        <f t="shared" si="203"/>
        <v>830.89</v>
      </c>
      <c r="J406" s="103">
        <f t="shared" si="203"/>
        <v>829.98</v>
      </c>
      <c r="K406" s="104">
        <f t="shared" si="203"/>
        <v>835.69999999999993</v>
      </c>
      <c r="L406" s="103">
        <f t="shared" si="203"/>
        <v>842.64</v>
      </c>
      <c r="M406" s="105">
        <f t="shared" si="203"/>
        <v>838.35</v>
      </c>
      <c r="N406" s="104">
        <f t="shared" si="203"/>
        <v>849.8</v>
      </c>
      <c r="O406" s="103">
        <f t="shared" si="203"/>
        <v>857.68999999999994</v>
      </c>
      <c r="P406" s="105">
        <f t="shared" si="203"/>
        <v>858.19999999999993</v>
      </c>
      <c r="Q406" s="106">
        <f t="shared" si="203"/>
        <v>879.88</v>
      </c>
      <c r="R406" s="103">
        <f t="shared" si="203"/>
        <v>891.93999999999994</v>
      </c>
      <c r="S406" s="106">
        <f t="shared" si="203"/>
        <v>851.18</v>
      </c>
      <c r="T406" s="103">
        <f t="shared" si="203"/>
        <v>829.13</v>
      </c>
      <c r="U406" s="102">
        <f t="shared" si="203"/>
        <v>795.15</v>
      </c>
      <c r="V406" s="102">
        <f t="shared" si="203"/>
        <v>800.42</v>
      </c>
      <c r="W406" s="102">
        <f t="shared" si="203"/>
        <v>797.93</v>
      </c>
      <c r="X406" s="102">
        <f t="shared" si="203"/>
        <v>791.1</v>
      </c>
      <c r="Y406" s="107">
        <f t="shared" si="203"/>
        <v>799.8</v>
      </c>
    </row>
    <row r="407" spans="1:25" s="62" customFormat="1" ht="18.75" customHeight="1" outlineLevel="1" x14ac:dyDescent="0.2">
      <c r="A407" s="160" t="s">
        <v>8</v>
      </c>
      <c r="B407" s="76">
        <f>B91</f>
        <v>701.16</v>
      </c>
      <c r="C407" s="71">
        <f t="shared" ref="C407:Y407" si="204">C91</f>
        <v>701.15</v>
      </c>
      <c r="D407" s="71">
        <f t="shared" si="204"/>
        <v>715.8</v>
      </c>
      <c r="E407" s="72">
        <f t="shared" si="204"/>
        <v>754.45</v>
      </c>
      <c r="F407" s="71">
        <f t="shared" si="204"/>
        <v>743.73</v>
      </c>
      <c r="G407" s="71">
        <f t="shared" si="204"/>
        <v>736.16</v>
      </c>
      <c r="H407" s="71">
        <f t="shared" si="204"/>
        <v>742.98</v>
      </c>
      <c r="I407" s="71">
        <f t="shared" si="204"/>
        <v>731.11</v>
      </c>
      <c r="J407" s="73">
        <f t="shared" si="204"/>
        <v>730.2</v>
      </c>
      <c r="K407" s="71">
        <f t="shared" si="204"/>
        <v>735.92</v>
      </c>
      <c r="L407" s="71">
        <f t="shared" si="204"/>
        <v>742.86</v>
      </c>
      <c r="M407" s="71">
        <f t="shared" si="204"/>
        <v>738.57</v>
      </c>
      <c r="N407" s="71">
        <f t="shared" si="204"/>
        <v>750.02</v>
      </c>
      <c r="O407" s="71">
        <f t="shared" si="204"/>
        <v>757.91</v>
      </c>
      <c r="P407" s="71">
        <f t="shared" si="204"/>
        <v>758.42</v>
      </c>
      <c r="Q407" s="71">
        <f t="shared" si="204"/>
        <v>780.1</v>
      </c>
      <c r="R407" s="71">
        <f t="shared" si="204"/>
        <v>792.16</v>
      </c>
      <c r="S407" s="71">
        <f t="shared" si="204"/>
        <v>751.4</v>
      </c>
      <c r="T407" s="71">
        <f t="shared" si="204"/>
        <v>729.35</v>
      </c>
      <c r="U407" s="71">
        <f t="shared" si="204"/>
        <v>695.37</v>
      </c>
      <c r="V407" s="71">
        <f t="shared" si="204"/>
        <v>700.64</v>
      </c>
      <c r="W407" s="71">
        <f t="shared" si="204"/>
        <v>698.15</v>
      </c>
      <c r="X407" s="71">
        <f t="shared" si="204"/>
        <v>691.32</v>
      </c>
      <c r="Y407" s="79">
        <f t="shared" si="204"/>
        <v>700.02</v>
      </c>
    </row>
    <row r="408" spans="1:25" s="62" customFormat="1" ht="18.75" customHeight="1" outlineLevel="1" x14ac:dyDescent="0.2">
      <c r="A408" s="53" t="s">
        <v>9</v>
      </c>
      <c r="B408" s="76">
        <v>99.78</v>
      </c>
      <c r="C408" s="74">
        <v>99.78</v>
      </c>
      <c r="D408" s="74">
        <v>99.78</v>
      </c>
      <c r="E408" s="74">
        <v>99.78</v>
      </c>
      <c r="F408" s="74">
        <v>99.78</v>
      </c>
      <c r="G408" s="74">
        <v>99.78</v>
      </c>
      <c r="H408" s="74">
        <v>99.78</v>
      </c>
      <c r="I408" s="74">
        <v>99.78</v>
      </c>
      <c r="J408" s="74">
        <v>99.78</v>
      </c>
      <c r="K408" s="74">
        <v>99.78</v>
      </c>
      <c r="L408" s="74">
        <v>99.78</v>
      </c>
      <c r="M408" s="74">
        <v>99.78</v>
      </c>
      <c r="N408" s="74">
        <v>99.78</v>
      </c>
      <c r="O408" s="74">
        <v>99.78</v>
      </c>
      <c r="P408" s="74">
        <v>99.78</v>
      </c>
      <c r="Q408" s="74">
        <v>99.78</v>
      </c>
      <c r="R408" s="74">
        <v>99.78</v>
      </c>
      <c r="S408" s="74">
        <v>99.78</v>
      </c>
      <c r="T408" s="74">
        <v>99.78</v>
      </c>
      <c r="U408" s="74">
        <v>99.78</v>
      </c>
      <c r="V408" s="74">
        <v>99.78</v>
      </c>
      <c r="W408" s="74">
        <v>99.78</v>
      </c>
      <c r="X408" s="74">
        <v>99.78</v>
      </c>
      <c r="Y408" s="81">
        <v>99.78</v>
      </c>
    </row>
    <row r="409" spans="1:25" s="62" customFormat="1" ht="18.75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customHeight="1" outlineLevel="1" thickBot="1" x14ac:dyDescent="0.25">
      <c r="A410" s="161" t="s">
        <v>255</v>
      </c>
      <c r="B410" s="77">
        <f>B405</f>
        <v>0</v>
      </c>
      <c r="C410" s="77">
        <f t="shared" ref="C410:Y410" si="205">C405</f>
        <v>0</v>
      </c>
      <c r="D410" s="77">
        <f t="shared" si="205"/>
        <v>0</v>
      </c>
      <c r="E410" s="77">
        <f t="shared" si="205"/>
        <v>0</v>
      </c>
      <c r="F410" s="77">
        <f t="shared" si="205"/>
        <v>0</v>
      </c>
      <c r="G410" s="77">
        <f t="shared" si="205"/>
        <v>0</v>
      </c>
      <c r="H410" s="77">
        <f t="shared" si="205"/>
        <v>0</v>
      </c>
      <c r="I410" s="77">
        <f t="shared" si="205"/>
        <v>0</v>
      </c>
      <c r="J410" s="77">
        <f t="shared" si="205"/>
        <v>0</v>
      </c>
      <c r="K410" s="77">
        <f t="shared" si="205"/>
        <v>0</v>
      </c>
      <c r="L410" s="77">
        <f t="shared" si="205"/>
        <v>0</v>
      </c>
      <c r="M410" s="77">
        <f t="shared" si="205"/>
        <v>0</v>
      </c>
      <c r="N410" s="77">
        <f t="shared" si="205"/>
        <v>0</v>
      </c>
      <c r="O410" s="77">
        <f t="shared" si="205"/>
        <v>0</v>
      </c>
      <c r="P410" s="77">
        <f t="shared" si="205"/>
        <v>0</v>
      </c>
      <c r="Q410" s="77">
        <f t="shared" si="205"/>
        <v>0</v>
      </c>
      <c r="R410" s="77">
        <f t="shared" si="205"/>
        <v>0</v>
      </c>
      <c r="S410" s="77">
        <f t="shared" si="205"/>
        <v>0</v>
      </c>
      <c r="T410" s="77">
        <f t="shared" si="205"/>
        <v>0</v>
      </c>
      <c r="U410" s="77">
        <f t="shared" si="205"/>
        <v>0</v>
      </c>
      <c r="V410" s="77">
        <f t="shared" si="205"/>
        <v>0</v>
      </c>
      <c r="W410" s="77">
        <f t="shared" si="205"/>
        <v>0</v>
      </c>
      <c r="X410" s="77">
        <f t="shared" si="205"/>
        <v>0</v>
      </c>
      <c r="Y410" s="77">
        <f t="shared" si="205"/>
        <v>0</v>
      </c>
    </row>
    <row r="411" spans="1:25" s="62" customFormat="1" ht="18.75" customHeight="1" thickBot="1" x14ac:dyDescent="0.25">
      <c r="A411" s="110">
        <v>18</v>
      </c>
      <c r="B411" s="101">
        <f t="shared" ref="B411:Y411" si="206">SUM(B412:B415)</f>
        <v>739.29</v>
      </c>
      <c r="C411" s="102">
        <f t="shared" si="206"/>
        <v>730.79</v>
      </c>
      <c r="D411" s="102">
        <f t="shared" si="206"/>
        <v>741.15</v>
      </c>
      <c r="E411" s="103">
        <f t="shared" si="206"/>
        <v>759.26</v>
      </c>
      <c r="F411" s="103">
        <f t="shared" si="206"/>
        <v>770.93999999999994</v>
      </c>
      <c r="G411" s="103">
        <f t="shared" si="206"/>
        <v>792.85</v>
      </c>
      <c r="H411" s="103">
        <f t="shared" si="206"/>
        <v>783.56</v>
      </c>
      <c r="I411" s="103">
        <f t="shared" si="206"/>
        <v>783.43</v>
      </c>
      <c r="J411" s="103">
        <f t="shared" si="206"/>
        <v>767.66</v>
      </c>
      <c r="K411" s="104">
        <f t="shared" si="206"/>
        <v>800.29</v>
      </c>
      <c r="L411" s="103">
        <f t="shared" si="206"/>
        <v>803.26</v>
      </c>
      <c r="M411" s="105">
        <f t="shared" si="206"/>
        <v>829.33999999999992</v>
      </c>
      <c r="N411" s="104">
        <f t="shared" si="206"/>
        <v>794.48</v>
      </c>
      <c r="O411" s="103">
        <f t="shared" si="206"/>
        <v>789.5</v>
      </c>
      <c r="P411" s="105">
        <f t="shared" si="206"/>
        <v>796.20999999999992</v>
      </c>
      <c r="Q411" s="106">
        <f t="shared" si="206"/>
        <v>814.26</v>
      </c>
      <c r="R411" s="103">
        <f t="shared" si="206"/>
        <v>828.43</v>
      </c>
      <c r="S411" s="106">
        <f t="shared" si="206"/>
        <v>823.56</v>
      </c>
      <c r="T411" s="103">
        <f t="shared" si="206"/>
        <v>788.56</v>
      </c>
      <c r="U411" s="102">
        <f t="shared" si="206"/>
        <v>758.93</v>
      </c>
      <c r="V411" s="102">
        <f t="shared" si="206"/>
        <v>741.94999999999993</v>
      </c>
      <c r="W411" s="102">
        <f t="shared" si="206"/>
        <v>739.88</v>
      </c>
      <c r="X411" s="102">
        <f t="shared" si="206"/>
        <v>752.58999999999992</v>
      </c>
      <c r="Y411" s="107">
        <f t="shared" si="206"/>
        <v>735.87</v>
      </c>
    </row>
    <row r="412" spans="1:25" s="62" customFormat="1" ht="18.75" customHeight="1" outlineLevel="1" x14ac:dyDescent="0.2">
      <c r="A412" s="56" t="s">
        <v>8</v>
      </c>
      <c r="B412" s="76">
        <f>B96</f>
        <v>639.51</v>
      </c>
      <c r="C412" s="71">
        <f t="shared" ref="C412:Y412" si="207">C96</f>
        <v>631.01</v>
      </c>
      <c r="D412" s="71">
        <f t="shared" si="207"/>
        <v>641.37</v>
      </c>
      <c r="E412" s="72">
        <f t="shared" si="207"/>
        <v>659.48</v>
      </c>
      <c r="F412" s="71">
        <f t="shared" si="207"/>
        <v>671.16</v>
      </c>
      <c r="G412" s="71">
        <f t="shared" si="207"/>
        <v>693.07</v>
      </c>
      <c r="H412" s="71">
        <f t="shared" si="207"/>
        <v>683.78</v>
      </c>
      <c r="I412" s="71">
        <f t="shared" si="207"/>
        <v>683.65</v>
      </c>
      <c r="J412" s="73">
        <f t="shared" si="207"/>
        <v>667.88</v>
      </c>
      <c r="K412" s="71">
        <f t="shared" si="207"/>
        <v>700.51</v>
      </c>
      <c r="L412" s="71">
        <f t="shared" si="207"/>
        <v>703.48</v>
      </c>
      <c r="M412" s="71">
        <f t="shared" si="207"/>
        <v>729.56</v>
      </c>
      <c r="N412" s="71">
        <f t="shared" si="207"/>
        <v>694.7</v>
      </c>
      <c r="O412" s="71">
        <f t="shared" si="207"/>
        <v>689.72</v>
      </c>
      <c r="P412" s="71">
        <f t="shared" si="207"/>
        <v>696.43</v>
      </c>
      <c r="Q412" s="71">
        <f t="shared" si="207"/>
        <v>714.48</v>
      </c>
      <c r="R412" s="71">
        <f t="shared" si="207"/>
        <v>728.65</v>
      </c>
      <c r="S412" s="71">
        <f t="shared" si="207"/>
        <v>723.78</v>
      </c>
      <c r="T412" s="71">
        <f t="shared" si="207"/>
        <v>688.78</v>
      </c>
      <c r="U412" s="71">
        <f t="shared" si="207"/>
        <v>659.15</v>
      </c>
      <c r="V412" s="71">
        <f t="shared" si="207"/>
        <v>642.16999999999996</v>
      </c>
      <c r="W412" s="71">
        <f t="shared" si="207"/>
        <v>640.1</v>
      </c>
      <c r="X412" s="71">
        <f t="shared" si="207"/>
        <v>652.80999999999995</v>
      </c>
      <c r="Y412" s="79">
        <f t="shared" si="207"/>
        <v>636.09</v>
      </c>
    </row>
    <row r="413" spans="1:25" s="62" customFormat="1" ht="18.75" customHeight="1" outlineLevel="1" x14ac:dyDescent="0.2">
      <c r="A413" s="57" t="s">
        <v>9</v>
      </c>
      <c r="B413" s="76">
        <v>99.78</v>
      </c>
      <c r="C413" s="74">
        <v>99.78</v>
      </c>
      <c r="D413" s="74">
        <v>99.78</v>
      </c>
      <c r="E413" s="74">
        <v>99.78</v>
      </c>
      <c r="F413" s="74">
        <v>99.78</v>
      </c>
      <c r="G413" s="74">
        <v>99.78</v>
      </c>
      <c r="H413" s="74">
        <v>99.78</v>
      </c>
      <c r="I413" s="74">
        <v>99.78</v>
      </c>
      <c r="J413" s="74">
        <v>99.78</v>
      </c>
      <c r="K413" s="74">
        <v>99.78</v>
      </c>
      <c r="L413" s="74">
        <v>99.78</v>
      </c>
      <c r="M413" s="74">
        <v>99.78</v>
      </c>
      <c r="N413" s="74">
        <v>99.78</v>
      </c>
      <c r="O413" s="74">
        <v>99.78</v>
      </c>
      <c r="P413" s="74">
        <v>99.78</v>
      </c>
      <c r="Q413" s="74">
        <v>99.78</v>
      </c>
      <c r="R413" s="74">
        <v>99.78</v>
      </c>
      <c r="S413" s="74">
        <v>99.78</v>
      </c>
      <c r="T413" s="74">
        <v>99.78</v>
      </c>
      <c r="U413" s="74">
        <v>99.78</v>
      </c>
      <c r="V413" s="74">
        <v>99.78</v>
      </c>
      <c r="W413" s="74">
        <v>99.78</v>
      </c>
      <c r="X413" s="74">
        <v>99.78</v>
      </c>
      <c r="Y413" s="81">
        <v>99.78</v>
      </c>
    </row>
    <row r="414" spans="1:25" s="62" customFormat="1" ht="18.75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customHeight="1" outlineLevel="1" thickBot="1" x14ac:dyDescent="0.25">
      <c r="A415" s="147" t="s">
        <v>255</v>
      </c>
      <c r="B415" s="77">
        <f>B410</f>
        <v>0</v>
      </c>
      <c r="C415" s="77">
        <f t="shared" ref="C415:Y415" si="208">C410</f>
        <v>0</v>
      </c>
      <c r="D415" s="77">
        <f t="shared" si="208"/>
        <v>0</v>
      </c>
      <c r="E415" s="77">
        <f t="shared" si="208"/>
        <v>0</v>
      </c>
      <c r="F415" s="77">
        <f t="shared" si="208"/>
        <v>0</v>
      </c>
      <c r="G415" s="77">
        <f t="shared" si="208"/>
        <v>0</v>
      </c>
      <c r="H415" s="77">
        <f t="shared" si="208"/>
        <v>0</v>
      </c>
      <c r="I415" s="77">
        <f t="shared" si="208"/>
        <v>0</v>
      </c>
      <c r="J415" s="77">
        <f t="shared" si="208"/>
        <v>0</v>
      </c>
      <c r="K415" s="77">
        <f t="shared" si="208"/>
        <v>0</v>
      </c>
      <c r="L415" s="77">
        <f t="shared" si="208"/>
        <v>0</v>
      </c>
      <c r="M415" s="77">
        <f t="shared" si="208"/>
        <v>0</v>
      </c>
      <c r="N415" s="77">
        <f t="shared" si="208"/>
        <v>0</v>
      </c>
      <c r="O415" s="77">
        <f t="shared" si="208"/>
        <v>0</v>
      </c>
      <c r="P415" s="77">
        <f t="shared" si="208"/>
        <v>0</v>
      </c>
      <c r="Q415" s="77">
        <f t="shared" si="208"/>
        <v>0</v>
      </c>
      <c r="R415" s="77">
        <f t="shared" si="208"/>
        <v>0</v>
      </c>
      <c r="S415" s="77">
        <f t="shared" si="208"/>
        <v>0</v>
      </c>
      <c r="T415" s="77">
        <f t="shared" si="208"/>
        <v>0</v>
      </c>
      <c r="U415" s="77">
        <f t="shared" si="208"/>
        <v>0</v>
      </c>
      <c r="V415" s="77">
        <f t="shared" si="208"/>
        <v>0</v>
      </c>
      <c r="W415" s="77">
        <f t="shared" si="208"/>
        <v>0</v>
      </c>
      <c r="X415" s="77">
        <f t="shared" si="208"/>
        <v>0</v>
      </c>
      <c r="Y415" s="77">
        <f t="shared" si="208"/>
        <v>0</v>
      </c>
    </row>
    <row r="416" spans="1:25" s="62" customFormat="1" ht="18.75" customHeight="1" thickBot="1" x14ac:dyDescent="0.25">
      <c r="A416" s="112">
        <v>19</v>
      </c>
      <c r="B416" s="101">
        <f t="shared" ref="B416:Y416" si="209">SUM(B417:B420)</f>
        <v>805.44999999999993</v>
      </c>
      <c r="C416" s="102">
        <f t="shared" si="209"/>
        <v>794.31</v>
      </c>
      <c r="D416" s="102">
        <f t="shared" si="209"/>
        <v>788.16</v>
      </c>
      <c r="E416" s="103">
        <f t="shared" si="209"/>
        <v>808.04</v>
      </c>
      <c r="F416" s="103">
        <f t="shared" si="209"/>
        <v>834.88</v>
      </c>
      <c r="G416" s="103">
        <f t="shared" si="209"/>
        <v>842.8</v>
      </c>
      <c r="H416" s="103">
        <f t="shared" si="209"/>
        <v>861.67</v>
      </c>
      <c r="I416" s="103">
        <f t="shared" si="209"/>
        <v>807.88</v>
      </c>
      <c r="J416" s="103">
        <f t="shared" si="209"/>
        <v>790.8</v>
      </c>
      <c r="K416" s="104">
        <f t="shared" si="209"/>
        <v>807.12</v>
      </c>
      <c r="L416" s="103">
        <f t="shared" si="209"/>
        <v>805.43</v>
      </c>
      <c r="M416" s="105">
        <f t="shared" si="209"/>
        <v>841.55</v>
      </c>
      <c r="N416" s="104">
        <f t="shared" si="209"/>
        <v>869.6</v>
      </c>
      <c r="O416" s="103">
        <f t="shared" si="209"/>
        <v>882.44999999999993</v>
      </c>
      <c r="P416" s="105">
        <f t="shared" si="209"/>
        <v>859.86</v>
      </c>
      <c r="Q416" s="106">
        <f t="shared" si="209"/>
        <v>868.15</v>
      </c>
      <c r="R416" s="103">
        <f t="shared" si="209"/>
        <v>881.22</v>
      </c>
      <c r="S416" s="106">
        <f t="shared" si="209"/>
        <v>849.12</v>
      </c>
      <c r="T416" s="103">
        <f t="shared" si="209"/>
        <v>856.02</v>
      </c>
      <c r="U416" s="102">
        <f t="shared" si="209"/>
        <v>801.47</v>
      </c>
      <c r="V416" s="102">
        <f t="shared" si="209"/>
        <v>808.13</v>
      </c>
      <c r="W416" s="102">
        <f t="shared" si="209"/>
        <v>809.22</v>
      </c>
      <c r="X416" s="102">
        <f t="shared" si="209"/>
        <v>806.74</v>
      </c>
      <c r="Y416" s="107">
        <f t="shared" si="209"/>
        <v>800.12</v>
      </c>
    </row>
    <row r="417" spans="1:25" s="62" customFormat="1" ht="18.75" customHeight="1" outlineLevel="1" x14ac:dyDescent="0.2">
      <c r="A417" s="160" t="s">
        <v>8</v>
      </c>
      <c r="B417" s="76">
        <f>B101</f>
        <v>705.67</v>
      </c>
      <c r="C417" s="71">
        <f t="shared" ref="C417:Y417" si="210">C101</f>
        <v>694.53</v>
      </c>
      <c r="D417" s="71">
        <f t="shared" si="210"/>
        <v>688.38</v>
      </c>
      <c r="E417" s="72">
        <f t="shared" si="210"/>
        <v>708.26</v>
      </c>
      <c r="F417" s="71">
        <f t="shared" si="210"/>
        <v>735.1</v>
      </c>
      <c r="G417" s="71">
        <f t="shared" si="210"/>
        <v>743.02</v>
      </c>
      <c r="H417" s="71">
        <f t="shared" si="210"/>
        <v>761.89</v>
      </c>
      <c r="I417" s="71">
        <f t="shared" si="210"/>
        <v>708.1</v>
      </c>
      <c r="J417" s="73">
        <f t="shared" si="210"/>
        <v>691.02</v>
      </c>
      <c r="K417" s="71">
        <f t="shared" si="210"/>
        <v>707.34</v>
      </c>
      <c r="L417" s="71">
        <f t="shared" si="210"/>
        <v>705.65</v>
      </c>
      <c r="M417" s="71">
        <f t="shared" si="210"/>
        <v>741.77</v>
      </c>
      <c r="N417" s="71">
        <f t="shared" si="210"/>
        <v>769.82</v>
      </c>
      <c r="O417" s="71">
        <f t="shared" si="210"/>
        <v>782.67</v>
      </c>
      <c r="P417" s="71">
        <f t="shared" si="210"/>
        <v>760.08</v>
      </c>
      <c r="Q417" s="71">
        <f t="shared" si="210"/>
        <v>768.37</v>
      </c>
      <c r="R417" s="71">
        <f t="shared" si="210"/>
        <v>781.44</v>
      </c>
      <c r="S417" s="71">
        <f t="shared" si="210"/>
        <v>749.34</v>
      </c>
      <c r="T417" s="71">
        <f t="shared" si="210"/>
        <v>756.24</v>
      </c>
      <c r="U417" s="71">
        <f t="shared" si="210"/>
        <v>701.69</v>
      </c>
      <c r="V417" s="71">
        <f t="shared" si="210"/>
        <v>708.35</v>
      </c>
      <c r="W417" s="71">
        <f t="shared" si="210"/>
        <v>709.44</v>
      </c>
      <c r="X417" s="71">
        <f t="shared" si="210"/>
        <v>706.96</v>
      </c>
      <c r="Y417" s="79">
        <f t="shared" si="210"/>
        <v>700.34</v>
      </c>
    </row>
    <row r="418" spans="1:25" s="62" customFormat="1" ht="18.75" customHeight="1" outlineLevel="1" x14ac:dyDescent="0.2">
      <c r="A418" s="53" t="s">
        <v>9</v>
      </c>
      <c r="B418" s="76">
        <v>99.78</v>
      </c>
      <c r="C418" s="74">
        <v>99.78</v>
      </c>
      <c r="D418" s="74">
        <v>99.78</v>
      </c>
      <c r="E418" s="74">
        <v>99.78</v>
      </c>
      <c r="F418" s="74">
        <v>99.78</v>
      </c>
      <c r="G418" s="74">
        <v>99.78</v>
      </c>
      <c r="H418" s="74">
        <v>99.78</v>
      </c>
      <c r="I418" s="74">
        <v>99.78</v>
      </c>
      <c r="J418" s="74">
        <v>99.78</v>
      </c>
      <c r="K418" s="74">
        <v>99.78</v>
      </c>
      <c r="L418" s="74">
        <v>99.78</v>
      </c>
      <c r="M418" s="74">
        <v>99.78</v>
      </c>
      <c r="N418" s="74">
        <v>99.78</v>
      </c>
      <c r="O418" s="74">
        <v>99.78</v>
      </c>
      <c r="P418" s="74">
        <v>99.78</v>
      </c>
      <c r="Q418" s="74">
        <v>99.78</v>
      </c>
      <c r="R418" s="74">
        <v>99.78</v>
      </c>
      <c r="S418" s="74">
        <v>99.78</v>
      </c>
      <c r="T418" s="74">
        <v>99.78</v>
      </c>
      <c r="U418" s="74">
        <v>99.78</v>
      </c>
      <c r="V418" s="74">
        <v>99.78</v>
      </c>
      <c r="W418" s="74">
        <v>99.78</v>
      </c>
      <c r="X418" s="74">
        <v>99.78</v>
      </c>
      <c r="Y418" s="81">
        <v>99.78</v>
      </c>
    </row>
    <row r="419" spans="1:25" s="62" customFormat="1" ht="18.75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customHeight="1" outlineLevel="1" thickBot="1" x14ac:dyDescent="0.25">
      <c r="A420" s="161" t="s">
        <v>255</v>
      </c>
      <c r="B420" s="77">
        <f>B415</f>
        <v>0</v>
      </c>
      <c r="C420" s="77">
        <f t="shared" ref="C420:Y420" si="211">C415</f>
        <v>0</v>
      </c>
      <c r="D420" s="77">
        <f t="shared" si="211"/>
        <v>0</v>
      </c>
      <c r="E420" s="77">
        <f t="shared" si="211"/>
        <v>0</v>
      </c>
      <c r="F420" s="77">
        <f t="shared" si="211"/>
        <v>0</v>
      </c>
      <c r="G420" s="77">
        <f t="shared" si="211"/>
        <v>0</v>
      </c>
      <c r="H420" s="77">
        <f t="shared" si="211"/>
        <v>0</v>
      </c>
      <c r="I420" s="77">
        <f t="shared" si="211"/>
        <v>0</v>
      </c>
      <c r="J420" s="77">
        <f t="shared" si="211"/>
        <v>0</v>
      </c>
      <c r="K420" s="77">
        <f t="shared" si="211"/>
        <v>0</v>
      </c>
      <c r="L420" s="77">
        <f t="shared" si="211"/>
        <v>0</v>
      </c>
      <c r="M420" s="77">
        <f t="shared" si="211"/>
        <v>0</v>
      </c>
      <c r="N420" s="77">
        <f t="shared" si="211"/>
        <v>0</v>
      </c>
      <c r="O420" s="77">
        <f t="shared" si="211"/>
        <v>0</v>
      </c>
      <c r="P420" s="77">
        <f t="shared" si="211"/>
        <v>0</v>
      </c>
      <c r="Q420" s="77">
        <f t="shared" si="211"/>
        <v>0</v>
      </c>
      <c r="R420" s="77">
        <f t="shared" si="211"/>
        <v>0</v>
      </c>
      <c r="S420" s="77">
        <f t="shared" si="211"/>
        <v>0</v>
      </c>
      <c r="T420" s="77">
        <f t="shared" si="211"/>
        <v>0</v>
      </c>
      <c r="U420" s="77">
        <f t="shared" si="211"/>
        <v>0</v>
      </c>
      <c r="V420" s="77">
        <f t="shared" si="211"/>
        <v>0</v>
      </c>
      <c r="W420" s="77">
        <f t="shared" si="211"/>
        <v>0</v>
      </c>
      <c r="X420" s="77">
        <f t="shared" si="211"/>
        <v>0</v>
      </c>
      <c r="Y420" s="77">
        <f t="shared" si="211"/>
        <v>0</v>
      </c>
    </row>
    <row r="421" spans="1:25" s="62" customFormat="1" ht="18.75" customHeight="1" thickBot="1" x14ac:dyDescent="0.25">
      <c r="A421" s="109">
        <v>20</v>
      </c>
      <c r="B421" s="101">
        <f t="shared" ref="B421:Y421" si="212">SUM(B422:B425)</f>
        <v>647.69999999999993</v>
      </c>
      <c r="C421" s="102">
        <f t="shared" si="212"/>
        <v>646.74</v>
      </c>
      <c r="D421" s="102">
        <f t="shared" si="212"/>
        <v>651.72</v>
      </c>
      <c r="E421" s="103">
        <f t="shared" si="212"/>
        <v>659.45999999999992</v>
      </c>
      <c r="F421" s="103">
        <f t="shared" si="212"/>
        <v>619.63</v>
      </c>
      <c r="G421" s="103">
        <f t="shared" si="212"/>
        <v>611.89</v>
      </c>
      <c r="H421" s="103">
        <f t="shared" si="212"/>
        <v>679.45999999999992</v>
      </c>
      <c r="I421" s="103">
        <f t="shared" si="212"/>
        <v>674.03</v>
      </c>
      <c r="J421" s="103">
        <f t="shared" si="212"/>
        <v>667.61</v>
      </c>
      <c r="K421" s="104">
        <f t="shared" si="212"/>
        <v>672.63</v>
      </c>
      <c r="L421" s="103">
        <f t="shared" si="212"/>
        <v>675.68999999999994</v>
      </c>
      <c r="M421" s="105">
        <f t="shared" si="212"/>
        <v>664.14</v>
      </c>
      <c r="N421" s="104">
        <f t="shared" si="212"/>
        <v>667.1</v>
      </c>
      <c r="O421" s="103">
        <f t="shared" si="212"/>
        <v>687.81</v>
      </c>
      <c r="P421" s="105">
        <f t="shared" si="212"/>
        <v>685.42</v>
      </c>
      <c r="Q421" s="106">
        <f t="shared" si="212"/>
        <v>930.76</v>
      </c>
      <c r="R421" s="103">
        <f t="shared" si="212"/>
        <v>950.23</v>
      </c>
      <c r="S421" s="106">
        <f t="shared" si="212"/>
        <v>962.24</v>
      </c>
      <c r="T421" s="103">
        <f t="shared" si="212"/>
        <v>944.81</v>
      </c>
      <c r="U421" s="102">
        <f t="shared" si="212"/>
        <v>675.87</v>
      </c>
      <c r="V421" s="102">
        <f t="shared" si="212"/>
        <v>679.77</v>
      </c>
      <c r="W421" s="102">
        <f t="shared" si="212"/>
        <v>683.06999999999994</v>
      </c>
      <c r="X421" s="102">
        <f t="shared" si="212"/>
        <v>690.93999999999994</v>
      </c>
      <c r="Y421" s="107">
        <f t="shared" si="212"/>
        <v>665</v>
      </c>
    </row>
    <row r="422" spans="1:25" s="62" customFormat="1" ht="18.75" customHeight="1" outlineLevel="1" x14ac:dyDescent="0.2">
      <c r="A422" s="160" t="s">
        <v>8</v>
      </c>
      <c r="B422" s="76">
        <f>B106</f>
        <v>547.91999999999996</v>
      </c>
      <c r="C422" s="71">
        <f t="shared" ref="C422:Y422" si="213">C106</f>
        <v>546.96</v>
      </c>
      <c r="D422" s="71">
        <f t="shared" si="213"/>
        <v>551.94000000000005</v>
      </c>
      <c r="E422" s="72">
        <f t="shared" si="213"/>
        <v>559.67999999999995</v>
      </c>
      <c r="F422" s="71">
        <f t="shared" si="213"/>
        <v>519.85</v>
      </c>
      <c r="G422" s="71">
        <f t="shared" si="213"/>
        <v>512.11</v>
      </c>
      <c r="H422" s="71">
        <f t="shared" si="213"/>
        <v>579.67999999999995</v>
      </c>
      <c r="I422" s="71">
        <f t="shared" si="213"/>
        <v>574.25</v>
      </c>
      <c r="J422" s="73">
        <f t="shared" si="213"/>
        <v>567.83000000000004</v>
      </c>
      <c r="K422" s="71">
        <f t="shared" si="213"/>
        <v>572.85</v>
      </c>
      <c r="L422" s="71">
        <f t="shared" si="213"/>
        <v>575.91</v>
      </c>
      <c r="M422" s="71">
        <f t="shared" si="213"/>
        <v>564.36</v>
      </c>
      <c r="N422" s="71">
        <f t="shared" si="213"/>
        <v>567.32000000000005</v>
      </c>
      <c r="O422" s="71">
        <f t="shared" si="213"/>
        <v>588.03</v>
      </c>
      <c r="P422" s="71">
        <f t="shared" si="213"/>
        <v>585.64</v>
      </c>
      <c r="Q422" s="71">
        <f t="shared" si="213"/>
        <v>830.98</v>
      </c>
      <c r="R422" s="71">
        <f t="shared" si="213"/>
        <v>850.45</v>
      </c>
      <c r="S422" s="71">
        <f t="shared" si="213"/>
        <v>862.46</v>
      </c>
      <c r="T422" s="71">
        <f t="shared" si="213"/>
        <v>845.03</v>
      </c>
      <c r="U422" s="71">
        <f t="shared" si="213"/>
        <v>576.09</v>
      </c>
      <c r="V422" s="71">
        <f t="shared" si="213"/>
        <v>579.99</v>
      </c>
      <c r="W422" s="71">
        <f t="shared" si="213"/>
        <v>583.29</v>
      </c>
      <c r="X422" s="71">
        <f t="shared" si="213"/>
        <v>591.16</v>
      </c>
      <c r="Y422" s="79">
        <f t="shared" si="213"/>
        <v>565.22</v>
      </c>
    </row>
    <row r="423" spans="1:25" s="62" customFormat="1" ht="18.75" customHeight="1" outlineLevel="1" x14ac:dyDescent="0.2">
      <c r="A423" s="53" t="s">
        <v>9</v>
      </c>
      <c r="B423" s="76">
        <v>99.78</v>
      </c>
      <c r="C423" s="74">
        <v>99.78</v>
      </c>
      <c r="D423" s="74">
        <v>99.78</v>
      </c>
      <c r="E423" s="74">
        <v>99.78</v>
      </c>
      <c r="F423" s="74">
        <v>99.78</v>
      </c>
      <c r="G423" s="74">
        <v>99.78</v>
      </c>
      <c r="H423" s="74">
        <v>99.78</v>
      </c>
      <c r="I423" s="74">
        <v>99.78</v>
      </c>
      <c r="J423" s="74">
        <v>99.78</v>
      </c>
      <c r="K423" s="74">
        <v>99.78</v>
      </c>
      <c r="L423" s="74">
        <v>99.78</v>
      </c>
      <c r="M423" s="74">
        <v>99.78</v>
      </c>
      <c r="N423" s="74">
        <v>99.78</v>
      </c>
      <c r="O423" s="74">
        <v>99.78</v>
      </c>
      <c r="P423" s="74">
        <v>99.78</v>
      </c>
      <c r="Q423" s="74">
        <v>99.78</v>
      </c>
      <c r="R423" s="74">
        <v>99.78</v>
      </c>
      <c r="S423" s="74">
        <v>99.78</v>
      </c>
      <c r="T423" s="74">
        <v>99.78</v>
      </c>
      <c r="U423" s="74">
        <v>99.78</v>
      </c>
      <c r="V423" s="74">
        <v>99.78</v>
      </c>
      <c r="W423" s="74">
        <v>99.78</v>
      </c>
      <c r="X423" s="74">
        <v>99.78</v>
      </c>
      <c r="Y423" s="81">
        <v>99.78</v>
      </c>
    </row>
    <row r="424" spans="1:25" s="62" customFormat="1" ht="18.75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customHeight="1" outlineLevel="1" thickBot="1" x14ac:dyDescent="0.25">
      <c r="A425" s="161" t="s">
        <v>255</v>
      </c>
      <c r="B425" s="77">
        <f>B420</f>
        <v>0</v>
      </c>
      <c r="C425" s="77">
        <f t="shared" ref="C425:Y425" si="214">C420</f>
        <v>0</v>
      </c>
      <c r="D425" s="77">
        <f t="shared" si="214"/>
        <v>0</v>
      </c>
      <c r="E425" s="77">
        <f t="shared" si="214"/>
        <v>0</v>
      </c>
      <c r="F425" s="77">
        <f t="shared" si="214"/>
        <v>0</v>
      </c>
      <c r="G425" s="77">
        <f t="shared" si="214"/>
        <v>0</v>
      </c>
      <c r="H425" s="77">
        <f t="shared" si="214"/>
        <v>0</v>
      </c>
      <c r="I425" s="77">
        <f t="shared" si="214"/>
        <v>0</v>
      </c>
      <c r="J425" s="77">
        <f t="shared" si="214"/>
        <v>0</v>
      </c>
      <c r="K425" s="77">
        <f t="shared" si="214"/>
        <v>0</v>
      </c>
      <c r="L425" s="77">
        <f t="shared" si="214"/>
        <v>0</v>
      </c>
      <c r="M425" s="77">
        <f t="shared" si="214"/>
        <v>0</v>
      </c>
      <c r="N425" s="77">
        <f t="shared" si="214"/>
        <v>0</v>
      </c>
      <c r="O425" s="77">
        <f t="shared" si="214"/>
        <v>0</v>
      </c>
      <c r="P425" s="77">
        <f t="shared" si="214"/>
        <v>0</v>
      </c>
      <c r="Q425" s="77">
        <f t="shared" si="214"/>
        <v>0</v>
      </c>
      <c r="R425" s="77">
        <f t="shared" si="214"/>
        <v>0</v>
      </c>
      <c r="S425" s="77">
        <f t="shared" si="214"/>
        <v>0</v>
      </c>
      <c r="T425" s="77">
        <f t="shared" si="214"/>
        <v>0</v>
      </c>
      <c r="U425" s="77">
        <f t="shared" si="214"/>
        <v>0</v>
      </c>
      <c r="V425" s="77">
        <f t="shared" si="214"/>
        <v>0</v>
      </c>
      <c r="W425" s="77">
        <f t="shared" si="214"/>
        <v>0</v>
      </c>
      <c r="X425" s="77">
        <f t="shared" si="214"/>
        <v>0</v>
      </c>
      <c r="Y425" s="77">
        <f t="shared" si="214"/>
        <v>0</v>
      </c>
    </row>
    <row r="426" spans="1:25" s="62" customFormat="1" ht="18.75" customHeight="1" thickBot="1" x14ac:dyDescent="0.25">
      <c r="A426" s="100">
        <v>21</v>
      </c>
      <c r="B426" s="101">
        <f t="shared" ref="B426:Y426" si="215">SUM(B427:B430)</f>
        <v>816.69999999999993</v>
      </c>
      <c r="C426" s="102">
        <f t="shared" si="215"/>
        <v>815.37</v>
      </c>
      <c r="D426" s="102">
        <f t="shared" si="215"/>
        <v>845.94999999999993</v>
      </c>
      <c r="E426" s="103">
        <f t="shared" si="215"/>
        <v>857.61</v>
      </c>
      <c r="F426" s="103">
        <f t="shared" si="215"/>
        <v>850.83999999999992</v>
      </c>
      <c r="G426" s="103">
        <f t="shared" si="215"/>
        <v>909.51</v>
      </c>
      <c r="H426" s="103">
        <f t="shared" si="215"/>
        <v>1189.8499999999999</v>
      </c>
      <c r="I426" s="103">
        <f t="shared" si="215"/>
        <v>854.93</v>
      </c>
      <c r="J426" s="103">
        <f t="shared" si="215"/>
        <v>1171.22</v>
      </c>
      <c r="K426" s="104">
        <f t="shared" si="215"/>
        <v>956.18999999999994</v>
      </c>
      <c r="L426" s="103">
        <f t="shared" si="215"/>
        <v>869.43999999999994</v>
      </c>
      <c r="M426" s="105">
        <f t="shared" si="215"/>
        <v>870.89</v>
      </c>
      <c r="N426" s="104">
        <f t="shared" si="215"/>
        <v>867.22</v>
      </c>
      <c r="O426" s="103">
        <f t="shared" si="215"/>
        <v>880.17</v>
      </c>
      <c r="P426" s="105">
        <f t="shared" si="215"/>
        <v>911.12</v>
      </c>
      <c r="Q426" s="106">
        <f t="shared" si="215"/>
        <v>917.85</v>
      </c>
      <c r="R426" s="103">
        <f t="shared" si="215"/>
        <v>1206.03</v>
      </c>
      <c r="S426" s="106">
        <f t="shared" si="215"/>
        <v>872.81</v>
      </c>
      <c r="T426" s="103">
        <f t="shared" si="215"/>
        <v>855.44999999999993</v>
      </c>
      <c r="U426" s="102">
        <f t="shared" si="215"/>
        <v>830.11</v>
      </c>
      <c r="V426" s="102">
        <f t="shared" si="215"/>
        <v>816.08999999999992</v>
      </c>
      <c r="W426" s="102">
        <f t="shared" si="215"/>
        <v>815.32999999999993</v>
      </c>
      <c r="X426" s="102">
        <f t="shared" si="215"/>
        <v>814.1</v>
      </c>
      <c r="Y426" s="107">
        <f t="shared" si="215"/>
        <v>810.07999999999993</v>
      </c>
    </row>
    <row r="427" spans="1:25" s="62" customFormat="1" ht="18.75" customHeight="1" outlineLevel="1" x14ac:dyDescent="0.2">
      <c r="A427" s="160" t="s">
        <v>8</v>
      </c>
      <c r="B427" s="76">
        <f>B111</f>
        <v>716.92</v>
      </c>
      <c r="C427" s="71">
        <f t="shared" ref="C427:Y427" si="216">C111</f>
        <v>715.59</v>
      </c>
      <c r="D427" s="71">
        <f t="shared" si="216"/>
        <v>746.17</v>
      </c>
      <c r="E427" s="72">
        <f t="shared" si="216"/>
        <v>757.83</v>
      </c>
      <c r="F427" s="71">
        <f t="shared" si="216"/>
        <v>751.06</v>
      </c>
      <c r="G427" s="71">
        <f t="shared" si="216"/>
        <v>809.73</v>
      </c>
      <c r="H427" s="71">
        <f t="shared" si="216"/>
        <v>1090.07</v>
      </c>
      <c r="I427" s="71">
        <f t="shared" si="216"/>
        <v>755.15</v>
      </c>
      <c r="J427" s="73">
        <f t="shared" si="216"/>
        <v>1071.44</v>
      </c>
      <c r="K427" s="71">
        <f t="shared" si="216"/>
        <v>856.41</v>
      </c>
      <c r="L427" s="71">
        <f t="shared" si="216"/>
        <v>769.66</v>
      </c>
      <c r="M427" s="71">
        <f t="shared" si="216"/>
        <v>771.11</v>
      </c>
      <c r="N427" s="71">
        <f t="shared" si="216"/>
        <v>767.44</v>
      </c>
      <c r="O427" s="71">
        <f t="shared" si="216"/>
        <v>780.39</v>
      </c>
      <c r="P427" s="71">
        <f t="shared" si="216"/>
        <v>811.34</v>
      </c>
      <c r="Q427" s="71">
        <f t="shared" si="216"/>
        <v>818.07</v>
      </c>
      <c r="R427" s="71">
        <f t="shared" si="216"/>
        <v>1106.25</v>
      </c>
      <c r="S427" s="71">
        <f t="shared" si="216"/>
        <v>773.03</v>
      </c>
      <c r="T427" s="71">
        <f t="shared" si="216"/>
        <v>755.67</v>
      </c>
      <c r="U427" s="71">
        <f t="shared" si="216"/>
        <v>730.33</v>
      </c>
      <c r="V427" s="71">
        <f t="shared" si="216"/>
        <v>716.31</v>
      </c>
      <c r="W427" s="71">
        <f t="shared" si="216"/>
        <v>715.55</v>
      </c>
      <c r="X427" s="71">
        <f t="shared" si="216"/>
        <v>714.32</v>
      </c>
      <c r="Y427" s="79">
        <f t="shared" si="216"/>
        <v>710.3</v>
      </c>
    </row>
    <row r="428" spans="1:25" s="62" customFormat="1" ht="18.75" customHeight="1" outlineLevel="1" x14ac:dyDescent="0.2">
      <c r="A428" s="53" t="s">
        <v>9</v>
      </c>
      <c r="B428" s="76">
        <v>99.78</v>
      </c>
      <c r="C428" s="74">
        <v>99.78</v>
      </c>
      <c r="D428" s="74">
        <v>99.78</v>
      </c>
      <c r="E428" s="74">
        <v>99.78</v>
      </c>
      <c r="F428" s="74">
        <v>99.78</v>
      </c>
      <c r="G428" s="74">
        <v>99.78</v>
      </c>
      <c r="H428" s="74">
        <v>99.78</v>
      </c>
      <c r="I428" s="74">
        <v>99.78</v>
      </c>
      <c r="J428" s="74">
        <v>99.78</v>
      </c>
      <c r="K428" s="74">
        <v>99.78</v>
      </c>
      <c r="L428" s="74">
        <v>99.78</v>
      </c>
      <c r="M428" s="74">
        <v>99.78</v>
      </c>
      <c r="N428" s="74">
        <v>99.78</v>
      </c>
      <c r="O428" s="74">
        <v>99.78</v>
      </c>
      <c r="P428" s="74">
        <v>99.78</v>
      </c>
      <c r="Q428" s="74">
        <v>99.78</v>
      </c>
      <c r="R428" s="74">
        <v>99.78</v>
      </c>
      <c r="S428" s="74">
        <v>99.78</v>
      </c>
      <c r="T428" s="74">
        <v>99.78</v>
      </c>
      <c r="U428" s="74">
        <v>99.78</v>
      </c>
      <c r="V428" s="74">
        <v>99.78</v>
      </c>
      <c r="W428" s="74">
        <v>99.78</v>
      </c>
      <c r="X428" s="74">
        <v>99.78</v>
      </c>
      <c r="Y428" s="81">
        <v>99.78</v>
      </c>
    </row>
    <row r="429" spans="1:25" s="62" customFormat="1" ht="18.75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customHeight="1" outlineLevel="1" thickBot="1" x14ac:dyDescent="0.25">
      <c r="A430" s="161" t="s">
        <v>255</v>
      </c>
      <c r="B430" s="77">
        <f>B425</f>
        <v>0</v>
      </c>
      <c r="C430" s="77">
        <f t="shared" ref="C430:Y430" si="217">C425</f>
        <v>0</v>
      </c>
      <c r="D430" s="77">
        <f t="shared" si="217"/>
        <v>0</v>
      </c>
      <c r="E430" s="77">
        <f t="shared" si="217"/>
        <v>0</v>
      </c>
      <c r="F430" s="77">
        <f t="shared" si="217"/>
        <v>0</v>
      </c>
      <c r="G430" s="77">
        <f t="shared" si="217"/>
        <v>0</v>
      </c>
      <c r="H430" s="77">
        <f t="shared" si="217"/>
        <v>0</v>
      </c>
      <c r="I430" s="77">
        <f t="shared" si="217"/>
        <v>0</v>
      </c>
      <c r="J430" s="77">
        <f t="shared" si="217"/>
        <v>0</v>
      </c>
      <c r="K430" s="77">
        <f t="shared" si="217"/>
        <v>0</v>
      </c>
      <c r="L430" s="77">
        <f t="shared" si="217"/>
        <v>0</v>
      </c>
      <c r="M430" s="77">
        <f t="shared" si="217"/>
        <v>0</v>
      </c>
      <c r="N430" s="77">
        <f t="shared" si="217"/>
        <v>0</v>
      </c>
      <c r="O430" s="77">
        <f t="shared" si="217"/>
        <v>0</v>
      </c>
      <c r="P430" s="77">
        <f t="shared" si="217"/>
        <v>0</v>
      </c>
      <c r="Q430" s="77">
        <f t="shared" si="217"/>
        <v>0</v>
      </c>
      <c r="R430" s="77">
        <f t="shared" si="217"/>
        <v>0</v>
      </c>
      <c r="S430" s="77">
        <f t="shared" si="217"/>
        <v>0</v>
      </c>
      <c r="T430" s="77">
        <f t="shared" si="217"/>
        <v>0</v>
      </c>
      <c r="U430" s="77">
        <f t="shared" si="217"/>
        <v>0</v>
      </c>
      <c r="V430" s="77">
        <f t="shared" si="217"/>
        <v>0</v>
      </c>
      <c r="W430" s="77">
        <f t="shared" si="217"/>
        <v>0</v>
      </c>
      <c r="X430" s="77">
        <f t="shared" si="217"/>
        <v>0</v>
      </c>
      <c r="Y430" s="77">
        <f t="shared" si="217"/>
        <v>0</v>
      </c>
    </row>
    <row r="431" spans="1:25" s="62" customFormat="1" ht="18.75" customHeight="1" thickBot="1" x14ac:dyDescent="0.25">
      <c r="A431" s="109">
        <v>22</v>
      </c>
      <c r="B431" s="101">
        <f t="shared" ref="B431:Y431" si="218">SUM(B432:B435)</f>
        <v>813.92</v>
      </c>
      <c r="C431" s="102">
        <f t="shared" si="218"/>
        <v>831.73</v>
      </c>
      <c r="D431" s="102">
        <f t="shared" si="218"/>
        <v>778.18</v>
      </c>
      <c r="E431" s="103">
        <f t="shared" si="218"/>
        <v>830.76</v>
      </c>
      <c r="F431" s="103">
        <f t="shared" si="218"/>
        <v>839.43999999999994</v>
      </c>
      <c r="G431" s="103">
        <f t="shared" si="218"/>
        <v>842.63</v>
      </c>
      <c r="H431" s="103">
        <f t="shared" si="218"/>
        <v>848.32999999999993</v>
      </c>
      <c r="I431" s="103">
        <f t="shared" si="218"/>
        <v>835.24</v>
      </c>
      <c r="J431" s="103">
        <f t="shared" si="218"/>
        <v>836.93</v>
      </c>
      <c r="K431" s="104">
        <f t="shared" si="218"/>
        <v>842.24</v>
      </c>
      <c r="L431" s="103">
        <f t="shared" si="218"/>
        <v>843.56999999999994</v>
      </c>
      <c r="M431" s="105">
        <f t="shared" si="218"/>
        <v>842.74</v>
      </c>
      <c r="N431" s="104">
        <f t="shared" si="218"/>
        <v>841.35</v>
      </c>
      <c r="O431" s="103">
        <f t="shared" si="218"/>
        <v>851.23</v>
      </c>
      <c r="P431" s="105">
        <f t="shared" si="218"/>
        <v>858.78</v>
      </c>
      <c r="Q431" s="106">
        <f t="shared" si="218"/>
        <v>839.86</v>
      </c>
      <c r="R431" s="103">
        <f t="shared" si="218"/>
        <v>861.55</v>
      </c>
      <c r="S431" s="106">
        <f t="shared" si="218"/>
        <v>848.37</v>
      </c>
      <c r="T431" s="103">
        <f t="shared" si="218"/>
        <v>838.65</v>
      </c>
      <c r="U431" s="102">
        <f t="shared" si="218"/>
        <v>822.51</v>
      </c>
      <c r="V431" s="102">
        <f t="shared" si="218"/>
        <v>834.48</v>
      </c>
      <c r="W431" s="102">
        <f t="shared" si="218"/>
        <v>901.18</v>
      </c>
      <c r="X431" s="102">
        <f t="shared" si="218"/>
        <v>832.73</v>
      </c>
      <c r="Y431" s="107">
        <f t="shared" si="218"/>
        <v>821.77</v>
      </c>
    </row>
    <row r="432" spans="1:25" s="62" customFormat="1" ht="18.75" customHeight="1" outlineLevel="1" x14ac:dyDescent="0.2">
      <c r="A432" s="160" t="s">
        <v>8</v>
      </c>
      <c r="B432" s="76">
        <f>B116</f>
        <v>714.14</v>
      </c>
      <c r="C432" s="71">
        <f t="shared" ref="C432:Y432" si="219">C116</f>
        <v>731.95</v>
      </c>
      <c r="D432" s="71">
        <f t="shared" si="219"/>
        <v>678.4</v>
      </c>
      <c r="E432" s="72">
        <f t="shared" si="219"/>
        <v>730.98</v>
      </c>
      <c r="F432" s="71">
        <f t="shared" si="219"/>
        <v>739.66</v>
      </c>
      <c r="G432" s="71">
        <f t="shared" si="219"/>
        <v>742.85</v>
      </c>
      <c r="H432" s="71">
        <f t="shared" si="219"/>
        <v>748.55</v>
      </c>
      <c r="I432" s="71">
        <f t="shared" si="219"/>
        <v>735.46</v>
      </c>
      <c r="J432" s="73">
        <f t="shared" si="219"/>
        <v>737.15</v>
      </c>
      <c r="K432" s="71">
        <f t="shared" si="219"/>
        <v>742.46</v>
      </c>
      <c r="L432" s="71">
        <f t="shared" si="219"/>
        <v>743.79</v>
      </c>
      <c r="M432" s="71">
        <f t="shared" si="219"/>
        <v>742.96</v>
      </c>
      <c r="N432" s="71">
        <f t="shared" si="219"/>
        <v>741.57</v>
      </c>
      <c r="O432" s="71">
        <f t="shared" si="219"/>
        <v>751.45</v>
      </c>
      <c r="P432" s="71">
        <f t="shared" si="219"/>
        <v>759</v>
      </c>
      <c r="Q432" s="71">
        <f t="shared" si="219"/>
        <v>740.08</v>
      </c>
      <c r="R432" s="71">
        <f t="shared" si="219"/>
        <v>761.77</v>
      </c>
      <c r="S432" s="71">
        <f t="shared" si="219"/>
        <v>748.59</v>
      </c>
      <c r="T432" s="71">
        <f t="shared" si="219"/>
        <v>738.87</v>
      </c>
      <c r="U432" s="71">
        <f t="shared" si="219"/>
        <v>722.73</v>
      </c>
      <c r="V432" s="71">
        <f t="shared" si="219"/>
        <v>734.7</v>
      </c>
      <c r="W432" s="71">
        <f t="shared" si="219"/>
        <v>801.4</v>
      </c>
      <c r="X432" s="71">
        <f t="shared" si="219"/>
        <v>732.95</v>
      </c>
      <c r="Y432" s="79">
        <f t="shared" si="219"/>
        <v>721.99</v>
      </c>
    </row>
    <row r="433" spans="1:25" s="62" customFormat="1" ht="18.75" customHeight="1" outlineLevel="1" x14ac:dyDescent="0.2">
      <c r="A433" s="53" t="s">
        <v>9</v>
      </c>
      <c r="B433" s="76">
        <v>99.78</v>
      </c>
      <c r="C433" s="74">
        <v>99.78</v>
      </c>
      <c r="D433" s="74">
        <v>99.78</v>
      </c>
      <c r="E433" s="74">
        <v>99.78</v>
      </c>
      <c r="F433" s="74">
        <v>99.78</v>
      </c>
      <c r="G433" s="74">
        <v>99.78</v>
      </c>
      <c r="H433" s="74">
        <v>99.78</v>
      </c>
      <c r="I433" s="74">
        <v>99.78</v>
      </c>
      <c r="J433" s="74">
        <v>99.78</v>
      </c>
      <c r="K433" s="74">
        <v>99.78</v>
      </c>
      <c r="L433" s="74">
        <v>99.78</v>
      </c>
      <c r="M433" s="74">
        <v>99.78</v>
      </c>
      <c r="N433" s="74">
        <v>99.78</v>
      </c>
      <c r="O433" s="74">
        <v>99.78</v>
      </c>
      <c r="P433" s="74">
        <v>99.78</v>
      </c>
      <c r="Q433" s="74">
        <v>99.78</v>
      </c>
      <c r="R433" s="74">
        <v>99.78</v>
      </c>
      <c r="S433" s="74">
        <v>99.78</v>
      </c>
      <c r="T433" s="74">
        <v>99.78</v>
      </c>
      <c r="U433" s="74">
        <v>99.78</v>
      </c>
      <c r="V433" s="74">
        <v>99.78</v>
      </c>
      <c r="W433" s="74">
        <v>99.78</v>
      </c>
      <c r="X433" s="74">
        <v>99.78</v>
      </c>
      <c r="Y433" s="81">
        <v>99.78</v>
      </c>
    </row>
    <row r="434" spans="1:25" s="62" customFormat="1" ht="18.75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customHeight="1" outlineLevel="1" thickBot="1" x14ac:dyDescent="0.25">
      <c r="A435" s="161" t="s">
        <v>255</v>
      </c>
      <c r="B435" s="77">
        <f>B430</f>
        <v>0</v>
      </c>
      <c r="C435" s="77">
        <f t="shared" ref="C435:Y435" si="220">C430</f>
        <v>0</v>
      </c>
      <c r="D435" s="77">
        <f t="shared" si="220"/>
        <v>0</v>
      </c>
      <c r="E435" s="77">
        <f t="shared" si="220"/>
        <v>0</v>
      </c>
      <c r="F435" s="77">
        <f t="shared" si="220"/>
        <v>0</v>
      </c>
      <c r="G435" s="77">
        <f t="shared" si="220"/>
        <v>0</v>
      </c>
      <c r="H435" s="77">
        <f t="shared" si="220"/>
        <v>0</v>
      </c>
      <c r="I435" s="77">
        <f t="shared" si="220"/>
        <v>0</v>
      </c>
      <c r="J435" s="77">
        <f t="shared" si="220"/>
        <v>0</v>
      </c>
      <c r="K435" s="77">
        <f t="shared" si="220"/>
        <v>0</v>
      </c>
      <c r="L435" s="77">
        <f t="shared" si="220"/>
        <v>0</v>
      </c>
      <c r="M435" s="77">
        <f t="shared" si="220"/>
        <v>0</v>
      </c>
      <c r="N435" s="77">
        <f t="shared" si="220"/>
        <v>0</v>
      </c>
      <c r="O435" s="77">
        <f t="shared" si="220"/>
        <v>0</v>
      </c>
      <c r="P435" s="77">
        <f t="shared" si="220"/>
        <v>0</v>
      </c>
      <c r="Q435" s="77">
        <f t="shared" si="220"/>
        <v>0</v>
      </c>
      <c r="R435" s="77">
        <f t="shared" si="220"/>
        <v>0</v>
      </c>
      <c r="S435" s="77">
        <f t="shared" si="220"/>
        <v>0</v>
      </c>
      <c r="T435" s="77">
        <f t="shared" si="220"/>
        <v>0</v>
      </c>
      <c r="U435" s="77">
        <f t="shared" si="220"/>
        <v>0</v>
      </c>
      <c r="V435" s="77">
        <f t="shared" si="220"/>
        <v>0</v>
      </c>
      <c r="W435" s="77">
        <f t="shared" si="220"/>
        <v>0</v>
      </c>
      <c r="X435" s="77">
        <f t="shared" si="220"/>
        <v>0</v>
      </c>
      <c r="Y435" s="77">
        <f t="shared" si="220"/>
        <v>0</v>
      </c>
    </row>
    <row r="436" spans="1:25" s="62" customFormat="1" ht="18.75" customHeight="1" thickBot="1" x14ac:dyDescent="0.25">
      <c r="A436" s="100">
        <v>23</v>
      </c>
      <c r="B436" s="101">
        <f t="shared" ref="B436:Y436" si="221">SUM(B437:B440)</f>
        <v>734.15</v>
      </c>
      <c r="C436" s="102">
        <f t="shared" si="221"/>
        <v>731.23</v>
      </c>
      <c r="D436" s="102">
        <f t="shared" si="221"/>
        <v>758.5</v>
      </c>
      <c r="E436" s="103">
        <f t="shared" si="221"/>
        <v>769.55</v>
      </c>
      <c r="F436" s="103">
        <f t="shared" si="221"/>
        <v>831.5</v>
      </c>
      <c r="G436" s="103">
        <f t="shared" si="221"/>
        <v>828.95999999999992</v>
      </c>
      <c r="H436" s="103">
        <f t="shared" si="221"/>
        <v>886.49</v>
      </c>
      <c r="I436" s="103">
        <f t="shared" si="221"/>
        <v>839.07999999999993</v>
      </c>
      <c r="J436" s="103">
        <f t="shared" si="221"/>
        <v>99.78</v>
      </c>
      <c r="K436" s="104">
        <f t="shared" si="221"/>
        <v>845.44999999999993</v>
      </c>
      <c r="L436" s="103">
        <f t="shared" si="221"/>
        <v>848.14</v>
      </c>
      <c r="M436" s="105">
        <f t="shared" si="221"/>
        <v>841.52</v>
      </c>
      <c r="N436" s="104">
        <f t="shared" si="221"/>
        <v>948.68999999999994</v>
      </c>
      <c r="O436" s="103">
        <f t="shared" si="221"/>
        <v>755.35</v>
      </c>
      <c r="P436" s="105">
        <f t="shared" si="221"/>
        <v>817.69999999999993</v>
      </c>
      <c r="Q436" s="106">
        <f t="shared" si="221"/>
        <v>866.78</v>
      </c>
      <c r="R436" s="103">
        <f t="shared" si="221"/>
        <v>860.87</v>
      </c>
      <c r="S436" s="106">
        <f t="shared" si="221"/>
        <v>867.47</v>
      </c>
      <c r="T436" s="103">
        <f t="shared" si="221"/>
        <v>835.31999999999994</v>
      </c>
      <c r="U436" s="102">
        <f t="shared" si="221"/>
        <v>99.78</v>
      </c>
      <c r="V436" s="102">
        <f t="shared" si="221"/>
        <v>545.77</v>
      </c>
      <c r="W436" s="102">
        <f t="shared" si="221"/>
        <v>735.87</v>
      </c>
      <c r="X436" s="102">
        <f t="shared" si="221"/>
        <v>737.49</v>
      </c>
      <c r="Y436" s="107">
        <f t="shared" si="221"/>
        <v>418.17999999999995</v>
      </c>
    </row>
    <row r="437" spans="1:25" s="62" customFormat="1" ht="18.75" customHeight="1" outlineLevel="1" x14ac:dyDescent="0.2">
      <c r="A437" s="160" t="s">
        <v>8</v>
      </c>
      <c r="B437" s="76">
        <f>B121</f>
        <v>634.37</v>
      </c>
      <c r="C437" s="71">
        <f t="shared" ref="C437:Y437" si="222">C121</f>
        <v>631.45000000000005</v>
      </c>
      <c r="D437" s="71">
        <f t="shared" si="222"/>
        <v>658.72</v>
      </c>
      <c r="E437" s="72">
        <f t="shared" si="222"/>
        <v>669.77</v>
      </c>
      <c r="F437" s="71">
        <f t="shared" si="222"/>
        <v>731.72</v>
      </c>
      <c r="G437" s="71">
        <f t="shared" si="222"/>
        <v>729.18</v>
      </c>
      <c r="H437" s="71">
        <f t="shared" si="222"/>
        <v>786.71</v>
      </c>
      <c r="I437" s="71">
        <f t="shared" si="222"/>
        <v>739.3</v>
      </c>
      <c r="J437" s="73" t="str">
        <f t="shared" si="222"/>
        <v>0</v>
      </c>
      <c r="K437" s="71">
        <f t="shared" si="222"/>
        <v>745.67</v>
      </c>
      <c r="L437" s="71">
        <f t="shared" si="222"/>
        <v>748.36</v>
      </c>
      <c r="M437" s="71">
        <f t="shared" si="222"/>
        <v>741.74</v>
      </c>
      <c r="N437" s="71">
        <f t="shared" si="222"/>
        <v>848.91</v>
      </c>
      <c r="O437" s="71">
        <f t="shared" si="222"/>
        <v>655.57</v>
      </c>
      <c r="P437" s="71">
        <f t="shared" si="222"/>
        <v>717.92</v>
      </c>
      <c r="Q437" s="71">
        <f t="shared" si="222"/>
        <v>767</v>
      </c>
      <c r="R437" s="71">
        <f t="shared" si="222"/>
        <v>761.09</v>
      </c>
      <c r="S437" s="71">
        <f t="shared" si="222"/>
        <v>767.69</v>
      </c>
      <c r="T437" s="71">
        <f t="shared" si="222"/>
        <v>735.54</v>
      </c>
      <c r="U437" s="71" t="str">
        <f t="shared" si="222"/>
        <v>0</v>
      </c>
      <c r="V437" s="71">
        <f t="shared" si="222"/>
        <v>445.99</v>
      </c>
      <c r="W437" s="71">
        <f t="shared" si="222"/>
        <v>636.09</v>
      </c>
      <c r="X437" s="71">
        <f t="shared" si="222"/>
        <v>637.71</v>
      </c>
      <c r="Y437" s="79">
        <f t="shared" si="222"/>
        <v>318.39999999999998</v>
      </c>
    </row>
    <row r="438" spans="1:25" s="62" customFormat="1" ht="18.75" customHeight="1" outlineLevel="1" x14ac:dyDescent="0.2">
      <c r="A438" s="53" t="s">
        <v>9</v>
      </c>
      <c r="B438" s="76">
        <v>99.78</v>
      </c>
      <c r="C438" s="74">
        <v>99.78</v>
      </c>
      <c r="D438" s="74">
        <v>99.78</v>
      </c>
      <c r="E438" s="74">
        <v>99.78</v>
      </c>
      <c r="F438" s="74">
        <v>99.78</v>
      </c>
      <c r="G438" s="74">
        <v>99.78</v>
      </c>
      <c r="H438" s="74">
        <v>99.78</v>
      </c>
      <c r="I438" s="74">
        <v>99.78</v>
      </c>
      <c r="J438" s="74">
        <v>99.78</v>
      </c>
      <c r="K438" s="74">
        <v>99.78</v>
      </c>
      <c r="L438" s="74">
        <v>99.78</v>
      </c>
      <c r="M438" s="74">
        <v>99.78</v>
      </c>
      <c r="N438" s="74">
        <v>99.78</v>
      </c>
      <c r="O438" s="74">
        <v>99.78</v>
      </c>
      <c r="P438" s="74">
        <v>99.78</v>
      </c>
      <c r="Q438" s="74">
        <v>99.78</v>
      </c>
      <c r="R438" s="74">
        <v>99.78</v>
      </c>
      <c r="S438" s="74">
        <v>99.78</v>
      </c>
      <c r="T438" s="74">
        <v>99.78</v>
      </c>
      <c r="U438" s="74">
        <v>99.78</v>
      </c>
      <c r="V438" s="74">
        <v>99.78</v>
      </c>
      <c r="W438" s="74">
        <v>99.78</v>
      </c>
      <c r="X438" s="74">
        <v>99.78</v>
      </c>
      <c r="Y438" s="81">
        <v>99.78</v>
      </c>
    </row>
    <row r="439" spans="1:25" s="62" customFormat="1" ht="18.75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customHeight="1" outlineLevel="1" thickBot="1" x14ac:dyDescent="0.25">
      <c r="A440" s="161" t="s">
        <v>255</v>
      </c>
      <c r="B440" s="77">
        <f>B435</f>
        <v>0</v>
      </c>
      <c r="C440" s="77">
        <f t="shared" ref="C440:Y440" si="223">C435</f>
        <v>0</v>
      </c>
      <c r="D440" s="77">
        <f t="shared" si="223"/>
        <v>0</v>
      </c>
      <c r="E440" s="77">
        <f t="shared" si="223"/>
        <v>0</v>
      </c>
      <c r="F440" s="77">
        <f t="shared" si="223"/>
        <v>0</v>
      </c>
      <c r="G440" s="77">
        <f t="shared" si="223"/>
        <v>0</v>
      </c>
      <c r="H440" s="77">
        <f t="shared" si="223"/>
        <v>0</v>
      </c>
      <c r="I440" s="77">
        <f t="shared" si="223"/>
        <v>0</v>
      </c>
      <c r="J440" s="77">
        <f t="shared" si="223"/>
        <v>0</v>
      </c>
      <c r="K440" s="77">
        <f t="shared" si="223"/>
        <v>0</v>
      </c>
      <c r="L440" s="77">
        <f t="shared" si="223"/>
        <v>0</v>
      </c>
      <c r="M440" s="77">
        <f t="shared" si="223"/>
        <v>0</v>
      </c>
      <c r="N440" s="77">
        <f t="shared" si="223"/>
        <v>0</v>
      </c>
      <c r="O440" s="77">
        <f t="shared" si="223"/>
        <v>0</v>
      </c>
      <c r="P440" s="77">
        <f t="shared" si="223"/>
        <v>0</v>
      </c>
      <c r="Q440" s="77">
        <f t="shared" si="223"/>
        <v>0</v>
      </c>
      <c r="R440" s="77">
        <f t="shared" si="223"/>
        <v>0</v>
      </c>
      <c r="S440" s="77">
        <f t="shared" si="223"/>
        <v>0</v>
      </c>
      <c r="T440" s="77">
        <f t="shared" si="223"/>
        <v>0</v>
      </c>
      <c r="U440" s="77">
        <f t="shared" si="223"/>
        <v>0</v>
      </c>
      <c r="V440" s="77">
        <f t="shared" si="223"/>
        <v>0</v>
      </c>
      <c r="W440" s="77">
        <f t="shared" si="223"/>
        <v>0</v>
      </c>
      <c r="X440" s="77">
        <f t="shared" si="223"/>
        <v>0</v>
      </c>
      <c r="Y440" s="77">
        <f t="shared" si="223"/>
        <v>0</v>
      </c>
    </row>
    <row r="441" spans="1:25" s="62" customFormat="1" ht="18.75" customHeight="1" thickBot="1" x14ac:dyDescent="0.25">
      <c r="A441" s="111">
        <v>24</v>
      </c>
      <c r="B441" s="101">
        <f t="shared" ref="B441:Y441" si="224">SUM(B442:B445)</f>
        <v>668.02</v>
      </c>
      <c r="C441" s="102">
        <f t="shared" si="224"/>
        <v>609.14</v>
      </c>
      <c r="D441" s="102">
        <f t="shared" si="224"/>
        <v>667.70999999999992</v>
      </c>
      <c r="E441" s="103">
        <f t="shared" si="224"/>
        <v>680.67</v>
      </c>
      <c r="F441" s="103">
        <f t="shared" si="224"/>
        <v>858.81</v>
      </c>
      <c r="G441" s="103">
        <f t="shared" si="224"/>
        <v>885.57999999999993</v>
      </c>
      <c r="H441" s="103">
        <f t="shared" si="224"/>
        <v>853.05</v>
      </c>
      <c r="I441" s="103">
        <f t="shared" si="224"/>
        <v>861.85</v>
      </c>
      <c r="J441" s="103">
        <f t="shared" si="224"/>
        <v>850.43</v>
      </c>
      <c r="K441" s="104">
        <f t="shared" si="224"/>
        <v>866.83999999999992</v>
      </c>
      <c r="L441" s="103">
        <f t="shared" si="224"/>
        <v>862.85</v>
      </c>
      <c r="M441" s="105">
        <f t="shared" si="224"/>
        <v>905.58999999999992</v>
      </c>
      <c r="N441" s="104">
        <f t="shared" si="224"/>
        <v>865.08999999999992</v>
      </c>
      <c r="O441" s="103">
        <f t="shared" si="224"/>
        <v>855.51</v>
      </c>
      <c r="P441" s="105">
        <f t="shared" si="224"/>
        <v>870.94999999999993</v>
      </c>
      <c r="Q441" s="106">
        <f t="shared" si="224"/>
        <v>892.48</v>
      </c>
      <c r="R441" s="103">
        <f t="shared" si="224"/>
        <v>894.93999999999994</v>
      </c>
      <c r="S441" s="106">
        <f t="shared" si="224"/>
        <v>894.23</v>
      </c>
      <c r="T441" s="103">
        <f t="shared" si="224"/>
        <v>841.68</v>
      </c>
      <c r="U441" s="102">
        <f t="shared" si="224"/>
        <v>661.1</v>
      </c>
      <c r="V441" s="102">
        <f t="shared" si="224"/>
        <v>671.14</v>
      </c>
      <c r="W441" s="102">
        <f t="shared" si="224"/>
        <v>660.54</v>
      </c>
      <c r="X441" s="102">
        <f t="shared" si="224"/>
        <v>564.86</v>
      </c>
      <c r="Y441" s="107">
        <f t="shared" si="224"/>
        <v>562.03</v>
      </c>
    </row>
    <row r="442" spans="1:25" s="62" customFormat="1" ht="18.75" customHeight="1" outlineLevel="1" x14ac:dyDescent="0.2">
      <c r="A442" s="160" t="s">
        <v>8</v>
      </c>
      <c r="B442" s="76">
        <f>B126</f>
        <v>568.24</v>
      </c>
      <c r="C442" s="71">
        <f t="shared" ref="C442:Y442" si="225">C126</f>
        <v>509.36</v>
      </c>
      <c r="D442" s="71">
        <f t="shared" si="225"/>
        <v>567.92999999999995</v>
      </c>
      <c r="E442" s="72">
        <f t="shared" si="225"/>
        <v>580.89</v>
      </c>
      <c r="F442" s="71">
        <f t="shared" si="225"/>
        <v>759.03</v>
      </c>
      <c r="G442" s="71">
        <f t="shared" si="225"/>
        <v>785.8</v>
      </c>
      <c r="H442" s="71">
        <f t="shared" si="225"/>
        <v>753.27</v>
      </c>
      <c r="I442" s="71">
        <f t="shared" si="225"/>
        <v>762.07</v>
      </c>
      <c r="J442" s="73">
        <f t="shared" si="225"/>
        <v>750.65</v>
      </c>
      <c r="K442" s="71">
        <f t="shared" si="225"/>
        <v>767.06</v>
      </c>
      <c r="L442" s="71">
        <f t="shared" si="225"/>
        <v>763.07</v>
      </c>
      <c r="M442" s="71">
        <f t="shared" si="225"/>
        <v>805.81</v>
      </c>
      <c r="N442" s="71">
        <f t="shared" si="225"/>
        <v>765.31</v>
      </c>
      <c r="O442" s="71">
        <f t="shared" si="225"/>
        <v>755.73</v>
      </c>
      <c r="P442" s="71">
        <f t="shared" si="225"/>
        <v>771.17</v>
      </c>
      <c r="Q442" s="71">
        <f t="shared" si="225"/>
        <v>792.7</v>
      </c>
      <c r="R442" s="71">
        <f t="shared" si="225"/>
        <v>795.16</v>
      </c>
      <c r="S442" s="71">
        <f t="shared" si="225"/>
        <v>794.45</v>
      </c>
      <c r="T442" s="71">
        <f t="shared" si="225"/>
        <v>741.9</v>
      </c>
      <c r="U442" s="71">
        <f t="shared" si="225"/>
        <v>561.32000000000005</v>
      </c>
      <c r="V442" s="71">
        <f t="shared" si="225"/>
        <v>571.36</v>
      </c>
      <c r="W442" s="71">
        <f t="shared" si="225"/>
        <v>560.76</v>
      </c>
      <c r="X442" s="71">
        <f t="shared" si="225"/>
        <v>465.08</v>
      </c>
      <c r="Y442" s="79">
        <f t="shared" si="225"/>
        <v>462.25</v>
      </c>
    </row>
    <row r="443" spans="1:25" s="62" customFormat="1" ht="18.75" customHeight="1" outlineLevel="1" x14ac:dyDescent="0.2">
      <c r="A443" s="53" t="s">
        <v>9</v>
      </c>
      <c r="B443" s="76">
        <v>99.78</v>
      </c>
      <c r="C443" s="74">
        <v>99.78</v>
      </c>
      <c r="D443" s="74">
        <v>99.78</v>
      </c>
      <c r="E443" s="74">
        <v>99.78</v>
      </c>
      <c r="F443" s="74">
        <v>99.78</v>
      </c>
      <c r="G443" s="74">
        <v>99.78</v>
      </c>
      <c r="H443" s="74">
        <v>99.78</v>
      </c>
      <c r="I443" s="74">
        <v>99.78</v>
      </c>
      <c r="J443" s="74">
        <v>99.78</v>
      </c>
      <c r="K443" s="74">
        <v>99.78</v>
      </c>
      <c r="L443" s="74">
        <v>99.78</v>
      </c>
      <c r="M443" s="74">
        <v>99.78</v>
      </c>
      <c r="N443" s="74">
        <v>99.78</v>
      </c>
      <c r="O443" s="74">
        <v>99.78</v>
      </c>
      <c r="P443" s="74">
        <v>99.78</v>
      </c>
      <c r="Q443" s="74">
        <v>99.78</v>
      </c>
      <c r="R443" s="74">
        <v>99.78</v>
      </c>
      <c r="S443" s="74">
        <v>99.78</v>
      </c>
      <c r="T443" s="74">
        <v>99.78</v>
      </c>
      <c r="U443" s="74">
        <v>99.78</v>
      </c>
      <c r="V443" s="74">
        <v>99.78</v>
      </c>
      <c r="W443" s="74">
        <v>99.78</v>
      </c>
      <c r="X443" s="74">
        <v>99.78</v>
      </c>
      <c r="Y443" s="81">
        <v>99.78</v>
      </c>
    </row>
    <row r="444" spans="1:25" s="62" customFormat="1" ht="18.75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customHeight="1" outlineLevel="1" thickBot="1" x14ac:dyDescent="0.25">
      <c r="A445" s="161" t="s">
        <v>255</v>
      </c>
      <c r="B445" s="77">
        <f>B440</f>
        <v>0</v>
      </c>
      <c r="C445" s="77">
        <f t="shared" ref="C445:Y445" si="226">C440</f>
        <v>0</v>
      </c>
      <c r="D445" s="77">
        <f t="shared" si="226"/>
        <v>0</v>
      </c>
      <c r="E445" s="77">
        <f t="shared" si="226"/>
        <v>0</v>
      </c>
      <c r="F445" s="77">
        <f t="shared" si="226"/>
        <v>0</v>
      </c>
      <c r="G445" s="77">
        <f t="shared" si="226"/>
        <v>0</v>
      </c>
      <c r="H445" s="77">
        <f t="shared" si="226"/>
        <v>0</v>
      </c>
      <c r="I445" s="77">
        <f t="shared" si="226"/>
        <v>0</v>
      </c>
      <c r="J445" s="77">
        <f t="shared" si="226"/>
        <v>0</v>
      </c>
      <c r="K445" s="77">
        <f t="shared" si="226"/>
        <v>0</v>
      </c>
      <c r="L445" s="77">
        <f t="shared" si="226"/>
        <v>0</v>
      </c>
      <c r="M445" s="77">
        <f t="shared" si="226"/>
        <v>0</v>
      </c>
      <c r="N445" s="77">
        <f t="shared" si="226"/>
        <v>0</v>
      </c>
      <c r="O445" s="77">
        <f t="shared" si="226"/>
        <v>0</v>
      </c>
      <c r="P445" s="77">
        <f t="shared" si="226"/>
        <v>0</v>
      </c>
      <c r="Q445" s="77">
        <f t="shared" si="226"/>
        <v>0</v>
      </c>
      <c r="R445" s="77">
        <f t="shared" si="226"/>
        <v>0</v>
      </c>
      <c r="S445" s="77">
        <f t="shared" si="226"/>
        <v>0</v>
      </c>
      <c r="T445" s="77">
        <f t="shared" si="226"/>
        <v>0</v>
      </c>
      <c r="U445" s="77">
        <f t="shared" si="226"/>
        <v>0</v>
      </c>
      <c r="V445" s="77">
        <f t="shared" si="226"/>
        <v>0</v>
      </c>
      <c r="W445" s="77">
        <f t="shared" si="226"/>
        <v>0</v>
      </c>
      <c r="X445" s="77">
        <f t="shared" si="226"/>
        <v>0</v>
      </c>
      <c r="Y445" s="77">
        <f t="shared" si="226"/>
        <v>0</v>
      </c>
    </row>
    <row r="446" spans="1:25" s="62" customFormat="1" ht="18.75" customHeight="1" thickBot="1" x14ac:dyDescent="0.25">
      <c r="A446" s="109">
        <v>25</v>
      </c>
      <c r="B446" s="101">
        <f t="shared" ref="B446:Y446" si="227">SUM(B447:B450)</f>
        <v>793.28</v>
      </c>
      <c r="C446" s="102">
        <f t="shared" si="227"/>
        <v>739.68999999999994</v>
      </c>
      <c r="D446" s="102">
        <f t="shared" si="227"/>
        <v>776.43999999999994</v>
      </c>
      <c r="E446" s="103">
        <f t="shared" si="227"/>
        <v>826.18999999999994</v>
      </c>
      <c r="F446" s="103">
        <f t="shared" si="227"/>
        <v>868.66</v>
      </c>
      <c r="G446" s="103">
        <f t="shared" si="227"/>
        <v>878.06</v>
      </c>
      <c r="H446" s="103">
        <f t="shared" si="227"/>
        <v>881.75</v>
      </c>
      <c r="I446" s="103">
        <f t="shared" si="227"/>
        <v>873.06999999999994</v>
      </c>
      <c r="J446" s="103">
        <f t="shared" si="227"/>
        <v>909.78</v>
      </c>
      <c r="K446" s="104">
        <f t="shared" si="227"/>
        <v>910.88</v>
      </c>
      <c r="L446" s="103">
        <f t="shared" si="227"/>
        <v>846.08999999999992</v>
      </c>
      <c r="M446" s="105">
        <f t="shared" si="227"/>
        <v>842.75</v>
      </c>
      <c r="N446" s="104">
        <f t="shared" si="227"/>
        <v>841.4</v>
      </c>
      <c r="O446" s="103">
        <f t="shared" si="227"/>
        <v>853.31</v>
      </c>
      <c r="P446" s="105">
        <f t="shared" si="227"/>
        <v>834.62</v>
      </c>
      <c r="Q446" s="106">
        <f t="shared" si="227"/>
        <v>868.78</v>
      </c>
      <c r="R446" s="103">
        <f t="shared" si="227"/>
        <v>865.18999999999994</v>
      </c>
      <c r="S446" s="106">
        <f t="shared" si="227"/>
        <v>865.14</v>
      </c>
      <c r="T446" s="103">
        <f t="shared" si="227"/>
        <v>843.94999999999993</v>
      </c>
      <c r="U446" s="102">
        <f t="shared" si="227"/>
        <v>785.16</v>
      </c>
      <c r="V446" s="102">
        <f t="shared" si="227"/>
        <v>809.85</v>
      </c>
      <c r="W446" s="102">
        <f t="shared" si="227"/>
        <v>761.11</v>
      </c>
      <c r="X446" s="102">
        <f t="shared" si="227"/>
        <v>571.52</v>
      </c>
      <c r="Y446" s="107">
        <f t="shared" si="227"/>
        <v>567.48</v>
      </c>
    </row>
    <row r="447" spans="1:25" s="62" customFormat="1" ht="18.75" customHeight="1" outlineLevel="1" x14ac:dyDescent="0.2">
      <c r="A447" s="160" t="s">
        <v>8</v>
      </c>
      <c r="B447" s="76">
        <f>B131</f>
        <v>693.5</v>
      </c>
      <c r="C447" s="71">
        <f t="shared" ref="C447:Y447" si="228">C131</f>
        <v>639.91</v>
      </c>
      <c r="D447" s="71">
        <f t="shared" si="228"/>
        <v>676.66</v>
      </c>
      <c r="E447" s="72">
        <f t="shared" si="228"/>
        <v>726.41</v>
      </c>
      <c r="F447" s="71">
        <f t="shared" si="228"/>
        <v>768.88</v>
      </c>
      <c r="G447" s="71">
        <f t="shared" si="228"/>
        <v>778.28</v>
      </c>
      <c r="H447" s="71">
        <f t="shared" si="228"/>
        <v>781.97</v>
      </c>
      <c r="I447" s="71">
        <f t="shared" si="228"/>
        <v>773.29</v>
      </c>
      <c r="J447" s="73">
        <f t="shared" si="228"/>
        <v>810</v>
      </c>
      <c r="K447" s="71">
        <f t="shared" si="228"/>
        <v>811.1</v>
      </c>
      <c r="L447" s="71">
        <f t="shared" si="228"/>
        <v>746.31</v>
      </c>
      <c r="M447" s="71">
        <f t="shared" si="228"/>
        <v>742.97</v>
      </c>
      <c r="N447" s="71">
        <f t="shared" si="228"/>
        <v>741.62</v>
      </c>
      <c r="O447" s="71">
        <f t="shared" si="228"/>
        <v>753.53</v>
      </c>
      <c r="P447" s="71">
        <f t="shared" si="228"/>
        <v>734.84</v>
      </c>
      <c r="Q447" s="71">
        <f t="shared" si="228"/>
        <v>769</v>
      </c>
      <c r="R447" s="71">
        <f t="shared" si="228"/>
        <v>765.41</v>
      </c>
      <c r="S447" s="71">
        <f t="shared" si="228"/>
        <v>765.36</v>
      </c>
      <c r="T447" s="71">
        <f t="shared" si="228"/>
        <v>744.17</v>
      </c>
      <c r="U447" s="71">
        <f t="shared" si="228"/>
        <v>685.38</v>
      </c>
      <c r="V447" s="71">
        <f t="shared" si="228"/>
        <v>710.07</v>
      </c>
      <c r="W447" s="71">
        <f t="shared" si="228"/>
        <v>661.33</v>
      </c>
      <c r="X447" s="71">
        <f t="shared" si="228"/>
        <v>471.74</v>
      </c>
      <c r="Y447" s="79">
        <f t="shared" si="228"/>
        <v>467.7</v>
      </c>
    </row>
    <row r="448" spans="1:25" s="62" customFormat="1" ht="18.75" customHeight="1" outlineLevel="1" x14ac:dyDescent="0.2">
      <c r="A448" s="53" t="s">
        <v>9</v>
      </c>
      <c r="B448" s="76">
        <v>99.78</v>
      </c>
      <c r="C448" s="74">
        <v>99.78</v>
      </c>
      <c r="D448" s="74">
        <v>99.78</v>
      </c>
      <c r="E448" s="74">
        <v>99.78</v>
      </c>
      <c r="F448" s="74">
        <v>99.78</v>
      </c>
      <c r="G448" s="74">
        <v>99.78</v>
      </c>
      <c r="H448" s="74">
        <v>99.78</v>
      </c>
      <c r="I448" s="74">
        <v>99.78</v>
      </c>
      <c r="J448" s="74">
        <v>99.78</v>
      </c>
      <c r="K448" s="74">
        <v>99.78</v>
      </c>
      <c r="L448" s="74">
        <v>99.78</v>
      </c>
      <c r="M448" s="74">
        <v>99.78</v>
      </c>
      <c r="N448" s="74">
        <v>99.78</v>
      </c>
      <c r="O448" s="74">
        <v>99.78</v>
      </c>
      <c r="P448" s="74">
        <v>99.78</v>
      </c>
      <c r="Q448" s="74">
        <v>99.78</v>
      </c>
      <c r="R448" s="74">
        <v>99.78</v>
      </c>
      <c r="S448" s="74">
        <v>99.78</v>
      </c>
      <c r="T448" s="74">
        <v>99.78</v>
      </c>
      <c r="U448" s="74">
        <v>99.78</v>
      </c>
      <c r="V448" s="74">
        <v>99.78</v>
      </c>
      <c r="W448" s="74">
        <v>99.78</v>
      </c>
      <c r="X448" s="74">
        <v>99.78</v>
      </c>
      <c r="Y448" s="81">
        <v>99.78</v>
      </c>
    </row>
    <row r="449" spans="1:25" s="62" customFormat="1" ht="18.75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customHeight="1" outlineLevel="1" thickBot="1" x14ac:dyDescent="0.25">
      <c r="A450" s="161" t="s">
        <v>255</v>
      </c>
      <c r="B450" s="77">
        <f>B445</f>
        <v>0</v>
      </c>
      <c r="C450" s="77">
        <f t="shared" ref="C450:Y450" si="229">C445</f>
        <v>0</v>
      </c>
      <c r="D450" s="77">
        <f t="shared" si="229"/>
        <v>0</v>
      </c>
      <c r="E450" s="77">
        <f t="shared" si="229"/>
        <v>0</v>
      </c>
      <c r="F450" s="77">
        <f t="shared" si="229"/>
        <v>0</v>
      </c>
      <c r="G450" s="77">
        <f t="shared" si="229"/>
        <v>0</v>
      </c>
      <c r="H450" s="77">
        <f t="shared" si="229"/>
        <v>0</v>
      </c>
      <c r="I450" s="77">
        <f t="shared" si="229"/>
        <v>0</v>
      </c>
      <c r="J450" s="77">
        <f t="shared" si="229"/>
        <v>0</v>
      </c>
      <c r="K450" s="77">
        <f t="shared" si="229"/>
        <v>0</v>
      </c>
      <c r="L450" s="77">
        <f t="shared" si="229"/>
        <v>0</v>
      </c>
      <c r="M450" s="77">
        <f t="shared" si="229"/>
        <v>0</v>
      </c>
      <c r="N450" s="77">
        <f t="shared" si="229"/>
        <v>0</v>
      </c>
      <c r="O450" s="77">
        <f t="shared" si="229"/>
        <v>0</v>
      </c>
      <c r="P450" s="77">
        <f t="shared" si="229"/>
        <v>0</v>
      </c>
      <c r="Q450" s="77">
        <f t="shared" si="229"/>
        <v>0</v>
      </c>
      <c r="R450" s="77">
        <f t="shared" si="229"/>
        <v>0</v>
      </c>
      <c r="S450" s="77">
        <f t="shared" si="229"/>
        <v>0</v>
      </c>
      <c r="T450" s="77">
        <f t="shared" si="229"/>
        <v>0</v>
      </c>
      <c r="U450" s="77">
        <f t="shared" si="229"/>
        <v>0</v>
      </c>
      <c r="V450" s="77">
        <f t="shared" si="229"/>
        <v>0</v>
      </c>
      <c r="W450" s="77">
        <f t="shared" si="229"/>
        <v>0</v>
      </c>
      <c r="X450" s="77">
        <f t="shared" si="229"/>
        <v>0</v>
      </c>
      <c r="Y450" s="77">
        <f t="shared" si="229"/>
        <v>0</v>
      </c>
    </row>
    <row r="451" spans="1:25" s="62" customFormat="1" ht="18.75" customHeight="1" thickBot="1" x14ac:dyDescent="0.25">
      <c r="A451" s="110">
        <v>26</v>
      </c>
      <c r="B451" s="101">
        <f t="shared" ref="B451:Y451" si="230">SUM(B452:B455)</f>
        <v>839.66</v>
      </c>
      <c r="C451" s="102">
        <f t="shared" si="230"/>
        <v>794.63</v>
      </c>
      <c r="D451" s="102">
        <f t="shared" si="230"/>
        <v>818.41</v>
      </c>
      <c r="E451" s="103">
        <f t="shared" si="230"/>
        <v>884.25</v>
      </c>
      <c r="F451" s="103">
        <f t="shared" si="230"/>
        <v>878.99</v>
      </c>
      <c r="G451" s="103">
        <f t="shared" si="230"/>
        <v>891.39</v>
      </c>
      <c r="H451" s="103">
        <f t="shared" si="230"/>
        <v>890.31999999999994</v>
      </c>
      <c r="I451" s="103">
        <f t="shared" si="230"/>
        <v>888.82999999999993</v>
      </c>
      <c r="J451" s="103">
        <f t="shared" si="230"/>
        <v>887.31999999999994</v>
      </c>
      <c r="K451" s="104">
        <f t="shared" si="230"/>
        <v>893</v>
      </c>
      <c r="L451" s="103">
        <f t="shared" si="230"/>
        <v>902.5</v>
      </c>
      <c r="M451" s="105">
        <f t="shared" si="230"/>
        <v>899.39</v>
      </c>
      <c r="N451" s="104">
        <f t="shared" si="230"/>
        <v>903.49</v>
      </c>
      <c r="O451" s="103">
        <f t="shared" si="230"/>
        <v>867.83999999999992</v>
      </c>
      <c r="P451" s="105">
        <f t="shared" si="230"/>
        <v>893.67</v>
      </c>
      <c r="Q451" s="106">
        <f t="shared" si="230"/>
        <v>907.66</v>
      </c>
      <c r="R451" s="103">
        <f t="shared" si="230"/>
        <v>900.8</v>
      </c>
      <c r="S451" s="106">
        <f t="shared" si="230"/>
        <v>912.62</v>
      </c>
      <c r="T451" s="103">
        <f t="shared" si="230"/>
        <v>903.61</v>
      </c>
      <c r="U451" s="102">
        <f t="shared" si="230"/>
        <v>837.06</v>
      </c>
      <c r="V451" s="102">
        <f t="shared" si="230"/>
        <v>857.07999999999993</v>
      </c>
      <c r="W451" s="102">
        <f t="shared" si="230"/>
        <v>842.56999999999994</v>
      </c>
      <c r="X451" s="102">
        <f t="shared" si="230"/>
        <v>824.75</v>
      </c>
      <c r="Y451" s="107">
        <f t="shared" si="230"/>
        <v>825.22</v>
      </c>
    </row>
    <row r="452" spans="1:25" s="62" customFormat="1" ht="18.75" customHeight="1" outlineLevel="1" x14ac:dyDescent="0.2">
      <c r="A452" s="56" t="s">
        <v>8</v>
      </c>
      <c r="B452" s="76">
        <f>B136</f>
        <v>739.88</v>
      </c>
      <c r="C452" s="71">
        <f t="shared" ref="C452:Y452" si="231">C136</f>
        <v>694.85</v>
      </c>
      <c r="D452" s="71">
        <f t="shared" si="231"/>
        <v>718.63</v>
      </c>
      <c r="E452" s="72">
        <f t="shared" si="231"/>
        <v>784.47</v>
      </c>
      <c r="F452" s="71">
        <f t="shared" si="231"/>
        <v>779.21</v>
      </c>
      <c r="G452" s="71">
        <f t="shared" si="231"/>
        <v>791.61</v>
      </c>
      <c r="H452" s="71">
        <f t="shared" si="231"/>
        <v>790.54</v>
      </c>
      <c r="I452" s="71">
        <f t="shared" si="231"/>
        <v>789.05</v>
      </c>
      <c r="J452" s="73">
        <f t="shared" si="231"/>
        <v>787.54</v>
      </c>
      <c r="K452" s="71">
        <f t="shared" si="231"/>
        <v>793.22</v>
      </c>
      <c r="L452" s="71">
        <f t="shared" si="231"/>
        <v>802.72</v>
      </c>
      <c r="M452" s="71">
        <f t="shared" si="231"/>
        <v>799.61</v>
      </c>
      <c r="N452" s="71">
        <f t="shared" si="231"/>
        <v>803.71</v>
      </c>
      <c r="O452" s="71">
        <f t="shared" si="231"/>
        <v>768.06</v>
      </c>
      <c r="P452" s="71">
        <f t="shared" si="231"/>
        <v>793.89</v>
      </c>
      <c r="Q452" s="71">
        <f t="shared" si="231"/>
        <v>807.88</v>
      </c>
      <c r="R452" s="71">
        <f t="shared" si="231"/>
        <v>801.02</v>
      </c>
      <c r="S452" s="71">
        <f t="shared" si="231"/>
        <v>812.84</v>
      </c>
      <c r="T452" s="71">
        <f t="shared" si="231"/>
        <v>803.83</v>
      </c>
      <c r="U452" s="71">
        <f t="shared" si="231"/>
        <v>737.28</v>
      </c>
      <c r="V452" s="71">
        <f t="shared" si="231"/>
        <v>757.3</v>
      </c>
      <c r="W452" s="71">
        <f t="shared" si="231"/>
        <v>742.79</v>
      </c>
      <c r="X452" s="71">
        <f t="shared" si="231"/>
        <v>724.97</v>
      </c>
      <c r="Y452" s="79">
        <f t="shared" si="231"/>
        <v>725.44</v>
      </c>
    </row>
    <row r="453" spans="1:25" s="62" customFormat="1" ht="18.75" customHeight="1" outlineLevel="1" x14ac:dyDescent="0.2">
      <c r="A453" s="57" t="s">
        <v>9</v>
      </c>
      <c r="B453" s="76">
        <v>99.78</v>
      </c>
      <c r="C453" s="74">
        <v>99.78</v>
      </c>
      <c r="D453" s="74">
        <v>99.78</v>
      </c>
      <c r="E453" s="74">
        <v>99.78</v>
      </c>
      <c r="F453" s="74">
        <v>99.78</v>
      </c>
      <c r="G453" s="74">
        <v>99.78</v>
      </c>
      <c r="H453" s="74">
        <v>99.78</v>
      </c>
      <c r="I453" s="74">
        <v>99.78</v>
      </c>
      <c r="J453" s="74">
        <v>99.78</v>
      </c>
      <c r="K453" s="74">
        <v>99.78</v>
      </c>
      <c r="L453" s="74">
        <v>99.78</v>
      </c>
      <c r="M453" s="74">
        <v>99.78</v>
      </c>
      <c r="N453" s="74">
        <v>99.78</v>
      </c>
      <c r="O453" s="74">
        <v>99.78</v>
      </c>
      <c r="P453" s="74">
        <v>99.78</v>
      </c>
      <c r="Q453" s="74">
        <v>99.78</v>
      </c>
      <c r="R453" s="74">
        <v>99.78</v>
      </c>
      <c r="S453" s="74">
        <v>99.78</v>
      </c>
      <c r="T453" s="74">
        <v>99.78</v>
      </c>
      <c r="U453" s="74">
        <v>99.78</v>
      </c>
      <c r="V453" s="74">
        <v>99.78</v>
      </c>
      <c r="W453" s="74">
        <v>99.78</v>
      </c>
      <c r="X453" s="74">
        <v>99.78</v>
      </c>
      <c r="Y453" s="81">
        <v>99.78</v>
      </c>
    </row>
    <row r="454" spans="1:25" s="62" customFormat="1" ht="18.75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customHeight="1" outlineLevel="1" thickBot="1" x14ac:dyDescent="0.25">
      <c r="A455" s="147" t="s">
        <v>255</v>
      </c>
      <c r="B455" s="77">
        <f>B450</f>
        <v>0</v>
      </c>
      <c r="C455" s="77">
        <f t="shared" ref="C455:Y455" si="232">C450</f>
        <v>0</v>
      </c>
      <c r="D455" s="77">
        <f t="shared" si="232"/>
        <v>0</v>
      </c>
      <c r="E455" s="77">
        <f t="shared" si="232"/>
        <v>0</v>
      </c>
      <c r="F455" s="77">
        <f t="shared" si="232"/>
        <v>0</v>
      </c>
      <c r="G455" s="77">
        <f t="shared" si="232"/>
        <v>0</v>
      </c>
      <c r="H455" s="77">
        <f t="shared" si="232"/>
        <v>0</v>
      </c>
      <c r="I455" s="77">
        <f t="shared" si="232"/>
        <v>0</v>
      </c>
      <c r="J455" s="77">
        <f t="shared" si="232"/>
        <v>0</v>
      </c>
      <c r="K455" s="77">
        <f t="shared" si="232"/>
        <v>0</v>
      </c>
      <c r="L455" s="77">
        <f t="shared" si="232"/>
        <v>0</v>
      </c>
      <c r="M455" s="77">
        <f t="shared" si="232"/>
        <v>0</v>
      </c>
      <c r="N455" s="77">
        <f t="shared" si="232"/>
        <v>0</v>
      </c>
      <c r="O455" s="77">
        <f t="shared" si="232"/>
        <v>0</v>
      </c>
      <c r="P455" s="77">
        <f t="shared" si="232"/>
        <v>0</v>
      </c>
      <c r="Q455" s="77">
        <f t="shared" si="232"/>
        <v>0</v>
      </c>
      <c r="R455" s="77">
        <f t="shared" si="232"/>
        <v>0</v>
      </c>
      <c r="S455" s="77">
        <f t="shared" si="232"/>
        <v>0</v>
      </c>
      <c r="T455" s="77">
        <f t="shared" si="232"/>
        <v>0</v>
      </c>
      <c r="U455" s="77">
        <f t="shared" si="232"/>
        <v>0</v>
      </c>
      <c r="V455" s="77">
        <f t="shared" si="232"/>
        <v>0</v>
      </c>
      <c r="W455" s="77">
        <f t="shared" si="232"/>
        <v>0</v>
      </c>
      <c r="X455" s="77">
        <f t="shared" si="232"/>
        <v>0</v>
      </c>
      <c r="Y455" s="77">
        <f t="shared" si="232"/>
        <v>0</v>
      </c>
    </row>
    <row r="456" spans="1:25" s="62" customFormat="1" ht="18.75" customHeight="1" thickBot="1" x14ac:dyDescent="0.25">
      <c r="A456" s="112">
        <v>27</v>
      </c>
      <c r="B456" s="101">
        <f t="shared" ref="B456:Y456" si="233">SUM(B457:B460)</f>
        <v>99.78</v>
      </c>
      <c r="C456" s="102">
        <f t="shared" si="233"/>
        <v>694.56999999999994</v>
      </c>
      <c r="D456" s="102">
        <f t="shared" si="233"/>
        <v>697.05</v>
      </c>
      <c r="E456" s="103">
        <f t="shared" si="233"/>
        <v>725.5</v>
      </c>
      <c r="F456" s="103">
        <f t="shared" si="233"/>
        <v>692.93999999999994</v>
      </c>
      <c r="G456" s="103">
        <f t="shared" si="233"/>
        <v>698.82999999999993</v>
      </c>
      <c r="H456" s="103">
        <f t="shared" si="233"/>
        <v>801.28</v>
      </c>
      <c r="I456" s="103">
        <f t="shared" si="233"/>
        <v>841.99</v>
      </c>
      <c r="J456" s="103">
        <f t="shared" si="233"/>
        <v>870.37</v>
      </c>
      <c r="K456" s="104">
        <f t="shared" si="233"/>
        <v>891.56999999999994</v>
      </c>
      <c r="L456" s="103">
        <f t="shared" si="233"/>
        <v>897.86</v>
      </c>
      <c r="M456" s="105">
        <f t="shared" si="233"/>
        <v>846.06999999999994</v>
      </c>
      <c r="N456" s="104">
        <f t="shared" si="233"/>
        <v>845.42</v>
      </c>
      <c r="O456" s="103">
        <f t="shared" si="233"/>
        <v>791.49</v>
      </c>
      <c r="P456" s="105">
        <f t="shared" si="233"/>
        <v>829.37</v>
      </c>
      <c r="Q456" s="106">
        <f t="shared" si="233"/>
        <v>854.29</v>
      </c>
      <c r="R456" s="103">
        <f t="shared" si="233"/>
        <v>866.94999999999993</v>
      </c>
      <c r="S456" s="106">
        <f t="shared" si="233"/>
        <v>847.43</v>
      </c>
      <c r="T456" s="103">
        <f t="shared" si="233"/>
        <v>811.72</v>
      </c>
      <c r="U456" s="102">
        <f t="shared" si="233"/>
        <v>699.48</v>
      </c>
      <c r="V456" s="102">
        <f t="shared" si="233"/>
        <v>709.07999999999993</v>
      </c>
      <c r="W456" s="102">
        <f t="shared" si="233"/>
        <v>708.13</v>
      </c>
      <c r="X456" s="102">
        <f t="shared" si="233"/>
        <v>715.47</v>
      </c>
      <c r="Y456" s="107">
        <f t="shared" si="233"/>
        <v>692.35</v>
      </c>
    </row>
    <row r="457" spans="1:25" s="62" customFormat="1" ht="18.75" customHeight="1" outlineLevel="1" x14ac:dyDescent="0.2">
      <c r="A457" s="56" t="s">
        <v>8</v>
      </c>
      <c r="B457" s="76" t="str">
        <f>B141</f>
        <v>0</v>
      </c>
      <c r="C457" s="71">
        <f t="shared" ref="C457:Y457" si="234">C141</f>
        <v>594.79</v>
      </c>
      <c r="D457" s="71">
        <f t="shared" si="234"/>
        <v>597.27</v>
      </c>
      <c r="E457" s="72">
        <f t="shared" si="234"/>
        <v>625.72</v>
      </c>
      <c r="F457" s="71">
        <f t="shared" si="234"/>
        <v>593.16</v>
      </c>
      <c r="G457" s="71">
        <f t="shared" si="234"/>
        <v>599.04999999999995</v>
      </c>
      <c r="H457" s="71">
        <f t="shared" si="234"/>
        <v>701.5</v>
      </c>
      <c r="I457" s="71">
        <f t="shared" si="234"/>
        <v>742.21</v>
      </c>
      <c r="J457" s="73">
        <f t="shared" si="234"/>
        <v>770.59</v>
      </c>
      <c r="K457" s="71">
        <f t="shared" si="234"/>
        <v>791.79</v>
      </c>
      <c r="L457" s="71">
        <f t="shared" si="234"/>
        <v>798.08</v>
      </c>
      <c r="M457" s="71">
        <f t="shared" si="234"/>
        <v>746.29</v>
      </c>
      <c r="N457" s="71">
        <f t="shared" si="234"/>
        <v>745.64</v>
      </c>
      <c r="O457" s="71">
        <f t="shared" si="234"/>
        <v>691.71</v>
      </c>
      <c r="P457" s="71">
        <f t="shared" si="234"/>
        <v>729.59</v>
      </c>
      <c r="Q457" s="71">
        <f t="shared" si="234"/>
        <v>754.51</v>
      </c>
      <c r="R457" s="71">
        <f t="shared" si="234"/>
        <v>767.17</v>
      </c>
      <c r="S457" s="71">
        <f t="shared" si="234"/>
        <v>747.65</v>
      </c>
      <c r="T457" s="71">
        <f t="shared" si="234"/>
        <v>711.94</v>
      </c>
      <c r="U457" s="71">
        <f t="shared" si="234"/>
        <v>599.70000000000005</v>
      </c>
      <c r="V457" s="71">
        <f t="shared" si="234"/>
        <v>609.29999999999995</v>
      </c>
      <c r="W457" s="71">
        <f t="shared" si="234"/>
        <v>608.35</v>
      </c>
      <c r="X457" s="71">
        <f t="shared" si="234"/>
        <v>615.69000000000005</v>
      </c>
      <c r="Y457" s="79">
        <f t="shared" si="234"/>
        <v>592.57000000000005</v>
      </c>
    </row>
    <row r="458" spans="1:25" s="62" customFormat="1" ht="18.75" customHeight="1" outlineLevel="1" x14ac:dyDescent="0.2">
      <c r="A458" s="57" t="s">
        <v>9</v>
      </c>
      <c r="B458" s="76">
        <v>99.78</v>
      </c>
      <c r="C458" s="74">
        <v>99.78</v>
      </c>
      <c r="D458" s="74">
        <v>99.78</v>
      </c>
      <c r="E458" s="74">
        <v>99.78</v>
      </c>
      <c r="F458" s="74">
        <v>99.78</v>
      </c>
      <c r="G458" s="74">
        <v>99.78</v>
      </c>
      <c r="H458" s="74">
        <v>99.78</v>
      </c>
      <c r="I458" s="74">
        <v>99.78</v>
      </c>
      <c r="J458" s="74">
        <v>99.78</v>
      </c>
      <c r="K458" s="74">
        <v>99.78</v>
      </c>
      <c r="L458" s="74">
        <v>99.78</v>
      </c>
      <c r="M458" s="74">
        <v>99.78</v>
      </c>
      <c r="N458" s="74">
        <v>99.78</v>
      </c>
      <c r="O458" s="74">
        <v>99.78</v>
      </c>
      <c r="P458" s="74">
        <v>99.78</v>
      </c>
      <c r="Q458" s="74">
        <v>99.78</v>
      </c>
      <c r="R458" s="74">
        <v>99.78</v>
      </c>
      <c r="S458" s="74">
        <v>99.78</v>
      </c>
      <c r="T458" s="74">
        <v>99.78</v>
      </c>
      <c r="U458" s="74">
        <v>99.78</v>
      </c>
      <c r="V458" s="74">
        <v>99.78</v>
      </c>
      <c r="W458" s="74">
        <v>99.78</v>
      </c>
      <c r="X458" s="74">
        <v>99.78</v>
      </c>
      <c r="Y458" s="81">
        <v>99.78</v>
      </c>
    </row>
    <row r="459" spans="1:25" s="62" customFormat="1" ht="18.75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customHeight="1" outlineLevel="1" thickBot="1" x14ac:dyDescent="0.25">
      <c r="A460" s="147" t="s">
        <v>255</v>
      </c>
      <c r="B460" s="77">
        <f>B455</f>
        <v>0</v>
      </c>
      <c r="C460" s="77">
        <f t="shared" ref="C460:Y460" si="235">C455</f>
        <v>0</v>
      </c>
      <c r="D460" s="77">
        <f t="shared" si="235"/>
        <v>0</v>
      </c>
      <c r="E460" s="77">
        <f t="shared" si="235"/>
        <v>0</v>
      </c>
      <c r="F460" s="77">
        <f t="shared" si="235"/>
        <v>0</v>
      </c>
      <c r="G460" s="77">
        <f t="shared" si="235"/>
        <v>0</v>
      </c>
      <c r="H460" s="77">
        <f t="shared" si="235"/>
        <v>0</v>
      </c>
      <c r="I460" s="77">
        <f t="shared" si="235"/>
        <v>0</v>
      </c>
      <c r="J460" s="77">
        <f t="shared" si="235"/>
        <v>0</v>
      </c>
      <c r="K460" s="77">
        <f t="shared" si="235"/>
        <v>0</v>
      </c>
      <c r="L460" s="77">
        <f t="shared" si="235"/>
        <v>0</v>
      </c>
      <c r="M460" s="77">
        <f t="shared" si="235"/>
        <v>0</v>
      </c>
      <c r="N460" s="77">
        <f t="shared" si="235"/>
        <v>0</v>
      </c>
      <c r="O460" s="77">
        <f t="shared" si="235"/>
        <v>0</v>
      </c>
      <c r="P460" s="77">
        <f t="shared" si="235"/>
        <v>0</v>
      </c>
      <c r="Q460" s="77">
        <f t="shared" si="235"/>
        <v>0</v>
      </c>
      <c r="R460" s="77">
        <f t="shared" si="235"/>
        <v>0</v>
      </c>
      <c r="S460" s="77">
        <f t="shared" si="235"/>
        <v>0</v>
      </c>
      <c r="T460" s="77">
        <f t="shared" si="235"/>
        <v>0</v>
      </c>
      <c r="U460" s="77">
        <f t="shared" si="235"/>
        <v>0</v>
      </c>
      <c r="V460" s="77">
        <f t="shared" si="235"/>
        <v>0</v>
      </c>
      <c r="W460" s="77">
        <f t="shared" si="235"/>
        <v>0</v>
      </c>
      <c r="X460" s="77">
        <f t="shared" si="235"/>
        <v>0</v>
      </c>
      <c r="Y460" s="77">
        <f t="shared" si="235"/>
        <v>0</v>
      </c>
    </row>
    <row r="461" spans="1:25" s="62" customFormat="1" ht="18.75" customHeight="1" thickBot="1" x14ac:dyDescent="0.25">
      <c r="A461" s="111">
        <v>28</v>
      </c>
      <c r="B461" s="101">
        <f t="shared" ref="B461:Y461" si="236">SUM(B462:B465)</f>
        <v>826.41</v>
      </c>
      <c r="C461" s="102">
        <f t="shared" si="236"/>
        <v>786.55</v>
      </c>
      <c r="D461" s="102">
        <f t="shared" si="236"/>
        <v>840.42</v>
      </c>
      <c r="E461" s="103">
        <f t="shared" si="236"/>
        <v>828.65</v>
      </c>
      <c r="F461" s="103">
        <f t="shared" si="236"/>
        <v>872.63</v>
      </c>
      <c r="G461" s="103">
        <f t="shared" si="236"/>
        <v>874.93999999999994</v>
      </c>
      <c r="H461" s="103">
        <f t="shared" si="236"/>
        <v>897.65</v>
      </c>
      <c r="I461" s="103">
        <f t="shared" si="236"/>
        <v>868</v>
      </c>
      <c r="J461" s="103">
        <f t="shared" si="236"/>
        <v>899.76</v>
      </c>
      <c r="K461" s="104">
        <f t="shared" si="236"/>
        <v>870.70999999999992</v>
      </c>
      <c r="L461" s="103">
        <f t="shared" si="236"/>
        <v>875.25</v>
      </c>
      <c r="M461" s="105">
        <f t="shared" si="236"/>
        <v>904.58999999999992</v>
      </c>
      <c r="N461" s="104">
        <f t="shared" si="236"/>
        <v>876.06999999999994</v>
      </c>
      <c r="O461" s="103">
        <f t="shared" si="236"/>
        <v>879.26</v>
      </c>
      <c r="P461" s="105">
        <f t="shared" si="236"/>
        <v>913.42</v>
      </c>
      <c r="Q461" s="106">
        <f t="shared" si="236"/>
        <v>872.23</v>
      </c>
      <c r="R461" s="103">
        <f t="shared" si="236"/>
        <v>913.19999999999993</v>
      </c>
      <c r="S461" s="106">
        <f t="shared" si="236"/>
        <v>870.49</v>
      </c>
      <c r="T461" s="103">
        <f t="shared" si="236"/>
        <v>865.18999999999994</v>
      </c>
      <c r="U461" s="102">
        <f t="shared" si="236"/>
        <v>849.64</v>
      </c>
      <c r="V461" s="102">
        <f t="shared" si="236"/>
        <v>833.48</v>
      </c>
      <c r="W461" s="102">
        <f t="shared" si="236"/>
        <v>817.75</v>
      </c>
      <c r="X461" s="102">
        <f t="shared" si="236"/>
        <v>805.78</v>
      </c>
      <c r="Y461" s="107">
        <f t="shared" si="236"/>
        <v>759.01</v>
      </c>
    </row>
    <row r="462" spans="1:25" s="62" customFormat="1" ht="18.75" customHeight="1" outlineLevel="1" x14ac:dyDescent="0.2">
      <c r="A462" s="160" t="s">
        <v>8</v>
      </c>
      <c r="B462" s="76">
        <f>B146</f>
        <v>726.63</v>
      </c>
      <c r="C462" s="71">
        <f t="shared" ref="C462:Y462" si="237">C146</f>
        <v>686.77</v>
      </c>
      <c r="D462" s="71">
        <f t="shared" si="237"/>
        <v>740.64</v>
      </c>
      <c r="E462" s="72">
        <f t="shared" si="237"/>
        <v>728.87</v>
      </c>
      <c r="F462" s="71">
        <f t="shared" si="237"/>
        <v>772.85</v>
      </c>
      <c r="G462" s="71">
        <f t="shared" si="237"/>
        <v>775.16</v>
      </c>
      <c r="H462" s="71">
        <f t="shared" si="237"/>
        <v>797.87</v>
      </c>
      <c r="I462" s="71">
        <f t="shared" si="237"/>
        <v>768.22</v>
      </c>
      <c r="J462" s="73">
        <f t="shared" si="237"/>
        <v>799.98</v>
      </c>
      <c r="K462" s="71">
        <f t="shared" si="237"/>
        <v>770.93</v>
      </c>
      <c r="L462" s="71">
        <f t="shared" si="237"/>
        <v>775.47</v>
      </c>
      <c r="M462" s="71">
        <f t="shared" si="237"/>
        <v>804.81</v>
      </c>
      <c r="N462" s="71">
        <f t="shared" si="237"/>
        <v>776.29</v>
      </c>
      <c r="O462" s="71">
        <f t="shared" si="237"/>
        <v>779.48</v>
      </c>
      <c r="P462" s="71">
        <f t="shared" si="237"/>
        <v>813.64</v>
      </c>
      <c r="Q462" s="71">
        <f t="shared" si="237"/>
        <v>772.45</v>
      </c>
      <c r="R462" s="71">
        <f t="shared" si="237"/>
        <v>813.42</v>
      </c>
      <c r="S462" s="71">
        <f t="shared" si="237"/>
        <v>770.71</v>
      </c>
      <c r="T462" s="71">
        <f t="shared" si="237"/>
        <v>765.41</v>
      </c>
      <c r="U462" s="71">
        <f t="shared" si="237"/>
        <v>749.86</v>
      </c>
      <c r="V462" s="71">
        <f t="shared" si="237"/>
        <v>733.7</v>
      </c>
      <c r="W462" s="71">
        <f t="shared" si="237"/>
        <v>717.97</v>
      </c>
      <c r="X462" s="71">
        <f t="shared" si="237"/>
        <v>706</v>
      </c>
      <c r="Y462" s="79">
        <f t="shared" si="237"/>
        <v>659.23</v>
      </c>
    </row>
    <row r="463" spans="1:25" s="62" customFormat="1" ht="18.75" customHeight="1" outlineLevel="1" x14ac:dyDescent="0.2">
      <c r="A463" s="53" t="s">
        <v>9</v>
      </c>
      <c r="B463" s="76">
        <v>99.78</v>
      </c>
      <c r="C463" s="74">
        <v>99.78</v>
      </c>
      <c r="D463" s="74">
        <v>99.78</v>
      </c>
      <c r="E463" s="74">
        <v>99.78</v>
      </c>
      <c r="F463" s="74">
        <v>99.78</v>
      </c>
      <c r="G463" s="74">
        <v>99.78</v>
      </c>
      <c r="H463" s="74">
        <v>99.78</v>
      </c>
      <c r="I463" s="74">
        <v>99.78</v>
      </c>
      <c r="J463" s="74">
        <v>99.78</v>
      </c>
      <c r="K463" s="74">
        <v>99.78</v>
      </c>
      <c r="L463" s="74">
        <v>99.78</v>
      </c>
      <c r="M463" s="74">
        <v>99.78</v>
      </c>
      <c r="N463" s="74">
        <v>99.78</v>
      </c>
      <c r="O463" s="74">
        <v>99.78</v>
      </c>
      <c r="P463" s="74">
        <v>99.78</v>
      </c>
      <c r="Q463" s="74">
        <v>99.78</v>
      </c>
      <c r="R463" s="74">
        <v>99.78</v>
      </c>
      <c r="S463" s="74">
        <v>99.78</v>
      </c>
      <c r="T463" s="74">
        <v>99.78</v>
      </c>
      <c r="U463" s="74">
        <v>99.78</v>
      </c>
      <c r="V463" s="74">
        <v>99.78</v>
      </c>
      <c r="W463" s="74">
        <v>99.78</v>
      </c>
      <c r="X463" s="74">
        <v>99.78</v>
      </c>
      <c r="Y463" s="81">
        <v>99.78</v>
      </c>
    </row>
    <row r="464" spans="1:25" s="62" customFormat="1" ht="18.75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customHeight="1" outlineLevel="1" thickBot="1" x14ac:dyDescent="0.25">
      <c r="A465" s="161" t="s">
        <v>255</v>
      </c>
      <c r="B465" s="77">
        <f>B460</f>
        <v>0</v>
      </c>
      <c r="C465" s="77">
        <f t="shared" ref="C465:Y465" si="238">C460</f>
        <v>0</v>
      </c>
      <c r="D465" s="77">
        <f t="shared" si="238"/>
        <v>0</v>
      </c>
      <c r="E465" s="77">
        <f t="shared" si="238"/>
        <v>0</v>
      </c>
      <c r="F465" s="77">
        <f t="shared" si="238"/>
        <v>0</v>
      </c>
      <c r="G465" s="77">
        <f t="shared" si="238"/>
        <v>0</v>
      </c>
      <c r="H465" s="77">
        <f t="shared" si="238"/>
        <v>0</v>
      </c>
      <c r="I465" s="77">
        <f t="shared" si="238"/>
        <v>0</v>
      </c>
      <c r="J465" s="77">
        <f t="shared" si="238"/>
        <v>0</v>
      </c>
      <c r="K465" s="77">
        <f t="shared" si="238"/>
        <v>0</v>
      </c>
      <c r="L465" s="77">
        <f t="shared" si="238"/>
        <v>0</v>
      </c>
      <c r="M465" s="77">
        <f t="shared" si="238"/>
        <v>0</v>
      </c>
      <c r="N465" s="77">
        <f t="shared" si="238"/>
        <v>0</v>
      </c>
      <c r="O465" s="77">
        <f t="shared" si="238"/>
        <v>0</v>
      </c>
      <c r="P465" s="77">
        <f t="shared" si="238"/>
        <v>0</v>
      </c>
      <c r="Q465" s="77">
        <f t="shared" si="238"/>
        <v>0</v>
      </c>
      <c r="R465" s="77">
        <f t="shared" si="238"/>
        <v>0</v>
      </c>
      <c r="S465" s="77">
        <f t="shared" si="238"/>
        <v>0</v>
      </c>
      <c r="T465" s="77">
        <f t="shared" si="238"/>
        <v>0</v>
      </c>
      <c r="U465" s="77">
        <f t="shared" si="238"/>
        <v>0</v>
      </c>
      <c r="V465" s="77">
        <f t="shared" si="238"/>
        <v>0</v>
      </c>
      <c r="W465" s="77">
        <f t="shared" si="238"/>
        <v>0</v>
      </c>
      <c r="X465" s="77">
        <f t="shared" si="238"/>
        <v>0</v>
      </c>
      <c r="Y465" s="77">
        <f t="shared" si="238"/>
        <v>0</v>
      </c>
    </row>
    <row r="466" spans="1:25" s="62" customFormat="1" ht="18.75" customHeight="1" thickBot="1" x14ac:dyDescent="0.25">
      <c r="A466" s="109">
        <v>29</v>
      </c>
      <c r="B466" s="101">
        <f t="shared" ref="B466:Y466" si="239">SUM(B467:B470)</f>
        <v>852.33999999999992</v>
      </c>
      <c r="C466" s="102">
        <f t="shared" si="239"/>
        <v>838.12</v>
      </c>
      <c r="D466" s="102">
        <f t="shared" si="239"/>
        <v>823.18999999999994</v>
      </c>
      <c r="E466" s="103">
        <f t="shared" si="239"/>
        <v>824.22</v>
      </c>
      <c r="F466" s="103">
        <f t="shared" si="239"/>
        <v>868.25</v>
      </c>
      <c r="G466" s="103">
        <f t="shared" si="239"/>
        <v>865.64</v>
      </c>
      <c r="H466" s="103">
        <f t="shared" si="239"/>
        <v>861.88</v>
      </c>
      <c r="I466" s="103">
        <f t="shared" si="239"/>
        <v>978.43999999999994</v>
      </c>
      <c r="J466" s="103">
        <f t="shared" si="239"/>
        <v>961.56999999999994</v>
      </c>
      <c r="K466" s="104">
        <f t="shared" si="239"/>
        <v>888.36</v>
      </c>
      <c r="L466" s="103">
        <f t="shared" si="239"/>
        <v>889.74</v>
      </c>
      <c r="M466" s="105">
        <f t="shared" si="239"/>
        <v>861.82999999999993</v>
      </c>
      <c r="N466" s="104">
        <f t="shared" si="239"/>
        <v>893.77</v>
      </c>
      <c r="O466" s="103">
        <f t="shared" si="239"/>
        <v>873.19999999999993</v>
      </c>
      <c r="P466" s="105">
        <f t="shared" si="239"/>
        <v>901.93999999999994</v>
      </c>
      <c r="Q466" s="106">
        <f t="shared" si="239"/>
        <v>905.68999999999994</v>
      </c>
      <c r="R466" s="103">
        <f t="shared" si="239"/>
        <v>1010.51</v>
      </c>
      <c r="S466" s="106">
        <f t="shared" si="239"/>
        <v>864.18</v>
      </c>
      <c r="T466" s="103">
        <f t="shared" si="239"/>
        <v>871.17</v>
      </c>
      <c r="U466" s="102">
        <f t="shared" si="239"/>
        <v>847.37</v>
      </c>
      <c r="V466" s="102">
        <f t="shared" si="239"/>
        <v>854.05</v>
      </c>
      <c r="W466" s="102">
        <f t="shared" si="239"/>
        <v>772.17</v>
      </c>
      <c r="X466" s="102">
        <f t="shared" si="239"/>
        <v>695.81999999999994</v>
      </c>
      <c r="Y466" s="107">
        <f t="shared" si="239"/>
        <v>563.63</v>
      </c>
    </row>
    <row r="467" spans="1:25" s="62" customFormat="1" ht="18.75" customHeight="1" outlineLevel="1" x14ac:dyDescent="0.2">
      <c r="A467" s="160" t="s">
        <v>8</v>
      </c>
      <c r="B467" s="76">
        <f>B151</f>
        <v>752.56</v>
      </c>
      <c r="C467" s="71">
        <f t="shared" ref="C467:Y467" si="240">C151</f>
        <v>738.34</v>
      </c>
      <c r="D467" s="71">
        <f t="shared" si="240"/>
        <v>723.41</v>
      </c>
      <c r="E467" s="72">
        <f t="shared" si="240"/>
        <v>724.44</v>
      </c>
      <c r="F467" s="71">
        <f t="shared" si="240"/>
        <v>768.47</v>
      </c>
      <c r="G467" s="71">
        <f t="shared" si="240"/>
        <v>765.86</v>
      </c>
      <c r="H467" s="71">
        <f t="shared" si="240"/>
        <v>762.1</v>
      </c>
      <c r="I467" s="71">
        <f t="shared" si="240"/>
        <v>878.66</v>
      </c>
      <c r="J467" s="73">
        <f t="shared" si="240"/>
        <v>861.79</v>
      </c>
      <c r="K467" s="71">
        <f t="shared" si="240"/>
        <v>788.58</v>
      </c>
      <c r="L467" s="71">
        <f t="shared" si="240"/>
        <v>789.96</v>
      </c>
      <c r="M467" s="71">
        <f t="shared" si="240"/>
        <v>762.05</v>
      </c>
      <c r="N467" s="71">
        <f t="shared" si="240"/>
        <v>793.99</v>
      </c>
      <c r="O467" s="71">
        <f t="shared" si="240"/>
        <v>773.42</v>
      </c>
      <c r="P467" s="71">
        <f t="shared" si="240"/>
        <v>802.16</v>
      </c>
      <c r="Q467" s="71">
        <f t="shared" si="240"/>
        <v>805.91</v>
      </c>
      <c r="R467" s="71">
        <f t="shared" si="240"/>
        <v>910.73</v>
      </c>
      <c r="S467" s="71">
        <f t="shared" si="240"/>
        <v>764.4</v>
      </c>
      <c r="T467" s="71">
        <f t="shared" si="240"/>
        <v>771.39</v>
      </c>
      <c r="U467" s="71">
        <f t="shared" si="240"/>
        <v>747.59</v>
      </c>
      <c r="V467" s="71">
        <f t="shared" si="240"/>
        <v>754.27</v>
      </c>
      <c r="W467" s="71">
        <f t="shared" si="240"/>
        <v>672.39</v>
      </c>
      <c r="X467" s="71">
        <f t="shared" si="240"/>
        <v>596.04</v>
      </c>
      <c r="Y467" s="79">
        <f t="shared" si="240"/>
        <v>463.85</v>
      </c>
    </row>
    <row r="468" spans="1:25" s="62" customFormat="1" ht="18.75" customHeight="1" outlineLevel="1" x14ac:dyDescent="0.2">
      <c r="A468" s="53" t="s">
        <v>9</v>
      </c>
      <c r="B468" s="76">
        <v>99.78</v>
      </c>
      <c r="C468" s="74">
        <v>99.78</v>
      </c>
      <c r="D468" s="74">
        <v>99.78</v>
      </c>
      <c r="E468" s="74">
        <v>99.78</v>
      </c>
      <c r="F468" s="74">
        <v>99.78</v>
      </c>
      <c r="G468" s="74">
        <v>99.78</v>
      </c>
      <c r="H468" s="74">
        <v>99.78</v>
      </c>
      <c r="I468" s="74">
        <v>99.78</v>
      </c>
      <c r="J468" s="74">
        <v>99.78</v>
      </c>
      <c r="K468" s="74">
        <v>99.78</v>
      </c>
      <c r="L468" s="74">
        <v>99.78</v>
      </c>
      <c r="M468" s="74">
        <v>99.78</v>
      </c>
      <c r="N468" s="74">
        <v>99.78</v>
      </c>
      <c r="O468" s="74">
        <v>99.78</v>
      </c>
      <c r="P468" s="74">
        <v>99.78</v>
      </c>
      <c r="Q468" s="74">
        <v>99.78</v>
      </c>
      <c r="R468" s="74">
        <v>99.78</v>
      </c>
      <c r="S468" s="74">
        <v>99.78</v>
      </c>
      <c r="T468" s="74">
        <v>99.78</v>
      </c>
      <c r="U468" s="74">
        <v>99.78</v>
      </c>
      <c r="V468" s="74">
        <v>99.78</v>
      </c>
      <c r="W468" s="74">
        <v>99.78</v>
      </c>
      <c r="X468" s="74">
        <v>99.78</v>
      </c>
      <c r="Y468" s="81">
        <v>99.78</v>
      </c>
    </row>
    <row r="469" spans="1:25" s="62" customFormat="1" ht="18.75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customHeight="1" outlineLevel="1" thickBot="1" x14ac:dyDescent="0.25">
      <c r="A470" s="161" t="s">
        <v>255</v>
      </c>
      <c r="B470" s="77">
        <f>B465</f>
        <v>0</v>
      </c>
      <c r="C470" s="77">
        <f t="shared" ref="C470:Y470" si="241">C465</f>
        <v>0</v>
      </c>
      <c r="D470" s="77">
        <f t="shared" si="241"/>
        <v>0</v>
      </c>
      <c r="E470" s="77">
        <f t="shared" si="241"/>
        <v>0</v>
      </c>
      <c r="F470" s="77">
        <f t="shared" si="241"/>
        <v>0</v>
      </c>
      <c r="G470" s="77">
        <f t="shared" si="241"/>
        <v>0</v>
      </c>
      <c r="H470" s="77">
        <f t="shared" si="241"/>
        <v>0</v>
      </c>
      <c r="I470" s="77">
        <f t="shared" si="241"/>
        <v>0</v>
      </c>
      <c r="J470" s="77">
        <f t="shared" si="241"/>
        <v>0</v>
      </c>
      <c r="K470" s="77">
        <f t="shared" si="241"/>
        <v>0</v>
      </c>
      <c r="L470" s="77">
        <f t="shared" si="241"/>
        <v>0</v>
      </c>
      <c r="M470" s="77">
        <f t="shared" si="241"/>
        <v>0</v>
      </c>
      <c r="N470" s="77">
        <f t="shared" si="241"/>
        <v>0</v>
      </c>
      <c r="O470" s="77">
        <f t="shared" si="241"/>
        <v>0</v>
      </c>
      <c r="P470" s="77">
        <f t="shared" si="241"/>
        <v>0</v>
      </c>
      <c r="Q470" s="77">
        <f t="shared" si="241"/>
        <v>0</v>
      </c>
      <c r="R470" s="77">
        <f t="shared" si="241"/>
        <v>0</v>
      </c>
      <c r="S470" s="77">
        <f t="shared" si="241"/>
        <v>0</v>
      </c>
      <c r="T470" s="77">
        <f t="shared" si="241"/>
        <v>0</v>
      </c>
      <c r="U470" s="77">
        <f t="shared" si="241"/>
        <v>0</v>
      </c>
      <c r="V470" s="77">
        <f t="shared" si="241"/>
        <v>0</v>
      </c>
      <c r="W470" s="77">
        <f t="shared" si="241"/>
        <v>0</v>
      </c>
      <c r="X470" s="77">
        <f t="shared" si="241"/>
        <v>0</v>
      </c>
      <c r="Y470" s="77">
        <f t="shared" si="241"/>
        <v>0</v>
      </c>
    </row>
    <row r="471" spans="1:25" s="62" customFormat="1" ht="18.75" customHeight="1" thickBot="1" x14ac:dyDescent="0.25">
      <c r="A471" s="110">
        <v>30</v>
      </c>
      <c r="B471" s="101">
        <f t="shared" ref="B471:Y471" si="242">SUM(B472:B475)</f>
        <v>697.54</v>
      </c>
      <c r="C471" s="102">
        <f t="shared" si="242"/>
        <v>739.20999999999992</v>
      </c>
      <c r="D471" s="102">
        <f t="shared" si="242"/>
        <v>811.5</v>
      </c>
      <c r="E471" s="103">
        <f t="shared" si="242"/>
        <v>864.25</v>
      </c>
      <c r="F471" s="103">
        <f t="shared" si="242"/>
        <v>792.72</v>
      </c>
      <c r="G471" s="103">
        <f t="shared" si="242"/>
        <v>796.03</v>
      </c>
      <c r="H471" s="103">
        <f t="shared" si="242"/>
        <v>829.45999999999992</v>
      </c>
      <c r="I471" s="103">
        <f t="shared" si="242"/>
        <v>824.14</v>
      </c>
      <c r="J471" s="103">
        <f t="shared" si="242"/>
        <v>828.08999999999992</v>
      </c>
      <c r="K471" s="104">
        <f t="shared" si="242"/>
        <v>813.1</v>
      </c>
      <c r="L471" s="103">
        <f t="shared" si="242"/>
        <v>809.53</v>
      </c>
      <c r="M471" s="105">
        <f t="shared" si="242"/>
        <v>797.85</v>
      </c>
      <c r="N471" s="104">
        <f t="shared" si="242"/>
        <v>802.08999999999992</v>
      </c>
      <c r="O471" s="103">
        <f t="shared" si="242"/>
        <v>829.81</v>
      </c>
      <c r="P471" s="105">
        <f t="shared" si="242"/>
        <v>819.88</v>
      </c>
      <c r="Q471" s="106">
        <f t="shared" si="242"/>
        <v>824.73</v>
      </c>
      <c r="R471" s="103">
        <f t="shared" si="242"/>
        <v>833.72</v>
      </c>
      <c r="S471" s="106">
        <f t="shared" si="242"/>
        <v>855.81999999999994</v>
      </c>
      <c r="T471" s="103">
        <f t="shared" si="242"/>
        <v>830.68999999999994</v>
      </c>
      <c r="U471" s="102">
        <f t="shared" si="242"/>
        <v>800.27</v>
      </c>
      <c r="V471" s="102">
        <f t="shared" si="242"/>
        <v>843.19999999999993</v>
      </c>
      <c r="W471" s="102">
        <f t="shared" si="242"/>
        <v>701.1</v>
      </c>
      <c r="X471" s="102">
        <f t="shared" si="242"/>
        <v>685.13</v>
      </c>
      <c r="Y471" s="107">
        <f t="shared" si="242"/>
        <v>565.83000000000004</v>
      </c>
    </row>
    <row r="472" spans="1:25" s="62" customFormat="1" ht="18.75" customHeight="1" outlineLevel="1" x14ac:dyDescent="0.2">
      <c r="A472" s="56" t="s">
        <v>8</v>
      </c>
      <c r="B472" s="76">
        <f>B156</f>
        <v>597.76</v>
      </c>
      <c r="C472" s="71">
        <f t="shared" ref="C472:Y472" si="243">C156</f>
        <v>639.42999999999995</v>
      </c>
      <c r="D472" s="71">
        <f t="shared" si="243"/>
        <v>711.72</v>
      </c>
      <c r="E472" s="72">
        <f t="shared" si="243"/>
        <v>764.47</v>
      </c>
      <c r="F472" s="71">
        <f t="shared" si="243"/>
        <v>692.94</v>
      </c>
      <c r="G472" s="71">
        <f t="shared" si="243"/>
        <v>696.25</v>
      </c>
      <c r="H472" s="71">
        <f t="shared" si="243"/>
        <v>729.68</v>
      </c>
      <c r="I472" s="71">
        <f t="shared" si="243"/>
        <v>724.36</v>
      </c>
      <c r="J472" s="73">
        <f t="shared" si="243"/>
        <v>728.31</v>
      </c>
      <c r="K472" s="71">
        <f t="shared" si="243"/>
        <v>713.32</v>
      </c>
      <c r="L472" s="71">
        <f t="shared" si="243"/>
        <v>709.75</v>
      </c>
      <c r="M472" s="71">
        <f t="shared" si="243"/>
        <v>698.07</v>
      </c>
      <c r="N472" s="71">
        <f t="shared" si="243"/>
        <v>702.31</v>
      </c>
      <c r="O472" s="71">
        <f t="shared" si="243"/>
        <v>730.03</v>
      </c>
      <c r="P472" s="71">
        <f t="shared" si="243"/>
        <v>720.1</v>
      </c>
      <c r="Q472" s="71">
        <f t="shared" si="243"/>
        <v>724.95</v>
      </c>
      <c r="R472" s="71">
        <f t="shared" si="243"/>
        <v>733.94</v>
      </c>
      <c r="S472" s="71">
        <f t="shared" si="243"/>
        <v>756.04</v>
      </c>
      <c r="T472" s="71">
        <f t="shared" si="243"/>
        <v>730.91</v>
      </c>
      <c r="U472" s="71">
        <f t="shared" si="243"/>
        <v>700.49</v>
      </c>
      <c r="V472" s="71">
        <f t="shared" si="243"/>
        <v>743.42</v>
      </c>
      <c r="W472" s="71">
        <f t="shared" si="243"/>
        <v>601.32000000000005</v>
      </c>
      <c r="X472" s="71">
        <f t="shared" si="243"/>
        <v>585.35</v>
      </c>
      <c r="Y472" s="79">
        <f t="shared" si="243"/>
        <v>466.05</v>
      </c>
    </row>
    <row r="473" spans="1:25" s="62" customFormat="1" ht="18.75" customHeight="1" outlineLevel="1" x14ac:dyDescent="0.2">
      <c r="A473" s="57" t="s">
        <v>9</v>
      </c>
      <c r="B473" s="76">
        <v>99.78</v>
      </c>
      <c r="C473" s="74">
        <v>99.78</v>
      </c>
      <c r="D473" s="74">
        <v>99.78</v>
      </c>
      <c r="E473" s="74">
        <v>99.78</v>
      </c>
      <c r="F473" s="74">
        <v>99.78</v>
      </c>
      <c r="G473" s="74">
        <v>99.78</v>
      </c>
      <c r="H473" s="74">
        <v>99.78</v>
      </c>
      <c r="I473" s="74">
        <v>99.78</v>
      </c>
      <c r="J473" s="74">
        <v>99.78</v>
      </c>
      <c r="K473" s="74">
        <v>99.78</v>
      </c>
      <c r="L473" s="74">
        <v>99.78</v>
      </c>
      <c r="M473" s="74">
        <v>99.78</v>
      </c>
      <c r="N473" s="74">
        <v>99.78</v>
      </c>
      <c r="O473" s="74">
        <v>99.78</v>
      </c>
      <c r="P473" s="74">
        <v>99.78</v>
      </c>
      <c r="Q473" s="74">
        <v>99.78</v>
      </c>
      <c r="R473" s="74">
        <v>99.78</v>
      </c>
      <c r="S473" s="74">
        <v>99.78</v>
      </c>
      <c r="T473" s="74">
        <v>99.78</v>
      </c>
      <c r="U473" s="74">
        <v>99.78</v>
      </c>
      <c r="V473" s="74">
        <v>99.78</v>
      </c>
      <c r="W473" s="74">
        <v>99.78</v>
      </c>
      <c r="X473" s="74">
        <v>99.78</v>
      </c>
      <c r="Y473" s="81">
        <v>99.78</v>
      </c>
    </row>
    <row r="474" spans="1:25" s="62" customFormat="1" ht="18.75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customHeight="1" outlineLevel="1" thickBot="1" x14ac:dyDescent="0.25">
      <c r="A475" s="147" t="s">
        <v>255</v>
      </c>
      <c r="B475" s="77">
        <f>B470</f>
        <v>0</v>
      </c>
      <c r="C475" s="77">
        <f t="shared" ref="C475:Y475" si="244">C470</f>
        <v>0</v>
      </c>
      <c r="D475" s="77">
        <f t="shared" si="244"/>
        <v>0</v>
      </c>
      <c r="E475" s="77">
        <f t="shared" si="244"/>
        <v>0</v>
      </c>
      <c r="F475" s="77">
        <f t="shared" si="244"/>
        <v>0</v>
      </c>
      <c r="G475" s="77">
        <f t="shared" si="244"/>
        <v>0</v>
      </c>
      <c r="H475" s="77">
        <f t="shared" si="244"/>
        <v>0</v>
      </c>
      <c r="I475" s="77">
        <f t="shared" si="244"/>
        <v>0</v>
      </c>
      <c r="J475" s="77">
        <f t="shared" si="244"/>
        <v>0</v>
      </c>
      <c r="K475" s="77">
        <f t="shared" si="244"/>
        <v>0</v>
      </c>
      <c r="L475" s="77">
        <f t="shared" si="244"/>
        <v>0</v>
      </c>
      <c r="M475" s="77">
        <f t="shared" si="244"/>
        <v>0</v>
      </c>
      <c r="N475" s="77">
        <f t="shared" si="244"/>
        <v>0</v>
      </c>
      <c r="O475" s="77">
        <f t="shared" si="244"/>
        <v>0</v>
      </c>
      <c r="P475" s="77">
        <f t="shared" si="244"/>
        <v>0</v>
      </c>
      <c r="Q475" s="77">
        <f t="shared" si="244"/>
        <v>0</v>
      </c>
      <c r="R475" s="77">
        <f t="shared" si="244"/>
        <v>0</v>
      </c>
      <c r="S475" s="77">
        <f t="shared" si="244"/>
        <v>0</v>
      </c>
      <c r="T475" s="77">
        <f t="shared" si="244"/>
        <v>0</v>
      </c>
      <c r="U475" s="77">
        <f t="shared" si="244"/>
        <v>0</v>
      </c>
      <c r="V475" s="77">
        <f t="shared" si="244"/>
        <v>0</v>
      </c>
      <c r="W475" s="77">
        <f t="shared" si="244"/>
        <v>0</v>
      </c>
      <c r="X475" s="77">
        <f t="shared" si="244"/>
        <v>0</v>
      </c>
      <c r="Y475" s="77">
        <f t="shared" si="244"/>
        <v>0</v>
      </c>
    </row>
    <row r="476" spans="1:25" s="62" customFormat="1" ht="18.75" customHeight="1" thickBot="1" x14ac:dyDescent="0.25">
      <c r="A476" s="112">
        <v>31</v>
      </c>
      <c r="B476" s="101">
        <f t="shared" ref="B476:Y476" si="245">SUM(B477:B480)</f>
        <v>933.68</v>
      </c>
      <c r="C476" s="102">
        <f t="shared" si="245"/>
        <v>933.6</v>
      </c>
      <c r="D476" s="102">
        <f t="shared" si="245"/>
        <v>911.55</v>
      </c>
      <c r="E476" s="103">
        <f t="shared" si="245"/>
        <v>1104.4100000000001</v>
      </c>
      <c r="F476" s="103">
        <f t="shared" si="245"/>
        <v>893.70999999999992</v>
      </c>
      <c r="G476" s="103">
        <f t="shared" si="245"/>
        <v>883.25</v>
      </c>
      <c r="H476" s="103">
        <f t="shared" si="245"/>
        <v>903.58999999999992</v>
      </c>
      <c r="I476" s="103">
        <f t="shared" si="245"/>
        <v>878.81999999999994</v>
      </c>
      <c r="J476" s="103">
        <f t="shared" si="245"/>
        <v>881.03</v>
      </c>
      <c r="K476" s="104">
        <f t="shared" si="245"/>
        <v>887.70999999999992</v>
      </c>
      <c r="L476" s="103">
        <f t="shared" si="245"/>
        <v>884.39</v>
      </c>
      <c r="M476" s="105">
        <f t="shared" si="245"/>
        <v>878.79</v>
      </c>
      <c r="N476" s="104">
        <f t="shared" si="245"/>
        <v>888.49</v>
      </c>
      <c r="O476" s="103">
        <f t="shared" si="245"/>
        <v>910.93999999999994</v>
      </c>
      <c r="P476" s="105">
        <f t="shared" si="245"/>
        <v>896.93999999999994</v>
      </c>
      <c r="Q476" s="106">
        <f t="shared" si="245"/>
        <v>908.86</v>
      </c>
      <c r="R476" s="103">
        <f t="shared" si="245"/>
        <v>916.5</v>
      </c>
      <c r="S476" s="106">
        <f t="shared" si="245"/>
        <v>942.39</v>
      </c>
      <c r="T476" s="103">
        <f t="shared" si="245"/>
        <v>956.53</v>
      </c>
      <c r="U476" s="102">
        <f t="shared" si="245"/>
        <v>1266.0999999999999</v>
      </c>
      <c r="V476" s="102">
        <f t="shared" si="245"/>
        <v>1178.5</v>
      </c>
      <c r="W476" s="102">
        <f t="shared" si="245"/>
        <v>939.67</v>
      </c>
      <c r="X476" s="102">
        <f t="shared" si="245"/>
        <v>902.07999999999993</v>
      </c>
      <c r="Y476" s="107">
        <f t="shared" si="245"/>
        <v>884.01</v>
      </c>
    </row>
    <row r="477" spans="1:25" s="62" customFormat="1" ht="18.75" customHeight="1" outlineLevel="1" x14ac:dyDescent="0.2">
      <c r="A477" s="160" t="s">
        <v>8</v>
      </c>
      <c r="B477" s="76">
        <f>B161</f>
        <v>833.9</v>
      </c>
      <c r="C477" s="71">
        <f t="shared" ref="C477:Y477" si="246">C161</f>
        <v>833.82</v>
      </c>
      <c r="D477" s="71">
        <f t="shared" si="246"/>
        <v>811.77</v>
      </c>
      <c r="E477" s="72">
        <f t="shared" si="246"/>
        <v>1004.63</v>
      </c>
      <c r="F477" s="71">
        <f t="shared" si="246"/>
        <v>793.93</v>
      </c>
      <c r="G477" s="71">
        <f t="shared" si="246"/>
        <v>783.47</v>
      </c>
      <c r="H477" s="71">
        <f t="shared" si="246"/>
        <v>803.81</v>
      </c>
      <c r="I477" s="71">
        <f t="shared" si="246"/>
        <v>779.04</v>
      </c>
      <c r="J477" s="73">
        <f t="shared" si="246"/>
        <v>781.25</v>
      </c>
      <c r="K477" s="71">
        <f t="shared" si="246"/>
        <v>787.93</v>
      </c>
      <c r="L477" s="71">
        <f t="shared" si="246"/>
        <v>784.61</v>
      </c>
      <c r="M477" s="71">
        <f t="shared" si="246"/>
        <v>779.01</v>
      </c>
      <c r="N477" s="71">
        <f t="shared" si="246"/>
        <v>788.71</v>
      </c>
      <c r="O477" s="71">
        <f t="shared" si="246"/>
        <v>811.16</v>
      </c>
      <c r="P477" s="71">
        <f t="shared" si="246"/>
        <v>797.16</v>
      </c>
      <c r="Q477" s="71">
        <f t="shared" si="246"/>
        <v>809.08</v>
      </c>
      <c r="R477" s="71">
        <f t="shared" si="246"/>
        <v>816.72</v>
      </c>
      <c r="S477" s="71">
        <f t="shared" si="246"/>
        <v>842.61</v>
      </c>
      <c r="T477" s="71">
        <f t="shared" si="246"/>
        <v>856.75</v>
      </c>
      <c r="U477" s="71">
        <f t="shared" si="246"/>
        <v>1166.32</v>
      </c>
      <c r="V477" s="71">
        <f t="shared" si="246"/>
        <v>1078.72</v>
      </c>
      <c r="W477" s="71">
        <f t="shared" si="246"/>
        <v>839.89</v>
      </c>
      <c r="X477" s="71">
        <f t="shared" si="246"/>
        <v>802.3</v>
      </c>
      <c r="Y477" s="79">
        <f t="shared" si="246"/>
        <v>784.23</v>
      </c>
    </row>
    <row r="478" spans="1:25" s="62" customFormat="1" ht="18.75" customHeight="1" outlineLevel="1" x14ac:dyDescent="0.2">
      <c r="A478" s="53" t="s">
        <v>9</v>
      </c>
      <c r="B478" s="76">
        <v>99.78</v>
      </c>
      <c r="C478" s="74">
        <v>99.78</v>
      </c>
      <c r="D478" s="74">
        <v>99.78</v>
      </c>
      <c r="E478" s="74">
        <v>99.78</v>
      </c>
      <c r="F478" s="74">
        <v>99.78</v>
      </c>
      <c r="G478" s="74">
        <v>99.78</v>
      </c>
      <c r="H478" s="74">
        <v>99.78</v>
      </c>
      <c r="I478" s="74">
        <v>99.78</v>
      </c>
      <c r="J478" s="74">
        <v>99.78</v>
      </c>
      <c r="K478" s="74">
        <v>99.78</v>
      </c>
      <c r="L478" s="74">
        <v>99.78</v>
      </c>
      <c r="M478" s="74">
        <v>99.78</v>
      </c>
      <c r="N478" s="74">
        <v>99.78</v>
      </c>
      <c r="O478" s="74">
        <v>99.78</v>
      </c>
      <c r="P478" s="74">
        <v>99.78</v>
      </c>
      <c r="Q478" s="74">
        <v>99.78</v>
      </c>
      <c r="R478" s="74">
        <v>99.78</v>
      </c>
      <c r="S478" s="74">
        <v>99.78</v>
      </c>
      <c r="T478" s="74">
        <v>99.78</v>
      </c>
      <c r="U478" s="74">
        <v>99.78</v>
      </c>
      <c r="V478" s="74">
        <v>99.78</v>
      </c>
      <c r="W478" s="74">
        <v>99.78</v>
      </c>
      <c r="X478" s="74">
        <v>99.78</v>
      </c>
      <c r="Y478" s="81">
        <v>99.78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255</v>
      </c>
      <c r="B480" s="77">
        <f>B475</f>
        <v>0</v>
      </c>
      <c r="C480" s="77">
        <f t="shared" ref="C480:Y480" si="247">C475</f>
        <v>0</v>
      </c>
      <c r="D480" s="77">
        <f t="shared" si="247"/>
        <v>0</v>
      </c>
      <c r="E480" s="77">
        <f t="shared" si="247"/>
        <v>0</v>
      </c>
      <c r="F480" s="77">
        <f t="shared" si="247"/>
        <v>0</v>
      </c>
      <c r="G480" s="77">
        <f t="shared" si="247"/>
        <v>0</v>
      </c>
      <c r="H480" s="77">
        <f t="shared" si="247"/>
        <v>0</v>
      </c>
      <c r="I480" s="77">
        <f t="shared" si="247"/>
        <v>0</v>
      </c>
      <c r="J480" s="77">
        <f t="shared" si="247"/>
        <v>0</v>
      </c>
      <c r="K480" s="77">
        <f t="shared" si="247"/>
        <v>0</v>
      </c>
      <c r="L480" s="77">
        <f t="shared" si="247"/>
        <v>0</v>
      </c>
      <c r="M480" s="77">
        <f t="shared" si="247"/>
        <v>0</v>
      </c>
      <c r="N480" s="77">
        <f t="shared" si="247"/>
        <v>0</v>
      </c>
      <c r="O480" s="77">
        <f t="shared" si="247"/>
        <v>0</v>
      </c>
      <c r="P480" s="77">
        <f t="shared" si="247"/>
        <v>0</v>
      </c>
      <c r="Q480" s="77">
        <f t="shared" si="247"/>
        <v>0</v>
      </c>
      <c r="R480" s="77">
        <f t="shared" si="247"/>
        <v>0</v>
      </c>
      <c r="S480" s="77">
        <f t="shared" si="247"/>
        <v>0</v>
      </c>
      <c r="T480" s="77">
        <f t="shared" si="247"/>
        <v>0</v>
      </c>
      <c r="U480" s="77">
        <f t="shared" si="247"/>
        <v>0</v>
      </c>
      <c r="V480" s="77">
        <f t="shared" si="247"/>
        <v>0</v>
      </c>
      <c r="W480" s="77">
        <f t="shared" si="247"/>
        <v>0</v>
      </c>
      <c r="X480" s="77">
        <f t="shared" si="247"/>
        <v>0</v>
      </c>
      <c r="Y480" s="77">
        <f t="shared" si="247"/>
        <v>0</v>
      </c>
    </row>
    <row r="481" spans="1:27" ht="15" thickBot="1" x14ac:dyDescent="0.25">
      <c r="A481" s="85"/>
      <c r="Z481" s="146"/>
    </row>
    <row r="482" spans="1:27" s="62" customFormat="1" ht="30.75" customHeight="1" thickBot="1" x14ac:dyDescent="0.25">
      <c r="A482" s="444" t="s">
        <v>46</v>
      </c>
      <c r="B482" s="446" t="s">
        <v>80</v>
      </c>
      <c r="C482" s="447"/>
      <c r="D482" s="447"/>
      <c r="E482" s="447"/>
      <c r="F482" s="447"/>
      <c r="G482" s="447"/>
      <c r="H482" s="447"/>
      <c r="I482" s="447"/>
      <c r="J482" s="447"/>
      <c r="K482" s="447"/>
      <c r="L482" s="447"/>
      <c r="M482" s="447"/>
      <c r="N482" s="447"/>
      <c r="O482" s="447"/>
      <c r="P482" s="447"/>
      <c r="Q482" s="447"/>
      <c r="R482" s="447"/>
      <c r="S482" s="447"/>
      <c r="T482" s="447"/>
      <c r="U482" s="447"/>
      <c r="V482" s="447"/>
      <c r="W482" s="447"/>
      <c r="X482" s="447"/>
      <c r="Y482" s="448"/>
    </row>
    <row r="483" spans="1:27" s="62" customFormat="1" ht="35.25" customHeight="1" thickBot="1" x14ac:dyDescent="0.25">
      <c r="A483" s="494"/>
      <c r="B483" s="162" t="s">
        <v>45</v>
      </c>
      <c r="C483" s="171" t="s">
        <v>44</v>
      </c>
      <c r="D483" s="163" t="s">
        <v>43</v>
      </c>
      <c r="E483" s="171" t="s">
        <v>42</v>
      </c>
      <c r="F483" s="171" t="s">
        <v>41</v>
      </c>
      <c r="G483" s="171" t="s">
        <v>40</v>
      </c>
      <c r="H483" s="171" t="s">
        <v>39</v>
      </c>
      <c r="I483" s="171" t="s">
        <v>38</v>
      </c>
      <c r="J483" s="171" t="s">
        <v>37</v>
      </c>
      <c r="K483" s="173" t="s">
        <v>36</v>
      </c>
      <c r="L483" s="171" t="s">
        <v>35</v>
      </c>
      <c r="M483" s="172" t="s">
        <v>34</v>
      </c>
      <c r="N483" s="173" t="s">
        <v>33</v>
      </c>
      <c r="O483" s="171" t="s">
        <v>32</v>
      </c>
      <c r="P483" s="172" t="s">
        <v>31</v>
      </c>
      <c r="Q483" s="163" t="s">
        <v>30</v>
      </c>
      <c r="R483" s="171" t="s">
        <v>29</v>
      </c>
      <c r="S483" s="163" t="s">
        <v>28</v>
      </c>
      <c r="T483" s="171" t="s">
        <v>27</v>
      </c>
      <c r="U483" s="163" t="s">
        <v>26</v>
      </c>
      <c r="V483" s="171" t="s">
        <v>25</v>
      </c>
      <c r="W483" s="163" t="s">
        <v>24</v>
      </c>
      <c r="X483" s="171" t="s">
        <v>23</v>
      </c>
      <c r="Y483" s="174" t="s">
        <v>22</v>
      </c>
    </row>
    <row r="484" spans="1:27" s="62" customFormat="1" ht="18.75" customHeight="1" thickBot="1" x14ac:dyDescent="0.25">
      <c r="A484" s="113">
        <v>1</v>
      </c>
      <c r="B484" s="101">
        <f t="shared" ref="B484:Y484" si="248">SUM(B485:B488)</f>
        <v>835.76</v>
      </c>
      <c r="C484" s="102">
        <f t="shared" si="248"/>
        <v>827.46</v>
      </c>
      <c r="D484" s="102">
        <f t="shared" si="248"/>
        <v>871.09999999999991</v>
      </c>
      <c r="E484" s="103">
        <f t="shared" si="248"/>
        <v>909.37000000000012</v>
      </c>
      <c r="F484" s="103">
        <f t="shared" si="248"/>
        <v>927.8</v>
      </c>
      <c r="G484" s="103">
        <f t="shared" si="248"/>
        <v>920.34999999999991</v>
      </c>
      <c r="H484" s="103">
        <f t="shared" si="248"/>
        <v>1117.9100000000001</v>
      </c>
      <c r="I484" s="103">
        <f t="shared" si="248"/>
        <v>909.97</v>
      </c>
      <c r="J484" s="103">
        <f t="shared" si="248"/>
        <v>815.84999999999991</v>
      </c>
      <c r="K484" s="104">
        <f t="shared" si="248"/>
        <v>815.71</v>
      </c>
      <c r="L484" s="103">
        <f t="shared" si="248"/>
        <v>817.06</v>
      </c>
      <c r="M484" s="105">
        <f t="shared" si="248"/>
        <v>819.07999999999993</v>
      </c>
      <c r="N484" s="104">
        <f t="shared" si="248"/>
        <v>833.25</v>
      </c>
      <c r="O484" s="103">
        <f t="shared" si="248"/>
        <v>855.49</v>
      </c>
      <c r="P484" s="105">
        <f t="shared" si="248"/>
        <v>858.56999999999994</v>
      </c>
      <c r="Q484" s="106">
        <f t="shared" si="248"/>
        <v>867.19</v>
      </c>
      <c r="R484" s="103">
        <f t="shared" si="248"/>
        <v>897.1400000000001</v>
      </c>
      <c r="S484" s="106">
        <f t="shared" si="248"/>
        <v>866.8599999999999</v>
      </c>
      <c r="T484" s="103">
        <f t="shared" si="248"/>
        <v>858.57999999999993</v>
      </c>
      <c r="U484" s="102">
        <f t="shared" si="248"/>
        <v>851.34999999999991</v>
      </c>
      <c r="V484" s="102">
        <f t="shared" si="248"/>
        <v>847.34999999999991</v>
      </c>
      <c r="W484" s="102">
        <f t="shared" si="248"/>
        <v>846.06</v>
      </c>
      <c r="X484" s="102">
        <f t="shared" si="248"/>
        <v>842.77</v>
      </c>
      <c r="Y484" s="107">
        <f t="shared" si="248"/>
        <v>833.52</v>
      </c>
      <c r="AA484" s="213"/>
    </row>
    <row r="485" spans="1:27" s="67" customFormat="1" ht="18.75" customHeight="1" outlineLevel="1" x14ac:dyDescent="0.2">
      <c r="A485" s="56" t="s">
        <v>8</v>
      </c>
      <c r="B485" s="70">
        <f>B11</f>
        <v>640.71</v>
      </c>
      <c r="C485" s="71">
        <f t="shared" ref="C485:Y485" si="249">C11</f>
        <v>632.41</v>
      </c>
      <c r="D485" s="71">
        <f t="shared" si="249"/>
        <v>676.05</v>
      </c>
      <c r="E485" s="72">
        <f t="shared" si="249"/>
        <v>714.32</v>
      </c>
      <c r="F485" s="71">
        <f t="shared" si="249"/>
        <v>732.75</v>
      </c>
      <c r="G485" s="71">
        <f t="shared" si="249"/>
        <v>725.3</v>
      </c>
      <c r="H485" s="71">
        <f t="shared" si="249"/>
        <v>922.86</v>
      </c>
      <c r="I485" s="71">
        <f t="shared" si="249"/>
        <v>714.92</v>
      </c>
      <c r="J485" s="73">
        <f t="shared" si="249"/>
        <v>620.79999999999995</v>
      </c>
      <c r="K485" s="71">
        <f t="shared" si="249"/>
        <v>620.66</v>
      </c>
      <c r="L485" s="71">
        <f t="shared" si="249"/>
        <v>622.01</v>
      </c>
      <c r="M485" s="71">
        <f t="shared" si="249"/>
        <v>624.03</v>
      </c>
      <c r="N485" s="71">
        <f t="shared" si="249"/>
        <v>638.20000000000005</v>
      </c>
      <c r="O485" s="71">
        <f t="shared" si="249"/>
        <v>660.44</v>
      </c>
      <c r="P485" s="71">
        <f t="shared" si="249"/>
        <v>663.52</v>
      </c>
      <c r="Q485" s="71">
        <f t="shared" si="249"/>
        <v>672.14</v>
      </c>
      <c r="R485" s="71">
        <f t="shared" si="249"/>
        <v>702.09</v>
      </c>
      <c r="S485" s="71">
        <f t="shared" si="249"/>
        <v>671.81</v>
      </c>
      <c r="T485" s="71">
        <f t="shared" si="249"/>
        <v>663.53</v>
      </c>
      <c r="U485" s="71">
        <f t="shared" si="249"/>
        <v>656.3</v>
      </c>
      <c r="V485" s="71">
        <f t="shared" si="249"/>
        <v>652.29999999999995</v>
      </c>
      <c r="W485" s="71">
        <f t="shared" si="249"/>
        <v>651.01</v>
      </c>
      <c r="X485" s="71">
        <f t="shared" si="249"/>
        <v>647.72</v>
      </c>
      <c r="Y485" s="79">
        <f t="shared" si="249"/>
        <v>638.47</v>
      </c>
    </row>
    <row r="486" spans="1:27" s="67" customFormat="1" ht="18.75" customHeight="1" outlineLevel="1" x14ac:dyDescent="0.2">
      <c r="A486" s="57" t="s">
        <v>9</v>
      </c>
      <c r="B486" s="76">
        <v>195.05</v>
      </c>
      <c r="C486" s="74">
        <v>195.05</v>
      </c>
      <c r="D486" s="74">
        <v>195.05</v>
      </c>
      <c r="E486" s="74">
        <v>195.05</v>
      </c>
      <c r="F486" s="74">
        <v>195.05</v>
      </c>
      <c r="G486" s="74">
        <v>195.05</v>
      </c>
      <c r="H486" s="74">
        <v>195.05</v>
      </c>
      <c r="I486" s="74">
        <v>195.05</v>
      </c>
      <c r="J486" s="74">
        <v>195.05</v>
      </c>
      <c r="K486" s="74">
        <v>195.05</v>
      </c>
      <c r="L486" s="74">
        <v>195.05</v>
      </c>
      <c r="M486" s="74">
        <v>195.05</v>
      </c>
      <c r="N486" s="74">
        <v>195.05</v>
      </c>
      <c r="O486" s="74">
        <v>195.05</v>
      </c>
      <c r="P486" s="74">
        <v>195.05</v>
      </c>
      <c r="Q486" s="74">
        <v>195.05</v>
      </c>
      <c r="R486" s="74">
        <v>195.05</v>
      </c>
      <c r="S486" s="74">
        <v>195.05</v>
      </c>
      <c r="T486" s="74">
        <v>195.05</v>
      </c>
      <c r="U486" s="74">
        <v>195.05</v>
      </c>
      <c r="V486" s="74">
        <v>195.05</v>
      </c>
      <c r="W486" s="74">
        <v>195.05</v>
      </c>
      <c r="X486" s="74">
        <v>195.05</v>
      </c>
      <c r="Y486" s="81">
        <v>195.05</v>
      </c>
    </row>
    <row r="487" spans="1:27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customHeight="1" outlineLevel="1" thickBot="1" x14ac:dyDescent="0.25">
      <c r="A488" s="147" t="s">
        <v>255</v>
      </c>
      <c r="B488" s="77">
        <f>B480</f>
        <v>0</v>
      </c>
      <c r="C488" s="77">
        <f t="shared" ref="C488:Y488" si="250">C480</f>
        <v>0</v>
      </c>
      <c r="D488" s="77">
        <f t="shared" si="250"/>
        <v>0</v>
      </c>
      <c r="E488" s="77">
        <f t="shared" si="250"/>
        <v>0</v>
      </c>
      <c r="F488" s="77">
        <f t="shared" si="250"/>
        <v>0</v>
      </c>
      <c r="G488" s="77">
        <f t="shared" si="250"/>
        <v>0</v>
      </c>
      <c r="H488" s="77">
        <f t="shared" si="250"/>
        <v>0</v>
      </c>
      <c r="I488" s="77">
        <f t="shared" si="250"/>
        <v>0</v>
      </c>
      <c r="J488" s="77">
        <f t="shared" si="250"/>
        <v>0</v>
      </c>
      <c r="K488" s="77">
        <f t="shared" si="250"/>
        <v>0</v>
      </c>
      <c r="L488" s="77">
        <f t="shared" si="250"/>
        <v>0</v>
      </c>
      <c r="M488" s="77">
        <f t="shared" si="250"/>
        <v>0</v>
      </c>
      <c r="N488" s="77">
        <f t="shared" si="250"/>
        <v>0</v>
      </c>
      <c r="O488" s="77">
        <f t="shared" si="250"/>
        <v>0</v>
      </c>
      <c r="P488" s="77">
        <f t="shared" si="250"/>
        <v>0</v>
      </c>
      <c r="Q488" s="77">
        <f t="shared" si="250"/>
        <v>0</v>
      </c>
      <c r="R488" s="77">
        <f t="shared" si="250"/>
        <v>0</v>
      </c>
      <c r="S488" s="77">
        <f t="shared" si="250"/>
        <v>0</v>
      </c>
      <c r="T488" s="77">
        <f t="shared" si="250"/>
        <v>0</v>
      </c>
      <c r="U488" s="77">
        <f t="shared" si="250"/>
        <v>0</v>
      </c>
      <c r="V488" s="77">
        <f t="shared" si="250"/>
        <v>0</v>
      </c>
      <c r="W488" s="77">
        <f t="shared" si="250"/>
        <v>0</v>
      </c>
      <c r="X488" s="77">
        <f t="shared" si="250"/>
        <v>0</v>
      </c>
      <c r="Y488" s="77">
        <f t="shared" si="250"/>
        <v>0</v>
      </c>
    </row>
    <row r="489" spans="1:27" s="62" customFormat="1" ht="18.75" customHeight="1" thickBot="1" x14ac:dyDescent="0.25">
      <c r="A489" s="112">
        <v>2</v>
      </c>
      <c r="B489" s="101">
        <f t="shared" ref="B489:Y489" si="251">SUM(B490:B493)</f>
        <v>773.38000000000011</v>
      </c>
      <c r="C489" s="102">
        <f t="shared" si="251"/>
        <v>828.92000000000007</v>
      </c>
      <c r="D489" s="102">
        <f t="shared" si="251"/>
        <v>830.62000000000012</v>
      </c>
      <c r="E489" s="103">
        <f t="shared" si="251"/>
        <v>862.03</v>
      </c>
      <c r="F489" s="103">
        <f t="shared" si="251"/>
        <v>864.72</v>
      </c>
      <c r="G489" s="103">
        <f t="shared" si="251"/>
        <v>872.57999999999993</v>
      </c>
      <c r="H489" s="103">
        <f t="shared" si="251"/>
        <v>856.71</v>
      </c>
      <c r="I489" s="103">
        <f t="shared" si="251"/>
        <v>846.1099999999999</v>
      </c>
      <c r="J489" s="103">
        <f t="shared" si="251"/>
        <v>854.66000000000008</v>
      </c>
      <c r="K489" s="104">
        <f t="shared" si="251"/>
        <v>883.15000000000009</v>
      </c>
      <c r="L489" s="103">
        <f t="shared" si="251"/>
        <v>885.90000000000009</v>
      </c>
      <c r="M489" s="105">
        <f t="shared" si="251"/>
        <v>854.68000000000006</v>
      </c>
      <c r="N489" s="104">
        <f t="shared" si="251"/>
        <v>866.68000000000006</v>
      </c>
      <c r="O489" s="103">
        <f t="shared" si="251"/>
        <v>839.82999999999993</v>
      </c>
      <c r="P489" s="105">
        <f t="shared" si="251"/>
        <v>846.3</v>
      </c>
      <c r="Q489" s="106">
        <f t="shared" si="251"/>
        <v>876.38000000000011</v>
      </c>
      <c r="R489" s="103">
        <f t="shared" si="251"/>
        <v>1223.8599999999999</v>
      </c>
      <c r="S489" s="106">
        <f t="shared" si="251"/>
        <v>876.62000000000012</v>
      </c>
      <c r="T489" s="103">
        <f t="shared" si="251"/>
        <v>1190.3800000000001</v>
      </c>
      <c r="U489" s="102">
        <f t="shared" si="251"/>
        <v>869.93000000000006</v>
      </c>
      <c r="V489" s="102">
        <f t="shared" si="251"/>
        <v>849.6099999999999</v>
      </c>
      <c r="W489" s="102">
        <f t="shared" si="251"/>
        <v>846.6400000000001</v>
      </c>
      <c r="X489" s="102">
        <f t="shared" si="251"/>
        <v>844.83999999999992</v>
      </c>
      <c r="Y489" s="107">
        <f t="shared" si="251"/>
        <v>837.24</v>
      </c>
    </row>
    <row r="490" spans="1:27" s="62" customFormat="1" ht="18.75" customHeight="1" outlineLevel="1" x14ac:dyDescent="0.2">
      <c r="A490" s="56" t="s">
        <v>8</v>
      </c>
      <c r="B490" s="70">
        <f>B16</f>
        <v>578.33000000000004</v>
      </c>
      <c r="C490" s="71">
        <f t="shared" ref="C490:Y490" si="252">C16</f>
        <v>633.87</v>
      </c>
      <c r="D490" s="71">
        <f t="shared" si="252"/>
        <v>635.57000000000005</v>
      </c>
      <c r="E490" s="72">
        <f t="shared" si="252"/>
        <v>666.98</v>
      </c>
      <c r="F490" s="71">
        <f t="shared" si="252"/>
        <v>669.67</v>
      </c>
      <c r="G490" s="71">
        <f t="shared" si="252"/>
        <v>677.53</v>
      </c>
      <c r="H490" s="71">
        <f t="shared" si="252"/>
        <v>661.66</v>
      </c>
      <c r="I490" s="71">
        <f t="shared" si="252"/>
        <v>651.05999999999995</v>
      </c>
      <c r="J490" s="73">
        <f t="shared" si="252"/>
        <v>659.61</v>
      </c>
      <c r="K490" s="71">
        <f t="shared" si="252"/>
        <v>688.1</v>
      </c>
      <c r="L490" s="71">
        <f t="shared" si="252"/>
        <v>690.85</v>
      </c>
      <c r="M490" s="71">
        <f t="shared" si="252"/>
        <v>659.63</v>
      </c>
      <c r="N490" s="71">
        <f t="shared" si="252"/>
        <v>671.63</v>
      </c>
      <c r="O490" s="71">
        <f t="shared" si="252"/>
        <v>644.78</v>
      </c>
      <c r="P490" s="71">
        <f t="shared" si="252"/>
        <v>651.25</v>
      </c>
      <c r="Q490" s="71">
        <f t="shared" si="252"/>
        <v>681.33</v>
      </c>
      <c r="R490" s="71">
        <f t="shared" si="252"/>
        <v>1028.81</v>
      </c>
      <c r="S490" s="71">
        <f t="shared" si="252"/>
        <v>681.57</v>
      </c>
      <c r="T490" s="71">
        <f t="shared" si="252"/>
        <v>995.33</v>
      </c>
      <c r="U490" s="71">
        <f t="shared" si="252"/>
        <v>674.88</v>
      </c>
      <c r="V490" s="71">
        <f t="shared" si="252"/>
        <v>654.55999999999995</v>
      </c>
      <c r="W490" s="71">
        <f t="shared" si="252"/>
        <v>651.59</v>
      </c>
      <c r="X490" s="71">
        <f t="shared" si="252"/>
        <v>649.79</v>
      </c>
      <c r="Y490" s="79">
        <f t="shared" si="252"/>
        <v>642.19000000000005</v>
      </c>
    </row>
    <row r="491" spans="1:27" s="62" customFormat="1" ht="18.75" customHeight="1" outlineLevel="1" x14ac:dyDescent="0.2">
      <c r="A491" s="57" t="s">
        <v>9</v>
      </c>
      <c r="B491" s="76">
        <v>195.05</v>
      </c>
      <c r="C491" s="74">
        <v>195.05</v>
      </c>
      <c r="D491" s="74">
        <v>195.05</v>
      </c>
      <c r="E491" s="74">
        <v>195.05</v>
      </c>
      <c r="F491" s="74">
        <v>195.05</v>
      </c>
      <c r="G491" s="74">
        <v>195.05</v>
      </c>
      <c r="H491" s="74">
        <v>195.05</v>
      </c>
      <c r="I491" s="74">
        <v>195.05</v>
      </c>
      <c r="J491" s="74">
        <v>195.05</v>
      </c>
      <c r="K491" s="74">
        <v>195.05</v>
      </c>
      <c r="L491" s="74">
        <v>195.05</v>
      </c>
      <c r="M491" s="74">
        <v>195.05</v>
      </c>
      <c r="N491" s="74">
        <v>195.05</v>
      </c>
      <c r="O491" s="74">
        <v>195.05</v>
      </c>
      <c r="P491" s="74">
        <v>195.05</v>
      </c>
      <c r="Q491" s="74">
        <v>195.05</v>
      </c>
      <c r="R491" s="74">
        <v>195.05</v>
      </c>
      <c r="S491" s="74">
        <v>195.05</v>
      </c>
      <c r="T491" s="74">
        <v>195.05</v>
      </c>
      <c r="U491" s="74">
        <v>195.05</v>
      </c>
      <c r="V491" s="74">
        <v>195.05</v>
      </c>
      <c r="W491" s="74">
        <v>195.05</v>
      </c>
      <c r="X491" s="74">
        <v>195.05</v>
      </c>
      <c r="Y491" s="81">
        <v>195.05</v>
      </c>
    </row>
    <row r="492" spans="1:27" s="62" customFormat="1" ht="18.75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customHeight="1" outlineLevel="1" thickBot="1" x14ac:dyDescent="0.25">
      <c r="A493" s="147" t="s">
        <v>255</v>
      </c>
      <c r="B493" s="77">
        <f>B488</f>
        <v>0</v>
      </c>
      <c r="C493" s="77">
        <f t="shared" ref="C493:Y493" si="253">C488</f>
        <v>0</v>
      </c>
      <c r="D493" s="77">
        <f t="shared" si="253"/>
        <v>0</v>
      </c>
      <c r="E493" s="77">
        <f t="shared" si="253"/>
        <v>0</v>
      </c>
      <c r="F493" s="77">
        <f t="shared" si="253"/>
        <v>0</v>
      </c>
      <c r="G493" s="77">
        <f t="shared" si="253"/>
        <v>0</v>
      </c>
      <c r="H493" s="77">
        <f t="shared" si="253"/>
        <v>0</v>
      </c>
      <c r="I493" s="77">
        <f t="shared" si="253"/>
        <v>0</v>
      </c>
      <c r="J493" s="77">
        <f t="shared" si="253"/>
        <v>0</v>
      </c>
      <c r="K493" s="77">
        <f t="shared" si="253"/>
        <v>0</v>
      </c>
      <c r="L493" s="77">
        <f t="shared" si="253"/>
        <v>0</v>
      </c>
      <c r="M493" s="77">
        <f t="shared" si="253"/>
        <v>0</v>
      </c>
      <c r="N493" s="77">
        <f t="shared" si="253"/>
        <v>0</v>
      </c>
      <c r="O493" s="77">
        <f t="shared" si="253"/>
        <v>0</v>
      </c>
      <c r="P493" s="77">
        <f t="shared" si="253"/>
        <v>0</v>
      </c>
      <c r="Q493" s="77">
        <f t="shared" si="253"/>
        <v>0</v>
      </c>
      <c r="R493" s="77">
        <f t="shared" si="253"/>
        <v>0</v>
      </c>
      <c r="S493" s="77">
        <f t="shared" si="253"/>
        <v>0</v>
      </c>
      <c r="T493" s="77">
        <f t="shared" si="253"/>
        <v>0</v>
      </c>
      <c r="U493" s="77">
        <f t="shared" si="253"/>
        <v>0</v>
      </c>
      <c r="V493" s="77">
        <f t="shared" si="253"/>
        <v>0</v>
      </c>
      <c r="W493" s="77">
        <f t="shared" si="253"/>
        <v>0</v>
      </c>
      <c r="X493" s="77">
        <f t="shared" si="253"/>
        <v>0</v>
      </c>
      <c r="Y493" s="77">
        <f t="shared" si="253"/>
        <v>0</v>
      </c>
    </row>
    <row r="494" spans="1:27" s="62" customFormat="1" ht="18.75" customHeight="1" thickBot="1" x14ac:dyDescent="0.25">
      <c r="A494" s="109">
        <v>3</v>
      </c>
      <c r="B494" s="101">
        <f t="shared" ref="B494:Y494" si="254">SUM(B495:B498)</f>
        <v>888.31</v>
      </c>
      <c r="C494" s="102">
        <f t="shared" si="254"/>
        <v>892.31999999999994</v>
      </c>
      <c r="D494" s="102">
        <f t="shared" si="254"/>
        <v>872.58999999999992</v>
      </c>
      <c r="E494" s="103">
        <f t="shared" si="254"/>
        <v>872.95</v>
      </c>
      <c r="F494" s="103">
        <f t="shared" si="254"/>
        <v>878.8599999999999</v>
      </c>
      <c r="G494" s="103">
        <f t="shared" si="254"/>
        <v>879.51</v>
      </c>
      <c r="H494" s="103">
        <f t="shared" si="254"/>
        <v>884.8</v>
      </c>
      <c r="I494" s="103">
        <f t="shared" si="254"/>
        <v>878.73</v>
      </c>
      <c r="J494" s="103">
        <f t="shared" si="254"/>
        <v>873.5</v>
      </c>
      <c r="K494" s="104">
        <f t="shared" si="254"/>
        <v>876.24</v>
      </c>
      <c r="L494" s="103">
        <f t="shared" si="254"/>
        <v>874.94</v>
      </c>
      <c r="M494" s="105">
        <f t="shared" si="254"/>
        <v>879.06999999999994</v>
      </c>
      <c r="N494" s="104">
        <f t="shared" si="254"/>
        <v>884.43000000000006</v>
      </c>
      <c r="O494" s="103">
        <f t="shared" si="254"/>
        <v>891.29</v>
      </c>
      <c r="P494" s="105">
        <f t="shared" si="254"/>
        <v>892.57999999999993</v>
      </c>
      <c r="Q494" s="106">
        <f t="shared" si="254"/>
        <v>893.3</v>
      </c>
      <c r="R494" s="103">
        <f t="shared" si="254"/>
        <v>904.63000000000011</v>
      </c>
      <c r="S494" s="106">
        <f t="shared" si="254"/>
        <v>897.6400000000001</v>
      </c>
      <c r="T494" s="103">
        <f t="shared" si="254"/>
        <v>898.52</v>
      </c>
      <c r="U494" s="102">
        <f t="shared" si="254"/>
        <v>913.84999999999991</v>
      </c>
      <c r="V494" s="102">
        <f t="shared" si="254"/>
        <v>894.33999999999992</v>
      </c>
      <c r="W494" s="102">
        <f t="shared" si="254"/>
        <v>891.38000000000011</v>
      </c>
      <c r="X494" s="102">
        <f t="shared" si="254"/>
        <v>889.8</v>
      </c>
      <c r="Y494" s="107">
        <f t="shared" si="254"/>
        <v>887.27</v>
      </c>
    </row>
    <row r="495" spans="1:27" s="62" customFormat="1" ht="18.75" customHeight="1" outlineLevel="1" x14ac:dyDescent="0.2">
      <c r="A495" s="56" t="s">
        <v>8</v>
      </c>
      <c r="B495" s="70">
        <f>B21</f>
        <v>693.26</v>
      </c>
      <c r="C495" s="71">
        <f t="shared" ref="C495:Y495" si="255">C21</f>
        <v>697.27</v>
      </c>
      <c r="D495" s="71">
        <f t="shared" si="255"/>
        <v>677.54</v>
      </c>
      <c r="E495" s="72">
        <f t="shared" si="255"/>
        <v>677.9</v>
      </c>
      <c r="F495" s="71">
        <f t="shared" si="255"/>
        <v>683.81</v>
      </c>
      <c r="G495" s="71">
        <f t="shared" si="255"/>
        <v>684.46</v>
      </c>
      <c r="H495" s="71">
        <f t="shared" si="255"/>
        <v>689.75</v>
      </c>
      <c r="I495" s="71">
        <f t="shared" si="255"/>
        <v>683.68</v>
      </c>
      <c r="J495" s="73">
        <f t="shared" si="255"/>
        <v>678.45</v>
      </c>
      <c r="K495" s="71">
        <f t="shared" si="255"/>
        <v>681.19</v>
      </c>
      <c r="L495" s="71">
        <f t="shared" si="255"/>
        <v>679.89</v>
      </c>
      <c r="M495" s="71">
        <f t="shared" si="255"/>
        <v>684.02</v>
      </c>
      <c r="N495" s="71">
        <f t="shared" si="255"/>
        <v>689.38</v>
      </c>
      <c r="O495" s="71">
        <f t="shared" si="255"/>
        <v>696.24</v>
      </c>
      <c r="P495" s="71">
        <f t="shared" si="255"/>
        <v>697.53</v>
      </c>
      <c r="Q495" s="71">
        <f t="shared" si="255"/>
        <v>698.25</v>
      </c>
      <c r="R495" s="71">
        <f t="shared" si="255"/>
        <v>709.58</v>
      </c>
      <c r="S495" s="71">
        <f t="shared" si="255"/>
        <v>702.59</v>
      </c>
      <c r="T495" s="71">
        <f t="shared" si="255"/>
        <v>703.47</v>
      </c>
      <c r="U495" s="71">
        <f t="shared" si="255"/>
        <v>718.8</v>
      </c>
      <c r="V495" s="71">
        <f t="shared" si="255"/>
        <v>699.29</v>
      </c>
      <c r="W495" s="71">
        <f t="shared" si="255"/>
        <v>696.33</v>
      </c>
      <c r="X495" s="71">
        <f t="shared" si="255"/>
        <v>694.75</v>
      </c>
      <c r="Y495" s="79">
        <f t="shared" si="255"/>
        <v>692.22</v>
      </c>
    </row>
    <row r="496" spans="1:27" s="62" customFormat="1" ht="18.75" customHeight="1" outlineLevel="1" x14ac:dyDescent="0.2">
      <c r="A496" s="57" t="s">
        <v>9</v>
      </c>
      <c r="B496" s="76">
        <v>195.05</v>
      </c>
      <c r="C496" s="74">
        <v>195.05</v>
      </c>
      <c r="D496" s="74">
        <v>195.05</v>
      </c>
      <c r="E496" s="74">
        <v>195.05</v>
      </c>
      <c r="F496" s="74">
        <v>195.05</v>
      </c>
      <c r="G496" s="74">
        <v>195.05</v>
      </c>
      <c r="H496" s="74">
        <v>195.05</v>
      </c>
      <c r="I496" s="74">
        <v>195.05</v>
      </c>
      <c r="J496" s="74">
        <v>195.05</v>
      </c>
      <c r="K496" s="74">
        <v>195.05</v>
      </c>
      <c r="L496" s="74">
        <v>195.05</v>
      </c>
      <c r="M496" s="74">
        <v>195.05</v>
      </c>
      <c r="N496" s="74">
        <v>195.05</v>
      </c>
      <c r="O496" s="74">
        <v>195.05</v>
      </c>
      <c r="P496" s="74">
        <v>195.05</v>
      </c>
      <c r="Q496" s="74">
        <v>195.05</v>
      </c>
      <c r="R496" s="74">
        <v>195.05</v>
      </c>
      <c r="S496" s="74">
        <v>195.05</v>
      </c>
      <c r="T496" s="74">
        <v>195.05</v>
      </c>
      <c r="U496" s="74">
        <v>195.05</v>
      </c>
      <c r="V496" s="74">
        <v>195.05</v>
      </c>
      <c r="W496" s="74">
        <v>195.05</v>
      </c>
      <c r="X496" s="74">
        <v>195.05</v>
      </c>
      <c r="Y496" s="81">
        <v>195.05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255</v>
      </c>
      <c r="B498" s="77">
        <f>B493</f>
        <v>0</v>
      </c>
      <c r="C498" s="77">
        <f t="shared" ref="C498:Y498" si="256">C493</f>
        <v>0</v>
      </c>
      <c r="D498" s="77">
        <f t="shared" si="256"/>
        <v>0</v>
      </c>
      <c r="E498" s="77">
        <f t="shared" si="256"/>
        <v>0</v>
      </c>
      <c r="F498" s="77">
        <f t="shared" si="256"/>
        <v>0</v>
      </c>
      <c r="G498" s="77">
        <f t="shared" si="256"/>
        <v>0</v>
      </c>
      <c r="H498" s="77">
        <f t="shared" si="256"/>
        <v>0</v>
      </c>
      <c r="I498" s="77">
        <f t="shared" si="256"/>
        <v>0</v>
      </c>
      <c r="J498" s="77">
        <f t="shared" si="256"/>
        <v>0</v>
      </c>
      <c r="K498" s="77">
        <f t="shared" si="256"/>
        <v>0</v>
      </c>
      <c r="L498" s="77">
        <f t="shared" si="256"/>
        <v>0</v>
      </c>
      <c r="M498" s="77">
        <f t="shared" si="256"/>
        <v>0</v>
      </c>
      <c r="N498" s="77">
        <f t="shared" si="256"/>
        <v>0</v>
      </c>
      <c r="O498" s="77">
        <f t="shared" si="256"/>
        <v>0</v>
      </c>
      <c r="P498" s="77">
        <f t="shared" si="256"/>
        <v>0</v>
      </c>
      <c r="Q498" s="77">
        <f t="shared" si="256"/>
        <v>0</v>
      </c>
      <c r="R498" s="77">
        <f t="shared" si="256"/>
        <v>0</v>
      </c>
      <c r="S498" s="77">
        <f t="shared" si="256"/>
        <v>0</v>
      </c>
      <c r="T498" s="77">
        <f t="shared" si="256"/>
        <v>0</v>
      </c>
      <c r="U498" s="77">
        <f t="shared" si="256"/>
        <v>0</v>
      </c>
      <c r="V498" s="77">
        <f t="shared" si="256"/>
        <v>0</v>
      </c>
      <c r="W498" s="77">
        <f t="shared" si="256"/>
        <v>0</v>
      </c>
      <c r="X498" s="77">
        <f t="shared" si="256"/>
        <v>0</v>
      </c>
      <c r="Y498" s="77">
        <f t="shared" si="256"/>
        <v>0</v>
      </c>
    </row>
    <row r="499" spans="1:25" s="62" customFormat="1" ht="18.75" customHeight="1" thickBot="1" x14ac:dyDescent="0.25">
      <c r="A499" s="130">
        <v>4</v>
      </c>
      <c r="B499" s="131">
        <f t="shared" ref="B499:Y499" si="257">SUM(B500:B503)</f>
        <v>924.82999999999993</v>
      </c>
      <c r="C499" s="132">
        <f t="shared" si="257"/>
        <v>911.72</v>
      </c>
      <c r="D499" s="132">
        <f t="shared" si="257"/>
        <v>914.83999999999992</v>
      </c>
      <c r="E499" s="132">
        <f t="shared" si="257"/>
        <v>1060.78</v>
      </c>
      <c r="F499" s="132">
        <f t="shared" si="257"/>
        <v>923.79</v>
      </c>
      <c r="G499" s="132">
        <f t="shared" si="257"/>
        <v>1186.28</v>
      </c>
      <c r="H499" s="132">
        <f t="shared" si="257"/>
        <v>1180</v>
      </c>
      <c r="I499" s="132">
        <f t="shared" si="257"/>
        <v>1182.53</v>
      </c>
      <c r="J499" s="132">
        <f t="shared" si="257"/>
        <v>893.71</v>
      </c>
      <c r="K499" s="133">
        <f t="shared" si="257"/>
        <v>910.33999999999992</v>
      </c>
      <c r="L499" s="132">
        <f t="shared" si="257"/>
        <v>904.42000000000007</v>
      </c>
      <c r="M499" s="134">
        <f t="shared" si="257"/>
        <v>910.84999999999991</v>
      </c>
      <c r="N499" s="133">
        <f t="shared" si="257"/>
        <v>1001.31</v>
      </c>
      <c r="O499" s="132">
        <f t="shared" si="257"/>
        <v>919.06999999999994</v>
      </c>
      <c r="P499" s="134">
        <f t="shared" si="257"/>
        <v>903.04</v>
      </c>
      <c r="Q499" s="135">
        <f t="shared" si="257"/>
        <v>906.1400000000001</v>
      </c>
      <c r="R499" s="132">
        <f t="shared" si="257"/>
        <v>1244.5899999999999</v>
      </c>
      <c r="S499" s="135">
        <f t="shared" si="257"/>
        <v>912.31</v>
      </c>
      <c r="T499" s="132">
        <f t="shared" si="257"/>
        <v>1022.99</v>
      </c>
      <c r="U499" s="132">
        <f t="shared" si="257"/>
        <v>918.22</v>
      </c>
      <c r="V499" s="132">
        <f t="shared" si="257"/>
        <v>909.37000000000012</v>
      </c>
      <c r="W499" s="132">
        <f t="shared" si="257"/>
        <v>912.45</v>
      </c>
      <c r="X499" s="132">
        <f t="shared" si="257"/>
        <v>917.41000000000008</v>
      </c>
      <c r="Y499" s="136">
        <f t="shared" si="257"/>
        <v>910.69</v>
      </c>
    </row>
    <row r="500" spans="1:25" s="62" customFormat="1" ht="18.75" customHeight="1" outlineLevel="1" x14ac:dyDescent="0.2">
      <c r="A500" s="58" t="s">
        <v>8</v>
      </c>
      <c r="B500" s="120">
        <f>B26</f>
        <v>729.78</v>
      </c>
      <c r="C500" s="121">
        <f t="shared" ref="C500:Y500" si="258">C26</f>
        <v>716.67</v>
      </c>
      <c r="D500" s="121">
        <f t="shared" si="258"/>
        <v>719.79</v>
      </c>
      <c r="E500" s="122">
        <f t="shared" si="258"/>
        <v>865.73</v>
      </c>
      <c r="F500" s="121">
        <f t="shared" si="258"/>
        <v>728.74</v>
      </c>
      <c r="G500" s="121">
        <f t="shared" si="258"/>
        <v>991.23</v>
      </c>
      <c r="H500" s="121">
        <f t="shared" si="258"/>
        <v>984.95</v>
      </c>
      <c r="I500" s="121">
        <f t="shared" si="258"/>
        <v>987.48</v>
      </c>
      <c r="J500" s="123">
        <f t="shared" si="258"/>
        <v>698.66</v>
      </c>
      <c r="K500" s="121">
        <f t="shared" si="258"/>
        <v>715.29</v>
      </c>
      <c r="L500" s="121">
        <f t="shared" si="258"/>
        <v>709.37</v>
      </c>
      <c r="M500" s="121">
        <f t="shared" si="258"/>
        <v>715.8</v>
      </c>
      <c r="N500" s="121">
        <f t="shared" si="258"/>
        <v>806.26</v>
      </c>
      <c r="O500" s="121">
        <f t="shared" si="258"/>
        <v>724.02</v>
      </c>
      <c r="P500" s="121">
        <f t="shared" si="258"/>
        <v>707.99</v>
      </c>
      <c r="Q500" s="121">
        <f t="shared" si="258"/>
        <v>711.09</v>
      </c>
      <c r="R500" s="121">
        <f t="shared" si="258"/>
        <v>1049.54</v>
      </c>
      <c r="S500" s="121">
        <f t="shared" si="258"/>
        <v>717.26</v>
      </c>
      <c r="T500" s="121">
        <f t="shared" si="258"/>
        <v>827.94</v>
      </c>
      <c r="U500" s="121">
        <f t="shared" si="258"/>
        <v>723.17</v>
      </c>
      <c r="V500" s="121">
        <f t="shared" si="258"/>
        <v>714.32</v>
      </c>
      <c r="W500" s="121">
        <f t="shared" si="258"/>
        <v>717.4</v>
      </c>
      <c r="X500" s="121">
        <f t="shared" si="258"/>
        <v>722.36</v>
      </c>
      <c r="Y500" s="124">
        <f t="shared" si="258"/>
        <v>715.64</v>
      </c>
    </row>
    <row r="501" spans="1:25" s="62" customFormat="1" ht="18.75" customHeight="1" outlineLevel="1" x14ac:dyDescent="0.2">
      <c r="A501" s="57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customHeight="1" outlineLevel="1" thickBot="1" x14ac:dyDescent="0.25">
      <c r="A503" s="147" t="s">
        <v>255</v>
      </c>
      <c r="B503" s="77">
        <f>B498</f>
        <v>0</v>
      </c>
      <c r="C503" s="77">
        <f t="shared" ref="C503:Y503" si="259">C498</f>
        <v>0</v>
      </c>
      <c r="D503" s="77">
        <f t="shared" si="259"/>
        <v>0</v>
      </c>
      <c r="E503" s="77">
        <f t="shared" si="259"/>
        <v>0</v>
      </c>
      <c r="F503" s="77">
        <f t="shared" si="259"/>
        <v>0</v>
      </c>
      <c r="G503" s="77">
        <f t="shared" si="259"/>
        <v>0</v>
      </c>
      <c r="H503" s="77">
        <f t="shared" si="259"/>
        <v>0</v>
      </c>
      <c r="I503" s="77">
        <f t="shared" si="259"/>
        <v>0</v>
      </c>
      <c r="J503" s="77">
        <f t="shared" si="259"/>
        <v>0</v>
      </c>
      <c r="K503" s="77">
        <f t="shared" si="259"/>
        <v>0</v>
      </c>
      <c r="L503" s="77">
        <f t="shared" si="259"/>
        <v>0</v>
      </c>
      <c r="M503" s="77">
        <f t="shared" si="259"/>
        <v>0</v>
      </c>
      <c r="N503" s="77">
        <f t="shared" si="259"/>
        <v>0</v>
      </c>
      <c r="O503" s="77">
        <f t="shared" si="259"/>
        <v>0</v>
      </c>
      <c r="P503" s="77">
        <f t="shared" si="259"/>
        <v>0</v>
      </c>
      <c r="Q503" s="77">
        <f t="shared" si="259"/>
        <v>0</v>
      </c>
      <c r="R503" s="77">
        <f t="shared" si="259"/>
        <v>0</v>
      </c>
      <c r="S503" s="77">
        <f t="shared" si="259"/>
        <v>0</v>
      </c>
      <c r="T503" s="77">
        <f t="shared" si="259"/>
        <v>0</v>
      </c>
      <c r="U503" s="77">
        <f t="shared" si="259"/>
        <v>0</v>
      </c>
      <c r="V503" s="77">
        <f t="shared" si="259"/>
        <v>0</v>
      </c>
      <c r="W503" s="77">
        <f t="shared" si="259"/>
        <v>0</v>
      </c>
      <c r="X503" s="77">
        <f t="shared" si="259"/>
        <v>0</v>
      </c>
      <c r="Y503" s="77">
        <f t="shared" si="259"/>
        <v>0</v>
      </c>
    </row>
    <row r="504" spans="1:25" s="62" customFormat="1" ht="18.75" customHeight="1" thickBot="1" x14ac:dyDescent="0.25">
      <c r="A504" s="109">
        <v>5</v>
      </c>
      <c r="B504" s="138">
        <f t="shared" ref="B504:Y504" si="260">SUM(B505:B508)</f>
        <v>920.42000000000007</v>
      </c>
      <c r="C504" s="139">
        <f t="shared" si="260"/>
        <v>909.58999999999992</v>
      </c>
      <c r="D504" s="139">
        <f t="shared" si="260"/>
        <v>906.58999999999992</v>
      </c>
      <c r="E504" s="139">
        <f t="shared" si="260"/>
        <v>916.44</v>
      </c>
      <c r="F504" s="139">
        <f t="shared" si="260"/>
        <v>916.1400000000001</v>
      </c>
      <c r="G504" s="139">
        <f t="shared" si="260"/>
        <v>938.78</v>
      </c>
      <c r="H504" s="139">
        <f t="shared" si="260"/>
        <v>960.67000000000007</v>
      </c>
      <c r="I504" s="139">
        <f t="shared" si="260"/>
        <v>906.6400000000001</v>
      </c>
      <c r="J504" s="139">
        <f t="shared" si="260"/>
        <v>1043.1099999999999</v>
      </c>
      <c r="K504" s="140">
        <f t="shared" si="260"/>
        <v>1046.3900000000001</v>
      </c>
      <c r="L504" s="139">
        <f t="shared" si="260"/>
        <v>1048.9100000000001</v>
      </c>
      <c r="M504" s="141">
        <f t="shared" si="260"/>
        <v>906.40000000000009</v>
      </c>
      <c r="N504" s="140">
        <f t="shared" si="260"/>
        <v>1052.68</v>
      </c>
      <c r="O504" s="139">
        <f t="shared" si="260"/>
        <v>1058.8900000000001</v>
      </c>
      <c r="P504" s="141">
        <f t="shared" si="260"/>
        <v>904.6099999999999</v>
      </c>
      <c r="Q504" s="142">
        <f t="shared" si="260"/>
        <v>939.6400000000001</v>
      </c>
      <c r="R504" s="139">
        <f t="shared" si="260"/>
        <v>1240.9099999999999</v>
      </c>
      <c r="S504" s="142">
        <f t="shared" si="260"/>
        <v>938.56999999999994</v>
      </c>
      <c r="T504" s="139">
        <f t="shared" si="260"/>
        <v>1215.52</v>
      </c>
      <c r="U504" s="139">
        <f t="shared" si="260"/>
        <v>910.22</v>
      </c>
      <c r="V504" s="139">
        <f t="shared" si="260"/>
        <v>913.3</v>
      </c>
      <c r="W504" s="139">
        <f t="shared" si="260"/>
        <v>917.8</v>
      </c>
      <c r="X504" s="139">
        <f t="shared" si="260"/>
        <v>916.42000000000007</v>
      </c>
      <c r="Y504" s="143">
        <f t="shared" si="260"/>
        <v>912.32999999999993</v>
      </c>
    </row>
    <row r="505" spans="1:25" s="62" customFormat="1" ht="18.75" customHeight="1" outlineLevel="1" x14ac:dyDescent="0.2">
      <c r="A505" s="56" t="s">
        <v>8</v>
      </c>
      <c r="B505" s="76">
        <f>B31</f>
        <v>725.37</v>
      </c>
      <c r="C505" s="71">
        <f t="shared" ref="C505:Y505" si="261">C31</f>
        <v>714.54</v>
      </c>
      <c r="D505" s="71">
        <f t="shared" si="261"/>
        <v>711.54</v>
      </c>
      <c r="E505" s="72">
        <f t="shared" si="261"/>
        <v>721.39</v>
      </c>
      <c r="F505" s="71">
        <f t="shared" si="261"/>
        <v>721.09</v>
      </c>
      <c r="G505" s="71">
        <f t="shared" si="261"/>
        <v>743.73</v>
      </c>
      <c r="H505" s="71">
        <f t="shared" si="261"/>
        <v>765.62</v>
      </c>
      <c r="I505" s="71">
        <f t="shared" si="261"/>
        <v>711.59</v>
      </c>
      <c r="J505" s="73">
        <f t="shared" si="261"/>
        <v>848.06</v>
      </c>
      <c r="K505" s="71">
        <f t="shared" si="261"/>
        <v>851.34</v>
      </c>
      <c r="L505" s="71">
        <f t="shared" si="261"/>
        <v>853.86</v>
      </c>
      <c r="M505" s="71">
        <f t="shared" si="261"/>
        <v>711.35</v>
      </c>
      <c r="N505" s="71">
        <f t="shared" si="261"/>
        <v>857.63</v>
      </c>
      <c r="O505" s="71">
        <f t="shared" si="261"/>
        <v>863.84</v>
      </c>
      <c r="P505" s="71">
        <f t="shared" si="261"/>
        <v>709.56</v>
      </c>
      <c r="Q505" s="71">
        <f t="shared" si="261"/>
        <v>744.59</v>
      </c>
      <c r="R505" s="71">
        <f t="shared" si="261"/>
        <v>1045.8599999999999</v>
      </c>
      <c r="S505" s="71">
        <f t="shared" si="261"/>
        <v>743.52</v>
      </c>
      <c r="T505" s="71">
        <f t="shared" si="261"/>
        <v>1020.47</v>
      </c>
      <c r="U505" s="71">
        <f t="shared" si="261"/>
        <v>715.17</v>
      </c>
      <c r="V505" s="71">
        <f t="shared" si="261"/>
        <v>718.25</v>
      </c>
      <c r="W505" s="71">
        <f t="shared" si="261"/>
        <v>722.75</v>
      </c>
      <c r="X505" s="71">
        <f t="shared" si="261"/>
        <v>721.37</v>
      </c>
      <c r="Y505" s="79">
        <f t="shared" si="261"/>
        <v>717.28</v>
      </c>
    </row>
    <row r="506" spans="1:25" s="62" customFormat="1" ht="18.75" customHeight="1" outlineLevel="1" x14ac:dyDescent="0.2">
      <c r="A506" s="57" t="s">
        <v>9</v>
      </c>
      <c r="B506" s="76">
        <v>195.05</v>
      </c>
      <c r="C506" s="74">
        <v>195.05</v>
      </c>
      <c r="D506" s="74">
        <v>195.05</v>
      </c>
      <c r="E506" s="74">
        <v>195.05</v>
      </c>
      <c r="F506" s="74">
        <v>195.05</v>
      </c>
      <c r="G506" s="74">
        <v>195.05</v>
      </c>
      <c r="H506" s="74">
        <v>195.05</v>
      </c>
      <c r="I506" s="74">
        <v>195.05</v>
      </c>
      <c r="J506" s="74">
        <v>195.05</v>
      </c>
      <c r="K506" s="74">
        <v>195.05</v>
      </c>
      <c r="L506" s="74">
        <v>195.05</v>
      </c>
      <c r="M506" s="74">
        <v>195.05</v>
      </c>
      <c r="N506" s="74">
        <v>195.05</v>
      </c>
      <c r="O506" s="74">
        <v>195.05</v>
      </c>
      <c r="P506" s="74">
        <v>195.05</v>
      </c>
      <c r="Q506" s="74">
        <v>195.05</v>
      </c>
      <c r="R506" s="74">
        <v>195.05</v>
      </c>
      <c r="S506" s="74">
        <v>195.05</v>
      </c>
      <c r="T506" s="74">
        <v>195.05</v>
      </c>
      <c r="U506" s="74">
        <v>195.05</v>
      </c>
      <c r="V506" s="74">
        <v>195.05</v>
      </c>
      <c r="W506" s="74">
        <v>195.05</v>
      </c>
      <c r="X506" s="74">
        <v>195.05</v>
      </c>
      <c r="Y506" s="81">
        <v>195.05</v>
      </c>
    </row>
    <row r="507" spans="1:25" s="62" customFormat="1" ht="18.75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customHeight="1" outlineLevel="1" thickBot="1" x14ac:dyDescent="0.25">
      <c r="A508" s="147" t="s">
        <v>255</v>
      </c>
      <c r="B508" s="77">
        <f>B503</f>
        <v>0</v>
      </c>
      <c r="C508" s="77">
        <f t="shared" ref="C508:Y508" si="262">C503</f>
        <v>0</v>
      </c>
      <c r="D508" s="77">
        <f t="shared" si="262"/>
        <v>0</v>
      </c>
      <c r="E508" s="77">
        <f t="shared" si="262"/>
        <v>0</v>
      </c>
      <c r="F508" s="77">
        <f t="shared" si="262"/>
        <v>0</v>
      </c>
      <c r="G508" s="77">
        <f t="shared" si="262"/>
        <v>0</v>
      </c>
      <c r="H508" s="77">
        <f t="shared" si="262"/>
        <v>0</v>
      </c>
      <c r="I508" s="77">
        <f t="shared" si="262"/>
        <v>0</v>
      </c>
      <c r="J508" s="77">
        <f t="shared" si="262"/>
        <v>0</v>
      </c>
      <c r="K508" s="77">
        <f t="shared" si="262"/>
        <v>0</v>
      </c>
      <c r="L508" s="77">
        <f t="shared" si="262"/>
        <v>0</v>
      </c>
      <c r="M508" s="77">
        <f t="shared" si="262"/>
        <v>0</v>
      </c>
      <c r="N508" s="77">
        <f t="shared" si="262"/>
        <v>0</v>
      </c>
      <c r="O508" s="77">
        <f t="shared" si="262"/>
        <v>0</v>
      </c>
      <c r="P508" s="77">
        <f t="shared" si="262"/>
        <v>0</v>
      </c>
      <c r="Q508" s="77">
        <f t="shared" si="262"/>
        <v>0</v>
      </c>
      <c r="R508" s="77">
        <f t="shared" si="262"/>
        <v>0</v>
      </c>
      <c r="S508" s="77">
        <f t="shared" si="262"/>
        <v>0</v>
      </c>
      <c r="T508" s="77">
        <f t="shared" si="262"/>
        <v>0</v>
      </c>
      <c r="U508" s="77">
        <f t="shared" si="262"/>
        <v>0</v>
      </c>
      <c r="V508" s="77">
        <f t="shared" si="262"/>
        <v>0</v>
      </c>
      <c r="W508" s="77">
        <f t="shared" si="262"/>
        <v>0</v>
      </c>
      <c r="X508" s="77">
        <f t="shared" si="262"/>
        <v>0</v>
      </c>
      <c r="Y508" s="77">
        <f t="shared" si="262"/>
        <v>0</v>
      </c>
    </row>
    <row r="509" spans="1:25" s="62" customFormat="1" ht="18.75" customHeight="1" thickBot="1" x14ac:dyDescent="0.25">
      <c r="A509" s="112">
        <v>6</v>
      </c>
      <c r="B509" s="101">
        <f t="shared" ref="B509:Y509" si="263">SUM(B510:B513)</f>
        <v>864.1099999999999</v>
      </c>
      <c r="C509" s="102">
        <f t="shared" si="263"/>
        <v>754.40000000000009</v>
      </c>
      <c r="D509" s="102">
        <f t="shared" si="263"/>
        <v>871.94</v>
      </c>
      <c r="E509" s="103">
        <f t="shared" si="263"/>
        <v>880.98</v>
      </c>
      <c r="F509" s="103">
        <f t="shared" si="263"/>
        <v>887.81999999999994</v>
      </c>
      <c r="G509" s="103">
        <f t="shared" si="263"/>
        <v>914.45</v>
      </c>
      <c r="H509" s="103">
        <f t="shared" si="263"/>
        <v>901.03</v>
      </c>
      <c r="I509" s="103">
        <f t="shared" si="263"/>
        <v>865.05</v>
      </c>
      <c r="J509" s="103">
        <f t="shared" si="263"/>
        <v>859.3</v>
      </c>
      <c r="K509" s="104">
        <f t="shared" si="263"/>
        <v>865.08999999999992</v>
      </c>
      <c r="L509" s="103">
        <f t="shared" si="263"/>
        <v>887.41000000000008</v>
      </c>
      <c r="M509" s="105">
        <f t="shared" si="263"/>
        <v>860.65000000000009</v>
      </c>
      <c r="N509" s="104">
        <f t="shared" si="263"/>
        <v>1259.96</v>
      </c>
      <c r="O509" s="103">
        <f t="shared" si="263"/>
        <v>1279.01</v>
      </c>
      <c r="P509" s="105">
        <f t="shared" si="263"/>
        <v>900.58999999999992</v>
      </c>
      <c r="Q509" s="106">
        <f t="shared" si="263"/>
        <v>903.42000000000007</v>
      </c>
      <c r="R509" s="103">
        <f t="shared" si="263"/>
        <v>1243.51</v>
      </c>
      <c r="S509" s="106">
        <f t="shared" si="263"/>
        <v>915.18000000000006</v>
      </c>
      <c r="T509" s="103">
        <f t="shared" si="263"/>
        <v>901.98</v>
      </c>
      <c r="U509" s="102">
        <f t="shared" si="263"/>
        <v>889.96</v>
      </c>
      <c r="V509" s="102">
        <f t="shared" si="263"/>
        <v>888.6400000000001</v>
      </c>
      <c r="W509" s="102">
        <f t="shared" si="263"/>
        <v>888.47</v>
      </c>
      <c r="X509" s="102">
        <f t="shared" si="263"/>
        <v>883.71</v>
      </c>
      <c r="Y509" s="107">
        <f t="shared" si="263"/>
        <v>798.37000000000012</v>
      </c>
    </row>
    <row r="510" spans="1:25" s="62" customFormat="1" ht="18.75" customHeight="1" outlineLevel="1" x14ac:dyDescent="0.2">
      <c r="A510" s="56" t="s">
        <v>8</v>
      </c>
      <c r="B510" s="76">
        <f>B36</f>
        <v>669.06</v>
      </c>
      <c r="C510" s="71">
        <f t="shared" ref="C510:Y510" si="264">C36</f>
        <v>559.35</v>
      </c>
      <c r="D510" s="71">
        <f t="shared" si="264"/>
        <v>676.89</v>
      </c>
      <c r="E510" s="72">
        <f t="shared" si="264"/>
        <v>685.93</v>
      </c>
      <c r="F510" s="71">
        <f t="shared" si="264"/>
        <v>692.77</v>
      </c>
      <c r="G510" s="71">
        <f t="shared" si="264"/>
        <v>719.4</v>
      </c>
      <c r="H510" s="71">
        <f t="shared" si="264"/>
        <v>705.98</v>
      </c>
      <c r="I510" s="71">
        <f t="shared" si="264"/>
        <v>670</v>
      </c>
      <c r="J510" s="73">
        <f t="shared" si="264"/>
        <v>664.25</v>
      </c>
      <c r="K510" s="71">
        <f t="shared" si="264"/>
        <v>670.04</v>
      </c>
      <c r="L510" s="71">
        <f t="shared" si="264"/>
        <v>692.36</v>
      </c>
      <c r="M510" s="71">
        <f t="shared" si="264"/>
        <v>665.6</v>
      </c>
      <c r="N510" s="71">
        <f t="shared" si="264"/>
        <v>1064.9100000000001</v>
      </c>
      <c r="O510" s="71">
        <f t="shared" si="264"/>
        <v>1083.96</v>
      </c>
      <c r="P510" s="71">
        <f t="shared" si="264"/>
        <v>705.54</v>
      </c>
      <c r="Q510" s="71">
        <f t="shared" si="264"/>
        <v>708.37</v>
      </c>
      <c r="R510" s="71">
        <f t="shared" si="264"/>
        <v>1048.46</v>
      </c>
      <c r="S510" s="71">
        <f t="shared" si="264"/>
        <v>720.13</v>
      </c>
      <c r="T510" s="71">
        <f t="shared" si="264"/>
        <v>706.93</v>
      </c>
      <c r="U510" s="71">
        <f t="shared" si="264"/>
        <v>694.91</v>
      </c>
      <c r="V510" s="71">
        <f t="shared" si="264"/>
        <v>693.59</v>
      </c>
      <c r="W510" s="71">
        <f t="shared" si="264"/>
        <v>693.42</v>
      </c>
      <c r="X510" s="71">
        <f t="shared" si="264"/>
        <v>688.66</v>
      </c>
      <c r="Y510" s="79">
        <f t="shared" si="264"/>
        <v>603.32000000000005</v>
      </c>
    </row>
    <row r="511" spans="1:25" s="62" customFormat="1" ht="18.75" customHeight="1" outlineLevel="1" x14ac:dyDescent="0.2">
      <c r="A511" s="57" t="s">
        <v>9</v>
      </c>
      <c r="B511" s="76">
        <v>195.05</v>
      </c>
      <c r="C511" s="74">
        <v>195.05</v>
      </c>
      <c r="D511" s="74">
        <v>195.05</v>
      </c>
      <c r="E511" s="74">
        <v>195.05</v>
      </c>
      <c r="F511" s="74">
        <v>195.05</v>
      </c>
      <c r="G511" s="74">
        <v>195.05</v>
      </c>
      <c r="H511" s="74">
        <v>195.05</v>
      </c>
      <c r="I511" s="74">
        <v>195.05</v>
      </c>
      <c r="J511" s="74">
        <v>195.05</v>
      </c>
      <c r="K511" s="74">
        <v>195.05</v>
      </c>
      <c r="L511" s="74">
        <v>195.05</v>
      </c>
      <c r="M511" s="74">
        <v>195.05</v>
      </c>
      <c r="N511" s="74">
        <v>195.05</v>
      </c>
      <c r="O511" s="74">
        <v>195.05</v>
      </c>
      <c r="P511" s="74">
        <v>195.05</v>
      </c>
      <c r="Q511" s="74">
        <v>195.05</v>
      </c>
      <c r="R511" s="74">
        <v>195.05</v>
      </c>
      <c r="S511" s="74">
        <v>195.05</v>
      </c>
      <c r="T511" s="74">
        <v>195.05</v>
      </c>
      <c r="U511" s="74">
        <v>195.05</v>
      </c>
      <c r="V511" s="74">
        <v>195.05</v>
      </c>
      <c r="W511" s="74">
        <v>195.05</v>
      </c>
      <c r="X511" s="74">
        <v>195.05</v>
      </c>
      <c r="Y511" s="81">
        <v>195.05</v>
      </c>
    </row>
    <row r="512" spans="1:25" s="62" customFormat="1" ht="18.75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customHeight="1" outlineLevel="1" thickBot="1" x14ac:dyDescent="0.25">
      <c r="A513" s="147" t="s">
        <v>255</v>
      </c>
      <c r="B513" s="77">
        <f>B508</f>
        <v>0</v>
      </c>
      <c r="C513" s="77">
        <f t="shared" ref="C513:Y513" si="265">C508</f>
        <v>0</v>
      </c>
      <c r="D513" s="77">
        <f t="shared" si="265"/>
        <v>0</v>
      </c>
      <c r="E513" s="77">
        <f t="shared" si="265"/>
        <v>0</v>
      </c>
      <c r="F513" s="77">
        <f t="shared" si="265"/>
        <v>0</v>
      </c>
      <c r="G513" s="77">
        <f t="shared" si="265"/>
        <v>0</v>
      </c>
      <c r="H513" s="77">
        <f t="shared" si="265"/>
        <v>0</v>
      </c>
      <c r="I513" s="77">
        <f t="shared" si="265"/>
        <v>0</v>
      </c>
      <c r="J513" s="77">
        <f t="shared" si="265"/>
        <v>0</v>
      </c>
      <c r="K513" s="77">
        <f t="shared" si="265"/>
        <v>0</v>
      </c>
      <c r="L513" s="77">
        <f t="shared" si="265"/>
        <v>0</v>
      </c>
      <c r="M513" s="77">
        <f t="shared" si="265"/>
        <v>0</v>
      </c>
      <c r="N513" s="77">
        <f t="shared" si="265"/>
        <v>0</v>
      </c>
      <c r="O513" s="77">
        <f t="shared" si="265"/>
        <v>0</v>
      </c>
      <c r="P513" s="77">
        <f t="shared" si="265"/>
        <v>0</v>
      </c>
      <c r="Q513" s="77">
        <f t="shared" si="265"/>
        <v>0</v>
      </c>
      <c r="R513" s="77">
        <f t="shared" si="265"/>
        <v>0</v>
      </c>
      <c r="S513" s="77">
        <f t="shared" si="265"/>
        <v>0</v>
      </c>
      <c r="T513" s="77">
        <f t="shared" si="265"/>
        <v>0</v>
      </c>
      <c r="U513" s="77">
        <f t="shared" si="265"/>
        <v>0</v>
      </c>
      <c r="V513" s="77">
        <f t="shared" si="265"/>
        <v>0</v>
      </c>
      <c r="W513" s="77">
        <f t="shared" si="265"/>
        <v>0</v>
      </c>
      <c r="X513" s="77">
        <f t="shared" si="265"/>
        <v>0</v>
      </c>
      <c r="Y513" s="77">
        <f t="shared" si="265"/>
        <v>0</v>
      </c>
    </row>
    <row r="514" spans="1:25" s="62" customFormat="1" ht="18.75" customHeight="1" thickBot="1" x14ac:dyDescent="0.25">
      <c r="A514" s="109">
        <v>7</v>
      </c>
      <c r="B514" s="101">
        <f t="shared" ref="B514:Y514" si="266">SUM(B515:B518)</f>
        <v>748.75</v>
      </c>
      <c r="C514" s="102">
        <f t="shared" si="266"/>
        <v>844.72</v>
      </c>
      <c r="D514" s="102">
        <f t="shared" si="266"/>
        <v>909.81999999999994</v>
      </c>
      <c r="E514" s="103">
        <f t="shared" si="266"/>
        <v>975.56</v>
      </c>
      <c r="F514" s="103">
        <f t="shared" si="266"/>
        <v>975.31999999999994</v>
      </c>
      <c r="G514" s="103">
        <f t="shared" si="266"/>
        <v>983.15000000000009</v>
      </c>
      <c r="H514" s="103">
        <f t="shared" si="266"/>
        <v>1260.97</v>
      </c>
      <c r="I514" s="103">
        <f t="shared" si="266"/>
        <v>962.12000000000012</v>
      </c>
      <c r="J514" s="103">
        <f t="shared" si="266"/>
        <v>957.26</v>
      </c>
      <c r="K514" s="104">
        <f t="shared" si="266"/>
        <v>952.28</v>
      </c>
      <c r="L514" s="103">
        <f t="shared" si="266"/>
        <v>933.28</v>
      </c>
      <c r="M514" s="105">
        <f t="shared" si="266"/>
        <v>944.65000000000009</v>
      </c>
      <c r="N514" s="104">
        <f t="shared" si="266"/>
        <v>1017.3599999999999</v>
      </c>
      <c r="O514" s="103">
        <f t="shared" si="266"/>
        <v>1051.28</v>
      </c>
      <c r="P514" s="105">
        <f t="shared" si="266"/>
        <v>1029.52</v>
      </c>
      <c r="Q514" s="106">
        <f t="shared" si="266"/>
        <v>1088.02</v>
      </c>
      <c r="R514" s="103">
        <f t="shared" si="266"/>
        <v>1076.83</v>
      </c>
      <c r="S514" s="106">
        <f t="shared" si="266"/>
        <v>1035.3800000000001</v>
      </c>
      <c r="T514" s="103">
        <f t="shared" si="266"/>
        <v>1139.98</v>
      </c>
      <c r="U514" s="102">
        <f t="shared" si="266"/>
        <v>1000.3499999999999</v>
      </c>
      <c r="V514" s="102">
        <f t="shared" si="266"/>
        <v>994.8</v>
      </c>
      <c r="W514" s="102">
        <f t="shared" si="266"/>
        <v>939.19</v>
      </c>
      <c r="X514" s="102">
        <f t="shared" si="266"/>
        <v>952.63000000000011</v>
      </c>
      <c r="Y514" s="107">
        <f t="shared" si="266"/>
        <v>812.68000000000006</v>
      </c>
    </row>
    <row r="515" spans="1:25" s="62" customFormat="1" ht="18.75" customHeight="1" outlineLevel="1" x14ac:dyDescent="0.2">
      <c r="A515" s="56" t="s">
        <v>8</v>
      </c>
      <c r="B515" s="76">
        <f>B41</f>
        <v>553.70000000000005</v>
      </c>
      <c r="C515" s="71">
        <f t="shared" ref="C515:Y515" si="267">C41</f>
        <v>649.66999999999996</v>
      </c>
      <c r="D515" s="71">
        <f t="shared" si="267"/>
        <v>714.77</v>
      </c>
      <c r="E515" s="72">
        <f t="shared" si="267"/>
        <v>780.51</v>
      </c>
      <c r="F515" s="71">
        <f t="shared" si="267"/>
        <v>780.27</v>
      </c>
      <c r="G515" s="71">
        <f t="shared" si="267"/>
        <v>788.1</v>
      </c>
      <c r="H515" s="71">
        <f t="shared" si="267"/>
        <v>1065.92</v>
      </c>
      <c r="I515" s="71">
        <f t="shared" si="267"/>
        <v>767.07</v>
      </c>
      <c r="J515" s="73">
        <f t="shared" si="267"/>
        <v>762.21</v>
      </c>
      <c r="K515" s="71">
        <f t="shared" si="267"/>
        <v>757.23</v>
      </c>
      <c r="L515" s="71">
        <f t="shared" si="267"/>
        <v>738.23</v>
      </c>
      <c r="M515" s="71">
        <f t="shared" si="267"/>
        <v>749.6</v>
      </c>
      <c r="N515" s="71">
        <f t="shared" si="267"/>
        <v>822.31</v>
      </c>
      <c r="O515" s="71">
        <f t="shared" si="267"/>
        <v>856.23</v>
      </c>
      <c r="P515" s="71">
        <f t="shared" si="267"/>
        <v>834.47</v>
      </c>
      <c r="Q515" s="71">
        <f t="shared" si="267"/>
        <v>892.97</v>
      </c>
      <c r="R515" s="71">
        <f t="shared" si="267"/>
        <v>881.78</v>
      </c>
      <c r="S515" s="71">
        <f t="shared" si="267"/>
        <v>840.33</v>
      </c>
      <c r="T515" s="71">
        <f t="shared" si="267"/>
        <v>944.93</v>
      </c>
      <c r="U515" s="71">
        <f t="shared" si="267"/>
        <v>805.3</v>
      </c>
      <c r="V515" s="71">
        <f t="shared" si="267"/>
        <v>799.75</v>
      </c>
      <c r="W515" s="71">
        <f t="shared" si="267"/>
        <v>744.14</v>
      </c>
      <c r="X515" s="71">
        <f t="shared" si="267"/>
        <v>757.58</v>
      </c>
      <c r="Y515" s="79">
        <f t="shared" si="267"/>
        <v>617.63</v>
      </c>
    </row>
    <row r="516" spans="1:25" s="62" customFormat="1" ht="18.75" customHeight="1" outlineLevel="1" x14ac:dyDescent="0.2">
      <c r="A516" s="57" t="s">
        <v>9</v>
      </c>
      <c r="B516" s="76">
        <v>195.05</v>
      </c>
      <c r="C516" s="74">
        <v>195.05</v>
      </c>
      <c r="D516" s="74">
        <v>195.05</v>
      </c>
      <c r="E516" s="74">
        <v>195.05</v>
      </c>
      <c r="F516" s="74">
        <v>195.05</v>
      </c>
      <c r="G516" s="74">
        <v>195.05</v>
      </c>
      <c r="H516" s="74">
        <v>195.05</v>
      </c>
      <c r="I516" s="74">
        <v>195.05</v>
      </c>
      <c r="J516" s="74">
        <v>195.05</v>
      </c>
      <c r="K516" s="74">
        <v>195.05</v>
      </c>
      <c r="L516" s="74">
        <v>195.05</v>
      </c>
      <c r="M516" s="74">
        <v>195.05</v>
      </c>
      <c r="N516" s="74">
        <v>195.05</v>
      </c>
      <c r="O516" s="74">
        <v>195.05</v>
      </c>
      <c r="P516" s="74">
        <v>195.05</v>
      </c>
      <c r="Q516" s="74">
        <v>195.05</v>
      </c>
      <c r="R516" s="74">
        <v>195.05</v>
      </c>
      <c r="S516" s="74">
        <v>195.05</v>
      </c>
      <c r="T516" s="74">
        <v>195.05</v>
      </c>
      <c r="U516" s="74">
        <v>195.05</v>
      </c>
      <c r="V516" s="74">
        <v>195.05</v>
      </c>
      <c r="W516" s="74">
        <v>195.05</v>
      </c>
      <c r="X516" s="74">
        <v>195.05</v>
      </c>
      <c r="Y516" s="81">
        <v>195.05</v>
      </c>
    </row>
    <row r="517" spans="1:25" s="62" customFormat="1" ht="18.75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customHeight="1" outlineLevel="1" thickBot="1" x14ac:dyDescent="0.25">
      <c r="A518" s="147" t="s">
        <v>255</v>
      </c>
      <c r="B518" s="77">
        <f>B513</f>
        <v>0</v>
      </c>
      <c r="C518" s="77">
        <f t="shared" ref="C518:Y518" si="268">C513</f>
        <v>0</v>
      </c>
      <c r="D518" s="77">
        <f t="shared" si="268"/>
        <v>0</v>
      </c>
      <c r="E518" s="77">
        <f t="shared" si="268"/>
        <v>0</v>
      </c>
      <c r="F518" s="77">
        <f t="shared" si="268"/>
        <v>0</v>
      </c>
      <c r="G518" s="77">
        <f t="shared" si="268"/>
        <v>0</v>
      </c>
      <c r="H518" s="77">
        <f t="shared" si="268"/>
        <v>0</v>
      </c>
      <c r="I518" s="77">
        <f t="shared" si="268"/>
        <v>0</v>
      </c>
      <c r="J518" s="77">
        <f t="shared" si="268"/>
        <v>0</v>
      </c>
      <c r="K518" s="77">
        <f t="shared" si="268"/>
        <v>0</v>
      </c>
      <c r="L518" s="77">
        <f t="shared" si="268"/>
        <v>0</v>
      </c>
      <c r="M518" s="77">
        <f t="shared" si="268"/>
        <v>0</v>
      </c>
      <c r="N518" s="77">
        <f t="shared" si="268"/>
        <v>0</v>
      </c>
      <c r="O518" s="77">
        <f t="shared" si="268"/>
        <v>0</v>
      </c>
      <c r="P518" s="77">
        <f t="shared" si="268"/>
        <v>0</v>
      </c>
      <c r="Q518" s="77">
        <f t="shared" si="268"/>
        <v>0</v>
      </c>
      <c r="R518" s="77">
        <f t="shared" si="268"/>
        <v>0</v>
      </c>
      <c r="S518" s="77">
        <f t="shared" si="268"/>
        <v>0</v>
      </c>
      <c r="T518" s="77">
        <f t="shared" si="268"/>
        <v>0</v>
      </c>
      <c r="U518" s="77">
        <f t="shared" si="268"/>
        <v>0</v>
      </c>
      <c r="V518" s="77">
        <f t="shared" si="268"/>
        <v>0</v>
      </c>
      <c r="W518" s="77">
        <f t="shared" si="268"/>
        <v>0</v>
      </c>
      <c r="X518" s="77">
        <f t="shared" si="268"/>
        <v>0</v>
      </c>
      <c r="Y518" s="77">
        <f t="shared" si="268"/>
        <v>0</v>
      </c>
    </row>
    <row r="519" spans="1:25" s="62" customFormat="1" ht="18.75" customHeight="1" thickBot="1" x14ac:dyDescent="0.25">
      <c r="A519" s="112">
        <v>8</v>
      </c>
      <c r="B519" s="101">
        <f t="shared" ref="B519:Y519" si="269">SUM(B520:B523)</f>
        <v>902.19</v>
      </c>
      <c r="C519" s="102">
        <f t="shared" si="269"/>
        <v>879.98</v>
      </c>
      <c r="D519" s="102">
        <f t="shared" si="269"/>
        <v>966.99</v>
      </c>
      <c r="E519" s="103">
        <f t="shared" si="269"/>
        <v>970.3</v>
      </c>
      <c r="F519" s="103">
        <f t="shared" si="269"/>
        <v>1220.96</v>
      </c>
      <c r="G519" s="103">
        <f t="shared" si="269"/>
        <v>1219.8699999999999</v>
      </c>
      <c r="H519" s="103">
        <f t="shared" si="269"/>
        <v>1248.99</v>
      </c>
      <c r="I519" s="103">
        <f t="shared" si="269"/>
        <v>1229.7</v>
      </c>
      <c r="J519" s="103">
        <f t="shared" si="269"/>
        <v>1196.3599999999999</v>
      </c>
      <c r="K519" s="104">
        <f t="shared" si="269"/>
        <v>1186.96</v>
      </c>
      <c r="L519" s="103">
        <f t="shared" si="269"/>
        <v>1176.9100000000001</v>
      </c>
      <c r="M519" s="105">
        <f t="shared" si="269"/>
        <v>1178.82</v>
      </c>
      <c r="N519" s="104">
        <f t="shared" si="269"/>
        <v>1183.52</v>
      </c>
      <c r="O519" s="103">
        <f t="shared" si="269"/>
        <v>1056.52</v>
      </c>
      <c r="P519" s="105">
        <f t="shared" si="269"/>
        <v>967.15000000000009</v>
      </c>
      <c r="Q519" s="106">
        <f t="shared" si="269"/>
        <v>1061.93</v>
      </c>
      <c r="R519" s="103">
        <f t="shared" si="269"/>
        <v>1261.57</v>
      </c>
      <c r="S519" s="106">
        <f t="shared" si="269"/>
        <v>1245.1099999999999</v>
      </c>
      <c r="T519" s="103">
        <f t="shared" si="269"/>
        <v>1215.25</v>
      </c>
      <c r="U519" s="102">
        <f t="shared" si="269"/>
        <v>1032.8800000000001</v>
      </c>
      <c r="V519" s="102">
        <f t="shared" si="269"/>
        <v>954.32999999999993</v>
      </c>
      <c r="W519" s="102">
        <f t="shared" si="269"/>
        <v>939.84999999999991</v>
      </c>
      <c r="X519" s="102">
        <f t="shared" si="269"/>
        <v>1085.78</v>
      </c>
      <c r="Y519" s="107">
        <f t="shared" si="269"/>
        <v>785.53</v>
      </c>
    </row>
    <row r="520" spans="1:25" s="62" customFormat="1" ht="18.75" customHeight="1" outlineLevel="1" x14ac:dyDescent="0.2">
      <c r="A520" s="56" t="s">
        <v>8</v>
      </c>
      <c r="B520" s="76">
        <f>B46</f>
        <v>707.14</v>
      </c>
      <c r="C520" s="71">
        <f t="shared" ref="C520:Y520" si="270">C46</f>
        <v>684.93</v>
      </c>
      <c r="D520" s="71">
        <f t="shared" si="270"/>
        <v>771.94</v>
      </c>
      <c r="E520" s="72">
        <f t="shared" si="270"/>
        <v>775.25</v>
      </c>
      <c r="F520" s="71">
        <f t="shared" si="270"/>
        <v>1025.9100000000001</v>
      </c>
      <c r="G520" s="71">
        <f t="shared" si="270"/>
        <v>1024.82</v>
      </c>
      <c r="H520" s="71">
        <f t="shared" si="270"/>
        <v>1053.94</v>
      </c>
      <c r="I520" s="71">
        <f t="shared" si="270"/>
        <v>1034.6500000000001</v>
      </c>
      <c r="J520" s="73">
        <f t="shared" si="270"/>
        <v>1001.31</v>
      </c>
      <c r="K520" s="71">
        <f t="shared" si="270"/>
        <v>991.91</v>
      </c>
      <c r="L520" s="71">
        <f t="shared" si="270"/>
        <v>981.86</v>
      </c>
      <c r="M520" s="71">
        <f t="shared" si="270"/>
        <v>983.77</v>
      </c>
      <c r="N520" s="71">
        <f t="shared" si="270"/>
        <v>988.47</v>
      </c>
      <c r="O520" s="71">
        <f t="shared" si="270"/>
        <v>861.47</v>
      </c>
      <c r="P520" s="71">
        <f t="shared" si="270"/>
        <v>772.1</v>
      </c>
      <c r="Q520" s="71">
        <f t="shared" si="270"/>
        <v>866.88</v>
      </c>
      <c r="R520" s="71">
        <f t="shared" si="270"/>
        <v>1066.52</v>
      </c>
      <c r="S520" s="71">
        <f t="shared" si="270"/>
        <v>1050.06</v>
      </c>
      <c r="T520" s="71">
        <f t="shared" si="270"/>
        <v>1020.2</v>
      </c>
      <c r="U520" s="71">
        <f t="shared" si="270"/>
        <v>837.83</v>
      </c>
      <c r="V520" s="71">
        <f t="shared" si="270"/>
        <v>759.28</v>
      </c>
      <c r="W520" s="71">
        <f t="shared" si="270"/>
        <v>744.8</v>
      </c>
      <c r="X520" s="71">
        <f t="shared" si="270"/>
        <v>890.73</v>
      </c>
      <c r="Y520" s="79">
        <f t="shared" si="270"/>
        <v>590.48</v>
      </c>
    </row>
    <row r="521" spans="1:25" s="62" customFormat="1" ht="18.75" customHeight="1" outlineLevel="1" x14ac:dyDescent="0.2">
      <c r="A521" s="57" t="s">
        <v>9</v>
      </c>
      <c r="B521" s="76">
        <v>195.05</v>
      </c>
      <c r="C521" s="74">
        <v>195.05</v>
      </c>
      <c r="D521" s="74">
        <v>195.05</v>
      </c>
      <c r="E521" s="74">
        <v>195.05</v>
      </c>
      <c r="F521" s="74">
        <v>195.05</v>
      </c>
      <c r="G521" s="74">
        <v>195.05</v>
      </c>
      <c r="H521" s="74">
        <v>195.05</v>
      </c>
      <c r="I521" s="74">
        <v>195.05</v>
      </c>
      <c r="J521" s="74">
        <v>195.05</v>
      </c>
      <c r="K521" s="74">
        <v>195.05</v>
      </c>
      <c r="L521" s="74">
        <v>195.05</v>
      </c>
      <c r="M521" s="74">
        <v>195.05</v>
      </c>
      <c r="N521" s="74">
        <v>195.05</v>
      </c>
      <c r="O521" s="74">
        <v>195.05</v>
      </c>
      <c r="P521" s="74">
        <v>195.05</v>
      </c>
      <c r="Q521" s="74">
        <v>195.05</v>
      </c>
      <c r="R521" s="74">
        <v>195.05</v>
      </c>
      <c r="S521" s="74">
        <v>195.05</v>
      </c>
      <c r="T521" s="74">
        <v>195.05</v>
      </c>
      <c r="U521" s="74">
        <v>195.05</v>
      </c>
      <c r="V521" s="74">
        <v>195.05</v>
      </c>
      <c r="W521" s="74">
        <v>195.05</v>
      </c>
      <c r="X521" s="74">
        <v>195.05</v>
      </c>
      <c r="Y521" s="81">
        <v>195.05</v>
      </c>
    </row>
    <row r="522" spans="1:25" s="62" customFormat="1" ht="18.75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customHeight="1" outlineLevel="1" thickBot="1" x14ac:dyDescent="0.25">
      <c r="A523" s="147" t="s">
        <v>255</v>
      </c>
      <c r="B523" s="77">
        <f>B518</f>
        <v>0</v>
      </c>
      <c r="C523" s="77">
        <f t="shared" ref="C523:Y523" si="271">C518</f>
        <v>0</v>
      </c>
      <c r="D523" s="77">
        <f t="shared" si="271"/>
        <v>0</v>
      </c>
      <c r="E523" s="77">
        <f t="shared" si="271"/>
        <v>0</v>
      </c>
      <c r="F523" s="77">
        <f t="shared" si="271"/>
        <v>0</v>
      </c>
      <c r="G523" s="77">
        <f t="shared" si="271"/>
        <v>0</v>
      </c>
      <c r="H523" s="77">
        <f t="shared" si="271"/>
        <v>0</v>
      </c>
      <c r="I523" s="77">
        <f t="shared" si="271"/>
        <v>0</v>
      </c>
      <c r="J523" s="77">
        <f t="shared" si="271"/>
        <v>0</v>
      </c>
      <c r="K523" s="77">
        <f t="shared" si="271"/>
        <v>0</v>
      </c>
      <c r="L523" s="77">
        <f t="shared" si="271"/>
        <v>0</v>
      </c>
      <c r="M523" s="77">
        <f t="shared" si="271"/>
        <v>0</v>
      </c>
      <c r="N523" s="77">
        <f t="shared" si="271"/>
        <v>0</v>
      </c>
      <c r="O523" s="77">
        <f t="shared" si="271"/>
        <v>0</v>
      </c>
      <c r="P523" s="77">
        <f t="shared" si="271"/>
        <v>0</v>
      </c>
      <c r="Q523" s="77">
        <f t="shared" si="271"/>
        <v>0</v>
      </c>
      <c r="R523" s="77">
        <f t="shared" si="271"/>
        <v>0</v>
      </c>
      <c r="S523" s="77">
        <f t="shared" si="271"/>
        <v>0</v>
      </c>
      <c r="T523" s="77">
        <f t="shared" si="271"/>
        <v>0</v>
      </c>
      <c r="U523" s="77">
        <f t="shared" si="271"/>
        <v>0</v>
      </c>
      <c r="V523" s="77">
        <f t="shared" si="271"/>
        <v>0</v>
      </c>
      <c r="W523" s="77">
        <f t="shared" si="271"/>
        <v>0</v>
      </c>
      <c r="X523" s="77">
        <f t="shared" si="271"/>
        <v>0</v>
      </c>
      <c r="Y523" s="77">
        <f t="shared" si="271"/>
        <v>0</v>
      </c>
    </row>
    <row r="524" spans="1:25" s="62" customFormat="1" ht="18.75" customHeight="1" thickBot="1" x14ac:dyDescent="0.25">
      <c r="A524" s="109">
        <v>9</v>
      </c>
      <c r="B524" s="101">
        <f t="shared" ref="B524:Y524" si="272">SUM(B525:B528)</f>
        <v>865.59999999999991</v>
      </c>
      <c r="C524" s="102">
        <f t="shared" si="272"/>
        <v>878.46</v>
      </c>
      <c r="D524" s="102">
        <f t="shared" si="272"/>
        <v>939.15000000000009</v>
      </c>
      <c r="E524" s="103">
        <f t="shared" si="272"/>
        <v>962.84999999999991</v>
      </c>
      <c r="F524" s="103">
        <f t="shared" si="272"/>
        <v>964.69</v>
      </c>
      <c r="G524" s="103">
        <f t="shared" si="272"/>
        <v>967.19</v>
      </c>
      <c r="H524" s="103">
        <f t="shared" si="272"/>
        <v>957.1400000000001</v>
      </c>
      <c r="I524" s="103">
        <f t="shared" si="272"/>
        <v>954.44</v>
      </c>
      <c r="J524" s="103">
        <f t="shared" si="272"/>
        <v>955.19</v>
      </c>
      <c r="K524" s="104">
        <f t="shared" si="272"/>
        <v>962.48</v>
      </c>
      <c r="L524" s="103">
        <f t="shared" si="272"/>
        <v>959.12000000000012</v>
      </c>
      <c r="M524" s="105">
        <f t="shared" si="272"/>
        <v>959.32999999999993</v>
      </c>
      <c r="N524" s="104">
        <f t="shared" si="272"/>
        <v>962.88000000000011</v>
      </c>
      <c r="O524" s="103">
        <f t="shared" si="272"/>
        <v>971.41000000000008</v>
      </c>
      <c r="P524" s="105">
        <f t="shared" si="272"/>
        <v>965.02</v>
      </c>
      <c r="Q524" s="106">
        <f t="shared" si="272"/>
        <v>1077.33</v>
      </c>
      <c r="R524" s="103">
        <f t="shared" si="272"/>
        <v>1226.69</v>
      </c>
      <c r="S524" s="106">
        <f t="shared" si="272"/>
        <v>1212.5899999999999</v>
      </c>
      <c r="T524" s="103">
        <f t="shared" si="272"/>
        <v>982.15000000000009</v>
      </c>
      <c r="U524" s="102">
        <f t="shared" si="272"/>
        <v>949.33999999999992</v>
      </c>
      <c r="V524" s="102">
        <f t="shared" si="272"/>
        <v>937.77</v>
      </c>
      <c r="W524" s="102">
        <f t="shared" si="272"/>
        <v>938.25</v>
      </c>
      <c r="X524" s="102">
        <f t="shared" si="272"/>
        <v>789.49</v>
      </c>
      <c r="Y524" s="107">
        <f t="shared" si="272"/>
        <v>787.1400000000001</v>
      </c>
    </row>
    <row r="525" spans="1:25" s="62" customFormat="1" ht="18.75" customHeight="1" outlineLevel="1" x14ac:dyDescent="0.2">
      <c r="A525" s="56" t="s">
        <v>8</v>
      </c>
      <c r="B525" s="76">
        <f>B51</f>
        <v>670.55</v>
      </c>
      <c r="C525" s="71">
        <f t="shared" ref="C525:Y525" si="273">C51</f>
        <v>683.41</v>
      </c>
      <c r="D525" s="71">
        <f t="shared" si="273"/>
        <v>744.1</v>
      </c>
      <c r="E525" s="72">
        <f t="shared" si="273"/>
        <v>767.8</v>
      </c>
      <c r="F525" s="71">
        <f t="shared" si="273"/>
        <v>769.64</v>
      </c>
      <c r="G525" s="71">
        <f t="shared" si="273"/>
        <v>772.14</v>
      </c>
      <c r="H525" s="71">
        <f t="shared" si="273"/>
        <v>762.09</v>
      </c>
      <c r="I525" s="71">
        <f t="shared" si="273"/>
        <v>759.39</v>
      </c>
      <c r="J525" s="73">
        <f t="shared" si="273"/>
        <v>760.14</v>
      </c>
      <c r="K525" s="71">
        <f t="shared" si="273"/>
        <v>767.43</v>
      </c>
      <c r="L525" s="71">
        <f t="shared" si="273"/>
        <v>764.07</v>
      </c>
      <c r="M525" s="71">
        <f t="shared" si="273"/>
        <v>764.28</v>
      </c>
      <c r="N525" s="71">
        <f t="shared" si="273"/>
        <v>767.83</v>
      </c>
      <c r="O525" s="71">
        <f t="shared" si="273"/>
        <v>776.36</v>
      </c>
      <c r="P525" s="71">
        <f t="shared" si="273"/>
        <v>769.97</v>
      </c>
      <c r="Q525" s="71">
        <f t="shared" si="273"/>
        <v>882.28</v>
      </c>
      <c r="R525" s="71">
        <f t="shared" si="273"/>
        <v>1031.6400000000001</v>
      </c>
      <c r="S525" s="71">
        <f t="shared" si="273"/>
        <v>1017.54</v>
      </c>
      <c r="T525" s="71">
        <f t="shared" si="273"/>
        <v>787.1</v>
      </c>
      <c r="U525" s="71">
        <f t="shared" si="273"/>
        <v>754.29</v>
      </c>
      <c r="V525" s="71">
        <f t="shared" si="273"/>
        <v>742.72</v>
      </c>
      <c r="W525" s="71">
        <f t="shared" si="273"/>
        <v>743.2</v>
      </c>
      <c r="X525" s="71">
        <f t="shared" si="273"/>
        <v>594.44000000000005</v>
      </c>
      <c r="Y525" s="79">
        <f t="shared" si="273"/>
        <v>592.09</v>
      </c>
    </row>
    <row r="526" spans="1:25" s="62" customFormat="1" ht="18.75" customHeight="1" outlineLevel="1" x14ac:dyDescent="0.2">
      <c r="A526" s="57" t="s">
        <v>9</v>
      </c>
      <c r="B526" s="76">
        <v>195.05</v>
      </c>
      <c r="C526" s="74">
        <v>195.05</v>
      </c>
      <c r="D526" s="74">
        <v>195.05</v>
      </c>
      <c r="E526" s="74">
        <v>195.05</v>
      </c>
      <c r="F526" s="74">
        <v>195.05</v>
      </c>
      <c r="G526" s="74">
        <v>195.05</v>
      </c>
      <c r="H526" s="74">
        <v>195.05</v>
      </c>
      <c r="I526" s="74">
        <v>195.05</v>
      </c>
      <c r="J526" s="74">
        <v>195.05</v>
      </c>
      <c r="K526" s="74">
        <v>195.05</v>
      </c>
      <c r="L526" s="74">
        <v>195.05</v>
      </c>
      <c r="M526" s="74">
        <v>195.05</v>
      </c>
      <c r="N526" s="74">
        <v>195.05</v>
      </c>
      <c r="O526" s="74">
        <v>195.05</v>
      </c>
      <c r="P526" s="74">
        <v>195.05</v>
      </c>
      <c r="Q526" s="74">
        <v>195.05</v>
      </c>
      <c r="R526" s="74">
        <v>195.05</v>
      </c>
      <c r="S526" s="74">
        <v>195.05</v>
      </c>
      <c r="T526" s="74">
        <v>195.05</v>
      </c>
      <c r="U526" s="74">
        <v>195.05</v>
      </c>
      <c r="V526" s="74">
        <v>195.05</v>
      </c>
      <c r="W526" s="74">
        <v>195.05</v>
      </c>
      <c r="X526" s="74">
        <v>195.05</v>
      </c>
      <c r="Y526" s="81">
        <v>195.05</v>
      </c>
    </row>
    <row r="527" spans="1:25" s="62" customFormat="1" ht="18.75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customHeight="1" outlineLevel="1" thickBot="1" x14ac:dyDescent="0.25">
      <c r="A528" s="147" t="s">
        <v>255</v>
      </c>
      <c r="B528" s="77">
        <f>B523</f>
        <v>0</v>
      </c>
      <c r="C528" s="77">
        <f t="shared" ref="C528:Y528" si="274">C523</f>
        <v>0</v>
      </c>
      <c r="D528" s="77">
        <f t="shared" si="274"/>
        <v>0</v>
      </c>
      <c r="E528" s="77">
        <f t="shared" si="274"/>
        <v>0</v>
      </c>
      <c r="F528" s="77">
        <f t="shared" si="274"/>
        <v>0</v>
      </c>
      <c r="G528" s="77">
        <f t="shared" si="274"/>
        <v>0</v>
      </c>
      <c r="H528" s="77">
        <f t="shared" si="274"/>
        <v>0</v>
      </c>
      <c r="I528" s="77">
        <f t="shared" si="274"/>
        <v>0</v>
      </c>
      <c r="J528" s="77">
        <f t="shared" si="274"/>
        <v>0</v>
      </c>
      <c r="K528" s="77">
        <f t="shared" si="274"/>
        <v>0</v>
      </c>
      <c r="L528" s="77">
        <f t="shared" si="274"/>
        <v>0</v>
      </c>
      <c r="M528" s="77">
        <f t="shared" si="274"/>
        <v>0</v>
      </c>
      <c r="N528" s="77">
        <f t="shared" si="274"/>
        <v>0</v>
      </c>
      <c r="O528" s="77">
        <f t="shared" si="274"/>
        <v>0</v>
      </c>
      <c r="P528" s="77">
        <f t="shared" si="274"/>
        <v>0</v>
      </c>
      <c r="Q528" s="77">
        <f t="shared" si="274"/>
        <v>0</v>
      </c>
      <c r="R528" s="77">
        <f t="shared" si="274"/>
        <v>0</v>
      </c>
      <c r="S528" s="77">
        <f t="shared" si="274"/>
        <v>0</v>
      </c>
      <c r="T528" s="77">
        <f t="shared" si="274"/>
        <v>0</v>
      </c>
      <c r="U528" s="77">
        <f t="shared" si="274"/>
        <v>0</v>
      </c>
      <c r="V528" s="77">
        <f t="shared" si="274"/>
        <v>0</v>
      </c>
      <c r="W528" s="77">
        <f t="shared" si="274"/>
        <v>0</v>
      </c>
      <c r="X528" s="77">
        <f t="shared" si="274"/>
        <v>0</v>
      </c>
      <c r="Y528" s="77">
        <f t="shared" si="274"/>
        <v>0</v>
      </c>
    </row>
    <row r="529" spans="1:25" s="62" customFormat="1" ht="18.75" customHeight="1" thickBot="1" x14ac:dyDescent="0.25">
      <c r="A529" s="112">
        <v>10</v>
      </c>
      <c r="B529" s="101">
        <f t="shared" ref="B529:Y529" si="275">SUM(B530:B533)</f>
        <v>559.54999999999995</v>
      </c>
      <c r="C529" s="102">
        <f t="shared" si="275"/>
        <v>555.72</v>
      </c>
      <c r="D529" s="102">
        <f t="shared" si="275"/>
        <v>667.95</v>
      </c>
      <c r="E529" s="103">
        <f t="shared" si="275"/>
        <v>688.77</v>
      </c>
      <c r="F529" s="103">
        <f t="shared" si="275"/>
        <v>990.37000000000012</v>
      </c>
      <c r="G529" s="103">
        <f t="shared" si="275"/>
        <v>1001.06</v>
      </c>
      <c r="H529" s="103">
        <f t="shared" si="275"/>
        <v>1000.3299999999999</v>
      </c>
      <c r="I529" s="103">
        <f t="shared" si="275"/>
        <v>998.08999999999992</v>
      </c>
      <c r="J529" s="103">
        <f t="shared" si="275"/>
        <v>1020.73</v>
      </c>
      <c r="K529" s="104">
        <f t="shared" si="275"/>
        <v>1018.3599999999999</v>
      </c>
      <c r="L529" s="103">
        <f t="shared" si="275"/>
        <v>1027.19</v>
      </c>
      <c r="M529" s="105">
        <f t="shared" si="275"/>
        <v>1056.0999999999999</v>
      </c>
      <c r="N529" s="104">
        <f t="shared" si="275"/>
        <v>1048.93</v>
      </c>
      <c r="O529" s="103">
        <f t="shared" si="275"/>
        <v>1044.9100000000001</v>
      </c>
      <c r="P529" s="105">
        <f t="shared" si="275"/>
        <v>1039.73</v>
      </c>
      <c r="Q529" s="106">
        <f t="shared" si="275"/>
        <v>1063.26</v>
      </c>
      <c r="R529" s="103">
        <f t="shared" si="275"/>
        <v>1081.0999999999999</v>
      </c>
      <c r="S529" s="106">
        <f t="shared" si="275"/>
        <v>1052.1300000000001</v>
      </c>
      <c r="T529" s="103">
        <f t="shared" si="275"/>
        <v>1070.6300000000001</v>
      </c>
      <c r="U529" s="102">
        <f t="shared" si="275"/>
        <v>1014.54</v>
      </c>
      <c r="V529" s="102">
        <f t="shared" si="275"/>
        <v>948.3900000000001</v>
      </c>
      <c r="W529" s="102">
        <f t="shared" si="275"/>
        <v>757.25</v>
      </c>
      <c r="X529" s="102">
        <f t="shared" si="275"/>
        <v>658.66000000000008</v>
      </c>
      <c r="Y529" s="107">
        <f t="shared" si="275"/>
        <v>652.54</v>
      </c>
    </row>
    <row r="530" spans="1:25" s="62" customFormat="1" ht="18.75" customHeight="1" outlineLevel="1" x14ac:dyDescent="0.2">
      <c r="A530" s="56" t="s">
        <v>8</v>
      </c>
      <c r="B530" s="76">
        <f>B56</f>
        <v>364.5</v>
      </c>
      <c r="C530" s="71">
        <f t="shared" ref="C530:Y530" si="276">C56</f>
        <v>360.67</v>
      </c>
      <c r="D530" s="71">
        <f t="shared" si="276"/>
        <v>472.9</v>
      </c>
      <c r="E530" s="72">
        <f t="shared" si="276"/>
        <v>493.72</v>
      </c>
      <c r="F530" s="71">
        <f t="shared" si="276"/>
        <v>795.32</v>
      </c>
      <c r="G530" s="71">
        <f t="shared" si="276"/>
        <v>806.01</v>
      </c>
      <c r="H530" s="71">
        <f t="shared" si="276"/>
        <v>805.28</v>
      </c>
      <c r="I530" s="71">
        <f t="shared" si="276"/>
        <v>803.04</v>
      </c>
      <c r="J530" s="73">
        <f t="shared" si="276"/>
        <v>825.68</v>
      </c>
      <c r="K530" s="71">
        <f t="shared" si="276"/>
        <v>823.31</v>
      </c>
      <c r="L530" s="71">
        <f t="shared" si="276"/>
        <v>832.14</v>
      </c>
      <c r="M530" s="71">
        <f t="shared" si="276"/>
        <v>861.05</v>
      </c>
      <c r="N530" s="71">
        <f t="shared" si="276"/>
        <v>853.88</v>
      </c>
      <c r="O530" s="71">
        <f t="shared" si="276"/>
        <v>849.86</v>
      </c>
      <c r="P530" s="71">
        <f t="shared" si="276"/>
        <v>844.68</v>
      </c>
      <c r="Q530" s="71">
        <f t="shared" si="276"/>
        <v>868.21</v>
      </c>
      <c r="R530" s="71">
        <f t="shared" si="276"/>
        <v>886.05</v>
      </c>
      <c r="S530" s="71">
        <f t="shared" si="276"/>
        <v>857.08</v>
      </c>
      <c r="T530" s="71">
        <f t="shared" si="276"/>
        <v>875.58</v>
      </c>
      <c r="U530" s="71">
        <f t="shared" si="276"/>
        <v>819.49</v>
      </c>
      <c r="V530" s="71">
        <f t="shared" si="276"/>
        <v>753.34</v>
      </c>
      <c r="W530" s="71">
        <f t="shared" si="276"/>
        <v>562.20000000000005</v>
      </c>
      <c r="X530" s="71">
        <f t="shared" si="276"/>
        <v>463.61</v>
      </c>
      <c r="Y530" s="79">
        <f t="shared" si="276"/>
        <v>457.49</v>
      </c>
    </row>
    <row r="531" spans="1:25" s="62" customFormat="1" ht="18.75" customHeight="1" outlineLevel="1" x14ac:dyDescent="0.2">
      <c r="A531" s="57" t="s">
        <v>9</v>
      </c>
      <c r="B531" s="76">
        <v>195.05</v>
      </c>
      <c r="C531" s="74">
        <v>195.05</v>
      </c>
      <c r="D531" s="74">
        <v>195.05</v>
      </c>
      <c r="E531" s="74">
        <v>195.05</v>
      </c>
      <c r="F531" s="74">
        <v>195.05</v>
      </c>
      <c r="G531" s="74">
        <v>195.05</v>
      </c>
      <c r="H531" s="74">
        <v>195.05</v>
      </c>
      <c r="I531" s="74">
        <v>195.05</v>
      </c>
      <c r="J531" s="74">
        <v>195.05</v>
      </c>
      <c r="K531" s="74">
        <v>195.05</v>
      </c>
      <c r="L531" s="74">
        <v>195.05</v>
      </c>
      <c r="M531" s="74">
        <v>195.05</v>
      </c>
      <c r="N531" s="74">
        <v>195.05</v>
      </c>
      <c r="O531" s="74">
        <v>195.05</v>
      </c>
      <c r="P531" s="74">
        <v>195.05</v>
      </c>
      <c r="Q531" s="74">
        <v>195.05</v>
      </c>
      <c r="R531" s="74">
        <v>195.05</v>
      </c>
      <c r="S531" s="74">
        <v>195.05</v>
      </c>
      <c r="T531" s="74">
        <v>195.05</v>
      </c>
      <c r="U531" s="74">
        <v>195.05</v>
      </c>
      <c r="V531" s="74">
        <v>195.05</v>
      </c>
      <c r="W531" s="74">
        <v>195.05</v>
      </c>
      <c r="X531" s="74">
        <v>195.05</v>
      </c>
      <c r="Y531" s="81">
        <v>195.05</v>
      </c>
    </row>
    <row r="532" spans="1:25" s="62" customFormat="1" ht="18.75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customHeight="1" outlineLevel="1" thickBot="1" x14ac:dyDescent="0.25">
      <c r="A533" s="147" t="s">
        <v>255</v>
      </c>
      <c r="B533" s="77">
        <f>B528</f>
        <v>0</v>
      </c>
      <c r="C533" s="77">
        <f t="shared" ref="C533:Y533" si="277">C528</f>
        <v>0</v>
      </c>
      <c r="D533" s="77">
        <f t="shared" si="277"/>
        <v>0</v>
      </c>
      <c r="E533" s="77">
        <f t="shared" si="277"/>
        <v>0</v>
      </c>
      <c r="F533" s="77">
        <f t="shared" si="277"/>
        <v>0</v>
      </c>
      <c r="G533" s="77">
        <f t="shared" si="277"/>
        <v>0</v>
      </c>
      <c r="H533" s="77">
        <f t="shared" si="277"/>
        <v>0</v>
      </c>
      <c r="I533" s="77">
        <f t="shared" si="277"/>
        <v>0</v>
      </c>
      <c r="J533" s="77">
        <f t="shared" si="277"/>
        <v>0</v>
      </c>
      <c r="K533" s="77">
        <f t="shared" si="277"/>
        <v>0</v>
      </c>
      <c r="L533" s="77">
        <f t="shared" si="277"/>
        <v>0</v>
      </c>
      <c r="M533" s="77">
        <f t="shared" si="277"/>
        <v>0</v>
      </c>
      <c r="N533" s="77">
        <f t="shared" si="277"/>
        <v>0</v>
      </c>
      <c r="O533" s="77">
        <f t="shared" si="277"/>
        <v>0</v>
      </c>
      <c r="P533" s="77">
        <f t="shared" si="277"/>
        <v>0</v>
      </c>
      <c r="Q533" s="77">
        <f t="shared" si="277"/>
        <v>0</v>
      </c>
      <c r="R533" s="77">
        <f t="shared" si="277"/>
        <v>0</v>
      </c>
      <c r="S533" s="77">
        <f t="shared" si="277"/>
        <v>0</v>
      </c>
      <c r="T533" s="77">
        <f t="shared" si="277"/>
        <v>0</v>
      </c>
      <c r="U533" s="77">
        <f t="shared" si="277"/>
        <v>0</v>
      </c>
      <c r="V533" s="77">
        <f t="shared" si="277"/>
        <v>0</v>
      </c>
      <c r="W533" s="77">
        <f t="shared" si="277"/>
        <v>0</v>
      </c>
      <c r="X533" s="77">
        <f t="shared" si="277"/>
        <v>0</v>
      </c>
      <c r="Y533" s="77">
        <f t="shared" si="277"/>
        <v>0</v>
      </c>
    </row>
    <row r="534" spans="1:25" s="62" customFormat="1" ht="18.75" customHeight="1" thickBot="1" x14ac:dyDescent="0.25">
      <c r="A534" s="109">
        <v>11</v>
      </c>
      <c r="B534" s="101">
        <f t="shared" ref="B534:Y534" si="278">SUM(B535:B538)</f>
        <v>890.93000000000006</v>
      </c>
      <c r="C534" s="102">
        <f t="shared" si="278"/>
        <v>777.17000000000007</v>
      </c>
      <c r="D534" s="102">
        <f t="shared" si="278"/>
        <v>866.46</v>
      </c>
      <c r="E534" s="103">
        <f t="shared" si="278"/>
        <v>770.3900000000001</v>
      </c>
      <c r="F534" s="103">
        <f t="shared" si="278"/>
        <v>902.26</v>
      </c>
      <c r="G534" s="103">
        <f t="shared" si="278"/>
        <v>912.53</v>
      </c>
      <c r="H534" s="103">
        <f t="shared" si="278"/>
        <v>950.90000000000009</v>
      </c>
      <c r="I534" s="103">
        <f t="shared" si="278"/>
        <v>933.77</v>
      </c>
      <c r="J534" s="103">
        <f t="shared" si="278"/>
        <v>920.3</v>
      </c>
      <c r="K534" s="104">
        <f t="shared" si="278"/>
        <v>923.27</v>
      </c>
      <c r="L534" s="103">
        <f t="shared" si="278"/>
        <v>919.31</v>
      </c>
      <c r="M534" s="105">
        <f t="shared" si="278"/>
        <v>961.05</v>
      </c>
      <c r="N534" s="104">
        <f t="shared" si="278"/>
        <v>912.25</v>
      </c>
      <c r="O534" s="103">
        <f t="shared" si="278"/>
        <v>934.40000000000009</v>
      </c>
      <c r="P534" s="105">
        <f t="shared" si="278"/>
        <v>945.22</v>
      </c>
      <c r="Q534" s="106">
        <f t="shared" si="278"/>
        <v>991.19</v>
      </c>
      <c r="R534" s="103">
        <f t="shared" si="278"/>
        <v>1003.0999999999999</v>
      </c>
      <c r="S534" s="106">
        <f t="shared" si="278"/>
        <v>991.94</v>
      </c>
      <c r="T534" s="103">
        <f t="shared" si="278"/>
        <v>966.41000000000008</v>
      </c>
      <c r="U534" s="102">
        <f t="shared" si="278"/>
        <v>960.81999999999994</v>
      </c>
      <c r="V534" s="102">
        <f t="shared" si="278"/>
        <v>955.38000000000011</v>
      </c>
      <c r="W534" s="102">
        <f t="shared" si="278"/>
        <v>949.31999999999994</v>
      </c>
      <c r="X534" s="102">
        <f t="shared" si="278"/>
        <v>910.77</v>
      </c>
      <c r="Y534" s="107">
        <f t="shared" si="278"/>
        <v>807.94</v>
      </c>
    </row>
    <row r="535" spans="1:25" s="62" customFormat="1" ht="18.75" customHeight="1" outlineLevel="1" x14ac:dyDescent="0.2">
      <c r="A535" s="56" t="s">
        <v>8</v>
      </c>
      <c r="B535" s="76">
        <f>B61</f>
        <v>695.88</v>
      </c>
      <c r="C535" s="71">
        <f t="shared" ref="C535:Y535" si="279">C61</f>
        <v>582.12</v>
      </c>
      <c r="D535" s="71">
        <f t="shared" si="279"/>
        <v>671.41</v>
      </c>
      <c r="E535" s="72">
        <f t="shared" si="279"/>
        <v>575.34</v>
      </c>
      <c r="F535" s="71">
        <f t="shared" si="279"/>
        <v>707.21</v>
      </c>
      <c r="G535" s="71">
        <f t="shared" si="279"/>
        <v>717.48</v>
      </c>
      <c r="H535" s="71">
        <f t="shared" si="279"/>
        <v>755.85</v>
      </c>
      <c r="I535" s="71">
        <f t="shared" si="279"/>
        <v>738.72</v>
      </c>
      <c r="J535" s="73">
        <f t="shared" si="279"/>
        <v>725.25</v>
      </c>
      <c r="K535" s="71">
        <f t="shared" si="279"/>
        <v>728.22</v>
      </c>
      <c r="L535" s="71">
        <f t="shared" si="279"/>
        <v>724.26</v>
      </c>
      <c r="M535" s="71">
        <f t="shared" si="279"/>
        <v>766</v>
      </c>
      <c r="N535" s="71">
        <f t="shared" si="279"/>
        <v>717.2</v>
      </c>
      <c r="O535" s="71">
        <f t="shared" si="279"/>
        <v>739.35</v>
      </c>
      <c r="P535" s="71">
        <f t="shared" si="279"/>
        <v>750.17</v>
      </c>
      <c r="Q535" s="71">
        <f t="shared" si="279"/>
        <v>796.14</v>
      </c>
      <c r="R535" s="71">
        <f t="shared" si="279"/>
        <v>808.05</v>
      </c>
      <c r="S535" s="71">
        <f t="shared" si="279"/>
        <v>796.89</v>
      </c>
      <c r="T535" s="71">
        <f t="shared" si="279"/>
        <v>771.36</v>
      </c>
      <c r="U535" s="71">
        <f t="shared" si="279"/>
        <v>765.77</v>
      </c>
      <c r="V535" s="71">
        <f t="shared" si="279"/>
        <v>760.33</v>
      </c>
      <c r="W535" s="71">
        <f t="shared" si="279"/>
        <v>754.27</v>
      </c>
      <c r="X535" s="71">
        <f t="shared" si="279"/>
        <v>715.72</v>
      </c>
      <c r="Y535" s="79">
        <f t="shared" si="279"/>
        <v>612.89</v>
      </c>
    </row>
    <row r="536" spans="1:25" s="62" customFormat="1" ht="18.75" customHeight="1" outlineLevel="1" x14ac:dyDescent="0.2">
      <c r="A536" s="57" t="s">
        <v>9</v>
      </c>
      <c r="B536" s="76">
        <v>195.05</v>
      </c>
      <c r="C536" s="74">
        <v>195.05</v>
      </c>
      <c r="D536" s="74">
        <v>195.05</v>
      </c>
      <c r="E536" s="74">
        <v>195.05</v>
      </c>
      <c r="F536" s="74">
        <v>195.05</v>
      </c>
      <c r="G536" s="74">
        <v>195.05</v>
      </c>
      <c r="H536" s="74">
        <v>195.05</v>
      </c>
      <c r="I536" s="74">
        <v>195.05</v>
      </c>
      <c r="J536" s="74">
        <v>195.05</v>
      </c>
      <c r="K536" s="74">
        <v>195.05</v>
      </c>
      <c r="L536" s="74">
        <v>195.05</v>
      </c>
      <c r="M536" s="74">
        <v>195.05</v>
      </c>
      <c r="N536" s="74">
        <v>195.05</v>
      </c>
      <c r="O536" s="74">
        <v>195.05</v>
      </c>
      <c r="P536" s="74">
        <v>195.05</v>
      </c>
      <c r="Q536" s="74">
        <v>195.05</v>
      </c>
      <c r="R536" s="74">
        <v>195.05</v>
      </c>
      <c r="S536" s="74">
        <v>195.05</v>
      </c>
      <c r="T536" s="74">
        <v>195.05</v>
      </c>
      <c r="U536" s="74">
        <v>195.05</v>
      </c>
      <c r="V536" s="74">
        <v>195.05</v>
      </c>
      <c r="W536" s="74">
        <v>195.05</v>
      </c>
      <c r="X536" s="74">
        <v>195.05</v>
      </c>
      <c r="Y536" s="81">
        <v>195.05</v>
      </c>
    </row>
    <row r="537" spans="1:25" s="62" customFormat="1" ht="18.75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customHeight="1" outlineLevel="1" thickBot="1" x14ac:dyDescent="0.25">
      <c r="A538" s="147" t="s">
        <v>255</v>
      </c>
      <c r="B538" s="77">
        <f>B533</f>
        <v>0</v>
      </c>
      <c r="C538" s="77">
        <f t="shared" ref="C538:Y538" si="280">C533</f>
        <v>0</v>
      </c>
      <c r="D538" s="77">
        <f t="shared" si="280"/>
        <v>0</v>
      </c>
      <c r="E538" s="77">
        <f t="shared" si="280"/>
        <v>0</v>
      </c>
      <c r="F538" s="77">
        <f t="shared" si="280"/>
        <v>0</v>
      </c>
      <c r="G538" s="77">
        <f t="shared" si="280"/>
        <v>0</v>
      </c>
      <c r="H538" s="77">
        <f t="shared" si="280"/>
        <v>0</v>
      </c>
      <c r="I538" s="77">
        <f t="shared" si="280"/>
        <v>0</v>
      </c>
      <c r="J538" s="77">
        <f t="shared" si="280"/>
        <v>0</v>
      </c>
      <c r="K538" s="77">
        <f t="shared" si="280"/>
        <v>0</v>
      </c>
      <c r="L538" s="77">
        <f t="shared" si="280"/>
        <v>0</v>
      </c>
      <c r="M538" s="77">
        <f t="shared" si="280"/>
        <v>0</v>
      </c>
      <c r="N538" s="77">
        <f t="shared" si="280"/>
        <v>0</v>
      </c>
      <c r="O538" s="77">
        <f t="shared" si="280"/>
        <v>0</v>
      </c>
      <c r="P538" s="77">
        <f t="shared" si="280"/>
        <v>0</v>
      </c>
      <c r="Q538" s="77">
        <f t="shared" si="280"/>
        <v>0</v>
      </c>
      <c r="R538" s="77">
        <f t="shared" si="280"/>
        <v>0</v>
      </c>
      <c r="S538" s="77">
        <f t="shared" si="280"/>
        <v>0</v>
      </c>
      <c r="T538" s="77">
        <f t="shared" si="280"/>
        <v>0</v>
      </c>
      <c r="U538" s="77">
        <f t="shared" si="280"/>
        <v>0</v>
      </c>
      <c r="V538" s="77">
        <f t="shared" si="280"/>
        <v>0</v>
      </c>
      <c r="W538" s="77">
        <f t="shared" si="280"/>
        <v>0</v>
      </c>
      <c r="X538" s="77">
        <f t="shared" si="280"/>
        <v>0</v>
      </c>
      <c r="Y538" s="77">
        <f t="shared" si="280"/>
        <v>0</v>
      </c>
    </row>
    <row r="539" spans="1:25" s="62" customFormat="1" ht="18.75" customHeight="1" thickBot="1" x14ac:dyDescent="0.25">
      <c r="A539" s="112">
        <v>12</v>
      </c>
      <c r="B539" s="101">
        <f t="shared" ref="B539:Y539" si="281">SUM(B540:B543)</f>
        <v>888.28</v>
      </c>
      <c r="C539" s="102">
        <f t="shared" si="281"/>
        <v>883.91000000000008</v>
      </c>
      <c r="D539" s="102">
        <f t="shared" si="281"/>
        <v>871.90000000000009</v>
      </c>
      <c r="E539" s="103">
        <f t="shared" si="281"/>
        <v>881.17000000000007</v>
      </c>
      <c r="F539" s="103">
        <f t="shared" si="281"/>
        <v>905.79</v>
      </c>
      <c r="G539" s="103">
        <f t="shared" si="281"/>
        <v>897.94</v>
      </c>
      <c r="H539" s="103">
        <f t="shared" si="281"/>
        <v>903.68000000000006</v>
      </c>
      <c r="I539" s="103">
        <f t="shared" si="281"/>
        <v>897.26</v>
      </c>
      <c r="J539" s="103">
        <f t="shared" si="281"/>
        <v>899.98</v>
      </c>
      <c r="K539" s="104">
        <f t="shared" si="281"/>
        <v>882.81</v>
      </c>
      <c r="L539" s="103">
        <f t="shared" si="281"/>
        <v>881.32999999999993</v>
      </c>
      <c r="M539" s="105">
        <f t="shared" si="281"/>
        <v>888.26</v>
      </c>
      <c r="N539" s="104">
        <f t="shared" si="281"/>
        <v>888.75</v>
      </c>
      <c r="O539" s="103">
        <f t="shared" si="281"/>
        <v>891.3599999999999</v>
      </c>
      <c r="P539" s="105">
        <f t="shared" si="281"/>
        <v>910.46</v>
      </c>
      <c r="Q539" s="106">
        <f t="shared" si="281"/>
        <v>925.18000000000006</v>
      </c>
      <c r="R539" s="103">
        <f t="shared" si="281"/>
        <v>949.25</v>
      </c>
      <c r="S539" s="106">
        <f t="shared" si="281"/>
        <v>924.78</v>
      </c>
      <c r="T539" s="103">
        <f t="shared" si="281"/>
        <v>943.16000000000008</v>
      </c>
      <c r="U539" s="102">
        <f t="shared" si="281"/>
        <v>955.88000000000011</v>
      </c>
      <c r="V539" s="102">
        <f t="shared" si="281"/>
        <v>949.47</v>
      </c>
      <c r="W539" s="102">
        <f t="shared" si="281"/>
        <v>885.55</v>
      </c>
      <c r="X539" s="102">
        <f t="shared" si="281"/>
        <v>887.94</v>
      </c>
      <c r="Y539" s="107">
        <f t="shared" si="281"/>
        <v>864.81</v>
      </c>
    </row>
    <row r="540" spans="1:25" s="62" customFormat="1" ht="18.75" customHeight="1" outlineLevel="1" x14ac:dyDescent="0.2">
      <c r="A540" s="56" t="s">
        <v>8</v>
      </c>
      <c r="B540" s="76">
        <f>B66</f>
        <v>693.23</v>
      </c>
      <c r="C540" s="71">
        <f t="shared" ref="C540:Y540" si="282">C66</f>
        <v>688.86</v>
      </c>
      <c r="D540" s="71">
        <f t="shared" si="282"/>
        <v>676.85</v>
      </c>
      <c r="E540" s="72">
        <f t="shared" si="282"/>
        <v>686.12</v>
      </c>
      <c r="F540" s="71">
        <f t="shared" si="282"/>
        <v>710.74</v>
      </c>
      <c r="G540" s="71">
        <f t="shared" si="282"/>
        <v>702.89</v>
      </c>
      <c r="H540" s="71">
        <f t="shared" si="282"/>
        <v>708.63</v>
      </c>
      <c r="I540" s="71">
        <f t="shared" si="282"/>
        <v>702.21</v>
      </c>
      <c r="J540" s="73">
        <f t="shared" si="282"/>
        <v>704.93</v>
      </c>
      <c r="K540" s="71">
        <f t="shared" si="282"/>
        <v>687.76</v>
      </c>
      <c r="L540" s="71">
        <f t="shared" si="282"/>
        <v>686.28</v>
      </c>
      <c r="M540" s="71">
        <f t="shared" si="282"/>
        <v>693.21</v>
      </c>
      <c r="N540" s="71">
        <f t="shared" si="282"/>
        <v>693.7</v>
      </c>
      <c r="O540" s="71">
        <f t="shared" si="282"/>
        <v>696.31</v>
      </c>
      <c r="P540" s="71">
        <f t="shared" si="282"/>
        <v>715.41</v>
      </c>
      <c r="Q540" s="71">
        <f t="shared" si="282"/>
        <v>730.13</v>
      </c>
      <c r="R540" s="71">
        <f t="shared" si="282"/>
        <v>754.2</v>
      </c>
      <c r="S540" s="71">
        <f t="shared" si="282"/>
        <v>729.73</v>
      </c>
      <c r="T540" s="71">
        <f t="shared" si="282"/>
        <v>748.11</v>
      </c>
      <c r="U540" s="71">
        <f t="shared" si="282"/>
        <v>760.83</v>
      </c>
      <c r="V540" s="71">
        <f t="shared" si="282"/>
        <v>754.42</v>
      </c>
      <c r="W540" s="71">
        <f t="shared" si="282"/>
        <v>690.5</v>
      </c>
      <c r="X540" s="71">
        <f t="shared" si="282"/>
        <v>692.89</v>
      </c>
      <c r="Y540" s="79">
        <f t="shared" si="282"/>
        <v>669.76</v>
      </c>
    </row>
    <row r="541" spans="1:25" s="62" customFormat="1" ht="18.75" customHeight="1" outlineLevel="1" x14ac:dyDescent="0.2">
      <c r="A541" s="57" t="s">
        <v>9</v>
      </c>
      <c r="B541" s="76">
        <v>195.05</v>
      </c>
      <c r="C541" s="74">
        <v>195.05</v>
      </c>
      <c r="D541" s="74">
        <v>195.05</v>
      </c>
      <c r="E541" s="74">
        <v>195.05</v>
      </c>
      <c r="F541" s="74">
        <v>195.05</v>
      </c>
      <c r="G541" s="74">
        <v>195.05</v>
      </c>
      <c r="H541" s="74">
        <v>195.05</v>
      </c>
      <c r="I541" s="74">
        <v>195.05</v>
      </c>
      <c r="J541" s="74">
        <v>195.05</v>
      </c>
      <c r="K541" s="74">
        <v>195.05</v>
      </c>
      <c r="L541" s="74">
        <v>195.05</v>
      </c>
      <c r="M541" s="74">
        <v>195.05</v>
      </c>
      <c r="N541" s="74">
        <v>195.05</v>
      </c>
      <c r="O541" s="74">
        <v>195.05</v>
      </c>
      <c r="P541" s="74">
        <v>195.05</v>
      </c>
      <c r="Q541" s="74">
        <v>195.05</v>
      </c>
      <c r="R541" s="74">
        <v>195.05</v>
      </c>
      <c r="S541" s="74">
        <v>195.05</v>
      </c>
      <c r="T541" s="74">
        <v>195.05</v>
      </c>
      <c r="U541" s="74">
        <v>195.05</v>
      </c>
      <c r="V541" s="74">
        <v>195.05</v>
      </c>
      <c r="W541" s="74">
        <v>195.05</v>
      </c>
      <c r="X541" s="74">
        <v>195.05</v>
      </c>
      <c r="Y541" s="81">
        <v>195.05</v>
      </c>
    </row>
    <row r="542" spans="1:25" s="62" customFormat="1" ht="18.75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customHeight="1" outlineLevel="1" thickBot="1" x14ac:dyDescent="0.25">
      <c r="A543" s="147" t="s">
        <v>255</v>
      </c>
      <c r="B543" s="77">
        <f>B538</f>
        <v>0</v>
      </c>
      <c r="C543" s="77">
        <f t="shared" ref="C543:Y543" si="283">C538</f>
        <v>0</v>
      </c>
      <c r="D543" s="77">
        <f t="shared" si="283"/>
        <v>0</v>
      </c>
      <c r="E543" s="77">
        <f t="shared" si="283"/>
        <v>0</v>
      </c>
      <c r="F543" s="77">
        <f t="shared" si="283"/>
        <v>0</v>
      </c>
      <c r="G543" s="77">
        <f t="shared" si="283"/>
        <v>0</v>
      </c>
      <c r="H543" s="77">
        <f t="shared" si="283"/>
        <v>0</v>
      </c>
      <c r="I543" s="77">
        <f t="shared" si="283"/>
        <v>0</v>
      </c>
      <c r="J543" s="77">
        <f t="shared" si="283"/>
        <v>0</v>
      </c>
      <c r="K543" s="77">
        <f t="shared" si="283"/>
        <v>0</v>
      </c>
      <c r="L543" s="77">
        <f t="shared" si="283"/>
        <v>0</v>
      </c>
      <c r="M543" s="77">
        <f t="shared" si="283"/>
        <v>0</v>
      </c>
      <c r="N543" s="77">
        <f t="shared" si="283"/>
        <v>0</v>
      </c>
      <c r="O543" s="77">
        <f t="shared" si="283"/>
        <v>0</v>
      </c>
      <c r="P543" s="77">
        <f t="shared" si="283"/>
        <v>0</v>
      </c>
      <c r="Q543" s="77">
        <f t="shared" si="283"/>
        <v>0</v>
      </c>
      <c r="R543" s="77">
        <f t="shared" si="283"/>
        <v>0</v>
      </c>
      <c r="S543" s="77">
        <f t="shared" si="283"/>
        <v>0</v>
      </c>
      <c r="T543" s="77">
        <f t="shared" si="283"/>
        <v>0</v>
      </c>
      <c r="U543" s="77">
        <f t="shared" si="283"/>
        <v>0</v>
      </c>
      <c r="V543" s="77">
        <f t="shared" si="283"/>
        <v>0</v>
      </c>
      <c r="W543" s="77">
        <f t="shared" si="283"/>
        <v>0</v>
      </c>
      <c r="X543" s="77">
        <f t="shared" si="283"/>
        <v>0</v>
      </c>
      <c r="Y543" s="77">
        <f t="shared" si="283"/>
        <v>0</v>
      </c>
    </row>
    <row r="544" spans="1:25" s="62" customFormat="1" ht="18.75" customHeight="1" thickBot="1" x14ac:dyDescent="0.25">
      <c r="A544" s="109">
        <v>13</v>
      </c>
      <c r="B544" s="101">
        <f t="shared" ref="B544:Y544" si="284">SUM(B545:B548)</f>
        <v>781.74</v>
      </c>
      <c r="C544" s="102">
        <f t="shared" si="284"/>
        <v>787.84999999999991</v>
      </c>
      <c r="D544" s="102">
        <f t="shared" si="284"/>
        <v>791.3599999999999</v>
      </c>
      <c r="E544" s="103">
        <f t="shared" si="284"/>
        <v>659.99</v>
      </c>
      <c r="F544" s="103">
        <f t="shared" si="284"/>
        <v>774.08999999999992</v>
      </c>
      <c r="G544" s="103">
        <f t="shared" si="284"/>
        <v>775.12000000000012</v>
      </c>
      <c r="H544" s="103">
        <f t="shared" si="284"/>
        <v>812.99</v>
      </c>
      <c r="I544" s="103">
        <f t="shared" si="284"/>
        <v>780.88000000000011</v>
      </c>
      <c r="J544" s="103">
        <f t="shared" si="284"/>
        <v>775.27</v>
      </c>
      <c r="K544" s="104">
        <f t="shared" si="284"/>
        <v>866.09999999999991</v>
      </c>
      <c r="L544" s="103">
        <f t="shared" si="284"/>
        <v>857.28</v>
      </c>
      <c r="M544" s="105">
        <f t="shared" si="284"/>
        <v>851.22</v>
      </c>
      <c r="N544" s="104">
        <f t="shared" si="284"/>
        <v>863.7</v>
      </c>
      <c r="O544" s="103">
        <f t="shared" si="284"/>
        <v>844.52</v>
      </c>
      <c r="P544" s="105">
        <f t="shared" si="284"/>
        <v>903.56</v>
      </c>
      <c r="Q544" s="106">
        <f t="shared" si="284"/>
        <v>989.31</v>
      </c>
      <c r="R544" s="103">
        <f t="shared" si="284"/>
        <v>1036.73</v>
      </c>
      <c r="S544" s="106">
        <f t="shared" si="284"/>
        <v>973.58999999999992</v>
      </c>
      <c r="T544" s="103">
        <f t="shared" si="284"/>
        <v>965.66000000000008</v>
      </c>
      <c r="U544" s="102">
        <f t="shared" si="284"/>
        <v>975.07999999999993</v>
      </c>
      <c r="V544" s="102">
        <f t="shared" si="284"/>
        <v>955.54</v>
      </c>
      <c r="W544" s="102">
        <f t="shared" si="284"/>
        <v>907.53</v>
      </c>
      <c r="X544" s="102">
        <f t="shared" si="284"/>
        <v>925.82999999999993</v>
      </c>
      <c r="Y544" s="107">
        <f t="shared" si="284"/>
        <v>795.67000000000007</v>
      </c>
    </row>
    <row r="545" spans="1:25" s="62" customFormat="1" ht="18.75" customHeight="1" outlineLevel="1" x14ac:dyDescent="0.2">
      <c r="A545" s="56" t="s">
        <v>8</v>
      </c>
      <c r="B545" s="76">
        <f>B71</f>
        <v>586.69000000000005</v>
      </c>
      <c r="C545" s="71">
        <f t="shared" ref="C545:Y545" si="285">C71</f>
        <v>592.79999999999995</v>
      </c>
      <c r="D545" s="71">
        <f t="shared" si="285"/>
        <v>596.30999999999995</v>
      </c>
      <c r="E545" s="72">
        <f t="shared" si="285"/>
        <v>464.94</v>
      </c>
      <c r="F545" s="71">
        <f t="shared" si="285"/>
        <v>579.04</v>
      </c>
      <c r="G545" s="71">
        <f t="shared" si="285"/>
        <v>580.07000000000005</v>
      </c>
      <c r="H545" s="71">
        <f t="shared" si="285"/>
        <v>617.94000000000005</v>
      </c>
      <c r="I545" s="71">
        <f t="shared" si="285"/>
        <v>585.83000000000004</v>
      </c>
      <c r="J545" s="73">
        <f t="shared" si="285"/>
        <v>580.22</v>
      </c>
      <c r="K545" s="71">
        <f t="shared" si="285"/>
        <v>671.05</v>
      </c>
      <c r="L545" s="71">
        <f t="shared" si="285"/>
        <v>662.23</v>
      </c>
      <c r="M545" s="71">
        <f t="shared" si="285"/>
        <v>656.17</v>
      </c>
      <c r="N545" s="71">
        <f t="shared" si="285"/>
        <v>668.65</v>
      </c>
      <c r="O545" s="71">
        <f t="shared" si="285"/>
        <v>649.47</v>
      </c>
      <c r="P545" s="71">
        <f t="shared" si="285"/>
        <v>708.51</v>
      </c>
      <c r="Q545" s="71">
        <f t="shared" si="285"/>
        <v>794.26</v>
      </c>
      <c r="R545" s="71">
        <f t="shared" si="285"/>
        <v>841.68</v>
      </c>
      <c r="S545" s="71">
        <f t="shared" si="285"/>
        <v>778.54</v>
      </c>
      <c r="T545" s="71">
        <f t="shared" si="285"/>
        <v>770.61</v>
      </c>
      <c r="U545" s="71">
        <f t="shared" si="285"/>
        <v>780.03</v>
      </c>
      <c r="V545" s="71">
        <f t="shared" si="285"/>
        <v>760.49</v>
      </c>
      <c r="W545" s="71">
        <f t="shared" si="285"/>
        <v>712.48</v>
      </c>
      <c r="X545" s="71">
        <f t="shared" si="285"/>
        <v>730.78</v>
      </c>
      <c r="Y545" s="79">
        <f t="shared" si="285"/>
        <v>600.62</v>
      </c>
    </row>
    <row r="546" spans="1:25" s="62" customFormat="1" ht="18.75" customHeight="1" outlineLevel="1" x14ac:dyDescent="0.2">
      <c r="A546" s="57" t="s">
        <v>9</v>
      </c>
      <c r="B546" s="76">
        <v>195.05</v>
      </c>
      <c r="C546" s="74">
        <v>195.05</v>
      </c>
      <c r="D546" s="74">
        <v>195.05</v>
      </c>
      <c r="E546" s="74">
        <v>195.05</v>
      </c>
      <c r="F546" s="74">
        <v>195.05</v>
      </c>
      <c r="G546" s="74">
        <v>195.05</v>
      </c>
      <c r="H546" s="74">
        <v>195.05</v>
      </c>
      <c r="I546" s="74">
        <v>195.05</v>
      </c>
      <c r="J546" s="74">
        <v>195.05</v>
      </c>
      <c r="K546" s="74">
        <v>195.05</v>
      </c>
      <c r="L546" s="74">
        <v>195.05</v>
      </c>
      <c r="M546" s="74">
        <v>195.05</v>
      </c>
      <c r="N546" s="74">
        <v>195.05</v>
      </c>
      <c r="O546" s="74">
        <v>195.05</v>
      </c>
      <c r="P546" s="74">
        <v>195.05</v>
      </c>
      <c r="Q546" s="74">
        <v>195.05</v>
      </c>
      <c r="R546" s="74">
        <v>195.05</v>
      </c>
      <c r="S546" s="74">
        <v>195.05</v>
      </c>
      <c r="T546" s="74">
        <v>195.05</v>
      </c>
      <c r="U546" s="74">
        <v>195.05</v>
      </c>
      <c r="V546" s="74">
        <v>195.05</v>
      </c>
      <c r="W546" s="74">
        <v>195.05</v>
      </c>
      <c r="X546" s="74">
        <v>195.05</v>
      </c>
      <c r="Y546" s="81">
        <v>195.05</v>
      </c>
    </row>
    <row r="547" spans="1:25" s="62" customFormat="1" ht="18.75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customHeight="1" outlineLevel="1" thickBot="1" x14ac:dyDescent="0.25">
      <c r="A548" s="147" t="s">
        <v>255</v>
      </c>
      <c r="B548" s="77">
        <f>B543</f>
        <v>0</v>
      </c>
      <c r="C548" s="77">
        <f t="shared" ref="C548:Y548" si="286">C543</f>
        <v>0</v>
      </c>
      <c r="D548" s="77">
        <f t="shared" si="286"/>
        <v>0</v>
      </c>
      <c r="E548" s="77">
        <f t="shared" si="286"/>
        <v>0</v>
      </c>
      <c r="F548" s="77">
        <f t="shared" si="286"/>
        <v>0</v>
      </c>
      <c r="G548" s="77">
        <f t="shared" si="286"/>
        <v>0</v>
      </c>
      <c r="H548" s="77">
        <f t="shared" si="286"/>
        <v>0</v>
      </c>
      <c r="I548" s="77">
        <f t="shared" si="286"/>
        <v>0</v>
      </c>
      <c r="J548" s="77">
        <f t="shared" si="286"/>
        <v>0</v>
      </c>
      <c r="K548" s="77">
        <f t="shared" si="286"/>
        <v>0</v>
      </c>
      <c r="L548" s="77">
        <f t="shared" si="286"/>
        <v>0</v>
      </c>
      <c r="M548" s="77">
        <f t="shared" si="286"/>
        <v>0</v>
      </c>
      <c r="N548" s="77">
        <f t="shared" si="286"/>
        <v>0</v>
      </c>
      <c r="O548" s="77">
        <f t="shared" si="286"/>
        <v>0</v>
      </c>
      <c r="P548" s="77">
        <f t="shared" si="286"/>
        <v>0</v>
      </c>
      <c r="Q548" s="77">
        <f t="shared" si="286"/>
        <v>0</v>
      </c>
      <c r="R548" s="77">
        <f t="shared" si="286"/>
        <v>0</v>
      </c>
      <c r="S548" s="77">
        <f t="shared" si="286"/>
        <v>0</v>
      </c>
      <c r="T548" s="77">
        <f t="shared" si="286"/>
        <v>0</v>
      </c>
      <c r="U548" s="77">
        <f t="shared" si="286"/>
        <v>0</v>
      </c>
      <c r="V548" s="77">
        <f t="shared" si="286"/>
        <v>0</v>
      </c>
      <c r="W548" s="77">
        <f t="shared" si="286"/>
        <v>0</v>
      </c>
      <c r="X548" s="77">
        <f t="shared" si="286"/>
        <v>0</v>
      </c>
      <c r="Y548" s="77">
        <f t="shared" si="286"/>
        <v>0</v>
      </c>
    </row>
    <row r="549" spans="1:25" s="62" customFormat="1" ht="18.75" customHeight="1" thickBot="1" x14ac:dyDescent="0.25">
      <c r="A549" s="112">
        <v>14</v>
      </c>
      <c r="B549" s="101">
        <f t="shared" ref="B549:Y549" si="287">SUM(B550:B553)</f>
        <v>908.42000000000007</v>
      </c>
      <c r="C549" s="102">
        <f t="shared" si="287"/>
        <v>897.92000000000007</v>
      </c>
      <c r="D549" s="102">
        <f t="shared" si="287"/>
        <v>912.51</v>
      </c>
      <c r="E549" s="103">
        <f t="shared" si="287"/>
        <v>933.68000000000006</v>
      </c>
      <c r="F549" s="103">
        <f t="shared" si="287"/>
        <v>934.69</v>
      </c>
      <c r="G549" s="103">
        <f t="shared" si="287"/>
        <v>939.92000000000007</v>
      </c>
      <c r="H549" s="103">
        <f t="shared" si="287"/>
        <v>928.33999999999992</v>
      </c>
      <c r="I549" s="103">
        <f t="shared" si="287"/>
        <v>919.41000000000008</v>
      </c>
      <c r="J549" s="103">
        <f t="shared" si="287"/>
        <v>927.15000000000009</v>
      </c>
      <c r="K549" s="104">
        <f t="shared" si="287"/>
        <v>926.06</v>
      </c>
      <c r="L549" s="103">
        <f t="shared" si="287"/>
        <v>902.59999999999991</v>
      </c>
      <c r="M549" s="105">
        <f t="shared" si="287"/>
        <v>902.38000000000011</v>
      </c>
      <c r="N549" s="104">
        <f t="shared" si="287"/>
        <v>910.17000000000007</v>
      </c>
      <c r="O549" s="103">
        <f t="shared" si="287"/>
        <v>938.04</v>
      </c>
      <c r="P549" s="105">
        <f t="shared" si="287"/>
        <v>923.71</v>
      </c>
      <c r="Q549" s="106">
        <f t="shared" si="287"/>
        <v>995.72</v>
      </c>
      <c r="R549" s="103">
        <f t="shared" si="287"/>
        <v>986.98</v>
      </c>
      <c r="S549" s="106">
        <f t="shared" si="287"/>
        <v>931.2</v>
      </c>
      <c r="T549" s="103">
        <f t="shared" si="287"/>
        <v>908.29</v>
      </c>
      <c r="U549" s="102">
        <f t="shared" si="287"/>
        <v>900.04</v>
      </c>
      <c r="V549" s="102">
        <f t="shared" si="287"/>
        <v>897.75</v>
      </c>
      <c r="W549" s="102">
        <f t="shared" si="287"/>
        <v>896.83999999999992</v>
      </c>
      <c r="X549" s="102">
        <f t="shared" si="287"/>
        <v>897.77</v>
      </c>
      <c r="Y549" s="107">
        <f t="shared" si="287"/>
        <v>890.18000000000006</v>
      </c>
    </row>
    <row r="550" spans="1:25" s="62" customFormat="1" ht="18.75" customHeight="1" outlineLevel="1" x14ac:dyDescent="0.2">
      <c r="A550" s="56" t="s">
        <v>8</v>
      </c>
      <c r="B550" s="76">
        <f>B76</f>
        <v>713.37</v>
      </c>
      <c r="C550" s="71">
        <f t="shared" ref="C550:Y550" si="288">C76</f>
        <v>702.87</v>
      </c>
      <c r="D550" s="71">
        <f t="shared" si="288"/>
        <v>717.46</v>
      </c>
      <c r="E550" s="72">
        <f t="shared" si="288"/>
        <v>738.63</v>
      </c>
      <c r="F550" s="71">
        <f t="shared" si="288"/>
        <v>739.64</v>
      </c>
      <c r="G550" s="71">
        <f t="shared" si="288"/>
        <v>744.87</v>
      </c>
      <c r="H550" s="71">
        <f t="shared" si="288"/>
        <v>733.29</v>
      </c>
      <c r="I550" s="71">
        <f t="shared" si="288"/>
        <v>724.36</v>
      </c>
      <c r="J550" s="73">
        <f t="shared" si="288"/>
        <v>732.1</v>
      </c>
      <c r="K550" s="71">
        <f t="shared" si="288"/>
        <v>731.01</v>
      </c>
      <c r="L550" s="71">
        <f t="shared" si="288"/>
        <v>707.55</v>
      </c>
      <c r="M550" s="71">
        <f t="shared" si="288"/>
        <v>707.33</v>
      </c>
      <c r="N550" s="71">
        <f t="shared" si="288"/>
        <v>715.12</v>
      </c>
      <c r="O550" s="71">
        <f t="shared" si="288"/>
        <v>742.99</v>
      </c>
      <c r="P550" s="71">
        <f t="shared" si="288"/>
        <v>728.66</v>
      </c>
      <c r="Q550" s="71">
        <f t="shared" si="288"/>
        <v>800.67</v>
      </c>
      <c r="R550" s="71">
        <f t="shared" si="288"/>
        <v>791.93</v>
      </c>
      <c r="S550" s="71">
        <f t="shared" si="288"/>
        <v>736.15</v>
      </c>
      <c r="T550" s="71">
        <f t="shared" si="288"/>
        <v>713.24</v>
      </c>
      <c r="U550" s="71">
        <f t="shared" si="288"/>
        <v>704.99</v>
      </c>
      <c r="V550" s="71">
        <f t="shared" si="288"/>
        <v>702.7</v>
      </c>
      <c r="W550" s="71">
        <f t="shared" si="288"/>
        <v>701.79</v>
      </c>
      <c r="X550" s="71">
        <f t="shared" si="288"/>
        <v>702.72</v>
      </c>
      <c r="Y550" s="79">
        <f t="shared" si="288"/>
        <v>695.13</v>
      </c>
    </row>
    <row r="551" spans="1:25" s="62" customFormat="1" ht="18.75" customHeight="1" outlineLevel="1" x14ac:dyDescent="0.2">
      <c r="A551" s="57" t="s">
        <v>9</v>
      </c>
      <c r="B551" s="76">
        <v>195.05</v>
      </c>
      <c r="C551" s="74">
        <v>195.05</v>
      </c>
      <c r="D551" s="74">
        <v>195.05</v>
      </c>
      <c r="E551" s="74">
        <v>195.05</v>
      </c>
      <c r="F551" s="74">
        <v>195.05</v>
      </c>
      <c r="G551" s="74">
        <v>195.05</v>
      </c>
      <c r="H551" s="74">
        <v>195.05</v>
      </c>
      <c r="I551" s="74">
        <v>195.05</v>
      </c>
      <c r="J551" s="74">
        <v>195.05</v>
      </c>
      <c r="K551" s="74">
        <v>195.05</v>
      </c>
      <c r="L551" s="74">
        <v>195.05</v>
      </c>
      <c r="M551" s="74">
        <v>195.05</v>
      </c>
      <c r="N551" s="74">
        <v>195.05</v>
      </c>
      <c r="O551" s="74">
        <v>195.05</v>
      </c>
      <c r="P551" s="74">
        <v>195.05</v>
      </c>
      <c r="Q551" s="74">
        <v>195.05</v>
      </c>
      <c r="R551" s="74">
        <v>195.05</v>
      </c>
      <c r="S551" s="74">
        <v>195.05</v>
      </c>
      <c r="T551" s="74">
        <v>195.05</v>
      </c>
      <c r="U551" s="74">
        <v>195.05</v>
      </c>
      <c r="V551" s="74">
        <v>195.05</v>
      </c>
      <c r="W551" s="74">
        <v>195.05</v>
      </c>
      <c r="X551" s="74">
        <v>195.05</v>
      </c>
      <c r="Y551" s="81">
        <v>195.05</v>
      </c>
    </row>
    <row r="552" spans="1:25" s="62" customFormat="1" ht="18.75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customHeight="1" outlineLevel="1" thickBot="1" x14ac:dyDescent="0.25">
      <c r="A553" s="147" t="s">
        <v>255</v>
      </c>
      <c r="B553" s="77">
        <f>B548</f>
        <v>0</v>
      </c>
      <c r="C553" s="77">
        <f t="shared" ref="C553:Y553" si="289">C548</f>
        <v>0</v>
      </c>
      <c r="D553" s="77">
        <f t="shared" si="289"/>
        <v>0</v>
      </c>
      <c r="E553" s="77">
        <f t="shared" si="289"/>
        <v>0</v>
      </c>
      <c r="F553" s="77">
        <f t="shared" si="289"/>
        <v>0</v>
      </c>
      <c r="G553" s="77">
        <f t="shared" si="289"/>
        <v>0</v>
      </c>
      <c r="H553" s="77">
        <f t="shared" si="289"/>
        <v>0</v>
      </c>
      <c r="I553" s="77">
        <f t="shared" si="289"/>
        <v>0</v>
      </c>
      <c r="J553" s="77">
        <f t="shared" si="289"/>
        <v>0</v>
      </c>
      <c r="K553" s="77">
        <f t="shared" si="289"/>
        <v>0</v>
      </c>
      <c r="L553" s="77">
        <f t="shared" si="289"/>
        <v>0</v>
      </c>
      <c r="M553" s="77">
        <f t="shared" si="289"/>
        <v>0</v>
      </c>
      <c r="N553" s="77">
        <f t="shared" si="289"/>
        <v>0</v>
      </c>
      <c r="O553" s="77">
        <f t="shared" si="289"/>
        <v>0</v>
      </c>
      <c r="P553" s="77">
        <f t="shared" si="289"/>
        <v>0</v>
      </c>
      <c r="Q553" s="77">
        <f t="shared" si="289"/>
        <v>0</v>
      </c>
      <c r="R553" s="77">
        <f t="shared" si="289"/>
        <v>0</v>
      </c>
      <c r="S553" s="77">
        <f t="shared" si="289"/>
        <v>0</v>
      </c>
      <c r="T553" s="77">
        <f t="shared" si="289"/>
        <v>0</v>
      </c>
      <c r="U553" s="77">
        <f t="shared" si="289"/>
        <v>0</v>
      </c>
      <c r="V553" s="77">
        <f t="shared" si="289"/>
        <v>0</v>
      </c>
      <c r="W553" s="77">
        <f t="shared" si="289"/>
        <v>0</v>
      </c>
      <c r="X553" s="77">
        <f t="shared" si="289"/>
        <v>0</v>
      </c>
      <c r="Y553" s="77">
        <f t="shared" si="289"/>
        <v>0</v>
      </c>
    </row>
    <row r="554" spans="1:25" s="62" customFormat="1" ht="18.75" customHeight="1" thickBot="1" x14ac:dyDescent="0.25">
      <c r="A554" s="109">
        <v>15</v>
      </c>
      <c r="B554" s="101">
        <f t="shared" ref="B554:Y554" si="290">SUM(B555:B558)</f>
        <v>872.73</v>
      </c>
      <c r="C554" s="102">
        <f t="shared" si="290"/>
        <v>873.44</v>
      </c>
      <c r="D554" s="102">
        <f t="shared" si="290"/>
        <v>871.47</v>
      </c>
      <c r="E554" s="103">
        <f t="shared" si="290"/>
        <v>883.27</v>
      </c>
      <c r="F554" s="103">
        <f t="shared" si="290"/>
        <v>909.81</v>
      </c>
      <c r="G554" s="103">
        <f t="shared" si="290"/>
        <v>927.16000000000008</v>
      </c>
      <c r="H554" s="103">
        <f t="shared" si="290"/>
        <v>915.81999999999994</v>
      </c>
      <c r="I554" s="103">
        <f t="shared" si="290"/>
        <v>912.8900000000001</v>
      </c>
      <c r="J554" s="103">
        <f t="shared" si="290"/>
        <v>914.54</v>
      </c>
      <c r="K554" s="104">
        <f t="shared" si="290"/>
        <v>908.32999999999993</v>
      </c>
      <c r="L554" s="103">
        <f t="shared" si="290"/>
        <v>896.59999999999991</v>
      </c>
      <c r="M554" s="105">
        <f t="shared" si="290"/>
        <v>913.15000000000009</v>
      </c>
      <c r="N554" s="104">
        <f t="shared" si="290"/>
        <v>904.8900000000001</v>
      </c>
      <c r="O554" s="103">
        <f t="shared" si="290"/>
        <v>929.8599999999999</v>
      </c>
      <c r="P554" s="105">
        <f t="shared" si="290"/>
        <v>941.97</v>
      </c>
      <c r="Q554" s="106">
        <f t="shared" si="290"/>
        <v>952.23</v>
      </c>
      <c r="R554" s="103">
        <f t="shared" si="290"/>
        <v>966.6099999999999</v>
      </c>
      <c r="S554" s="106">
        <f t="shared" si="290"/>
        <v>924.04</v>
      </c>
      <c r="T554" s="103">
        <f t="shared" si="290"/>
        <v>910.23</v>
      </c>
      <c r="U554" s="102">
        <f t="shared" si="290"/>
        <v>863.62000000000012</v>
      </c>
      <c r="V554" s="102">
        <f t="shared" si="290"/>
        <v>883.6099999999999</v>
      </c>
      <c r="W554" s="102">
        <f t="shared" si="290"/>
        <v>881.43000000000006</v>
      </c>
      <c r="X554" s="102">
        <f t="shared" si="290"/>
        <v>882.40000000000009</v>
      </c>
      <c r="Y554" s="107">
        <f t="shared" si="290"/>
        <v>873.40000000000009</v>
      </c>
    </row>
    <row r="555" spans="1:25" s="62" customFormat="1" ht="18.75" customHeight="1" outlineLevel="1" x14ac:dyDescent="0.2">
      <c r="A555" s="56" t="s">
        <v>8</v>
      </c>
      <c r="B555" s="76">
        <f>B81</f>
        <v>677.68</v>
      </c>
      <c r="C555" s="71">
        <f t="shared" ref="C555:Y555" si="291">C81</f>
        <v>678.39</v>
      </c>
      <c r="D555" s="71">
        <f t="shared" si="291"/>
        <v>676.42</v>
      </c>
      <c r="E555" s="72">
        <f t="shared" si="291"/>
        <v>688.22</v>
      </c>
      <c r="F555" s="71">
        <f t="shared" si="291"/>
        <v>714.76</v>
      </c>
      <c r="G555" s="71">
        <f t="shared" si="291"/>
        <v>732.11</v>
      </c>
      <c r="H555" s="71">
        <f t="shared" si="291"/>
        <v>720.77</v>
      </c>
      <c r="I555" s="71">
        <f t="shared" si="291"/>
        <v>717.84</v>
      </c>
      <c r="J555" s="73">
        <f t="shared" si="291"/>
        <v>719.49</v>
      </c>
      <c r="K555" s="71">
        <f t="shared" si="291"/>
        <v>713.28</v>
      </c>
      <c r="L555" s="71">
        <f t="shared" si="291"/>
        <v>701.55</v>
      </c>
      <c r="M555" s="71">
        <f t="shared" si="291"/>
        <v>718.1</v>
      </c>
      <c r="N555" s="71">
        <f t="shared" si="291"/>
        <v>709.84</v>
      </c>
      <c r="O555" s="71">
        <f t="shared" si="291"/>
        <v>734.81</v>
      </c>
      <c r="P555" s="71">
        <f t="shared" si="291"/>
        <v>746.92</v>
      </c>
      <c r="Q555" s="71">
        <f t="shared" si="291"/>
        <v>757.18</v>
      </c>
      <c r="R555" s="71">
        <f t="shared" si="291"/>
        <v>771.56</v>
      </c>
      <c r="S555" s="71">
        <f t="shared" si="291"/>
        <v>728.99</v>
      </c>
      <c r="T555" s="71">
        <f t="shared" si="291"/>
        <v>715.18</v>
      </c>
      <c r="U555" s="71">
        <f t="shared" si="291"/>
        <v>668.57</v>
      </c>
      <c r="V555" s="71">
        <f t="shared" si="291"/>
        <v>688.56</v>
      </c>
      <c r="W555" s="71">
        <f t="shared" si="291"/>
        <v>686.38</v>
      </c>
      <c r="X555" s="71">
        <f t="shared" si="291"/>
        <v>687.35</v>
      </c>
      <c r="Y555" s="79">
        <f t="shared" si="291"/>
        <v>678.35</v>
      </c>
    </row>
    <row r="556" spans="1:25" s="62" customFormat="1" ht="18.75" customHeight="1" outlineLevel="1" x14ac:dyDescent="0.2">
      <c r="A556" s="57" t="s">
        <v>9</v>
      </c>
      <c r="B556" s="76">
        <v>195.05</v>
      </c>
      <c r="C556" s="74">
        <v>195.05</v>
      </c>
      <c r="D556" s="74">
        <v>195.05</v>
      </c>
      <c r="E556" s="74">
        <v>195.05</v>
      </c>
      <c r="F556" s="74">
        <v>195.05</v>
      </c>
      <c r="G556" s="74">
        <v>195.05</v>
      </c>
      <c r="H556" s="74">
        <v>195.05</v>
      </c>
      <c r="I556" s="74">
        <v>195.05</v>
      </c>
      <c r="J556" s="74">
        <v>195.05</v>
      </c>
      <c r="K556" s="74">
        <v>195.05</v>
      </c>
      <c r="L556" s="74">
        <v>195.05</v>
      </c>
      <c r="M556" s="74">
        <v>195.05</v>
      </c>
      <c r="N556" s="74">
        <v>195.05</v>
      </c>
      <c r="O556" s="74">
        <v>195.05</v>
      </c>
      <c r="P556" s="74">
        <v>195.05</v>
      </c>
      <c r="Q556" s="74">
        <v>195.05</v>
      </c>
      <c r="R556" s="74">
        <v>195.05</v>
      </c>
      <c r="S556" s="74">
        <v>195.05</v>
      </c>
      <c r="T556" s="74">
        <v>195.05</v>
      </c>
      <c r="U556" s="74">
        <v>195.05</v>
      </c>
      <c r="V556" s="74">
        <v>195.05</v>
      </c>
      <c r="W556" s="74">
        <v>195.05</v>
      </c>
      <c r="X556" s="74">
        <v>195.05</v>
      </c>
      <c r="Y556" s="81">
        <v>195.05</v>
      </c>
    </row>
    <row r="557" spans="1:25" s="62" customFormat="1" ht="18.75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customHeight="1" outlineLevel="1" thickBot="1" x14ac:dyDescent="0.25">
      <c r="A558" s="147" t="s">
        <v>255</v>
      </c>
      <c r="B558" s="77">
        <f>B553</f>
        <v>0</v>
      </c>
      <c r="C558" s="77">
        <f t="shared" ref="C558:Y558" si="292">C553</f>
        <v>0</v>
      </c>
      <c r="D558" s="77">
        <f t="shared" si="292"/>
        <v>0</v>
      </c>
      <c r="E558" s="77">
        <f t="shared" si="292"/>
        <v>0</v>
      </c>
      <c r="F558" s="77">
        <f t="shared" si="292"/>
        <v>0</v>
      </c>
      <c r="G558" s="77">
        <f t="shared" si="292"/>
        <v>0</v>
      </c>
      <c r="H558" s="77">
        <f t="shared" si="292"/>
        <v>0</v>
      </c>
      <c r="I558" s="77">
        <f t="shared" si="292"/>
        <v>0</v>
      </c>
      <c r="J558" s="77">
        <f t="shared" si="292"/>
        <v>0</v>
      </c>
      <c r="K558" s="77">
        <f t="shared" si="292"/>
        <v>0</v>
      </c>
      <c r="L558" s="77">
        <f t="shared" si="292"/>
        <v>0</v>
      </c>
      <c r="M558" s="77">
        <f t="shared" si="292"/>
        <v>0</v>
      </c>
      <c r="N558" s="77">
        <f t="shared" si="292"/>
        <v>0</v>
      </c>
      <c r="O558" s="77">
        <f t="shared" si="292"/>
        <v>0</v>
      </c>
      <c r="P558" s="77">
        <f t="shared" si="292"/>
        <v>0</v>
      </c>
      <c r="Q558" s="77">
        <f t="shared" si="292"/>
        <v>0</v>
      </c>
      <c r="R558" s="77">
        <f t="shared" si="292"/>
        <v>0</v>
      </c>
      <c r="S558" s="77">
        <f t="shared" si="292"/>
        <v>0</v>
      </c>
      <c r="T558" s="77">
        <f t="shared" si="292"/>
        <v>0</v>
      </c>
      <c r="U558" s="77">
        <f t="shared" si="292"/>
        <v>0</v>
      </c>
      <c r="V558" s="77">
        <f t="shared" si="292"/>
        <v>0</v>
      </c>
      <c r="W558" s="77">
        <f t="shared" si="292"/>
        <v>0</v>
      </c>
      <c r="X558" s="77">
        <f t="shared" si="292"/>
        <v>0</v>
      </c>
      <c r="Y558" s="77">
        <f t="shared" si="292"/>
        <v>0</v>
      </c>
    </row>
    <row r="559" spans="1:25" s="62" customFormat="1" ht="18.75" customHeight="1" thickBot="1" x14ac:dyDescent="0.25">
      <c r="A559" s="112">
        <v>16</v>
      </c>
      <c r="B559" s="101">
        <f t="shared" ref="B559:Y559" si="293">SUM(B560:B563)</f>
        <v>884.77</v>
      </c>
      <c r="C559" s="102">
        <f t="shared" si="293"/>
        <v>892.69</v>
      </c>
      <c r="D559" s="102">
        <f t="shared" si="293"/>
        <v>879.42000000000007</v>
      </c>
      <c r="E559" s="103">
        <f t="shared" si="293"/>
        <v>920.77</v>
      </c>
      <c r="F559" s="103">
        <f t="shared" si="293"/>
        <v>921.12000000000012</v>
      </c>
      <c r="G559" s="103">
        <f t="shared" si="293"/>
        <v>933.47</v>
      </c>
      <c r="H559" s="103">
        <f t="shared" si="293"/>
        <v>972.71</v>
      </c>
      <c r="I559" s="103">
        <f t="shared" si="293"/>
        <v>950.67000000000007</v>
      </c>
      <c r="J559" s="103">
        <f t="shared" si="293"/>
        <v>940.08999999999992</v>
      </c>
      <c r="K559" s="104">
        <f t="shared" si="293"/>
        <v>924.97</v>
      </c>
      <c r="L559" s="103">
        <f t="shared" si="293"/>
        <v>929.31999999999994</v>
      </c>
      <c r="M559" s="105">
        <f t="shared" si="293"/>
        <v>942.52</v>
      </c>
      <c r="N559" s="104">
        <f t="shared" si="293"/>
        <v>953.65000000000009</v>
      </c>
      <c r="O559" s="103">
        <f t="shared" si="293"/>
        <v>954.6099999999999</v>
      </c>
      <c r="P559" s="105">
        <f t="shared" si="293"/>
        <v>949.52</v>
      </c>
      <c r="Q559" s="106">
        <f t="shared" si="293"/>
        <v>953.71</v>
      </c>
      <c r="R559" s="103">
        <f t="shared" si="293"/>
        <v>948.44</v>
      </c>
      <c r="S559" s="106">
        <f t="shared" si="293"/>
        <v>953.3599999999999</v>
      </c>
      <c r="T559" s="103">
        <f t="shared" si="293"/>
        <v>956.37000000000012</v>
      </c>
      <c r="U559" s="102">
        <f t="shared" si="293"/>
        <v>897.19</v>
      </c>
      <c r="V559" s="102">
        <f t="shared" si="293"/>
        <v>893.94</v>
      </c>
      <c r="W559" s="102">
        <f t="shared" si="293"/>
        <v>896.53</v>
      </c>
      <c r="X559" s="102">
        <f t="shared" si="293"/>
        <v>897.79</v>
      </c>
      <c r="Y559" s="107">
        <f t="shared" si="293"/>
        <v>891.69</v>
      </c>
    </row>
    <row r="560" spans="1:25" s="62" customFormat="1" ht="18.75" customHeight="1" outlineLevel="1" x14ac:dyDescent="0.2">
      <c r="A560" s="160" t="s">
        <v>8</v>
      </c>
      <c r="B560" s="76">
        <f>B86</f>
        <v>689.72</v>
      </c>
      <c r="C560" s="71">
        <f t="shared" ref="C560:Y560" si="294">C86</f>
        <v>697.64</v>
      </c>
      <c r="D560" s="71">
        <f t="shared" si="294"/>
        <v>684.37</v>
      </c>
      <c r="E560" s="72">
        <f t="shared" si="294"/>
        <v>725.72</v>
      </c>
      <c r="F560" s="71">
        <f t="shared" si="294"/>
        <v>726.07</v>
      </c>
      <c r="G560" s="71">
        <f t="shared" si="294"/>
        <v>738.42</v>
      </c>
      <c r="H560" s="71">
        <f t="shared" si="294"/>
        <v>777.66</v>
      </c>
      <c r="I560" s="71">
        <f t="shared" si="294"/>
        <v>755.62</v>
      </c>
      <c r="J560" s="73">
        <f t="shared" si="294"/>
        <v>745.04</v>
      </c>
      <c r="K560" s="71">
        <f t="shared" si="294"/>
        <v>729.92</v>
      </c>
      <c r="L560" s="71">
        <f t="shared" si="294"/>
        <v>734.27</v>
      </c>
      <c r="M560" s="71">
        <f t="shared" si="294"/>
        <v>747.47</v>
      </c>
      <c r="N560" s="71">
        <f t="shared" si="294"/>
        <v>758.6</v>
      </c>
      <c r="O560" s="71">
        <f t="shared" si="294"/>
        <v>759.56</v>
      </c>
      <c r="P560" s="71">
        <f t="shared" si="294"/>
        <v>754.47</v>
      </c>
      <c r="Q560" s="71">
        <f t="shared" si="294"/>
        <v>758.66</v>
      </c>
      <c r="R560" s="71">
        <f t="shared" si="294"/>
        <v>753.39</v>
      </c>
      <c r="S560" s="71">
        <f t="shared" si="294"/>
        <v>758.31</v>
      </c>
      <c r="T560" s="71">
        <f t="shared" si="294"/>
        <v>761.32</v>
      </c>
      <c r="U560" s="71">
        <f t="shared" si="294"/>
        <v>702.14</v>
      </c>
      <c r="V560" s="71">
        <f t="shared" si="294"/>
        <v>698.89</v>
      </c>
      <c r="W560" s="71">
        <f t="shared" si="294"/>
        <v>701.48</v>
      </c>
      <c r="X560" s="71">
        <f t="shared" si="294"/>
        <v>702.74</v>
      </c>
      <c r="Y560" s="79">
        <f t="shared" si="294"/>
        <v>696.64</v>
      </c>
    </row>
    <row r="561" spans="1:25" s="62" customFormat="1" ht="18.75" customHeight="1" outlineLevel="1" x14ac:dyDescent="0.2">
      <c r="A561" s="53" t="s">
        <v>9</v>
      </c>
      <c r="B561" s="76">
        <v>195.05</v>
      </c>
      <c r="C561" s="74">
        <v>195.05</v>
      </c>
      <c r="D561" s="74">
        <v>195.05</v>
      </c>
      <c r="E561" s="74">
        <v>195.05</v>
      </c>
      <c r="F561" s="74">
        <v>195.05</v>
      </c>
      <c r="G561" s="74">
        <v>195.05</v>
      </c>
      <c r="H561" s="74">
        <v>195.05</v>
      </c>
      <c r="I561" s="74">
        <v>195.05</v>
      </c>
      <c r="J561" s="74">
        <v>195.05</v>
      </c>
      <c r="K561" s="74">
        <v>195.05</v>
      </c>
      <c r="L561" s="74">
        <v>195.05</v>
      </c>
      <c r="M561" s="74">
        <v>195.05</v>
      </c>
      <c r="N561" s="74">
        <v>195.05</v>
      </c>
      <c r="O561" s="74">
        <v>195.05</v>
      </c>
      <c r="P561" s="74">
        <v>195.05</v>
      </c>
      <c r="Q561" s="74">
        <v>195.05</v>
      </c>
      <c r="R561" s="74">
        <v>195.05</v>
      </c>
      <c r="S561" s="74">
        <v>195.05</v>
      </c>
      <c r="T561" s="74">
        <v>195.05</v>
      </c>
      <c r="U561" s="74">
        <v>195.05</v>
      </c>
      <c r="V561" s="74">
        <v>195.05</v>
      </c>
      <c r="W561" s="74">
        <v>195.05</v>
      </c>
      <c r="X561" s="74">
        <v>195.05</v>
      </c>
      <c r="Y561" s="81">
        <v>195.05</v>
      </c>
    </row>
    <row r="562" spans="1:25" s="62" customFormat="1" ht="18.75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customHeight="1" outlineLevel="1" thickBot="1" x14ac:dyDescent="0.25">
      <c r="A563" s="161" t="s">
        <v>255</v>
      </c>
      <c r="B563" s="77">
        <f>B558</f>
        <v>0</v>
      </c>
      <c r="C563" s="77">
        <f t="shared" ref="C563:Y563" si="295">C558</f>
        <v>0</v>
      </c>
      <c r="D563" s="77">
        <f t="shared" si="295"/>
        <v>0</v>
      </c>
      <c r="E563" s="77">
        <f t="shared" si="295"/>
        <v>0</v>
      </c>
      <c r="F563" s="77">
        <f t="shared" si="295"/>
        <v>0</v>
      </c>
      <c r="G563" s="77">
        <f t="shared" si="295"/>
        <v>0</v>
      </c>
      <c r="H563" s="77">
        <f t="shared" si="295"/>
        <v>0</v>
      </c>
      <c r="I563" s="77">
        <f t="shared" si="295"/>
        <v>0</v>
      </c>
      <c r="J563" s="77">
        <f t="shared" si="295"/>
        <v>0</v>
      </c>
      <c r="K563" s="77">
        <f t="shared" si="295"/>
        <v>0</v>
      </c>
      <c r="L563" s="77">
        <f t="shared" si="295"/>
        <v>0</v>
      </c>
      <c r="M563" s="77">
        <f t="shared" si="295"/>
        <v>0</v>
      </c>
      <c r="N563" s="77">
        <f t="shared" si="295"/>
        <v>0</v>
      </c>
      <c r="O563" s="77">
        <f t="shared" si="295"/>
        <v>0</v>
      </c>
      <c r="P563" s="77">
        <f t="shared" si="295"/>
        <v>0</v>
      </c>
      <c r="Q563" s="77">
        <f t="shared" si="295"/>
        <v>0</v>
      </c>
      <c r="R563" s="77">
        <f t="shared" si="295"/>
        <v>0</v>
      </c>
      <c r="S563" s="77">
        <f t="shared" si="295"/>
        <v>0</v>
      </c>
      <c r="T563" s="77">
        <f t="shared" si="295"/>
        <v>0</v>
      </c>
      <c r="U563" s="77">
        <f t="shared" si="295"/>
        <v>0</v>
      </c>
      <c r="V563" s="77">
        <f t="shared" si="295"/>
        <v>0</v>
      </c>
      <c r="W563" s="77">
        <f t="shared" si="295"/>
        <v>0</v>
      </c>
      <c r="X563" s="77">
        <f t="shared" si="295"/>
        <v>0</v>
      </c>
      <c r="Y563" s="77">
        <f t="shared" si="295"/>
        <v>0</v>
      </c>
    </row>
    <row r="564" spans="1:25" s="62" customFormat="1" ht="18.75" customHeight="1" thickBot="1" x14ac:dyDescent="0.25">
      <c r="A564" s="109">
        <v>17</v>
      </c>
      <c r="B564" s="101">
        <f t="shared" ref="B564:Y564" si="296">SUM(B565:B568)</f>
        <v>896.21</v>
      </c>
      <c r="C564" s="102">
        <f t="shared" si="296"/>
        <v>896.2</v>
      </c>
      <c r="D564" s="102">
        <f t="shared" si="296"/>
        <v>910.84999999999991</v>
      </c>
      <c r="E564" s="103">
        <f t="shared" si="296"/>
        <v>949.5</v>
      </c>
      <c r="F564" s="103">
        <f t="shared" si="296"/>
        <v>938.78</v>
      </c>
      <c r="G564" s="103">
        <f t="shared" si="296"/>
        <v>931.21</v>
      </c>
      <c r="H564" s="103">
        <f t="shared" si="296"/>
        <v>938.03</v>
      </c>
      <c r="I564" s="103">
        <f t="shared" si="296"/>
        <v>926.16000000000008</v>
      </c>
      <c r="J564" s="103">
        <f t="shared" si="296"/>
        <v>925.25</v>
      </c>
      <c r="K564" s="104">
        <f t="shared" si="296"/>
        <v>930.97</v>
      </c>
      <c r="L564" s="103">
        <f t="shared" si="296"/>
        <v>937.91000000000008</v>
      </c>
      <c r="M564" s="105">
        <f t="shared" si="296"/>
        <v>933.62000000000012</v>
      </c>
      <c r="N564" s="104">
        <f t="shared" si="296"/>
        <v>945.06999999999994</v>
      </c>
      <c r="O564" s="103">
        <f t="shared" si="296"/>
        <v>952.96</v>
      </c>
      <c r="P564" s="105">
        <f t="shared" si="296"/>
        <v>953.47</v>
      </c>
      <c r="Q564" s="106">
        <f t="shared" si="296"/>
        <v>975.15000000000009</v>
      </c>
      <c r="R564" s="103">
        <f t="shared" si="296"/>
        <v>987.21</v>
      </c>
      <c r="S564" s="106">
        <f t="shared" si="296"/>
        <v>946.45</v>
      </c>
      <c r="T564" s="103">
        <f t="shared" si="296"/>
        <v>924.40000000000009</v>
      </c>
      <c r="U564" s="102">
        <f t="shared" si="296"/>
        <v>890.42000000000007</v>
      </c>
      <c r="V564" s="102">
        <f t="shared" si="296"/>
        <v>895.69</v>
      </c>
      <c r="W564" s="102">
        <f t="shared" si="296"/>
        <v>893.2</v>
      </c>
      <c r="X564" s="102">
        <f t="shared" si="296"/>
        <v>886.37000000000012</v>
      </c>
      <c r="Y564" s="107">
        <f t="shared" si="296"/>
        <v>895.06999999999994</v>
      </c>
    </row>
    <row r="565" spans="1:25" s="62" customFormat="1" ht="18.75" customHeight="1" outlineLevel="1" x14ac:dyDescent="0.2">
      <c r="A565" s="160" t="s">
        <v>8</v>
      </c>
      <c r="B565" s="76">
        <f>B91</f>
        <v>701.16</v>
      </c>
      <c r="C565" s="71">
        <f t="shared" ref="C565:Y565" si="297">C91</f>
        <v>701.15</v>
      </c>
      <c r="D565" s="71">
        <f t="shared" si="297"/>
        <v>715.8</v>
      </c>
      <c r="E565" s="72">
        <f t="shared" si="297"/>
        <v>754.45</v>
      </c>
      <c r="F565" s="71">
        <f t="shared" si="297"/>
        <v>743.73</v>
      </c>
      <c r="G565" s="71">
        <f t="shared" si="297"/>
        <v>736.16</v>
      </c>
      <c r="H565" s="71">
        <f t="shared" si="297"/>
        <v>742.98</v>
      </c>
      <c r="I565" s="71">
        <f t="shared" si="297"/>
        <v>731.11</v>
      </c>
      <c r="J565" s="73">
        <f t="shared" si="297"/>
        <v>730.2</v>
      </c>
      <c r="K565" s="71">
        <f t="shared" si="297"/>
        <v>735.92</v>
      </c>
      <c r="L565" s="71">
        <f t="shared" si="297"/>
        <v>742.86</v>
      </c>
      <c r="M565" s="71">
        <f t="shared" si="297"/>
        <v>738.57</v>
      </c>
      <c r="N565" s="71">
        <f t="shared" si="297"/>
        <v>750.02</v>
      </c>
      <c r="O565" s="71">
        <f t="shared" si="297"/>
        <v>757.91</v>
      </c>
      <c r="P565" s="71">
        <f t="shared" si="297"/>
        <v>758.42</v>
      </c>
      <c r="Q565" s="71">
        <f t="shared" si="297"/>
        <v>780.1</v>
      </c>
      <c r="R565" s="71">
        <f t="shared" si="297"/>
        <v>792.16</v>
      </c>
      <c r="S565" s="71">
        <f t="shared" si="297"/>
        <v>751.4</v>
      </c>
      <c r="T565" s="71">
        <f t="shared" si="297"/>
        <v>729.35</v>
      </c>
      <c r="U565" s="71">
        <f t="shared" si="297"/>
        <v>695.37</v>
      </c>
      <c r="V565" s="71">
        <f t="shared" si="297"/>
        <v>700.64</v>
      </c>
      <c r="W565" s="71">
        <f t="shared" si="297"/>
        <v>698.15</v>
      </c>
      <c r="X565" s="71">
        <f t="shared" si="297"/>
        <v>691.32</v>
      </c>
      <c r="Y565" s="79">
        <f t="shared" si="297"/>
        <v>700.02</v>
      </c>
    </row>
    <row r="566" spans="1:25" s="62" customFormat="1" ht="18.75" customHeight="1" outlineLevel="1" x14ac:dyDescent="0.2">
      <c r="A566" s="53" t="s">
        <v>9</v>
      </c>
      <c r="B566" s="76">
        <v>195.05</v>
      </c>
      <c r="C566" s="74">
        <v>195.05</v>
      </c>
      <c r="D566" s="74">
        <v>195.05</v>
      </c>
      <c r="E566" s="74">
        <v>195.05</v>
      </c>
      <c r="F566" s="74">
        <v>195.05</v>
      </c>
      <c r="G566" s="74">
        <v>195.05</v>
      </c>
      <c r="H566" s="74">
        <v>195.05</v>
      </c>
      <c r="I566" s="74">
        <v>195.05</v>
      </c>
      <c r="J566" s="74">
        <v>195.05</v>
      </c>
      <c r="K566" s="74">
        <v>195.05</v>
      </c>
      <c r="L566" s="74">
        <v>195.05</v>
      </c>
      <c r="M566" s="74">
        <v>195.05</v>
      </c>
      <c r="N566" s="74">
        <v>195.05</v>
      </c>
      <c r="O566" s="74">
        <v>195.05</v>
      </c>
      <c r="P566" s="74">
        <v>195.05</v>
      </c>
      <c r="Q566" s="74">
        <v>195.05</v>
      </c>
      <c r="R566" s="74">
        <v>195.05</v>
      </c>
      <c r="S566" s="74">
        <v>195.05</v>
      </c>
      <c r="T566" s="74">
        <v>195.05</v>
      </c>
      <c r="U566" s="74">
        <v>195.05</v>
      </c>
      <c r="V566" s="74">
        <v>195.05</v>
      </c>
      <c r="W566" s="74">
        <v>195.05</v>
      </c>
      <c r="X566" s="74">
        <v>195.05</v>
      </c>
      <c r="Y566" s="81">
        <v>195.05</v>
      </c>
    </row>
    <row r="567" spans="1:25" s="62" customFormat="1" ht="18.75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customHeight="1" outlineLevel="1" thickBot="1" x14ac:dyDescent="0.25">
      <c r="A568" s="161" t="s">
        <v>255</v>
      </c>
      <c r="B568" s="77">
        <f>B563</f>
        <v>0</v>
      </c>
      <c r="C568" s="77">
        <f t="shared" ref="C568:Y568" si="298">C563</f>
        <v>0</v>
      </c>
      <c r="D568" s="77">
        <f t="shared" si="298"/>
        <v>0</v>
      </c>
      <c r="E568" s="77">
        <f t="shared" si="298"/>
        <v>0</v>
      </c>
      <c r="F568" s="77">
        <f t="shared" si="298"/>
        <v>0</v>
      </c>
      <c r="G568" s="77">
        <f t="shared" si="298"/>
        <v>0</v>
      </c>
      <c r="H568" s="77">
        <f t="shared" si="298"/>
        <v>0</v>
      </c>
      <c r="I568" s="77">
        <f t="shared" si="298"/>
        <v>0</v>
      </c>
      <c r="J568" s="77">
        <f t="shared" si="298"/>
        <v>0</v>
      </c>
      <c r="K568" s="77">
        <f t="shared" si="298"/>
        <v>0</v>
      </c>
      <c r="L568" s="77">
        <f t="shared" si="298"/>
        <v>0</v>
      </c>
      <c r="M568" s="77">
        <f t="shared" si="298"/>
        <v>0</v>
      </c>
      <c r="N568" s="77">
        <f t="shared" si="298"/>
        <v>0</v>
      </c>
      <c r="O568" s="77">
        <f t="shared" si="298"/>
        <v>0</v>
      </c>
      <c r="P568" s="77">
        <f t="shared" si="298"/>
        <v>0</v>
      </c>
      <c r="Q568" s="77">
        <f t="shared" si="298"/>
        <v>0</v>
      </c>
      <c r="R568" s="77">
        <f t="shared" si="298"/>
        <v>0</v>
      </c>
      <c r="S568" s="77">
        <f t="shared" si="298"/>
        <v>0</v>
      </c>
      <c r="T568" s="77">
        <f t="shared" si="298"/>
        <v>0</v>
      </c>
      <c r="U568" s="77">
        <f t="shared" si="298"/>
        <v>0</v>
      </c>
      <c r="V568" s="77">
        <f t="shared" si="298"/>
        <v>0</v>
      </c>
      <c r="W568" s="77">
        <f t="shared" si="298"/>
        <v>0</v>
      </c>
      <c r="X568" s="77">
        <f t="shared" si="298"/>
        <v>0</v>
      </c>
      <c r="Y568" s="77">
        <f t="shared" si="298"/>
        <v>0</v>
      </c>
    </row>
    <row r="569" spans="1:25" s="62" customFormat="1" ht="18.75" customHeight="1" thickBot="1" x14ac:dyDescent="0.25">
      <c r="A569" s="110">
        <v>18</v>
      </c>
      <c r="B569" s="101">
        <f t="shared" ref="B569:Y569" si="299">SUM(B570:B573)</f>
        <v>834.56</v>
      </c>
      <c r="C569" s="102">
        <f t="shared" si="299"/>
        <v>826.06</v>
      </c>
      <c r="D569" s="102">
        <f t="shared" si="299"/>
        <v>836.42000000000007</v>
      </c>
      <c r="E569" s="103">
        <f t="shared" si="299"/>
        <v>854.53</v>
      </c>
      <c r="F569" s="103">
        <f t="shared" si="299"/>
        <v>866.21</v>
      </c>
      <c r="G569" s="103">
        <f t="shared" si="299"/>
        <v>888.12000000000012</v>
      </c>
      <c r="H569" s="103">
        <f t="shared" si="299"/>
        <v>878.82999999999993</v>
      </c>
      <c r="I569" s="103">
        <f t="shared" si="299"/>
        <v>878.7</v>
      </c>
      <c r="J569" s="103">
        <f t="shared" si="299"/>
        <v>862.93000000000006</v>
      </c>
      <c r="K569" s="104">
        <f t="shared" si="299"/>
        <v>895.56</v>
      </c>
      <c r="L569" s="103">
        <f t="shared" si="299"/>
        <v>898.53</v>
      </c>
      <c r="M569" s="105">
        <f t="shared" si="299"/>
        <v>924.6099999999999</v>
      </c>
      <c r="N569" s="104">
        <f t="shared" si="299"/>
        <v>889.75</v>
      </c>
      <c r="O569" s="103">
        <f t="shared" si="299"/>
        <v>884.77</v>
      </c>
      <c r="P569" s="105">
        <f t="shared" si="299"/>
        <v>891.48</v>
      </c>
      <c r="Q569" s="106">
        <f t="shared" si="299"/>
        <v>909.53</v>
      </c>
      <c r="R569" s="103">
        <f t="shared" si="299"/>
        <v>923.7</v>
      </c>
      <c r="S569" s="106">
        <f t="shared" si="299"/>
        <v>918.82999999999993</v>
      </c>
      <c r="T569" s="103">
        <f t="shared" si="299"/>
        <v>883.82999999999993</v>
      </c>
      <c r="U569" s="102">
        <f t="shared" si="299"/>
        <v>854.2</v>
      </c>
      <c r="V569" s="102">
        <f t="shared" si="299"/>
        <v>837.22</v>
      </c>
      <c r="W569" s="102">
        <f t="shared" si="299"/>
        <v>835.15000000000009</v>
      </c>
      <c r="X569" s="102">
        <f t="shared" si="299"/>
        <v>847.8599999999999</v>
      </c>
      <c r="Y569" s="107">
        <f t="shared" si="299"/>
        <v>831.1400000000001</v>
      </c>
    </row>
    <row r="570" spans="1:25" s="62" customFormat="1" ht="18.75" customHeight="1" outlineLevel="1" x14ac:dyDescent="0.2">
      <c r="A570" s="56" t="s">
        <v>8</v>
      </c>
      <c r="B570" s="76">
        <f>B96</f>
        <v>639.51</v>
      </c>
      <c r="C570" s="71">
        <f t="shared" ref="C570:Y570" si="300">C96</f>
        <v>631.01</v>
      </c>
      <c r="D570" s="71">
        <f t="shared" si="300"/>
        <v>641.37</v>
      </c>
      <c r="E570" s="72">
        <f t="shared" si="300"/>
        <v>659.48</v>
      </c>
      <c r="F570" s="71">
        <f t="shared" si="300"/>
        <v>671.16</v>
      </c>
      <c r="G570" s="71">
        <f t="shared" si="300"/>
        <v>693.07</v>
      </c>
      <c r="H570" s="71">
        <f t="shared" si="300"/>
        <v>683.78</v>
      </c>
      <c r="I570" s="71">
        <f t="shared" si="300"/>
        <v>683.65</v>
      </c>
      <c r="J570" s="73">
        <f t="shared" si="300"/>
        <v>667.88</v>
      </c>
      <c r="K570" s="71">
        <f t="shared" si="300"/>
        <v>700.51</v>
      </c>
      <c r="L570" s="71">
        <f t="shared" si="300"/>
        <v>703.48</v>
      </c>
      <c r="M570" s="71">
        <f t="shared" si="300"/>
        <v>729.56</v>
      </c>
      <c r="N570" s="71">
        <f t="shared" si="300"/>
        <v>694.7</v>
      </c>
      <c r="O570" s="71">
        <f t="shared" si="300"/>
        <v>689.72</v>
      </c>
      <c r="P570" s="71">
        <f t="shared" si="300"/>
        <v>696.43</v>
      </c>
      <c r="Q570" s="71">
        <f t="shared" si="300"/>
        <v>714.48</v>
      </c>
      <c r="R570" s="71">
        <f t="shared" si="300"/>
        <v>728.65</v>
      </c>
      <c r="S570" s="71">
        <f t="shared" si="300"/>
        <v>723.78</v>
      </c>
      <c r="T570" s="71">
        <f t="shared" si="300"/>
        <v>688.78</v>
      </c>
      <c r="U570" s="71">
        <f t="shared" si="300"/>
        <v>659.15</v>
      </c>
      <c r="V570" s="71">
        <f t="shared" si="300"/>
        <v>642.16999999999996</v>
      </c>
      <c r="W570" s="71">
        <f t="shared" si="300"/>
        <v>640.1</v>
      </c>
      <c r="X570" s="71">
        <f t="shared" si="300"/>
        <v>652.80999999999995</v>
      </c>
      <c r="Y570" s="79">
        <f t="shared" si="300"/>
        <v>636.09</v>
      </c>
    </row>
    <row r="571" spans="1:25" s="62" customFormat="1" ht="18.75" customHeight="1" outlineLevel="1" x14ac:dyDescent="0.2">
      <c r="A571" s="57" t="s">
        <v>9</v>
      </c>
      <c r="B571" s="76">
        <v>195.05</v>
      </c>
      <c r="C571" s="74">
        <v>195.05</v>
      </c>
      <c r="D571" s="74">
        <v>195.05</v>
      </c>
      <c r="E571" s="74">
        <v>195.05</v>
      </c>
      <c r="F571" s="74">
        <v>195.05</v>
      </c>
      <c r="G571" s="74">
        <v>195.05</v>
      </c>
      <c r="H571" s="74">
        <v>195.05</v>
      </c>
      <c r="I571" s="74">
        <v>195.05</v>
      </c>
      <c r="J571" s="74">
        <v>195.05</v>
      </c>
      <c r="K571" s="74">
        <v>195.05</v>
      </c>
      <c r="L571" s="74">
        <v>195.05</v>
      </c>
      <c r="M571" s="74">
        <v>195.05</v>
      </c>
      <c r="N571" s="74">
        <v>195.05</v>
      </c>
      <c r="O571" s="74">
        <v>195.05</v>
      </c>
      <c r="P571" s="74">
        <v>195.05</v>
      </c>
      <c r="Q571" s="74">
        <v>195.05</v>
      </c>
      <c r="R571" s="74">
        <v>195.05</v>
      </c>
      <c r="S571" s="74">
        <v>195.05</v>
      </c>
      <c r="T571" s="74">
        <v>195.05</v>
      </c>
      <c r="U571" s="74">
        <v>195.05</v>
      </c>
      <c r="V571" s="74">
        <v>195.05</v>
      </c>
      <c r="W571" s="74">
        <v>195.05</v>
      </c>
      <c r="X571" s="74">
        <v>195.05</v>
      </c>
      <c r="Y571" s="81">
        <v>195.05</v>
      </c>
    </row>
    <row r="572" spans="1:25" s="62" customFormat="1" ht="18.75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customHeight="1" outlineLevel="1" thickBot="1" x14ac:dyDescent="0.25">
      <c r="A573" s="147" t="s">
        <v>255</v>
      </c>
      <c r="B573" s="77">
        <f>B568</f>
        <v>0</v>
      </c>
      <c r="C573" s="77">
        <f t="shared" ref="C573:Y573" si="301">C568</f>
        <v>0</v>
      </c>
      <c r="D573" s="77">
        <f t="shared" si="301"/>
        <v>0</v>
      </c>
      <c r="E573" s="77">
        <f t="shared" si="301"/>
        <v>0</v>
      </c>
      <c r="F573" s="77">
        <f t="shared" si="301"/>
        <v>0</v>
      </c>
      <c r="G573" s="77">
        <f t="shared" si="301"/>
        <v>0</v>
      </c>
      <c r="H573" s="77">
        <f t="shared" si="301"/>
        <v>0</v>
      </c>
      <c r="I573" s="77">
        <f t="shared" si="301"/>
        <v>0</v>
      </c>
      <c r="J573" s="77">
        <f t="shared" si="301"/>
        <v>0</v>
      </c>
      <c r="K573" s="77">
        <f t="shared" si="301"/>
        <v>0</v>
      </c>
      <c r="L573" s="77">
        <f t="shared" si="301"/>
        <v>0</v>
      </c>
      <c r="M573" s="77">
        <f t="shared" si="301"/>
        <v>0</v>
      </c>
      <c r="N573" s="77">
        <f t="shared" si="301"/>
        <v>0</v>
      </c>
      <c r="O573" s="77">
        <f t="shared" si="301"/>
        <v>0</v>
      </c>
      <c r="P573" s="77">
        <f t="shared" si="301"/>
        <v>0</v>
      </c>
      <c r="Q573" s="77">
        <f t="shared" si="301"/>
        <v>0</v>
      </c>
      <c r="R573" s="77">
        <f t="shared" si="301"/>
        <v>0</v>
      </c>
      <c r="S573" s="77">
        <f t="shared" si="301"/>
        <v>0</v>
      </c>
      <c r="T573" s="77">
        <f t="shared" si="301"/>
        <v>0</v>
      </c>
      <c r="U573" s="77">
        <f t="shared" si="301"/>
        <v>0</v>
      </c>
      <c r="V573" s="77">
        <f t="shared" si="301"/>
        <v>0</v>
      </c>
      <c r="W573" s="77">
        <f t="shared" si="301"/>
        <v>0</v>
      </c>
      <c r="X573" s="77">
        <f t="shared" si="301"/>
        <v>0</v>
      </c>
      <c r="Y573" s="77">
        <f t="shared" si="301"/>
        <v>0</v>
      </c>
    </row>
    <row r="574" spans="1:25" s="62" customFormat="1" ht="18.75" customHeight="1" thickBot="1" x14ac:dyDescent="0.25">
      <c r="A574" s="112">
        <v>19</v>
      </c>
      <c r="B574" s="101">
        <f t="shared" ref="B574:Y574" si="302">SUM(B575:B578)</f>
        <v>900.72</v>
      </c>
      <c r="C574" s="102">
        <f t="shared" si="302"/>
        <v>889.57999999999993</v>
      </c>
      <c r="D574" s="102">
        <f t="shared" si="302"/>
        <v>883.43000000000006</v>
      </c>
      <c r="E574" s="103">
        <f t="shared" si="302"/>
        <v>903.31</v>
      </c>
      <c r="F574" s="103">
        <f t="shared" si="302"/>
        <v>930.15000000000009</v>
      </c>
      <c r="G574" s="103">
        <f t="shared" si="302"/>
        <v>938.06999999999994</v>
      </c>
      <c r="H574" s="103">
        <f t="shared" si="302"/>
        <v>956.94</v>
      </c>
      <c r="I574" s="103">
        <f t="shared" si="302"/>
        <v>903.15000000000009</v>
      </c>
      <c r="J574" s="103">
        <f t="shared" si="302"/>
        <v>886.06999999999994</v>
      </c>
      <c r="K574" s="104">
        <f t="shared" si="302"/>
        <v>902.3900000000001</v>
      </c>
      <c r="L574" s="103">
        <f t="shared" si="302"/>
        <v>900.7</v>
      </c>
      <c r="M574" s="105">
        <f t="shared" si="302"/>
        <v>936.81999999999994</v>
      </c>
      <c r="N574" s="104">
        <f t="shared" si="302"/>
        <v>964.87000000000012</v>
      </c>
      <c r="O574" s="103">
        <f t="shared" si="302"/>
        <v>977.72</v>
      </c>
      <c r="P574" s="105">
        <f t="shared" si="302"/>
        <v>955.13000000000011</v>
      </c>
      <c r="Q574" s="106">
        <f t="shared" si="302"/>
        <v>963.42000000000007</v>
      </c>
      <c r="R574" s="103">
        <f t="shared" si="302"/>
        <v>976.49</v>
      </c>
      <c r="S574" s="106">
        <f t="shared" si="302"/>
        <v>944.3900000000001</v>
      </c>
      <c r="T574" s="103">
        <f t="shared" si="302"/>
        <v>951.29</v>
      </c>
      <c r="U574" s="102">
        <f t="shared" si="302"/>
        <v>896.74</v>
      </c>
      <c r="V574" s="102">
        <f t="shared" si="302"/>
        <v>903.40000000000009</v>
      </c>
      <c r="W574" s="102">
        <f t="shared" si="302"/>
        <v>904.49</v>
      </c>
      <c r="X574" s="102">
        <f t="shared" si="302"/>
        <v>902.01</v>
      </c>
      <c r="Y574" s="107">
        <f t="shared" si="302"/>
        <v>895.3900000000001</v>
      </c>
    </row>
    <row r="575" spans="1:25" s="62" customFormat="1" ht="18.75" customHeight="1" outlineLevel="1" x14ac:dyDescent="0.2">
      <c r="A575" s="160" t="s">
        <v>8</v>
      </c>
      <c r="B575" s="76">
        <f>B101</f>
        <v>705.67</v>
      </c>
      <c r="C575" s="71">
        <f t="shared" ref="C575:Y575" si="303">C101</f>
        <v>694.53</v>
      </c>
      <c r="D575" s="71">
        <f t="shared" si="303"/>
        <v>688.38</v>
      </c>
      <c r="E575" s="72">
        <f t="shared" si="303"/>
        <v>708.26</v>
      </c>
      <c r="F575" s="71">
        <f t="shared" si="303"/>
        <v>735.1</v>
      </c>
      <c r="G575" s="71">
        <f t="shared" si="303"/>
        <v>743.02</v>
      </c>
      <c r="H575" s="71">
        <f t="shared" si="303"/>
        <v>761.89</v>
      </c>
      <c r="I575" s="71">
        <f t="shared" si="303"/>
        <v>708.1</v>
      </c>
      <c r="J575" s="73">
        <f t="shared" si="303"/>
        <v>691.02</v>
      </c>
      <c r="K575" s="71">
        <f t="shared" si="303"/>
        <v>707.34</v>
      </c>
      <c r="L575" s="71">
        <f t="shared" si="303"/>
        <v>705.65</v>
      </c>
      <c r="M575" s="71">
        <f t="shared" si="303"/>
        <v>741.77</v>
      </c>
      <c r="N575" s="71">
        <f t="shared" si="303"/>
        <v>769.82</v>
      </c>
      <c r="O575" s="71">
        <f t="shared" si="303"/>
        <v>782.67</v>
      </c>
      <c r="P575" s="71">
        <f t="shared" si="303"/>
        <v>760.08</v>
      </c>
      <c r="Q575" s="71">
        <f t="shared" si="303"/>
        <v>768.37</v>
      </c>
      <c r="R575" s="71">
        <f t="shared" si="303"/>
        <v>781.44</v>
      </c>
      <c r="S575" s="71">
        <f t="shared" si="303"/>
        <v>749.34</v>
      </c>
      <c r="T575" s="71">
        <f t="shared" si="303"/>
        <v>756.24</v>
      </c>
      <c r="U575" s="71">
        <f t="shared" si="303"/>
        <v>701.69</v>
      </c>
      <c r="V575" s="71">
        <f t="shared" si="303"/>
        <v>708.35</v>
      </c>
      <c r="W575" s="71">
        <f t="shared" si="303"/>
        <v>709.44</v>
      </c>
      <c r="X575" s="71">
        <f t="shared" si="303"/>
        <v>706.96</v>
      </c>
      <c r="Y575" s="79">
        <f t="shared" si="303"/>
        <v>700.34</v>
      </c>
    </row>
    <row r="576" spans="1:25" s="62" customFormat="1" ht="18.75" customHeight="1" outlineLevel="1" x14ac:dyDescent="0.2">
      <c r="A576" s="53" t="s">
        <v>9</v>
      </c>
      <c r="B576" s="76">
        <v>195.05</v>
      </c>
      <c r="C576" s="74">
        <v>195.05</v>
      </c>
      <c r="D576" s="74">
        <v>195.05</v>
      </c>
      <c r="E576" s="74">
        <v>195.05</v>
      </c>
      <c r="F576" s="74">
        <v>195.05</v>
      </c>
      <c r="G576" s="74">
        <v>195.05</v>
      </c>
      <c r="H576" s="74">
        <v>195.05</v>
      </c>
      <c r="I576" s="74">
        <v>195.05</v>
      </c>
      <c r="J576" s="74">
        <v>195.05</v>
      </c>
      <c r="K576" s="74">
        <v>195.05</v>
      </c>
      <c r="L576" s="74">
        <v>195.05</v>
      </c>
      <c r="M576" s="74">
        <v>195.05</v>
      </c>
      <c r="N576" s="74">
        <v>195.05</v>
      </c>
      <c r="O576" s="74">
        <v>195.05</v>
      </c>
      <c r="P576" s="74">
        <v>195.05</v>
      </c>
      <c r="Q576" s="74">
        <v>195.05</v>
      </c>
      <c r="R576" s="74">
        <v>195.05</v>
      </c>
      <c r="S576" s="74">
        <v>195.05</v>
      </c>
      <c r="T576" s="74">
        <v>195.05</v>
      </c>
      <c r="U576" s="74">
        <v>195.05</v>
      </c>
      <c r="V576" s="74">
        <v>195.05</v>
      </c>
      <c r="W576" s="74">
        <v>195.05</v>
      </c>
      <c r="X576" s="74">
        <v>195.05</v>
      </c>
      <c r="Y576" s="81">
        <v>195.05</v>
      </c>
    </row>
    <row r="577" spans="1:25" s="62" customFormat="1" ht="18.75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customHeight="1" outlineLevel="1" thickBot="1" x14ac:dyDescent="0.25">
      <c r="A578" s="161" t="s">
        <v>255</v>
      </c>
      <c r="B578" s="77">
        <f>B573</f>
        <v>0</v>
      </c>
      <c r="C578" s="77">
        <f t="shared" ref="C578:Y578" si="304">C573</f>
        <v>0</v>
      </c>
      <c r="D578" s="77">
        <f t="shared" si="304"/>
        <v>0</v>
      </c>
      <c r="E578" s="77">
        <f t="shared" si="304"/>
        <v>0</v>
      </c>
      <c r="F578" s="77">
        <f t="shared" si="304"/>
        <v>0</v>
      </c>
      <c r="G578" s="77">
        <f t="shared" si="304"/>
        <v>0</v>
      </c>
      <c r="H578" s="77">
        <f t="shared" si="304"/>
        <v>0</v>
      </c>
      <c r="I578" s="77">
        <f t="shared" si="304"/>
        <v>0</v>
      </c>
      <c r="J578" s="77">
        <f t="shared" si="304"/>
        <v>0</v>
      </c>
      <c r="K578" s="77">
        <f t="shared" si="304"/>
        <v>0</v>
      </c>
      <c r="L578" s="77">
        <f t="shared" si="304"/>
        <v>0</v>
      </c>
      <c r="M578" s="77">
        <f t="shared" si="304"/>
        <v>0</v>
      </c>
      <c r="N578" s="77">
        <f t="shared" si="304"/>
        <v>0</v>
      </c>
      <c r="O578" s="77">
        <f t="shared" si="304"/>
        <v>0</v>
      </c>
      <c r="P578" s="77">
        <f t="shared" si="304"/>
        <v>0</v>
      </c>
      <c r="Q578" s="77">
        <f t="shared" si="304"/>
        <v>0</v>
      </c>
      <c r="R578" s="77">
        <f t="shared" si="304"/>
        <v>0</v>
      </c>
      <c r="S578" s="77">
        <f t="shared" si="304"/>
        <v>0</v>
      </c>
      <c r="T578" s="77">
        <f t="shared" si="304"/>
        <v>0</v>
      </c>
      <c r="U578" s="77">
        <f t="shared" si="304"/>
        <v>0</v>
      </c>
      <c r="V578" s="77">
        <f t="shared" si="304"/>
        <v>0</v>
      </c>
      <c r="W578" s="77">
        <f t="shared" si="304"/>
        <v>0</v>
      </c>
      <c r="X578" s="77">
        <f t="shared" si="304"/>
        <v>0</v>
      </c>
      <c r="Y578" s="77">
        <f t="shared" si="304"/>
        <v>0</v>
      </c>
    </row>
    <row r="579" spans="1:25" s="62" customFormat="1" ht="18.75" customHeight="1" thickBot="1" x14ac:dyDescent="0.25">
      <c r="A579" s="109">
        <v>20</v>
      </c>
      <c r="B579" s="101">
        <f t="shared" ref="B579:Y579" si="305">SUM(B580:B583)</f>
        <v>742.97</v>
      </c>
      <c r="C579" s="102">
        <f t="shared" si="305"/>
        <v>742.01</v>
      </c>
      <c r="D579" s="102">
        <f t="shared" si="305"/>
        <v>746.99</v>
      </c>
      <c r="E579" s="103">
        <f t="shared" si="305"/>
        <v>754.73</v>
      </c>
      <c r="F579" s="103">
        <f t="shared" si="305"/>
        <v>714.90000000000009</v>
      </c>
      <c r="G579" s="103">
        <f t="shared" si="305"/>
        <v>707.16000000000008</v>
      </c>
      <c r="H579" s="103">
        <f t="shared" si="305"/>
        <v>774.73</v>
      </c>
      <c r="I579" s="103">
        <f t="shared" si="305"/>
        <v>769.3</v>
      </c>
      <c r="J579" s="103">
        <f t="shared" si="305"/>
        <v>762.88000000000011</v>
      </c>
      <c r="K579" s="104">
        <f t="shared" si="305"/>
        <v>767.90000000000009</v>
      </c>
      <c r="L579" s="103">
        <f t="shared" si="305"/>
        <v>770.96</v>
      </c>
      <c r="M579" s="105">
        <f t="shared" si="305"/>
        <v>759.41000000000008</v>
      </c>
      <c r="N579" s="104">
        <f t="shared" si="305"/>
        <v>762.37000000000012</v>
      </c>
      <c r="O579" s="103">
        <f t="shared" si="305"/>
        <v>783.07999999999993</v>
      </c>
      <c r="P579" s="105">
        <f t="shared" si="305"/>
        <v>780.69</v>
      </c>
      <c r="Q579" s="106">
        <f t="shared" si="305"/>
        <v>1026.03</v>
      </c>
      <c r="R579" s="103">
        <f t="shared" si="305"/>
        <v>1045.5</v>
      </c>
      <c r="S579" s="106">
        <f t="shared" si="305"/>
        <v>1057.51</v>
      </c>
      <c r="T579" s="103">
        <f t="shared" si="305"/>
        <v>1040.08</v>
      </c>
      <c r="U579" s="102">
        <f t="shared" si="305"/>
        <v>771.1400000000001</v>
      </c>
      <c r="V579" s="102">
        <f t="shared" si="305"/>
        <v>775.04</v>
      </c>
      <c r="W579" s="102">
        <f t="shared" si="305"/>
        <v>778.33999999999992</v>
      </c>
      <c r="X579" s="102">
        <f t="shared" si="305"/>
        <v>786.21</v>
      </c>
      <c r="Y579" s="107">
        <f t="shared" si="305"/>
        <v>760.27</v>
      </c>
    </row>
    <row r="580" spans="1:25" s="62" customFormat="1" ht="18.75" customHeight="1" outlineLevel="1" x14ac:dyDescent="0.2">
      <c r="A580" s="160" t="s">
        <v>8</v>
      </c>
      <c r="B580" s="76">
        <f>B106</f>
        <v>547.91999999999996</v>
      </c>
      <c r="C580" s="71">
        <f t="shared" ref="C580:Y580" si="306">C106</f>
        <v>546.96</v>
      </c>
      <c r="D580" s="71">
        <f t="shared" si="306"/>
        <v>551.94000000000005</v>
      </c>
      <c r="E580" s="72">
        <f t="shared" si="306"/>
        <v>559.67999999999995</v>
      </c>
      <c r="F580" s="71">
        <f t="shared" si="306"/>
        <v>519.85</v>
      </c>
      <c r="G580" s="71">
        <f t="shared" si="306"/>
        <v>512.11</v>
      </c>
      <c r="H580" s="71">
        <f t="shared" si="306"/>
        <v>579.67999999999995</v>
      </c>
      <c r="I580" s="71">
        <f t="shared" si="306"/>
        <v>574.25</v>
      </c>
      <c r="J580" s="73">
        <f t="shared" si="306"/>
        <v>567.83000000000004</v>
      </c>
      <c r="K580" s="71">
        <f t="shared" si="306"/>
        <v>572.85</v>
      </c>
      <c r="L580" s="71">
        <f t="shared" si="306"/>
        <v>575.91</v>
      </c>
      <c r="M580" s="71">
        <f t="shared" si="306"/>
        <v>564.36</v>
      </c>
      <c r="N580" s="71">
        <f t="shared" si="306"/>
        <v>567.32000000000005</v>
      </c>
      <c r="O580" s="71">
        <f t="shared" si="306"/>
        <v>588.03</v>
      </c>
      <c r="P580" s="71">
        <f t="shared" si="306"/>
        <v>585.64</v>
      </c>
      <c r="Q580" s="71">
        <f t="shared" si="306"/>
        <v>830.98</v>
      </c>
      <c r="R580" s="71">
        <f t="shared" si="306"/>
        <v>850.45</v>
      </c>
      <c r="S580" s="71">
        <f t="shared" si="306"/>
        <v>862.46</v>
      </c>
      <c r="T580" s="71">
        <f t="shared" si="306"/>
        <v>845.03</v>
      </c>
      <c r="U580" s="71">
        <f t="shared" si="306"/>
        <v>576.09</v>
      </c>
      <c r="V580" s="71">
        <f t="shared" si="306"/>
        <v>579.99</v>
      </c>
      <c r="W580" s="71">
        <f t="shared" si="306"/>
        <v>583.29</v>
      </c>
      <c r="X580" s="71">
        <f t="shared" si="306"/>
        <v>591.16</v>
      </c>
      <c r="Y580" s="79">
        <f t="shared" si="306"/>
        <v>565.22</v>
      </c>
    </row>
    <row r="581" spans="1:25" s="62" customFormat="1" ht="18.75" customHeight="1" outlineLevel="1" x14ac:dyDescent="0.2">
      <c r="A581" s="53" t="s">
        <v>9</v>
      </c>
      <c r="B581" s="76">
        <v>195.05</v>
      </c>
      <c r="C581" s="74">
        <v>195.05</v>
      </c>
      <c r="D581" s="74">
        <v>195.05</v>
      </c>
      <c r="E581" s="74">
        <v>195.05</v>
      </c>
      <c r="F581" s="74">
        <v>195.05</v>
      </c>
      <c r="G581" s="74">
        <v>195.05</v>
      </c>
      <c r="H581" s="74">
        <v>195.05</v>
      </c>
      <c r="I581" s="74">
        <v>195.05</v>
      </c>
      <c r="J581" s="74">
        <v>195.05</v>
      </c>
      <c r="K581" s="74">
        <v>195.05</v>
      </c>
      <c r="L581" s="74">
        <v>195.05</v>
      </c>
      <c r="M581" s="74">
        <v>195.05</v>
      </c>
      <c r="N581" s="74">
        <v>195.05</v>
      </c>
      <c r="O581" s="74">
        <v>195.05</v>
      </c>
      <c r="P581" s="74">
        <v>195.05</v>
      </c>
      <c r="Q581" s="74">
        <v>195.05</v>
      </c>
      <c r="R581" s="74">
        <v>195.05</v>
      </c>
      <c r="S581" s="74">
        <v>195.05</v>
      </c>
      <c r="T581" s="74">
        <v>195.05</v>
      </c>
      <c r="U581" s="74">
        <v>195.05</v>
      </c>
      <c r="V581" s="74">
        <v>195.05</v>
      </c>
      <c r="W581" s="74">
        <v>195.05</v>
      </c>
      <c r="X581" s="74">
        <v>195.05</v>
      </c>
      <c r="Y581" s="81">
        <v>195.05</v>
      </c>
    </row>
    <row r="582" spans="1:25" s="62" customFormat="1" ht="18.75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customHeight="1" outlineLevel="1" thickBot="1" x14ac:dyDescent="0.25">
      <c r="A583" s="161" t="s">
        <v>255</v>
      </c>
      <c r="B583" s="77">
        <f>B578</f>
        <v>0</v>
      </c>
      <c r="C583" s="77">
        <f t="shared" ref="C583:Y583" si="307">C578</f>
        <v>0</v>
      </c>
      <c r="D583" s="77">
        <f t="shared" si="307"/>
        <v>0</v>
      </c>
      <c r="E583" s="77">
        <f t="shared" si="307"/>
        <v>0</v>
      </c>
      <c r="F583" s="77">
        <f t="shared" si="307"/>
        <v>0</v>
      </c>
      <c r="G583" s="77">
        <f t="shared" si="307"/>
        <v>0</v>
      </c>
      <c r="H583" s="77">
        <f t="shared" si="307"/>
        <v>0</v>
      </c>
      <c r="I583" s="77">
        <f t="shared" si="307"/>
        <v>0</v>
      </c>
      <c r="J583" s="77">
        <f t="shared" si="307"/>
        <v>0</v>
      </c>
      <c r="K583" s="77">
        <f t="shared" si="307"/>
        <v>0</v>
      </c>
      <c r="L583" s="77">
        <f t="shared" si="307"/>
        <v>0</v>
      </c>
      <c r="M583" s="77">
        <f t="shared" si="307"/>
        <v>0</v>
      </c>
      <c r="N583" s="77">
        <f t="shared" si="307"/>
        <v>0</v>
      </c>
      <c r="O583" s="77">
        <f t="shared" si="307"/>
        <v>0</v>
      </c>
      <c r="P583" s="77">
        <f t="shared" si="307"/>
        <v>0</v>
      </c>
      <c r="Q583" s="77">
        <f t="shared" si="307"/>
        <v>0</v>
      </c>
      <c r="R583" s="77">
        <f t="shared" si="307"/>
        <v>0</v>
      </c>
      <c r="S583" s="77">
        <f t="shared" si="307"/>
        <v>0</v>
      </c>
      <c r="T583" s="77">
        <f t="shared" si="307"/>
        <v>0</v>
      </c>
      <c r="U583" s="77">
        <f t="shared" si="307"/>
        <v>0</v>
      </c>
      <c r="V583" s="77">
        <f t="shared" si="307"/>
        <v>0</v>
      </c>
      <c r="W583" s="77">
        <f t="shared" si="307"/>
        <v>0</v>
      </c>
      <c r="X583" s="77">
        <f t="shared" si="307"/>
        <v>0</v>
      </c>
      <c r="Y583" s="77">
        <f t="shared" si="307"/>
        <v>0</v>
      </c>
    </row>
    <row r="584" spans="1:25" s="62" customFormat="1" ht="18.75" customHeight="1" thickBot="1" x14ac:dyDescent="0.25">
      <c r="A584" s="100">
        <v>21</v>
      </c>
      <c r="B584" s="101">
        <f t="shared" ref="B584:Y584" si="308">SUM(B585:B588)</f>
        <v>911.97</v>
      </c>
      <c r="C584" s="102">
        <f t="shared" si="308"/>
        <v>910.6400000000001</v>
      </c>
      <c r="D584" s="102">
        <f t="shared" si="308"/>
        <v>941.22</v>
      </c>
      <c r="E584" s="103">
        <f t="shared" si="308"/>
        <v>952.88000000000011</v>
      </c>
      <c r="F584" s="103">
        <f t="shared" si="308"/>
        <v>946.1099999999999</v>
      </c>
      <c r="G584" s="103">
        <f t="shared" si="308"/>
        <v>1004.78</v>
      </c>
      <c r="H584" s="103">
        <f t="shared" si="308"/>
        <v>1285.1199999999999</v>
      </c>
      <c r="I584" s="103">
        <f t="shared" si="308"/>
        <v>950.2</v>
      </c>
      <c r="J584" s="103">
        <f t="shared" si="308"/>
        <v>1266.49</v>
      </c>
      <c r="K584" s="104">
        <f t="shared" si="308"/>
        <v>1051.46</v>
      </c>
      <c r="L584" s="103">
        <f t="shared" si="308"/>
        <v>964.71</v>
      </c>
      <c r="M584" s="105">
        <f t="shared" si="308"/>
        <v>966.16000000000008</v>
      </c>
      <c r="N584" s="104">
        <f t="shared" si="308"/>
        <v>962.49</v>
      </c>
      <c r="O584" s="103">
        <f t="shared" si="308"/>
        <v>975.44</v>
      </c>
      <c r="P584" s="105">
        <f t="shared" si="308"/>
        <v>1006.3900000000001</v>
      </c>
      <c r="Q584" s="106">
        <f t="shared" si="308"/>
        <v>1013.1200000000001</v>
      </c>
      <c r="R584" s="103">
        <f t="shared" si="308"/>
        <v>1301.3</v>
      </c>
      <c r="S584" s="106">
        <f t="shared" si="308"/>
        <v>968.07999999999993</v>
      </c>
      <c r="T584" s="103">
        <f t="shared" si="308"/>
        <v>950.72</v>
      </c>
      <c r="U584" s="102">
        <f t="shared" si="308"/>
        <v>925.38000000000011</v>
      </c>
      <c r="V584" s="102">
        <f t="shared" si="308"/>
        <v>911.3599999999999</v>
      </c>
      <c r="W584" s="102">
        <f t="shared" si="308"/>
        <v>910.59999999999991</v>
      </c>
      <c r="X584" s="102">
        <f t="shared" si="308"/>
        <v>909.37000000000012</v>
      </c>
      <c r="Y584" s="107">
        <f t="shared" si="308"/>
        <v>905.34999999999991</v>
      </c>
    </row>
    <row r="585" spans="1:25" s="62" customFormat="1" ht="18.75" customHeight="1" outlineLevel="1" x14ac:dyDescent="0.2">
      <c r="A585" s="160" t="s">
        <v>8</v>
      </c>
      <c r="B585" s="76">
        <f>B111</f>
        <v>716.92</v>
      </c>
      <c r="C585" s="71">
        <f t="shared" ref="C585:Y585" si="309">C111</f>
        <v>715.59</v>
      </c>
      <c r="D585" s="71">
        <f t="shared" si="309"/>
        <v>746.17</v>
      </c>
      <c r="E585" s="72">
        <f t="shared" si="309"/>
        <v>757.83</v>
      </c>
      <c r="F585" s="71">
        <f t="shared" si="309"/>
        <v>751.06</v>
      </c>
      <c r="G585" s="71">
        <f t="shared" si="309"/>
        <v>809.73</v>
      </c>
      <c r="H585" s="71">
        <f t="shared" si="309"/>
        <v>1090.07</v>
      </c>
      <c r="I585" s="71">
        <f t="shared" si="309"/>
        <v>755.15</v>
      </c>
      <c r="J585" s="73">
        <f t="shared" si="309"/>
        <v>1071.44</v>
      </c>
      <c r="K585" s="71">
        <f t="shared" si="309"/>
        <v>856.41</v>
      </c>
      <c r="L585" s="71">
        <f t="shared" si="309"/>
        <v>769.66</v>
      </c>
      <c r="M585" s="71">
        <f t="shared" si="309"/>
        <v>771.11</v>
      </c>
      <c r="N585" s="71">
        <f t="shared" si="309"/>
        <v>767.44</v>
      </c>
      <c r="O585" s="71">
        <f t="shared" si="309"/>
        <v>780.39</v>
      </c>
      <c r="P585" s="71">
        <f t="shared" si="309"/>
        <v>811.34</v>
      </c>
      <c r="Q585" s="71">
        <f t="shared" si="309"/>
        <v>818.07</v>
      </c>
      <c r="R585" s="71">
        <f t="shared" si="309"/>
        <v>1106.25</v>
      </c>
      <c r="S585" s="71">
        <f t="shared" si="309"/>
        <v>773.03</v>
      </c>
      <c r="T585" s="71">
        <f t="shared" si="309"/>
        <v>755.67</v>
      </c>
      <c r="U585" s="71">
        <f t="shared" si="309"/>
        <v>730.33</v>
      </c>
      <c r="V585" s="71">
        <f t="shared" si="309"/>
        <v>716.31</v>
      </c>
      <c r="W585" s="71">
        <f t="shared" si="309"/>
        <v>715.55</v>
      </c>
      <c r="X585" s="71">
        <f t="shared" si="309"/>
        <v>714.32</v>
      </c>
      <c r="Y585" s="79">
        <f t="shared" si="309"/>
        <v>710.3</v>
      </c>
    </row>
    <row r="586" spans="1:25" s="62" customFormat="1" ht="18.75" customHeight="1" outlineLevel="1" x14ac:dyDescent="0.2">
      <c r="A586" s="53" t="s">
        <v>9</v>
      </c>
      <c r="B586" s="76">
        <v>195.05</v>
      </c>
      <c r="C586" s="74">
        <v>195.05</v>
      </c>
      <c r="D586" s="74">
        <v>195.05</v>
      </c>
      <c r="E586" s="74">
        <v>195.05</v>
      </c>
      <c r="F586" s="74">
        <v>195.05</v>
      </c>
      <c r="G586" s="74">
        <v>195.05</v>
      </c>
      <c r="H586" s="74">
        <v>195.05</v>
      </c>
      <c r="I586" s="74">
        <v>195.05</v>
      </c>
      <c r="J586" s="74">
        <v>195.05</v>
      </c>
      <c r="K586" s="74">
        <v>195.05</v>
      </c>
      <c r="L586" s="74">
        <v>195.05</v>
      </c>
      <c r="M586" s="74">
        <v>195.05</v>
      </c>
      <c r="N586" s="74">
        <v>195.05</v>
      </c>
      <c r="O586" s="74">
        <v>195.05</v>
      </c>
      <c r="P586" s="74">
        <v>195.05</v>
      </c>
      <c r="Q586" s="74">
        <v>195.05</v>
      </c>
      <c r="R586" s="74">
        <v>195.05</v>
      </c>
      <c r="S586" s="74">
        <v>195.05</v>
      </c>
      <c r="T586" s="74">
        <v>195.05</v>
      </c>
      <c r="U586" s="74">
        <v>195.05</v>
      </c>
      <c r="V586" s="74">
        <v>195.05</v>
      </c>
      <c r="W586" s="74">
        <v>195.05</v>
      </c>
      <c r="X586" s="74">
        <v>195.05</v>
      </c>
      <c r="Y586" s="81">
        <v>195.05</v>
      </c>
    </row>
    <row r="587" spans="1:25" s="62" customFormat="1" ht="18.75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customHeight="1" outlineLevel="1" thickBot="1" x14ac:dyDescent="0.25">
      <c r="A588" s="161" t="s">
        <v>255</v>
      </c>
      <c r="B588" s="77">
        <f>B583</f>
        <v>0</v>
      </c>
      <c r="C588" s="77">
        <f t="shared" ref="C588:Y588" si="310">C583</f>
        <v>0</v>
      </c>
      <c r="D588" s="77">
        <f t="shared" si="310"/>
        <v>0</v>
      </c>
      <c r="E588" s="77">
        <f t="shared" si="310"/>
        <v>0</v>
      </c>
      <c r="F588" s="77">
        <f t="shared" si="310"/>
        <v>0</v>
      </c>
      <c r="G588" s="77">
        <f t="shared" si="310"/>
        <v>0</v>
      </c>
      <c r="H588" s="77">
        <f t="shared" si="310"/>
        <v>0</v>
      </c>
      <c r="I588" s="77">
        <f t="shared" si="310"/>
        <v>0</v>
      </c>
      <c r="J588" s="77">
        <f t="shared" si="310"/>
        <v>0</v>
      </c>
      <c r="K588" s="77">
        <f t="shared" si="310"/>
        <v>0</v>
      </c>
      <c r="L588" s="77">
        <f t="shared" si="310"/>
        <v>0</v>
      </c>
      <c r="M588" s="77">
        <f t="shared" si="310"/>
        <v>0</v>
      </c>
      <c r="N588" s="77">
        <f t="shared" si="310"/>
        <v>0</v>
      </c>
      <c r="O588" s="77">
        <f t="shared" si="310"/>
        <v>0</v>
      </c>
      <c r="P588" s="77">
        <f t="shared" si="310"/>
        <v>0</v>
      </c>
      <c r="Q588" s="77">
        <f t="shared" si="310"/>
        <v>0</v>
      </c>
      <c r="R588" s="77">
        <f t="shared" si="310"/>
        <v>0</v>
      </c>
      <c r="S588" s="77">
        <f t="shared" si="310"/>
        <v>0</v>
      </c>
      <c r="T588" s="77">
        <f t="shared" si="310"/>
        <v>0</v>
      </c>
      <c r="U588" s="77">
        <f t="shared" si="310"/>
        <v>0</v>
      </c>
      <c r="V588" s="77">
        <f t="shared" si="310"/>
        <v>0</v>
      </c>
      <c r="W588" s="77">
        <f t="shared" si="310"/>
        <v>0</v>
      </c>
      <c r="X588" s="77">
        <f t="shared" si="310"/>
        <v>0</v>
      </c>
      <c r="Y588" s="77">
        <f t="shared" si="310"/>
        <v>0</v>
      </c>
    </row>
    <row r="589" spans="1:25" s="62" customFormat="1" ht="18.75" customHeight="1" thickBot="1" x14ac:dyDescent="0.25">
      <c r="A589" s="109">
        <v>22</v>
      </c>
      <c r="B589" s="101">
        <f t="shared" ref="B589:Y589" si="311">SUM(B590:B593)</f>
        <v>909.19</v>
      </c>
      <c r="C589" s="102">
        <f t="shared" si="311"/>
        <v>927</v>
      </c>
      <c r="D589" s="102">
        <f t="shared" si="311"/>
        <v>873.45</v>
      </c>
      <c r="E589" s="103">
        <f t="shared" si="311"/>
        <v>926.03</v>
      </c>
      <c r="F589" s="103">
        <f t="shared" si="311"/>
        <v>934.71</v>
      </c>
      <c r="G589" s="103">
        <f t="shared" si="311"/>
        <v>937.90000000000009</v>
      </c>
      <c r="H589" s="103">
        <f t="shared" si="311"/>
        <v>943.59999999999991</v>
      </c>
      <c r="I589" s="103">
        <f t="shared" si="311"/>
        <v>930.51</v>
      </c>
      <c r="J589" s="103">
        <f t="shared" si="311"/>
        <v>932.2</v>
      </c>
      <c r="K589" s="104">
        <f t="shared" si="311"/>
        <v>937.51</v>
      </c>
      <c r="L589" s="103">
        <f t="shared" si="311"/>
        <v>938.83999999999992</v>
      </c>
      <c r="M589" s="105">
        <f t="shared" si="311"/>
        <v>938.01</v>
      </c>
      <c r="N589" s="104">
        <f t="shared" si="311"/>
        <v>936.62000000000012</v>
      </c>
      <c r="O589" s="103">
        <f t="shared" si="311"/>
        <v>946.5</v>
      </c>
      <c r="P589" s="105">
        <f t="shared" si="311"/>
        <v>954.05</v>
      </c>
      <c r="Q589" s="106">
        <f t="shared" si="311"/>
        <v>935.13000000000011</v>
      </c>
      <c r="R589" s="103">
        <f t="shared" si="311"/>
        <v>956.81999999999994</v>
      </c>
      <c r="S589" s="106">
        <f t="shared" si="311"/>
        <v>943.6400000000001</v>
      </c>
      <c r="T589" s="103">
        <f t="shared" si="311"/>
        <v>933.92000000000007</v>
      </c>
      <c r="U589" s="102">
        <f t="shared" si="311"/>
        <v>917.78</v>
      </c>
      <c r="V589" s="102">
        <f t="shared" si="311"/>
        <v>929.75</v>
      </c>
      <c r="W589" s="102">
        <f t="shared" si="311"/>
        <v>996.45</v>
      </c>
      <c r="X589" s="102">
        <f t="shared" si="311"/>
        <v>928</v>
      </c>
      <c r="Y589" s="107">
        <f t="shared" si="311"/>
        <v>917.04</v>
      </c>
    </row>
    <row r="590" spans="1:25" s="62" customFormat="1" ht="18.75" customHeight="1" outlineLevel="1" x14ac:dyDescent="0.2">
      <c r="A590" s="160" t="s">
        <v>8</v>
      </c>
      <c r="B590" s="76">
        <f>B116</f>
        <v>714.14</v>
      </c>
      <c r="C590" s="71">
        <f t="shared" ref="C590:Y590" si="312">C116</f>
        <v>731.95</v>
      </c>
      <c r="D590" s="71">
        <f t="shared" si="312"/>
        <v>678.4</v>
      </c>
      <c r="E590" s="72">
        <f t="shared" si="312"/>
        <v>730.98</v>
      </c>
      <c r="F590" s="71">
        <f t="shared" si="312"/>
        <v>739.66</v>
      </c>
      <c r="G590" s="71">
        <f t="shared" si="312"/>
        <v>742.85</v>
      </c>
      <c r="H590" s="71">
        <f t="shared" si="312"/>
        <v>748.55</v>
      </c>
      <c r="I590" s="71">
        <f t="shared" si="312"/>
        <v>735.46</v>
      </c>
      <c r="J590" s="73">
        <f t="shared" si="312"/>
        <v>737.15</v>
      </c>
      <c r="K590" s="71">
        <f t="shared" si="312"/>
        <v>742.46</v>
      </c>
      <c r="L590" s="71">
        <f t="shared" si="312"/>
        <v>743.79</v>
      </c>
      <c r="M590" s="71">
        <f t="shared" si="312"/>
        <v>742.96</v>
      </c>
      <c r="N590" s="71">
        <f t="shared" si="312"/>
        <v>741.57</v>
      </c>
      <c r="O590" s="71">
        <f t="shared" si="312"/>
        <v>751.45</v>
      </c>
      <c r="P590" s="71">
        <f t="shared" si="312"/>
        <v>759</v>
      </c>
      <c r="Q590" s="71">
        <f t="shared" si="312"/>
        <v>740.08</v>
      </c>
      <c r="R590" s="71">
        <f t="shared" si="312"/>
        <v>761.77</v>
      </c>
      <c r="S590" s="71">
        <f t="shared" si="312"/>
        <v>748.59</v>
      </c>
      <c r="T590" s="71">
        <f t="shared" si="312"/>
        <v>738.87</v>
      </c>
      <c r="U590" s="71">
        <f t="shared" si="312"/>
        <v>722.73</v>
      </c>
      <c r="V590" s="71">
        <f t="shared" si="312"/>
        <v>734.7</v>
      </c>
      <c r="W590" s="71">
        <f t="shared" si="312"/>
        <v>801.4</v>
      </c>
      <c r="X590" s="71">
        <f t="shared" si="312"/>
        <v>732.95</v>
      </c>
      <c r="Y590" s="79">
        <f t="shared" si="312"/>
        <v>721.99</v>
      </c>
    </row>
    <row r="591" spans="1:25" s="62" customFormat="1" ht="18.75" customHeight="1" outlineLevel="1" x14ac:dyDescent="0.2">
      <c r="A591" s="53" t="s">
        <v>9</v>
      </c>
      <c r="B591" s="76">
        <v>195.05</v>
      </c>
      <c r="C591" s="74">
        <v>195.05</v>
      </c>
      <c r="D591" s="74">
        <v>195.05</v>
      </c>
      <c r="E591" s="74">
        <v>195.05</v>
      </c>
      <c r="F591" s="74">
        <v>195.05</v>
      </c>
      <c r="G591" s="74">
        <v>195.05</v>
      </c>
      <c r="H591" s="74">
        <v>195.05</v>
      </c>
      <c r="I591" s="74">
        <v>195.05</v>
      </c>
      <c r="J591" s="74">
        <v>195.05</v>
      </c>
      <c r="K591" s="74">
        <v>195.05</v>
      </c>
      <c r="L591" s="74">
        <v>195.05</v>
      </c>
      <c r="M591" s="74">
        <v>195.05</v>
      </c>
      <c r="N591" s="74">
        <v>195.05</v>
      </c>
      <c r="O591" s="74">
        <v>195.05</v>
      </c>
      <c r="P591" s="74">
        <v>195.05</v>
      </c>
      <c r="Q591" s="74">
        <v>195.05</v>
      </c>
      <c r="R591" s="74">
        <v>195.05</v>
      </c>
      <c r="S591" s="74">
        <v>195.05</v>
      </c>
      <c r="T591" s="74">
        <v>195.05</v>
      </c>
      <c r="U591" s="74">
        <v>195.05</v>
      </c>
      <c r="V591" s="74">
        <v>195.05</v>
      </c>
      <c r="W591" s="74">
        <v>195.05</v>
      </c>
      <c r="X591" s="74">
        <v>195.05</v>
      </c>
      <c r="Y591" s="81">
        <v>195.05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255</v>
      </c>
      <c r="B593" s="77">
        <f>B588</f>
        <v>0</v>
      </c>
      <c r="C593" s="77">
        <f t="shared" ref="C593:Y593" si="313">C588</f>
        <v>0</v>
      </c>
      <c r="D593" s="77">
        <f t="shared" si="313"/>
        <v>0</v>
      </c>
      <c r="E593" s="77">
        <f t="shared" si="313"/>
        <v>0</v>
      </c>
      <c r="F593" s="77">
        <f t="shared" si="313"/>
        <v>0</v>
      </c>
      <c r="G593" s="77">
        <f t="shared" si="313"/>
        <v>0</v>
      </c>
      <c r="H593" s="77">
        <f t="shared" si="313"/>
        <v>0</v>
      </c>
      <c r="I593" s="77">
        <f t="shared" si="313"/>
        <v>0</v>
      </c>
      <c r="J593" s="77">
        <f t="shared" si="313"/>
        <v>0</v>
      </c>
      <c r="K593" s="77">
        <f t="shared" si="313"/>
        <v>0</v>
      </c>
      <c r="L593" s="77">
        <f t="shared" si="313"/>
        <v>0</v>
      </c>
      <c r="M593" s="77">
        <f t="shared" si="313"/>
        <v>0</v>
      </c>
      <c r="N593" s="77">
        <f t="shared" si="313"/>
        <v>0</v>
      </c>
      <c r="O593" s="77">
        <f t="shared" si="313"/>
        <v>0</v>
      </c>
      <c r="P593" s="77">
        <f t="shared" si="313"/>
        <v>0</v>
      </c>
      <c r="Q593" s="77">
        <f t="shared" si="313"/>
        <v>0</v>
      </c>
      <c r="R593" s="77">
        <f t="shared" si="313"/>
        <v>0</v>
      </c>
      <c r="S593" s="77">
        <f t="shared" si="313"/>
        <v>0</v>
      </c>
      <c r="T593" s="77">
        <f t="shared" si="313"/>
        <v>0</v>
      </c>
      <c r="U593" s="77">
        <f t="shared" si="313"/>
        <v>0</v>
      </c>
      <c r="V593" s="77">
        <f t="shared" si="313"/>
        <v>0</v>
      </c>
      <c r="W593" s="77">
        <f t="shared" si="313"/>
        <v>0</v>
      </c>
      <c r="X593" s="77">
        <f t="shared" si="313"/>
        <v>0</v>
      </c>
      <c r="Y593" s="77">
        <f t="shared" si="313"/>
        <v>0</v>
      </c>
    </row>
    <row r="594" spans="1:25" s="62" customFormat="1" ht="18.75" customHeight="1" thickBot="1" x14ac:dyDescent="0.25">
      <c r="A594" s="100">
        <v>23</v>
      </c>
      <c r="B594" s="101">
        <f t="shared" ref="B594:Y594" si="314">SUM(B595:B598)</f>
        <v>829.42000000000007</v>
      </c>
      <c r="C594" s="102">
        <f t="shared" si="314"/>
        <v>826.5</v>
      </c>
      <c r="D594" s="102">
        <f t="shared" si="314"/>
        <v>853.77</v>
      </c>
      <c r="E594" s="103">
        <f t="shared" si="314"/>
        <v>864.81999999999994</v>
      </c>
      <c r="F594" s="103">
        <f t="shared" si="314"/>
        <v>926.77</v>
      </c>
      <c r="G594" s="103">
        <f t="shared" si="314"/>
        <v>924.23</v>
      </c>
      <c r="H594" s="103">
        <f t="shared" si="314"/>
        <v>981.76</v>
      </c>
      <c r="I594" s="103">
        <f t="shared" si="314"/>
        <v>934.34999999999991</v>
      </c>
      <c r="J594" s="103">
        <f t="shared" si="314"/>
        <v>195.05</v>
      </c>
      <c r="K594" s="104">
        <f t="shared" si="314"/>
        <v>940.72</v>
      </c>
      <c r="L594" s="103">
        <f t="shared" si="314"/>
        <v>943.41000000000008</v>
      </c>
      <c r="M594" s="105">
        <f t="shared" si="314"/>
        <v>936.79</v>
      </c>
      <c r="N594" s="104">
        <f t="shared" si="314"/>
        <v>1043.96</v>
      </c>
      <c r="O594" s="103">
        <f t="shared" si="314"/>
        <v>850.62000000000012</v>
      </c>
      <c r="P594" s="105">
        <f t="shared" si="314"/>
        <v>912.97</v>
      </c>
      <c r="Q594" s="106">
        <f t="shared" si="314"/>
        <v>962.05</v>
      </c>
      <c r="R594" s="103">
        <f t="shared" si="314"/>
        <v>956.1400000000001</v>
      </c>
      <c r="S594" s="106">
        <f t="shared" si="314"/>
        <v>962.74</v>
      </c>
      <c r="T594" s="103">
        <f t="shared" si="314"/>
        <v>930.58999999999992</v>
      </c>
      <c r="U594" s="102">
        <f t="shared" si="314"/>
        <v>195.05</v>
      </c>
      <c r="V594" s="102">
        <f t="shared" si="314"/>
        <v>641.04</v>
      </c>
      <c r="W594" s="102">
        <f t="shared" si="314"/>
        <v>831.1400000000001</v>
      </c>
      <c r="X594" s="102">
        <f t="shared" si="314"/>
        <v>832.76</v>
      </c>
      <c r="Y594" s="107">
        <f t="shared" si="314"/>
        <v>513.45000000000005</v>
      </c>
    </row>
    <row r="595" spans="1:25" s="62" customFormat="1" ht="18.75" customHeight="1" outlineLevel="1" x14ac:dyDescent="0.2">
      <c r="A595" s="160" t="s">
        <v>8</v>
      </c>
      <c r="B595" s="76">
        <f>B121</f>
        <v>634.37</v>
      </c>
      <c r="C595" s="71">
        <f t="shared" ref="C595:Y595" si="315">C121</f>
        <v>631.45000000000005</v>
      </c>
      <c r="D595" s="71">
        <f t="shared" si="315"/>
        <v>658.72</v>
      </c>
      <c r="E595" s="72">
        <f t="shared" si="315"/>
        <v>669.77</v>
      </c>
      <c r="F595" s="71">
        <f t="shared" si="315"/>
        <v>731.72</v>
      </c>
      <c r="G595" s="71">
        <f t="shared" si="315"/>
        <v>729.18</v>
      </c>
      <c r="H595" s="71">
        <f t="shared" si="315"/>
        <v>786.71</v>
      </c>
      <c r="I595" s="71">
        <f t="shared" si="315"/>
        <v>739.3</v>
      </c>
      <c r="J595" s="73" t="str">
        <f t="shared" si="315"/>
        <v>0</v>
      </c>
      <c r="K595" s="71">
        <f t="shared" si="315"/>
        <v>745.67</v>
      </c>
      <c r="L595" s="71">
        <f t="shared" si="315"/>
        <v>748.36</v>
      </c>
      <c r="M595" s="71">
        <f t="shared" si="315"/>
        <v>741.74</v>
      </c>
      <c r="N595" s="71">
        <f t="shared" si="315"/>
        <v>848.91</v>
      </c>
      <c r="O595" s="71">
        <f t="shared" si="315"/>
        <v>655.57</v>
      </c>
      <c r="P595" s="71">
        <f t="shared" si="315"/>
        <v>717.92</v>
      </c>
      <c r="Q595" s="71">
        <f t="shared" si="315"/>
        <v>767</v>
      </c>
      <c r="R595" s="71">
        <f t="shared" si="315"/>
        <v>761.09</v>
      </c>
      <c r="S595" s="71">
        <f t="shared" si="315"/>
        <v>767.69</v>
      </c>
      <c r="T595" s="71">
        <f t="shared" si="315"/>
        <v>735.54</v>
      </c>
      <c r="U595" s="71" t="str">
        <f t="shared" si="315"/>
        <v>0</v>
      </c>
      <c r="V595" s="71">
        <f t="shared" si="315"/>
        <v>445.99</v>
      </c>
      <c r="W595" s="71">
        <f t="shared" si="315"/>
        <v>636.09</v>
      </c>
      <c r="X595" s="71">
        <f t="shared" si="315"/>
        <v>637.71</v>
      </c>
      <c r="Y595" s="79">
        <f t="shared" si="315"/>
        <v>318.39999999999998</v>
      </c>
    </row>
    <row r="596" spans="1:25" s="62" customFormat="1" ht="18.75" customHeight="1" outlineLevel="1" x14ac:dyDescent="0.2">
      <c r="A596" s="53" t="s">
        <v>9</v>
      </c>
      <c r="B596" s="76">
        <v>195.05</v>
      </c>
      <c r="C596" s="74">
        <v>195.05</v>
      </c>
      <c r="D596" s="74">
        <v>195.05</v>
      </c>
      <c r="E596" s="74">
        <v>195.05</v>
      </c>
      <c r="F596" s="74">
        <v>195.05</v>
      </c>
      <c r="G596" s="74">
        <v>195.05</v>
      </c>
      <c r="H596" s="74">
        <v>195.05</v>
      </c>
      <c r="I596" s="74">
        <v>195.05</v>
      </c>
      <c r="J596" s="74">
        <v>195.05</v>
      </c>
      <c r="K596" s="74">
        <v>195.05</v>
      </c>
      <c r="L596" s="74">
        <v>195.05</v>
      </c>
      <c r="M596" s="74">
        <v>195.05</v>
      </c>
      <c r="N596" s="74">
        <v>195.05</v>
      </c>
      <c r="O596" s="74">
        <v>195.05</v>
      </c>
      <c r="P596" s="74">
        <v>195.05</v>
      </c>
      <c r="Q596" s="74">
        <v>195.05</v>
      </c>
      <c r="R596" s="74">
        <v>195.05</v>
      </c>
      <c r="S596" s="74">
        <v>195.05</v>
      </c>
      <c r="T596" s="74">
        <v>195.05</v>
      </c>
      <c r="U596" s="74">
        <v>195.05</v>
      </c>
      <c r="V596" s="74">
        <v>195.05</v>
      </c>
      <c r="W596" s="74">
        <v>195.05</v>
      </c>
      <c r="X596" s="74">
        <v>195.05</v>
      </c>
      <c r="Y596" s="81">
        <v>195.05</v>
      </c>
    </row>
    <row r="597" spans="1:25" s="62" customFormat="1" ht="18.75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customHeight="1" outlineLevel="1" thickBot="1" x14ac:dyDescent="0.25">
      <c r="A598" s="161" t="s">
        <v>255</v>
      </c>
      <c r="B598" s="77">
        <f>B593</f>
        <v>0</v>
      </c>
      <c r="C598" s="77">
        <f t="shared" ref="C598:Y598" si="316">C593</f>
        <v>0</v>
      </c>
      <c r="D598" s="77">
        <f t="shared" si="316"/>
        <v>0</v>
      </c>
      <c r="E598" s="77">
        <f t="shared" si="316"/>
        <v>0</v>
      </c>
      <c r="F598" s="77">
        <f t="shared" si="316"/>
        <v>0</v>
      </c>
      <c r="G598" s="77">
        <f t="shared" si="316"/>
        <v>0</v>
      </c>
      <c r="H598" s="77">
        <f t="shared" si="316"/>
        <v>0</v>
      </c>
      <c r="I598" s="77">
        <f t="shared" si="316"/>
        <v>0</v>
      </c>
      <c r="J598" s="77">
        <f t="shared" si="316"/>
        <v>0</v>
      </c>
      <c r="K598" s="77">
        <f t="shared" si="316"/>
        <v>0</v>
      </c>
      <c r="L598" s="77">
        <f t="shared" si="316"/>
        <v>0</v>
      </c>
      <c r="M598" s="77">
        <f t="shared" si="316"/>
        <v>0</v>
      </c>
      <c r="N598" s="77">
        <f t="shared" si="316"/>
        <v>0</v>
      </c>
      <c r="O598" s="77">
        <f t="shared" si="316"/>
        <v>0</v>
      </c>
      <c r="P598" s="77">
        <f t="shared" si="316"/>
        <v>0</v>
      </c>
      <c r="Q598" s="77">
        <f t="shared" si="316"/>
        <v>0</v>
      </c>
      <c r="R598" s="77">
        <f t="shared" si="316"/>
        <v>0</v>
      </c>
      <c r="S598" s="77">
        <f t="shared" si="316"/>
        <v>0</v>
      </c>
      <c r="T598" s="77">
        <f t="shared" si="316"/>
        <v>0</v>
      </c>
      <c r="U598" s="77">
        <f t="shared" si="316"/>
        <v>0</v>
      </c>
      <c r="V598" s="77">
        <f t="shared" si="316"/>
        <v>0</v>
      </c>
      <c r="W598" s="77">
        <f t="shared" si="316"/>
        <v>0</v>
      </c>
      <c r="X598" s="77">
        <f t="shared" si="316"/>
        <v>0</v>
      </c>
      <c r="Y598" s="77">
        <f t="shared" si="316"/>
        <v>0</v>
      </c>
    </row>
    <row r="599" spans="1:25" s="62" customFormat="1" ht="18.75" customHeight="1" thickBot="1" x14ac:dyDescent="0.25">
      <c r="A599" s="111">
        <v>24</v>
      </c>
      <c r="B599" s="101">
        <f t="shared" ref="B599:Y599" si="317">SUM(B600:B603)</f>
        <v>763.29</v>
      </c>
      <c r="C599" s="102">
        <f t="shared" si="317"/>
        <v>704.41000000000008</v>
      </c>
      <c r="D599" s="102">
        <f t="shared" si="317"/>
        <v>762.98</v>
      </c>
      <c r="E599" s="103">
        <f t="shared" si="317"/>
        <v>775.94</v>
      </c>
      <c r="F599" s="103">
        <f t="shared" si="317"/>
        <v>954.07999999999993</v>
      </c>
      <c r="G599" s="103">
        <f t="shared" si="317"/>
        <v>980.84999999999991</v>
      </c>
      <c r="H599" s="103">
        <f t="shared" si="317"/>
        <v>948.31999999999994</v>
      </c>
      <c r="I599" s="103">
        <f t="shared" si="317"/>
        <v>957.12000000000012</v>
      </c>
      <c r="J599" s="103">
        <f t="shared" si="317"/>
        <v>945.7</v>
      </c>
      <c r="K599" s="104">
        <f t="shared" si="317"/>
        <v>962.1099999999999</v>
      </c>
      <c r="L599" s="103">
        <f t="shared" si="317"/>
        <v>958.12000000000012</v>
      </c>
      <c r="M599" s="105">
        <f t="shared" si="317"/>
        <v>1000.8599999999999</v>
      </c>
      <c r="N599" s="104">
        <f t="shared" si="317"/>
        <v>960.3599999999999</v>
      </c>
      <c r="O599" s="103">
        <f t="shared" si="317"/>
        <v>950.78</v>
      </c>
      <c r="P599" s="105">
        <f t="shared" si="317"/>
        <v>966.22</v>
      </c>
      <c r="Q599" s="106">
        <f t="shared" si="317"/>
        <v>987.75</v>
      </c>
      <c r="R599" s="103">
        <f t="shared" si="317"/>
        <v>990.21</v>
      </c>
      <c r="S599" s="106">
        <f t="shared" si="317"/>
        <v>989.5</v>
      </c>
      <c r="T599" s="103">
        <f t="shared" si="317"/>
        <v>936.95</v>
      </c>
      <c r="U599" s="102">
        <f t="shared" si="317"/>
        <v>756.37000000000012</v>
      </c>
      <c r="V599" s="102">
        <f t="shared" si="317"/>
        <v>766.41000000000008</v>
      </c>
      <c r="W599" s="102">
        <f t="shared" si="317"/>
        <v>755.81</v>
      </c>
      <c r="X599" s="102">
        <f t="shared" si="317"/>
        <v>660.13</v>
      </c>
      <c r="Y599" s="107">
        <f t="shared" si="317"/>
        <v>657.3</v>
      </c>
    </row>
    <row r="600" spans="1:25" s="62" customFormat="1" ht="18.75" customHeight="1" outlineLevel="1" x14ac:dyDescent="0.2">
      <c r="A600" s="160" t="s">
        <v>8</v>
      </c>
      <c r="B600" s="76">
        <f>B126</f>
        <v>568.24</v>
      </c>
      <c r="C600" s="71">
        <f t="shared" ref="C600:Y600" si="318">C126</f>
        <v>509.36</v>
      </c>
      <c r="D600" s="71">
        <f t="shared" si="318"/>
        <v>567.92999999999995</v>
      </c>
      <c r="E600" s="72">
        <f t="shared" si="318"/>
        <v>580.89</v>
      </c>
      <c r="F600" s="71">
        <f t="shared" si="318"/>
        <v>759.03</v>
      </c>
      <c r="G600" s="71">
        <f t="shared" si="318"/>
        <v>785.8</v>
      </c>
      <c r="H600" s="71">
        <f t="shared" si="318"/>
        <v>753.27</v>
      </c>
      <c r="I600" s="71">
        <f t="shared" si="318"/>
        <v>762.07</v>
      </c>
      <c r="J600" s="73">
        <f t="shared" si="318"/>
        <v>750.65</v>
      </c>
      <c r="K600" s="71">
        <f t="shared" si="318"/>
        <v>767.06</v>
      </c>
      <c r="L600" s="71">
        <f t="shared" si="318"/>
        <v>763.07</v>
      </c>
      <c r="M600" s="71">
        <f t="shared" si="318"/>
        <v>805.81</v>
      </c>
      <c r="N600" s="71">
        <f t="shared" si="318"/>
        <v>765.31</v>
      </c>
      <c r="O600" s="71">
        <f t="shared" si="318"/>
        <v>755.73</v>
      </c>
      <c r="P600" s="71">
        <f t="shared" si="318"/>
        <v>771.17</v>
      </c>
      <c r="Q600" s="71">
        <f t="shared" si="318"/>
        <v>792.7</v>
      </c>
      <c r="R600" s="71">
        <f t="shared" si="318"/>
        <v>795.16</v>
      </c>
      <c r="S600" s="71">
        <f t="shared" si="318"/>
        <v>794.45</v>
      </c>
      <c r="T600" s="71">
        <f t="shared" si="318"/>
        <v>741.9</v>
      </c>
      <c r="U600" s="71">
        <f t="shared" si="318"/>
        <v>561.32000000000005</v>
      </c>
      <c r="V600" s="71">
        <f t="shared" si="318"/>
        <v>571.36</v>
      </c>
      <c r="W600" s="71">
        <f t="shared" si="318"/>
        <v>560.76</v>
      </c>
      <c r="X600" s="71">
        <f t="shared" si="318"/>
        <v>465.08</v>
      </c>
      <c r="Y600" s="79">
        <f t="shared" si="318"/>
        <v>462.25</v>
      </c>
    </row>
    <row r="601" spans="1:25" s="62" customFormat="1" ht="18.75" customHeight="1" outlineLevel="1" x14ac:dyDescent="0.2">
      <c r="A601" s="53" t="s">
        <v>9</v>
      </c>
      <c r="B601" s="76">
        <v>195.05</v>
      </c>
      <c r="C601" s="74">
        <v>195.05</v>
      </c>
      <c r="D601" s="74">
        <v>195.05</v>
      </c>
      <c r="E601" s="74">
        <v>195.05</v>
      </c>
      <c r="F601" s="74">
        <v>195.05</v>
      </c>
      <c r="G601" s="74">
        <v>195.05</v>
      </c>
      <c r="H601" s="74">
        <v>195.05</v>
      </c>
      <c r="I601" s="74">
        <v>195.05</v>
      </c>
      <c r="J601" s="74">
        <v>195.05</v>
      </c>
      <c r="K601" s="74">
        <v>195.05</v>
      </c>
      <c r="L601" s="74">
        <v>195.05</v>
      </c>
      <c r="M601" s="74">
        <v>195.05</v>
      </c>
      <c r="N601" s="74">
        <v>195.05</v>
      </c>
      <c r="O601" s="74">
        <v>195.05</v>
      </c>
      <c r="P601" s="74">
        <v>195.05</v>
      </c>
      <c r="Q601" s="74">
        <v>195.05</v>
      </c>
      <c r="R601" s="74">
        <v>195.05</v>
      </c>
      <c r="S601" s="74">
        <v>195.05</v>
      </c>
      <c r="T601" s="74">
        <v>195.05</v>
      </c>
      <c r="U601" s="74">
        <v>195.05</v>
      </c>
      <c r="V601" s="74">
        <v>195.05</v>
      </c>
      <c r="W601" s="74">
        <v>195.05</v>
      </c>
      <c r="X601" s="74">
        <v>195.05</v>
      </c>
      <c r="Y601" s="81">
        <v>195.05</v>
      </c>
    </row>
    <row r="602" spans="1:25" s="62" customFormat="1" ht="18.75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customHeight="1" outlineLevel="1" thickBot="1" x14ac:dyDescent="0.25">
      <c r="A603" s="161" t="s">
        <v>255</v>
      </c>
      <c r="B603" s="77">
        <f>B598</f>
        <v>0</v>
      </c>
      <c r="C603" s="77">
        <f t="shared" ref="C603:Y603" si="319">C598</f>
        <v>0</v>
      </c>
      <c r="D603" s="77">
        <f t="shared" si="319"/>
        <v>0</v>
      </c>
      <c r="E603" s="77">
        <f t="shared" si="319"/>
        <v>0</v>
      </c>
      <c r="F603" s="77">
        <f t="shared" si="319"/>
        <v>0</v>
      </c>
      <c r="G603" s="77">
        <f t="shared" si="319"/>
        <v>0</v>
      </c>
      <c r="H603" s="77">
        <f t="shared" si="319"/>
        <v>0</v>
      </c>
      <c r="I603" s="77">
        <f t="shared" si="319"/>
        <v>0</v>
      </c>
      <c r="J603" s="77">
        <f t="shared" si="319"/>
        <v>0</v>
      </c>
      <c r="K603" s="77">
        <f t="shared" si="319"/>
        <v>0</v>
      </c>
      <c r="L603" s="77">
        <f t="shared" si="319"/>
        <v>0</v>
      </c>
      <c r="M603" s="77">
        <f t="shared" si="319"/>
        <v>0</v>
      </c>
      <c r="N603" s="77">
        <f t="shared" si="319"/>
        <v>0</v>
      </c>
      <c r="O603" s="77">
        <f t="shared" si="319"/>
        <v>0</v>
      </c>
      <c r="P603" s="77">
        <f t="shared" si="319"/>
        <v>0</v>
      </c>
      <c r="Q603" s="77">
        <f t="shared" si="319"/>
        <v>0</v>
      </c>
      <c r="R603" s="77">
        <f t="shared" si="319"/>
        <v>0</v>
      </c>
      <c r="S603" s="77">
        <f t="shared" si="319"/>
        <v>0</v>
      </c>
      <c r="T603" s="77">
        <f t="shared" si="319"/>
        <v>0</v>
      </c>
      <c r="U603" s="77">
        <f t="shared" si="319"/>
        <v>0</v>
      </c>
      <c r="V603" s="77">
        <f t="shared" si="319"/>
        <v>0</v>
      </c>
      <c r="W603" s="77">
        <f t="shared" si="319"/>
        <v>0</v>
      </c>
      <c r="X603" s="77">
        <f t="shared" si="319"/>
        <v>0</v>
      </c>
      <c r="Y603" s="77">
        <f t="shared" si="319"/>
        <v>0</v>
      </c>
    </row>
    <row r="604" spans="1:25" s="62" customFormat="1" ht="18.75" customHeight="1" thickBot="1" x14ac:dyDescent="0.25">
      <c r="A604" s="109">
        <v>25</v>
      </c>
      <c r="B604" s="101">
        <f t="shared" ref="B604:Y604" si="320">SUM(B605:B608)</f>
        <v>888.55</v>
      </c>
      <c r="C604" s="102">
        <f t="shared" si="320"/>
        <v>834.96</v>
      </c>
      <c r="D604" s="102">
        <f t="shared" si="320"/>
        <v>871.71</v>
      </c>
      <c r="E604" s="103">
        <f t="shared" si="320"/>
        <v>921.46</v>
      </c>
      <c r="F604" s="103">
        <f t="shared" si="320"/>
        <v>963.93000000000006</v>
      </c>
      <c r="G604" s="103">
        <f t="shared" si="320"/>
        <v>973.32999999999993</v>
      </c>
      <c r="H604" s="103">
        <f t="shared" si="320"/>
        <v>977.02</v>
      </c>
      <c r="I604" s="103">
        <f t="shared" si="320"/>
        <v>968.33999999999992</v>
      </c>
      <c r="J604" s="103">
        <f t="shared" si="320"/>
        <v>1005.05</v>
      </c>
      <c r="K604" s="104">
        <f t="shared" si="320"/>
        <v>1006.1500000000001</v>
      </c>
      <c r="L604" s="103">
        <f t="shared" si="320"/>
        <v>941.3599999999999</v>
      </c>
      <c r="M604" s="105">
        <f t="shared" si="320"/>
        <v>938.02</v>
      </c>
      <c r="N604" s="104">
        <f t="shared" si="320"/>
        <v>936.67000000000007</v>
      </c>
      <c r="O604" s="103">
        <f t="shared" si="320"/>
        <v>948.57999999999993</v>
      </c>
      <c r="P604" s="105">
        <f t="shared" si="320"/>
        <v>929.8900000000001</v>
      </c>
      <c r="Q604" s="106">
        <f t="shared" si="320"/>
        <v>964.05</v>
      </c>
      <c r="R604" s="103">
        <f t="shared" si="320"/>
        <v>960.46</v>
      </c>
      <c r="S604" s="106">
        <f t="shared" si="320"/>
        <v>960.41000000000008</v>
      </c>
      <c r="T604" s="103">
        <f t="shared" si="320"/>
        <v>939.22</v>
      </c>
      <c r="U604" s="102">
        <f t="shared" si="320"/>
        <v>880.43000000000006</v>
      </c>
      <c r="V604" s="102">
        <f t="shared" si="320"/>
        <v>905.12000000000012</v>
      </c>
      <c r="W604" s="102">
        <f t="shared" si="320"/>
        <v>856.38000000000011</v>
      </c>
      <c r="X604" s="102">
        <f t="shared" si="320"/>
        <v>666.79</v>
      </c>
      <c r="Y604" s="107">
        <f t="shared" si="320"/>
        <v>662.75</v>
      </c>
    </row>
    <row r="605" spans="1:25" s="62" customFormat="1" ht="18.75" customHeight="1" outlineLevel="1" x14ac:dyDescent="0.2">
      <c r="A605" s="160" t="s">
        <v>8</v>
      </c>
      <c r="B605" s="76">
        <f>B131</f>
        <v>693.5</v>
      </c>
      <c r="C605" s="71">
        <f t="shared" ref="C605:Y605" si="321">C131</f>
        <v>639.91</v>
      </c>
      <c r="D605" s="71">
        <f t="shared" si="321"/>
        <v>676.66</v>
      </c>
      <c r="E605" s="72">
        <f t="shared" si="321"/>
        <v>726.41</v>
      </c>
      <c r="F605" s="71">
        <f t="shared" si="321"/>
        <v>768.88</v>
      </c>
      <c r="G605" s="71">
        <f t="shared" si="321"/>
        <v>778.28</v>
      </c>
      <c r="H605" s="71">
        <f t="shared" si="321"/>
        <v>781.97</v>
      </c>
      <c r="I605" s="71">
        <f t="shared" si="321"/>
        <v>773.29</v>
      </c>
      <c r="J605" s="73">
        <f t="shared" si="321"/>
        <v>810</v>
      </c>
      <c r="K605" s="71">
        <f t="shared" si="321"/>
        <v>811.1</v>
      </c>
      <c r="L605" s="71">
        <f t="shared" si="321"/>
        <v>746.31</v>
      </c>
      <c r="M605" s="71">
        <f t="shared" si="321"/>
        <v>742.97</v>
      </c>
      <c r="N605" s="71">
        <f t="shared" si="321"/>
        <v>741.62</v>
      </c>
      <c r="O605" s="71">
        <f t="shared" si="321"/>
        <v>753.53</v>
      </c>
      <c r="P605" s="71">
        <f t="shared" si="321"/>
        <v>734.84</v>
      </c>
      <c r="Q605" s="71">
        <f t="shared" si="321"/>
        <v>769</v>
      </c>
      <c r="R605" s="71">
        <f t="shared" si="321"/>
        <v>765.41</v>
      </c>
      <c r="S605" s="71">
        <f t="shared" si="321"/>
        <v>765.36</v>
      </c>
      <c r="T605" s="71">
        <f t="shared" si="321"/>
        <v>744.17</v>
      </c>
      <c r="U605" s="71">
        <f t="shared" si="321"/>
        <v>685.38</v>
      </c>
      <c r="V605" s="71">
        <f t="shared" si="321"/>
        <v>710.07</v>
      </c>
      <c r="W605" s="71">
        <f t="shared" si="321"/>
        <v>661.33</v>
      </c>
      <c r="X605" s="71">
        <f t="shared" si="321"/>
        <v>471.74</v>
      </c>
      <c r="Y605" s="79">
        <f t="shared" si="321"/>
        <v>467.7</v>
      </c>
    </row>
    <row r="606" spans="1:25" s="62" customFormat="1" ht="18.75" customHeight="1" outlineLevel="1" x14ac:dyDescent="0.2">
      <c r="A606" s="53" t="s">
        <v>9</v>
      </c>
      <c r="B606" s="76">
        <v>195.05</v>
      </c>
      <c r="C606" s="74">
        <v>195.05</v>
      </c>
      <c r="D606" s="74">
        <v>195.05</v>
      </c>
      <c r="E606" s="74">
        <v>195.05</v>
      </c>
      <c r="F606" s="74">
        <v>195.05</v>
      </c>
      <c r="G606" s="74">
        <v>195.05</v>
      </c>
      <c r="H606" s="74">
        <v>195.05</v>
      </c>
      <c r="I606" s="74">
        <v>195.05</v>
      </c>
      <c r="J606" s="74">
        <v>195.05</v>
      </c>
      <c r="K606" s="74">
        <v>195.05</v>
      </c>
      <c r="L606" s="74">
        <v>195.05</v>
      </c>
      <c r="M606" s="74">
        <v>195.05</v>
      </c>
      <c r="N606" s="74">
        <v>195.05</v>
      </c>
      <c r="O606" s="74">
        <v>195.05</v>
      </c>
      <c r="P606" s="74">
        <v>195.05</v>
      </c>
      <c r="Q606" s="74">
        <v>195.05</v>
      </c>
      <c r="R606" s="74">
        <v>195.05</v>
      </c>
      <c r="S606" s="74">
        <v>195.05</v>
      </c>
      <c r="T606" s="74">
        <v>195.05</v>
      </c>
      <c r="U606" s="74">
        <v>195.05</v>
      </c>
      <c r="V606" s="74">
        <v>195.05</v>
      </c>
      <c r="W606" s="74">
        <v>195.05</v>
      </c>
      <c r="X606" s="74">
        <v>195.05</v>
      </c>
      <c r="Y606" s="81">
        <v>195.05</v>
      </c>
    </row>
    <row r="607" spans="1:25" s="62" customFormat="1" ht="18.75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customHeight="1" outlineLevel="1" thickBot="1" x14ac:dyDescent="0.25">
      <c r="A608" s="161" t="s">
        <v>255</v>
      </c>
      <c r="B608" s="77">
        <f>B603</f>
        <v>0</v>
      </c>
      <c r="C608" s="77">
        <f t="shared" ref="C608:Y608" si="322">C603</f>
        <v>0</v>
      </c>
      <c r="D608" s="77">
        <f t="shared" si="322"/>
        <v>0</v>
      </c>
      <c r="E608" s="77">
        <f t="shared" si="322"/>
        <v>0</v>
      </c>
      <c r="F608" s="77">
        <f t="shared" si="322"/>
        <v>0</v>
      </c>
      <c r="G608" s="77">
        <f t="shared" si="322"/>
        <v>0</v>
      </c>
      <c r="H608" s="77">
        <f t="shared" si="322"/>
        <v>0</v>
      </c>
      <c r="I608" s="77">
        <f t="shared" si="322"/>
        <v>0</v>
      </c>
      <c r="J608" s="77">
        <f t="shared" si="322"/>
        <v>0</v>
      </c>
      <c r="K608" s="77">
        <f t="shared" si="322"/>
        <v>0</v>
      </c>
      <c r="L608" s="77">
        <f t="shared" si="322"/>
        <v>0</v>
      </c>
      <c r="M608" s="77">
        <f t="shared" si="322"/>
        <v>0</v>
      </c>
      <c r="N608" s="77">
        <f t="shared" si="322"/>
        <v>0</v>
      </c>
      <c r="O608" s="77">
        <f t="shared" si="322"/>
        <v>0</v>
      </c>
      <c r="P608" s="77">
        <f t="shared" si="322"/>
        <v>0</v>
      </c>
      <c r="Q608" s="77">
        <f t="shared" si="322"/>
        <v>0</v>
      </c>
      <c r="R608" s="77">
        <f t="shared" si="322"/>
        <v>0</v>
      </c>
      <c r="S608" s="77">
        <f t="shared" si="322"/>
        <v>0</v>
      </c>
      <c r="T608" s="77">
        <f t="shared" si="322"/>
        <v>0</v>
      </c>
      <c r="U608" s="77">
        <f t="shared" si="322"/>
        <v>0</v>
      </c>
      <c r="V608" s="77">
        <f t="shared" si="322"/>
        <v>0</v>
      </c>
      <c r="W608" s="77">
        <f t="shared" si="322"/>
        <v>0</v>
      </c>
      <c r="X608" s="77">
        <f t="shared" si="322"/>
        <v>0</v>
      </c>
      <c r="Y608" s="77">
        <f t="shared" si="322"/>
        <v>0</v>
      </c>
    </row>
    <row r="609" spans="1:25" s="62" customFormat="1" ht="18.75" customHeight="1" thickBot="1" x14ac:dyDescent="0.25">
      <c r="A609" s="110">
        <v>26</v>
      </c>
      <c r="B609" s="101">
        <f t="shared" ref="B609:Y609" si="323">SUM(B610:B613)</f>
        <v>934.93000000000006</v>
      </c>
      <c r="C609" s="102">
        <f t="shared" si="323"/>
        <v>889.90000000000009</v>
      </c>
      <c r="D609" s="102">
        <f t="shared" si="323"/>
        <v>913.68000000000006</v>
      </c>
      <c r="E609" s="103">
        <f t="shared" si="323"/>
        <v>979.52</v>
      </c>
      <c r="F609" s="103">
        <f t="shared" si="323"/>
        <v>974.26</v>
      </c>
      <c r="G609" s="103">
        <f t="shared" si="323"/>
        <v>986.66000000000008</v>
      </c>
      <c r="H609" s="103">
        <f t="shared" si="323"/>
        <v>985.58999999999992</v>
      </c>
      <c r="I609" s="103">
        <f t="shared" si="323"/>
        <v>984.09999999999991</v>
      </c>
      <c r="J609" s="103">
        <f t="shared" si="323"/>
        <v>982.58999999999992</v>
      </c>
      <c r="K609" s="104">
        <f t="shared" si="323"/>
        <v>988.27</v>
      </c>
      <c r="L609" s="103">
        <f t="shared" si="323"/>
        <v>997.77</v>
      </c>
      <c r="M609" s="105">
        <f t="shared" si="323"/>
        <v>994.66000000000008</v>
      </c>
      <c r="N609" s="104">
        <f t="shared" si="323"/>
        <v>998.76</v>
      </c>
      <c r="O609" s="103">
        <f t="shared" si="323"/>
        <v>963.1099999999999</v>
      </c>
      <c r="P609" s="105">
        <f t="shared" si="323"/>
        <v>988.94</v>
      </c>
      <c r="Q609" s="106">
        <f t="shared" si="323"/>
        <v>1002.9300000000001</v>
      </c>
      <c r="R609" s="103">
        <f t="shared" si="323"/>
        <v>996.06999999999994</v>
      </c>
      <c r="S609" s="106">
        <f t="shared" si="323"/>
        <v>1007.8900000000001</v>
      </c>
      <c r="T609" s="103">
        <f t="shared" si="323"/>
        <v>998.88000000000011</v>
      </c>
      <c r="U609" s="102">
        <f t="shared" si="323"/>
        <v>932.32999999999993</v>
      </c>
      <c r="V609" s="102">
        <f t="shared" si="323"/>
        <v>952.34999999999991</v>
      </c>
      <c r="W609" s="102">
        <f t="shared" si="323"/>
        <v>937.83999999999992</v>
      </c>
      <c r="X609" s="102">
        <f t="shared" si="323"/>
        <v>920.02</v>
      </c>
      <c r="Y609" s="107">
        <f t="shared" si="323"/>
        <v>920.49</v>
      </c>
    </row>
    <row r="610" spans="1:25" s="62" customFormat="1" ht="18.75" customHeight="1" outlineLevel="1" x14ac:dyDescent="0.2">
      <c r="A610" s="56" t="s">
        <v>8</v>
      </c>
      <c r="B610" s="76">
        <f>B136</f>
        <v>739.88</v>
      </c>
      <c r="C610" s="71">
        <f t="shared" ref="C610:Y610" si="324">C136</f>
        <v>694.85</v>
      </c>
      <c r="D610" s="71">
        <f t="shared" si="324"/>
        <v>718.63</v>
      </c>
      <c r="E610" s="72">
        <f t="shared" si="324"/>
        <v>784.47</v>
      </c>
      <c r="F610" s="71">
        <f t="shared" si="324"/>
        <v>779.21</v>
      </c>
      <c r="G610" s="71">
        <f t="shared" si="324"/>
        <v>791.61</v>
      </c>
      <c r="H610" s="71">
        <f t="shared" si="324"/>
        <v>790.54</v>
      </c>
      <c r="I610" s="71">
        <f t="shared" si="324"/>
        <v>789.05</v>
      </c>
      <c r="J610" s="73">
        <f t="shared" si="324"/>
        <v>787.54</v>
      </c>
      <c r="K610" s="71">
        <f t="shared" si="324"/>
        <v>793.22</v>
      </c>
      <c r="L610" s="71">
        <f t="shared" si="324"/>
        <v>802.72</v>
      </c>
      <c r="M610" s="71">
        <f t="shared" si="324"/>
        <v>799.61</v>
      </c>
      <c r="N610" s="71">
        <f t="shared" si="324"/>
        <v>803.71</v>
      </c>
      <c r="O610" s="71">
        <f t="shared" si="324"/>
        <v>768.06</v>
      </c>
      <c r="P610" s="71">
        <f t="shared" si="324"/>
        <v>793.89</v>
      </c>
      <c r="Q610" s="71">
        <f t="shared" si="324"/>
        <v>807.88</v>
      </c>
      <c r="R610" s="71">
        <f t="shared" si="324"/>
        <v>801.02</v>
      </c>
      <c r="S610" s="71">
        <f t="shared" si="324"/>
        <v>812.84</v>
      </c>
      <c r="T610" s="71">
        <f t="shared" si="324"/>
        <v>803.83</v>
      </c>
      <c r="U610" s="71">
        <f t="shared" si="324"/>
        <v>737.28</v>
      </c>
      <c r="V610" s="71">
        <f t="shared" si="324"/>
        <v>757.3</v>
      </c>
      <c r="W610" s="71">
        <f t="shared" si="324"/>
        <v>742.79</v>
      </c>
      <c r="X610" s="71">
        <f t="shared" si="324"/>
        <v>724.97</v>
      </c>
      <c r="Y610" s="79">
        <f t="shared" si="324"/>
        <v>725.44</v>
      </c>
    </row>
    <row r="611" spans="1:25" s="62" customFormat="1" ht="18.75" customHeight="1" outlineLevel="1" x14ac:dyDescent="0.2">
      <c r="A611" s="57" t="s">
        <v>9</v>
      </c>
      <c r="B611" s="76">
        <v>195.05</v>
      </c>
      <c r="C611" s="74">
        <v>195.05</v>
      </c>
      <c r="D611" s="74">
        <v>195.05</v>
      </c>
      <c r="E611" s="74">
        <v>195.05</v>
      </c>
      <c r="F611" s="74">
        <v>195.05</v>
      </c>
      <c r="G611" s="74">
        <v>195.05</v>
      </c>
      <c r="H611" s="74">
        <v>195.05</v>
      </c>
      <c r="I611" s="74">
        <v>195.05</v>
      </c>
      <c r="J611" s="74">
        <v>195.05</v>
      </c>
      <c r="K611" s="74">
        <v>195.05</v>
      </c>
      <c r="L611" s="74">
        <v>195.05</v>
      </c>
      <c r="M611" s="74">
        <v>195.05</v>
      </c>
      <c r="N611" s="74">
        <v>195.05</v>
      </c>
      <c r="O611" s="74">
        <v>195.05</v>
      </c>
      <c r="P611" s="74">
        <v>195.05</v>
      </c>
      <c r="Q611" s="74">
        <v>195.05</v>
      </c>
      <c r="R611" s="74">
        <v>195.05</v>
      </c>
      <c r="S611" s="74">
        <v>195.05</v>
      </c>
      <c r="T611" s="74">
        <v>195.05</v>
      </c>
      <c r="U611" s="74">
        <v>195.05</v>
      </c>
      <c r="V611" s="74">
        <v>195.05</v>
      </c>
      <c r="W611" s="74">
        <v>195.05</v>
      </c>
      <c r="X611" s="74">
        <v>195.05</v>
      </c>
      <c r="Y611" s="81">
        <v>195.05</v>
      </c>
    </row>
    <row r="612" spans="1:25" s="62" customFormat="1" ht="18.75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customHeight="1" outlineLevel="1" thickBot="1" x14ac:dyDescent="0.25">
      <c r="A613" s="147" t="s">
        <v>255</v>
      </c>
      <c r="B613" s="77">
        <f>B608</f>
        <v>0</v>
      </c>
      <c r="C613" s="77">
        <f t="shared" ref="C613:Y613" si="325">C608</f>
        <v>0</v>
      </c>
      <c r="D613" s="77">
        <f t="shared" si="325"/>
        <v>0</v>
      </c>
      <c r="E613" s="77">
        <f t="shared" si="325"/>
        <v>0</v>
      </c>
      <c r="F613" s="77">
        <f t="shared" si="325"/>
        <v>0</v>
      </c>
      <c r="G613" s="77">
        <f t="shared" si="325"/>
        <v>0</v>
      </c>
      <c r="H613" s="77">
        <f t="shared" si="325"/>
        <v>0</v>
      </c>
      <c r="I613" s="77">
        <f t="shared" si="325"/>
        <v>0</v>
      </c>
      <c r="J613" s="77">
        <f t="shared" si="325"/>
        <v>0</v>
      </c>
      <c r="K613" s="77">
        <f t="shared" si="325"/>
        <v>0</v>
      </c>
      <c r="L613" s="77">
        <f t="shared" si="325"/>
        <v>0</v>
      </c>
      <c r="M613" s="77">
        <f t="shared" si="325"/>
        <v>0</v>
      </c>
      <c r="N613" s="77">
        <f t="shared" si="325"/>
        <v>0</v>
      </c>
      <c r="O613" s="77">
        <f t="shared" si="325"/>
        <v>0</v>
      </c>
      <c r="P613" s="77">
        <f t="shared" si="325"/>
        <v>0</v>
      </c>
      <c r="Q613" s="77">
        <f t="shared" si="325"/>
        <v>0</v>
      </c>
      <c r="R613" s="77">
        <f t="shared" si="325"/>
        <v>0</v>
      </c>
      <c r="S613" s="77">
        <f t="shared" si="325"/>
        <v>0</v>
      </c>
      <c r="T613" s="77">
        <f t="shared" si="325"/>
        <v>0</v>
      </c>
      <c r="U613" s="77">
        <f t="shared" si="325"/>
        <v>0</v>
      </c>
      <c r="V613" s="77">
        <f t="shared" si="325"/>
        <v>0</v>
      </c>
      <c r="W613" s="77">
        <f t="shared" si="325"/>
        <v>0</v>
      </c>
      <c r="X613" s="77">
        <f t="shared" si="325"/>
        <v>0</v>
      </c>
      <c r="Y613" s="77">
        <f t="shared" si="325"/>
        <v>0</v>
      </c>
    </row>
    <row r="614" spans="1:25" s="62" customFormat="1" ht="18.75" customHeight="1" thickBot="1" x14ac:dyDescent="0.25">
      <c r="A614" s="112">
        <v>27</v>
      </c>
      <c r="B614" s="101">
        <f t="shared" ref="B614:Y614" si="326">SUM(B615:B618)</f>
        <v>195.05</v>
      </c>
      <c r="C614" s="102">
        <f t="shared" si="326"/>
        <v>789.83999999999992</v>
      </c>
      <c r="D614" s="102">
        <f t="shared" si="326"/>
        <v>792.31999999999994</v>
      </c>
      <c r="E614" s="103">
        <f t="shared" si="326"/>
        <v>820.77</v>
      </c>
      <c r="F614" s="103">
        <f t="shared" si="326"/>
        <v>788.21</v>
      </c>
      <c r="G614" s="103">
        <f t="shared" si="326"/>
        <v>794.09999999999991</v>
      </c>
      <c r="H614" s="103">
        <f t="shared" si="326"/>
        <v>896.55</v>
      </c>
      <c r="I614" s="103">
        <f t="shared" si="326"/>
        <v>937.26</v>
      </c>
      <c r="J614" s="103">
        <f t="shared" si="326"/>
        <v>965.6400000000001</v>
      </c>
      <c r="K614" s="104">
        <f t="shared" si="326"/>
        <v>986.83999999999992</v>
      </c>
      <c r="L614" s="103">
        <f t="shared" si="326"/>
        <v>993.13000000000011</v>
      </c>
      <c r="M614" s="105">
        <f t="shared" si="326"/>
        <v>941.33999999999992</v>
      </c>
      <c r="N614" s="104">
        <f t="shared" si="326"/>
        <v>940.69</v>
      </c>
      <c r="O614" s="103">
        <f t="shared" si="326"/>
        <v>886.76</v>
      </c>
      <c r="P614" s="105">
        <f t="shared" si="326"/>
        <v>924.6400000000001</v>
      </c>
      <c r="Q614" s="106">
        <f t="shared" si="326"/>
        <v>949.56</v>
      </c>
      <c r="R614" s="103">
        <f t="shared" si="326"/>
        <v>962.22</v>
      </c>
      <c r="S614" s="106">
        <f t="shared" si="326"/>
        <v>942.7</v>
      </c>
      <c r="T614" s="103">
        <f t="shared" si="326"/>
        <v>906.99</v>
      </c>
      <c r="U614" s="102">
        <f t="shared" si="326"/>
        <v>794.75</v>
      </c>
      <c r="V614" s="102">
        <f t="shared" si="326"/>
        <v>804.34999999999991</v>
      </c>
      <c r="W614" s="102">
        <f t="shared" si="326"/>
        <v>803.40000000000009</v>
      </c>
      <c r="X614" s="102">
        <f t="shared" si="326"/>
        <v>810.74</v>
      </c>
      <c r="Y614" s="107">
        <f t="shared" si="326"/>
        <v>787.62000000000012</v>
      </c>
    </row>
    <row r="615" spans="1:25" s="62" customFormat="1" ht="18.75" customHeight="1" outlineLevel="1" x14ac:dyDescent="0.2">
      <c r="A615" s="56" t="s">
        <v>8</v>
      </c>
      <c r="B615" s="76" t="str">
        <f>B141</f>
        <v>0</v>
      </c>
      <c r="C615" s="71">
        <f t="shared" ref="C615:Y615" si="327">C141</f>
        <v>594.79</v>
      </c>
      <c r="D615" s="71">
        <f t="shared" si="327"/>
        <v>597.27</v>
      </c>
      <c r="E615" s="72">
        <f t="shared" si="327"/>
        <v>625.72</v>
      </c>
      <c r="F615" s="71">
        <f t="shared" si="327"/>
        <v>593.16</v>
      </c>
      <c r="G615" s="71">
        <f t="shared" si="327"/>
        <v>599.04999999999995</v>
      </c>
      <c r="H615" s="71">
        <f t="shared" si="327"/>
        <v>701.5</v>
      </c>
      <c r="I615" s="71">
        <f t="shared" si="327"/>
        <v>742.21</v>
      </c>
      <c r="J615" s="73">
        <f t="shared" si="327"/>
        <v>770.59</v>
      </c>
      <c r="K615" s="71">
        <f t="shared" si="327"/>
        <v>791.79</v>
      </c>
      <c r="L615" s="71">
        <f t="shared" si="327"/>
        <v>798.08</v>
      </c>
      <c r="M615" s="71">
        <f t="shared" si="327"/>
        <v>746.29</v>
      </c>
      <c r="N615" s="71">
        <f t="shared" si="327"/>
        <v>745.64</v>
      </c>
      <c r="O615" s="71">
        <f t="shared" si="327"/>
        <v>691.71</v>
      </c>
      <c r="P615" s="71">
        <f t="shared" si="327"/>
        <v>729.59</v>
      </c>
      <c r="Q615" s="71">
        <f t="shared" si="327"/>
        <v>754.51</v>
      </c>
      <c r="R615" s="71">
        <f t="shared" si="327"/>
        <v>767.17</v>
      </c>
      <c r="S615" s="71">
        <f t="shared" si="327"/>
        <v>747.65</v>
      </c>
      <c r="T615" s="71">
        <f t="shared" si="327"/>
        <v>711.94</v>
      </c>
      <c r="U615" s="71">
        <f t="shared" si="327"/>
        <v>599.70000000000005</v>
      </c>
      <c r="V615" s="71">
        <f t="shared" si="327"/>
        <v>609.29999999999995</v>
      </c>
      <c r="W615" s="71">
        <f t="shared" si="327"/>
        <v>608.35</v>
      </c>
      <c r="X615" s="71">
        <f t="shared" si="327"/>
        <v>615.69000000000005</v>
      </c>
      <c r="Y615" s="79">
        <f t="shared" si="327"/>
        <v>592.57000000000005</v>
      </c>
    </row>
    <row r="616" spans="1:25" s="62" customFormat="1" ht="18.75" customHeight="1" outlineLevel="1" x14ac:dyDescent="0.2">
      <c r="A616" s="57" t="s">
        <v>9</v>
      </c>
      <c r="B616" s="76">
        <v>195.05</v>
      </c>
      <c r="C616" s="74">
        <v>195.05</v>
      </c>
      <c r="D616" s="74">
        <v>195.05</v>
      </c>
      <c r="E616" s="74">
        <v>195.05</v>
      </c>
      <c r="F616" s="74">
        <v>195.05</v>
      </c>
      <c r="G616" s="74">
        <v>195.05</v>
      </c>
      <c r="H616" s="74">
        <v>195.05</v>
      </c>
      <c r="I616" s="74">
        <v>195.05</v>
      </c>
      <c r="J616" s="74">
        <v>195.05</v>
      </c>
      <c r="K616" s="74">
        <v>195.05</v>
      </c>
      <c r="L616" s="74">
        <v>195.05</v>
      </c>
      <c r="M616" s="74">
        <v>195.05</v>
      </c>
      <c r="N616" s="74">
        <v>195.05</v>
      </c>
      <c r="O616" s="74">
        <v>195.05</v>
      </c>
      <c r="P616" s="74">
        <v>195.05</v>
      </c>
      <c r="Q616" s="74">
        <v>195.05</v>
      </c>
      <c r="R616" s="74">
        <v>195.05</v>
      </c>
      <c r="S616" s="74">
        <v>195.05</v>
      </c>
      <c r="T616" s="74">
        <v>195.05</v>
      </c>
      <c r="U616" s="74">
        <v>195.05</v>
      </c>
      <c r="V616" s="74">
        <v>195.05</v>
      </c>
      <c r="W616" s="74">
        <v>195.05</v>
      </c>
      <c r="X616" s="74">
        <v>195.05</v>
      </c>
      <c r="Y616" s="81">
        <v>195.05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255</v>
      </c>
      <c r="B618" s="77">
        <f>B613</f>
        <v>0</v>
      </c>
      <c r="C618" s="77">
        <f t="shared" ref="C618:Y618" si="328">C613</f>
        <v>0</v>
      </c>
      <c r="D618" s="77">
        <f t="shared" si="328"/>
        <v>0</v>
      </c>
      <c r="E618" s="77">
        <f t="shared" si="328"/>
        <v>0</v>
      </c>
      <c r="F618" s="77">
        <f t="shared" si="328"/>
        <v>0</v>
      </c>
      <c r="G618" s="77">
        <f t="shared" si="328"/>
        <v>0</v>
      </c>
      <c r="H618" s="77">
        <f t="shared" si="328"/>
        <v>0</v>
      </c>
      <c r="I618" s="77">
        <f t="shared" si="328"/>
        <v>0</v>
      </c>
      <c r="J618" s="77">
        <f t="shared" si="328"/>
        <v>0</v>
      </c>
      <c r="K618" s="77">
        <f t="shared" si="328"/>
        <v>0</v>
      </c>
      <c r="L618" s="77">
        <f t="shared" si="328"/>
        <v>0</v>
      </c>
      <c r="M618" s="77">
        <f t="shared" si="328"/>
        <v>0</v>
      </c>
      <c r="N618" s="77">
        <f t="shared" si="328"/>
        <v>0</v>
      </c>
      <c r="O618" s="77">
        <f t="shared" si="328"/>
        <v>0</v>
      </c>
      <c r="P618" s="77">
        <f t="shared" si="328"/>
        <v>0</v>
      </c>
      <c r="Q618" s="77">
        <f t="shared" si="328"/>
        <v>0</v>
      </c>
      <c r="R618" s="77">
        <f t="shared" si="328"/>
        <v>0</v>
      </c>
      <c r="S618" s="77">
        <f t="shared" si="328"/>
        <v>0</v>
      </c>
      <c r="T618" s="77">
        <f t="shared" si="328"/>
        <v>0</v>
      </c>
      <c r="U618" s="77">
        <f t="shared" si="328"/>
        <v>0</v>
      </c>
      <c r="V618" s="77">
        <f t="shared" si="328"/>
        <v>0</v>
      </c>
      <c r="W618" s="77">
        <f t="shared" si="328"/>
        <v>0</v>
      </c>
      <c r="X618" s="77">
        <f t="shared" si="328"/>
        <v>0</v>
      </c>
      <c r="Y618" s="77">
        <f t="shared" si="328"/>
        <v>0</v>
      </c>
    </row>
    <row r="619" spans="1:25" s="62" customFormat="1" ht="18.75" customHeight="1" thickBot="1" x14ac:dyDescent="0.25">
      <c r="A619" s="111">
        <v>28</v>
      </c>
      <c r="B619" s="101">
        <f t="shared" ref="B619:Y619" si="329">SUM(B620:B623)</f>
        <v>921.68000000000006</v>
      </c>
      <c r="C619" s="102">
        <f t="shared" si="329"/>
        <v>881.81999999999994</v>
      </c>
      <c r="D619" s="102">
        <f t="shared" si="329"/>
        <v>935.69</v>
      </c>
      <c r="E619" s="103">
        <f t="shared" si="329"/>
        <v>923.92000000000007</v>
      </c>
      <c r="F619" s="103">
        <f t="shared" si="329"/>
        <v>967.90000000000009</v>
      </c>
      <c r="G619" s="103">
        <f t="shared" si="329"/>
        <v>970.21</v>
      </c>
      <c r="H619" s="103">
        <f t="shared" si="329"/>
        <v>992.92000000000007</v>
      </c>
      <c r="I619" s="103">
        <f t="shared" si="329"/>
        <v>963.27</v>
      </c>
      <c r="J619" s="103">
        <f t="shared" si="329"/>
        <v>995.03</v>
      </c>
      <c r="K619" s="104">
        <f t="shared" si="329"/>
        <v>965.98</v>
      </c>
      <c r="L619" s="103">
        <f t="shared" si="329"/>
        <v>970.52</v>
      </c>
      <c r="M619" s="105">
        <f t="shared" si="329"/>
        <v>999.8599999999999</v>
      </c>
      <c r="N619" s="104">
        <f t="shared" si="329"/>
        <v>971.33999999999992</v>
      </c>
      <c r="O619" s="103">
        <f t="shared" si="329"/>
        <v>974.53</v>
      </c>
      <c r="P619" s="105">
        <f t="shared" si="329"/>
        <v>1008.69</v>
      </c>
      <c r="Q619" s="106">
        <f t="shared" si="329"/>
        <v>967.5</v>
      </c>
      <c r="R619" s="103">
        <f t="shared" si="329"/>
        <v>1008.47</v>
      </c>
      <c r="S619" s="106">
        <f t="shared" si="329"/>
        <v>965.76</v>
      </c>
      <c r="T619" s="103">
        <f t="shared" si="329"/>
        <v>960.46</v>
      </c>
      <c r="U619" s="102">
        <f t="shared" si="329"/>
        <v>944.91000000000008</v>
      </c>
      <c r="V619" s="102">
        <f t="shared" si="329"/>
        <v>928.75</v>
      </c>
      <c r="W619" s="102">
        <f t="shared" si="329"/>
        <v>913.02</v>
      </c>
      <c r="X619" s="102">
        <f t="shared" si="329"/>
        <v>901.05</v>
      </c>
      <c r="Y619" s="107">
        <f t="shared" si="329"/>
        <v>854.28</v>
      </c>
    </row>
    <row r="620" spans="1:25" s="62" customFormat="1" ht="18.75" customHeight="1" outlineLevel="1" x14ac:dyDescent="0.2">
      <c r="A620" s="160" t="s">
        <v>8</v>
      </c>
      <c r="B620" s="76">
        <f>B146</f>
        <v>726.63</v>
      </c>
      <c r="C620" s="71">
        <f t="shared" ref="C620:Y620" si="330">C146</f>
        <v>686.77</v>
      </c>
      <c r="D620" s="71">
        <f t="shared" si="330"/>
        <v>740.64</v>
      </c>
      <c r="E620" s="72">
        <f t="shared" si="330"/>
        <v>728.87</v>
      </c>
      <c r="F620" s="71">
        <f t="shared" si="330"/>
        <v>772.85</v>
      </c>
      <c r="G620" s="71">
        <f t="shared" si="330"/>
        <v>775.16</v>
      </c>
      <c r="H620" s="71">
        <f t="shared" si="330"/>
        <v>797.87</v>
      </c>
      <c r="I620" s="71">
        <f t="shared" si="330"/>
        <v>768.22</v>
      </c>
      <c r="J620" s="73">
        <f t="shared" si="330"/>
        <v>799.98</v>
      </c>
      <c r="K620" s="71">
        <f t="shared" si="330"/>
        <v>770.93</v>
      </c>
      <c r="L620" s="71">
        <f t="shared" si="330"/>
        <v>775.47</v>
      </c>
      <c r="M620" s="71">
        <f t="shared" si="330"/>
        <v>804.81</v>
      </c>
      <c r="N620" s="71">
        <f t="shared" si="330"/>
        <v>776.29</v>
      </c>
      <c r="O620" s="71">
        <f t="shared" si="330"/>
        <v>779.48</v>
      </c>
      <c r="P620" s="71">
        <f t="shared" si="330"/>
        <v>813.64</v>
      </c>
      <c r="Q620" s="71">
        <f t="shared" si="330"/>
        <v>772.45</v>
      </c>
      <c r="R620" s="71">
        <f t="shared" si="330"/>
        <v>813.42</v>
      </c>
      <c r="S620" s="71">
        <f t="shared" si="330"/>
        <v>770.71</v>
      </c>
      <c r="T620" s="71">
        <f t="shared" si="330"/>
        <v>765.41</v>
      </c>
      <c r="U620" s="71">
        <f t="shared" si="330"/>
        <v>749.86</v>
      </c>
      <c r="V620" s="71">
        <f t="shared" si="330"/>
        <v>733.7</v>
      </c>
      <c r="W620" s="71">
        <f t="shared" si="330"/>
        <v>717.97</v>
      </c>
      <c r="X620" s="71">
        <f t="shared" si="330"/>
        <v>706</v>
      </c>
      <c r="Y620" s="79">
        <f t="shared" si="330"/>
        <v>659.23</v>
      </c>
    </row>
    <row r="621" spans="1:25" s="62" customFormat="1" ht="18.75" customHeight="1" outlineLevel="1" x14ac:dyDescent="0.2">
      <c r="A621" s="53" t="s">
        <v>9</v>
      </c>
      <c r="B621" s="76">
        <v>195.05</v>
      </c>
      <c r="C621" s="74">
        <v>195.05</v>
      </c>
      <c r="D621" s="74">
        <v>195.05</v>
      </c>
      <c r="E621" s="74">
        <v>195.05</v>
      </c>
      <c r="F621" s="74">
        <v>195.05</v>
      </c>
      <c r="G621" s="74">
        <v>195.05</v>
      </c>
      <c r="H621" s="74">
        <v>195.05</v>
      </c>
      <c r="I621" s="74">
        <v>195.05</v>
      </c>
      <c r="J621" s="74">
        <v>195.05</v>
      </c>
      <c r="K621" s="74">
        <v>195.05</v>
      </c>
      <c r="L621" s="74">
        <v>195.05</v>
      </c>
      <c r="M621" s="74">
        <v>195.05</v>
      </c>
      <c r="N621" s="74">
        <v>195.05</v>
      </c>
      <c r="O621" s="74">
        <v>195.05</v>
      </c>
      <c r="P621" s="74">
        <v>195.05</v>
      </c>
      <c r="Q621" s="74">
        <v>195.05</v>
      </c>
      <c r="R621" s="74">
        <v>195.05</v>
      </c>
      <c r="S621" s="74">
        <v>195.05</v>
      </c>
      <c r="T621" s="74">
        <v>195.05</v>
      </c>
      <c r="U621" s="74">
        <v>195.05</v>
      </c>
      <c r="V621" s="74">
        <v>195.05</v>
      </c>
      <c r="W621" s="74">
        <v>195.05</v>
      </c>
      <c r="X621" s="74">
        <v>195.05</v>
      </c>
      <c r="Y621" s="81">
        <v>195.05</v>
      </c>
    </row>
    <row r="622" spans="1:25" s="62" customFormat="1" ht="18.75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customHeight="1" outlineLevel="1" thickBot="1" x14ac:dyDescent="0.25">
      <c r="A623" s="161" t="s">
        <v>255</v>
      </c>
      <c r="B623" s="77">
        <f>B618</f>
        <v>0</v>
      </c>
      <c r="C623" s="77">
        <f t="shared" ref="C623:Y623" si="331">C618</f>
        <v>0</v>
      </c>
      <c r="D623" s="77">
        <f t="shared" si="331"/>
        <v>0</v>
      </c>
      <c r="E623" s="77">
        <f t="shared" si="331"/>
        <v>0</v>
      </c>
      <c r="F623" s="77">
        <f t="shared" si="331"/>
        <v>0</v>
      </c>
      <c r="G623" s="77">
        <f t="shared" si="331"/>
        <v>0</v>
      </c>
      <c r="H623" s="77">
        <f t="shared" si="331"/>
        <v>0</v>
      </c>
      <c r="I623" s="77">
        <f t="shared" si="331"/>
        <v>0</v>
      </c>
      <c r="J623" s="77">
        <f t="shared" si="331"/>
        <v>0</v>
      </c>
      <c r="K623" s="77">
        <f t="shared" si="331"/>
        <v>0</v>
      </c>
      <c r="L623" s="77">
        <f t="shared" si="331"/>
        <v>0</v>
      </c>
      <c r="M623" s="77">
        <f t="shared" si="331"/>
        <v>0</v>
      </c>
      <c r="N623" s="77">
        <f t="shared" si="331"/>
        <v>0</v>
      </c>
      <c r="O623" s="77">
        <f t="shared" si="331"/>
        <v>0</v>
      </c>
      <c r="P623" s="77">
        <f t="shared" si="331"/>
        <v>0</v>
      </c>
      <c r="Q623" s="77">
        <f t="shared" si="331"/>
        <v>0</v>
      </c>
      <c r="R623" s="77">
        <f t="shared" si="331"/>
        <v>0</v>
      </c>
      <c r="S623" s="77">
        <f t="shared" si="331"/>
        <v>0</v>
      </c>
      <c r="T623" s="77">
        <f t="shared" si="331"/>
        <v>0</v>
      </c>
      <c r="U623" s="77">
        <f t="shared" si="331"/>
        <v>0</v>
      </c>
      <c r="V623" s="77">
        <f t="shared" si="331"/>
        <v>0</v>
      </c>
      <c r="W623" s="77">
        <f t="shared" si="331"/>
        <v>0</v>
      </c>
      <c r="X623" s="77">
        <f t="shared" si="331"/>
        <v>0</v>
      </c>
      <c r="Y623" s="77">
        <f t="shared" si="331"/>
        <v>0</v>
      </c>
    </row>
    <row r="624" spans="1:25" s="62" customFormat="1" ht="18.75" customHeight="1" thickBot="1" x14ac:dyDescent="0.25">
      <c r="A624" s="109">
        <v>29</v>
      </c>
      <c r="B624" s="101">
        <f t="shared" ref="B624:Y624" si="332">SUM(B625:B628)</f>
        <v>947.6099999999999</v>
      </c>
      <c r="C624" s="102">
        <f t="shared" si="332"/>
        <v>933.3900000000001</v>
      </c>
      <c r="D624" s="102">
        <f t="shared" si="332"/>
        <v>918.46</v>
      </c>
      <c r="E624" s="103">
        <f t="shared" si="332"/>
        <v>919.49</v>
      </c>
      <c r="F624" s="103">
        <f t="shared" si="332"/>
        <v>963.52</v>
      </c>
      <c r="G624" s="103">
        <f t="shared" si="332"/>
        <v>960.91000000000008</v>
      </c>
      <c r="H624" s="103">
        <f t="shared" si="332"/>
        <v>957.15000000000009</v>
      </c>
      <c r="I624" s="103">
        <f t="shared" si="332"/>
        <v>1073.71</v>
      </c>
      <c r="J624" s="103">
        <f t="shared" si="332"/>
        <v>1056.8399999999999</v>
      </c>
      <c r="K624" s="104">
        <f t="shared" si="332"/>
        <v>983.63000000000011</v>
      </c>
      <c r="L624" s="103">
        <f t="shared" si="332"/>
        <v>985.01</v>
      </c>
      <c r="M624" s="105">
        <f t="shared" si="332"/>
        <v>957.09999999999991</v>
      </c>
      <c r="N624" s="104">
        <f t="shared" si="332"/>
        <v>989.04</v>
      </c>
      <c r="O624" s="103">
        <f t="shared" si="332"/>
        <v>968.47</v>
      </c>
      <c r="P624" s="105">
        <f t="shared" si="332"/>
        <v>997.21</v>
      </c>
      <c r="Q624" s="106">
        <f t="shared" si="332"/>
        <v>1000.96</v>
      </c>
      <c r="R624" s="103">
        <f t="shared" si="332"/>
        <v>1105.78</v>
      </c>
      <c r="S624" s="106">
        <f t="shared" si="332"/>
        <v>959.45</v>
      </c>
      <c r="T624" s="103">
        <f t="shared" si="332"/>
        <v>966.44</v>
      </c>
      <c r="U624" s="102">
        <f t="shared" si="332"/>
        <v>942.6400000000001</v>
      </c>
      <c r="V624" s="102">
        <f t="shared" si="332"/>
        <v>949.31999999999994</v>
      </c>
      <c r="W624" s="102">
        <f t="shared" si="332"/>
        <v>867.44</v>
      </c>
      <c r="X624" s="102">
        <f t="shared" si="332"/>
        <v>791.08999999999992</v>
      </c>
      <c r="Y624" s="107">
        <f t="shared" si="332"/>
        <v>658.90000000000009</v>
      </c>
    </row>
    <row r="625" spans="1:27" s="62" customFormat="1" ht="18.75" customHeight="1" outlineLevel="1" x14ac:dyDescent="0.2">
      <c r="A625" s="160" t="s">
        <v>8</v>
      </c>
      <c r="B625" s="76">
        <f>B151</f>
        <v>752.56</v>
      </c>
      <c r="C625" s="71">
        <f t="shared" ref="C625:Y625" si="333">C151</f>
        <v>738.34</v>
      </c>
      <c r="D625" s="71">
        <f t="shared" si="333"/>
        <v>723.41</v>
      </c>
      <c r="E625" s="72">
        <f t="shared" si="333"/>
        <v>724.44</v>
      </c>
      <c r="F625" s="71">
        <f t="shared" si="333"/>
        <v>768.47</v>
      </c>
      <c r="G625" s="71">
        <f t="shared" si="333"/>
        <v>765.86</v>
      </c>
      <c r="H625" s="71">
        <f t="shared" si="333"/>
        <v>762.1</v>
      </c>
      <c r="I625" s="71">
        <f t="shared" si="333"/>
        <v>878.66</v>
      </c>
      <c r="J625" s="73">
        <f t="shared" si="333"/>
        <v>861.79</v>
      </c>
      <c r="K625" s="71">
        <f t="shared" si="333"/>
        <v>788.58</v>
      </c>
      <c r="L625" s="71">
        <f t="shared" si="333"/>
        <v>789.96</v>
      </c>
      <c r="M625" s="71">
        <f t="shared" si="333"/>
        <v>762.05</v>
      </c>
      <c r="N625" s="71">
        <f t="shared" si="333"/>
        <v>793.99</v>
      </c>
      <c r="O625" s="71">
        <f t="shared" si="333"/>
        <v>773.42</v>
      </c>
      <c r="P625" s="71">
        <f t="shared" si="333"/>
        <v>802.16</v>
      </c>
      <c r="Q625" s="71">
        <f t="shared" si="333"/>
        <v>805.91</v>
      </c>
      <c r="R625" s="71">
        <f t="shared" si="333"/>
        <v>910.73</v>
      </c>
      <c r="S625" s="71">
        <f t="shared" si="333"/>
        <v>764.4</v>
      </c>
      <c r="T625" s="71">
        <f t="shared" si="333"/>
        <v>771.39</v>
      </c>
      <c r="U625" s="71">
        <f t="shared" si="333"/>
        <v>747.59</v>
      </c>
      <c r="V625" s="71">
        <f t="shared" si="333"/>
        <v>754.27</v>
      </c>
      <c r="W625" s="71">
        <f t="shared" si="333"/>
        <v>672.39</v>
      </c>
      <c r="X625" s="71">
        <f t="shared" si="333"/>
        <v>596.04</v>
      </c>
      <c r="Y625" s="79">
        <f t="shared" si="333"/>
        <v>463.85</v>
      </c>
    </row>
    <row r="626" spans="1:27" s="62" customFormat="1" ht="18.75" customHeight="1" outlineLevel="1" x14ac:dyDescent="0.2">
      <c r="A626" s="53" t="s">
        <v>9</v>
      </c>
      <c r="B626" s="76">
        <v>195.05</v>
      </c>
      <c r="C626" s="74">
        <v>195.05</v>
      </c>
      <c r="D626" s="74">
        <v>195.05</v>
      </c>
      <c r="E626" s="74">
        <v>195.05</v>
      </c>
      <c r="F626" s="74">
        <v>195.05</v>
      </c>
      <c r="G626" s="74">
        <v>195.05</v>
      </c>
      <c r="H626" s="74">
        <v>195.05</v>
      </c>
      <c r="I626" s="74">
        <v>195.05</v>
      </c>
      <c r="J626" s="74">
        <v>195.05</v>
      </c>
      <c r="K626" s="74">
        <v>195.05</v>
      </c>
      <c r="L626" s="74">
        <v>195.05</v>
      </c>
      <c r="M626" s="74">
        <v>195.05</v>
      </c>
      <c r="N626" s="74">
        <v>195.05</v>
      </c>
      <c r="O626" s="74">
        <v>195.05</v>
      </c>
      <c r="P626" s="74">
        <v>195.05</v>
      </c>
      <c r="Q626" s="74">
        <v>195.05</v>
      </c>
      <c r="R626" s="74">
        <v>195.05</v>
      </c>
      <c r="S626" s="74">
        <v>195.05</v>
      </c>
      <c r="T626" s="74">
        <v>195.05</v>
      </c>
      <c r="U626" s="74">
        <v>195.05</v>
      </c>
      <c r="V626" s="74">
        <v>195.05</v>
      </c>
      <c r="W626" s="74">
        <v>195.05</v>
      </c>
      <c r="X626" s="74">
        <v>195.05</v>
      </c>
      <c r="Y626" s="81">
        <v>195.05</v>
      </c>
    </row>
    <row r="627" spans="1:27" s="62" customFormat="1" ht="18.75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customHeight="1" outlineLevel="1" thickBot="1" x14ac:dyDescent="0.25">
      <c r="A628" s="161" t="s">
        <v>255</v>
      </c>
      <c r="B628" s="77">
        <f>B623</f>
        <v>0</v>
      </c>
      <c r="C628" s="77">
        <f t="shared" ref="C628:Y628" si="334">C623</f>
        <v>0</v>
      </c>
      <c r="D628" s="77">
        <f t="shared" si="334"/>
        <v>0</v>
      </c>
      <c r="E628" s="77">
        <f t="shared" si="334"/>
        <v>0</v>
      </c>
      <c r="F628" s="77">
        <f t="shared" si="334"/>
        <v>0</v>
      </c>
      <c r="G628" s="77">
        <f t="shared" si="334"/>
        <v>0</v>
      </c>
      <c r="H628" s="77">
        <f t="shared" si="334"/>
        <v>0</v>
      </c>
      <c r="I628" s="77">
        <f t="shared" si="334"/>
        <v>0</v>
      </c>
      <c r="J628" s="77">
        <f t="shared" si="334"/>
        <v>0</v>
      </c>
      <c r="K628" s="77">
        <f t="shared" si="334"/>
        <v>0</v>
      </c>
      <c r="L628" s="77">
        <f t="shared" si="334"/>
        <v>0</v>
      </c>
      <c r="M628" s="77">
        <f t="shared" si="334"/>
        <v>0</v>
      </c>
      <c r="N628" s="77">
        <f t="shared" si="334"/>
        <v>0</v>
      </c>
      <c r="O628" s="77">
        <f t="shared" si="334"/>
        <v>0</v>
      </c>
      <c r="P628" s="77">
        <f t="shared" si="334"/>
        <v>0</v>
      </c>
      <c r="Q628" s="77">
        <f t="shared" si="334"/>
        <v>0</v>
      </c>
      <c r="R628" s="77">
        <f t="shared" si="334"/>
        <v>0</v>
      </c>
      <c r="S628" s="77">
        <f t="shared" si="334"/>
        <v>0</v>
      </c>
      <c r="T628" s="77">
        <f t="shared" si="334"/>
        <v>0</v>
      </c>
      <c r="U628" s="77">
        <f t="shared" si="334"/>
        <v>0</v>
      </c>
      <c r="V628" s="77">
        <f t="shared" si="334"/>
        <v>0</v>
      </c>
      <c r="W628" s="77">
        <f t="shared" si="334"/>
        <v>0</v>
      </c>
      <c r="X628" s="77">
        <f t="shared" si="334"/>
        <v>0</v>
      </c>
      <c r="Y628" s="77">
        <f t="shared" si="334"/>
        <v>0</v>
      </c>
    </row>
    <row r="629" spans="1:27" s="62" customFormat="1" ht="18.75" customHeight="1" thickBot="1" x14ac:dyDescent="0.25">
      <c r="A629" s="110">
        <v>30</v>
      </c>
      <c r="B629" s="101">
        <f t="shared" ref="B629:Y629" si="335">SUM(B630:B633)</f>
        <v>792.81</v>
      </c>
      <c r="C629" s="102">
        <f t="shared" si="335"/>
        <v>834.48</v>
      </c>
      <c r="D629" s="102">
        <f t="shared" si="335"/>
        <v>906.77</v>
      </c>
      <c r="E629" s="103">
        <f t="shared" si="335"/>
        <v>959.52</v>
      </c>
      <c r="F629" s="103">
        <f t="shared" si="335"/>
        <v>887.99</v>
      </c>
      <c r="G629" s="103">
        <f t="shared" si="335"/>
        <v>891.3</v>
      </c>
      <c r="H629" s="103">
        <f t="shared" si="335"/>
        <v>924.73</v>
      </c>
      <c r="I629" s="103">
        <f t="shared" si="335"/>
        <v>919.41000000000008</v>
      </c>
      <c r="J629" s="103">
        <f t="shared" si="335"/>
        <v>923.3599999999999</v>
      </c>
      <c r="K629" s="104">
        <f t="shared" si="335"/>
        <v>908.37000000000012</v>
      </c>
      <c r="L629" s="103">
        <f t="shared" si="335"/>
        <v>904.8</v>
      </c>
      <c r="M629" s="105">
        <f t="shared" si="335"/>
        <v>893.12000000000012</v>
      </c>
      <c r="N629" s="104">
        <f t="shared" si="335"/>
        <v>897.3599999999999</v>
      </c>
      <c r="O629" s="103">
        <f t="shared" si="335"/>
        <v>925.07999999999993</v>
      </c>
      <c r="P629" s="105">
        <f t="shared" si="335"/>
        <v>915.15000000000009</v>
      </c>
      <c r="Q629" s="106">
        <f t="shared" si="335"/>
        <v>920</v>
      </c>
      <c r="R629" s="103">
        <f t="shared" si="335"/>
        <v>928.99</v>
      </c>
      <c r="S629" s="106">
        <f t="shared" si="335"/>
        <v>951.08999999999992</v>
      </c>
      <c r="T629" s="103">
        <f t="shared" si="335"/>
        <v>925.96</v>
      </c>
      <c r="U629" s="102">
        <f t="shared" si="335"/>
        <v>895.54</v>
      </c>
      <c r="V629" s="102">
        <f t="shared" si="335"/>
        <v>938.47</v>
      </c>
      <c r="W629" s="102">
        <f t="shared" si="335"/>
        <v>796.37000000000012</v>
      </c>
      <c r="X629" s="102">
        <f t="shared" si="335"/>
        <v>780.40000000000009</v>
      </c>
      <c r="Y629" s="107">
        <f t="shared" si="335"/>
        <v>661.1</v>
      </c>
    </row>
    <row r="630" spans="1:27" s="62" customFormat="1" ht="18.75" customHeight="1" outlineLevel="1" x14ac:dyDescent="0.2">
      <c r="A630" s="56" t="s">
        <v>8</v>
      </c>
      <c r="B630" s="76">
        <f>B156</f>
        <v>597.76</v>
      </c>
      <c r="C630" s="71">
        <f t="shared" ref="C630:Y630" si="336">C156</f>
        <v>639.42999999999995</v>
      </c>
      <c r="D630" s="71">
        <f t="shared" si="336"/>
        <v>711.72</v>
      </c>
      <c r="E630" s="72">
        <f t="shared" si="336"/>
        <v>764.47</v>
      </c>
      <c r="F630" s="71">
        <f t="shared" si="336"/>
        <v>692.94</v>
      </c>
      <c r="G630" s="71">
        <f t="shared" si="336"/>
        <v>696.25</v>
      </c>
      <c r="H630" s="71">
        <f t="shared" si="336"/>
        <v>729.68</v>
      </c>
      <c r="I630" s="71">
        <f t="shared" si="336"/>
        <v>724.36</v>
      </c>
      <c r="J630" s="73">
        <f t="shared" si="336"/>
        <v>728.31</v>
      </c>
      <c r="K630" s="71">
        <f t="shared" si="336"/>
        <v>713.32</v>
      </c>
      <c r="L630" s="71">
        <f t="shared" si="336"/>
        <v>709.75</v>
      </c>
      <c r="M630" s="71">
        <f t="shared" si="336"/>
        <v>698.07</v>
      </c>
      <c r="N630" s="71">
        <f t="shared" si="336"/>
        <v>702.31</v>
      </c>
      <c r="O630" s="71">
        <f t="shared" si="336"/>
        <v>730.03</v>
      </c>
      <c r="P630" s="71">
        <f t="shared" si="336"/>
        <v>720.1</v>
      </c>
      <c r="Q630" s="71">
        <f t="shared" si="336"/>
        <v>724.95</v>
      </c>
      <c r="R630" s="71">
        <f t="shared" si="336"/>
        <v>733.94</v>
      </c>
      <c r="S630" s="71">
        <f t="shared" si="336"/>
        <v>756.04</v>
      </c>
      <c r="T630" s="71">
        <f t="shared" si="336"/>
        <v>730.91</v>
      </c>
      <c r="U630" s="71">
        <f t="shared" si="336"/>
        <v>700.49</v>
      </c>
      <c r="V630" s="71">
        <f t="shared" si="336"/>
        <v>743.42</v>
      </c>
      <c r="W630" s="71">
        <f t="shared" si="336"/>
        <v>601.32000000000005</v>
      </c>
      <c r="X630" s="71">
        <f t="shared" si="336"/>
        <v>585.35</v>
      </c>
      <c r="Y630" s="79">
        <f t="shared" si="336"/>
        <v>466.05</v>
      </c>
    </row>
    <row r="631" spans="1:27" s="62" customFormat="1" ht="18.75" customHeight="1" outlineLevel="1" x14ac:dyDescent="0.2">
      <c r="A631" s="57" t="s">
        <v>9</v>
      </c>
      <c r="B631" s="76">
        <v>195.05</v>
      </c>
      <c r="C631" s="74">
        <v>195.05</v>
      </c>
      <c r="D631" s="74">
        <v>195.05</v>
      </c>
      <c r="E631" s="74">
        <v>195.05</v>
      </c>
      <c r="F631" s="74">
        <v>195.05</v>
      </c>
      <c r="G631" s="74">
        <v>195.05</v>
      </c>
      <c r="H631" s="74">
        <v>195.05</v>
      </c>
      <c r="I631" s="74">
        <v>195.05</v>
      </c>
      <c r="J631" s="74">
        <v>195.05</v>
      </c>
      <c r="K631" s="74">
        <v>195.05</v>
      </c>
      <c r="L631" s="74">
        <v>195.05</v>
      </c>
      <c r="M631" s="74">
        <v>195.05</v>
      </c>
      <c r="N631" s="74">
        <v>195.05</v>
      </c>
      <c r="O631" s="74">
        <v>195.05</v>
      </c>
      <c r="P631" s="74">
        <v>195.05</v>
      </c>
      <c r="Q631" s="74">
        <v>195.05</v>
      </c>
      <c r="R631" s="74">
        <v>195.05</v>
      </c>
      <c r="S631" s="74">
        <v>195.05</v>
      </c>
      <c r="T631" s="74">
        <v>195.05</v>
      </c>
      <c r="U631" s="74">
        <v>195.05</v>
      </c>
      <c r="V631" s="74">
        <v>195.05</v>
      </c>
      <c r="W631" s="74">
        <v>195.05</v>
      </c>
      <c r="X631" s="74">
        <v>195.05</v>
      </c>
      <c r="Y631" s="81">
        <v>195.05</v>
      </c>
    </row>
    <row r="632" spans="1:27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customHeight="1" outlineLevel="1" thickBot="1" x14ac:dyDescent="0.25">
      <c r="A633" s="147" t="s">
        <v>255</v>
      </c>
      <c r="B633" s="77">
        <f>B628</f>
        <v>0</v>
      </c>
      <c r="C633" s="77">
        <f t="shared" ref="C633:Y633" si="337">C628</f>
        <v>0</v>
      </c>
      <c r="D633" s="77">
        <f t="shared" si="337"/>
        <v>0</v>
      </c>
      <c r="E633" s="77">
        <f t="shared" si="337"/>
        <v>0</v>
      </c>
      <c r="F633" s="77">
        <f t="shared" si="337"/>
        <v>0</v>
      </c>
      <c r="G633" s="77">
        <f t="shared" si="337"/>
        <v>0</v>
      </c>
      <c r="H633" s="77">
        <f t="shared" si="337"/>
        <v>0</v>
      </c>
      <c r="I633" s="77">
        <f t="shared" si="337"/>
        <v>0</v>
      </c>
      <c r="J633" s="77">
        <f t="shared" si="337"/>
        <v>0</v>
      </c>
      <c r="K633" s="77">
        <f t="shared" si="337"/>
        <v>0</v>
      </c>
      <c r="L633" s="77">
        <f t="shared" si="337"/>
        <v>0</v>
      </c>
      <c r="M633" s="77">
        <f t="shared" si="337"/>
        <v>0</v>
      </c>
      <c r="N633" s="77">
        <f t="shared" si="337"/>
        <v>0</v>
      </c>
      <c r="O633" s="77">
        <f t="shared" si="337"/>
        <v>0</v>
      </c>
      <c r="P633" s="77">
        <f t="shared" si="337"/>
        <v>0</v>
      </c>
      <c r="Q633" s="77">
        <f t="shared" si="337"/>
        <v>0</v>
      </c>
      <c r="R633" s="77">
        <f t="shared" si="337"/>
        <v>0</v>
      </c>
      <c r="S633" s="77">
        <f t="shared" si="337"/>
        <v>0</v>
      </c>
      <c r="T633" s="77">
        <f t="shared" si="337"/>
        <v>0</v>
      </c>
      <c r="U633" s="77">
        <f t="shared" si="337"/>
        <v>0</v>
      </c>
      <c r="V633" s="77">
        <f t="shared" si="337"/>
        <v>0</v>
      </c>
      <c r="W633" s="77">
        <f t="shared" si="337"/>
        <v>0</v>
      </c>
      <c r="X633" s="77">
        <f t="shared" si="337"/>
        <v>0</v>
      </c>
      <c r="Y633" s="77">
        <f t="shared" si="337"/>
        <v>0</v>
      </c>
    </row>
    <row r="634" spans="1:27" s="62" customFormat="1" ht="18.75" customHeight="1" thickBot="1" x14ac:dyDescent="0.25">
      <c r="A634" s="112">
        <v>31</v>
      </c>
      <c r="B634" s="101">
        <f t="shared" ref="B634:Y634" si="338">SUM(B635:B638)</f>
        <v>1028.95</v>
      </c>
      <c r="C634" s="102">
        <f t="shared" si="338"/>
        <v>1028.8700000000001</v>
      </c>
      <c r="D634" s="102">
        <f t="shared" si="338"/>
        <v>1006.8199999999999</v>
      </c>
      <c r="E634" s="103">
        <f t="shared" si="338"/>
        <v>1199.68</v>
      </c>
      <c r="F634" s="103">
        <f t="shared" si="338"/>
        <v>988.98</v>
      </c>
      <c r="G634" s="103">
        <f t="shared" si="338"/>
        <v>978.52</v>
      </c>
      <c r="H634" s="103">
        <f t="shared" si="338"/>
        <v>998.8599999999999</v>
      </c>
      <c r="I634" s="103">
        <f t="shared" si="338"/>
        <v>974.08999999999992</v>
      </c>
      <c r="J634" s="103">
        <f t="shared" si="338"/>
        <v>976.3</v>
      </c>
      <c r="K634" s="104">
        <f t="shared" si="338"/>
        <v>982.98</v>
      </c>
      <c r="L634" s="103">
        <f t="shared" si="338"/>
        <v>979.66000000000008</v>
      </c>
      <c r="M634" s="105">
        <f t="shared" si="338"/>
        <v>974.06</v>
      </c>
      <c r="N634" s="104">
        <f t="shared" si="338"/>
        <v>983.76</v>
      </c>
      <c r="O634" s="103">
        <f t="shared" si="338"/>
        <v>1006.21</v>
      </c>
      <c r="P634" s="105">
        <f t="shared" si="338"/>
        <v>992.21</v>
      </c>
      <c r="Q634" s="106">
        <f t="shared" si="338"/>
        <v>1004.1300000000001</v>
      </c>
      <c r="R634" s="103">
        <f t="shared" si="338"/>
        <v>1011.77</v>
      </c>
      <c r="S634" s="106">
        <f t="shared" si="338"/>
        <v>1037.6600000000001</v>
      </c>
      <c r="T634" s="103">
        <f t="shared" si="338"/>
        <v>1051.8</v>
      </c>
      <c r="U634" s="102">
        <f t="shared" si="338"/>
        <v>1361.37</v>
      </c>
      <c r="V634" s="102">
        <f t="shared" si="338"/>
        <v>1273.77</v>
      </c>
      <c r="W634" s="102">
        <f t="shared" si="338"/>
        <v>1034.94</v>
      </c>
      <c r="X634" s="102">
        <f t="shared" si="338"/>
        <v>997.34999999999991</v>
      </c>
      <c r="Y634" s="107">
        <f t="shared" si="338"/>
        <v>979.28</v>
      </c>
    </row>
    <row r="635" spans="1:27" s="62" customFormat="1" ht="18.75" customHeight="1" outlineLevel="1" x14ac:dyDescent="0.2">
      <c r="A635" s="160" t="s">
        <v>8</v>
      </c>
      <c r="B635" s="76">
        <f>B161</f>
        <v>833.9</v>
      </c>
      <c r="C635" s="71">
        <f t="shared" ref="C635:Y635" si="339">C161</f>
        <v>833.82</v>
      </c>
      <c r="D635" s="71">
        <f t="shared" si="339"/>
        <v>811.77</v>
      </c>
      <c r="E635" s="72">
        <f t="shared" si="339"/>
        <v>1004.63</v>
      </c>
      <c r="F635" s="71">
        <f t="shared" si="339"/>
        <v>793.93</v>
      </c>
      <c r="G635" s="71">
        <f t="shared" si="339"/>
        <v>783.47</v>
      </c>
      <c r="H635" s="71">
        <f t="shared" si="339"/>
        <v>803.81</v>
      </c>
      <c r="I635" s="71">
        <f t="shared" si="339"/>
        <v>779.04</v>
      </c>
      <c r="J635" s="73">
        <f t="shared" si="339"/>
        <v>781.25</v>
      </c>
      <c r="K635" s="71">
        <f t="shared" si="339"/>
        <v>787.93</v>
      </c>
      <c r="L635" s="71">
        <f t="shared" si="339"/>
        <v>784.61</v>
      </c>
      <c r="M635" s="71">
        <f t="shared" si="339"/>
        <v>779.01</v>
      </c>
      <c r="N635" s="71">
        <f t="shared" si="339"/>
        <v>788.71</v>
      </c>
      <c r="O635" s="71">
        <f t="shared" si="339"/>
        <v>811.16</v>
      </c>
      <c r="P635" s="71">
        <f t="shared" si="339"/>
        <v>797.16</v>
      </c>
      <c r="Q635" s="71">
        <f t="shared" si="339"/>
        <v>809.08</v>
      </c>
      <c r="R635" s="71">
        <f t="shared" si="339"/>
        <v>816.72</v>
      </c>
      <c r="S635" s="71">
        <f t="shared" si="339"/>
        <v>842.61</v>
      </c>
      <c r="T635" s="71">
        <f t="shared" si="339"/>
        <v>856.75</v>
      </c>
      <c r="U635" s="71">
        <f t="shared" si="339"/>
        <v>1166.32</v>
      </c>
      <c r="V635" s="71">
        <f t="shared" si="339"/>
        <v>1078.72</v>
      </c>
      <c r="W635" s="71">
        <f t="shared" si="339"/>
        <v>839.89</v>
      </c>
      <c r="X635" s="71">
        <f t="shared" si="339"/>
        <v>802.3</v>
      </c>
      <c r="Y635" s="79">
        <f t="shared" si="339"/>
        <v>784.23</v>
      </c>
    </row>
    <row r="636" spans="1:27" s="62" customFormat="1" ht="18.75" customHeight="1" outlineLevel="1" x14ac:dyDescent="0.2">
      <c r="A636" s="53" t="s">
        <v>9</v>
      </c>
      <c r="B636" s="76">
        <v>195.05</v>
      </c>
      <c r="C636" s="74">
        <v>195.05</v>
      </c>
      <c r="D636" s="74">
        <v>195.05</v>
      </c>
      <c r="E636" s="74">
        <v>195.05</v>
      </c>
      <c r="F636" s="74">
        <v>195.05</v>
      </c>
      <c r="G636" s="74">
        <v>195.05</v>
      </c>
      <c r="H636" s="74">
        <v>195.05</v>
      </c>
      <c r="I636" s="74">
        <v>195.05</v>
      </c>
      <c r="J636" s="74">
        <v>195.05</v>
      </c>
      <c r="K636" s="74">
        <v>195.05</v>
      </c>
      <c r="L636" s="74">
        <v>195.05</v>
      </c>
      <c r="M636" s="74">
        <v>195.05</v>
      </c>
      <c r="N636" s="74">
        <v>195.05</v>
      </c>
      <c r="O636" s="74">
        <v>195.05</v>
      </c>
      <c r="P636" s="74">
        <v>195.05</v>
      </c>
      <c r="Q636" s="74">
        <v>195.05</v>
      </c>
      <c r="R636" s="74">
        <v>195.05</v>
      </c>
      <c r="S636" s="74">
        <v>195.05</v>
      </c>
      <c r="T636" s="74">
        <v>195.05</v>
      </c>
      <c r="U636" s="74">
        <v>195.05</v>
      </c>
      <c r="V636" s="74">
        <v>195.05</v>
      </c>
      <c r="W636" s="74">
        <v>195.05</v>
      </c>
      <c r="X636" s="74">
        <v>195.05</v>
      </c>
      <c r="Y636" s="81">
        <v>195.05</v>
      </c>
    </row>
    <row r="637" spans="1:27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customHeight="1" outlineLevel="1" thickBot="1" x14ac:dyDescent="0.25">
      <c r="A638" s="161" t="s">
        <v>255</v>
      </c>
      <c r="B638" s="77">
        <f>B633</f>
        <v>0</v>
      </c>
      <c r="C638" s="77">
        <f t="shared" ref="C638:Y638" si="340">C633</f>
        <v>0</v>
      </c>
      <c r="D638" s="77">
        <f t="shared" si="340"/>
        <v>0</v>
      </c>
      <c r="E638" s="77">
        <f t="shared" si="340"/>
        <v>0</v>
      </c>
      <c r="F638" s="77">
        <f t="shared" si="340"/>
        <v>0</v>
      </c>
      <c r="G638" s="77">
        <f t="shared" si="340"/>
        <v>0</v>
      </c>
      <c r="H638" s="77">
        <f t="shared" si="340"/>
        <v>0</v>
      </c>
      <c r="I638" s="77">
        <f t="shared" si="340"/>
        <v>0</v>
      </c>
      <c r="J638" s="77">
        <f t="shared" si="340"/>
        <v>0</v>
      </c>
      <c r="K638" s="77">
        <f t="shared" si="340"/>
        <v>0</v>
      </c>
      <c r="L638" s="77">
        <f t="shared" si="340"/>
        <v>0</v>
      </c>
      <c r="M638" s="77">
        <f t="shared" si="340"/>
        <v>0</v>
      </c>
      <c r="N638" s="77">
        <f t="shared" si="340"/>
        <v>0</v>
      </c>
      <c r="O638" s="77">
        <f t="shared" si="340"/>
        <v>0</v>
      </c>
      <c r="P638" s="77">
        <f t="shared" si="340"/>
        <v>0</v>
      </c>
      <c r="Q638" s="77">
        <f t="shared" si="340"/>
        <v>0</v>
      </c>
      <c r="R638" s="77">
        <f t="shared" si="340"/>
        <v>0</v>
      </c>
      <c r="S638" s="77">
        <f t="shared" si="340"/>
        <v>0</v>
      </c>
      <c r="T638" s="77">
        <f t="shared" si="340"/>
        <v>0</v>
      </c>
      <c r="U638" s="77">
        <f t="shared" si="340"/>
        <v>0</v>
      </c>
      <c r="V638" s="77">
        <f t="shared" si="340"/>
        <v>0</v>
      </c>
      <c r="W638" s="77">
        <f t="shared" si="340"/>
        <v>0</v>
      </c>
      <c r="X638" s="77">
        <f t="shared" si="340"/>
        <v>0</v>
      </c>
      <c r="Y638" s="77">
        <f t="shared" si="340"/>
        <v>0</v>
      </c>
      <c r="AA638" s="213"/>
    </row>
    <row r="639" spans="1:27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117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44" t="s">
        <v>46</v>
      </c>
      <c r="B642" s="446" t="s">
        <v>116</v>
      </c>
      <c r="C642" s="447"/>
      <c r="D642" s="447"/>
      <c r="E642" s="447"/>
      <c r="F642" s="447"/>
      <c r="G642" s="447"/>
      <c r="H642" s="447"/>
      <c r="I642" s="447"/>
      <c r="J642" s="447"/>
      <c r="K642" s="447"/>
      <c r="L642" s="447"/>
      <c r="M642" s="447"/>
      <c r="N642" s="447"/>
      <c r="O642" s="447"/>
      <c r="P642" s="447"/>
      <c r="Q642" s="447"/>
      <c r="R642" s="447"/>
      <c r="S642" s="447"/>
      <c r="T642" s="447"/>
      <c r="U642" s="447"/>
      <c r="V642" s="447"/>
      <c r="W642" s="447"/>
      <c r="X642" s="447"/>
      <c r="Y642" s="448"/>
    </row>
    <row r="643" spans="1:25" s="62" customFormat="1" ht="39" customHeight="1" thickBot="1" x14ac:dyDescent="0.25">
      <c r="A643" s="494"/>
      <c r="B643" s="162" t="s">
        <v>45</v>
      </c>
      <c r="C643" s="171" t="s">
        <v>44</v>
      </c>
      <c r="D643" s="163" t="s">
        <v>43</v>
      </c>
      <c r="E643" s="171" t="s">
        <v>42</v>
      </c>
      <c r="F643" s="171" t="s">
        <v>41</v>
      </c>
      <c r="G643" s="171" t="s">
        <v>40</v>
      </c>
      <c r="H643" s="171" t="s">
        <v>39</v>
      </c>
      <c r="I643" s="171" t="s">
        <v>38</v>
      </c>
      <c r="J643" s="171" t="s">
        <v>37</v>
      </c>
      <c r="K643" s="173" t="s">
        <v>36</v>
      </c>
      <c r="L643" s="171" t="s">
        <v>35</v>
      </c>
      <c r="M643" s="172" t="s">
        <v>34</v>
      </c>
      <c r="N643" s="173" t="s">
        <v>33</v>
      </c>
      <c r="O643" s="171" t="s">
        <v>32</v>
      </c>
      <c r="P643" s="172" t="s">
        <v>31</v>
      </c>
      <c r="Q643" s="163" t="s">
        <v>30</v>
      </c>
      <c r="R643" s="171" t="s">
        <v>29</v>
      </c>
      <c r="S643" s="163" t="s">
        <v>28</v>
      </c>
      <c r="T643" s="171" t="s">
        <v>27</v>
      </c>
      <c r="U643" s="163" t="s">
        <v>26</v>
      </c>
      <c r="V643" s="171" t="s">
        <v>25</v>
      </c>
      <c r="W643" s="163" t="s">
        <v>24</v>
      </c>
      <c r="X643" s="171" t="s">
        <v>23</v>
      </c>
      <c r="Y643" s="174" t="s">
        <v>22</v>
      </c>
    </row>
    <row r="644" spans="1:25" s="62" customFormat="1" ht="18.75" customHeight="1" thickBot="1" x14ac:dyDescent="0.25">
      <c r="A644" s="113">
        <v>1</v>
      </c>
      <c r="B644" s="101">
        <f t="shared" ref="B644:Y644" si="341">SUM(B645:B648)</f>
        <v>835.76</v>
      </c>
      <c r="C644" s="102">
        <f t="shared" si="341"/>
        <v>827.46</v>
      </c>
      <c r="D644" s="102">
        <f t="shared" si="341"/>
        <v>871.09999999999991</v>
      </c>
      <c r="E644" s="103">
        <f t="shared" si="341"/>
        <v>909.37000000000012</v>
      </c>
      <c r="F644" s="103">
        <f t="shared" si="341"/>
        <v>927.8</v>
      </c>
      <c r="G644" s="103">
        <f t="shared" si="341"/>
        <v>920.34999999999991</v>
      </c>
      <c r="H644" s="103">
        <f t="shared" si="341"/>
        <v>1117.9100000000001</v>
      </c>
      <c r="I644" s="103">
        <f t="shared" si="341"/>
        <v>909.97</v>
      </c>
      <c r="J644" s="103">
        <f t="shared" si="341"/>
        <v>815.84999999999991</v>
      </c>
      <c r="K644" s="104">
        <f t="shared" si="341"/>
        <v>815.71</v>
      </c>
      <c r="L644" s="103">
        <f t="shared" si="341"/>
        <v>817.06</v>
      </c>
      <c r="M644" s="105">
        <f t="shared" si="341"/>
        <v>819.07999999999993</v>
      </c>
      <c r="N644" s="104">
        <f t="shared" si="341"/>
        <v>833.25</v>
      </c>
      <c r="O644" s="103">
        <f t="shared" si="341"/>
        <v>855.49</v>
      </c>
      <c r="P644" s="105">
        <f t="shared" si="341"/>
        <v>858.56999999999994</v>
      </c>
      <c r="Q644" s="106">
        <f t="shared" si="341"/>
        <v>867.19</v>
      </c>
      <c r="R644" s="103">
        <f t="shared" si="341"/>
        <v>897.1400000000001</v>
      </c>
      <c r="S644" s="106">
        <f t="shared" si="341"/>
        <v>866.8599999999999</v>
      </c>
      <c r="T644" s="103">
        <f t="shared" si="341"/>
        <v>858.57999999999993</v>
      </c>
      <c r="U644" s="102">
        <f t="shared" si="341"/>
        <v>851.34999999999991</v>
      </c>
      <c r="V644" s="102">
        <f t="shared" si="341"/>
        <v>847.34999999999991</v>
      </c>
      <c r="W644" s="102">
        <f t="shared" si="341"/>
        <v>846.06</v>
      </c>
      <c r="X644" s="102">
        <f t="shared" si="341"/>
        <v>842.77</v>
      </c>
      <c r="Y644" s="107">
        <f t="shared" si="341"/>
        <v>833.52</v>
      </c>
    </row>
    <row r="645" spans="1:25" s="67" customFormat="1" ht="18.75" customHeight="1" outlineLevel="1" x14ac:dyDescent="0.2">
      <c r="A645" s="56" t="s">
        <v>8</v>
      </c>
      <c r="B645" s="70">
        <f>B11</f>
        <v>640.71</v>
      </c>
      <c r="C645" s="71">
        <f t="shared" ref="C645:Y645" si="342">C11</f>
        <v>632.41</v>
      </c>
      <c r="D645" s="71">
        <f t="shared" si="342"/>
        <v>676.05</v>
      </c>
      <c r="E645" s="72">
        <f t="shared" si="342"/>
        <v>714.32</v>
      </c>
      <c r="F645" s="71">
        <f t="shared" si="342"/>
        <v>732.75</v>
      </c>
      <c r="G645" s="71">
        <f t="shared" si="342"/>
        <v>725.3</v>
      </c>
      <c r="H645" s="71">
        <f t="shared" si="342"/>
        <v>922.86</v>
      </c>
      <c r="I645" s="71">
        <f t="shared" si="342"/>
        <v>714.92</v>
      </c>
      <c r="J645" s="73">
        <f>J11</f>
        <v>620.79999999999995</v>
      </c>
      <c r="K645" s="71">
        <f t="shared" si="342"/>
        <v>620.66</v>
      </c>
      <c r="L645" s="71">
        <f t="shared" si="342"/>
        <v>622.01</v>
      </c>
      <c r="M645" s="71">
        <f t="shared" si="342"/>
        <v>624.03</v>
      </c>
      <c r="N645" s="71">
        <f t="shared" si="342"/>
        <v>638.20000000000005</v>
      </c>
      <c r="O645" s="71">
        <f t="shared" si="342"/>
        <v>660.44</v>
      </c>
      <c r="P645" s="71">
        <f t="shared" si="342"/>
        <v>663.52</v>
      </c>
      <c r="Q645" s="71">
        <f t="shared" si="342"/>
        <v>672.14</v>
      </c>
      <c r="R645" s="71">
        <f t="shared" si="342"/>
        <v>702.09</v>
      </c>
      <c r="S645" s="71">
        <f t="shared" si="342"/>
        <v>671.81</v>
      </c>
      <c r="T645" s="71">
        <f t="shared" si="342"/>
        <v>663.53</v>
      </c>
      <c r="U645" s="71">
        <f t="shared" si="342"/>
        <v>656.3</v>
      </c>
      <c r="V645" s="71">
        <f t="shared" si="342"/>
        <v>652.29999999999995</v>
      </c>
      <c r="W645" s="71">
        <f t="shared" si="342"/>
        <v>651.01</v>
      </c>
      <c r="X645" s="71">
        <f t="shared" si="342"/>
        <v>647.72</v>
      </c>
      <c r="Y645" s="79">
        <f t="shared" si="342"/>
        <v>638.47</v>
      </c>
    </row>
    <row r="646" spans="1:25" s="67" customFormat="1" ht="18.75" customHeight="1" outlineLevel="1" x14ac:dyDescent="0.2">
      <c r="A646" s="57" t="s">
        <v>9</v>
      </c>
      <c r="B646" s="76">
        <v>195.05</v>
      </c>
      <c r="C646" s="74">
        <v>195.05</v>
      </c>
      <c r="D646" s="74">
        <v>195.05</v>
      </c>
      <c r="E646" s="74">
        <v>195.05</v>
      </c>
      <c r="F646" s="74">
        <v>195.05</v>
      </c>
      <c r="G646" s="74">
        <v>195.05</v>
      </c>
      <c r="H646" s="74">
        <v>195.05</v>
      </c>
      <c r="I646" s="74">
        <v>195.05</v>
      </c>
      <c r="J646" s="74">
        <v>195.05</v>
      </c>
      <c r="K646" s="74">
        <v>195.05</v>
      </c>
      <c r="L646" s="74">
        <v>195.05</v>
      </c>
      <c r="M646" s="74">
        <v>195.05</v>
      </c>
      <c r="N646" s="74">
        <v>195.05</v>
      </c>
      <c r="O646" s="74">
        <v>195.05</v>
      </c>
      <c r="P646" s="74">
        <v>195.05</v>
      </c>
      <c r="Q646" s="74">
        <v>195.05</v>
      </c>
      <c r="R646" s="74">
        <v>195.05</v>
      </c>
      <c r="S646" s="74">
        <v>195.05</v>
      </c>
      <c r="T646" s="74">
        <v>195.05</v>
      </c>
      <c r="U646" s="74">
        <v>195.05</v>
      </c>
      <c r="V646" s="74">
        <v>195.05</v>
      </c>
      <c r="W646" s="74">
        <v>195.05</v>
      </c>
      <c r="X646" s="74">
        <v>195.05</v>
      </c>
      <c r="Y646" s="81">
        <v>195.05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255</v>
      </c>
      <c r="B648" s="77">
        <f>B638</f>
        <v>0</v>
      </c>
      <c r="C648" s="77">
        <f t="shared" ref="C648:Y648" si="343">C638</f>
        <v>0</v>
      </c>
      <c r="D648" s="77">
        <f t="shared" si="343"/>
        <v>0</v>
      </c>
      <c r="E648" s="77">
        <f t="shared" si="343"/>
        <v>0</v>
      </c>
      <c r="F648" s="77">
        <f t="shared" si="343"/>
        <v>0</v>
      </c>
      <c r="G648" s="77">
        <f t="shared" si="343"/>
        <v>0</v>
      </c>
      <c r="H648" s="77">
        <f t="shared" si="343"/>
        <v>0</v>
      </c>
      <c r="I648" s="77">
        <f t="shared" si="343"/>
        <v>0</v>
      </c>
      <c r="J648" s="77">
        <f t="shared" si="343"/>
        <v>0</v>
      </c>
      <c r="K648" s="77">
        <f t="shared" si="343"/>
        <v>0</v>
      </c>
      <c r="L648" s="77">
        <f t="shared" si="343"/>
        <v>0</v>
      </c>
      <c r="M648" s="77">
        <f t="shared" si="343"/>
        <v>0</v>
      </c>
      <c r="N648" s="77">
        <f t="shared" si="343"/>
        <v>0</v>
      </c>
      <c r="O648" s="77">
        <f t="shared" si="343"/>
        <v>0</v>
      </c>
      <c r="P648" s="77">
        <f t="shared" si="343"/>
        <v>0</v>
      </c>
      <c r="Q648" s="77">
        <f t="shared" si="343"/>
        <v>0</v>
      </c>
      <c r="R648" s="77">
        <f t="shared" si="343"/>
        <v>0</v>
      </c>
      <c r="S648" s="77">
        <f t="shared" si="343"/>
        <v>0</v>
      </c>
      <c r="T648" s="77">
        <f t="shared" si="343"/>
        <v>0</v>
      </c>
      <c r="U648" s="77">
        <f t="shared" si="343"/>
        <v>0</v>
      </c>
      <c r="V648" s="77">
        <f t="shared" si="343"/>
        <v>0</v>
      </c>
      <c r="W648" s="77">
        <f t="shared" si="343"/>
        <v>0</v>
      </c>
      <c r="X648" s="77">
        <f t="shared" si="343"/>
        <v>0</v>
      </c>
      <c r="Y648" s="77">
        <f t="shared" si="343"/>
        <v>0</v>
      </c>
    </row>
    <row r="649" spans="1:25" s="62" customFormat="1" ht="18.75" customHeight="1" thickBot="1" x14ac:dyDescent="0.25">
      <c r="A649" s="112">
        <v>2</v>
      </c>
      <c r="B649" s="101">
        <f t="shared" ref="B649:Y649" si="344">SUM(B650:B653)</f>
        <v>773.38000000000011</v>
      </c>
      <c r="C649" s="102">
        <f t="shared" si="344"/>
        <v>828.92000000000007</v>
      </c>
      <c r="D649" s="102">
        <f t="shared" si="344"/>
        <v>830.62000000000012</v>
      </c>
      <c r="E649" s="103">
        <f t="shared" si="344"/>
        <v>862.03</v>
      </c>
      <c r="F649" s="103">
        <f t="shared" si="344"/>
        <v>864.72</v>
      </c>
      <c r="G649" s="103">
        <f t="shared" si="344"/>
        <v>872.57999999999993</v>
      </c>
      <c r="H649" s="103">
        <f t="shared" si="344"/>
        <v>856.71</v>
      </c>
      <c r="I649" s="103">
        <f t="shared" si="344"/>
        <v>846.1099999999999</v>
      </c>
      <c r="J649" s="103">
        <f t="shared" si="344"/>
        <v>854.66000000000008</v>
      </c>
      <c r="K649" s="104">
        <f t="shared" si="344"/>
        <v>883.15000000000009</v>
      </c>
      <c r="L649" s="103">
        <f t="shared" si="344"/>
        <v>885.90000000000009</v>
      </c>
      <c r="M649" s="105">
        <f t="shared" si="344"/>
        <v>854.68000000000006</v>
      </c>
      <c r="N649" s="104">
        <f t="shared" si="344"/>
        <v>866.68000000000006</v>
      </c>
      <c r="O649" s="103">
        <f t="shared" si="344"/>
        <v>839.82999999999993</v>
      </c>
      <c r="P649" s="105">
        <f t="shared" si="344"/>
        <v>846.3</v>
      </c>
      <c r="Q649" s="106">
        <f t="shared" si="344"/>
        <v>876.38000000000011</v>
      </c>
      <c r="R649" s="103">
        <f t="shared" si="344"/>
        <v>1223.8599999999999</v>
      </c>
      <c r="S649" s="106">
        <f t="shared" si="344"/>
        <v>876.62000000000012</v>
      </c>
      <c r="T649" s="103">
        <f t="shared" si="344"/>
        <v>1190.3800000000001</v>
      </c>
      <c r="U649" s="102">
        <f t="shared" si="344"/>
        <v>869.93000000000006</v>
      </c>
      <c r="V649" s="102">
        <f t="shared" si="344"/>
        <v>849.6099999999999</v>
      </c>
      <c r="W649" s="102">
        <f t="shared" si="344"/>
        <v>846.6400000000001</v>
      </c>
      <c r="X649" s="102">
        <f t="shared" si="344"/>
        <v>844.83999999999992</v>
      </c>
      <c r="Y649" s="107">
        <f t="shared" si="344"/>
        <v>837.24</v>
      </c>
    </row>
    <row r="650" spans="1:25" s="62" customFormat="1" ht="18.75" customHeight="1" outlineLevel="1" x14ac:dyDescent="0.2">
      <c r="A650" s="56" t="s">
        <v>8</v>
      </c>
      <c r="B650" s="70">
        <f>B16</f>
        <v>578.33000000000004</v>
      </c>
      <c r="C650" s="71">
        <f t="shared" ref="C650:Y650" si="345">C16</f>
        <v>633.87</v>
      </c>
      <c r="D650" s="71">
        <f t="shared" si="345"/>
        <v>635.57000000000005</v>
      </c>
      <c r="E650" s="72">
        <f t="shared" si="345"/>
        <v>666.98</v>
      </c>
      <c r="F650" s="71">
        <f t="shared" si="345"/>
        <v>669.67</v>
      </c>
      <c r="G650" s="71">
        <f t="shared" si="345"/>
        <v>677.53</v>
      </c>
      <c r="H650" s="71">
        <f t="shared" si="345"/>
        <v>661.66</v>
      </c>
      <c r="I650" s="71">
        <f t="shared" si="345"/>
        <v>651.05999999999995</v>
      </c>
      <c r="J650" s="73">
        <f t="shared" si="345"/>
        <v>659.61</v>
      </c>
      <c r="K650" s="71">
        <f t="shared" si="345"/>
        <v>688.1</v>
      </c>
      <c r="L650" s="71">
        <f t="shared" si="345"/>
        <v>690.85</v>
      </c>
      <c r="M650" s="71">
        <f t="shared" si="345"/>
        <v>659.63</v>
      </c>
      <c r="N650" s="71">
        <f t="shared" si="345"/>
        <v>671.63</v>
      </c>
      <c r="O650" s="71">
        <f t="shared" si="345"/>
        <v>644.78</v>
      </c>
      <c r="P650" s="71">
        <f t="shared" si="345"/>
        <v>651.25</v>
      </c>
      <c r="Q650" s="71">
        <f t="shared" si="345"/>
        <v>681.33</v>
      </c>
      <c r="R650" s="71">
        <f t="shared" si="345"/>
        <v>1028.81</v>
      </c>
      <c r="S650" s="71">
        <f t="shared" si="345"/>
        <v>681.57</v>
      </c>
      <c r="T650" s="71">
        <f t="shared" si="345"/>
        <v>995.33</v>
      </c>
      <c r="U650" s="71">
        <f t="shared" si="345"/>
        <v>674.88</v>
      </c>
      <c r="V650" s="71">
        <f t="shared" si="345"/>
        <v>654.55999999999995</v>
      </c>
      <c r="W650" s="71">
        <f t="shared" si="345"/>
        <v>651.59</v>
      </c>
      <c r="X650" s="71">
        <f t="shared" si="345"/>
        <v>649.79</v>
      </c>
      <c r="Y650" s="79">
        <f t="shared" si="345"/>
        <v>642.19000000000005</v>
      </c>
    </row>
    <row r="651" spans="1:25" s="62" customFormat="1" ht="18.75" customHeight="1" outlineLevel="1" x14ac:dyDescent="0.2">
      <c r="A651" s="57" t="s">
        <v>9</v>
      </c>
      <c r="B651" s="76">
        <v>195.05</v>
      </c>
      <c r="C651" s="74">
        <v>195.05</v>
      </c>
      <c r="D651" s="74">
        <v>195.05</v>
      </c>
      <c r="E651" s="74">
        <v>195.05</v>
      </c>
      <c r="F651" s="74">
        <v>195.05</v>
      </c>
      <c r="G651" s="74">
        <v>195.05</v>
      </c>
      <c r="H651" s="74">
        <v>195.05</v>
      </c>
      <c r="I651" s="74">
        <v>195.05</v>
      </c>
      <c r="J651" s="74">
        <v>195.05</v>
      </c>
      <c r="K651" s="74">
        <v>195.05</v>
      </c>
      <c r="L651" s="74">
        <v>195.05</v>
      </c>
      <c r="M651" s="74">
        <v>195.05</v>
      </c>
      <c r="N651" s="74">
        <v>195.05</v>
      </c>
      <c r="O651" s="74">
        <v>195.05</v>
      </c>
      <c r="P651" s="74">
        <v>195.05</v>
      </c>
      <c r="Q651" s="74">
        <v>195.05</v>
      </c>
      <c r="R651" s="74">
        <v>195.05</v>
      </c>
      <c r="S651" s="74">
        <v>195.05</v>
      </c>
      <c r="T651" s="74">
        <v>195.05</v>
      </c>
      <c r="U651" s="74">
        <v>195.05</v>
      </c>
      <c r="V651" s="74">
        <v>195.05</v>
      </c>
      <c r="W651" s="74">
        <v>195.05</v>
      </c>
      <c r="X651" s="74">
        <v>195.05</v>
      </c>
      <c r="Y651" s="81">
        <v>195.05</v>
      </c>
    </row>
    <row r="652" spans="1:25" s="62" customFormat="1" ht="18.75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customHeight="1" outlineLevel="1" thickBot="1" x14ac:dyDescent="0.25">
      <c r="A653" s="147" t="s">
        <v>255</v>
      </c>
      <c r="B653" s="77">
        <f>B648</f>
        <v>0</v>
      </c>
      <c r="C653" s="77">
        <f t="shared" ref="C653:Y653" si="346">C648</f>
        <v>0</v>
      </c>
      <c r="D653" s="77">
        <f t="shared" si="346"/>
        <v>0</v>
      </c>
      <c r="E653" s="77">
        <f t="shared" si="346"/>
        <v>0</v>
      </c>
      <c r="F653" s="77">
        <f t="shared" si="346"/>
        <v>0</v>
      </c>
      <c r="G653" s="77">
        <f t="shared" si="346"/>
        <v>0</v>
      </c>
      <c r="H653" s="77">
        <f t="shared" si="346"/>
        <v>0</v>
      </c>
      <c r="I653" s="77">
        <f t="shared" si="346"/>
        <v>0</v>
      </c>
      <c r="J653" s="77">
        <f t="shared" si="346"/>
        <v>0</v>
      </c>
      <c r="K653" s="77">
        <f t="shared" si="346"/>
        <v>0</v>
      </c>
      <c r="L653" s="77">
        <f t="shared" si="346"/>
        <v>0</v>
      </c>
      <c r="M653" s="77">
        <f t="shared" si="346"/>
        <v>0</v>
      </c>
      <c r="N653" s="77">
        <f t="shared" si="346"/>
        <v>0</v>
      </c>
      <c r="O653" s="77">
        <f t="shared" si="346"/>
        <v>0</v>
      </c>
      <c r="P653" s="77">
        <f t="shared" si="346"/>
        <v>0</v>
      </c>
      <c r="Q653" s="77">
        <f t="shared" si="346"/>
        <v>0</v>
      </c>
      <c r="R653" s="77">
        <f t="shared" si="346"/>
        <v>0</v>
      </c>
      <c r="S653" s="77">
        <f t="shared" si="346"/>
        <v>0</v>
      </c>
      <c r="T653" s="77">
        <f t="shared" si="346"/>
        <v>0</v>
      </c>
      <c r="U653" s="77">
        <f t="shared" si="346"/>
        <v>0</v>
      </c>
      <c r="V653" s="77">
        <f t="shared" si="346"/>
        <v>0</v>
      </c>
      <c r="W653" s="77">
        <f t="shared" si="346"/>
        <v>0</v>
      </c>
      <c r="X653" s="77">
        <f t="shared" si="346"/>
        <v>0</v>
      </c>
      <c r="Y653" s="77">
        <f t="shared" si="346"/>
        <v>0</v>
      </c>
    </row>
    <row r="654" spans="1:25" s="62" customFormat="1" ht="18.75" customHeight="1" thickBot="1" x14ac:dyDescent="0.25">
      <c r="A654" s="109">
        <v>3</v>
      </c>
      <c r="B654" s="101">
        <f t="shared" ref="B654:Y654" si="347">SUM(B655:B658)</f>
        <v>888.31</v>
      </c>
      <c r="C654" s="102">
        <f t="shared" si="347"/>
        <v>892.31999999999994</v>
      </c>
      <c r="D654" s="102">
        <f t="shared" si="347"/>
        <v>872.58999999999992</v>
      </c>
      <c r="E654" s="103">
        <f t="shared" si="347"/>
        <v>872.95</v>
      </c>
      <c r="F654" s="103">
        <f t="shared" si="347"/>
        <v>878.8599999999999</v>
      </c>
      <c r="G654" s="103">
        <f t="shared" si="347"/>
        <v>879.51</v>
      </c>
      <c r="H654" s="103">
        <f t="shared" si="347"/>
        <v>884.8</v>
      </c>
      <c r="I654" s="103">
        <f t="shared" si="347"/>
        <v>878.73</v>
      </c>
      <c r="J654" s="103">
        <f t="shared" si="347"/>
        <v>873.5</v>
      </c>
      <c r="K654" s="104">
        <f t="shared" si="347"/>
        <v>876.24</v>
      </c>
      <c r="L654" s="103">
        <f t="shared" si="347"/>
        <v>874.94</v>
      </c>
      <c r="M654" s="105">
        <f t="shared" si="347"/>
        <v>879.06999999999994</v>
      </c>
      <c r="N654" s="104">
        <f t="shared" si="347"/>
        <v>884.43000000000006</v>
      </c>
      <c r="O654" s="103">
        <f t="shared" si="347"/>
        <v>891.29</v>
      </c>
      <c r="P654" s="105">
        <f t="shared" si="347"/>
        <v>892.57999999999993</v>
      </c>
      <c r="Q654" s="106">
        <f t="shared" si="347"/>
        <v>893.3</v>
      </c>
      <c r="R654" s="103">
        <f t="shared" si="347"/>
        <v>904.63000000000011</v>
      </c>
      <c r="S654" s="106">
        <f t="shared" si="347"/>
        <v>897.6400000000001</v>
      </c>
      <c r="T654" s="103">
        <f t="shared" si="347"/>
        <v>898.52</v>
      </c>
      <c r="U654" s="102">
        <f t="shared" si="347"/>
        <v>913.84999999999991</v>
      </c>
      <c r="V654" s="102">
        <f t="shared" si="347"/>
        <v>894.33999999999992</v>
      </c>
      <c r="W654" s="102">
        <f t="shared" si="347"/>
        <v>891.38000000000011</v>
      </c>
      <c r="X654" s="102">
        <f t="shared" si="347"/>
        <v>889.8</v>
      </c>
      <c r="Y654" s="107">
        <f t="shared" si="347"/>
        <v>887.27</v>
      </c>
    </row>
    <row r="655" spans="1:25" s="62" customFormat="1" ht="18.75" customHeight="1" outlineLevel="1" x14ac:dyDescent="0.2">
      <c r="A655" s="56" t="s">
        <v>8</v>
      </c>
      <c r="B655" s="70">
        <f>B21</f>
        <v>693.26</v>
      </c>
      <c r="C655" s="71">
        <f t="shared" ref="C655:Y655" si="348">C21</f>
        <v>697.27</v>
      </c>
      <c r="D655" s="71">
        <f t="shared" si="348"/>
        <v>677.54</v>
      </c>
      <c r="E655" s="72">
        <f t="shared" si="348"/>
        <v>677.9</v>
      </c>
      <c r="F655" s="71">
        <f t="shared" si="348"/>
        <v>683.81</v>
      </c>
      <c r="G655" s="71">
        <f t="shared" si="348"/>
        <v>684.46</v>
      </c>
      <c r="H655" s="71">
        <f t="shared" si="348"/>
        <v>689.75</v>
      </c>
      <c r="I655" s="71">
        <f t="shared" si="348"/>
        <v>683.68</v>
      </c>
      <c r="J655" s="73">
        <f t="shared" si="348"/>
        <v>678.45</v>
      </c>
      <c r="K655" s="71">
        <f t="shared" si="348"/>
        <v>681.19</v>
      </c>
      <c r="L655" s="71">
        <f t="shared" si="348"/>
        <v>679.89</v>
      </c>
      <c r="M655" s="71">
        <f t="shared" si="348"/>
        <v>684.02</v>
      </c>
      <c r="N655" s="71">
        <f t="shared" si="348"/>
        <v>689.38</v>
      </c>
      <c r="O655" s="71">
        <f t="shared" si="348"/>
        <v>696.24</v>
      </c>
      <c r="P655" s="71">
        <f t="shared" si="348"/>
        <v>697.53</v>
      </c>
      <c r="Q655" s="71">
        <f t="shared" si="348"/>
        <v>698.25</v>
      </c>
      <c r="R655" s="71">
        <f t="shared" si="348"/>
        <v>709.58</v>
      </c>
      <c r="S655" s="71">
        <f t="shared" si="348"/>
        <v>702.59</v>
      </c>
      <c r="T655" s="71">
        <f t="shared" si="348"/>
        <v>703.47</v>
      </c>
      <c r="U655" s="71">
        <f t="shared" si="348"/>
        <v>718.8</v>
      </c>
      <c r="V655" s="71">
        <f t="shared" si="348"/>
        <v>699.29</v>
      </c>
      <c r="W655" s="71">
        <f t="shared" si="348"/>
        <v>696.33</v>
      </c>
      <c r="X655" s="71">
        <f t="shared" si="348"/>
        <v>694.75</v>
      </c>
      <c r="Y655" s="79">
        <f t="shared" si="348"/>
        <v>692.22</v>
      </c>
    </row>
    <row r="656" spans="1:25" s="62" customFormat="1" ht="18.75" customHeight="1" outlineLevel="1" x14ac:dyDescent="0.2">
      <c r="A656" s="57" t="s">
        <v>9</v>
      </c>
      <c r="B656" s="76">
        <v>195.05</v>
      </c>
      <c r="C656" s="74">
        <v>195.05</v>
      </c>
      <c r="D656" s="74">
        <v>195.05</v>
      </c>
      <c r="E656" s="74">
        <v>195.05</v>
      </c>
      <c r="F656" s="74">
        <v>195.05</v>
      </c>
      <c r="G656" s="74">
        <v>195.05</v>
      </c>
      <c r="H656" s="74">
        <v>195.05</v>
      </c>
      <c r="I656" s="74">
        <v>195.05</v>
      </c>
      <c r="J656" s="74">
        <v>195.05</v>
      </c>
      <c r="K656" s="74">
        <v>195.05</v>
      </c>
      <c r="L656" s="74">
        <v>195.05</v>
      </c>
      <c r="M656" s="74">
        <v>195.05</v>
      </c>
      <c r="N656" s="74">
        <v>195.05</v>
      </c>
      <c r="O656" s="74">
        <v>195.05</v>
      </c>
      <c r="P656" s="74">
        <v>195.05</v>
      </c>
      <c r="Q656" s="74">
        <v>195.05</v>
      </c>
      <c r="R656" s="74">
        <v>195.05</v>
      </c>
      <c r="S656" s="74">
        <v>195.05</v>
      </c>
      <c r="T656" s="74">
        <v>195.05</v>
      </c>
      <c r="U656" s="74">
        <v>195.05</v>
      </c>
      <c r="V656" s="74">
        <v>195.05</v>
      </c>
      <c r="W656" s="74">
        <v>195.05</v>
      </c>
      <c r="X656" s="74">
        <v>195.05</v>
      </c>
      <c r="Y656" s="81">
        <v>195.05</v>
      </c>
    </row>
    <row r="657" spans="1:25" s="62" customFormat="1" ht="18.75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customHeight="1" outlineLevel="1" thickBot="1" x14ac:dyDescent="0.25">
      <c r="A658" s="147" t="s">
        <v>255</v>
      </c>
      <c r="B658" s="77">
        <f>B653</f>
        <v>0</v>
      </c>
      <c r="C658" s="77">
        <f t="shared" ref="C658:Y658" si="349">C653</f>
        <v>0</v>
      </c>
      <c r="D658" s="77">
        <f t="shared" si="349"/>
        <v>0</v>
      </c>
      <c r="E658" s="77">
        <f t="shared" si="349"/>
        <v>0</v>
      </c>
      <c r="F658" s="77">
        <f t="shared" si="349"/>
        <v>0</v>
      </c>
      <c r="G658" s="77">
        <f t="shared" si="349"/>
        <v>0</v>
      </c>
      <c r="H658" s="77">
        <f t="shared" si="349"/>
        <v>0</v>
      </c>
      <c r="I658" s="77">
        <f t="shared" si="349"/>
        <v>0</v>
      </c>
      <c r="J658" s="77">
        <f t="shared" si="349"/>
        <v>0</v>
      </c>
      <c r="K658" s="77">
        <f t="shared" si="349"/>
        <v>0</v>
      </c>
      <c r="L658" s="77">
        <f t="shared" si="349"/>
        <v>0</v>
      </c>
      <c r="M658" s="77">
        <f t="shared" si="349"/>
        <v>0</v>
      </c>
      <c r="N658" s="77">
        <f t="shared" si="349"/>
        <v>0</v>
      </c>
      <c r="O658" s="77">
        <f t="shared" si="349"/>
        <v>0</v>
      </c>
      <c r="P658" s="77">
        <f t="shared" si="349"/>
        <v>0</v>
      </c>
      <c r="Q658" s="77">
        <f t="shared" si="349"/>
        <v>0</v>
      </c>
      <c r="R658" s="77">
        <f t="shared" si="349"/>
        <v>0</v>
      </c>
      <c r="S658" s="77">
        <f t="shared" si="349"/>
        <v>0</v>
      </c>
      <c r="T658" s="77">
        <f t="shared" si="349"/>
        <v>0</v>
      </c>
      <c r="U658" s="77">
        <f t="shared" si="349"/>
        <v>0</v>
      </c>
      <c r="V658" s="77">
        <f t="shared" si="349"/>
        <v>0</v>
      </c>
      <c r="W658" s="77">
        <f t="shared" si="349"/>
        <v>0</v>
      </c>
      <c r="X658" s="77">
        <f t="shared" si="349"/>
        <v>0</v>
      </c>
      <c r="Y658" s="77">
        <f t="shared" si="349"/>
        <v>0</v>
      </c>
    </row>
    <row r="659" spans="1:25" s="62" customFormat="1" ht="18.75" customHeight="1" thickBot="1" x14ac:dyDescent="0.25">
      <c r="A659" s="130">
        <v>4</v>
      </c>
      <c r="B659" s="131">
        <f t="shared" ref="B659:Y659" si="350">SUM(B660:B663)</f>
        <v>924.82999999999993</v>
      </c>
      <c r="C659" s="132">
        <f t="shared" si="350"/>
        <v>911.72</v>
      </c>
      <c r="D659" s="132">
        <f t="shared" si="350"/>
        <v>914.83999999999992</v>
      </c>
      <c r="E659" s="132">
        <f t="shared" si="350"/>
        <v>1060.78</v>
      </c>
      <c r="F659" s="132">
        <f t="shared" si="350"/>
        <v>923.79</v>
      </c>
      <c r="G659" s="132">
        <f t="shared" si="350"/>
        <v>1186.28</v>
      </c>
      <c r="H659" s="132">
        <f t="shared" si="350"/>
        <v>1180</v>
      </c>
      <c r="I659" s="132">
        <f t="shared" si="350"/>
        <v>1182.53</v>
      </c>
      <c r="J659" s="132">
        <f t="shared" si="350"/>
        <v>893.71</v>
      </c>
      <c r="K659" s="133">
        <f t="shared" si="350"/>
        <v>910.33999999999992</v>
      </c>
      <c r="L659" s="132">
        <f t="shared" si="350"/>
        <v>904.42000000000007</v>
      </c>
      <c r="M659" s="134">
        <f t="shared" si="350"/>
        <v>910.84999999999991</v>
      </c>
      <c r="N659" s="133">
        <f t="shared" si="350"/>
        <v>1001.31</v>
      </c>
      <c r="O659" s="132">
        <f t="shared" si="350"/>
        <v>919.06999999999994</v>
      </c>
      <c r="P659" s="134">
        <f t="shared" si="350"/>
        <v>903.04</v>
      </c>
      <c r="Q659" s="135">
        <f t="shared" si="350"/>
        <v>906.1400000000001</v>
      </c>
      <c r="R659" s="132">
        <f t="shared" si="350"/>
        <v>1244.5899999999999</v>
      </c>
      <c r="S659" s="135">
        <f t="shared" si="350"/>
        <v>912.31</v>
      </c>
      <c r="T659" s="132">
        <f t="shared" si="350"/>
        <v>1022.99</v>
      </c>
      <c r="U659" s="132">
        <f t="shared" si="350"/>
        <v>918.22</v>
      </c>
      <c r="V659" s="132">
        <f t="shared" si="350"/>
        <v>909.37000000000012</v>
      </c>
      <c r="W659" s="132">
        <f t="shared" si="350"/>
        <v>912.45</v>
      </c>
      <c r="X659" s="132">
        <f t="shared" si="350"/>
        <v>917.41000000000008</v>
      </c>
      <c r="Y659" s="136">
        <f t="shared" si="350"/>
        <v>910.69</v>
      </c>
    </row>
    <row r="660" spans="1:25" s="62" customFormat="1" ht="18.75" customHeight="1" outlineLevel="1" x14ac:dyDescent="0.2">
      <c r="A660" s="58" t="s">
        <v>8</v>
      </c>
      <c r="B660" s="120">
        <f>B26</f>
        <v>729.78</v>
      </c>
      <c r="C660" s="121">
        <f t="shared" ref="C660:Y660" si="351">C26</f>
        <v>716.67</v>
      </c>
      <c r="D660" s="121">
        <f t="shared" si="351"/>
        <v>719.79</v>
      </c>
      <c r="E660" s="122">
        <f t="shared" si="351"/>
        <v>865.73</v>
      </c>
      <c r="F660" s="121">
        <f t="shared" si="351"/>
        <v>728.74</v>
      </c>
      <c r="G660" s="121">
        <f t="shared" si="351"/>
        <v>991.23</v>
      </c>
      <c r="H660" s="121">
        <f t="shared" si="351"/>
        <v>984.95</v>
      </c>
      <c r="I660" s="121">
        <f t="shared" si="351"/>
        <v>987.48</v>
      </c>
      <c r="J660" s="123">
        <f t="shared" si="351"/>
        <v>698.66</v>
      </c>
      <c r="K660" s="121">
        <f t="shared" si="351"/>
        <v>715.29</v>
      </c>
      <c r="L660" s="121">
        <f t="shared" si="351"/>
        <v>709.37</v>
      </c>
      <c r="M660" s="121">
        <f t="shared" si="351"/>
        <v>715.8</v>
      </c>
      <c r="N660" s="121">
        <f t="shared" si="351"/>
        <v>806.26</v>
      </c>
      <c r="O660" s="121">
        <f t="shared" si="351"/>
        <v>724.02</v>
      </c>
      <c r="P660" s="121">
        <f t="shared" si="351"/>
        <v>707.99</v>
      </c>
      <c r="Q660" s="121">
        <f t="shared" si="351"/>
        <v>711.09</v>
      </c>
      <c r="R660" s="121">
        <f t="shared" si="351"/>
        <v>1049.54</v>
      </c>
      <c r="S660" s="121">
        <f t="shared" si="351"/>
        <v>717.26</v>
      </c>
      <c r="T660" s="121">
        <f t="shared" si="351"/>
        <v>827.94</v>
      </c>
      <c r="U660" s="121">
        <f t="shared" si="351"/>
        <v>723.17</v>
      </c>
      <c r="V660" s="121">
        <f t="shared" si="351"/>
        <v>714.32</v>
      </c>
      <c r="W660" s="121">
        <f t="shared" si="351"/>
        <v>717.4</v>
      </c>
      <c r="X660" s="121">
        <f t="shared" si="351"/>
        <v>722.36</v>
      </c>
      <c r="Y660" s="124">
        <f t="shared" si="351"/>
        <v>715.64</v>
      </c>
    </row>
    <row r="661" spans="1:25" s="62" customFormat="1" ht="18.75" customHeight="1" outlineLevel="1" x14ac:dyDescent="0.2">
      <c r="A661" s="57" t="s">
        <v>9</v>
      </c>
      <c r="B661" s="76">
        <v>195.05</v>
      </c>
      <c r="C661" s="74">
        <v>195.05</v>
      </c>
      <c r="D661" s="74">
        <v>195.05</v>
      </c>
      <c r="E661" s="74">
        <v>195.05</v>
      </c>
      <c r="F661" s="74">
        <v>195.05</v>
      </c>
      <c r="G661" s="74">
        <v>195.05</v>
      </c>
      <c r="H661" s="74">
        <v>195.05</v>
      </c>
      <c r="I661" s="74">
        <v>195.05</v>
      </c>
      <c r="J661" s="74">
        <v>195.05</v>
      </c>
      <c r="K661" s="74">
        <v>195.05</v>
      </c>
      <c r="L661" s="74">
        <v>195.05</v>
      </c>
      <c r="M661" s="74">
        <v>195.05</v>
      </c>
      <c r="N661" s="74">
        <v>195.05</v>
      </c>
      <c r="O661" s="74">
        <v>195.05</v>
      </c>
      <c r="P661" s="74">
        <v>195.05</v>
      </c>
      <c r="Q661" s="74">
        <v>195.05</v>
      </c>
      <c r="R661" s="74">
        <v>195.05</v>
      </c>
      <c r="S661" s="74">
        <v>195.05</v>
      </c>
      <c r="T661" s="74">
        <v>195.05</v>
      </c>
      <c r="U661" s="74">
        <v>195.05</v>
      </c>
      <c r="V661" s="74">
        <v>195.05</v>
      </c>
      <c r="W661" s="74">
        <v>195.05</v>
      </c>
      <c r="X661" s="74">
        <v>195.05</v>
      </c>
      <c r="Y661" s="81">
        <v>195.05</v>
      </c>
    </row>
    <row r="662" spans="1:25" s="62" customFormat="1" ht="18.75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customHeight="1" outlineLevel="1" thickBot="1" x14ac:dyDescent="0.25">
      <c r="A663" s="147" t="s">
        <v>255</v>
      </c>
      <c r="B663" s="77">
        <f>B658</f>
        <v>0</v>
      </c>
      <c r="C663" s="77">
        <f t="shared" ref="C663:Y663" si="352">C658</f>
        <v>0</v>
      </c>
      <c r="D663" s="77">
        <f t="shared" si="352"/>
        <v>0</v>
      </c>
      <c r="E663" s="77">
        <f t="shared" si="352"/>
        <v>0</v>
      </c>
      <c r="F663" s="77">
        <f t="shared" si="352"/>
        <v>0</v>
      </c>
      <c r="G663" s="77">
        <f t="shared" si="352"/>
        <v>0</v>
      </c>
      <c r="H663" s="77">
        <f t="shared" si="352"/>
        <v>0</v>
      </c>
      <c r="I663" s="77">
        <f t="shared" si="352"/>
        <v>0</v>
      </c>
      <c r="J663" s="77">
        <f t="shared" si="352"/>
        <v>0</v>
      </c>
      <c r="K663" s="77">
        <f t="shared" si="352"/>
        <v>0</v>
      </c>
      <c r="L663" s="77">
        <f t="shared" si="352"/>
        <v>0</v>
      </c>
      <c r="M663" s="77">
        <f t="shared" si="352"/>
        <v>0</v>
      </c>
      <c r="N663" s="77">
        <f t="shared" si="352"/>
        <v>0</v>
      </c>
      <c r="O663" s="77">
        <f t="shared" si="352"/>
        <v>0</v>
      </c>
      <c r="P663" s="77">
        <f t="shared" si="352"/>
        <v>0</v>
      </c>
      <c r="Q663" s="77">
        <f t="shared" si="352"/>
        <v>0</v>
      </c>
      <c r="R663" s="77">
        <f t="shared" si="352"/>
        <v>0</v>
      </c>
      <c r="S663" s="77">
        <f t="shared" si="352"/>
        <v>0</v>
      </c>
      <c r="T663" s="77">
        <f t="shared" si="352"/>
        <v>0</v>
      </c>
      <c r="U663" s="77">
        <f t="shared" si="352"/>
        <v>0</v>
      </c>
      <c r="V663" s="77">
        <f t="shared" si="352"/>
        <v>0</v>
      </c>
      <c r="W663" s="77">
        <f t="shared" si="352"/>
        <v>0</v>
      </c>
      <c r="X663" s="77">
        <f t="shared" si="352"/>
        <v>0</v>
      </c>
      <c r="Y663" s="77">
        <f t="shared" si="352"/>
        <v>0</v>
      </c>
    </row>
    <row r="664" spans="1:25" s="62" customFormat="1" ht="18.75" customHeight="1" thickBot="1" x14ac:dyDescent="0.25">
      <c r="A664" s="109">
        <v>5</v>
      </c>
      <c r="B664" s="138">
        <f t="shared" ref="B664:Y664" si="353">SUM(B665:B668)</f>
        <v>920.42000000000007</v>
      </c>
      <c r="C664" s="139">
        <f t="shared" si="353"/>
        <v>909.58999999999992</v>
      </c>
      <c r="D664" s="139">
        <f t="shared" si="353"/>
        <v>906.58999999999992</v>
      </c>
      <c r="E664" s="139">
        <f t="shared" si="353"/>
        <v>916.44</v>
      </c>
      <c r="F664" s="139">
        <f t="shared" si="353"/>
        <v>916.1400000000001</v>
      </c>
      <c r="G664" s="139">
        <f t="shared" si="353"/>
        <v>938.78</v>
      </c>
      <c r="H664" s="139">
        <f t="shared" si="353"/>
        <v>960.67000000000007</v>
      </c>
      <c r="I664" s="139">
        <f t="shared" si="353"/>
        <v>906.6400000000001</v>
      </c>
      <c r="J664" s="139">
        <f t="shared" si="353"/>
        <v>1043.1099999999999</v>
      </c>
      <c r="K664" s="140">
        <f t="shared" si="353"/>
        <v>1046.3900000000001</v>
      </c>
      <c r="L664" s="139">
        <f t="shared" si="353"/>
        <v>1048.9100000000001</v>
      </c>
      <c r="M664" s="141">
        <f t="shared" si="353"/>
        <v>906.40000000000009</v>
      </c>
      <c r="N664" s="140">
        <f t="shared" si="353"/>
        <v>1052.68</v>
      </c>
      <c r="O664" s="139">
        <f t="shared" si="353"/>
        <v>1058.8900000000001</v>
      </c>
      <c r="P664" s="141">
        <f t="shared" si="353"/>
        <v>904.6099999999999</v>
      </c>
      <c r="Q664" s="142">
        <f t="shared" si="353"/>
        <v>939.6400000000001</v>
      </c>
      <c r="R664" s="139">
        <f t="shared" si="353"/>
        <v>1240.9099999999999</v>
      </c>
      <c r="S664" s="142">
        <f t="shared" si="353"/>
        <v>938.56999999999994</v>
      </c>
      <c r="T664" s="139">
        <f t="shared" si="353"/>
        <v>1215.52</v>
      </c>
      <c r="U664" s="139">
        <f t="shared" si="353"/>
        <v>910.22</v>
      </c>
      <c r="V664" s="139">
        <f t="shared" si="353"/>
        <v>913.3</v>
      </c>
      <c r="W664" s="139">
        <f t="shared" si="353"/>
        <v>917.8</v>
      </c>
      <c r="X664" s="139">
        <f t="shared" si="353"/>
        <v>916.42000000000007</v>
      </c>
      <c r="Y664" s="143">
        <f t="shared" si="353"/>
        <v>912.32999999999993</v>
      </c>
    </row>
    <row r="665" spans="1:25" s="62" customFormat="1" ht="18.75" customHeight="1" outlineLevel="1" x14ac:dyDescent="0.2">
      <c r="A665" s="56" t="s">
        <v>8</v>
      </c>
      <c r="B665" s="76">
        <f>B31</f>
        <v>725.37</v>
      </c>
      <c r="C665" s="71">
        <f t="shared" ref="C665:Y665" si="354">C31</f>
        <v>714.54</v>
      </c>
      <c r="D665" s="71">
        <f t="shared" si="354"/>
        <v>711.54</v>
      </c>
      <c r="E665" s="72">
        <f t="shared" si="354"/>
        <v>721.39</v>
      </c>
      <c r="F665" s="71">
        <f t="shared" si="354"/>
        <v>721.09</v>
      </c>
      <c r="G665" s="71">
        <f t="shared" si="354"/>
        <v>743.73</v>
      </c>
      <c r="H665" s="71">
        <f t="shared" si="354"/>
        <v>765.62</v>
      </c>
      <c r="I665" s="71">
        <f t="shared" si="354"/>
        <v>711.59</v>
      </c>
      <c r="J665" s="73">
        <f t="shared" si="354"/>
        <v>848.06</v>
      </c>
      <c r="K665" s="71">
        <f t="shared" si="354"/>
        <v>851.34</v>
      </c>
      <c r="L665" s="71">
        <f t="shared" si="354"/>
        <v>853.86</v>
      </c>
      <c r="M665" s="71">
        <f t="shared" si="354"/>
        <v>711.35</v>
      </c>
      <c r="N665" s="71">
        <f t="shared" si="354"/>
        <v>857.63</v>
      </c>
      <c r="O665" s="71">
        <f t="shared" si="354"/>
        <v>863.84</v>
      </c>
      <c r="P665" s="71">
        <f t="shared" si="354"/>
        <v>709.56</v>
      </c>
      <c r="Q665" s="71">
        <f t="shared" si="354"/>
        <v>744.59</v>
      </c>
      <c r="R665" s="71">
        <f t="shared" si="354"/>
        <v>1045.8599999999999</v>
      </c>
      <c r="S665" s="71">
        <f t="shared" si="354"/>
        <v>743.52</v>
      </c>
      <c r="T665" s="71">
        <f t="shared" si="354"/>
        <v>1020.47</v>
      </c>
      <c r="U665" s="71">
        <f t="shared" si="354"/>
        <v>715.17</v>
      </c>
      <c r="V665" s="71">
        <f t="shared" si="354"/>
        <v>718.25</v>
      </c>
      <c r="W665" s="71">
        <f t="shared" si="354"/>
        <v>722.75</v>
      </c>
      <c r="X665" s="71">
        <f t="shared" si="354"/>
        <v>721.37</v>
      </c>
      <c r="Y665" s="79">
        <f t="shared" si="354"/>
        <v>717.28</v>
      </c>
    </row>
    <row r="666" spans="1:25" s="62" customFormat="1" ht="18.75" customHeight="1" outlineLevel="1" x14ac:dyDescent="0.2">
      <c r="A666" s="57" t="s">
        <v>9</v>
      </c>
      <c r="B666" s="76">
        <v>195.05</v>
      </c>
      <c r="C666" s="74">
        <v>195.05</v>
      </c>
      <c r="D666" s="74">
        <v>195.05</v>
      </c>
      <c r="E666" s="74">
        <v>195.05</v>
      </c>
      <c r="F666" s="74">
        <v>195.05</v>
      </c>
      <c r="G666" s="74">
        <v>195.05</v>
      </c>
      <c r="H666" s="74">
        <v>195.05</v>
      </c>
      <c r="I666" s="74">
        <v>195.05</v>
      </c>
      <c r="J666" s="74">
        <v>195.05</v>
      </c>
      <c r="K666" s="74">
        <v>195.05</v>
      </c>
      <c r="L666" s="74">
        <v>195.05</v>
      </c>
      <c r="M666" s="74">
        <v>195.05</v>
      </c>
      <c r="N666" s="74">
        <v>195.05</v>
      </c>
      <c r="O666" s="74">
        <v>195.05</v>
      </c>
      <c r="P666" s="74">
        <v>195.05</v>
      </c>
      <c r="Q666" s="74">
        <v>195.05</v>
      </c>
      <c r="R666" s="74">
        <v>195.05</v>
      </c>
      <c r="S666" s="74">
        <v>195.05</v>
      </c>
      <c r="T666" s="74">
        <v>195.05</v>
      </c>
      <c r="U666" s="74">
        <v>195.05</v>
      </c>
      <c r="V666" s="74">
        <v>195.05</v>
      </c>
      <c r="W666" s="74">
        <v>195.05</v>
      </c>
      <c r="X666" s="74">
        <v>195.05</v>
      </c>
      <c r="Y666" s="81">
        <v>195.05</v>
      </c>
    </row>
    <row r="667" spans="1:25" s="62" customFormat="1" ht="18.75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customHeight="1" outlineLevel="1" thickBot="1" x14ac:dyDescent="0.25">
      <c r="A668" s="147" t="s">
        <v>255</v>
      </c>
      <c r="B668" s="77">
        <f>B663</f>
        <v>0</v>
      </c>
      <c r="C668" s="77">
        <f t="shared" ref="C668:Y668" si="355">C663</f>
        <v>0</v>
      </c>
      <c r="D668" s="77">
        <f t="shared" si="355"/>
        <v>0</v>
      </c>
      <c r="E668" s="77">
        <f t="shared" si="355"/>
        <v>0</v>
      </c>
      <c r="F668" s="77">
        <f t="shared" si="355"/>
        <v>0</v>
      </c>
      <c r="G668" s="77">
        <f t="shared" si="355"/>
        <v>0</v>
      </c>
      <c r="H668" s="77">
        <f t="shared" si="355"/>
        <v>0</v>
      </c>
      <c r="I668" s="77">
        <f t="shared" si="355"/>
        <v>0</v>
      </c>
      <c r="J668" s="77">
        <f t="shared" si="355"/>
        <v>0</v>
      </c>
      <c r="K668" s="77">
        <f t="shared" si="355"/>
        <v>0</v>
      </c>
      <c r="L668" s="77">
        <f t="shared" si="355"/>
        <v>0</v>
      </c>
      <c r="M668" s="77">
        <f t="shared" si="355"/>
        <v>0</v>
      </c>
      <c r="N668" s="77">
        <f t="shared" si="355"/>
        <v>0</v>
      </c>
      <c r="O668" s="77">
        <f t="shared" si="355"/>
        <v>0</v>
      </c>
      <c r="P668" s="77">
        <f t="shared" si="355"/>
        <v>0</v>
      </c>
      <c r="Q668" s="77">
        <f t="shared" si="355"/>
        <v>0</v>
      </c>
      <c r="R668" s="77">
        <f t="shared" si="355"/>
        <v>0</v>
      </c>
      <c r="S668" s="77">
        <f t="shared" si="355"/>
        <v>0</v>
      </c>
      <c r="T668" s="77">
        <f t="shared" si="355"/>
        <v>0</v>
      </c>
      <c r="U668" s="77">
        <f t="shared" si="355"/>
        <v>0</v>
      </c>
      <c r="V668" s="77">
        <f t="shared" si="355"/>
        <v>0</v>
      </c>
      <c r="W668" s="77">
        <f t="shared" si="355"/>
        <v>0</v>
      </c>
      <c r="X668" s="77">
        <f t="shared" si="355"/>
        <v>0</v>
      </c>
      <c r="Y668" s="77">
        <f t="shared" si="355"/>
        <v>0</v>
      </c>
    </row>
    <row r="669" spans="1:25" s="62" customFormat="1" ht="18.75" customHeight="1" thickBot="1" x14ac:dyDescent="0.25">
      <c r="A669" s="112">
        <v>6</v>
      </c>
      <c r="B669" s="101">
        <f t="shared" ref="B669:Y669" si="356">SUM(B670:B673)</f>
        <v>864.1099999999999</v>
      </c>
      <c r="C669" s="102">
        <f t="shared" si="356"/>
        <v>754.40000000000009</v>
      </c>
      <c r="D669" s="102">
        <f t="shared" si="356"/>
        <v>871.94</v>
      </c>
      <c r="E669" s="103">
        <f t="shared" si="356"/>
        <v>880.98</v>
      </c>
      <c r="F669" s="103">
        <f t="shared" si="356"/>
        <v>887.81999999999994</v>
      </c>
      <c r="G669" s="103">
        <f t="shared" si="356"/>
        <v>914.45</v>
      </c>
      <c r="H669" s="103">
        <f t="shared" si="356"/>
        <v>901.03</v>
      </c>
      <c r="I669" s="103">
        <f t="shared" si="356"/>
        <v>865.05</v>
      </c>
      <c r="J669" s="103">
        <f t="shared" si="356"/>
        <v>859.3</v>
      </c>
      <c r="K669" s="104">
        <f t="shared" si="356"/>
        <v>865.08999999999992</v>
      </c>
      <c r="L669" s="103">
        <f t="shared" si="356"/>
        <v>887.41000000000008</v>
      </c>
      <c r="M669" s="105">
        <f t="shared" si="356"/>
        <v>860.65000000000009</v>
      </c>
      <c r="N669" s="104">
        <f t="shared" si="356"/>
        <v>1259.96</v>
      </c>
      <c r="O669" s="103">
        <f t="shared" si="356"/>
        <v>1279.01</v>
      </c>
      <c r="P669" s="105">
        <f t="shared" si="356"/>
        <v>900.58999999999992</v>
      </c>
      <c r="Q669" s="106">
        <f t="shared" si="356"/>
        <v>903.42000000000007</v>
      </c>
      <c r="R669" s="103">
        <f t="shared" si="356"/>
        <v>1243.51</v>
      </c>
      <c r="S669" s="106">
        <f t="shared" si="356"/>
        <v>915.18000000000006</v>
      </c>
      <c r="T669" s="103">
        <f t="shared" si="356"/>
        <v>901.98</v>
      </c>
      <c r="U669" s="102">
        <f t="shared" si="356"/>
        <v>889.96</v>
      </c>
      <c r="V669" s="102">
        <f t="shared" si="356"/>
        <v>888.6400000000001</v>
      </c>
      <c r="W669" s="102">
        <f t="shared" si="356"/>
        <v>888.47</v>
      </c>
      <c r="X669" s="102">
        <f t="shared" si="356"/>
        <v>883.71</v>
      </c>
      <c r="Y669" s="107">
        <f t="shared" si="356"/>
        <v>798.37000000000012</v>
      </c>
    </row>
    <row r="670" spans="1:25" s="62" customFormat="1" ht="18.75" customHeight="1" outlineLevel="1" x14ac:dyDescent="0.2">
      <c r="A670" s="56" t="s">
        <v>8</v>
      </c>
      <c r="B670" s="76">
        <f>B36</f>
        <v>669.06</v>
      </c>
      <c r="C670" s="71">
        <f t="shared" ref="C670:Y670" si="357">C36</f>
        <v>559.35</v>
      </c>
      <c r="D670" s="71">
        <f t="shared" si="357"/>
        <v>676.89</v>
      </c>
      <c r="E670" s="72">
        <f t="shared" si="357"/>
        <v>685.93</v>
      </c>
      <c r="F670" s="71">
        <f t="shared" si="357"/>
        <v>692.77</v>
      </c>
      <c r="G670" s="71">
        <f t="shared" si="357"/>
        <v>719.4</v>
      </c>
      <c r="H670" s="71">
        <f t="shared" si="357"/>
        <v>705.98</v>
      </c>
      <c r="I670" s="71">
        <f t="shared" si="357"/>
        <v>670</v>
      </c>
      <c r="J670" s="73">
        <f t="shared" si="357"/>
        <v>664.25</v>
      </c>
      <c r="K670" s="71">
        <f t="shared" si="357"/>
        <v>670.04</v>
      </c>
      <c r="L670" s="71">
        <f t="shared" si="357"/>
        <v>692.36</v>
      </c>
      <c r="M670" s="71">
        <f t="shared" si="357"/>
        <v>665.6</v>
      </c>
      <c r="N670" s="71">
        <f t="shared" si="357"/>
        <v>1064.9100000000001</v>
      </c>
      <c r="O670" s="71">
        <f t="shared" si="357"/>
        <v>1083.96</v>
      </c>
      <c r="P670" s="71">
        <f t="shared" si="357"/>
        <v>705.54</v>
      </c>
      <c r="Q670" s="71">
        <f t="shared" si="357"/>
        <v>708.37</v>
      </c>
      <c r="R670" s="71">
        <f t="shared" si="357"/>
        <v>1048.46</v>
      </c>
      <c r="S670" s="71">
        <f t="shared" si="357"/>
        <v>720.13</v>
      </c>
      <c r="T670" s="71">
        <f t="shared" si="357"/>
        <v>706.93</v>
      </c>
      <c r="U670" s="71">
        <f t="shared" si="357"/>
        <v>694.91</v>
      </c>
      <c r="V670" s="71">
        <f t="shared" si="357"/>
        <v>693.59</v>
      </c>
      <c r="W670" s="71">
        <f t="shared" si="357"/>
        <v>693.42</v>
      </c>
      <c r="X670" s="71">
        <f t="shared" si="357"/>
        <v>688.66</v>
      </c>
      <c r="Y670" s="79">
        <f t="shared" si="357"/>
        <v>603.32000000000005</v>
      </c>
    </row>
    <row r="671" spans="1:25" s="62" customFormat="1" ht="18.75" customHeight="1" outlineLevel="1" x14ac:dyDescent="0.2">
      <c r="A671" s="57" t="s">
        <v>9</v>
      </c>
      <c r="B671" s="76">
        <v>195.05</v>
      </c>
      <c r="C671" s="74">
        <v>195.05</v>
      </c>
      <c r="D671" s="74">
        <v>195.05</v>
      </c>
      <c r="E671" s="74">
        <v>195.05</v>
      </c>
      <c r="F671" s="74">
        <v>195.05</v>
      </c>
      <c r="G671" s="74">
        <v>195.05</v>
      </c>
      <c r="H671" s="74">
        <v>195.05</v>
      </c>
      <c r="I671" s="74">
        <v>195.05</v>
      </c>
      <c r="J671" s="74">
        <v>195.05</v>
      </c>
      <c r="K671" s="74">
        <v>195.05</v>
      </c>
      <c r="L671" s="74">
        <v>195.05</v>
      </c>
      <c r="M671" s="74">
        <v>195.05</v>
      </c>
      <c r="N671" s="74">
        <v>195.05</v>
      </c>
      <c r="O671" s="74">
        <v>195.05</v>
      </c>
      <c r="P671" s="74">
        <v>195.05</v>
      </c>
      <c r="Q671" s="74">
        <v>195.05</v>
      </c>
      <c r="R671" s="74">
        <v>195.05</v>
      </c>
      <c r="S671" s="74">
        <v>195.05</v>
      </c>
      <c r="T671" s="74">
        <v>195.05</v>
      </c>
      <c r="U671" s="74">
        <v>195.05</v>
      </c>
      <c r="V671" s="74">
        <v>195.05</v>
      </c>
      <c r="W671" s="74">
        <v>195.05</v>
      </c>
      <c r="X671" s="74">
        <v>195.05</v>
      </c>
      <c r="Y671" s="81">
        <v>195.05</v>
      </c>
    </row>
    <row r="672" spans="1:25" s="62" customFormat="1" ht="18.75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customHeight="1" outlineLevel="1" thickBot="1" x14ac:dyDescent="0.25">
      <c r="A673" s="147" t="s">
        <v>255</v>
      </c>
      <c r="B673" s="77">
        <f>B668</f>
        <v>0</v>
      </c>
      <c r="C673" s="77">
        <f t="shared" ref="C673:Y673" si="358">C668</f>
        <v>0</v>
      </c>
      <c r="D673" s="77">
        <f t="shared" si="358"/>
        <v>0</v>
      </c>
      <c r="E673" s="77">
        <f t="shared" si="358"/>
        <v>0</v>
      </c>
      <c r="F673" s="77">
        <f t="shared" si="358"/>
        <v>0</v>
      </c>
      <c r="G673" s="77">
        <f t="shared" si="358"/>
        <v>0</v>
      </c>
      <c r="H673" s="77">
        <f t="shared" si="358"/>
        <v>0</v>
      </c>
      <c r="I673" s="77">
        <f t="shared" si="358"/>
        <v>0</v>
      </c>
      <c r="J673" s="77">
        <f t="shared" si="358"/>
        <v>0</v>
      </c>
      <c r="K673" s="77">
        <f t="shared" si="358"/>
        <v>0</v>
      </c>
      <c r="L673" s="77">
        <f t="shared" si="358"/>
        <v>0</v>
      </c>
      <c r="M673" s="77">
        <f t="shared" si="358"/>
        <v>0</v>
      </c>
      <c r="N673" s="77">
        <f t="shared" si="358"/>
        <v>0</v>
      </c>
      <c r="O673" s="77">
        <f t="shared" si="358"/>
        <v>0</v>
      </c>
      <c r="P673" s="77">
        <f t="shared" si="358"/>
        <v>0</v>
      </c>
      <c r="Q673" s="77">
        <f t="shared" si="358"/>
        <v>0</v>
      </c>
      <c r="R673" s="77">
        <f t="shared" si="358"/>
        <v>0</v>
      </c>
      <c r="S673" s="77">
        <f t="shared" si="358"/>
        <v>0</v>
      </c>
      <c r="T673" s="77">
        <f t="shared" si="358"/>
        <v>0</v>
      </c>
      <c r="U673" s="77">
        <f t="shared" si="358"/>
        <v>0</v>
      </c>
      <c r="V673" s="77">
        <f t="shared" si="358"/>
        <v>0</v>
      </c>
      <c r="W673" s="77">
        <f t="shared" si="358"/>
        <v>0</v>
      </c>
      <c r="X673" s="77">
        <f t="shared" si="358"/>
        <v>0</v>
      </c>
      <c r="Y673" s="77">
        <f t="shared" si="358"/>
        <v>0</v>
      </c>
    </row>
    <row r="674" spans="1:25" s="62" customFormat="1" ht="18.75" customHeight="1" thickBot="1" x14ac:dyDescent="0.25">
      <c r="A674" s="109">
        <v>7</v>
      </c>
      <c r="B674" s="101">
        <f t="shared" ref="B674:Y674" si="359">SUM(B675:B678)</f>
        <v>748.75</v>
      </c>
      <c r="C674" s="102">
        <f t="shared" si="359"/>
        <v>844.72</v>
      </c>
      <c r="D674" s="102">
        <f t="shared" si="359"/>
        <v>909.81999999999994</v>
      </c>
      <c r="E674" s="103">
        <f t="shared" si="359"/>
        <v>975.56</v>
      </c>
      <c r="F674" s="103">
        <f t="shared" si="359"/>
        <v>975.31999999999994</v>
      </c>
      <c r="G674" s="103">
        <f t="shared" si="359"/>
        <v>983.15000000000009</v>
      </c>
      <c r="H674" s="103">
        <f t="shared" si="359"/>
        <v>1260.97</v>
      </c>
      <c r="I674" s="103">
        <f t="shared" si="359"/>
        <v>962.12000000000012</v>
      </c>
      <c r="J674" s="103">
        <f t="shared" si="359"/>
        <v>957.26</v>
      </c>
      <c r="K674" s="104">
        <f t="shared" si="359"/>
        <v>952.28</v>
      </c>
      <c r="L674" s="103">
        <f t="shared" si="359"/>
        <v>933.28</v>
      </c>
      <c r="M674" s="105">
        <f t="shared" si="359"/>
        <v>944.65000000000009</v>
      </c>
      <c r="N674" s="104">
        <f t="shared" si="359"/>
        <v>1017.3599999999999</v>
      </c>
      <c r="O674" s="103">
        <f t="shared" si="359"/>
        <v>1051.28</v>
      </c>
      <c r="P674" s="105">
        <f t="shared" si="359"/>
        <v>1029.52</v>
      </c>
      <c r="Q674" s="106">
        <f t="shared" si="359"/>
        <v>1088.02</v>
      </c>
      <c r="R674" s="103">
        <f t="shared" si="359"/>
        <v>1076.83</v>
      </c>
      <c r="S674" s="106">
        <f t="shared" si="359"/>
        <v>1035.3800000000001</v>
      </c>
      <c r="T674" s="103">
        <f t="shared" si="359"/>
        <v>1139.98</v>
      </c>
      <c r="U674" s="102">
        <f t="shared" si="359"/>
        <v>1000.3499999999999</v>
      </c>
      <c r="V674" s="102">
        <f t="shared" si="359"/>
        <v>994.8</v>
      </c>
      <c r="W674" s="102">
        <f t="shared" si="359"/>
        <v>939.19</v>
      </c>
      <c r="X674" s="102">
        <f t="shared" si="359"/>
        <v>952.63000000000011</v>
      </c>
      <c r="Y674" s="107">
        <f t="shared" si="359"/>
        <v>812.68000000000006</v>
      </c>
    </row>
    <row r="675" spans="1:25" s="62" customFormat="1" ht="18.75" customHeight="1" outlineLevel="1" x14ac:dyDescent="0.2">
      <c r="A675" s="56" t="s">
        <v>8</v>
      </c>
      <c r="B675" s="76">
        <f>B41</f>
        <v>553.70000000000005</v>
      </c>
      <c r="C675" s="71">
        <f t="shared" ref="C675:Y675" si="360">C41</f>
        <v>649.66999999999996</v>
      </c>
      <c r="D675" s="71">
        <f t="shared" si="360"/>
        <v>714.77</v>
      </c>
      <c r="E675" s="72">
        <f t="shared" si="360"/>
        <v>780.51</v>
      </c>
      <c r="F675" s="71">
        <f t="shared" si="360"/>
        <v>780.27</v>
      </c>
      <c r="G675" s="71">
        <f t="shared" si="360"/>
        <v>788.1</v>
      </c>
      <c r="H675" s="71">
        <f t="shared" si="360"/>
        <v>1065.92</v>
      </c>
      <c r="I675" s="71">
        <f t="shared" si="360"/>
        <v>767.07</v>
      </c>
      <c r="J675" s="73">
        <f t="shared" si="360"/>
        <v>762.21</v>
      </c>
      <c r="K675" s="71">
        <f t="shared" si="360"/>
        <v>757.23</v>
      </c>
      <c r="L675" s="71">
        <f t="shared" si="360"/>
        <v>738.23</v>
      </c>
      <c r="M675" s="71">
        <f t="shared" si="360"/>
        <v>749.6</v>
      </c>
      <c r="N675" s="71">
        <f t="shared" si="360"/>
        <v>822.31</v>
      </c>
      <c r="O675" s="71">
        <f t="shared" si="360"/>
        <v>856.23</v>
      </c>
      <c r="P675" s="71">
        <f t="shared" si="360"/>
        <v>834.47</v>
      </c>
      <c r="Q675" s="71">
        <f t="shared" si="360"/>
        <v>892.97</v>
      </c>
      <c r="R675" s="71">
        <f t="shared" si="360"/>
        <v>881.78</v>
      </c>
      <c r="S675" s="71">
        <f t="shared" si="360"/>
        <v>840.33</v>
      </c>
      <c r="T675" s="71">
        <f t="shared" si="360"/>
        <v>944.93</v>
      </c>
      <c r="U675" s="71">
        <f t="shared" si="360"/>
        <v>805.3</v>
      </c>
      <c r="V675" s="71">
        <f t="shared" si="360"/>
        <v>799.75</v>
      </c>
      <c r="W675" s="71">
        <f t="shared" si="360"/>
        <v>744.14</v>
      </c>
      <c r="X675" s="71">
        <f t="shared" si="360"/>
        <v>757.58</v>
      </c>
      <c r="Y675" s="79">
        <f t="shared" si="360"/>
        <v>617.63</v>
      </c>
    </row>
    <row r="676" spans="1:25" s="62" customFormat="1" ht="18.75" customHeight="1" outlineLevel="1" x14ac:dyDescent="0.2">
      <c r="A676" s="57" t="s">
        <v>9</v>
      </c>
      <c r="B676" s="76">
        <v>195.05</v>
      </c>
      <c r="C676" s="74">
        <v>195.05</v>
      </c>
      <c r="D676" s="74">
        <v>195.05</v>
      </c>
      <c r="E676" s="74">
        <v>195.05</v>
      </c>
      <c r="F676" s="74">
        <v>195.05</v>
      </c>
      <c r="G676" s="74">
        <v>195.05</v>
      </c>
      <c r="H676" s="74">
        <v>195.05</v>
      </c>
      <c r="I676" s="74">
        <v>195.05</v>
      </c>
      <c r="J676" s="74">
        <v>195.05</v>
      </c>
      <c r="K676" s="74">
        <v>195.05</v>
      </c>
      <c r="L676" s="74">
        <v>195.05</v>
      </c>
      <c r="M676" s="74">
        <v>195.05</v>
      </c>
      <c r="N676" s="74">
        <v>195.05</v>
      </c>
      <c r="O676" s="74">
        <v>195.05</v>
      </c>
      <c r="P676" s="74">
        <v>195.05</v>
      </c>
      <c r="Q676" s="74">
        <v>195.05</v>
      </c>
      <c r="R676" s="74">
        <v>195.05</v>
      </c>
      <c r="S676" s="74">
        <v>195.05</v>
      </c>
      <c r="T676" s="74">
        <v>195.05</v>
      </c>
      <c r="U676" s="74">
        <v>195.05</v>
      </c>
      <c r="V676" s="74">
        <v>195.05</v>
      </c>
      <c r="W676" s="74">
        <v>195.05</v>
      </c>
      <c r="X676" s="74">
        <v>195.05</v>
      </c>
      <c r="Y676" s="81">
        <v>195.05</v>
      </c>
    </row>
    <row r="677" spans="1:25" s="62" customFormat="1" ht="18.75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customHeight="1" outlineLevel="1" thickBot="1" x14ac:dyDescent="0.25">
      <c r="A678" s="147" t="s">
        <v>255</v>
      </c>
      <c r="B678" s="77">
        <f>B673</f>
        <v>0</v>
      </c>
      <c r="C678" s="77">
        <f t="shared" ref="C678:X678" si="361">C673</f>
        <v>0</v>
      </c>
      <c r="D678" s="77">
        <f t="shared" si="361"/>
        <v>0</v>
      </c>
      <c r="E678" s="77">
        <f t="shared" si="361"/>
        <v>0</v>
      </c>
      <c r="F678" s="77">
        <f t="shared" si="361"/>
        <v>0</v>
      </c>
      <c r="G678" s="77">
        <f t="shared" si="361"/>
        <v>0</v>
      </c>
      <c r="H678" s="77">
        <f t="shared" si="361"/>
        <v>0</v>
      </c>
      <c r="I678" s="77">
        <f t="shared" si="361"/>
        <v>0</v>
      </c>
      <c r="J678" s="77">
        <f t="shared" si="361"/>
        <v>0</v>
      </c>
      <c r="K678" s="77">
        <f t="shared" si="361"/>
        <v>0</v>
      </c>
      <c r="L678" s="77">
        <f t="shared" si="361"/>
        <v>0</v>
      </c>
      <c r="M678" s="77">
        <f t="shared" si="361"/>
        <v>0</v>
      </c>
      <c r="N678" s="77">
        <f t="shared" si="361"/>
        <v>0</v>
      </c>
      <c r="O678" s="77">
        <f t="shared" si="361"/>
        <v>0</v>
      </c>
      <c r="P678" s="77">
        <f t="shared" si="361"/>
        <v>0</v>
      </c>
      <c r="Q678" s="77">
        <f t="shared" si="361"/>
        <v>0</v>
      </c>
      <c r="R678" s="77">
        <f t="shared" si="361"/>
        <v>0</v>
      </c>
      <c r="S678" s="77">
        <f t="shared" si="361"/>
        <v>0</v>
      </c>
      <c r="T678" s="77">
        <f t="shared" si="361"/>
        <v>0</v>
      </c>
      <c r="U678" s="77">
        <f t="shared" si="361"/>
        <v>0</v>
      </c>
      <c r="V678" s="77">
        <f t="shared" si="361"/>
        <v>0</v>
      </c>
      <c r="W678" s="77">
        <f t="shared" si="361"/>
        <v>0</v>
      </c>
      <c r="X678" s="77">
        <f t="shared" si="361"/>
        <v>0</v>
      </c>
      <c r="Y678" s="77">
        <f>Y673</f>
        <v>0</v>
      </c>
    </row>
    <row r="679" spans="1:25" s="62" customFormat="1" ht="18.75" customHeight="1" thickBot="1" x14ac:dyDescent="0.25">
      <c r="A679" s="112">
        <v>8</v>
      </c>
      <c r="B679" s="101">
        <f t="shared" ref="B679:Y679" si="362">SUM(B680:B683)</f>
        <v>902.19</v>
      </c>
      <c r="C679" s="102">
        <f t="shared" si="362"/>
        <v>879.98</v>
      </c>
      <c r="D679" s="102">
        <f t="shared" si="362"/>
        <v>966.99</v>
      </c>
      <c r="E679" s="103">
        <f t="shared" si="362"/>
        <v>970.3</v>
      </c>
      <c r="F679" s="103">
        <f t="shared" si="362"/>
        <v>1220.96</v>
      </c>
      <c r="G679" s="103">
        <f t="shared" si="362"/>
        <v>1219.8699999999999</v>
      </c>
      <c r="H679" s="103">
        <f t="shared" si="362"/>
        <v>1248.99</v>
      </c>
      <c r="I679" s="103">
        <f t="shared" si="362"/>
        <v>1229.7</v>
      </c>
      <c r="J679" s="103">
        <f t="shared" si="362"/>
        <v>1196.3599999999999</v>
      </c>
      <c r="K679" s="104">
        <f t="shared" si="362"/>
        <v>1186.96</v>
      </c>
      <c r="L679" s="103">
        <f t="shared" si="362"/>
        <v>1176.9100000000001</v>
      </c>
      <c r="M679" s="105">
        <f t="shared" si="362"/>
        <v>1178.82</v>
      </c>
      <c r="N679" s="104">
        <f t="shared" si="362"/>
        <v>1183.52</v>
      </c>
      <c r="O679" s="103">
        <f t="shared" si="362"/>
        <v>1056.52</v>
      </c>
      <c r="P679" s="105">
        <f t="shared" si="362"/>
        <v>967.15000000000009</v>
      </c>
      <c r="Q679" s="106">
        <f t="shared" si="362"/>
        <v>1061.93</v>
      </c>
      <c r="R679" s="103">
        <f t="shared" si="362"/>
        <v>1261.57</v>
      </c>
      <c r="S679" s="106">
        <f t="shared" si="362"/>
        <v>1245.1099999999999</v>
      </c>
      <c r="T679" s="103">
        <f t="shared" si="362"/>
        <v>1215.25</v>
      </c>
      <c r="U679" s="102">
        <f t="shared" si="362"/>
        <v>1032.8800000000001</v>
      </c>
      <c r="V679" s="102">
        <f t="shared" si="362"/>
        <v>954.32999999999993</v>
      </c>
      <c r="W679" s="102">
        <f t="shared" si="362"/>
        <v>939.84999999999991</v>
      </c>
      <c r="X679" s="102">
        <f t="shared" si="362"/>
        <v>1085.78</v>
      </c>
      <c r="Y679" s="107">
        <f t="shared" si="362"/>
        <v>785.53</v>
      </c>
    </row>
    <row r="680" spans="1:25" s="62" customFormat="1" ht="18.75" customHeight="1" outlineLevel="1" x14ac:dyDescent="0.2">
      <c r="A680" s="56" t="s">
        <v>8</v>
      </c>
      <c r="B680" s="76">
        <f>B46</f>
        <v>707.14</v>
      </c>
      <c r="C680" s="71">
        <f t="shared" ref="C680:Y680" si="363">C46</f>
        <v>684.93</v>
      </c>
      <c r="D680" s="71">
        <f t="shared" si="363"/>
        <v>771.94</v>
      </c>
      <c r="E680" s="72">
        <f t="shared" si="363"/>
        <v>775.25</v>
      </c>
      <c r="F680" s="71">
        <f t="shared" si="363"/>
        <v>1025.9100000000001</v>
      </c>
      <c r="G680" s="71">
        <f t="shared" si="363"/>
        <v>1024.82</v>
      </c>
      <c r="H680" s="71">
        <f t="shared" si="363"/>
        <v>1053.94</v>
      </c>
      <c r="I680" s="71">
        <f t="shared" si="363"/>
        <v>1034.6500000000001</v>
      </c>
      <c r="J680" s="73">
        <f t="shared" si="363"/>
        <v>1001.31</v>
      </c>
      <c r="K680" s="71">
        <f t="shared" si="363"/>
        <v>991.91</v>
      </c>
      <c r="L680" s="71">
        <f t="shared" si="363"/>
        <v>981.86</v>
      </c>
      <c r="M680" s="71">
        <f t="shared" si="363"/>
        <v>983.77</v>
      </c>
      <c r="N680" s="71">
        <f t="shared" si="363"/>
        <v>988.47</v>
      </c>
      <c r="O680" s="71">
        <f t="shared" si="363"/>
        <v>861.47</v>
      </c>
      <c r="P680" s="71">
        <f t="shared" si="363"/>
        <v>772.1</v>
      </c>
      <c r="Q680" s="71">
        <f t="shared" si="363"/>
        <v>866.88</v>
      </c>
      <c r="R680" s="71">
        <f t="shared" si="363"/>
        <v>1066.52</v>
      </c>
      <c r="S680" s="71">
        <f t="shared" si="363"/>
        <v>1050.06</v>
      </c>
      <c r="T680" s="71">
        <f t="shared" si="363"/>
        <v>1020.2</v>
      </c>
      <c r="U680" s="71">
        <f t="shared" si="363"/>
        <v>837.83</v>
      </c>
      <c r="V680" s="71">
        <f t="shared" si="363"/>
        <v>759.28</v>
      </c>
      <c r="W680" s="71">
        <f t="shared" si="363"/>
        <v>744.8</v>
      </c>
      <c r="X680" s="71">
        <f t="shared" si="363"/>
        <v>890.73</v>
      </c>
      <c r="Y680" s="79">
        <f t="shared" si="363"/>
        <v>590.48</v>
      </c>
    </row>
    <row r="681" spans="1:25" s="62" customFormat="1" ht="18.75" customHeight="1" outlineLevel="1" x14ac:dyDescent="0.2">
      <c r="A681" s="57" t="s">
        <v>9</v>
      </c>
      <c r="B681" s="76">
        <v>195.05</v>
      </c>
      <c r="C681" s="74">
        <v>195.05</v>
      </c>
      <c r="D681" s="74">
        <v>195.05</v>
      </c>
      <c r="E681" s="74">
        <v>195.05</v>
      </c>
      <c r="F681" s="74">
        <v>195.05</v>
      </c>
      <c r="G681" s="74">
        <v>195.05</v>
      </c>
      <c r="H681" s="74">
        <v>195.05</v>
      </c>
      <c r="I681" s="74">
        <v>195.05</v>
      </c>
      <c r="J681" s="74">
        <v>195.05</v>
      </c>
      <c r="K681" s="74">
        <v>195.05</v>
      </c>
      <c r="L681" s="74">
        <v>195.05</v>
      </c>
      <c r="M681" s="74">
        <v>195.05</v>
      </c>
      <c r="N681" s="74">
        <v>195.05</v>
      </c>
      <c r="O681" s="74">
        <v>195.05</v>
      </c>
      <c r="P681" s="74">
        <v>195.05</v>
      </c>
      <c r="Q681" s="74">
        <v>195.05</v>
      </c>
      <c r="R681" s="74">
        <v>195.05</v>
      </c>
      <c r="S681" s="74">
        <v>195.05</v>
      </c>
      <c r="T681" s="74">
        <v>195.05</v>
      </c>
      <c r="U681" s="74">
        <v>195.05</v>
      </c>
      <c r="V681" s="74">
        <v>195.05</v>
      </c>
      <c r="W681" s="74">
        <v>195.05</v>
      </c>
      <c r="X681" s="74">
        <v>195.05</v>
      </c>
      <c r="Y681" s="81">
        <v>195.05</v>
      </c>
    </row>
    <row r="682" spans="1:25" s="62" customFormat="1" ht="18.75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customHeight="1" outlineLevel="1" thickBot="1" x14ac:dyDescent="0.25">
      <c r="A683" s="147" t="s">
        <v>255</v>
      </c>
      <c r="B683" s="77">
        <f>B678</f>
        <v>0</v>
      </c>
      <c r="C683" s="77">
        <f t="shared" ref="C683:Y683" si="364">C678</f>
        <v>0</v>
      </c>
      <c r="D683" s="77">
        <f t="shared" si="364"/>
        <v>0</v>
      </c>
      <c r="E683" s="77">
        <f t="shared" si="364"/>
        <v>0</v>
      </c>
      <c r="F683" s="77">
        <f t="shared" si="364"/>
        <v>0</v>
      </c>
      <c r="G683" s="77">
        <f t="shared" si="364"/>
        <v>0</v>
      </c>
      <c r="H683" s="77">
        <f t="shared" si="364"/>
        <v>0</v>
      </c>
      <c r="I683" s="77">
        <f t="shared" si="364"/>
        <v>0</v>
      </c>
      <c r="J683" s="77">
        <f t="shared" si="364"/>
        <v>0</v>
      </c>
      <c r="K683" s="77">
        <f t="shared" si="364"/>
        <v>0</v>
      </c>
      <c r="L683" s="77">
        <f t="shared" si="364"/>
        <v>0</v>
      </c>
      <c r="M683" s="77">
        <f t="shared" si="364"/>
        <v>0</v>
      </c>
      <c r="N683" s="77">
        <f t="shared" si="364"/>
        <v>0</v>
      </c>
      <c r="O683" s="77">
        <f t="shared" si="364"/>
        <v>0</v>
      </c>
      <c r="P683" s="77">
        <f t="shared" si="364"/>
        <v>0</v>
      </c>
      <c r="Q683" s="77">
        <f t="shared" si="364"/>
        <v>0</v>
      </c>
      <c r="R683" s="77">
        <f t="shared" si="364"/>
        <v>0</v>
      </c>
      <c r="S683" s="77">
        <f t="shared" si="364"/>
        <v>0</v>
      </c>
      <c r="T683" s="77">
        <f t="shared" si="364"/>
        <v>0</v>
      </c>
      <c r="U683" s="77">
        <f t="shared" si="364"/>
        <v>0</v>
      </c>
      <c r="V683" s="77">
        <f t="shared" si="364"/>
        <v>0</v>
      </c>
      <c r="W683" s="77">
        <f t="shared" si="364"/>
        <v>0</v>
      </c>
      <c r="X683" s="77">
        <f t="shared" si="364"/>
        <v>0</v>
      </c>
      <c r="Y683" s="77">
        <f t="shared" si="364"/>
        <v>0</v>
      </c>
    </row>
    <row r="684" spans="1:25" s="62" customFormat="1" ht="18.75" customHeight="1" thickBot="1" x14ac:dyDescent="0.25">
      <c r="A684" s="109">
        <v>9</v>
      </c>
      <c r="B684" s="101">
        <f t="shared" ref="B684:Y684" si="365">SUM(B685:B688)</f>
        <v>865.59999999999991</v>
      </c>
      <c r="C684" s="102">
        <f t="shared" si="365"/>
        <v>878.46</v>
      </c>
      <c r="D684" s="102">
        <f t="shared" si="365"/>
        <v>939.15000000000009</v>
      </c>
      <c r="E684" s="103">
        <f t="shared" si="365"/>
        <v>962.84999999999991</v>
      </c>
      <c r="F684" s="103">
        <f t="shared" si="365"/>
        <v>964.69</v>
      </c>
      <c r="G684" s="103">
        <f t="shared" si="365"/>
        <v>967.19</v>
      </c>
      <c r="H684" s="103">
        <f t="shared" si="365"/>
        <v>957.1400000000001</v>
      </c>
      <c r="I684" s="103">
        <f t="shared" si="365"/>
        <v>954.44</v>
      </c>
      <c r="J684" s="103">
        <f t="shared" si="365"/>
        <v>955.19</v>
      </c>
      <c r="K684" s="104">
        <f t="shared" si="365"/>
        <v>962.48</v>
      </c>
      <c r="L684" s="103">
        <f t="shared" si="365"/>
        <v>959.12000000000012</v>
      </c>
      <c r="M684" s="105">
        <f t="shared" si="365"/>
        <v>959.32999999999993</v>
      </c>
      <c r="N684" s="104">
        <f t="shared" si="365"/>
        <v>962.88000000000011</v>
      </c>
      <c r="O684" s="103">
        <f t="shared" si="365"/>
        <v>971.41000000000008</v>
      </c>
      <c r="P684" s="105">
        <f t="shared" si="365"/>
        <v>965.02</v>
      </c>
      <c r="Q684" s="106">
        <f t="shared" si="365"/>
        <v>1077.33</v>
      </c>
      <c r="R684" s="103">
        <f t="shared" si="365"/>
        <v>1226.69</v>
      </c>
      <c r="S684" s="106">
        <f t="shared" si="365"/>
        <v>1212.5899999999999</v>
      </c>
      <c r="T684" s="103">
        <f t="shared" si="365"/>
        <v>982.15000000000009</v>
      </c>
      <c r="U684" s="102">
        <f t="shared" si="365"/>
        <v>949.33999999999992</v>
      </c>
      <c r="V684" s="102">
        <f t="shared" si="365"/>
        <v>937.77</v>
      </c>
      <c r="W684" s="102">
        <f t="shared" si="365"/>
        <v>938.25</v>
      </c>
      <c r="X684" s="102">
        <f t="shared" si="365"/>
        <v>789.49</v>
      </c>
      <c r="Y684" s="107">
        <f t="shared" si="365"/>
        <v>787.1400000000001</v>
      </c>
    </row>
    <row r="685" spans="1:25" s="62" customFormat="1" ht="18.75" customHeight="1" outlineLevel="1" x14ac:dyDescent="0.2">
      <c r="A685" s="56" t="s">
        <v>8</v>
      </c>
      <c r="B685" s="76">
        <f>B51</f>
        <v>670.55</v>
      </c>
      <c r="C685" s="71">
        <f t="shared" ref="C685:Y685" si="366">C51</f>
        <v>683.41</v>
      </c>
      <c r="D685" s="71">
        <f t="shared" si="366"/>
        <v>744.1</v>
      </c>
      <c r="E685" s="72">
        <f t="shared" si="366"/>
        <v>767.8</v>
      </c>
      <c r="F685" s="71">
        <f t="shared" si="366"/>
        <v>769.64</v>
      </c>
      <c r="G685" s="71">
        <f t="shared" si="366"/>
        <v>772.14</v>
      </c>
      <c r="H685" s="71">
        <f t="shared" si="366"/>
        <v>762.09</v>
      </c>
      <c r="I685" s="71">
        <f t="shared" si="366"/>
        <v>759.39</v>
      </c>
      <c r="J685" s="73">
        <f t="shared" si="366"/>
        <v>760.14</v>
      </c>
      <c r="K685" s="71">
        <f t="shared" si="366"/>
        <v>767.43</v>
      </c>
      <c r="L685" s="71">
        <f t="shared" si="366"/>
        <v>764.07</v>
      </c>
      <c r="M685" s="71">
        <f t="shared" si="366"/>
        <v>764.28</v>
      </c>
      <c r="N685" s="71">
        <f t="shared" si="366"/>
        <v>767.83</v>
      </c>
      <c r="O685" s="71">
        <f t="shared" si="366"/>
        <v>776.36</v>
      </c>
      <c r="P685" s="71">
        <f t="shared" si="366"/>
        <v>769.97</v>
      </c>
      <c r="Q685" s="71">
        <f t="shared" si="366"/>
        <v>882.28</v>
      </c>
      <c r="R685" s="71">
        <f t="shared" si="366"/>
        <v>1031.6400000000001</v>
      </c>
      <c r="S685" s="71">
        <f t="shared" si="366"/>
        <v>1017.54</v>
      </c>
      <c r="T685" s="71">
        <f t="shared" si="366"/>
        <v>787.1</v>
      </c>
      <c r="U685" s="71">
        <f t="shared" si="366"/>
        <v>754.29</v>
      </c>
      <c r="V685" s="71">
        <f t="shared" si="366"/>
        <v>742.72</v>
      </c>
      <c r="W685" s="71">
        <f t="shared" si="366"/>
        <v>743.2</v>
      </c>
      <c r="X685" s="71">
        <f t="shared" si="366"/>
        <v>594.44000000000005</v>
      </c>
      <c r="Y685" s="79">
        <f t="shared" si="366"/>
        <v>592.09</v>
      </c>
    </row>
    <row r="686" spans="1:25" s="62" customFormat="1" ht="18.75" customHeight="1" outlineLevel="1" x14ac:dyDescent="0.2">
      <c r="A686" s="57" t="s">
        <v>9</v>
      </c>
      <c r="B686" s="76">
        <v>195.05</v>
      </c>
      <c r="C686" s="74">
        <v>195.05</v>
      </c>
      <c r="D686" s="74">
        <v>195.05</v>
      </c>
      <c r="E686" s="74">
        <v>195.05</v>
      </c>
      <c r="F686" s="74">
        <v>195.05</v>
      </c>
      <c r="G686" s="74">
        <v>195.05</v>
      </c>
      <c r="H686" s="74">
        <v>195.05</v>
      </c>
      <c r="I686" s="74">
        <v>195.05</v>
      </c>
      <c r="J686" s="74">
        <v>195.05</v>
      </c>
      <c r="K686" s="74">
        <v>195.05</v>
      </c>
      <c r="L686" s="74">
        <v>195.05</v>
      </c>
      <c r="M686" s="74">
        <v>195.05</v>
      </c>
      <c r="N686" s="74">
        <v>195.05</v>
      </c>
      <c r="O686" s="74">
        <v>195.05</v>
      </c>
      <c r="P686" s="74">
        <v>195.05</v>
      </c>
      <c r="Q686" s="74">
        <v>195.05</v>
      </c>
      <c r="R686" s="74">
        <v>195.05</v>
      </c>
      <c r="S686" s="74">
        <v>195.05</v>
      </c>
      <c r="T686" s="74">
        <v>195.05</v>
      </c>
      <c r="U686" s="74">
        <v>195.05</v>
      </c>
      <c r="V686" s="74">
        <v>195.05</v>
      </c>
      <c r="W686" s="74">
        <v>195.05</v>
      </c>
      <c r="X686" s="74">
        <v>195.05</v>
      </c>
      <c r="Y686" s="81">
        <v>195.05</v>
      </c>
    </row>
    <row r="687" spans="1:25" s="62" customFormat="1" ht="18.75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customHeight="1" outlineLevel="1" thickBot="1" x14ac:dyDescent="0.25">
      <c r="A688" s="147" t="s">
        <v>255</v>
      </c>
      <c r="B688" s="77">
        <f>B683</f>
        <v>0</v>
      </c>
      <c r="C688" s="77">
        <f t="shared" ref="C688:Y688" si="367">C683</f>
        <v>0</v>
      </c>
      <c r="D688" s="77">
        <f t="shared" si="367"/>
        <v>0</v>
      </c>
      <c r="E688" s="77">
        <f t="shared" si="367"/>
        <v>0</v>
      </c>
      <c r="F688" s="77">
        <f t="shared" si="367"/>
        <v>0</v>
      </c>
      <c r="G688" s="77">
        <f t="shared" si="367"/>
        <v>0</v>
      </c>
      <c r="H688" s="77">
        <f t="shared" si="367"/>
        <v>0</v>
      </c>
      <c r="I688" s="77">
        <f t="shared" si="367"/>
        <v>0</v>
      </c>
      <c r="J688" s="77">
        <f t="shared" si="367"/>
        <v>0</v>
      </c>
      <c r="K688" s="77">
        <f t="shared" si="367"/>
        <v>0</v>
      </c>
      <c r="L688" s="77">
        <f t="shared" si="367"/>
        <v>0</v>
      </c>
      <c r="M688" s="77">
        <f t="shared" si="367"/>
        <v>0</v>
      </c>
      <c r="N688" s="77">
        <f t="shared" si="367"/>
        <v>0</v>
      </c>
      <c r="O688" s="77">
        <f t="shared" si="367"/>
        <v>0</v>
      </c>
      <c r="P688" s="77">
        <f t="shared" si="367"/>
        <v>0</v>
      </c>
      <c r="Q688" s="77">
        <f t="shared" si="367"/>
        <v>0</v>
      </c>
      <c r="R688" s="77">
        <f t="shared" si="367"/>
        <v>0</v>
      </c>
      <c r="S688" s="77">
        <f t="shared" si="367"/>
        <v>0</v>
      </c>
      <c r="T688" s="77">
        <f t="shared" si="367"/>
        <v>0</v>
      </c>
      <c r="U688" s="77">
        <f t="shared" si="367"/>
        <v>0</v>
      </c>
      <c r="V688" s="77">
        <f t="shared" si="367"/>
        <v>0</v>
      </c>
      <c r="W688" s="77">
        <f t="shared" si="367"/>
        <v>0</v>
      </c>
      <c r="X688" s="77">
        <f t="shared" si="367"/>
        <v>0</v>
      </c>
      <c r="Y688" s="77">
        <f t="shared" si="367"/>
        <v>0</v>
      </c>
    </row>
    <row r="689" spans="1:25" s="62" customFormat="1" ht="18.75" customHeight="1" thickBot="1" x14ac:dyDescent="0.25">
      <c r="A689" s="112">
        <v>10</v>
      </c>
      <c r="B689" s="101">
        <f t="shared" ref="B689:Y689" si="368">SUM(B690:B693)</f>
        <v>964.42000000000007</v>
      </c>
      <c r="C689" s="102">
        <f t="shared" si="368"/>
        <v>856.66000000000008</v>
      </c>
      <c r="D689" s="102">
        <f t="shared" si="368"/>
        <v>801.48</v>
      </c>
      <c r="E689" s="103">
        <f t="shared" si="368"/>
        <v>798.74</v>
      </c>
      <c r="F689" s="103">
        <f t="shared" si="368"/>
        <v>808.56999999999994</v>
      </c>
      <c r="G689" s="103">
        <f t="shared" si="368"/>
        <v>802.23</v>
      </c>
      <c r="H689" s="103">
        <f t="shared" si="368"/>
        <v>911.01</v>
      </c>
      <c r="I689" s="103">
        <f t="shared" si="368"/>
        <v>1003.3199999999999</v>
      </c>
      <c r="J689" s="103">
        <f t="shared" si="368"/>
        <v>1124.48</v>
      </c>
      <c r="K689" s="104">
        <f t="shared" si="368"/>
        <v>1159.6500000000001</v>
      </c>
      <c r="L689" s="103">
        <f t="shared" si="368"/>
        <v>1175.46</v>
      </c>
      <c r="M689" s="105">
        <f t="shared" si="368"/>
        <v>1179</v>
      </c>
      <c r="N689" s="104">
        <f t="shared" si="368"/>
        <v>1169.8499999999999</v>
      </c>
      <c r="O689" s="103">
        <f t="shared" si="368"/>
        <v>1168.17</v>
      </c>
      <c r="P689" s="105">
        <f t="shared" si="368"/>
        <v>1169.1500000000001</v>
      </c>
      <c r="Q689" s="106">
        <f t="shared" si="368"/>
        <v>1173.05</v>
      </c>
      <c r="R689" s="103">
        <f t="shared" si="368"/>
        <v>1165.1099999999999</v>
      </c>
      <c r="S689" s="106">
        <f t="shared" si="368"/>
        <v>1195.3700000000001</v>
      </c>
      <c r="T689" s="103">
        <f t="shared" si="368"/>
        <v>1208.95</v>
      </c>
      <c r="U689" s="102">
        <f t="shared" si="368"/>
        <v>1188.05</v>
      </c>
      <c r="V689" s="102">
        <f t="shared" si="368"/>
        <v>1188.53</v>
      </c>
      <c r="W689" s="102">
        <f t="shared" si="368"/>
        <v>1158.47</v>
      </c>
      <c r="X689" s="102">
        <f t="shared" si="368"/>
        <v>1053.51</v>
      </c>
      <c r="Y689" s="107">
        <f t="shared" si="368"/>
        <v>959.02</v>
      </c>
    </row>
    <row r="690" spans="1:25" s="62" customFormat="1" ht="18.75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customHeight="1" outlineLevel="1" x14ac:dyDescent="0.2">
      <c r="A691" s="57" t="s">
        <v>9</v>
      </c>
      <c r="B691" s="76">
        <v>195.05</v>
      </c>
      <c r="C691" s="74">
        <v>195.05</v>
      </c>
      <c r="D691" s="74">
        <v>195.05</v>
      </c>
      <c r="E691" s="74">
        <v>195.05</v>
      </c>
      <c r="F691" s="74">
        <v>195.05</v>
      </c>
      <c r="G691" s="74">
        <v>195.05</v>
      </c>
      <c r="H691" s="74">
        <v>195.05</v>
      </c>
      <c r="I691" s="74">
        <v>195.05</v>
      </c>
      <c r="J691" s="74">
        <v>195.05</v>
      </c>
      <c r="K691" s="74">
        <v>195.05</v>
      </c>
      <c r="L691" s="74">
        <v>195.05</v>
      </c>
      <c r="M691" s="74">
        <v>195.05</v>
      </c>
      <c r="N691" s="74">
        <v>195.05</v>
      </c>
      <c r="O691" s="74">
        <v>195.05</v>
      </c>
      <c r="P691" s="74">
        <v>195.05</v>
      </c>
      <c r="Q691" s="74">
        <v>195.05</v>
      </c>
      <c r="R691" s="74">
        <v>195.05</v>
      </c>
      <c r="S691" s="74">
        <v>195.05</v>
      </c>
      <c r="T691" s="74">
        <v>195.05</v>
      </c>
      <c r="U691" s="74">
        <v>195.05</v>
      </c>
      <c r="V691" s="74">
        <v>195.05</v>
      </c>
      <c r="W691" s="74">
        <v>195.05</v>
      </c>
      <c r="X691" s="74">
        <v>195.05</v>
      </c>
      <c r="Y691" s="81">
        <v>195.05</v>
      </c>
    </row>
    <row r="692" spans="1:25" s="62" customFormat="1" ht="18.75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customHeight="1" outlineLevel="1" thickBot="1" x14ac:dyDescent="0.25">
      <c r="A693" s="147" t="s">
        <v>255</v>
      </c>
      <c r="B693" s="77">
        <f>B688</f>
        <v>0</v>
      </c>
      <c r="C693" s="77">
        <f t="shared" ref="C693:Y693" si="369">C688</f>
        <v>0</v>
      </c>
      <c r="D693" s="77">
        <f t="shared" si="369"/>
        <v>0</v>
      </c>
      <c r="E693" s="77">
        <f t="shared" si="369"/>
        <v>0</v>
      </c>
      <c r="F693" s="77">
        <f t="shared" si="369"/>
        <v>0</v>
      </c>
      <c r="G693" s="77">
        <f t="shared" si="369"/>
        <v>0</v>
      </c>
      <c r="H693" s="77">
        <f t="shared" si="369"/>
        <v>0</v>
      </c>
      <c r="I693" s="77">
        <f t="shared" si="369"/>
        <v>0</v>
      </c>
      <c r="J693" s="77">
        <f t="shared" si="369"/>
        <v>0</v>
      </c>
      <c r="K693" s="77">
        <f t="shared" si="369"/>
        <v>0</v>
      </c>
      <c r="L693" s="77">
        <f t="shared" si="369"/>
        <v>0</v>
      </c>
      <c r="M693" s="77">
        <f t="shared" si="369"/>
        <v>0</v>
      </c>
      <c r="N693" s="77">
        <f t="shared" si="369"/>
        <v>0</v>
      </c>
      <c r="O693" s="77">
        <f t="shared" si="369"/>
        <v>0</v>
      </c>
      <c r="P693" s="77">
        <f t="shared" si="369"/>
        <v>0</v>
      </c>
      <c r="Q693" s="77">
        <f t="shared" si="369"/>
        <v>0</v>
      </c>
      <c r="R693" s="77">
        <f t="shared" si="369"/>
        <v>0</v>
      </c>
      <c r="S693" s="77">
        <f t="shared" si="369"/>
        <v>0</v>
      </c>
      <c r="T693" s="77">
        <f t="shared" si="369"/>
        <v>0</v>
      </c>
      <c r="U693" s="77">
        <f t="shared" si="369"/>
        <v>0</v>
      </c>
      <c r="V693" s="77">
        <f t="shared" si="369"/>
        <v>0</v>
      </c>
      <c r="W693" s="77">
        <f t="shared" si="369"/>
        <v>0</v>
      </c>
      <c r="X693" s="77">
        <f t="shared" si="369"/>
        <v>0</v>
      </c>
      <c r="Y693" s="77">
        <f t="shared" si="369"/>
        <v>0</v>
      </c>
    </row>
    <row r="694" spans="1:25" s="62" customFormat="1" ht="18.75" customHeight="1" thickBot="1" x14ac:dyDescent="0.25">
      <c r="A694" s="109">
        <v>11</v>
      </c>
      <c r="B694" s="101">
        <f t="shared" ref="B694:Y694" si="370">SUM(B695:B698)</f>
        <v>890.93000000000006</v>
      </c>
      <c r="C694" s="102">
        <f t="shared" si="370"/>
        <v>777.17000000000007</v>
      </c>
      <c r="D694" s="102">
        <f t="shared" si="370"/>
        <v>866.46</v>
      </c>
      <c r="E694" s="103">
        <f t="shared" si="370"/>
        <v>770.3900000000001</v>
      </c>
      <c r="F694" s="103">
        <f t="shared" si="370"/>
        <v>902.26</v>
      </c>
      <c r="G694" s="103">
        <f t="shared" si="370"/>
        <v>912.53</v>
      </c>
      <c r="H694" s="103">
        <f t="shared" si="370"/>
        <v>950.90000000000009</v>
      </c>
      <c r="I694" s="103">
        <f t="shared" si="370"/>
        <v>933.77</v>
      </c>
      <c r="J694" s="103">
        <f t="shared" si="370"/>
        <v>920.3</v>
      </c>
      <c r="K694" s="104">
        <f t="shared" si="370"/>
        <v>923.27</v>
      </c>
      <c r="L694" s="103">
        <f t="shared" si="370"/>
        <v>919.31</v>
      </c>
      <c r="M694" s="105">
        <f t="shared" si="370"/>
        <v>961.05</v>
      </c>
      <c r="N694" s="104">
        <f t="shared" si="370"/>
        <v>912.25</v>
      </c>
      <c r="O694" s="103">
        <f t="shared" si="370"/>
        <v>934.40000000000009</v>
      </c>
      <c r="P694" s="105">
        <f t="shared" si="370"/>
        <v>945.22</v>
      </c>
      <c r="Q694" s="106">
        <f t="shared" si="370"/>
        <v>991.19</v>
      </c>
      <c r="R694" s="103">
        <f t="shared" si="370"/>
        <v>1003.0999999999999</v>
      </c>
      <c r="S694" s="106">
        <f t="shared" si="370"/>
        <v>991.94</v>
      </c>
      <c r="T694" s="103">
        <f t="shared" si="370"/>
        <v>966.41000000000008</v>
      </c>
      <c r="U694" s="102">
        <f t="shared" si="370"/>
        <v>960.81999999999994</v>
      </c>
      <c r="V694" s="102">
        <f t="shared" si="370"/>
        <v>955.38000000000011</v>
      </c>
      <c r="W694" s="102">
        <f t="shared" si="370"/>
        <v>949.31999999999994</v>
      </c>
      <c r="X694" s="102">
        <f t="shared" si="370"/>
        <v>910.77</v>
      </c>
      <c r="Y694" s="107">
        <f t="shared" si="370"/>
        <v>807.94</v>
      </c>
    </row>
    <row r="695" spans="1:25" s="62" customFormat="1" ht="18.75" customHeight="1" outlineLevel="1" x14ac:dyDescent="0.2">
      <c r="A695" s="56" t="s">
        <v>8</v>
      </c>
      <c r="B695" s="76">
        <f>B61</f>
        <v>695.88</v>
      </c>
      <c r="C695" s="71">
        <f t="shared" ref="C695:Y695" si="371">C61</f>
        <v>582.12</v>
      </c>
      <c r="D695" s="71">
        <f t="shared" si="371"/>
        <v>671.41</v>
      </c>
      <c r="E695" s="72">
        <f t="shared" si="371"/>
        <v>575.34</v>
      </c>
      <c r="F695" s="71">
        <f t="shared" si="371"/>
        <v>707.21</v>
      </c>
      <c r="G695" s="71">
        <f t="shared" si="371"/>
        <v>717.48</v>
      </c>
      <c r="H695" s="71">
        <f t="shared" si="371"/>
        <v>755.85</v>
      </c>
      <c r="I695" s="71">
        <f t="shared" si="371"/>
        <v>738.72</v>
      </c>
      <c r="J695" s="73">
        <f t="shared" si="371"/>
        <v>725.25</v>
      </c>
      <c r="K695" s="71">
        <f t="shared" si="371"/>
        <v>728.22</v>
      </c>
      <c r="L695" s="71">
        <f t="shared" si="371"/>
        <v>724.26</v>
      </c>
      <c r="M695" s="71">
        <f t="shared" si="371"/>
        <v>766</v>
      </c>
      <c r="N695" s="71">
        <f t="shared" si="371"/>
        <v>717.2</v>
      </c>
      <c r="O695" s="71">
        <f t="shared" si="371"/>
        <v>739.35</v>
      </c>
      <c r="P695" s="71">
        <f t="shared" si="371"/>
        <v>750.17</v>
      </c>
      <c r="Q695" s="71">
        <f t="shared" si="371"/>
        <v>796.14</v>
      </c>
      <c r="R695" s="71">
        <f t="shared" si="371"/>
        <v>808.05</v>
      </c>
      <c r="S695" s="71">
        <f t="shared" si="371"/>
        <v>796.89</v>
      </c>
      <c r="T695" s="71">
        <f t="shared" si="371"/>
        <v>771.36</v>
      </c>
      <c r="U695" s="71">
        <f t="shared" si="371"/>
        <v>765.77</v>
      </c>
      <c r="V695" s="71">
        <f t="shared" si="371"/>
        <v>760.33</v>
      </c>
      <c r="W695" s="71">
        <f t="shared" si="371"/>
        <v>754.27</v>
      </c>
      <c r="X695" s="71">
        <f t="shared" si="371"/>
        <v>715.72</v>
      </c>
      <c r="Y695" s="79">
        <f t="shared" si="371"/>
        <v>612.89</v>
      </c>
    </row>
    <row r="696" spans="1:25" s="62" customFormat="1" ht="18.75" customHeight="1" outlineLevel="1" x14ac:dyDescent="0.2">
      <c r="A696" s="57" t="s">
        <v>9</v>
      </c>
      <c r="B696" s="76">
        <v>195.05</v>
      </c>
      <c r="C696" s="74">
        <v>195.05</v>
      </c>
      <c r="D696" s="74">
        <v>195.05</v>
      </c>
      <c r="E696" s="74">
        <v>195.05</v>
      </c>
      <c r="F696" s="74">
        <v>195.05</v>
      </c>
      <c r="G696" s="74">
        <v>195.05</v>
      </c>
      <c r="H696" s="74">
        <v>195.05</v>
      </c>
      <c r="I696" s="74">
        <v>195.05</v>
      </c>
      <c r="J696" s="74">
        <v>195.05</v>
      </c>
      <c r="K696" s="74">
        <v>195.05</v>
      </c>
      <c r="L696" s="74">
        <v>195.05</v>
      </c>
      <c r="M696" s="74">
        <v>195.05</v>
      </c>
      <c r="N696" s="74">
        <v>195.05</v>
      </c>
      <c r="O696" s="74">
        <v>195.05</v>
      </c>
      <c r="P696" s="74">
        <v>195.05</v>
      </c>
      <c r="Q696" s="74">
        <v>195.05</v>
      </c>
      <c r="R696" s="74">
        <v>195.05</v>
      </c>
      <c r="S696" s="74">
        <v>195.05</v>
      </c>
      <c r="T696" s="74">
        <v>195.05</v>
      </c>
      <c r="U696" s="74">
        <v>195.05</v>
      </c>
      <c r="V696" s="74">
        <v>195.05</v>
      </c>
      <c r="W696" s="74">
        <v>195.05</v>
      </c>
      <c r="X696" s="74">
        <v>195.05</v>
      </c>
      <c r="Y696" s="81">
        <v>195.05</v>
      </c>
    </row>
    <row r="697" spans="1:25" s="62" customFormat="1" ht="18.75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customHeight="1" outlineLevel="1" thickBot="1" x14ac:dyDescent="0.25">
      <c r="A698" s="147" t="s">
        <v>255</v>
      </c>
      <c r="B698" s="77">
        <f>B693</f>
        <v>0</v>
      </c>
      <c r="C698" s="77">
        <f t="shared" ref="C698:Y698" si="372">C693</f>
        <v>0</v>
      </c>
      <c r="D698" s="77">
        <f t="shared" si="372"/>
        <v>0</v>
      </c>
      <c r="E698" s="77">
        <f t="shared" si="372"/>
        <v>0</v>
      </c>
      <c r="F698" s="77">
        <f t="shared" si="372"/>
        <v>0</v>
      </c>
      <c r="G698" s="77">
        <f t="shared" si="372"/>
        <v>0</v>
      </c>
      <c r="H698" s="77">
        <f t="shared" si="372"/>
        <v>0</v>
      </c>
      <c r="I698" s="77">
        <f t="shared" si="372"/>
        <v>0</v>
      </c>
      <c r="J698" s="77">
        <f t="shared" si="372"/>
        <v>0</v>
      </c>
      <c r="K698" s="77">
        <f t="shared" si="372"/>
        <v>0</v>
      </c>
      <c r="L698" s="77">
        <f t="shared" si="372"/>
        <v>0</v>
      </c>
      <c r="M698" s="77">
        <f t="shared" si="372"/>
        <v>0</v>
      </c>
      <c r="N698" s="77">
        <f t="shared" si="372"/>
        <v>0</v>
      </c>
      <c r="O698" s="77">
        <f t="shared" si="372"/>
        <v>0</v>
      </c>
      <c r="P698" s="77">
        <f t="shared" si="372"/>
        <v>0</v>
      </c>
      <c r="Q698" s="77">
        <f t="shared" si="372"/>
        <v>0</v>
      </c>
      <c r="R698" s="77">
        <f t="shared" si="372"/>
        <v>0</v>
      </c>
      <c r="S698" s="77">
        <f t="shared" si="372"/>
        <v>0</v>
      </c>
      <c r="T698" s="77">
        <f t="shared" si="372"/>
        <v>0</v>
      </c>
      <c r="U698" s="77">
        <f t="shared" si="372"/>
        <v>0</v>
      </c>
      <c r="V698" s="77">
        <f t="shared" si="372"/>
        <v>0</v>
      </c>
      <c r="W698" s="77">
        <f t="shared" si="372"/>
        <v>0</v>
      </c>
      <c r="X698" s="77">
        <f t="shared" si="372"/>
        <v>0</v>
      </c>
      <c r="Y698" s="77">
        <f t="shared" si="372"/>
        <v>0</v>
      </c>
    </row>
    <row r="699" spans="1:25" s="62" customFormat="1" ht="18.75" customHeight="1" thickBot="1" x14ac:dyDescent="0.25">
      <c r="A699" s="112">
        <v>12</v>
      </c>
      <c r="B699" s="101">
        <f t="shared" ref="B699:Y699" si="373">SUM(B700:B703)</f>
        <v>888.28</v>
      </c>
      <c r="C699" s="102">
        <f t="shared" si="373"/>
        <v>883.91000000000008</v>
      </c>
      <c r="D699" s="102">
        <f t="shared" si="373"/>
        <v>871.90000000000009</v>
      </c>
      <c r="E699" s="103">
        <f t="shared" si="373"/>
        <v>881.17000000000007</v>
      </c>
      <c r="F699" s="103">
        <f t="shared" si="373"/>
        <v>905.79</v>
      </c>
      <c r="G699" s="103">
        <f t="shared" si="373"/>
        <v>897.94</v>
      </c>
      <c r="H699" s="103">
        <f t="shared" si="373"/>
        <v>903.68000000000006</v>
      </c>
      <c r="I699" s="103">
        <f t="shared" si="373"/>
        <v>897.26</v>
      </c>
      <c r="J699" s="103">
        <f t="shared" si="373"/>
        <v>899.98</v>
      </c>
      <c r="K699" s="104">
        <f t="shared" si="373"/>
        <v>882.81</v>
      </c>
      <c r="L699" s="103">
        <f t="shared" si="373"/>
        <v>881.32999999999993</v>
      </c>
      <c r="M699" s="105">
        <f t="shared" si="373"/>
        <v>888.26</v>
      </c>
      <c r="N699" s="104">
        <f t="shared" si="373"/>
        <v>888.75</v>
      </c>
      <c r="O699" s="103">
        <f t="shared" si="373"/>
        <v>891.3599999999999</v>
      </c>
      <c r="P699" s="105">
        <f t="shared" si="373"/>
        <v>910.46</v>
      </c>
      <c r="Q699" s="106">
        <f t="shared" si="373"/>
        <v>925.18000000000006</v>
      </c>
      <c r="R699" s="103">
        <f t="shared" si="373"/>
        <v>949.25</v>
      </c>
      <c r="S699" s="106">
        <f t="shared" si="373"/>
        <v>924.78</v>
      </c>
      <c r="T699" s="103">
        <f t="shared" si="373"/>
        <v>943.16000000000008</v>
      </c>
      <c r="U699" s="102">
        <f t="shared" si="373"/>
        <v>955.88000000000011</v>
      </c>
      <c r="V699" s="102">
        <f t="shared" si="373"/>
        <v>949.47</v>
      </c>
      <c r="W699" s="102">
        <f t="shared" si="373"/>
        <v>885.55</v>
      </c>
      <c r="X699" s="102">
        <f t="shared" si="373"/>
        <v>887.94</v>
      </c>
      <c r="Y699" s="107">
        <f t="shared" si="373"/>
        <v>864.81</v>
      </c>
    </row>
    <row r="700" spans="1:25" s="62" customFormat="1" ht="18.75" customHeight="1" outlineLevel="1" x14ac:dyDescent="0.2">
      <c r="A700" s="56" t="s">
        <v>8</v>
      </c>
      <c r="B700" s="76">
        <f>B66</f>
        <v>693.23</v>
      </c>
      <c r="C700" s="71">
        <f t="shared" ref="C700:Y700" si="374">C66</f>
        <v>688.86</v>
      </c>
      <c r="D700" s="71">
        <f t="shared" si="374"/>
        <v>676.85</v>
      </c>
      <c r="E700" s="72">
        <f t="shared" si="374"/>
        <v>686.12</v>
      </c>
      <c r="F700" s="71">
        <f t="shared" si="374"/>
        <v>710.74</v>
      </c>
      <c r="G700" s="71">
        <f t="shared" si="374"/>
        <v>702.89</v>
      </c>
      <c r="H700" s="71">
        <f t="shared" si="374"/>
        <v>708.63</v>
      </c>
      <c r="I700" s="71">
        <f t="shared" si="374"/>
        <v>702.21</v>
      </c>
      <c r="J700" s="73">
        <f t="shared" si="374"/>
        <v>704.93</v>
      </c>
      <c r="K700" s="71">
        <f t="shared" si="374"/>
        <v>687.76</v>
      </c>
      <c r="L700" s="71">
        <f t="shared" si="374"/>
        <v>686.28</v>
      </c>
      <c r="M700" s="71">
        <f t="shared" si="374"/>
        <v>693.21</v>
      </c>
      <c r="N700" s="71">
        <f t="shared" si="374"/>
        <v>693.7</v>
      </c>
      <c r="O700" s="71">
        <f t="shared" si="374"/>
        <v>696.31</v>
      </c>
      <c r="P700" s="71">
        <f t="shared" si="374"/>
        <v>715.41</v>
      </c>
      <c r="Q700" s="71">
        <f t="shared" si="374"/>
        <v>730.13</v>
      </c>
      <c r="R700" s="71">
        <f t="shared" si="374"/>
        <v>754.2</v>
      </c>
      <c r="S700" s="71">
        <f t="shared" si="374"/>
        <v>729.73</v>
      </c>
      <c r="T700" s="71">
        <f t="shared" si="374"/>
        <v>748.11</v>
      </c>
      <c r="U700" s="71">
        <f t="shared" si="374"/>
        <v>760.83</v>
      </c>
      <c r="V700" s="71">
        <f t="shared" si="374"/>
        <v>754.42</v>
      </c>
      <c r="W700" s="71">
        <f t="shared" si="374"/>
        <v>690.5</v>
      </c>
      <c r="X700" s="71">
        <f t="shared" si="374"/>
        <v>692.89</v>
      </c>
      <c r="Y700" s="79">
        <f t="shared" si="374"/>
        <v>669.76</v>
      </c>
    </row>
    <row r="701" spans="1:25" s="62" customFormat="1" ht="18.75" customHeight="1" outlineLevel="1" x14ac:dyDescent="0.2">
      <c r="A701" s="57" t="s">
        <v>9</v>
      </c>
      <c r="B701" s="76">
        <v>195.05</v>
      </c>
      <c r="C701" s="74">
        <v>195.05</v>
      </c>
      <c r="D701" s="74">
        <v>195.05</v>
      </c>
      <c r="E701" s="74">
        <v>195.05</v>
      </c>
      <c r="F701" s="74">
        <v>195.05</v>
      </c>
      <c r="G701" s="74">
        <v>195.05</v>
      </c>
      <c r="H701" s="74">
        <v>195.05</v>
      </c>
      <c r="I701" s="74">
        <v>195.05</v>
      </c>
      <c r="J701" s="74">
        <v>195.05</v>
      </c>
      <c r="K701" s="74">
        <v>195.05</v>
      </c>
      <c r="L701" s="74">
        <v>195.05</v>
      </c>
      <c r="M701" s="74">
        <v>195.05</v>
      </c>
      <c r="N701" s="74">
        <v>195.05</v>
      </c>
      <c r="O701" s="74">
        <v>195.05</v>
      </c>
      <c r="P701" s="74">
        <v>195.05</v>
      </c>
      <c r="Q701" s="74">
        <v>195.05</v>
      </c>
      <c r="R701" s="74">
        <v>195.05</v>
      </c>
      <c r="S701" s="74">
        <v>195.05</v>
      </c>
      <c r="T701" s="74">
        <v>195.05</v>
      </c>
      <c r="U701" s="74">
        <v>195.05</v>
      </c>
      <c r="V701" s="74">
        <v>195.05</v>
      </c>
      <c r="W701" s="74">
        <v>195.05</v>
      </c>
      <c r="X701" s="74">
        <v>195.05</v>
      </c>
      <c r="Y701" s="81">
        <v>195.05</v>
      </c>
    </row>
    <row r="702" spans="1:25" s="62" customFormat="1" ht="18.75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customHeight="1" outlineLevel="1" thickBot="1" x14ac:dyDescent="0.25">
      <c r="A703" s="147" t="s">
        <v>255</v>
      </c>
      <c r="B703" s="77">
        <f>B698</f>
        <v>0</v>
      </c>
      <c r="C703" s="77">
        <f t="shared" ref="C703:Y703" si="375">C698</f>
        <v>0</v>
      </c>
      <c r="D703" s="77">
        <f t="shared" si="375"/>
        <v>0</v>
      </c>
      <c r="E703" s="77">
        <f t="shared" si="375"/>
        <v>0</v>
      </c>
      <c r="F703" s="77">
        <f t="shared" si="375"/>
        <v>0</v>
      </c>
      <c r="G703" s="77">
        <f t="shared" si="375"/>
        <v>0</v>
      </c>
      <c r="H703" s="77">
        <f t="shared" si="375"/>
        <v>0</v>
      </c>
      <c r="I703" s="77">
        <f t="shared" si="375"/>
        <v>0</v>
      </c>
      <c r="J703" s="77">
        <f t="shared" si="375"/>
        <v>0</v>
      </c>
      <c r="K703" s="77">
        <f t="shared" si="375"/>
        <v>0</v>
      </c>
      <c r="L703" s="77">
        <f t="shared" si="375"/>
        <v>0</v>
      </c>
      <c r="M703" s="77">
        <f t="shared" si="375"/>
        <v>0</v>
      </c>
      <c r="N703" s="77">
        <f t="shared" si="375"/>
        <v>0</v>
      </c>
      <c r="O703" s="77">
        <f t="shared" si="375"/>
        <v>0</v>
      </c>
      <c r="P703" s="77">
        <f t="shared" si="375"/>
        <v>0</v>
      </c>
      <c r="Q703" s="77">
        <f t="shared" si="375"/>
        <v>0</v>
      </c>
      <c r="R703" s="77">
        <f t="shared" si="375"/>
        <v>0</v>
      </c>
      <c r="S703" s="77">
        <f t="shared" si="375"/>
        <v>0</v>
      </c>
      <c r="T703" s="77">
        <f t="shared" si="375"/>
        <v>0</v>
      </c>
      <c r="U703" s="77">
        <f t="shared" si="375"/>
        <v>0</v>
      </c>
      <c r="V703" s="77">
        <f t="shared" si="375"/>
        <v>0</v>
      </c>
      <c r="W703" s="77">
        <f t="shared" si="375"/>
        <v>0</v>
      </c>
      <c r="X703" s="77">
        <f t="shared" si="375"/>
        <v>0</v>
      </c>
      <c r="Y703" s="77">
        <f t="shared" si="375"/>
        <v>0</v>
      </c>
    </row>
    <row r="704" spans="1:25" s="62" customFormat="1" ht="18.75" customHeight="1" thickBot="1" x14ac:dyDescent="0.25">
      <c r="A704" s="109">
        <v>13</v>
      </c>
      <c r="B704" s="101">
        <f t="shared" ref="B704:Y704" si="376">SUM(B705:B708)</f>
        <v>781.74</v>
      </c>
      <c r="C704" s="102">
        <f t="shared" si="376"/>
        <v>787.84999999999991</v>
      </c>
      <c r="D704" s="102">
        <f t="shared" si="376"/>
        <v>791.3599999999999</v>
      </c>
      <c r="E704" s="103">
        <f t="shared" si="376"/>
        <v>659.99</v>
      </c>
      <c r="F704" s="103">
        <f t="shared" si="376"/>
        <v>774.08999999999992</v>
      </c>
      <c r="G704" s="103">
        <f t="shared" si="376"/>
        <v>775.12000000000012</v>
      </c>
      <c r="H704" s="103">
        <f t="shared" si="376"/>
        <v>812.99</v>
      </c>
      <c r="I704" s="103">
        <f t="shared" si="376"/>
        <v>780.88000000000011</v>
      </c>
      <c r="J704" s="103">
        <f t="shared" si="376"/>
        <v>775.27</v>
      </c>
      <c r="K704" s="104">
        <f t="shared" si="376"/>
        <v>866.09999999999991</v>
      </c>
      <c r="L704" s="103">
        <f t="shared" si="376"/>
        <v>857.28</v>
      </c>
      <c r="M704" s="105">
        <f t="shared" si="376"/>
        <v>851.22</v>
      </c>
      <c r="N704" s="104">
        <f t="shared" si="376"/>
        <v>863.7</v>
      </c>
      <c r="O704" s="103">
        <f t="shared" si="376"/>
        <v>844.52</v>
      </c>
      <c r="P704" s="105">
        <f t="shared" si="376"/>
        <v>903.56</v>
      </c>
      <c r="Q704" s="106">
        <f t="shared" si="376"/>
        <v>989.31</v>
      </c>
      <c r="R704" s="103">
        <f t="shared" si="376"/>
        <v>1036.73</v>
      </c>
      <c r="S704" s="106">
        <f t="shared" si="376"/>
        <v>973.58999999999992</v>
      </c>
      <c r="T704" s="103">
        <f t="shared" si="376"/>
        <v>965.66000000000008</v>
      </c>
      <c r="U704" s="102">
        <f t="shared" si="376"/>
        <v>975.07999999999993</v>
      </c>
      <c r="V704" s="102">
        <f t="shared" si="376"/>
        <v>955.54</v>
      </c>
      <c r="W704" s="102">
        <f t="shared" si="376"/>
        <v>907.53</v>
      </c>
      <c r="X704" s="102">
        <f t="shared" si="376"/>
        <v>925.82999999999993</v>
      </c>
      <c r="Y704" s="107">
        <f t="shared" si="376"/>
        <v>795.67000000000007</v>
      </c>
    </row>
    <row r="705" spans="1:25" s="62" customFormat="1" ht="18.75" customHeight="1" outlineLevel="1" x14ac:dyDescent="0.2">
      <c r="A705" s="56" t="s">
        <v>8</v>
      </c>
      <c r="B705" s="76">
        <f>B71</f>
        <v>586.69000000000005</v>
      </c>
      <c r="C705" s="71">
        <f t="shared" ref="C705:Y705" si="377">C71</f>
        <v>592.79999999999995</v>
      </c>
      <c r="D705" s="71">
        <f t="shared" si="377"/>
        <v>596.30999999999995</v>
      </c>
      <c r="E705" s="72">
        <f t="shared" si="377"/>
        <v>464.94</v>
      </c>
      <c r="F705" s="71">
        <f t="shared" si="377"/>
        <v>579.04</v>
      </c>
      <c r="G705" s="71">
        <f t="shared" si="377"/>
        <v>580.07000000000005</v>
      </c>
      <c r="H705" s="71">
        <f t="shared" si="377"/>
        <v>617.94000000000005</v>
      </c>
      <c r="I705" s="71">
        <f t="shared" si="377"/>
        <v>585.83000000000004</v>
      </c>
      <c r="J705" s="73">
        <f t="shared" si="377"/>
        <v>580.22</v>
      </c>
      <c r="K705" s="71">
        <f t="shared" si="377"/>
        <v>671.05</v>
      </c>
      <c r="L705" s="71">
        <f t="shared" si="377"/>
        <v>662.23</v>
      </c>
      <c r="M705" s="71">
        <f t="shared" si="377"/>
        <v>656.17</v>
      </c>
      <c r="N705" s="71">
        <f t="shared" si="377"/>
        <v>668.65</v>
      </c>
      <c r="O705" s="71">
        <f t="shared" si="377"/>
        <v>649.47</v>
      </c>
      <c r="P705" s="71">
        <f t="shared" si="377"/>
        <v>708.51</v>
      </c>
      <c r="Q705" s="71">
        <f t="shared" si="377"/>
        <v>794.26</v>
      </c>
      <c r="R705" s="71">
        <f t="shared" si="377"/>
        <v>841.68</v>
      </c>
      <c r="S705" s="71">
        <f t="shared" si="377"/>
        <v>778.54</v>
      </c>
      <c r="T705" s="71">
        <f t="shared" si="377"/>
        <v>770.61</v>
      </c>
      <c r="U705" s="71">
        <f t="shared" si="377"/>
        <v>780.03</v>
      </c>
      <c r="V705" s="71">
        <f t="shared" si="377"/>
        <v>760.49</v>
      </c>
      <c r="W705" s="71">
        <f t="shared" si="377"/>
        <v>712.48</v>
      </c>
      <c r="X705" s="71">
        <f t="shared" si="377"/>
        <v>730.78</v>
      </c>
      <c r="Y705" s="79">
        <f t="shared" si="377"/>
        <v>600.62</v>
      </c>
    </row>
    <row r="706" spans="1:25" s="62" customFormat="1" ht="18.75" customHeight="1" outlineLevel="1" x14ac:dyDescent="0.2">
      <c r="A706" s="57" t="s">
        <v>9</v>
      </c>
      <c r="B706" s="76">
        <v>195.05</v>
      </c>
      <c r="C706" s="74">
        <v>195.05</v>
      </c>
      <c r="D706" s="74">
        <v>195.05</v>
      </c>
      <c r="E706" s="74">
        <v>195.05</v>
      </c>
      <c r="F706" s="74">
        <v>195.05</v>
      </c>
      <c r="G706" s="74">
        <v>195.05</v>
      </c>
      <c r="H706" s="74">
        <v>195.05</v>
      </c>
      <c r="I706" s="74">
        <v>195.05</v>
      </c>
      <c r="J706" s="74">
        <v>195.05</v>
      </c>
      <c r="K706" s="74">
        <v>195.05</v>
      </c>
      <c r="L706" s="74">
        <v>195.05</v>
      </c>
      <c r="M706" s="74">
        <v>195.05</v>
      </c>
      <c r="N706" s="74">
        <v>195.05</v>
      </c>
      <c r="O706" s="74">
        <v>195.05</v>
      </c>
      <c r="P706" s="74">
        <v>195.05</v>
      </c>
      <c r="Q706" s="74">
        <v>195.05</v>
      </c>
      <c r="R706" s="74">
        <v>195.05</v>
      </c>
      <c r="S706" s="74">
        <v>195.05</v>
      </c>
      <c r="T706" s="74">
        <v>195.05</v>
      </c>
      <c r="U706" s="74">
        <v>195.05</v>
      </c>
      <c r="V706" s="74">
        <v>195.05</v>
      </c>
      <c r="W706" s="74">
        <v>195.05</v>
      </c>
      <c r="X706" s="74">
        <v>195.05</v>
      </c>
      <c r="Y706" s="81">
        <v>195.05</v>
      </c>
    </row>
    <row r="707" spans="1:25" s="62" customFormat="1" ht="18.75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customHeight="1" outlineLevel="1" thickBot="1" x14ac:dyDescent="0.25">
      <c r="A708" s="147" t="s">
        <v>255</v>
      </c>
      <c r="B708" s="77">
        <f>B703</f>
        <v>0</v>
      </c>
      <c r="C708" s="77">
        <f t="shared" ref="C708:Y708" si="378">C703</f>
        <v>0</v>
      </c>
      <c r="D708" s="77">
        <f t="shared" si="378"/>
        <v>0</v>
      </c>
      <c r="E708" s="77">
        <f t="shared" si="378"/>
        <v>0</v>
      </c>
      <c r="F708" s="77">
        <f t="shared" si="378"/>
        <v>0</v>
      </c>
      <c r="G708" s="77">
        <f t="shared" si="378"/>
        <v>0</v>
      </c>
      <c r="H708" s="77">
        <f t="shared" si="378"/>
        <v>0</v>
      </c>
      <c r="I708" s="77">
        <f t="shared" si="378"/>
        <v>0</v>
      </c>
      <c r="J708" s="77">
        <f t="shared" si="378"/>
        <v>0</v>
      </c>
      <c r="K708" s="77">
        <f t="shared" si="378"/>
        <v>0</v>
      </c>
      <c r="L708" s="77">
        <f t="shared" si="378"/>
        <v>0</v>
      </c>
      <c r="M708" s="77">
        <f t="shared" si="378"/>
        <v>0</v>
      </c>
      <c r="N708" s="77">
        <f t="shared" si="378"/>
        <v>0</v>
      </c>
      <c r="O708" s="77">
        <f t="shared" si="378"/>
        <v>0</v>
      </c>
      <c r="P708" s="77">
        <f t="shared" si="378"/>
        <v>0</v>
      </c>
      <c r="Q708" s="77">
        <f t="shared" si="378"/>
        <v>0</v>
      </c>
      <c r="R708" s="77">
        <f t="shared" si="378"/>
        <v>0</v>
      </c>
      <c r="S708" s="77">
        <f t="shared" si="378"/>
        <v>0</v>
      </c>
      <c r="T708" s="77">
        <f t="shared" si="378"/>
        <v>0</v>
      </c>
      <c r="U708" s="77">
        <f t="shared" si="378"/>
        <v>0</v>
      </c>
      <c r="V708" s="77">
        <f t="shared" si="378"/>
        <v>0</v>
      </c>
      <c r="W708" s="77">
        <f t="shared" si="378"/>
        <v>0</v>
      </c>
      <c r="X708" s="77">
        <f t="shared" si="378"/>
        <v>0</v>
      </c>
      <c r="Y708" s="77">
        <f t="shared" si="378"/>
        <v>0</v>
      </c>
    </row>
    <row r="709" spans="1:25" s="62" customFormat="1" ht="18.75" customHeight="1" thickBot="1" x14ac:dyDescent="0.25">
      <c r="A709" s="112">
        <v>14</v>
      </c>
      <c r="B709" s="101">
        <f t="shared" ref="B709:Y709" si="379">SUM(B710:B713)</f>
        <v>908.42000000000007</v>
      </c>
      <c r="C709" s="102">
        <f t="shared" si="379"/>
        <v>897.92000000000007</v>
      </c>
      <c r="D709" s="102">
        <f t="shared" si="379"/>
        <v>912.51</v>
      </c>
      <c r="E709" s="103">
        <f t="shared" si="379"/>
        <v>933.68000000000006</v>
      </c>
      <c r="F709" s="103">
        <f t="shared" si="379"/>
        <v>934.69</v>
      </c>
      <c r="G709" s="103">
        <f t="shared" si="379"/>
        <v>939.92000000000007</v>
      </c>
      <c r="H709" s="103">
        <f t="shared" si="379"/>
        <v>928.33999999999992</v>
      </c>
      <c r="I709" s="103">
        <f t="shared" si="379"/>
        <v>919.41000000000008</v>
      </c>
      <c r="J709" s="103">
        <f t="shared" si="379"/>
        <v>927.15000000000009</v>
      </c>
      <c r="K709" s="104">
        <f t="shared" si="379"/>
        <v>926.06</v>
      </c>
      <c r="L709" s="103">
        <f t="shared" si="379"/>
        <v>902.59999999999991</v>
      </c>
      <c r="M709" s="105">
        <f t="shared" si="379"/>
        <v>902.38000000000011</v>
      </c>
      <c r="N709" s="104">
        <f t="shared" si="379"/>
        <v>910.17000000000007</v>
      </c>
      <c r="O709" s="103">
        <f t="shared" si="379"/>
        <v>938.04</v>
      </c>
      <c r="P709" s="105">
        <f t="shared" si="379"/>
        <v>923.71</v>
      </c>
      <c r="Q709" s="106">
        <f t="shared" si="379"/>
        <v>995.72</v>
      </c>
      <c r="R709" s="103">
        <f t="shared" si="379"/>
        <v>986.98</v>
      </c>
      <c r="S709" s="106">
        <f t="shared" si="379"/>
        <v>931.2</v>
      </c>
      <c r="T709" s="103">
        <f t="shared" si="379"/>
        <v>908.29</v>
      </c>
      <c r="U709" s="102">
        <f t="shared" si="379"/>
        <v>900.04</v>
      </c>
      <c r="V709" s="102">
        <f t="shared" si="379"/>
        <v>897.75</v>
      </c>
      <c r="W709" s="102">
        <f t="shared" si="379"/>
        <v>896.83999999999992</v>
      </c>
      <c r="X709" s="102">
        <f t="shared" si="379"/>
        <v>897.77</v>
      </c>
      <c r="Y709" s="107">
        <f t="shared" si="379"/>
        <v>890.18000000000006</v>
      </c>
    </row>
    <row r="710" spans="1:25" s="62" customFormat="1" ht="18.75" customHeight="1" outlineLevel="1" x14ac:dyDescent="0.2">
      <c r="A710" s="56" t="s">
        <v>8</v>
      </c>
      <c r="B710" s="76">
        <f>B76</f>
        <v>713.37</v>
      </c>
      <c r="C710" s="71">
        <f t="shared" ref="C710:Y710" si="380">C76</f>
        <v>702.87</v>
      </c>
      <c r="D710" s="71">
        <f t="shared" si="380"/>
        <v>717.46</v>
      </c>
      <c r="E710" s="72">
        <f t="shared" si="380"/>
        <v>738.63</v>
      </c>
      <c r="F710" s="71">
        <f t="shared" si="380"/>
        <v>739.64</v>
      </c>
      <c r="G710" s="71">
        <f t="shared" si="380"/>
        <v>744.87</v>
      </c>
      <c r="H710" s="71">
        <f t="shared" si="380"/>
        <v>733.29</v>
      </c>
      <c r="I710" s="71">
        <f t="shared" si="380"/>
        <v>724.36</v>
      </c>
      <c r="J710" s="73">
        <f t="shared" si="380"/>
        <v>732.1</v>
      </c>
      <c r="K710" s="71">
        <f t="shared" si="380"/>
        <v>731.01</v>
      </c>
      <c r="L710" s="71">
        <f t="shared" si="380"/>
        <v>707.55</v>
      </c>
      <c r="M710" s="71">
        <f t="shared" si="380"/>
        <v>707.33</v>
      </c>
      <c r="N710" s="71">
        <f t="shared" si="380"/>
        <v>715.12</v>
      </c>
      <c r="O710" s="71">
        <f t="shared" si="380"/>
        <v>742.99</v>
      </c>
      <c r="P710" s="71">
        <f t="shared" si="380"/>
        <v>728.66</v>
      </c>
      <c r="Q710" s="71">
        <f t="shared" si="380"/>
        <v>800.67</v>
      </c>
      <c r="R710" s="71">
        <f t="shared" si="380"/>
        <v>791.93</v>
      </c>
      <c r="S710" s="71">
        <f t="shared" si="380"/>
        <v>736.15</v>
      </c>
      <c r="T710" s="71">
        <f t="shared" si="380"/>
        <v>713.24</v>
      </c>
      <c r="U710" s="71">
        <f t="shared" si="380"/>
        <v>704.99</v>
      </c>
      <c r="V710" s="71">
        <f t="shared" si="380"/>
        <v>702.7</v>
      </c>
      <c r="W710" s="71">
        <f t="shared" si="380"/>
        <v>701.79</v>
      </c>
      <c r="X710" s="71">
        <f t="shared" si="380"/>
        <v>702.72</v>
      </c>
      <c r="Y710" s="79">
        <f t="shared" si="380"/>
        <v>695.13</v>
      </c>
    </row>
    <row r="711" spans="1:25" s="62" customFormat="1" ht="18.75" customHeight="1" outlineLevel="1" x14ac:dyDescent="0.2">
      <c r="A711" s="57" t="s">
        <v>9</v>
      </c>
      <c r="B711" s="76">
        <v>195.05</v>
      </c>
      <c r="C711" s="74">
        <v>195.05</v>
      </c>
      <c r="D711" s="74">
        <v>195.05</v>
      </c>
      <c r="E711" s="74">
        <v>195.05</v>
      </c>
      <c r="F711" s="74">
        <v>195.05</v>
      </c>
      <c r="G711" s="74">
        <v>195.05</v>
      </c>
      <c r="H711" s="74">
        <v>195.05</v>
      </c>
      <c r="I711" s="74">
        <v>195.05</v>
      </c>
      <c r="J711" s="74">
        <v>195.05</v>
      </c>
      <c r="K711" s="74">
        <v>195.05</v>
      </c>
      <c r="L711" s="74">
        <v>195.05</v>
      </c>
      <c r="M711" s="74">
        <v>195.05</v>
      </c>
      <c r="N711" s="74">
        <v>195.05</v>
      </c>
      <c r="O711" s="74">
        <v>195.05</v>
      </c>
      <c r="P711" s="74">
        <v>195.05</v>
      </c>
      <c r="Q711" s="74">
        <v>195.05</v>
      </c>
      <c r="R711" s="74">
        <v>195.05</v>
      </c>
      <c r="S711" s="74">
        <v>195.05</v>
      </c>
      <c r="T711" s="74">
        <v>195.05</v>
      </c>
      <c r="U711" s="74">
        <v>195.05</v>
      </c>
      <c r="V711" s="74">
        <v>195.05</v>
      </c>
      <c r="W711" s="74">
        <v>195.05</v>
      </c>
      <c r="X711" s="74">
        <v>195.05</v>
      </c>
      <c r="Y711" s="81">
        <v>195.05</v>
      </c>
    </row>
    <row r="712" spans="1:25" s="62" customFormat="1" ht="18.75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customHeight="1" outlineLevel="1" thickBot="1" x14ac:dyDescent="0.25">
      <c r="A713" s="147" t="s">
        <v>255</v>
      </c>
      <c r="B713" s="77">
        <f>B708</f>
        <v>0</v>
      </c>
      <c r="C713" s="77">
        <f t="shared" ref="C713:Y713" si="381">C708</f>
        <v>0</v>
      </c>
      <c r="D713" s="77">
        <f t="shared" si="381"/>
        <v>0</v>
      </c>
      <c r="E713" s="77">
        <f t="shared" si="381"/>
        <v>0</v>
      </c>
      <c r="F713" s="77">
        <f t="shared" si="381"/>
        <v>0</v>
      </c>
      <c r="G713" s="77">
        <f t="shared" si="381"/>
        <v>0</v>
      </c>
      <c r="H713" s="77">
        <f t="shared" si="381"/>
        <v>0</v>
      </c>
      <c r="I713" s="77">
        <f t="shared" si="381"/>
        <v>0</v>
      </c>
      <c r="J713" s="77">
        <f t="shared" si="381"/>
        <v>0</v>
      </c>
      <c r="K713" s="77">
        <f t="shared" si="381"/>
        <v>0</v>
      </c>
      <c r="L713" s="77">
        <f t="shared" si="381"/>
        <v>0</v>
      </c>
      <c r="M713" s="77">
        <f t="shared" si="381"/>
        <v>0</v>
      </c>
      <c r="N713" s="77">
        <f t="shared" si="381"/>
        <v>0</v>
      </c>
      <c r="O713" s="77">
        <f t="shared" si="381"/>
        <v>0</v>
      </c>
      <c r="P713" s="77">
        <f t="shared" si="381"/>
        <v>0</v>
      </c>
      <c r="Q713" s="77">
        <f t="shared" si="381"/>
        <v>0</v>
      </c>
      <c r="R713" s="77">
        <f t="shared" si="381"/>
        <v>0</v>
      </c>
      <c r="S713" s="77">
        <f t="shared" si="381"/>
        <v>0</v>
      </c>
      <c r="T713" s="77">
        <f t="shared" si="381"/>
        <v>0</v>
      </c>
      <c r="U713" s="77">
        <f t="shared" si="381"/>
        <v>0</v>
      </c>
      <c r="V713" s="77">
        <f t="shared" si="381"/>
        <v>0</v>
      </c>
      <c r="W713" s="77">
        <f t="shared" si="381"/>
        <v>0</v>
      </c>
      <c r="X713" s="77">
        <f t="shared" si="381"/>
        <v>0</v>
      </c>
      <c r="Y713" s="77">
        <f t="shared" si="381"/>
        <v>0</v>
      </c>
    </row>
    <row r="714" spans="1:25" s="62" customFormat="1" ht="18.75" customHeight="1" thickBot="1" x14ac:dyDescent="0.25">
      <c r="A714" s="109">
        <v>15</v>
      </c>
      <c r="B714" s="101">
        <f t="shared" ref="B714:Y714" si="382">SUM(B715:B718)</f>
        <v>872.73</v>
      </c>
      <c r="C714" s="102">
        <f t="shared" si="382"/>
        <v>873.44</v>
      </c>
      <c r="D714" s="102">
        <f t="shared" si="382"/>
        <v>871.47</v>
      </c>
      <c r="E714" s="103">
        <f t="shared" si="382"/>
        <v>883.27</v>
      </c>
      <c r="F714" s="103">
        <f t="shared" si="382"/>
        <v>909.81</v>
      </c>
      <c r="G714" s="103">
        <f t="shared" si="382"/>
        <v>927.16000000000008</v>
      </c>
      <c r="H714" s="103">
        <f t="shared" si="382"/>
        <v>915.81999999999994</v>
      </c>
      <c r="I714" s="103">
        <f t="shared" si="382"/>
        <v>912.8900000000001</v>
      </c>
      <c r="J714" s="103">
        <f t="shared" si="382"/>
        <v>914.54</v>
      </c>
      <c r="K714" s="104">
        <f t="shared" si="382"/>
        <v>908.32999999999993</v>
      </c>
      <c r="L714" s="103">
        <f t="shared" si="382"/>
        <v>896.59999999999991</v>
      </c>
      <c r="M714" s="105">
        <f t="shared" si="382"/>
        <v>913.15000000000009</v>
      </c>
      <c r="N714" s="104">
        <f t="shared" si="382"/>
        <v>904.8900000000001</v>
      </c>
      <c r="O714" s="103">
        <f t="shared" si="382"/>
        <v>929.8599999999999</v>
      </c>
      <c r="P714" s="105">
        <f t="shared" si="382"/>
        <v>941.97</v>
      </c>
      <c r="Q714" s="106">
        <f t="shared" si="382"/>
        <v>952.23</v>
      </c>
      <c r="R714" s="103">
        <f t="shared" si="382"/>
        <v>966.6099999999999</v>
      </c>
      <c r="S714" s="106">
        <f t="shared" si="382"/>
        <v>924.04</v>
      </c>
      <c r="T714" s="103">
        <f t="shared" si="382"/>
        <v>910.23</v>
      </c>
      <c r="U714" s="102">
        <f t="shared" si="382"/>
        <v>863.62000000000012</v>
      </c>
      <c r="V714" s="102">
        <f t="shared" si="382"/>
        <v>883.6099999999999</v>
      </c>
      <c r="W714" s="102">
        <f t="shared" si="382"/>
        <v>881.43000000000006</v>
      </c>
      <c r="X714" s="102">
        <f t="shared" si="382"/>
        <v>882.40000000000009</v>
      </c>
      <c r="Y714" s="107">
        <f t="shared" si="382"/>
        <v>873.40000000000009</v>
      </c>
    </row>
    <row r="715" spans="1:25" s="62" customFormat="1" ht="18.75" customHeight="1" outlineLevel="1" x14ac:dyDescent="0.2">
      <c r="A715" s="56" t="s">
        <v>8</v>
      </c>
      <c r="B715" s="76">
        <f>B81</f>
        <v>677.68</v>
      </c>
      <c r="C715" s="71">
        <f t="shared" ref="C715:Y715" si="383">C81</f>
        <v>678.39</v>
      </c>
      <c r="D715" s="71">
        <f t="shared" si="383"/>
        <v>676.42</v>
      </c>
      <c r="E715" s="72">
        <f t="shared" si="383"/>
        <v>688.22</v>
      </c>
      <c r="F715" s="71">
        <f t="shared" si="383"/>
        <v>714.76</v>
      </c>
      <c r="G715" s="71">
        <f t="shared" si="383"/>
        <v>732.11</v>
      </c>
      <c r="H715" s="71">
        <f t="shared" si="383"/>
        <v>720.77</v>
      </c>
      <c r="I715" s="71">
        <f t="shared" si="383"/>
        <v>717.84</v>
      </c>
      <c r="J715" s="73">
        <f t="shared" si="383"/>
        <v>719.49</v>
      </c>
      <c r="K715" s="71">
        <f t="shared" si="383"/>
        <v>713.28</v>
      </c>
      <c r="L715" s="71">
        <f t="shared" si="383"/>
        <v>701.55</v>
      </c>
      <c r="M715" s="71">
        <f t="shared" si="383"/>
        <v>718.1</v>
      </c>
      <c r="N715" s="71">
        <f t="shared" si="383"/>
        <v>709.84</v>
      </c>
      <c r="O715" s="71">
        <f t="shared" si="383"/>
        <v>734.81</v>
      </c>
      <c r="P715" s="71">
        <f t="shared" si="383"/>
        <v>746.92</v>
      </c>
      <c r="Q715" s="71">
        <f t="shared" si="383"/>
        <v>757.18</v>
      </c>
      <c r="R715" s="71">
        <f t="shared" si="383"/>
        <v>771.56</v>
      </c>
      <c r="S715" s="71">
        <f t="shared" si="383"/>
        <v>728.99</v>
      </c>
      <c r="T715" s="71">
        <f t="shared" si="383"/>
        <v>715.18</v>
      </c>
      <c r="U715" s="71">
        <f t="shared" si="383"/>
        <v>668.57</v>
      </c>
      <c r="V715" s="71">
        <f t="shared" si="383"/>
        <v>688.56</v>
      </c>
      <c r="W715" s="71">
        <f t="shared" si="383"/>
        <v>686.38</v>
      </c>
      <c r="X715" s="71">
        <f t="shared" si="383"/>
        <v>687.35</v>
      </c>
      <c r="Y715" s="79">
        <f t="shared" si="383"/>
        <v>678.35</v>
      </c>
    </row>
    <row r="716" spans="1:25" s="62" customFormat="1" ht="18.75" customHeight="1" outlineLevel="1" x14ac:dyDescent="0.2">
      <c r="A716" s="57" t="s">
        <v>9</v>
      </c>
      <c r="B716" s="76">
        <v>195.05</v>
      </c>
      <c r="C716" s="74">
        <v>195.05</v>
      </c>
      <c r="D716" s="74">
        <v>195.05</v>
      </c>
      <c r="E716" s="74">
        <v>195.05</v>
      </c>
      <c r="F716" s="74">
        <v>195.05</v>
      </c>
      <c r="G716" s="74">
        <v>195.05</v>
      </c>
      <c r="H716" s="74">
        <v>195.05</v>
      </c>
      <c r="I716" s="74">
        <v>195.05</v>
      </c>
      <c r="J716" s="74">
        <v>195.05</v>
      </c>
      <c r="K716" s="74">
        <v>195.05</v>
      </c>
      <c r="L716" s="74">
        <v>195.05</v>
      </c>
      <c r="M716" s="74">
        <v>195.05</v>
      </c>
      <c r="N716" s="74">
        <v>195.05</v>
      </c>
      <c r="O716" s="74">
        <v>195.05</v>
      </c>
      <c r="P716" s="74">
        <v>195.05</v>
      </c>
      <c r="Q716" s="74">
        <v>195.05</v>
      </c>
      <c r="R716" s="74">
        <v>195.05</v>
      </c>
      <c r="S716" s="74">
        <v>195.05</v>
      </c>
      <c r="T716" s="74">
        <v>195.05</v>
      </c>
      <c r="U716" s="74">
        <v>195.05</v>
      </c>
      <c r="V716" s="74">
        <v>195.05</v>
      </c>
      <c r="W716" s="74">
        <v>195.05</v>
      </c>
      <c r="X716" s="74">
        <v>195.05</v>
      </c>
      <c r="Y716" s="81">
        <v>195.05</v>
      </c>
    </row>
    <row r="717" spans="1:25" s="62" customFormat="1" ht="18.75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customHeight="1" outlineLevel="1" thickBot="1" x14ac:dyDescent="0.25">
      <c r="A718" s="147" t="s">
        <v>255</v>
      </c>
      <c r="B718" s="77">
        <f>B713</f>
        <v>0</v>
      </c>
      <c r="C718" s="77">
        <f t="shared" ref="C718:Y718" si="384">C713</f>
        <v>0</v>
      </c>
      <c r="D718" s="77">
        <f t="shared" si="384"/>
        <v>0</v>
      </c>
      <c r="E718" s="77">
        <f t="shared" si="384"/>
        <v>0</v>
      </c>
      <c r="F718" s="77">
        <f t="shared" si="384"/>
        <v>0</v>
      </c>
      <c r="G718" s="77">
        <f t="shared" si="384"/>
        <v>0</v>
      </c>
      <c r="H718" s="77">
        <f t="shared" si="384"/>
        <v>0</v>
      </c>
      <c r="I718" s="77">
        <f t="shared" si="384"/>
        <v>0</v>
      </c>
      <c r="J718" s="77">
        <f t="shared" si="384"/>
        <v>0</v>
      </c>
      <c r="K718" s="77">
        <f t="shared" si="384"/>
        <v>0</v>
      </c>
      <c r="L718" s="77">
        <f t="shared" si="384"/>
        <v>0</v>
      </c>
      <c r="M718" s="77">
        <f t="shared" si="384"/>
        <v>0</v>
      </c>
      <c r="N718" s="77">
        <f t="shared" si="384"/>
        <v>0</v>
      </c>
      <c r="O718" s="77">
        <f t="shared" si="384"/>
        <v>0</v>
      </c>
      <c r="P718" s="77">
        <f t="shared" si="384"/>
        <v>0</v>
      </c>
      <c r="Q718" s="77">
        <f t="shared" si="384"/>
        <v>0</v>
      </c>
      <c r="R718" s="77">
        <f t="shared" si="384"/>
        <v>0</v>
      </c>
      <c r="S718" s="77">
        <f t="shared" si="384"/>
        <v>0</v>
      </c>
      <c r="T718" s="77">
        <f t="shared" si="384"/>
        <v>0</v>
      </c>
      <c r="U718" s="77">
        <f t="shared" si="384"/>
        <v>0</v>
      </c>
      <c r="V718" s="77">
        <f t="shared" si="384"/>
        <v>0</v>
      </c>
      <c r="W718" s="77">
        <f t="shared" si="384"/>
        <v>0</v>
      </c>
      <c r="X718" s="77">
        <f t="shared" si="384"/>
        <v>0</v>
      </c>
      <c r="Y718" s="77">
        <f t="shared" si="384"/>
        <v>0</v>
      </c>
    </row>
    <row r="719" spans="1:25" s="62" customFormat="1" ht="18.75" customHeight="1" thickBot="1" x14ac:dyDescent="0.25">
      <c r="A719" s="112">
        <v>16</v>
      </c>
      <c r="B719" s="101">
        <f t="shared" ref="B719:Y719" si="385">SUM(B720:B723)</f>
        <v>884.77</v>
      </c>
      <c r="C719" s="102">
        <f t="shared" si="385"/>
        <v>892.69</v>
      </c>
      <c r="D719" s="102">
        <f t="shared" si="385"/>
        <v>879.42000000000007</v>
      </c>
      <c r="E719" s="103">
        <f t="shared" si="385"/>
        <v>920.77</v>
      </c>
      <c r="F719" s="103">
        <f t="shared" si="385"/>
        <v>921.12000000000012</v>
      </c>
      <c r="G719" s="103">
        <f t="shared" si="385"/>
        <v>933.47</v>
      </c>
      <c r="H719" s="103">
        <f t="shared" si="385"/>
        <v>972.71</v>
      </c>
      <c r="I719" s="103">
        <f t="shared" si="385"/>
        <v>950.67000000000007</v>
      </c>
      <c r="J719" s="103">
        <f t="shared" si="385"/>
        <v>940.08999999999992</v>
      </c>
      <c r="K719" s="104">
        <f t="shared" si="385"/>
        <v>924.97</v>
      </c>
      <c r="L719" s="103">
        <f t="shared" si="385"/>
        <v>929.31999999999994</v>
      </c>
      <c r="M719" s="105">
        <f t="shared" si="385"/>
        <v>942.52</v>
      </c>
      <c r="N719" s="104">
        <f t="shared" si="385"/>
        <v>953.65000000000009</v>
      </c>
      <c r="O719" s="103">
        <f t="shared" si="385"/>
        <v>954.6099999999999</v>
      </c>
      <c r="P719" s="105">
        <f t="shared" si="385"/>
        <v>949.52</v>
      </c>
      <c r="Q719" s="106">
        <f t="shared" si="385"/>
        <v>953.71</v>
      </c>
      <c r="R719" s="103">
        <f t="shared" si="385"/>
        <v>948.44</v>
      </c>
      <c r="S719" s="106">
        <f t="shared" si="385"/>
        <v>953.3599999999999</v>
      </c>
      <c r="T719" s="103">
        <f t="shared" si="385"/>
        <v>956.37000000000012</v>
      </c>
      <c r="U719" s="102">
        <f t="shared" si="385"/>
        <v>897.19</v>
      </c>
      <c r="V719" s="102">
        <f t="shared" si="385"/>
        <v>893.94</v>
      </c>
      <c r="W719" s="102">
        <f t="shared" si="385"/>
        <v>896.53</v>
      </c>
      <c r="X719" s="102">
        <f t="shared" si="385"/>
        <v>897.79</v>
      </c>
      <c r="Y719" s="107">
        <f t="shared" si="385"/>
        <v>891.69</v>
      </c>
    </row>
    <row r="720" spans="1:25" s="62" customFormat="1" ht="18.75" customHeight="1" outlineLevel="1" x14ac:dyDescent="0.2">
      <c r="A720" s="160" t="s">
        <v>8</v>
      </c>
      <c r="B720" s="76">
        <f>B86</f>
        <v>689.72</v>
      </c>
      <c r="C720" s="71">
        <f t="shared" ref="C720:Y720" si="386">C86</f>
        <v>697.64</v>
      </c>
      <c r="D720" s="71">
        <f t="shared" si="386"/>
        <v>684.37</v>
      </c>
      <c r="E720" s="72">
        <f t="shared" si="386"/>
        <v>725.72</v>
      </c>
      <c r="F720" s="71">
        <f t="shared" si="386"/>
        <v>726.07</v>
      </c>
      <c r="G720" s="71">
        <f t="shared" si="386"/>
        <v>738.42</v>
      </c>
      <c r="H720" s="71">
        <f t="shared" si="386"/>
        <v>777.66</v>
      </c>
      <c r="I720" s="71">
        <f t="shared" si="386"/>
        <v>755.62</v>
      </c>
      <c r="J720" s="73">
        <f t="shared" si="386"/>
        <v>745.04</v>
      </c>
      <c r="K720" s="71">
        <f t="shared" si="386"/>
        <v>729.92</v>
      </c>
      <c r="L720" s="71">
        <f t="shared" si="386"/>
        <v>734.27</v>
      </c>
      <c r="M720" s="71">
        <f t="shared" si="386"/>
        <v>747.47</v>
      </c>
      <c r="N720" s="71">
        <f t="shared" si="386"/>
        <v>758.6</v>
      </c>
      <c r="O720" s="71">
        <f t="shared" si="386"/>
        <v>759.56</v>
      </c>
      <c r="P720" s="71">
        <f t="shared" si="386"/>
        <v>754.47</v>
      </c>
      <c r="Q720" s="71">
        <f t="shared" si="386"/>
        <v>758.66</v>
      </c>
      <c r="R720" s="71">
        <f t="shared" si="386"/>
        <v>753.39</v>
      </c>
      <c r="S720" s="71">
        <f t="shared" si="386"/>
        <v>758.31</v>
      </c>
      <c r="T720" s="71">
        <f t="shared" si="386"/>
        <v>761.32</v>
      </c>
      <c r="U720" s="71">
        <f t="shared" si="386"/>
        <v>702.14</v>
      </c>
      <c r="V720" s="71">
        <f t="shared" si="386"/>
        <v>698.89</v>
      </c>
      <c r="W720" s="71">
        <f t="shared" si="386"/>
        <v>701.48</v>
      </c>
      <c r="X720" s="71">
        <f t="shared" si="386"/>
        <v>702.74</v>
      </c>
      <c r="Y720" s="79">
        <f t="shared" si="386"/>
        <v>696.64</v>
      </c>
    </row>
    <row r="721" spans="1:25" s="62" customFormat="1" ht="18.75" customHeight="1" outlineLevel="1" x14ac:dyDescent="0.2">
      <c r="A721" s="53" t="s">
        <v>9</v>
      </c>
      <c r="B721" s="76">
        <v>195.05</v>
      </c>
      <c r="C721" s="74">
        <v>195.05</v>
      </c>
      <c r="D721" s="74">
        <v>195.05</v>
      </c>
      <c r="E721" s="74">
        <v>195.05</v>
      </c>
      <c r="F721" s="74">
        <v>195.05</v>
      </c>
      <c r="G721" s="74">
        <v>195.05</v>
      </c>
      <c r="H721" s="74">
        <v>195.05</v>
      </c>
      <c r="I721" s="74">
        <v>195.05</v>
      </c>
      <c r="J721" s="74">
        <v>195.05</v>
      </c>
      <c r="K721" s="74">
        <v>195.05</v>
      </c>
      <c r="L721" s="74">
        <v>195.05</v>
      </c>
      <c r="M721" s="74">
        <v>195.05</v>
      </c>
      <c r="N721" s="74">
        <v>195.05</v>
      </c>
      <c r="O721" s="74">
        <v>195.05</v>
      </c>
      <c r="P721" s="74">
        <v>195.05</v>
      </c>
      <c r="Q721" s="74">
        <v>195.05</v>
      </c>
      <c r="R721" s="74">
        <v>195.05</v>
      </c>
      <c r="S721" s="74">
        <v>195.05</v>
      </c>
      <c r="T721" s="74">
        <v>195.05</v>
      </c>
      <c r="U721" s="74">
        <v>195.05</v>
      </c>
      <c r="V721" s="74">
        <v>195.05</v>
      </c>
      <c r="W721" s="74">
        <v>195.05</v>
      </c>
      <c r="X721" s="74">
        <v>195.05</v>
      </c>
      <c r="Y721" s="81">
        <v>195.05</v>
      </c>
    </row>
    <row r="722" spans="1:25" s="62" customFormat="1" ht="18.75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customHeight="1" outlineLevel="1" thickBot="1" x14ac:dyDescent="0.25">
      <c r="A723" s="161" t="s">
        <v>255</v>
      </c>
      <c r="B723" s="77">
        <f>B718</f>
        <v>0</v>
      </c>
      <c r="C723" s="77">
        <f t="shared" ref="C723:Y723" si="387">C718</f>
        <v>0</v>
      </c>
      <c r="D723" s="77">
        <f t="shared" si="387"/>
        <v>0</v>
      </c>
      <c r="E723" s="77">
        <f t="shared" si="387"/>
        <v>0</v>
      </c>
      <c r="F723" s="77">
        <f t="shared" si="387"/>
        <v>0</v>
      </c>
      <c r="G723" s="77">
        <f t="shared" si="387"/>
        <v>0</v>
      </c>
      <c r="H723" s="77">
        <f t="shared" si="387"/>
        <v>0</v>
      </c>
      <c r="I723" s="77">
        <f t="shared" si="387"/>
        <v>0</v>
      </c>
      <c r="J723" s="77">
        <f t="shared" si="387"/>
        <v>0</v>
      </c>
      <c r="K723" s="77">
        <f t="shared" si="387"/>
        <v>0</v>
      </c>
      <c r="L723" s="77">
        <f t="shared" si="387"/>
        <v>0</v>
      </c>
      <c r="M723" s="77">
        <f t="shared" si="387"/>
        <v>0</v>
      </c>
      <c r="N723" s="77">
        <f t="shared" si="387"/>
        <v>0</v>
      </c>
      <c r="O723" s="77">
        <f t="shared" si="387"/>
        <v>0</v>
      </c>
      <c r="P723" s="77">
        <f t="shared" si="387"/>
        <v>0</v>
      </c>
      <c r="Q723" s="77">
        <f t="shared" si="387"/>
        <v>0</v>
      </c>
      <c r="R723" s="77">
        <f t="shared" si="387"/>
        <v>0</v>
      </c>
      <c r="S723" s="77">
        <f t="shared" si="387"/>
        <v>0</v>
      </c>
      <c r="T723" s="77">
        <f t="shared" si="387"/>
        <v>0</v>
      </c>
      <c r="U723" s="77">
        <f t="shared" si="387"/>
        <v>0</v>
      </c>
      <c r="V723" s="77">
        <f t="shared" si="387"/>
        <v>0</v>
      </c>
      <c r="W723" s="77">
        <f t="shared" si="387"/>
        <v>0</v>
      </c>
      <c r="X723" s="77">
        <f t="shared" si="387"/>
        <v>0</v>
      </c>
      <c r="Y723" s="77">
        <f t="shared" si="387"/>
        <v>0</v>
      </c>
    </row>
    <row r="724" spans="1:25" s="62" customFormat="1" ht="18.75" customHeight="1" thickBot="1" x14ac:dyDescent="0.25">
      <c r="A724" s="109">
        <v>17</v>
      </c>
      <c r="B724" s="101">
        <f t="shared" ref="B724:Y724" si="388">SUM(B725:B728)</f>
        <v>896.21</v>
      </c>
      <c r="C724" s="102">
        <f t="shared" si="388"/>
        <v>896.2</v>
      </c>
      <c r="D724" s="102">
        <f t="shared" si="388"/>
        <v>910.84999999999991</v>
      </c>
      <c r="E724" s="103">
        <f t="shared" si="388"/>
        <v>949.5</v>
      </c>
      <c r="F724" s="103">
        <f t="shared" si="388"/>
        <v>938.78</v>
      </c>
      <c r="G724" s="103">
        <f t="shared" si="388"/>
        <v>931.21</v>
      </c>
      <c r="H724" s="103">
        <f t="shared" si="388"/>
        <v>938.03</v>
      </c>
      <c r="I724" s="103">
        <f t="shared" si="388"/>
        <v>926.16000000000008</v>
      </c>
      <c r="J724" s="103">
        <f t="shared" si="388"/>
        <v>925.25</v>
      </c>
      <c r="K724" s="104">
        <f t="shared" si="388"/>
        <v>930.97</v>
      </c>
      <c r="L724" s="103">
        <f t="shared" si="388"/>
        <v>937.91000000000008</v>
      </c>
      <c r="M724" s="105">
        <f t="shared" si="388"/>
        <v>933.62000000000012</v>
      </c>
      <c r="N724" s="104">
        <f t="shared" si="388"/>
        <v>945.06999999999994</v>
      </c>
      <c r="O724" s="103">
        <f t="shared" si="388"/>
        <v>952.96</v>
      </c>
      <c r="P724" s="105">
        <f t="shared" si="388"/>
        <v>953.47</v>
      </c>
      <c r="Q724" s="106">
        <f t="shared" si="388"/>
        <v>975.15000000000009</v>
      </c>
      <c r="R724" s="103">
        <f t="shared" si="388"/>
        <v>987.21</v>
      </c>
      <c r="S724" s="106">
        <f t="shared" si="388"/>
        <v>946.45</v>
      </c>
      <c r="T724" s="103">
        <f t="shared" si="388"/>
        <v>924.40000000000009</v>
      </c>
      <c r="U724" s="102">
        <f t="shared" si="388"/>
        <v>890.42000000000007</v>
      </c>
      <c r="V724" s="102">
        <f t="shared" si="388"/>
        <v>895.69</v>
      </c>
      <c r="W724" s="102">
        <f t="shared" si="388"/>
        <v>893.2</v>
      </c>
      <c r="X724" s="102">
        <f t="shared" si="388"/>
        <v>886.37000000000012</v>
      </c>
      <c r="Y724" s="107">
        <f t="shared" si="388"/>
        <v>895.06999999999994</v>
      </c>
    </row>
    <row r="725" spans="1:25" s="62" customFormat="1" ht="18.75" customHeight="1" outlineLevel="1" x14ac:dyDescent="0.2">
      <c r="A725" s="160" t="s">
        <v>8</v>
      </c>
      <c r="B725" s="76">
        <f>B91</f>
        <v>701.16</v>
      </c>
      <c r="C725" s="71">
        <f t="shared" ref="C725:Y725" si="389">C91</f>
        <v>701.15</v>
      </c>
      <c r="D725" s="71">
        <f t="shared" si="389"/>
        <v>715.8</v>
      </c>
      <c r="E725" s="72">
        <f t="shared" si="389"/>
        <v>754.45</v>
      </c>
      <c r="F725" s="71">
        <f t="shared" si="389"/>
        <v>743.73</v>
      </c>
      <c r="G725" s="71">
        <f t="shared" si="389"/>
        <v>736.16</v>
      </c>
      <c r="H725" s="71">
        <f t="shared" si="389"/>
        <v>742.98</v>
      </c>
      <c r="I725" s="71">
        <f t="shared" si="389"/>
        <v>731.11</v>
      </c>
      <c r="J725" s="73">
        <f t="shared" si="389"/>
        <v>730.2</v>
      </c>
      <c r="K725" s="71">
        <f t="shared" si="389"/>
        <v>735.92</v>
      </c>
      <c r="L725" s="71">
        <f t="shared" si="389"/>
        <v>742.86</v>
      </c>
      <c r="M725" s="71">
        <f t="shared" si="389"/>
        <v>738.57</v>
      </c>
      <c r="N725" s="71">
        <f t="shared" si="389"/>
        <v>750.02</v>
      </c>
      <c r="O725" s="71">
        <f t="shared" si="389"/>
        <v>757.91</v>
      </c>
      <c r="P725" s="71">
        <f t="shared" si="389"/>
        <v>758.42</v>
      </c>
      <c r="Q725" s="71">
        <f t="shared" si="389"/>
        <v>780.1</v>
      </c>
      <c r="R725" s="71">
        <f t="shared" si="389"/>
        <v>792.16</v>
      </c>
      <c r="S725" s="71">
        <f t="shared" si="389"/>
        <v>751.4</v>
      </c>
      <c r="T725" s="71">
        <f t="shared" si="389"/>
        <v>729.35</v>
      </c>
      <c r="U725" s="71">
        <f t="shared" si="389"/>
        <v>695.37</v>
      </c>
      <c r="V725" s="71">
        <f t="shared" si="389"/>
        <v>700.64</v>
      </c>
      <c r="W725" s="71">
        <f t="shared" si="389"/>
        <v>698.15</v>
      </c>
      <c r="X725" s="71">
        <f t="shared" si="389"/>
        <v>691.32</v>
      </c>
      <c r="Y725" s="79">
        <f t="shared" si="389"/>
        <v>700.02</v>
      </c>
    </row>
    <row r="726" spans="1:25" s="62" customFormat="1" ht="18.75" customHeight="1" outlineLevel="1" x14ac:dyDescent="0.2">
      <c r="A726" s="53" t="s">
        <v>9</v>
      </c>
      <c r="B726" s="76">
        <v>195.05</v>
      </c>
      <c r="C726" s="74">
        <v>195.05</v>
      </c>
      <c r="D726" s="74">
        <v>195.05</v>
      </c>
      <c r="E726" s="74">
        <v>195.05</v>
      </c>
      <c r="F726" s="74">
        <v>195.05</v>
      </c>
      <c r="G726" s="74">
        <v>195.05</v>
      </c>
      <c r="H726" s="74">
        <v>195.05</v>
      </c>
      <c r="I726" s="74">
        <v>195.05</v>
      </c>
      <c r="J726" s="74">
        <v>195.05</v>
      </c>
      <c r="K726" s="74">
        <v>195.05</v>
      </c>
      <c r="L726" s="74">
        <v>195.05</v>
      </c>
      <c r="M726" s="74">
        <v>195.05</v>
      </c>
      <c r="N726" s="74">
        <v>195.05</v>
      </c>
      <c r="O726" s="74">
        <v>195.05</v>
      </c>
      <c r="P726" s="74">
        <v>195.05</v>
      </c>
      <c r="Q726" s="74">
        <v>195.05</v>
      </c>
      <c r="R726" s="74">
        <v>195.05</v>
      </c>
      <c r="S726" s="74">
        <v>195.05</v>
      </c>
      <c r="T726" s="74">
        <v>195.05</v>
      </c>
      <c r="U726" s="74">
        <v>195.05</v>
      </c>
      <c r="V726" s="74">
        <v>195.05</v>
      </c>
      <c r="W726" s="74">
        <v>195.05</v>
      </c>
      <c r="X726" s="74">
        <v>195.05</v>
      </c>
      <c r="Y726" s="81">
        <v>195.05</v>
      </c>
    </row>
    <row r="727" spans="1:25" s="62" customFormat="1" ht="18.75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customHeight="1" outlineLevel="1" thickBot="1" x14ac:dyDescent="0.25">
      <c r="A728" s="161" t="s">
        <v>255</v>
      </c>
      <c r="B728" s="77">
        <f>B723</f>
        <v>0</v>
      </c>
      <c r="C728" s="77">
        <f t="shared" ref="C728:Y728" si="390">C723</f>
        <v>0</v>
      </c>
      <c r="D728" s="77">
        <f t="shared" si="390"/>
        <v>0</v>
      </c>
      <c r="E728" s="77">
        <f t="shared" si="390"/>
        <v>0</v>
      </c>
      <c r="F728" s="77">
        <f t="shared" si="390"/>
        <v>0</v>
      </c>
      <c r="G728" s="77">
        <f t="shared" si="390"/>
        <v>0</v>
      </c>
      <c r="H728" s="77">
        <f t="shared" si="390"/>
        <v>0</v>
      </c>
      <c r="I728" s="77">
        <f t="shared" si="390"/>
        <v>0</v>
      </c>
      <c r="J728" s="77">
        <f t="shared" si="390"/>
        <v>0</v>
      </c>
      <c r="K728" s="77">
        <f t="shared" si="390"/>
        <v>0</v>
      </c>
      <c r="L728" s="77">
        <f t="shared" si="390"/>
        <v>0</v>
      </c>
      <c r="M728" s="77">
        <f t="shared" si="390"/>
        <v>0</v>
      </c>
      <c r="N728" s="77">
        <f t="shared" si="390"/>
        <v>0</v>
      </c>
      <c r="O728" s="77">
        <f t="shared" si="390"/>
        <v>0</v>
      </c>
      <c r="P728" s="77">
        <f t="shared" si="390"/>
        <v>0</v>
      </c>
      <c r="Q728" s="77">
        <f t="shared" si="390"/>
        <v>0</v>
      </c>
      <c r="R728" s="77">
        <f t="shared" si="390"/>
        <v>0</v>
      </c>
      <c r="S728" s="77">
        <f t="shared" si="390"/>
        <v>0</v>
      </c>
      <c r="T728" s="77">
        <f t="shared" si="390"/>
        <v>0</v>
      </c>
      <c r="U728" s="77">
        <f t="shared" si="390"/>
        <v>0</v>
      </c>
      <c r="V728" s="77">
        <f t="shared" si="390"/>
        <v>0</v>
      </c>
      <c r="W728" s="77">
        <f t="shared" si="390"/>
        <v>0</v>
      </c>
      <c r="X728" s="77">
        <f t="shared" si="390"/>
        <v>0</v>
      </c>
      <c r="Y728" s="77">
        <f t="shared" si="390"/>
        <v>0</v>
      </c>
    </row>
    <row r="729" spans="1:25" s="62" customFormat="1" ht="18.75" customHeight="1" thickBot="1" x14ac:dyDescent="0.25">
      <c r="A729" s="110">
        <v>18</v>
      </c>
      <c r="B729" s="101">
        <f t="shared" ref="B729:Y729" si="391">SUM(B730:B733)</f>
        <v>834.56</v>
      </c>
      <c r="C729" s="102">
        <f t="shared" si="391"/>
        <v>826.06</v>
      </c>
      <c r="D729" s="102">
        <f t="shared" si="391"/>
        <v>836.42000000000007</v>
      </c>
      <c r="E729" s="103">
        <f t="shared" si="391"/>
        <v>854.53</v>
      </c>
      <c r="F729" s="103">
        <f t="shared" si="391"/>
        <v>866.21</v>
      </c>
      <c r="G729" s="103">
        <f t="shared" si="391"/>
        <v>888.12000000000012</v>
      </c>
      <c r="H729" s="103">
        <f t="shared" si="391"/>
        <v>878.82999999999993</v>
      </c>
      <c r="I729" s="103">
        <f t="shared" si="391"/>
        <v>878.7</v>
      </c>
      <c r="J729" s="103">
        <f t="shared" si="391"/>
        <v>862.93000000000006</v>
      </c>
      <c r="K729" s="104">
        <f t="shared" si="391"/>
        <v>895.56</v>
      </c>
      <c r="L729" s="103">
        <f t="shared" si="391"/>
        <v>898.53</v>
      </c>
      <c r="M729" s="105">
        <f t="shared" si="391"/>
        <v>924.6099999999999</v>
      </c>
      <c r="N729" s="104">
        <f t="shared" si="391"/>
        <v>889.75</v>
      </c>
      <c r="O729" s="103">
        <f t="shared" si="391"/>
        <v>884.77</v>
      </c>
      <c r="P729" s="105">
        <f t="shared" si="391"/>
        <v>891.48</v>
      </c>
      <c r="Q729" s="106">
        <f t="shared" si="391"/>
        <v>909.53</v>
      </c>
      <c r="R729" s="103">
        <f t="shared" si="391"/>
        <v>923.7</v>
      </c>
      <c r="S729" s="106">
        <f t="shared" si="391"/>
        <v>918.82999999999993</v>
      </c>
      <c r="T729" s="103">
        <f t="shared" si="391"/>
        <v>883.82999999999993</v>
      </c>
      <c r="U729" s="102">
        <f t="shared" si="391"/>
        <v>854.2</v>
      </c>
      <c r="V729" s="102">
        <f t="shared" si="391"/>
        <v>837.22</v>
      </c>
      <c r="W729" s="102">
        <f t="shared" si="391"/>
        <v>835.15000000000009</v>
      </c>
      <c r="X729" s="102">
        <f t="shared" si="391"/>
        <v>847.8599999999999</v>
      </c>
      <c r="Y729" s="107">
        <f t="shared" si="391"/>
        <v>831.1400000000001</v>
      </c>
    </row>
    <row r="730" spans="1:25" s="62" customFormat="1" ht="18.75" customHeight="1" outlineLevel="1" x14ac:dyDescent="0.2">
      <c r="A730" s="56" t="s">
        <v>8</v>
      </c>
      <c r="B730" s="76">
        <f>B96</f>
        <v>639.51</v>
      </c>
      <c r="C730" s="71">
        <f t="shared" ref="C730:Y730" si="392">C96</f>
        <v>631.01</v>
      </c>
      <c r="D730" s="71">
        <f t="shared" si="392"/>
        <v>641.37</v>
      </c>
      <c r="E730" s="72">
        <f t="shared" si="392"/>
        <v>659.48</v>
      </c>
      <c r="F730" s="71">
        <f t="shared" si="392"/>
        <v>671.16</v>
      </c>
      <c r="G730" s="71">
        <f t="shared" si="392"/>
        <v>693.07</v>
      </c>
      <c r="H730" s="71">
        <f t="shared" si="392"/>
        <v>683.78</v>
      </c>
      <c r="I730" s="71">
        <f t="shared" si="392"/>
        <v>683.65</v>
      </c>
      <c r="J730" s="73">
        <f t="shared" si="392"/>
        <v>667.88</v>
      </c>
      <c r="K730" s="71">
        <f t="shared" si="392"/>
        <v>700.51</v>
      </c>
      <c r="L730" s="71">
        <f t="shared" si="392"/>
        <v>703.48</v>
      </c>
      <c r="M730" s="71">
        <f t="shared" si="392"/>
        <v>729.56</v>
      </c>
      <c r="N730" s="71">
        <f t="shared" si="392"/>
        <v>694.7</v>
      </c>
      <c r="O730" s="71">
        <f t="shared" si="392"/>
        <v>689.72</v>
      </c>
      <c r="P730" s="71">
        <f t="shared" si="392"/>
        <v>696.43</v>
      </c>
      <c r="Q730" s="71">
        <f t="shared" si="392"/>
        <v>714.48</v>
      </c>
      <c r="R730" s="71">
        <f t="shared" si="392"/>
        <v>728.65</v>
      </c>
      <c r="S730" s="71">
        <f t="shared" si="392"/>
        <v>723.78</v>
      </c>
      <c r="T730" s="71">
        <f t="shared" si="392"/>
        <v>688.78</v>
      </c>
      <c r="U730" s="71">
        <f t="shared" si="392"/>
        <v>659.15</v>
      </c>
      <c r="V730" s="71">
        <f t="shared" si="392"/>
        <v>642.16999999999996</v>
      </c>
      <c r="W730" s="71">
        <f t="shared" si="392"/>
        <v>640.1</v>
      </c>
      <c r="X730" s="71">
        <f t="shared" si="392"/>
        <v>652.80999999999995</v>
      </c>
      <c r="Y730" s="79">
        <f t="shared" si="392"/>
        <v>636.09</v>
      </c>
    </row>
    <row r="731" spans="1:25" s="62" customFormat="1" ht="18.75" customHeight="1" outlineLevel="1" x14ac:dyDescent="0.2">
      <c r="A731" s="57" t="s">
        <v>9</v>
      </c>
      <c r="B731" s="76">
        <v>195.05</v>
      </c>
      <c r="C731" s="74">
        <v>195.05</v>
      </c>
      <c r="D731" s="74">
        <v>195.05</v>
      </c>
      <c r="E731" s="74">
        <v>195.05</v>
      </c>
      <c r="F731" s="74">
        <v>195.05</v>
      </c>
      <c r="G731" s="74">
        <v>195.05</v>
      </c>
      <c r="H731" s="74">
        <v>195.05</v>
      </c>
      <c r="I731" s="74">
        <v>195.05</v>
      </c>
      <c r="J731" s="74">
        <v>195.05</v>
      </c>
      <c r="K731" s="74">
        <v>195.05</v>
      </c>
      <c r="L731" s="74">
        <v>195.05</v>
      </c>
      <c r="M731" s="74">
        <v>195.05</v>
      </c>
      <c r="N731" s="74">
        <v>195.05</v>
      </c>
      <c r="O731" s="74">
        <v>195.05</v>
      </c>
      <c r="P731" s="74">
        <v>195.05</v>
      </c>
      <c r="Q731" s="74">
        <v>195.05</v>
      </c>
      <c r="R731" s="74">
        <v>195.05</v>
      </c>
      <c r="S731" s="74">
        <v>195.05</v>
      </c>
      <c r="T731" s="74">
        <v>195.05</v>
      </c>
      <c r="U731" s="74">
        <v>195.05</v>
      </c>
      <c r="V731" s="74">
        <v>195.05</v>
      </c>
      <c r="W731" s="74">
        <v>195.05</v>
      </c>
      <c r="X731" s="74">
        <v>195.05</v>
      </c>
      <c r="Y731" s="81">
        <v>195.05</v>
      </c>
    </row>
    <row r="732" spans="1:25" s="62" customFormat="1" ht="18.75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customHeight="1" outlineLevel="1" thickBot="1" x14ac:dyDescent="0.25">
      <c r="A733" s="147" t="s">
        <v>255</v>
      </c>
      <c r="B733" s="77">
        <f>B728</f>
        <v>0</v>
      </c>
      <c r="C733" s="77">
        <f t="shared" ref="C733:Y733" si="393">C728</f>
        <v>0</v>
      </c>
      <c r="D733" s="77">
        <f t="shared" si="393"/>
        <v>0</v>
      </c>
      <c r="E733" s="77">
        <f t="shared" si="393"/>
        <v>0</v>
      </c>
      <c r="F733" s="77">
        <f t="shared" si="393"/>
        <v>0</v>
      </c>
      <c r="G733" s="77">
        <f t="shared" si="393"/>
        <v>0</v>
      </c>
      <c r="H733" s="77">
        <f t="shared" si="393"/>
        <v>0</v>
      </c>
      <c r="I733" s="77">
        <f t="shared" si="393"/>
        <v>0</v>
      </c>
      <c r="J733" s="77">
        <f t="shared" si="393"/>
        <v>0</v>
      </c>
      <c r="K733" s="77">
        <f t="shared" si="393"/>
        <v>0</v>
      </c>
      <c r="L733" s="77">
        <f t="shared" si="393"/>
        <v>0</v>
      </c>
      <c r="M733" s="77">
        <f t="shared" si="393"/>
        <v>0</v>
      </c>
      <c r="N733" s="77">
        <f t="shared" si="393"/>
        <v>0</v>
      </c>
      <c r="O733" s="77">
        <f t="shared" si="393"/>
        <v>0</v>
      </c>
      <c r="P733" s="77">
        <f t="shared" si="393"/>
        <v>0</v>
      </c>
      <c r="Q733" s="77">
        <f t="shared" si="393"/>
        <v>0</v>
      </c>
      <c r="R733" s="77">
        <f t="shared" si="393"/>
        <v>0</v>
      </c>
      <c r="S733" s="77">
        <f t="shared" si="393"/>
        <v>0</v>
      </c>
      <c r="T733" s="77">
        <f t="shared" si="393"/>
        <v>0</v>
      </c>
      <c r="U733" s="77">
        <f t="shared" si="393"/>
        <v>0</v>
      </c>
      <c r="V733" s="77">
        <f t="shared" si="393"/>
        <v>0</v>
      </c>
      <c r="W733" s="77">
        <f t="shared" si="393"/>
        <v>0</v>
      </c>
      <c r="X733" s="77">
        <f t="shared" si="393"/>
        <v>0</v>
      </c>
      <c r="Y733" s="77">
        <f t="shared" si="393"/>
        <v>0</v>
      </c>
    </row>
    <row r="734" spans="1:25" s="62" customFormat="1" ht="18.75" customHeight="1" thickBot="1" x14ac:dyDescent="0.25">
      <c r="A734" s="112">
        <v>19</v>
      </c>
      <c r="B734" s="101">
        <f t="shared" ref="B734:Y734" si="394">SUM(B735:B738)</f>
        <v>900.72</v>
      </c>
      <c r="C734" s="102">
        <f t="shared" si="394"/>
        <v>889.57999999999993</v>
      </c>
      <c r="D734" s="102">
        <f t="shared" si="394"/>
        <v>883.43000000000006</v>
      </c>
      <c r="E734" s="103">
        <f t="shared" si="394"/>
        <v>903.31</v>
      </c>
      <c r="F734" s="103">
        <f t="shared" si="394"/>
        <v>930.15000000000009</v>
      </c>
      <c r="G734" s="103">
        <f t="shared" si="394"/>
        <v>938.06999999999994</v>
      </c>
      <c r="H734" s="103">
        <f t="shared" si="394"/>
        <v>956.94</v>
      </c>
      <c r="I734" s="103">
        <f t="shared" si="394"/>
        <v>903.15000000000009</v>
      </c>
      <c r="J734" s="103">
        <f t="shared" si="394"/>
        <v>886.06999999999994</v>
      </c>
      <c r="K734" s="104">
        <f t="shared" si="394"/>
        <v>902.3900000000001</v>
      </c>
      <c r="L734" s="103">
        <f t="shared" si="394"/>
        <v>900.7</v>
      </c>
      <c r="M734" s="105">
        <f t="shared" si="394"/>
        <v>936.81999999999994</v>
      </c>
      <c r="N734" s="104">
        <f t="shared" si="394"/>
        <v>964.87000000000012</v>
      </c>
      <c r="O734" s="103">
        <f t="shared" si="394"/>
        <v>977.72</v>
      </c>
      <c r="P734" s="105">
        <f t="shared" si="394"/>
        <v>955.13000000000011</v>
      </c>
      <c r="Q734" s="106">
        <f t="shared" si="394"/>
        <v>963.42000000000007</v>
      </c>
      <c r="R734" s="103">
        <f t="shared" si="394"/>
        <v>976.49</v>
      </c>
      <c r="S734" s="106">
        <f t="shared" si="394"/>
        <v>944.3900000000001</v>
      </c>
      <c r="T734" s="103">
        <f t="shared" si="394"/>
        <v>951.29</v>
      </c>
      <c r="U734" s="102">
        <f t="shared" si="394"/>
        <v>896.74</v>
      </c>
      <c r="V734" s="102">
        <f t="shared" si="394"/>
        <v>903.40000000000009</v>
      </c>
      <c r="W734" s="102">
        <f t="shared" si="394"/>
        <v>904.49</v>
      </c>
      <c r="X734" s="102">
        <f t="shared" si="394"/>
        <v>902.01</v>
      </c>
      <c r="Y734" s="107">
        <f t="shared" si="394"/>
        <v>895.3900000000001</v>
      </c>
    </row>
    <row r="735" spans="1:25" s="62" customFormat="1" ht="18.75" customHeight="1" outlineLevel="1" x14ac:dyDescent="0.2">
      <c r="A735" s="160" t="s">
        <v>8</v>
      </c>
      <c r="B735" s="76">
        <f>B101</f>
        <v>705.67</v>
      </c>
      <c r="C735" s="71">
        <f t="shared" ref="C735:Y735" si="395">C101</f>
        <v>694.53</v>
      </c>
      <c r="D735" s="71">
        <f t="shared" si="395"/>
        <v>688.38</v>
      </c>
      <c r="E735" s="72">
        <f t="shared" si="395"/>
        <v>708.26</v>
      </c>
      <c r="F735" s="71">
        <f t="shared" si="395"/>
        <v>735.1</v>
      </c>
      <c r="G735" s="71">
        <f t="shared" si="395"/>
        <v>743.02</v>
      </c>
      <c r="H735" s="71">
        <f t="shared" si="395"/>
        <v>761.89</v>
      </c>
      <c r="I735" s="71">
        <f t="shared" si="395"/>
        <v>708.1</v>
      </c>
      <c r="J735" s="73">
        <f t="shared" si="395"/>
        <v>691.02</v>
      </c>
      <c r="K735" s="71">
        <f t="shared" si="395"/>
        <v>707.34</v>
      </c>
      <c r="L735" s="71">
        <f t="shared" si="395"/>
        <v>705.65</v>
      </c>
      <c r="M735" s="71">
        <f t="shared" si="395"/>
        <v>741.77</v>
      </c>
      <c r="N735" s="71">
        <f t="shared" si="395"/>
        <v>769.82</v>
      </c>
      <c r="O735" s="71">
        <f t="shared" si="395"/>
        <v>782.67</v>
      </c>
      <c r="P735" s="71">
        <f t="shared" si="395"/>
        <v>760.08</v>
      </c>
      <c r="Q735" s="71">
        <f t="shared" si="395"/>
        <v>768.37</v>
      </c>
      <c r="R735" s="71">
        <f t="shared" si="395"/>
        <v>781.44</v>
      </c>
      <c r="S735" s="71">
        <f t="shared" si="395"/>
        <v>749.34</v>
      </c>
      <c r="T735" s="71">
        <f t="shared" si="395"/>
        <v>756.24</v>
      </c>
      <c r="U735" s="71">
        <f t="shared" si="395"/>
        <v>701.69</v>
      </c>
      <c r="V735" s="71">
        <f t="shared" si="395"/>
        <v>708.35</v>
      </c>
      <c r="W735" s="71">
        <f t="shared" si="395"/>
        <v>709.44</v>
      </c>
      <c r="X735" s="71">
        <f t="shared" si="395"/>
        <v>706.96</v>
      </c>
      <c r="Y735" s="79">
        <f t="shared" si="395"/>
        <v>700.34</v>
      </c>
    </row>
    <row r="736" spans="1:25" s="62" customFormat="1" ht="18.75" customHeight="1" outlineLevel="1" x14ac:dyDescent="0.2">
      <c r="A736" s="53" t="s">
        <v>9</v>
      </c>
      <c r="B736" s="76">
        <v>195.05</v>
      </c>
      <c r="C736" s="74">
        <v>195.05</v>
      </c>
      <c r="D736" s="74">
        <v>195.05</v>
      </c>
      <c r="E736" s="74">
        <v>195.05</v>
      </c>
      <c r="F736" s="74">
        <v>195.05</v>
      </c>
      <c r="G736" s="74">
        <v>195.05</v>
      </c>
      <c r="H736" s="74">
        <v>195.05</v>
      </c>
      <c r="I736" s="74">
        <v>195.05</v>
      </c>
      <c r="J736" s="74">
        <v>195.05</v>
      </c>
      <c r="K736" s="74">
        <v>195.05</v>
      </c>
      <c r="L736" s="74">
        <v>195.05</v>
      </c>
      <c r="M736" s="74">
        <v>195.05</v>
      </c>
      <c r="N736" s="74">
        <v>195.05</v>
      </c>
      <c r="O736" s="74">
        <v>195.05</v>
      </c>
      <c r="P736" s="74">
        <v>195.05</v>
      </c>
      <c r="Q736" s="74">
        <v>195.05</v>
      </c>
      <c r="R736" s="74">
        <v>195.05</v>
      </c>
      <c r="S736" s="74">
        <v>195.05</v>
      </c>
      <c r="T736" s="74">
        <v>195.05</v>
      </c>
      <c r="U736" s="74">
        <v>195.05</v>
      </c>
      <c r="V736" s="74">
        <v>195.05</v>
      </c>
      <c r="W736" s="74">
        <v>195.05</v>
      </c>
      <c r="X736" s="74">
        <v>195.05</v>
      </c>
      <c r="Y736" s="81">
        <v>195.05</v>
      </c>
    </row>
    <row r="737" spans="1:25" s="62" customFormat="1" ht="18.75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customHeight="1" outlineLevel="1" thickBot="1" x14ac:dyDescent="0.25">
      <c r="A738" s="161" t="s">
        <v>255</v>
      </c>
      <c r="B738" s="77">
        <f>B733</f>
        <v>0</v>
      </c>
      <c r="C738" s="77">
        <f t="shared" ref="C738:Y738" si="396">C733</f>
        <v>0</v>
      </c>
      <c r="D738" s="77">
        <f t="shared" si="396"/>
        <v>0</v>
      </c>
      <c r="E738" s="77">
        <f t="shared" si="396"/>
        <v>0</v>
      </c>
      <c r="F738" s="77">
        <f t="shared" si="396"/>
        <v>0</v>
      </c>
      <c r="G738" s="77">
        <f t="shared" si="396"/>
        <v>0</v>
      </c>
      <c r="H738" s="77">
        <f t="shared" si="396"/>
        <v>0</v>
      </c>
      <c r="I738" s="77">
        <f t="shared" si="396"/>
        <v>0</v>
      </c>
      <c r="J738" s="77">
        <f t="shared" si="396"/>
        <v>0</v>
      </c>
      <c r="K738" s="77">
        <f t="shared" si="396"/>
        <v>0</v>
      </c>
      <c r="L738" s="77">
        <f t="shared" si="396"/>
        <v>0</v>
      </c>
      <c r="M738" s="77">
        <f t="shared" si="396"/>
        <v>0</v>
      </c>
      <c r="N738" s="77">
        <f t="shared" si="396"/>
        <v>0</v>
      </c>
      <c r="O738" s="77">
        <f t="shared" si="396"/>
        <v>0</v>
      </c>
      <c r="P738" s="77">
        <f t="shared" si="396"/>
        <v>0</v>
      </c>
      <c r="Q738" s="77">
        <f t="shared" si="396"/>
        <v>0</v>
      </c>
      <c r="R738" s="77">
        <f t="shared" si="396"/>
        <v>0</v>
      </c>
      <c r="S738" s="77">
        <f t="shared" si="396"/>
        <v>0</v>
      </c>
      <c r="T738" s="77">
        <f t="shared" si="396"/>
        <v>0</v>
      </c>
      <c r="U738" s="77">
        <f t="shared" si="396"/>
        <v>0</v>
      </c>
      <c r="V738" s="77">
        <f t="shared" si="396"/>
        <v>0</v>
      </c>
      <c r="W738" s="77">
        <f t="shared" si="396"/>
        <v>0</v>
      </c>
      <c r="X738" s="77">
        <f t="shared" si="396"/>
        <v>0</v>
      </c>
      <c r="Y738" s="77">
        <f t="shared" si="396"/>
        <v>0</v>
      </c>
    </row>
    <row r="739" spans="1:25" s="62" customFormat="1" ht="18.75" customHeight="1" thickBot="1" x14ac:dyDescent="0.25">
      <c r="A739" s="109">
        <v>20</v>
      </c>
      <c r="B739" s="101">
        <f t="shared" ref="B739:Y739" si="397">SUM(B740:B743)</f>
        <v>742.97</v>
      </c>
      <c r="C739" s="102">
        <f t="shared" si="397"/>
        <v>742.01</v>
      </c>
      <c r="D739" s="102">
        <f t="shared" si="397"/>
        <v>746.99</v>
      </c>
      <c r="E739" s="103">
        <f t="shared" si="397"/>
        <v>754.73</v>
      </c>
      <c r="F739" s="103">
        <f t="shared" si="397"/>
        <v>714.90000000000009</v>
      </c>
      <c r="G739" s="103">
        <f t="shared" si="397"/>
        <v>707.16000000000008</v>
      </c>
      <c r="H739" s="103">
        <f t="shared" si="397"/>
        <v>774.73</v>
      </c>
      <c r="I739" s="103">
        <f t="shared" si="397"/>
        <v>769.3</v>
      </c>
      <c r="J739" s="103">
        <f t="shared" si="397"/>
        <v>762.88000000000011</v>
      </c>
      <c r="K739" s="104">
        <f t="shared" si="397"/>
        <v>767.90000000000009</v>
      </c>
      <c r="L739" s="103">
        <f t="shared" si="397"/>
        <v>770.96</v>
      </c>
      <c r="M739" s="105">
        <f t="shared" si="397"/>
        <v>759.41000000000008</v>
      </c>
      <c r="N739" s="104">
        <f t="shared" si="397"/>
        <v>762.37000000000012</v>
      </c>
      <c r="O739" s="103">
        <f t="shared" si="397"/>
        <v>783.07999999999993</v>
      </c>
      <c r="P739" s="105">
        <f t="shared" si="397"/>
        <v>780.69</v>
      </c>
      <c r="Q739" s="106">
        <f t="shared" si="397"/>
        <v>1026.03</v>
      </c>
      <c r="R739" s="103">
        <f t="shared" si="397"/>
        <v>1045.5</v>
      </c>
      <c r="S739" s="106">
        <f t="shared" si="397"/>
        <v>1057.51</v>
      </c>
      <c r="T739" s="103">
        <f t="shared" si="397"/>
        <v>1040.08</v>
      </c>
      <c r="U739" s="102">
        <f t="shared" si="397"/>
        <v>771.1400000000001</v>
      </c>
      <c r="V739" s="102">
        <f t="shared" si="397"/>
        <v>775.04</v>
      </c>
      <c r="W739" s="102">
        <f t="shared" si="397"/>
        <v>778.33999999999992</v>
      </c>
      <c r="X739" s="102">
        <f t="shared" si="397"/>
        <v>786.21</v>
      </c>
      <c r="Y739" s="107">
        <f t="shared" si="397"/>
        <v>760.27</v>
      </c>
    </row>
    <row r="740" spans="1:25" s="62" customFormat="1" ht="18.75" customHeight="1" outlineLevel="1" x14ac:dyDescent="0.2">
      <c r="A740" s="160" t="s">
        <v>8</v>
      </c>
      <c r="B740" s="76">
        <f>B106</f>
        <v>547.91999999999996</v>
      </c>
      <c r="C740" s="71">
        <f t="shared" ref="C740:Y740" si="398">C106</f>
        <v>546.96</v>
      </c>
      <c r="D740" s="71">
        <f t="shared" si="398"/>
        <v>551.94000000000005</v>
      </c>
      <c r="E740" s="72">
        <f t="shared" si="398"/>
        <v>559.67999999999995</v>
      </c>
      <c r="F740" s="71">
        <f t="shared" si="398"/>
        <v>519.85</v>
      </c>
      <c r="G740" s="71">
        <f t="shared" si="398"/>
        <v>512.11</v>
      </c>
      <c r="H740" s="71">
        <f t="shared" si="398"/>
        <v>579.67999999999995</v>
      </c>
      <c r="I740" s="71">
        <f t="shared" si="398"/>
        <v>574.25</v>
      </c>
      <c r="J740" s="73">
        <f t="shared" si="398"/>
        <v>567.83000000000004</v>
      </c>
      <c r="K740" s="71">
        <f t="shared" si="398"/>
        <v>572.85</v>
      </c>
      <c r="L740" s="71">
        <f t="shared" si="398"/>
        <v>575.91</v>
      </c>
      <c r="M740" s="71">
        <f t="shared" si="398"/>
        <v>564.36</v>
      </c>
      <c r="N740" s="71">
        <f t="shared" si="398"/>
        <v>567.32000000000005</v>
      </c>
      <c r="O740" s="71">
        <f t="shared" si="398"/>
        <v>588.03</v>
      </c>
      <c r="P740" s="71">
        <f t="shared" si="398"/>
        <v>585.64</v>
      </c>
      <c r="Q740" s="71">
        <f t="shared" si="398"/>
        <v>830.98</v>
      </c>
      <c r="R740" s="71">
        <f t="shared" si="398"/>
        <v>850.45</v>
      </c>
      <c r="S740" s="71">
        <f t="shared" si="398"/>
        <v>862.46</v>
      </c>
      <c r="T740" s="71">
        <f t="shared" si="398"/>
        <v>845.03</v>
      </c>
      <c r="U740" s="71">
        <f t="shared" si="398"/>
        <v>576.09</v>
      </c>
      <c r="V740" s="71">
        <f t="shared" si="398"/>
        <v>579.99</v>
      </c>
      <c r="W740" s="71">
        <f t="shared" si="398"/>
        <v>583.29</v>
      </c>
      <c r="X740" s="71">
        <f t="shared" si="398"/>
        <v>591.16</v>
      </c>
      <c r="Y740" s="79">
        <f t="shared" si="398"/>
        <v>565.22</v>
      </c>
    </row>
    <row r="741" spans="1:25" s="62" customFormat="1" ht="18.75" customHeight="1" outlineLevel="1" x14ac:dyDescent="0.2">
      <c r="A741" s="53" t="s">
        <v>9</v>
      </c>
      <c r="B741" s="76">
        <v>195.05</v>
      </c>
      <c r="C741" s="74">
        <v>195.05</v>
      </c>
      <c r="D741" s="74">
        <v>195.05</v>
      </c>
      <c r="E741" s="74">
        <v>195.05</v>
      </c>
      <c r="F741" s="74">
        <v>195.05</v>
      </c>
      <c r="G741" s="74">
        <v>195.05</v>
      </c>
      <c r="H741" s="74">
        <v>195.05</v>
      </c>
      <c r="I741" s="74">
        <v>195.05</v>
      </c>
      <c r="J741" s="74">
        <v>195.05</v>
      </c>
      <c r="K741" s="74">
        <v>195.05</v>
      </c>
      <c r="L741" s="74">
        <v>195.05</v>
      </c>
      <c r="M741" s="74">
        <v>195.05</v>
      </c>
      <c r="N741" s="74">
        <v>195.05</v>
      </c>
      <c r="O741" s="74">
        <v>195.05</v>
      </c>
      <c r="P741" s="74">
        <v>195.05</v>
      </c>
      <c r="Q741" s="74">
        <v>195.05</v>
      </c>
      <c r="R741" s="74">
        <v>195.05</v>
      </c>
      <c r="S741" s="74">
        <v>195.05</v>
      </c>
      <c r="T741" s="74">
        <v>195.05</v>
      </c>
      <c r="U741" s="74">
        <v>195.05</v>
      </c>
      <c r="V741" s="74">
        <v>195.05</v>
      </c>
      <c r="W741" s="74">
        <v>195.05</v>
      </c>
      <c r="X741" s="74">
        <v>195.05</v>
      </c>
      <c r="Y741" s="81">
        <v>195.05</v>
      </c>
    </row>
    <row r="742" spans="1:25" s="62" customFormat="1" ht="18.75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customHeight="1" outlineLevel="1" thickBot="1" x14ac:dyDescent="0.25">
      <c r="A743" s="161" t="s">
        <v>255</v>
      </c>
      <c r="B743" s="77">
        <f>B738</f>
        <v>0</v>
      </c>
      <c r="C743" s="77">
        <f t="shared" ref="C743:Y743" si="399">C738</f>
        <v>0</v>
      </c>
      <c r="D743" s="77">
        <f t="shared" si="399"/>
        <v>0</v>
      </c>
      <c r="E743" s="77">
        <f t="shared" si="399"/>
        <v>0</v>
      </c>
      <c r="F743" s="77">
        <f t="shared" si="399"/>
        <v>0</v>
      </c>
      <c r="G743" s="77">
        <f t="shared" si="399"/>
        <v>0</v>
      </c>
      <c r="H743" s="77">
        <f t="shared" si="399"/>
        <v>0</v>
      </c>
      <c r="I743" s="77">
        <f t="shared" si="399"/>
        <v>0</v>
      </c>
      <c r="J743" s="77">
        <f t="shared" si="399"/>
        <v>0</v>
      </c>
      <c r="K743" s="77">
        <f t="shared" si="399"/>
        <v>0</v>
      </c>
      <c r="L743" s="77">
        <f t="shared" si="399"/>
        <v>0</v>
      </c>
      <c r="M743" s="77">
        <f t="shared" si="399"/>
        <v>0</v>
      </c>
      <c r="N743" s="77">
        <f t="shared" si="399"/>
        <v>0</v>
      </c>
      <c r="O743" s="77">
        <f t="shared" si="399"/>
        <v>0</v>
      </c>
      <c r="P743" s="77">
        <f t="shared" si="399"/>
        <v>0</v>
      </c>
      <c r="Q743" s="77">
        <f t="shared" si="399"/>
        <v>0</v>
      </c>
      <c r="R743" s="77">
        <f t="shared" si="399"/>
        <v>0</v>
      </c>
      <c r="S743" s="77">
        <f t="shared" si="399"/>
        <v>0</v>
      </c>
      <c r="T743" s="77">
        <f t="shared" si="399"/>
        <v>0</v>
      </c>
      <c r="U743" s="77">
        <f t="shared" si="399"/>
        <v>0</v>
      </c>
      <c r="V743" s="77">
        <f t="shared" si="399"/>
        <v>0</v>
      </c>
      <c r="W743" s="77">
        <f t="shared" si="399"/>
        <v>0</v>
      </c>
      <c r="X743" s="77">
        <f t="shared" si="399"/>
        <v>0</v>
      </c>
      <c r="Y743" s="77">
        <f t="shared" si="399"/>
        <v>0</v>
      </c>
    </row>
    <row r="744" spans="1:25" s="62" customFormat="1" ht="18.75" customHeight="1" thickBot="1" x14ac:dyDescent="0.25">
      <c r="A744" s="100">
        <v>21</v>
      </c>
      <c r="B744" s="101">
        <f t="shared" ref="B744:Y744" si="400">SUM(B745:B748)</f>
        <v>911.97</v>
      </c>
      <c r="C744" s="102">
        <f t="shared" si="400"/>
        <v>910.6400000000001</v>
      </c>
      <c r="D744" s="102">
        <f t="shared" si="400"/>
        <v>941.22</v>
      </c>
      <c r="E744" s="103">
        <f t="shared" si="400"/>
        <v>952.88000000000011</v>
      </c>
      <c r="F744" s="103">
        <f t="shared" si="400"/>
        <v>946.1099999999999</v>
      </c>
      <c r="G744" s="103">
        <f t="shared" si="400"/>
        <v>1004.78</v>
      </c>
      <c r="H744" s="103">
        <f t="shared" si="400"/>
        <v>1285.1199999999999</v>
      </c>
      <c r="I744" s="103">
        <f t="shared" si="400"/>
        <v>950.2</v>
      </c>
      <c r="J744" s="103">
        <f t="shared" si="400"/>
        <v>1266.49</v>
      </c>
      <c r="K744" s="104">
        <f t="shared" si="400"/>
        <v>1051.46</v>
      </c>
      <c r="L744" s="103">
        <f t="shared" si="400"/>
        <v>964.71</v>
      </c>
      <c r="M744" s="105">
        <f t="shared" si="400"/>
        <v>966.16000000000008</v>
      </c>
      <c r="N744" s="104">
        <f t="shared" si="400"/>
        <v>962.49</v>
      </c>
      <c r="O744" s="103">
        <f t="shared" si="400"/>
        <v>975.44</v>
      </c>
      <c r="P744" s="105">
        <f t="shared" si="400"/>
        <v>1006.3900000000001</v>
      </c>
      <c r="Q744" s="106">
        <f t="shared" si="400"/>
        <v>1013.1200000000001</v>
      </c>
      <c r="R744" s="103">
        <f t="shared" si="400"/>
        <v>1301.3</v>
      </c>
      <c r="S744" s="106">
        <f t="shared" si="400"/>
        <v>968.07999999999993</v>
      </c>
      <c r="T744" s="103">
        <f t="shared" si="400"/>
        <v>950.72</v>
      </c>
      <c r="U744" s="102">
        <f t="shared" si="400"/>
        <v>925.38000000000011</v>
      </c>
      <c r="V744" s="102">
        <f t="shared" si="400"/>
        <v>911.3599999999999</v>
      </c>
      <c r="W744" s="102">
        <f t="shared" si="400"/>
        <v>910.59999999999991</v>
      </c>
      <c r="X744" s="102">
        <f t="shared" si="400"/>
        <v>909.37000000000012</v>
      </c>
      <c r="Y744" s="107">
        <f t="shared" si="400"/>
        <v>905.34999999999991</v>
      </c>
    </row>
    <row r="745" spans="1:25" s="62" customFormat="1" ht="18.75" customHeight="1" outlineLevel="1" x14ac:dyDescent="0.2">
      <c r="A745" s="160" t="s">
        <v>8</v>
      </c>
      <c r="B745" s="76">
        <f>B111</f>
        <v>716.92</v>
      </c>
      <c r="C745" s="71">
        <f t="shared" ref="C745:Y745" si="401">C111</f>
        <v>715.59</v>
      </c>
      <c r="D745" s="71">
        <f t="shared" si="401"/>
        <v>746.17</v>
      </c>
      <c r="E745" s="72">
        <f t="shared" si="401"/>
        <v>757.83</v>
      </c>
      <c r="F745" s="71">
        <f t="shared" si="401"/>
        <v>751.06</v>
      </c>
      <c r="G745" s="71">
        <f t="shared" si="401"/>
        <v>809.73</v>
      </c>
      <c r="H745" s="71">
        <f t="shared" si="401"/>
        <v>1090.07</v>
      </c>
      <c r="I745" s="71">
        <f t="shared" si="401"/>
        <v>755.15</v>
      </c>
      <c r="J745" s="73">
        <f t="shared" si="401"/>
        <v>1071.44</v>
      </c>
      <c r="K745" s="71">
        <f t="shared" si="401"/>
        <v>856.41</v>
      </c>
      <c r="L745" s="71">
        <f t="shared" si="401"/>
        <v>769.66</v>
      </c>
      <c r="M745" s="71">
        <f t="shared" si="401"/>
        <v>771.11</v>
      </c>
      <c r="N745" s="71">
        <f t="shared" si="401"/>
        <v>767.44</v>
      </c>
      <c r="O745" s="71">
        <f t="shared" si="401"/>
        <v>780.39</v>
      </c>
      <c r="P745" s="71">
        <f t="shared" si="401"/>
        <v>811.34</v>
      </c>
      <c r="Q745" s="71">
        <f t="shared" si="401"/>
        <v>818.07</v>
      </c>
      <c r="R745" s="71">
        <f t="shared" si="401"/>
        <v>1106.25</v>
      </c>
      <c r="S745" s="71">
        <f t="shared" si="401"/>
        <v>773.03</v>
      </c>
      <c r="T745" s="71">
        <f t="shared" si="401"/>
        <v>755.67</v>
      </c>
      <c r="U745" s="71">
        <f t="shared" si="401"/>
        <v>730.33</v>
      </c>
      <c r="V745" s="71">
        <f t="shared" si="401"/>
        <v>716.31</v>
      </c>
      <c r="W745" s="71">
        <f t="shared" si="401"/>
        <v>715.55</v>
      </c>
      <c r="X745" s="71">
        <f t="shared" si="401"/>
        <v>714.32</v>
      </c>
      <c r="Y745" s="79">
        <f t="shared" si="401"/>
        <v>710.3</v>
      </c>
    </row>
    <row r="746" spans="1:25" s="62" customFormat="1" ht="18.75" customHeight="1" outlineLevel="1" x14ac:dyDescent="0.2">
      <c r="A746" s="53" t="s">
        <v>9</v>
      </c>
      <c r="B746" s="76">
        <v>195.05</v>
      </c>
      <c r="C746" s="74">
        <v>195.05</v>
      </c>
      <c r="D746" s="74">
        <v>195.05</v>
      </c>
      <c r="E746" s="74">
        <v>195.05</v>
      </c>
      <c r="F746" s="74">
        <v>195.05</v>
      </c>
      <c r="G746" s="74">
        <v>195.05</v>
      </c>
      <c r="H746" s="74">
        <v>195.05</v>
      </c>
      <c r="I746" s="74">
        <v>195.05</v>
      </c>
      <c r="J746" s="74">
        <v>195.05</v>
      </c>
      <c r="K746" s="74">
        <v>195.05</v>
      </c>
      <c r="L746" s="74">
        <v>195.05</v>
      </c>
      <c r="M746" s="74">
        <v>195.05</v>
      </c>
      <c r="N746" s="74">
        <v>195.05</v>
      </c>
      <c r="O746" s="74">
        <v>195.05</v>
      </c>
      <c r="P746" s="74">
        <v>195.05</v>
      </c>
      <c r="Q746" s="74">
        <v>195.05</v>
      </c>
      <c r="R746" s="74">
        <v>195.05</v>
      </c>
      <c r="S746" s="74">
        <v>195.05</v>
      </c>
      <c r="T746" s="74">
        <v>195.05</v>
      </c>
      <c r="U746" s="74">
        <v>195.05</v>
      </c>
      <c r="V746" s="74">
        <v>195.05</v>
      </c>
      <c r="W746" s="74">
        <v>195.05</v>
      </c>
      <c r="X746" s="74">
        <v>195.05</v>
      </c>
      <c r="Y746" s="81">
        <v>195.05</v>
      </c>
    </row>
    <row r="747" spans="1:25" s="62" customFormat="1" ht="18.75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customHeight="1" outlineLevel="1" thickBot="1" x14ac:dyDescent="0.25">
      <c r="A748" s="161" t="s">
        <v>255</v>
      </c>
      <c r="B748" s="77">
        <f>B743</f>
        <v>0</v>
      </c>
      <c r="C748" s="77">
        <f t="shared" ref="C748:Y748" si="402">C743</f>
        <v>0</v>
      </c>
      <c r="D748" s="77">
        <f t="shared" si="402"/>
        <v>0</v>
      </c>
      <c r="E748" s="77">
        <f t="shared" si="402"/>
        <v>0</v>
      </c>
      <c r="F748" s="77">
        <f t="shared" si="402"/>
        <v>0</v>
      </c>
      <c r="G748" s="77">
        <f t="shared" si="402"/>
        <v>0</v>
      </c>
      <c r="H748" s="77">
        <f t="shared" si="402"/>
        <v>0</v>
      </c>
      <c r="I748" s="77">
        <f t="shared" si="402"/>
        <v>0</v>
      </c>
      <c r="J748" s="77">
        <f t="shared" si="402"/>
        <v>0</v>
      </c>
      <c r="K748" s="77">
        <f t="shared" si="402"/>
        <v>0</v>
      </c>
      <c r="L748" s="77">
        <f t="shared" si="402"/>
        <v>0</v>
      </c>
      <c r="M748" s="77">
        <f t="shared" si="402"/>
        <v>0</v>
      </c>
      <c r="N748" s="77">
        <f t="shared" si="402"/>
        <v>0</v>
      </c>
      <c r="O748" s="77">
        <f t="shared" si="402"/>
        <v>0</v>
      </c>
      <c r="P748" s="77">
        <f t="shared" si="402"/>
        <v>0</v>
      </c>
      <c r="Q748" s="77">
        <f t="shared" si="402"/>
        <v>0</v>
      </c>
      <c r="R748" s="77">
        <f t="shared" si="402"/>
        <v>0</v>
      </c>
      <c r="S748" s="77">
        <f t="shared" si="402"/>
        <v>0</v>
      </c>
      <c r="T748" s="77">
        <f t="shared" si="402"/>
        <v>0</v>
      </c>
      <c r="U748" s="77">
        <f t="shared" si="402"/>
        <v>0</v>
      </c>
      <c r="V748" s="77">
        <f t="shared" si="402"/>
        <v>0</v>
      </c>
      <c r="W748" s="77">
        <f t="shared" si="402"/>
        <v>0</v>
      </c>
      <c r="X748" s="77">
        <f t="shared" si="402"/>
        <v>0</v>
      </c>
      <c r="Y748" s="77">
        <f t="shared" si="402"/>
        <v>0</v>
      </c>
    </row>
    <row r="749" spans="1:25" s="62" customFormat="1" ht="18.75" customHeight="1" thickBot="1" x14ac:dyDescent="0.25">
      <c r="A749" s="109">
        <v>22</v>
      </c>
      <c r="B749" s="101">
        <f t="shared" ref="B749:Y749" si="403">SUM(B750:B753)</f>
        <v>909.19</v>
      </c>
      <c r="C749" s="102">
        <f t="shared" si="403"/>
        <v>927</v>
      </c>
      <c r="D749" s="102">
        <f t="shared" si="403"/>
        <v>873.45</v>
      </c>
      <c r="E749" s="103">
        <f t="shared" si="403"/>
        <v>926.03</v>
      </c>
      <c r="F749" s="103">
        <f t="shared" si="403"/>
        <v>934.71</v>
      </c>
      <c r="G749" s="103">
        <f t="shared" si="403"/>
        <v>937.90000000000009</v>
      </c>
      <c r="H749" s="103">
        <f t="shared" si="403"/>
        <v>943.59999999999991</v>
      </c>
      <c r="I749" s="103">
        <f t="shared" si="403"/>
        <v>930.51</v>
      </c>
      <c r="J749" s="103">
        <f t="shared" si="403"/>
        <v>932.2</v>
      </c>
      <c r="K749" s="104">
        <f t="shared" si="403"/>
        <v>937.51</v>
      </c>
      <c r="L749" s="103">
        <f t="shared" si="403"/>
        <v>938.83999999999992</v>
      </c>
      <c r="M749" s="105">
        <f t="shared" si="403"/>
        <v>938.01</v>
      </c>
      <c r="N749" s="104">
        <f t="shared" si="403"/>
        <v>936.62000000000012</v>
      </c>
      <c r="O749" s="103">
        <f t="shared" si="403"/>
        <v>946.5</v>
      </c>
      <c r="P749" s="105">
        <f t="shared" si="403"/>
        <v>954.05</v>
      </c>
      <c r="Q749" s="106">
        <f t="shared" si="403"/>
        <v>935.13000000000011</v>
      </c>
      <c r="R749" s="103">
        <f t="shared" si="403"/>
        <v>956.81999999999994</v>
      </c>
      <c r="S749" s="106">
        <f t="shared" si="403"/>
        <v>943.6400000000001</v>
      </c>
      <c r="T749" s="103">
        <f t="shared" si="403"/>
        <v>933.92000000000007</v>
      </c>
      <c r="U749" s="102">
        <f t="shared" si="403"/>
        <v>917.78</v>
      </c>
      <c r="V749" s="102">
        <f t="shared" si="403"/>
        <v>929.75</v>
      </c>
      <c r="W749" s="102">
        <f t="shared" si="403"/>
        <v>996.45</v>
      </c>
      <c r="X749" s="102">
        <f t="shared" si="403"/>
        <v>928</v>
      </c>
      <c r="Y749" s="107">
        <f t="shared" si="403"/>
        <v>917.04</v>
      </c>
    </row>
    <row r="750" spans="1:25" s="62" customFormat="1" ht="18.75" customHeight="1" outlineLevel="1" x14ac:dyDescent="0.2">
      <c r="A750" s="160" t="s">
        <v>8</v>
      </c>
      <c r="B750" s="76">
        <f>B116</f>
        <v>714.14</v>
      </c>
      <c r="C750" s="71">
        <f t="shared" ref="C750:Y750" si="404">C116</f>
        <v>731.95</v>
      </c>
      <c r="D750" s="71">
        <f t="shared" si="404"/>
        <v>678.4</v>
      </c>
      <c r="E750" s="72">
        <f t="shared" si="404"/>
        <v>730.98</v>
      </c>
      <c r="F750" s="71">
        <f t="shared" si="404"/>
        <v>739.66</v>
      </c>
      <c r="G750" s="71">
        <f t="shared" si="404"/>
        <v>742.85</v>
      </c>
      <c r="H750" s="71">
        <f t="shared" si="404"/>
        <v>748.55</v>
      </c>
      <c r="I750" s="71">
        <f t="shared" si="404"/>
        <v>735.46</v>
      </c>
      <c r="J750" s="73">
        <f t="shared" si="404"/>
        <v>737.15</v>
      </c>
      <c r="K750" s="71">
        <f t="shared" si="404"/>
        <v>742.46</v>
      </c>
      <c r="L750" s="71">
        <f t="shared" si="404"/>
        <v>743.79</v>
      </c>
      <c r="M750" s="71">
        <f t="shared" si="404"/>
        <v>742.96</v>
      </c>
      <c r="N750" s="71">
        <f t="shared" si="404"/>
        <v>741.57</v>
      </c>
      <c r="O750" s="71">
        <f t="shared" si="404"/>
        <v>751.45</v>
      </c>
      <c r="P750" s="71">
        <f t="shared" si="404"/>
        <v>759</v>
      </c>
      <c r="Q750" s="71">
        <f t="shared" si="404"/>
        <v>740.08</v>
      </c>
      <c r="R750" s="71">
        <f t="shared" si="404"/>
        <v>761.77</v>
      </c>
      <c r="S750" s="71">
        <f t="shared" si="404"/>
        <v>748.59</v>
      </c>
      <c r="T750" s="71">
        <f t="shared" si="404"/>
        <v>738.87</v>
      </c>
      <c r="U750" s="71">
        <f t="shared" si="404"/>
        <v>722.73</v>
      </c>
      <c r="V750" s="71">
        <f t="shared" si="404"/>
        <v>734.7</v>
      </c>
      <c r="W750" s="71">
        <f t="shared" si="404"/>
        <v>801.4</v>
      </c>
      <c r="X750" s="71">
        <f t="shared" si="404"/>
        <v>732.95</v>
      </c>
      <c r="Y750" s="79">
        <f t="shared" si="404"/>
        <v>721.99</v>
      </c>
    </row>
    <row r="751" spans="1:25" s="62" customFormat="1" ht="18.75" customHeight="1" outlineLevel="1" x14ac:dyDescent="0.2">
      <c r="A751" s="53" t="s">
        <v>9</v>
      </c>
      <c r="B751" s="76">
        <v>195.05</v>
      </c>
      <c r="C751" s="74">
        <v>195.05</v>
      </c>
      <c r="D751" s="74">
        <v>195.05</v>
      </c>
      <c r="E751" s="74">
        <v>195.05</v>
      </c>
      <c r="F751" s="74">
        <v>195.05</v>
      </c>
      <c r="G751" s="74">
        <v>195.05</v>
      </c>
      <c r="H751" s="74">
        <v>195.05</v>
      </c>
      <c r="I751" s="74">
        <v>195.05</v>
      </c>
      <c r="J751" s="74">
        <v>195.05</v>
      </c>
      <c r="K751" s="74">
        <v>195.05</v>
      </c>
      <c r="L751" s="74">
        <v>195.05</v>
      </c>
      <c r="M751" s="74">
        <v>195.05</v>
      </c>
      <c r="N751" s="74">
        <v>195.05</v>
      </c>
      <c r="O751" s="74">
        <v>195.05</v>
      </c>
      <c r="P751" s="74">
        <v>195.05</v>
      </c>
      <c r="Q751" s="74">
        <v>195.05</v>
      </c>
      <c r="R751" s="74">
        <v>195.05</v>
      </c>
      <c r="S751" s="74">
        <v>195.05</v>
      </c>
      <c r="T751" s="74">
        <v>195.05</v>
      </c>
      <c r="U751" s="74">
        <v>195.05</v>
      </c>
      <c r="V751" s="74">
        <v>195.05</v>
      </c>
      <c r="W751" s="74">
        <v>195.05</v>
      </c>
      <c r="X751" s="74">
        <v>195.05</v>
      </c>
      <c r="Y751" s="81">
        <v>195.05</v>
      </c>
    </row>
    <row r="752" spans="1:25" s="62" customFormat="1" ht="18.75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customHeight="1" outlineLevel="1" thickBot="1" x14ac:dyDescent="0.25">
      <c r="A753" s="161" t="s">
        <v>255</v>
      </c>
      <c r="B753" s="77">
        <f>B748</f>
        <v>0</v>
      </c>
      <c r="C753" s="77">
        <f t="shared" ref="C753:Y753" si="405">C748</f>
        <v>0</v>
      </c>
      <c r="D753" s="77">
        <f t="shared" si="405"/>
        <v>0</v>
      </c>
      <c r="E753" s="77">
        <f t="shared" si="405"/>
        <v>0</v>
      </c>
      <c r="F753" s="77">
        <f t="shared" si="405"/>
        <v>0</v>
      </c>
      <c r="G753" s="77">
        <f t="shared" si="405"/>
        <v>0</v>
      </c>
      <c r="H753" s="77">
        <f t="shared" si="405"/>
        <v>0</v>
      </c>
      <c r="I753" s="77">
        <f t="shared" si="405"/>
        <v>0</v>
      </c>
      <c r="J753" s="77">
        <f t="shared" si="405"/>
        <v>0</v>
      </c>
      <c r="K753" s="77">
        <f t="shared" si="405"/>
        <v>0</v>
      </c>
      <c r="L753" s="77">
        <f t="shared" si="405"/>
        <v>0</v>
      </c>
      <c r="M753" s="77">
        <f t="shared" si="405"/>
        <v>0</v>
      </c>
      <c r="N753" s="77">
        <f t="shared" si="405"/>
        <v>0</v>
      </c>
      <c r="O753" s="77">
        <f t="shared" si="405"/>
        <v>0</v>
      </c>
      <c r="P753" s="77">
        <f t="shared" si="405"/>
        <v>0</v>
      </c>
      <c r="Q753" s="77">
        <f t="shared" si="405"/>
        <v>0</v>
      </c>
      <c r="R753" s="77">
        <f t="shared" si="405"/>
        <v>0</v>
      </c>
      <c r="S753" s="77">
        <f t="shared" si="405"/>
        <v>0</v>
      </c>
      <c r="T753" s="77">
        <f t="shared" si="405"/>
        <v>0</v>
      </c>
      <c r="U753" s="77">
        <f t="shared" si="405"/>
        <v>0</v>
      </c>
      <c r="V753" s="77">
        <f t="shared" si="405"/>
        <v>0</v>
      </c>
      <c r="W753" s="77">
        <f t="shared" si="405"/>
        <v>0</v>
      </c>
      <c r="X753" s="77">
        <f t="shared" si="405"/>
        <v>0</v>
      </c>
      <c r="Y753" s="77">
        <f t="shared" si="405"/>
        <v>0</v>
      </c>
    </row>
    <row r="754" spans="1:25" s="62" customFormat="1" ht="18.75" customHeight="1" thickBot="1" x14ac:dyDescent="0.25">
      <c r="A754" s="100">
        <v>23</v>
      </c>
      <c r="B754" s="101">
        <f t="shared" ref="B754:Y754" si="406">SUM(B755:B758)</f>
        <v>829.42000000000007</v>
      </c>
      <c r="C754" s="102">
        <f t="shared" si="406"/>
        <v>826.5</v>
      </c>
      <c r="D754" s="102">
        <f t="shared" si="406"/>
        <v>853.77</v>
      </c>
      <c r="E754" s="103">
        <f t="shared" si="406"/>
        <v>864.81999999999994</v>
      </c>
      <c r="F754" s="103">
        <f t="shared" si="406"/>
        <v>926.77</v>
      </c>
      <c r="G754" s="103">
        <f t="shared" si="406"/>
        <v>924.23</v>
      </c>
      <c r="H754" s="103">
        <f t="shared" si="406"/>
        <v>981.76</v>
      </c>
      <c r="I754" s="103">
        <f t="shared" si="406"/>
        <v>934.34999999999991</v>
      </c>
      <c r="J754" s="103">
        <f t="shared" si="406"/>
        <v>195.05</v>
      </c>
      <c r="K754" s="104">
        <f t="shared" si="406"/>
        <v>940.72</v>
      </c>
      <c r="L754" s="103">
        <f t="shared" si="406"/>
        <v>943.41000000000008</v>
      </c>
      <c r="M754" s="105">
        <f t="shared" si="406"/>
        <v>936.79</v>
      </c>
      <c r="N754" s="104">
        <f t="shared" si="406"/>
        <v>1043.96</v>
      </c>
      <c r="O754" s="103">
        <f t="shared" si="406"/>
        <v>850.62000000000012</v>
      </c>
      <c r="P754" s="105">
        <f t="shared" si="406"/>
        <v>912.97</v>
      </c>
      <c r="Q754" s="106">
        <f t="shared" si="406"/>
        <v>962.05</v>
      </c>
      <c r="R754" s="103">
        <f t="shared" si="406"/>
        <v>956.1400000000001</v>
      </c>
      <c r="S754" s="106">
        <f t="shared" si="406"/>
        <v>962.74</v>
      </c>
      <c r="T754" s="103">
        <f t="shared" si="406"/>
        <v>930.58999999999992</v>
      </c>
      <c r="U754" s="102">
        <f t="shared" si="406"/>
        <v>195.05</v>
      </c>
      <c r="V754" s="102">
        <f t="shared" si="406"/>
        <v>641.04</v>
      </c>
      <c r="W754" s="102">
        <f t="shared" si="406"/>
        <v>831.1400000000001</v>
      </c>
      <c r="X754" s="102">
        <f t="shared" si="406"/>
        <v>832.76</v>
      </c>
      <c r="Y754" s="107">
        <f t="shared" si="406"/>
        <v>513.45000000000005</v>
      </c>
    </row>
    <row r="755" spans="1:25" s="62" customFormat="1" ht="18.75" customHeight="1" outlineLevel="1" x14ac:dyDescent="0.2">
      <c r="A755" s="160" t="s">
        <v>8</v>
      </c>
      <c r="B755" s="76">
        <f>B121</f>
        <v>634.37</v>
      </c>
      <c r="C755" s="71">
        <f t="shared" ref="C755:Y755" si="407">C121</f>
        <v>631.45000000000005</v>
      </c>
      <c r="D755" s="71">
        <f t="shared" si="407"/>
        <v>658.72</v>
      </c>
      <c r="E755" s="72">
        <f t="shared" si="407"/>
        <v>669.77</v>
      </c>
      <c r="F755" s="71">
        <f t="shared" si="407"/>
        <v>731.72</v>
      </c>
      <c r="G755" s="71">
        <f t="shared" si="407"/>
        <v>729.18</v>
      </c>
      <c r="H755" s="71">
        <f t="shared" si="407"/>
        <v>786.71</v>
      </c>
      <c r="I755" s="71">
        <f t="shared" si="407"/>
        <v>739.3</v>
      </c>
      <c r="J755" s="73" t="str">
        <f t="shared" si="407"/>
        <v>0</v>
      </c>
      <c r="K755" s="71">
        <f t="shared" si="407"/>
        <v>745.67</v>
      </c>
      <c r="L755" s="71">
        <f t="shared" si="407"/>
        <v>748.36</v>
      </c>
      <c r="M755" s="71">
        <f t="shared" si="407"/>
        <v>741.74</v>
      </c>
      <c r="N755" s="71">
        <f t="shared" si="407"/>
        <v>848.91</v>
      </c>
      <c r="O755" s="71">
        <f t="shared" si="407"/>
        <v>655.57</v>
      </c>
      <c r="P755" s="71">
        <f t="shared" si="407"/>
        <v>717.92</v>
      </c>
      <c r="Q755" s="71">
        <f t="shared" si="407"/>
        <v>767</v>
      </c>
      <c r="R755" s="71">
        <f t="shared" si="407"/>
        <v>761.09</v>
      </c>
      <c r="S755" s="71">
        <f t="shared" si="407"/>
        <v>767.69</v>
      </c>
      <c r="T755" s="71">
        <f t="shared" si="407"/>
        <v>735.54</v>
      </c>
      <c r="U755" s="71" t="str">
        <f t="shared" si="407"/>
        <v>0</v>
      </c>
      <c r="V755" s="71">
        <f t="shared" si="407"/>
        <v>445.99</v>
      </c>
      <c r="W755" s="71">
        <f t="shared" si="407"/>
        <v>636.09</v>
      </c>
      <c r="X755" s="71">
        <f t="shared" si="407"/>
        <v>637.71</v>
      </c>
      <c r="Y755" s="79">
        <f t="shared" si="407"/>
        <v>318.39999999999998</v>
      </c>
    </row>
    <row r="756" spans="1:25" s="62" customFormat="1" ht="18.75" customHeight="1" outlineLevel="1" x14ac:dyDescent="0.2">
      <c r="A756" s="53" t="s">
        <v>9</v>
      </c>
      <c r="B756" s="76">
        <v>195.05</v>
      </c>
      <c r="C756" s="74">
        <v>195.05</v>
      </c>
      <c r="D756" s="74">
        <v>195.05</v>
      </c>
      <c r="E756" s="74">
        <v>195.05</v>
      </c>
      <c r="F756" s="74">
        <v>195.05</v>
      </c>
      <c r="G756" s="74">
        <v>195.05</v>
      </c>
      <c r="H756" s="74">
        <v>195.05</v>
      </c>
      <c r="I756" s="74">
        <v>195.05</v>
      </c>
      <c r="J756" s="74">
        <v>195.05</v>
      </c>
      <c r="K756" s="74">
        <v>195.05</v>
      </c>
      <c r="L756" s="74">
        <v>195.05</v>
      </c>
      <c r="M756" s="74">
        <v>195.05</v>
      </c>
      <c r="N756" s="74">
        <v>195.05</v>
      </c>
      <c r="O756" s="74">
        <v>195.05</v>
      </c>
      <c r="P756" s="74">
        <v>195.05</v>
      </c>
      <c r="Q756" s="74">
        <v>195.05</v>
      </c>
      <c r="R756" s="74">
        <v>195.05</v>
      </c>
      <c r="S756" s="74">
        <v>195.05</v>
      </c>
      <c r="T756" s="74">
        <v>195.05</v>
      </c>
      <c r="U756" s="74">
        <v>195.05</v>
      </c>
      <c r="V756" s="74">
        <v>195.05</v>
      </c>
      <c r="W756" s="74">
        <v>195.05</v>
      </c>
      <c r="X756" s="74">
        <v>195.05</v>
      </c>
      <c r="Y756" s="81">
        <v>195.05</v>
      </c>
    </row>
    <row r="757" spans="1:25" s="62" customFormat="1" ht="18.75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customHeight="1" outlineLevel="1" thickBot="1" x14ac:dyDescent="0.25">
      <c r="A758" s="161" t="s">
        <v>255</v>
      </c>
      <c r="B758" s="77">
        <f>B753</f>
        <v>0</v>
      </c>
      <c r="C758" s="77">
        <f t="shared" ref="C758:Y758" si="408">C753</f>
        <v>0</v>
      </c>
      <c r="D758" s="77">
        <f t="shared" si="408"/>
        <v>0</v>
      </c>
      <c r="E758" s="77">
        <f t="shared" si="408"/>
        <v>0</v>
      </c>
      <c r="F758" s="77">
        <f t="shared" si="408"/>
        <v>0</v>
      </c>
      <c r="G758" s="77">
        <f t="shared" si="408"/>
        <v>0</v>
      </c>
      <c r="H758" s="77">
        <f t="shared" si="408"/>
        <v>0</v>
      </c>
      <c r="I758" s="77">
        <f t="shared" si="408"/>
        <v>0</v>
      </c>
      <c r="J758" s="77">
        <f t="shared" si="408"/>
        <v>0</v>
      </c>
      <c r="K758" s="77">
        <f t="shared" si="408"/>
        <v>0</v>
      </c>
      <c r="L758" s="77">
        <f t="shared" si="408"/>
        <v>0</v>
      </c>
      <c r="M758" s="77">
        <f t="shared" si="408"/>
        <v>0</v>
      </c>
      <c r="N758" s="77">
        <f t="shared" si="408"/>
        <v>0</v>
      </c>
      <c r="O758" s="77">
        <f t="shared" si="408"/>
        <v>0</v>
      </c>
      <c r="P758" s="77">
        <f t="shared" si="408"/>
        <v>0</v>
      </c>
      <c r="Q758" s="77">
        <f t="shared" si="408"/>
        <v>0</v>
      </c>
      <c r="R758" s="77">
        <f t="shared" si="408"/>
        <v>0</v>
      </c>
      <c r="S758" s="77">
        <f t="shared" si="408"/>
        <v>0</v>
      </c>
      <c r="T758" s="77">
        <f t="shared" si="408"/>
        <v>0</v>
      </c>
      <c r="U758" s="77">
        <f t="shared" si="408"/>
        <v>0</v>
      </c>
      <c r="V758" s="77">
        <f t="shared" si="408"/>
        <v>0</v>
      </c>
      <c r="W758" s="77">
        <f t="shared" si="408"/>
        <v>0</v>
      </c>
      <c r="X758" s="77">
        <f t="shared" si="408"/>
        <v>0</v>
      </c>
      <c r="Y758" s="77">
        <f t="shared" si="408"/>
        <v>0</v>
      </c>
    </row>
    <row r="759" spans="1:25" s="62" customFormat="1" ht="18.75" customHeight="1" thickBot="1" x14ac:dyDescent="0.25">
      <c r="A759" s="111">
        <v>24</v>
      </c>
      <c r="B759" s="101">
        <f t="shared" ref="B759:Y759" si="409">SUM(B760:B763)</f>
        <v>763.29</v>
      </c>
      <c r="C759" s="102">
        <f t="shared" si="409"/>
        <v>704.41000000000008</v>
      </c>
      <c r="D759" s="102">
        <f t="shared" si="409"/>
        <v>762.98</v>
      </c>
      <c r="E759" s="103">
        <f t="shared" si="409"/>
        <v>775.94</v>
      </c>
      <c r="F759" s="103">
        <f t="shared" si="409"/>
        <v>954.07999999999993</v>
      </c>
      <c r="G759" s="103">
        <f t="shared" si="409"/>
        <v>980.84999999999991</v>
      </c>
      <c r="H759" s="103">
        <f t="shared" si="409"/>
        <v>948.31999999999994</v>
      </c>
      <c r="I759" s="103">
        <f t="shared" si="409"/>
        <v>957.12000000000012</v>
      </c>
      <c r="J759" s="103">
        <f t="shared" si="409"/>
        <v>945.7</v>
      </c>
      <c r="K759" s="104">
        <f t="shared" si="409"/>
        <v>962.1099999999999</v>
      </c>
      <c r="L759" s="103">
        <f t="shared" si="409"/>
        <v>958.12000000000012</v>
      </c>
      <c r="M759" s="105">
        <f t="shared" si="409"/>
        <v>1000.8599999999999</v>
      </c>
      <c r="N759" s="104">
        <f t="shared" si="409"/>
        <v>960.3599999999999</v>
      </c>
      <c r="O759" s="103">
        <f t="shared" si="409"/>
        <v>950.78</v>
      </c>
      <c r="P759" s="105">
        <f t="shared" si="409"/>
        <v>966.22</v>
      </c>
      <c r="Q759" s="106">
        <f t="shared" si="409"/>
        <v>987.75</v>
      </c>
      <c r="R759" s="103">
        <f t="shared" si="409"/>
        <v>990.21</v>
      </c>
      <c r="S759" s="106">
        <f t="shared" si="409"/>
        <v>989.5</v>
      </c>
      <c r="T759" s="103">
        <f t="shared" si="409"/>
        <v>936.95</v>
      </c>
      <c r="U759" s="102">
        <f t="shared" si="409"/>
        <v>756.37000000000012</v>
      </c>
      <c r="V759" s="102">
        <f t="shared" si="409"/>
        <v>766.41000000000008</v>
      </c>
      <c r="W759" s="102">
        <f t="shared" si="409"/>
        <v>755.81</v>
      </c>
      <c r="X759" s="102">
        <f t="shared" si="409"/>
        <v>660.13</v>
      </c>
      <c r="Y759" s="107">
        <f t="shared" si="409"/>
        <v>657.3</v>
      </c>
    </row>
    <row r="760" spans="1:25" s="62" customFormat="1" ht="18.75" customHeight="1" outlineLevel="1" x14ac:dyDescent="0.2">
      <c r="A760" s="160" t="s">
        <v>8</v>
      </c>
      <c r="B760" s="76">
        <f>B126</f>
        <v>568.24</v>
      </c>
      <c r="C760" s="71">
        <f t="shared" ref="C760:Y760" si="410">C126</f>
        <v>509.36</v>
      </c>
      <c r="D760" s="71">
        <f t="shared" si="410"/>
        <v>567.92999999999995</v>
      </c>
      <c r="E760" s="72">
        <f t="shared" si="410"/>
        <v>580.89</v>
      </c>
      <c r="F760" s="71">
        <f t="shared" si="410"/>
        <v>759.03</v>
      </c>
      <c r="G760" s="71">
        <f t="shared" si="410"/>
        <v>785.8</v>
      </c>
      <c r="H760" s="71">
        <f t="shared" si="410"/>
        <v>753.27</v>
      </c>
      <c r="I760" s="71">
        <f t="shared" si="410"/>
        <v>762.07</v>
      </c>
      <c r="J760" s="73">
        <f t="shared" si="410"/>
        <v>750.65</v>
      </c>
      <c r="K760" s="71">
        <f t="shared" si="410"/>
        <v>767.06</v>
      </c>
      <c r="L760" s="71">
        <f t="shared" si="410"/>
        <v>763.07</v>
      </c>
      <c r="M760" s="71">
        <f t="shared" si="410"/>
        <v>805.81</v>
      </c>
      <c r="N760" s="71">
        <f t="shared" si="410"/>
        <v>765.31</v>
      </c>
      <c r="O760" s="71">
        <f t="shared" si="410"/>
        <v>755.73</v>
      </c>
      <c r="P760" s="71">
        <f t="shared" si="410"/>
        <v>771.17</v>
      </c>
      <c r="Q760" s="71">
        <f t="shared" si="410"/>
        <v>792.7</v>
      </c>
      <c r="R760" s="71">
        <f t="shared" si="410"/>
        <v>795.16</v>
      </c>
      <c r="S760" s="71">
        <f t="shared" si="410"/>
        <v>794.45</v>
      </c>
      <c r="T760" s="71">
        <f t="shared" si="410"/>
        <v>741.9</v>
      </c>
      <c r="U760" s="71">
        <f t="shared" si="410"/>
        <v>561.32000000000005</v>
      </c>
      <c r="V760" s="71">
        <f t="shared" si="410"/>
        <v>571.36</v>
      </c>
      <c r="W760" s="71">
        <f t="shared" si="410"/>
        <v>560.76</v>
      </c>
      <c r="X760" s="71">
        <f t="shared" si="410"/>
        <v>465.08</v>
      </c>
      <c r="Y760" s="79">
        <f t="shared" si="410"/>
        <v>462.25</v>
      </c>
    </row>
    <row r="761" spans="1:25" s="62" customFormat="1" ht="18.75" customHeight="1" outlineLevel="1" x14ac:dyDescent="0.2">
      <c r="A761" s="53" t="s">
        <v>9</v>
      </c>
      <c r="B761" s="76">
        <v>195.05</v>
      </c>
      <c r="C761" s="74">
        <v>195.05</v>
      </c>
      <c r="D761" s="74">
        <v>195.05</v>
      </c>
      <c r="E761" s="74">
        <v>195.05</v>
      </c>
      <c r="F761" s="74">
        <v>195.05</v>
      </c>
      <c r="G761" s="74">
        <v>195.05</v>
      </c>
      <c r="H761" s="74">
        <v>195.05</v>
      </c>
      <c r="I761" s="74">
        <v>195.05</v>
      </c>
      <c r="J761" s="74">
        <v>195.05</v>
      </c>
      <c r="K761" s="74">
        <v>195.05</v>
      </c>
      <c r="L761" s="74">
        <v>195.05</v>
      </c>
      <c r="M761" s="74">
        <v>195.05</v>
      </c>
      <c r="N761" s="74">
        <v>195.05</v>
      </c>
      <c r="O761" s="74">
        <v>195.05</v>
      </c>
      <c r="P761" s="74">
        <v>195.05</v>
      </c>
      <c r="Q761" s="74">
        <v>195.05</v>
      </c>
      <c r="R761" s="74">
        <v>195.05</v>
      </c>
      <c r="S761" s="74">
        <v>195.05</v>
      </c>
      <c r="T761" s="74">
        <v>195.05</v>
      </c>
      <c r="U761" s="74">
        <v>195.05</v>
      </c>
      <c r="V761" s="74">
        <v>195.05</v>
      </c>
      <c r="W761" s="74">
        <v>195.05</v>
      </c>
      <c r="X761" s="74">
        <v>195.05</v>
      </c>
      <c r="Y761" s="81">
        <v>195.05</v>
      </c>
    </row>
    <row r="762" spans="1:25" s="62" customFormat="1" ht="18.75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customHeight="1" outlineLevel="1" thickBot="1" x14ac:dyDescent="0.25">
      <c r="A763" s="161" t="s">
        <v>255</v>
      </c>
      <c r="B763" s="77">
        <f>B758</f>
        <v>0</v>
      </c>
      <c r="C763" s="77">
        <f t="shared" ref="C763:Y763" si="411">C758</f>
        <v>0</v>
      </c>
      <c r="D763" s="77">
        <f t="shared" si="411"/>
        <v>0</v>
      </c>
      <c r="E763" s="77">
        <f t="shared" si="411"/>
        <v>0</v>
      </c>
      <c r="F763" s="77">
        <f t="shared" si="411"/>
        <v>0</v>
      </c>
      <c r="G763" s="77">
        <f t="shared" si="411"/>
        <v>0</v>
      </c>
      <c r="H763" s="77">
        <f t="shared" si="411"/>
        <v>0</v>
      </c>
      <c r="I763" s="77">
        <f t="shared" si="411"/>
        <v>0</v>
      </c>
      <c r="J763" s="77">
        <f t="shared" si="411"/>
        <v>0</v>
      </c>
      <c r="K763" s="77">
        <f t="shared" si="411"/>
        <v>0</v>
      </c>
      <c r="L763" s="77">
        <f t="shared" si="411"/>
        <v>0</v>
      </c>
      <c r="M763" s="77">
        <f t="shared" si="411"/>
        <v>0</v>
      </c>
      <c r="N763" s="77">
        <f t="shared" si="411"/>
        <v>0</v>
      </c>
      <c r="O763" s="77">
        <f t="shared" si="411"/>
        <v>0</v>
      </c>
      <c r="P763" s="77">
        <f t="shared" si="411"/>
        <v>0</v>
      </c>
      <c r="Q763" s="77">
        <f t="shared" si="411"/>
        <v>0</v>
      </c>
      <c r="R763" s="77">
        <f t="shared" si="411"/>
        <v>0</v>
      </c>
      <c r="S763" s="77">
        <f t="shared" si="411"/>
        <v>0</v>
      </c>
      <c r="T763" s="77">
        <f t="shared" si="411"/>
        <v>0</v>
      </c>
      <c r="U763" s="77">
        <f t="shared" si="411"/>
        <v>0</v>
      </c>
      <c r="V763" s="77">
        <f t="shared" si="411"/>
        <v>0</v>
      </c>
      <c r="W763" s="77">
        <f t="shared" si="411"/>
        <v>0</v>
      </c>
      <c r="X763" s="77">
        <f t="shared" si="411"/>
        <v>0</v>
      </c>
      <c r="Y763" s="77">
        <f t="shared" si="411"/>
        <v>0</v>
      </c>
    </row>
    <row r="764" spans="1:25" s="62" customFormat="1" ht="18.75" customHeight="1" thickBot="1" x14ac:dyDescent="0.25">
      <c r="A764" s="109">
        <v>25</v>
      </c>
      <c r="B764" s="101">
        <f t="shared" ref="B764:Y764" si="412">SUM(B765:B768)</f>
        <v>888.55</v>
      </c>
      <c r="C764" s="102">
        <f t="shared" si="412"/>
        <v>834.96</v>
      </c>
      <c r="D764" s="102">
        <f t="shared" si="412"/>
        <v>871.71</v>
      </c>
      <c r="E764" s="103">
        <f t="shared" si="412"/>
        <v>921.46</v>
      </c>
      <c r="F764" s="103">
        <f t="shared" si="412"/>
        <v>963.93000000000006</v>
      </c>
      <c r="G764" s="103">
        <f t="shared" si="412"/>
        <v>973.32999999999993</v>
      </c>
      <c r="H764" s="103">
        <f t="shared" si="412"/>
        <v>977.02</v>
      </c>
      <c r="I764" s="103">
        <f t="shared" si="412"/>
        <v>968.33999999999992</v>
      </c>
      <c r="J764" s="103">
        <f t="shared" si="412"/>
        <v>1005.05</v>
      </c>
      <c r="K764" s="104">
        <f t="shared" si="412"/>
        <v>1006.1500000000001</v>
      </c>
      <c r="L764" s="103">
        <f t="shared" si="412"/>
        <v>941.3599999999999</v>
      </c>
      <c r="M764" s="105">
        <f t="shared" si="412"/>
        <v>938.02</v>
      </c>
      <c r="N764" s="104">
        <f t="shared" si="412"/>
        <v>936.67000000000007</v>
      </c>
      <c r="O764" s="103">
        <f t="shared" si="412"/>
        <v>948.57999999999993</v>
      </c>
      <c r="P764" s="105">
        <f t="shared" si="412"/>
        <v>929.8900000000001</v>
      </c>
      <c r="Q764" s="106">
        <f t="shared" si="412"/>
        <v>964.05</v>
      </c>
      <c r="R764" s="103">
        <f t="shared" si="412"/>
        <v>960.46</v>
      </c>
      <c r="S764" s="106">
        <f t="shared" si="412"/>
        <v>960.41000000000008</v>
      </c>
      <c r="T764" s="103">
        <f t="shared" si="412"/>
        <v>939.22</v>
      </c>
      <c r="U764" s="102">
        <f t="shared" si="412"/>
        <v>880.43000000000006</v>
      </c>
      <c r="V764" s="102">
        <f t="shared" si="412"/>
        <v>905.12000000000012</v>
      </c>
      <c r="W764" s="102">
        <f t="shared" si="412"/>
        <v>856.38000000000011</v>
      </c>
      <c r="X764" s="102">
        <f t="shared" si="412"/>
        <v>666.79</v>
      </c>
      <c r="Y764" s="107">
        <f t="shared" si="412"/>
        <v>662.75</v>
      </c>
    </row>
    <row r="765" spans="1:25" s="62" customFormat="1" ht="18.75" customHeight="1" outlineLevel="1" x14ac:dyDescent="0.2">
      <c r="A765" s="160" t="s">
        <v>8</v>
      </c>
      <c r="B765" s="76">
        <f>B131</f>
        <v>693.5</v>
      </c>
      <c r="C765" s="71">
        <f t="shared" ref="C765:Y765" si="413">C131</f>
        <v>639.91</v>
      </c>
      <c r="D765" s="71">
        <f t="shared" si="413"/>
        <v>676.66</v>
      </c>
      <c r="E765" s="72">
        <f t="shared" si="413"/>
        <v>726.41</v>
      </c>
      <c r="F765" s="71">
        <f t="shared" si="413"/>
        <v>768.88</v>
      </c>
      <c r="G765" s="71">
        <f t="shared" si="413"/>
        <v>778.28</v>
      </c>
      <c r="H765" s="71">
        <f t="shared" si="413"/>
        <v>781.97</v>
      </c>
      <c r="I765" s="71">
        <f t="shared" si="413"/>
        <v>773.29</v>
      </c>
      <c r="J765" s="73">
        <f t="shared" si="413"/>
        <v>810</v>
      </c>
      <c r="K765" s="71">
        <f t="shared" si="413"/>
        <v>811.1</v>
      </c>
      <c r="L765" s="71">
        <f t="shared" si="413"/>
        <v>746.31</v>
      </c>
      <c r="M765" s="71">
        <f t="shared" si="413"/>
        <v>742.97</v>
      </c>
      <c r="N765" s="71">
        <f t="shared" si="413"/>
        <v>741.62</v>
      </c>
      <c r="O765" s="71">
        <f t="shared" si="413"/>
        <v>753.53</v>
      </c>
      <c r="P765" s="71">
        <f t="shared" si="413"/>
        <v>734.84</v>
      </c>
      <c r="Q765" s="71">
        <f t="shared" si="413"/>
        <v>769</v>
      </c>
      <c r="R765" s="71">
        <f t="shared" si="413"/>
        <v>765.41</v>
      </c>
      <c r="S765" s="71">
        <f t="shared" si="413"/>
        <v>765.36</v>
      </c>
      <c r="T765" s="71">
        <f t="shared" si="413"/>
        <v>744.17</v>
      </c>
      <c r="U765" s="71">
        <f t="shared" si="413"/>
        <v>685.38</v>
      </c>
      <c r="V765" s="71">
        <f t="shared" si="413"/>
        <v>710.07</v>
      </c>
      <c r="W765" s="71">
        <f t="shared" si="413"/>
        <v>661.33</v>
      </c>
      <c r="X765" s="71">
        <f t="shared" si="413"/>
        <v>471.74</v>
      </c>
      <c r="Y765" s="79">
        <f t="shared" si="413"/>
        <v>467.7</v>
      </c>
    </row>
    <row r="766" spans="1:25" s="62" customFormat="1" ht="18.75" customHeight="1" outlineLevel="1" x14ac:dyDescent="0.2">
      <c r="A766" s="53" t="s">
        <v>9</v>
      </c>
      <c r="B766" s="76">
        <v>195.05</v>
      </c>
      <c r="C766" s="74">
        <v>195.05</v>
      </c>
      <c r="D766" s="74">
        <v>195.05</v>
      </c>
      <c r="E766" s="74">
        <v>195.05</v>
      </c>
      <c r="F766" s="74">
        <v>195.05</v>
      </c>
      <c r="G766" s="74">
        <v>195.05</v>
      </c>
      <c r="H766" s="74">
        <v>195.05</v>
      </c>
      <c r="I766" s="74">
        <v>195.05</v>
      </c>
      <c r="J766" s="74">
        <v>195.05</v>
      </c>
      <c r="K766" s="74">
        <v>195.05</v>
      </c>
      <c r="L766" s="74">
        <v>195.05</v>
      </c>
      <c r="M766" s="74">
        <v>195.05</v>
      </c>
      <c r="N766" s="74">
        <v>195.05</v>
      </c>
      <c r="O766" s="74">
        <v>195.05</v>
      </c>
      <c r="P766" s="74">
        <v>195.05</v>
      </c>
      <c r="Q766" s="74">
        <v>195.05</v>
      </c>
      <c r="R766" s="74">
        <v>195.05</v>
      </c>
      <c r="S766" s="74">
        <v>195.05</v>
      </c>
      <c r="T766" s="74">
        <v>195.05</v>
      </c>
      <c r="U766" s="74">
        <v>195.05</v>
      </c>
      <c r="V766" s="74">
        <v>195.05</v>
      </c>
      <c r="W766" s="74">
        <v>195.05</v>
      </c>
      <c r="X766" s="74">
        <v>195.05</v>
      </c>
      <c r="Y766" s="81">
        <v>195.05</v>
      </c>
    </row>
    <row r="767" spans="1:25" s="62" customFormat="1" ht="18.75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customHeight="1" outlineLevel="1" thickBot="1" x14ac:dyDescent="0.25">
      <c r="A768" s="161" t="s">
        <v>255</v>
      </c>
      <c r="B768" s="77">
        <f>B763</f>
        <v>0</v>
      </c>
      <c r="C768" s="77">
        <f t="shared" ref="C768:Y768" si="414">C763</f>
        <v>0</v>
      </c>
      <c r="D768" s="77">
        <f t="shared" si="414"/>
        <v>0</v>
      </c>
      <c r="E768" s="77">
        <f t="shared" si="414"/>
        <v>0</v>
      </c>
      <c r="F768" s="77">
        <f t="shared" si="414"/>
        <v>0</v>
      </c>
      <c r="G768" s="77">
        <f t="shared" si="414"/>
        <v>0</v>
      </c>
      <c r="H768" s="77">
        <f t="shared" si="414"/>
        <v>0</v>
      </c>
      <c r="I768" s="77">
        <f t="shared" si="414"/>
        <v>0</v>
      </c>
      <c r="J768" s="77">
        <f t="shared" si="414"/>
        <v>0</v>
      </c>
      <c r="K768" s="77">
        <f t="shared" si="414"/>
        <v>0</v>
      </c>
      <c r="L768" s="77">
        <f t="shared" si="414"/>
        <v>0</v>
      </c>
      <c r="M768" s="77">
        <f t="shared" si="414"/>
        <v>0</v>
      </c>
      <c r="N768" s="77">
        <f t="shared" si="414"/>
        <v>0</v>
      </c>
      <c r="O768" s="77">
        <f t="shared" si="414"/>
        <v>0</v>
      </c>
      <c r="P768" s="77">
        <f t="shared" si="414"/>
        <v>0</v>
      </c>
      <c r="Q768" s="77">
        <f t="shared" si="414"/>
        <v>0</v>
      </c>
      <c r="R768" s="77">
        <f t="shared" si="414"/>
        <v>0</v>
      </c>
      <c r="S768" s="77">
        <f t="shared" si="414"/>
        <v>0</v>
      </c>
      <c r="T768" s="77">
        <f t="shared" si="414"/>
        <v>0</v>
      </c>
      <c r="U768" s="77">
        <f t="shared" si="414"/>
        <v>0</v>
      </c>
      <c r="V768" s="77">
        <f t="shared" si="414"/>
        <v>0</v>
      </c>
      <c r="W768" s="77">
        <f t="shared" si="414"/>
        <v>0</v>
      </c>
      <c r="X768" s="77">
        <f t="shared" si="414"/>
        <v>0</v>
      </c>
      <c r="Y768" s="77">
        <f t="shared" si="414"/>
        <v>0</v>
      </c>
    </row>
    <row r="769" spans="1:25" s="62" customFormat="1" ht="18.75" customHeight="1" thickBot="1" x14ac:dyDescent="0.25">
      <c r="A769" s="110">
        <v>26</v>
      </c>
      <c r="B769" s="101">
        <f t="shared" ref="B769:Y769" si="415">SUM(B770:B773)</f>
        <v>934.93000000000006</v>
      </c>
      <c r="C769" s="102">
        <f t="shared" si="415"/>
        <v>889.90000000000009</v>
      </c>
      <c r="D769" s="102">
        <f t="shared" si="415"/>
        <v>913.68000000000006</v>
      </c>
      <c r="E769" s="103">
        <f t="shared" si="415"/>
        <v>979.52</v>
      </c>
      <c r="F769" s="103">
        <f t="shared" si="415"/>
        <v>974.26</v>
      </c>
      <c r="G769" s="103">
        <f t="shared" si="415"/>
        <v>986.66000000000008</v>
      </c>
      <c r="H769" s="103">
        <f t="shared" si="415"/>
        <v>985.58999999999992</v>
      </c>
      <c r="I769" s="103">
        <f t="shared" si="415"/>
        <v>984.09999999999991</v>
      </c>
      <c r="J769" s="103">
        <f t="shared" si="415"/>
        <v>982.58999999999992</v>
      </c>
      <c r="K769" s="104">
        <f t="shared" si="415"/>
        <v>988.27</v>
      </c>
      <c r="L769" s="103">
        <f t="shared" si="415"/>
        <v>997.77</v>
      </c>
      <c r="M769" s="105">
        <f t="shared" si="415"/>
        <v>994.66000000000008</v>
      </c>
      <c r="N769" s="104">
        <f t="shared" si="415"/>
        <v>998.76</v>
      </c>
      <c r="O769" s="103">
        <f t="shared" si="415"/>
        <v>963.1099999999999</v>
      </c>
      <c r="P769" s="105">
        <f t="shared" si="415"/>
        <v>988.94</v>
      </c>
      <c r="Q769" s="106">
        <f t="shared" si="415"/>
        <v>1002.9300000000001</v>
      </c>
      <c r="R769" s="103">
        <f t="shared" si="415"/>
        <v>996.06999999999994</v>
      </c>
      <c r="S769" s="106">
        <f t="shared" si="415"/>
        <v>1007.8900000000001</v>
      </c>
      <c r="T769" s="103">
        <f t="shared" si="415"/>
        <v>998.88000000000011</v>
      </c>
      <c r="U769" s="102">
        <f t="shared" si="415"/>
        <v>932.32999999999993</v>
      </c>
      <c r="V769" s="102">
        <f t="shared" si="415"/>
        <v>952.34999999999991</v>
      </c>
      <c r="W769" s="102">
        <f t="shared" si="415"/>
        <v>937.83999999999992</v>
      </c>
      <c r="X769" s="102">
        <f t="shared" si="415"/>
        <v>920.02</v>
      </c>
      <c r="Y769" s="107">
        <f t="shared" si="415"/>
        <v>920.49</v>
      </c>
    </row>
    <row r="770" spans="1:25" s="62" customFormat="1" ht="18.75" customHeight="1" outlineLevel="1" x14ac:dyDescent="0.2">
      <c r="A770" s="56" t="s">
        <v>8</v>
      </c>
      <c r="B770" s="76">
        <f>B136</f>
        <v>739.88</v>
      </c>
      <c r="C770" s="71">
        <f t="shared" ref="C770:Y770" si="416">C136</f>
        <v>694.85</v>
      </c>
      <c r="D770" s="71">
        <f t="shared" si="416"/>
        <v>718.63</v>
      </c>
      <c r="E770" s="72">
        <f t="shared" si="416"/>
        <v>784.47</v>
      </c>
      <c r="F770" s="71">
        <f t="shared" si="416"/>
        <v>779.21</v>
      </c>
      <c r="G770" s="71">
        <f t="shared" si="416"/>
        <v>791.61</v>
      </c>
      <c r="H770" s="71">
        <f t="shared" si="416"/>
        <v>790.54</v>
      </c>
      <c r="I770" s="71">
        <f t="shared" si="416"/>
        <v>789.05</v>
      </c>
      <c r="J770" s="73">
        <f t="shared" si="416"/>
        <v>787.54</v>
      </c>
      <c r="K770" s="71">
        <f t="shared" si="416"/>
        <v>793.22</v>
      </c>
      <c r="L770" s="71">
        <f t="shared" si="416"/>
        <v>802.72</v>
      </c>
      <c r="M770" s="71">
        <f t="shared" si="416"/>
        <v>799.61</v>
      </c>
      <c r="N770" s="71">
        <f t="shared" si="416"/>
        <v>803.71</v>
      </c>
      <c r="O770" s="71">
        <f t="shared" si="416"/>
        <v>768.06</v>
      </c>
      <c r="P770" s="71">
        <f t="shared" si="416"/>
        <v>793.89</v>
      </c>
      <c r="Q770" s="71">
        <f t="shared" si="416"/>
        <v>807.88</v>
      </c>
      <c r="R770" s="71">
        <f t="shared" si="416"/>
        <v>801.02</v>
      </c>
      <c r="S770" s="71">
        <f t="shared" si="416"/>
        <v>812.84</v>
      </c>
      <c r="T770" s="71">
        <f t="shared" si="416"/>
        <v>803.83</v>
      </c>
      <c r="U770" s="71">
        <f t="shared" si="416"/>
        <v>737.28</v>
      </c>
      <c r="V770" s="71">
        <f t="shared" si="416"/>
        <v>757.3</v>
      </c>
      <c r="W770" s="71">
        <f t="shared" si="416"/>
        <v>742.79</v>
      </c>
      <c r="X770" s="71">
        <f t="shared" si="416"/>
        <v>724.97</v>
      </c>
      <c r="Y770" s="79">
        <f t="shared" si="416"/>
        <v>725.44</v>
      </c>
    </row>
    <row r="771" spans="1:25" s="62" customFormat="1" ht="18.75" customHeight="1" outlineLevel="1" x14ac:dyDescent="0.2">
      <c r="A771" s="57" t="s">
        <v>9</v>
      </c>
      <c r="B771" s="76">
        <v>195.05</v>
      </c>
      <c r="C771" s="74">
        <v>195.05</v>
      </c>
      <c r="D771" s="74">
        <v>195.05</v>
      </c>
      <c r="E771" s="74">
        <v>195.05</v>
      </c>
      <c r="F771" s="74">
        <v>195.05</v>
      </c>
      <c r="G771" s="74">
        <v>195.05</v>
      </c>
      <c r="H771" s="74">
        <v>195.05</v>
      </c>
      <c r="I771" s="74">
        <v>195.05</v>
      </c>
      <c r="J771" s="74">
        <v>195.05</v>
      </c>
      <c r="K771" s="74">
        <v>195.05</v>
      </c>
      <c r="L771" s="74">
        <v>195.05</v>
      </c>
      <c r="M771" s="74">
        <v>195.05</v>
      </c>
      <c r="N771" s="74">
        <v>195.05</v>
      </c>
      <c r="O771" s="74">
        <v>195.05</v>
      </c>
      <c r="P771" s="74">
        <v>195.05</v>
      </c>
      <c r="Q771" s="74">
        <v>195.05</v>
      </c>
      <c r="R771" s="74">
        <v>195.05</v>
      </c>
      <c r="S771" s="74">
        <v>195.05</v>
      </c>
      <c r="T771" s="74">
        <v>195.05</v>
      </c>
      <c r="U771" s="74">
        <v>195.05</v>
      </c>
      <c r="V771" s="74">
        <v>195.05</v>
      </c>
      <c r="W771" s="74">
        <v>195.05</v>
      </c>
      <c r="X771" s="74">
        <v>195.05</v>
      </c>
      <c r="Y771" s="81">
        <v>195.05</v>
      </c>
    </row>
    <row r="772" spans="1:25" s="62" customFormat="1" ht="18.75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customHeight="1" outlineLevel="1" thickBot="1" x14ac:dyDescent="0.25">
      <c r="A773" s="147" t="s">
        <v>255</v>
      </c>
      <c r="B773" s="77">
        <f>B768</f>
        <v>0</v>
      </c>
      <c r="C773" s="77">
        <f t="shared" ref="C773:Y773" si="417">C768</f>
        <v>0</v>
      </c>
      <c r="D773" s="77">
        <f t="shared" si="417"/>
        <v>0</v>
      </c>
      <c r="E773" s="77">
        <f t="shared" si="417"/>
        <v>0</v>
      </c>
      <c r="F773" s="77">
        <f t="shared" si="417"/>
        <v>0</v>
      </c>
      <c r="G773" s="77">
        <f t="shared" si="417"/>
        <v>0</v>
      </c>
      <c r="H773" s="77">
        <f t="shared" si="417"/>
        <v>0</v>
      </c>
      <c r="I773" s="77">
        <f t="shared" si="417"/>
        <v>0</v>
      </c>
      <c r="J773" s="77">
        <f t="shared" si="417"/>
        <v>0</v>
      </c>
      <c r="K773" s="77">
        <f t="shared" si="417"/>
        <v>0</v>
      </c>
      <c r="L773" s="77">
        <f t="shared" si="417"/>
        <v>0</v>
      </c>
      <c r="M773" s="77">
        <f t="shared" si="417"/>
        <v>0</v>
      </c>
      <c r="N773" s="77">
        <f t="shared" si="417"/>
        <v>0</v>
      </c>
      <c r="O773" s="77">
        <f t="shared" si="417"/>
        <v>0</v>
      </c>
      <c r="P773" s="77">
        <f t="shared" si="417"/>
        <v>0</v>
      </c>
      <c r="Q773" s="77">
        <f t="shared" si="417"/>
        <v>0</v>
      </c>
      <c r="R773" s="77">
        <f t="shared" si="417"/>
        <v>0</v>
      </c>
      <c r="S773" s="77">
        <f t="shared" si="417"/>
        <v>0</v>
      </c>
      <c r="T773" s="77">
        <f t="shared" si="417"/>
        <v>0</v>
      </c>
      <c r="U773" s="77">
        <f t="shared" si="417"/>
        <v>0</v>
      </c>
      <c r="V773" s="77">
        <f t="shared" si="417"/>
        <v>0</v>
      </c>
      <c r="W773" s="77">
        <f t="shared" si="417"/>
        <v>0</v>
      </c>
      <c r="X773" s="77">
        <f t="shared" si="417"/>
        <v>0</v>
      </c>
      <c r="Y773" s="77">
        <f t="shared" si="417"/>
        <v>0</v>
      </c>
    </row>
    <row r="774" spans="1:25" s="62" customFormat="1" ht="18.75" customHeight="1" thickBot="1" x14ac:dyDescent="0.25">
      <c r="A774" s="112">
        <v>27</v>
      </c>
      <c r="B774" s="101">
        <f t="shared" ref="B774:Y774" si="418">SUM(B775:B778)</f>
        <v>195.05</v>
      </c>
      <c r="C774" s="102">
        <f t="shared" si="418"/>
        <v>789.83999999999992</v>
      </c>
      <c r="D774" s="102">
        <f t="shared" si="418"/>
        <v>792.31999999999994</v>
      </c>
      <c r="E774" s="103">
        <f t="shared" si="418"/>
        <v>820.77</v>
      </c>
      <c r="F774" s="103">
        <f t="shared" si="418"/>
        <v>788.21</v>
      </c>
      <c r="G774" s="103">
        <f t="shared" si="418"/>
        <v>794.09999999999991</v>
      </c>
      <c r="H774" s="103">
        <f t="shared" si="418"/>
        <v>896.55</v>
      </c>
      <c r="I774" s="103">
        <f t="shared" si="418"/>
        <v>937.26</v>
      </c>
      <c r="J774" s="103">
        <f t="shared" si="418"/>
        <v>965.6400000000001</v>
      </c>
      <c r="K774" s="104">
        <f t="shared" si="418"/>
        <v>986.83999999999992</v>
      </c>
      <c r="L774" s="103">
        <f t="shared" si="418"/>
        <v>993.13000000000011</v>
      </c>
      <c r="M774" s="105">
        <f t="shared" si="418"/>
        <v>941.33999999999992</v>
      </c>
      <c r="N774" s="104">
        <f t="shared" si="418"/>
        <v>940.69</v>
      </c>
      <c r="O774" s="103">
        <f t="shared" si="418"/>
        <v>886.76</v>
      </c>
      <c r="P774" s="105">
        <f t="shared" si="418"/>
        <v>924.6400000000001</v>
      </c>
      <c r="Q774" s="106">
        <f t="shared" si="418"/>
        <v>949.56</v>
      </c>
      <c r="R774" s="103">
        <f t="shared" si="418"/>
        <v>962.22</v>
      </c>
      <c r="S774" s="106">
        <f t="shared" si="418"/>
        <v>942.7</v>
      </c>
      <c r="T774" s="103">
        <f t="shared" si="418"/>
        <v>906.99</v>
      </c>
      <c r="U774" s="102">
        <f t="shared" si="418"/>
        <v>794.75</v>
      </c>
      <c r="V774" s="102">
        <f t="shared" si="418"/>
        <v>804.34999999999991</v>
      </c>
      <c r="W774" s="102">
        <f t="shared" si="418"/>
        <v>803.40000000000009</v>
      </c>
      <c r="X774" s="102">
        <f t="shared" si="418"/>
        <v>810.74</v>
      </c>
      <c r="Y774" s="107">
        <f t="shared" si="418"/>
        <v>787.62000000000012</v>
      </c>
    </row>
    <row r="775" spans="1:25" s="62" customFormat="1" ht="18.75" customHeight="1" outlineLevel="1" x14ac:dyDescent="0.2">
      <c r="A775" s="56" t="s">
        <v>8</v>
      </c>
      <c r="B775" s="76" t="str">
        <f>B141</f>
        <v>0</v>
      </c>
      <c r="C775" s="71">
        <f t="shared" ref="C775:Y775" si="419">C141</f>
        <v>594.79</v>
      </c>
      <c r="D775" s="71">
        <f t="shared" si="419"/>
        <v>597.27</v>
      </c>
      <c r="E775" s="72">
        <f t="shared" si="419"/>
        <v>625.72</v>
      </c>
      <c r="F775" s="71">
        <f t="shared" si="419"/>
        <v>593.16</v>
      </c>
      <c r="G775" s="71">
        <f t="shared" si="419"/>
        <v>599.04999999999995</v>
      </c>
      <c r="H775" s="71">
        <f t="shared" si="419"/>
        <v>701.5</v>
      </c>
      <c r="I775" s="71">
        <f t="shared" si="419"/>
        <v>742.21</v>
      </c>
      <c r="J775" s="73">
        <f t="shared" si="419"/>
        <v>770.59</v>
      </c>
      <c r="K775" s="71">
        <f t="shared" si="419"/>
        <v>791.79</v>
      </c>
      <c r="L775" s="71">
        <f t="shared" si="419"/>
        <v>798.08</v>
      </c>
      <c r="M775" s="71">
        <f t="shared" si="419"/>
        <v>746.29</v>
      </c>
      <c r="N775" s="71">
        <f t="shared" si="419"/>
        <v>745.64</v>
      </c>
      <c r="O775" s="71">
        <f t="shared" si="419"/>
        <v>691.71</v>
      </c>
      <c r="P775" s="71">
        <f t="shared" si="419"/>
        <v>729.59</v>
      </c>
      <c r="Q775" s="71">
        <f t="shared" si="419"/>
        <v>754.51</v>
      </c>
      <c r="R775" s="71">
        <f t="shared" si="419"/>
        <v>767.17</v>
      </c>
      <c r="S775" s="71">
        <f t="shared" si="419"/>
        <v>747.65</v>
      </c>
      <c r="T775" s="71">
        <f t="shared" si="419"/>
        <v>711.94</v>
      </c>
      <c r="U775" s="71">
        <f t="shared" si="419"/>
        <v>599.70000000000005</v>
      </c>
      <c r="V775" s="71">
        <f t="shared" si="419"/>
        <v>609.29999999999995</v>
      </c>
      <c r="W775" s="71">
        <f t="shared" si="419"/>
        <v>608.35</v>
      </c>
      <c r="X775" s="71">
        <f t="shared" si="419"/>
        <v>615.69000000000005</v>
      </c>
      <c r="Y775" s="79">
        <f t="shared" si="419"/>
        <v>592.57000000000005</v>
      </c>
    </row>
    <row r="776" spans="1:25" s="62" customFormat="1" ht="18.75" customHeight="1" outlineLevel="1" x14ac:dyDescent="0.2">
      <c r="A776" s="57" t="s">
        <v>9</v>
      </c>
      <c r="B776" s="76">
        <v>195.05</v>
      </c>
      <c r="C776" s="74">
        <v>195.05</v>
      </c>
      <c r="D776" s="74">
        <v>195.05</v>
      </c>
      <c r="E776" s="74">
        <v>195.05</v>
      </c>
      <c r="F776" s="74">
        <v>195.05</v>
      </c>
      <c r="G776" s="74">
        <v>195.05</v>
      </c>
      <c r="H776" s="74">
        <v>195.05</v>
      </c>
      <c r="I776" s="74">
        <v>195.05</v>
      </c>
      <c r="J776" s="74">
        <v>195.05</v>
      </c>
      <c r="K776" s="74">
        <v>195.05</v>
      </c>
      <c r="L776" s="74">
        <v>195.05</v>
      </c>
      <c r="M776" s="74">
        <v>195.05</v>
      </c>
      <c r="N776" s="74">
        <v>195.05</v>
      </c>
      <c r="O776" s="74">
        <v>195.05</v>
      </c>
      <c r="P776" s="74">
        <v>195.05</v>
      </c>
      <c r="Q776" s="74">
        <v>195.05</v>
      </c>
      <c r="R776" s="74">
        <v>195.05</v>
      </c>
      <c r="S776" s="74">
        <v>195.05</v>
      </c>
      <c r="T776" s="74">
        <v>195.05</v>
      </c>
      <c r="U776" s="74">
        <v>195.05</v>
      </c>
      <c r="V776" s="74">
        <v>195.05</v>
      </c>
      <c r="W776" s="74">
        <v>195.05</v>
      </c>
      <c r="X776" s="74">
        <v>195.05</v>
      </c>
      <c r="Y776" s="81">
        <v>195.05</v>
      </c>
    </row>
    <row r="777" spans="1:25" s="62" customFormat="1" ht="18.75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customHeight="1" outlineLevel="1" thickBot="1" x14ac:dyDescent="0.25">
      <c r="A778" s="147" t="s">
        <v>255</v>
      </c>
      <c r="B778" s="77">
        <f>B773</f>
        <v>0</v>
      </c>
      <c r="C778" s="77">
        <f t="shared" ref="C778:Y778" si="420">C773</f>
        <v>0</v>
      </c>
      <c r="D778" s="77">
        <f t="shared" si="420"/>
        <v>0</v>
      </c>
      <c r="E778" s="77">
        <f t="shared" si="420"/>
        <v>0</v>
      </c>
      <c r="F778" s="77">
        <f t="shared" si="420"/>
        <v>0</v>
      </c>
      <c r="G778" s="77">
        <f t="shared" si="420"/>
        <v>0</v>
      </c>
      <c r="H778" s="77">
        <f t="shared" si="420"/>
        <v>0</v>
      </c>
      <c r="I778" s="77">
        <f t="shared" si="420"/>
        <v>0</v>
      </c>
      <c r="J778" s="77">
        <f t="shared" si="420"/>
        <v>0</v>
      </c>
      <c r="K778" s="77">
        <f t="shared" si="420"/>
        <v>0</v>
      </c>
      <c r="L778" s="77">
        <f t="shared" si="420"/>
        <v>0</v>
      </c>
      <c r="M778" s="77">
        <f t="shared" si="420"/>
        <v>0</v>
      </c>
      <c r="N778" s="77">
        <f t="shared" si="420"/>
        <v>0</v>
      </c>
      <c r="O778" s="77">
        <f t="shared" si="420"/>
        <v>0</v>
      </c>
      <c r="P778" s="77">
        <f t="shared" si="420"/>
        <v>0</v>
      </c>
      <c r="Q778" s="77">
        <f t="shared" si="420"/>
        <v>0</v>
      </c>
      <c r="R778" s="77">
        <f t="shared" si="420"/>
        <v>0</v>
      </c>
      <c r="S778" s="77">
        <f t="shared" si="420"/>
        <v>0</v>
      </c>
      <c r="T778" s="77">
        <f t="shared" si="420"/>
        <v>0</v>
      </c>
      <c r="U778" s="77">
        <f t="shared" si="420"/>
        <v>0</v>
      </c>
      <c r="V778" s="77">
        <f t="shared" si="420"/>
        <v>0</v>
      </c>
      <c r="W778" s="77">
        <f t="shared" si="420"/>
        <v>0</v>
      </c>
      <c r="X778" s="77">
        <f t="shared" si="420"/>
        <v>0</v>
      </c>
      <c r="Y778" s="77">
        <f t="shared" si="420"/>
        <v>0</v>
      </c>
    </row>
    <row r="779" spans="1:25" s="62" customFormat="1" ht="18.75" customHeight="1" thickBot="1" x14ac:dyDescent="0.25">
      <c r="A779" s="111">
        <v>28</v>
      </c>
      <c r="B779" s="101">
        <f t="shared" ref="B779:Y779" si="421">SUM(B780:B783)</f>
        <v>921.68000000000006</v>
      </c>
      <c r="C779" s="102">
        <f t="shared" si="421"/>
        <v>881.81999999999994</v>
      </c>
      <c r="D779" s="102">
        <f t="shared" si="421"/>
        <v>935.69</v>
      </c>
      <c r="E779" s="103">
        <f t="shared" si="421"/>
        <v>923.92000000000007</v>
      </c>
      <c r="F779" s="103">
        <f t="shared" si="421"/>
        <v>967.90000000000009</v>
      </c>
      <c r="G779" s="103">
        <f t="shared" si="421"/>
        <v>970.21</v>
      </c>
      <c r="H779" s="103">
        <f t="shared" si="421"/>
        <v>992.92000000000007</v>
      </c>
      <c r="I779" s="103">
        <f t="shared" si="421"/>
        <v>963.27</v>
      </c>
      <c r="J779" s="103">
        <f t="shared" si="421"/>
        <v>995.03</v>
      </c>
      <c r="K779" s="104">
        <f t="shared" si="421"/>
        <v>965.98</v>
      </c>
      <c r="L779" s="103">
        <f t="shared" si="421"/>
        <v>970.52</v>
      </c>
      <c r="M779" s="105">
        <f t="shared" si="421"/>
        <v>999.8599999999999</v>
      </c>
      <c r="N779" s="104">
        <f t="shared" si="421"/>
        <v>971.33999999999992</v>
      </c>
      <c r="O779" s="103">
        <f t="shared" si="421"/>
        <v>974.53</v>
      </c>
      <c r="P779" s="105">
        <f t="shared" si="421"/>
        <v>1008.69</v>
      </c>
      <c r="Q779" s="106">
        <f t="shared" si="421"/>
        <v>967.5</v>
      </c>
      <c r="R779" s="103">
        <f t="shared" si="421"/>
        <v>1008.47</v>
      </c>
      <c r="S779" s="106">
        <f t="shared" si="421"/>
        <v>965.76</v>
      </c>
      <c r="T779" s="103">
        <f t="shared" si="421"/>
        <v>960.46</v>
      </c>
      <c r="U779" s="102">
        <f t="shared" si="421"/>
        <v>944.91000000000008</v>
      </c>
      <c r="V779" s="102">
        <f t="shared" si="421"/>
        <v>928.75</v>
      </c>
      <c r="W779" s="102">
        <f t="shared" si="421"/>
        <v>913.02</v>
      </c>
      <c r="X779" s="102">
        <f t="shared" si="421"/>
        <v>901.05</v>
      </c>
      <c r="Y779" s="107">
        <f t="shared" si="421"/>
        <v>854.28</v>
      </c>
    </row>
    <row r="780" spans="1:25" s="62" customFormat="1" ht="18.75" customHeight="1" outlineLevel="1" x14ac:dyDescent="0.2">
      <c r="A780" s="160" t="s">
        <v>8</v>
      </c>
      <c r="B780" s="76">
        <f>B146</f>
        <v>726.63</v>
      </c>
      <c r="C780" s="71">
        <f t="shared" ref="C780:Y780" si="422">C146</f>
        <v>686.77</v>
      </c>
      <c r="D780" s="71">
        <f t="shared" si="422"/>
        <v>740.64</v>
      </c>
      <c r="E780" s="72">
        <f t="shared" si="422"/>
        <v>728.87</v>
      </c>
      <c r="F780" s="71">
        <f t="shared" si="422"/>
        <v>772.85</v>
      </c>
      <c r="G780" s="71">
        <f t="shared" si="422"/>
        <v>775.16</v>
      </c>
      <c r="H780" s="71">
        <f t="shared" si="422"/>
        <v>797.87</v>
      </c>
      <c r="I780" s="71">
        <f t="shared" si="422"/>
        <v>768.22</v>
      </c>
      <c r="J780" s="73">
        <f t="shared" si="422"/>
        <v>799.98</v>
      </c>
      <c r="K780" s="71">
        <f t="shared" si="422"/>
        <v>770.93</v>
      </c>
      <c r="L780" s="71">
        <f t="shared" si="422"/>
        <v>775.47</v>
      </c>
      <c r="M780" s="71">
        <f t="shared" si="422"/>
        <v>804.81</v>
      </c>
      <c r="N780" s="71">
        <f t="shared" si="422"/>
        <v>776.29</v>
      </c>
      <c r="O780" s="71">
        <f t="shared" si="422"/>
        <v>779.48</v>
      </c>
      <c r="P780" s="71">
        <f t="shared" si="422"/>
        <v>813.64</v>
      </c>
      <c r="Q780" s="71">
        <f t="shared" si="422"/>
        <v>772.45</v>
      </c>
      <c r="R780" s="71">
        <f t="shared" si="422"/>
        <v>813.42</v>
      </c>
      <c r="S780" s="71">
        <f t="shared" si="422"/>
        <v>770.71</v>
      </c>
      <c r="T780" s="71">
        <f t="shared" si="422"/>
        <v>765.41</v>
      </c>
      <c r="U780" s="71">
        <f t="shared" si="422"/>
        <v>749.86</v>
      </c>
      <c r="V780" s="71">
        <f t="shared" si="422"/>
        <v>733.7</v>
      </c>
      <c r="W780" s="71">
        <f t="shared" si="422"/>
        <v>717.97</v>
      </c>
      <c r="X780" s="71">
        <f t="shared" si="422"/>
        <v>706</v>
      </c>
      <c r="Y780" s="79">
        <f t="shared" si="422"/>
        <v>659.23</v>
      </c>
    </row>
    <row r="781" spans="1:25" s="62" customFormat="1" ht="18.75" customHeight="1" outlineLevel="1" x14ac:dyDescent="0.2">
      <c r="A781" s="53" t="s">
        <v>9</v>
      </c>
      <c r="B781" s="76">
        <v>195.05</v>
      </c>
      <c r="C781" s="74">
        <v>195.05</v>
      </c>
      <c r="D781" s="74">
        <v>195.05</v>
      </c>
      <c r="E781" s="74">
        <v>195.05</v>
      </c>
      <c r="F781" s="74">
        <v>195.05</v>
      </c>
      <c r="G781" s="74">
        <v>195.05</v>
      </c>
      <c r="H781" s="74">
        <v>195.05</v>
      </c>
      <c r="I781" s="74">
        <v>195.05</v>
      </c>
      <c r="J781" s="74">
        <v>195.05</v>
      </c>
      <c r="K781" s="74">
        <v>195.05</v>
      </c>
      <c r="L781" s="74">
        <v>195.05</v>
      </c>
      <c r="M781" s="74">
        <v>195.05</v>
      </c>
      <c r="N781" s="74">
        <v>195.05</v>
      </c>
      <c r="O781" s="74">
        <v>195.05</v>
      </c>
      <c r="P781" s="74">
        <v>195.05</v>
      </c>
      <c r="Q781" s="74">
        <v>195.05</v>
      </c>
      <c r="R781" s="74">
        <v>195.05</v>
      </c>
      <c r="S781" s="74">
        <v>195.05</v>
      </c>
      <c r="T781" s="74">
        <v>195.05</v>
      </c>
      <c r="U781" s="74">
        <v>195.05</v>
      </c>
      <c r="V781" s="74">
        <v>195.05</v>
      </c>
      <c r="W781" s="74">
        <v>195.05</v>
      </c>
      <c r="X781" s="74">
        <v>195.05</v>
      </c>
      <c r="Y781" s="81">
        <v>195.05</v>
      </c>
    </row>
    <row r="782" spans="1:25" s="62" customFormat="1" ht="18.75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customHeight="1" outlineLevel="1" thickBot="1" x14ac:dyDescent="0.25">
      <c r="A783" s="161" t="s">
        <v>255</v>
      </c>
      <c r="B783" s="77">
        <f>B778</f>
        <v>0</v>
      </c>
      <c r="C783" s="77">
        <f t="shared" ref="C783:Y783" si="423">C778</f>
        <v>0</v>
      </c>
      <c r="D783" s="77">
        <f t="shared" si="423"/>
        <v>0</v>
      </c>
      <c r="E783" s="77">
        <f t="shared" si="423"/>
        <v>0</v>
      </c>
      <c r="F783" s="77">
        <f t="shared" si="423"/>
        <v>0</v>
      </c>
      <c r="G783" s="77">
        <f t="shared" si="423"/>
        <v>0</v>
      </c>
      <c r="H783" s="77">
        <f t="shared" si="423"/>
        <v>0</v>
      </c>
      <c r="I783" s="77">
        <f t="shared" si="423"/>
        <v>0</v>
      </c>
      <c r="J783" s="77">
        <f t="shared" si="423"/>
        <v>0</v>
      </c>
      <c r="K783" s="77">
        <f t="shared" si="423"/>
        <v>0</v>
      </c>
      <c r="L783" s="77">
        <f t="shared" si="423"/>
        <v>0</v>
      </c>
      <c r="M783" s="77">
        <f t="shared" si="423"/>
        <v>0</v>
      </c>
      <c r="N783" s="77">
        <f t="shared" si="423"/>
        <v>0</v>
      </c>
      <c r="O783" s="77">
        <f t="shared" si="423"/>
        <v>0</v>
      </c>
      <c r="P783" s="77">
        <f t="shared" si="423"/>
        <v>0</v>
      </c>
      <c r="Q783" s="77">
        <f t="shared" si="423"/>
        <v>0</v>
      </c>
      <c r="R783" s="77">
        <f t="shared" si="423"/>
        <v>0</v>
      </c>
      <c r="S783" s="77">
        <f t="shared" si="423"/>
        <v>0</v>
      </c>
      <c r="T783" s="77">
        <f t="shared" si="423"/>
        <v>0</v>
      </c>
      <c r="U783" s="77">
        <f t="shared" si="423"/>
        <v>0</v>
      </c>
      <c r="V783" s="77">
        <f t="shared" si="423"/>
        <v>0</v>
      </c>
      <c r="W783" s="77">
        <f t="shared" si="423"/>
        <v>0</v>
      </c>
      <c r="X783" s="77">
        <f t="shared" si="423"/>
        <v>0</v>
      </c>
      <c r="Y783" s="77">
        <f t="shared" si="423"/>
        <v>0</v>
      </c>
    </row>
    <row r="784" spans="1:25" s="62" customFormat="1" ht="18.75" customHeight="1" thickBot="1" x14ac:dyDescent="0.25">
      <c r="A784" s="109">
        <v>29</v>
      </c>
      <c r="B784" s="101">
        <f t="shared" ref="B784:Y784" si="424">SUM(B785:B788)</f>
        <v>947.6099999999999</v>
      </c>
      <c r="C784" s="102">
        <f t="shared" si="424"/>
        <v>933.3900000000001</v>
      </c>
      <c r="D784" s="102">
        <f t="shared" si="424"/>
        <v>918.46</v>
      </c>
      <c r="E784" s="103">
        <f t="shared" si="424"/>
        <v>919.49</v>
      </c>
      <c r="F784" s="103">
        <f t="shared" si="424"/>
        <v>963.52</v>
      </c>
      <c r="G784" s="103">
        <f t="shared" si="424"/>
        <v>960.91000000000008</v>
      </c>
      <c r="H784" s="103">
        <f t="shared" si="424"/>
        <v>957.15000000000009</v>
      </c>
      <c r="I784" s="103">
        <f t="shared" si="424"/>
        <v>1073.71</v>
      </c>
      <c r="J784" s="103">
        <f t="shared" si="424"/>
        <v>1056.8399999999999</v>
      </c>
      <c r="K784" s="104">
        <f t="shared" si="424"/>
        <v>983.63000000000011</v>
      </c>
      <c r="L784" s="103">
        <f t="shared" si="424"/>
        <v>985.01</v>
      </c>
      <c r="M784" s="105">
        <f t="shared" si="424"/>
        <v>957.09999999999991</v>
      </c>
      <c r="N784" s="104">
        <f t="shared" si="424"/>
        <v>989.04</v>
      </c>
      <c r="O784" s="103">
        <f t="shared" si="424"/>
        <v>968.47</v>
      </c>
      <c r="P784" s="105">
        <f t="shared" si="424"/>
        <v>997.21</v>
      </c>
      <c r="Q784" s="106">
        <f t="shared" si="424"/>
        <v>1000.96</v>
      </c>
      <c r="R784" s="103">
        <f t="shared" si="424"/>
        <v>1105.78</v>
      </c>
      <c r="S784" s="106">
        <f t="shared" si="424"/>
        <v>959.45</v>
      </c>
      <c r="T784" s="103">
        <f t="shared" si="424"/>
        <v>966.44</v>
      </c>
      <c r="U784" s="102">
        <f t="shared" si="424"/>
        <v>942.6400000000001</v>
      </c>
      <c r="V784" s="102">
        <f t="shared" si="424"/>
        <v>949.31999999999994</v>
      </c>
      <c r="W784" s="102">
        <f t="shared" si="424"/>
        <v>867.44</v>
      </c>
      <c r="X784" s="102">
        <f t="shared" si="424"/>
        <v>791.08999999999992</v>
      </c>
      <c r="Y784" s="107">
        <f t="shared" si="424"/>
        <v>658.90000000000009</v>
      </c>
    </row>
    <row r="785" spans="1:25" s="62" customFormat="1" ht="18.75" customHeight="1" outlineLevel="1" x14ac:dyDescent="0.2">
      <c r="A785" s="160" t="s">
        <v>8</v>
      </c>
      <c r="B785" s="76">
        <f>B151</f>
        <v>752.56</v>
      </c>
      <c r="C785" s="71">
        <f t="shared" ref="C785:Y785" si="425">C151</f>
        <v>738.34</v>
      </c>
      <c r="D785" s="71">
        <f t="shared" si="425"/>
        <v>723.41</v>
      </c>
      <c r="E785" s="72">
        <f t="shared" si="425"/>
        <v>724.44</v>
      </c>
      <c r="F785" s="71">
        <f t="shared" si="425"/>
        <v>768.47</v>
      </c>
      <c r="G785" s="71">
        <f t="shared" si="425"/>
        <v>765.86</v>
      </c>
      <c r="H785" s="71">
        <f t="shared" si="425"/>
        <v>762.1</v>
      </c>
      <c r="I785" s="71">
        <f t="shared" si="425"/>
        <v>878.66</v>
      </c>
      <c r="J785" s="73">
        <f t="shared" si="425"/>
        <v>861.79</v>
      </c>
      <c r="K785" s="71">
        <f t="shared" si="425"/>
        <v>788.58</v>
      </c>
      <c r="L785" s="71">
        <f t="shared" si="425"/>
        <v>789.96</v>
      </c>
      <c r="M785" s="71">
        <f t="shared" si="425"/>
        <v>762.05</v>
      </c>
      <c r="N785" s="71">
        <f t="shared" si="425"/>
        <v>793.99</v>
      </c>
      <c r="O785" s="71">
        <f t="shared" si="425"/>
        <v>773.42</v>
      </c>
      <c r="P785" s="71">
        <f t="shared" si="425"/>
        <v>802.16</v>
      </c>
      <c r="Q785" s="71">
        <f t="shared" si="425"/>
        <v>805.91</v>
      </c>
      <c r="R785" s="71">
        <f t="shared" si="425"/>
        <v>910.73</v>
      </c>
      <c r="S785" s="71">
        <f t="shared" si="425"/>
        <v>764.4</v>
      </c>
      <c r="T785" s="71">
        <f t="shared" si="425"/>
        <v>771.39</v>
      </c>
      <c r="U785" s="71">
        <f t="shared" si="425"/>
        <v>747.59</v>
      </c>
      <c r="V785" s="71">
        <f t="shared" si="425"/>
        <v>754.27</v>
      </c>
      <c r="W785" s="71">
        <f t="shared" si="425"/>
        <v>672.39</v>
      </c>
      <c r="X785" s="71">
        <f t="shared" si="425"/>
        <v>596.04</v>
      </c>
      <c r="Y785" s="79">
        <f t="shared" si="425"/>
        <v>463.85</v>
      </c>
    </row>
    <row r="786" spans="1:25" s="62" customFormat="1" ht="18.75" customHeight="1" outlineLevel="1" x14ac:dyDescent="0.2">
      <c r="A786" s="53" t="s">
        <v>9</v>
      </c>
      <c r="B786" s="76">
        <v>195.05</v>
      </c>
      <c r="C786" s="74">
        <v>195.05</v>
      </c>
      <c r="D786" s="74">
        <v>195.05</v>
      </c>
      <c r="E786" s="74">
        <v>195.05</v>
      </c>
      <c r="F786" s="74">
        <v>195.05</v>
      </c>
      <c r="G786" s="74">
        <v>195.05</v>
      </c>
      <c r="H786" s="74">
        <v>195.05</v>
      </c>
      <c r="I786" s="74">
        <v>195.05</v>
      </c>
      <c r="J786" s="74">
        <v>195.05</v>
      </c>
      <c r="K786" s="74">
        <v>195.05</v>
      </c>
      <c r="L786" s="74">
        <v>195.05</v>
      </c>
      <c r="M786" s="74">
        <v>195.05</v>
      </c>
      <c r="N786" s="74">
        <v>195.05</v>
      </c>
      <c r="O786" s="74">
        <v>195.05</v>
      </c>
      <c r="P786" s="74">
        <v>195.05</v>
      </c>
      <c r="Q786" s="74">
        <v>195.05</v>
      </c>
      <c r="R786" s="74">
        <v>195.05</v>
      </c>
      <c r="S786" s="74">
        <v>195.05</v>
      </c>
      <c r="T786" s="74">
        <v>195.05</v>
      </c>
      <c r="U786" s="74">
        <v>195.05</v>
      </c>
      <c r="V786" s="74">
        <v>195.05</v>
      </c>
      <c r="W786" s="74">
        <v>195.05</v>
      </c>
      <c r="X786" s="74">
        <v>195.05</v>
      </c>
      <c r="Y786" s="81">
        <v>195.05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255</v>
      </c>
      <c r="B788" s="77">
        <f>B783</f>
        <v>0</v>
      </c>
      <c r="C788" s="77">
        <f t="shared" ref="C788:Y788" si="426">C783</f>
        <v>0</v>
      </c>
      <c r="D788" s="77">
        <f t="shared" si="426"/>
        <v>0</v>
      </c>
      <c r="E788" s="77">
        <f t="shared" si="426"/>
        <v>0</v>
      </c>
      <c r="F788" s="77">
        <f t="shared" si="426"/>
        <v>0</v>
      </c>
      <c r="G788" s="77">
        <f t="shared" si="426"/>
        <v>0</v>
      </c>
      <c r="H788" s="77">
        <f t="shared" si="426"/>
        <v>0</v>
      </c>
      <c r="I788" s="77">
        <f t="shared" si="426"/>
        <v>0</v>
      </c>
      <c r="J788" s="77">
        <f t="shared" si="426"/>
        <v>0</v>
      </c>
      <c r="K788" s="77">
        <f t="shared" si="426"/>
        <v>0</v>
      </c>
      <c r="L788" s="77">
        <f t="shared" si="426"/>
        <v>0</v>
      </c>
      <c r="M788" s="77">
        <f t="shared" si="426"/>
        <v>0</v>
      </c>
      <c r="N788" s="77">
        <f t="shared" si="426"/>
        <v>0</v>
      </c>
      <c r="O788" s="77">
        <f t="shared" si="426"/>
        <v>0</v>
      </c>
      <c r="P788" s="77">
        <f t="shared" si="426"/>
        <v>0</v>
      </c>
      <c r="Q788" s="77">
        <f t="shared" si="426"/>
        <v>0</v>
      </c>
      <c r="R788" s="77">
        <f t="shared" si="426"/>
        <v>0</v>
      </c>
      <c r="S788" s="77">
        <f t="shared" si="426"/>
        <v>0</v>
      </c>
      <c r="T788" s="77">
        <f t="shared" si="426"/>
        <v>0</v>
      </c>
      <c r="U788" s="77">
        <f t="shared" si="426"/>
        <v>0</v>
      </c>
      <c r="V788" s="77">
        <f t="shared" si="426"/>
        <v>0</v>
      </c>
      <c r="W788" s="77">
        <f t="shared" si="426"/>
        <v>0</v>
      </c>
      <c r="X788" s="77">
        <f t="shared" si="426"/>
        <v>0</v>
      </c>
      <c r="Y788" s="77">
        <f t="shared" si="426"/>
        <v>0</v>
      </c>
    </row>
    <row r="789" spans="1:25" s="62" customFormat="1" ht="18.75" customHeight="1" thickBot="1" x14ac:dyDescent="0.25">
      <c r="A789" s="110">
        <v>30</v>
      </c>
      <c r="B789" s="101">
        <f t="shared" ref="B789:Y789" si="427">SUM(B790:B793)</f>
        <v>792.81</v>
      </c>
      <c r="C789" s="102">
        <f t="shared" si="427"/>
        <v>834.48</v>
      </c>
      <c r="D789" s="102">
        <f t="shared" si="427"/>
        <v>906.77</v>
      </c>
      <c r="E789" s="103">
        <f t="shared" si="427"/>
        <v>959.52</v>
      </c>
      <c r="F789" s="103">
        <f t="shared" si="427"/>
        <v>887.99</v>
      </c>
      <c r="G789" s="103">
        <f t="shared" si="427"/>
        <v>891.3</v>
      </c>
      <c r="H789" s="103">
        <f t="shared" si="427"/>
        <v>924.73</v>
      </c>
      <c r="I789" s="103">
        <f t="shared" si="427"/>
        <v>919.41000000000008</v>
      </c>
      <c r="J789" s="103">
        <f t="shared" si="427"/>
        <v>923.3599999999999</v>
      </c>
      <c r="K789" s="104">
        <f t="shared" si="427"/>
        <v>908.37000000000012</v>
      </c>
      <c r="L789" s="103">
        <f t="shared" si="427"/>
        <v>904.8</v>
      </c>
      <c r="M789" s="105">
        <f t="shared" si="427"/>
        <v>893.12000000000012</v>
      </c>
      <c r="N789" s="104">
        <f t="shared" si="427"/>
        <v>897.3599999999999</v>
      </c>
      <c r="O789" s="103">
        <f t="shared" si="427"/>
        <v>925.07999999999993</v>
      </c>
      <c r="P789" s="105">
        <f t="shared" si="427"/>
        <v>915.15000000000009</v>
      </c>
      <c r="Q789" s="106">
        <f t="shared" si="427"/>
        <v>920</v>
      </c>
      <c r="R789" s="103">
        <f t="shared" si="427"/>
        <v>928.99</v>
      </c>
      <c r="S789" s="106">
        <f t="shared" si="427"/>
        <v>951.08999999999992</v>
      </c>
      <c r="T789" s="103">
        <f t="shared" si="427"/>
        <v>925.96</v>
      </c>
      <c r="U789" s="102">
        <f t="shared" si="427"/>
        <v>895.54</v>
      </c>
      <c r="V789" s="102">
        <f t="shared" si="427"/>
        <v>938.47</v>
      </c>
      <c r="W789" s="102">
        <f t="shared" si="427"/>
        <v>796.37000000000012</v>
      </c>
      <c r="X789" s="102">
        <f t="shared" si="427"/>
        <v>780.40000000000009</v>
      </c>
      <c r="Y789" s="107">
        <f t="shared" si="427"/>
        <v>661.1</v>
      </c>
    </row>
    <row r="790" spans="1:25" s="62" customFormat="1" ht="18.75" customHeight="1" outlineLevel="1" x14ac:dyDescent="0.2">
      <c r="A790" s="56" t="s">
        <v>8</v>
      </c>
      <c r="B790" s="76">
        <f>B156</f>
        <v>597.76</v>
      </c>
      <c r="C790" s="71">
        <f t="shared" ref="C790:Y790" si="428">C156</f>
        <v>639.42999999999995</v>
      </c>
      <c r="D790" s="71">
        <f t="shared" si="428"/>
        <v>711.72</v>
      </c>
      <c r="E790" s="72">
        <f t="shared" si="428"/>
        <v>764.47</v>
      </c>
      <c r="F790" s="71">
        <f t="shared" si="428"/>
        <v>692.94</v>
      </c>
      <c r="G790" s="71">
        <f t="shared" si="428"/>
        <v>696.25</v>
      </c>
      <c r="H790" s="71">
        <f t="shared" si="428"/>
        <v>729.68</v>
      </c>
      <c r="I790" s="71">
        <f t="shared" si="428"/>
        <v>724.36</v>
      </c>
      <c r="J790" s="73">
        <f t="shared" si="428"/>
        <v>728.31</v>
      </c>
      <c r="K790" s="71">
        <f t="shared" si="428"/>
        <v>713.32</v>
      </c>
      <c r="L790" s="71">
        <f t="shared" si="428"/>
        <v>709.75</v>
      </c>
      <c r="M790" s="71">
        <f t="shared" si="428"/>
        <v>698.07</v>
      </c>
      <c r="N790" s="71">
        <f t="shared" si="428"/>
        <v>702.31</v>
      </c>
      <c r="O790" s="71">
        <f t="shared" si="428"/>
        <v>730.03</v>
      </c>
      <c r="P790" s="71">
        <f t="shared" si="428"/>
        <v>720.1</v>
      </c>
      <c r="Q790" s="71">
        <f t="shared" si="428"/>
        <v>724.95</v>
      </c>
      <c r="R790" s="71">
        <f t="shared" si="428"/>
        <v>733.94</v>
      </c>
      <c r="S790" s="71">
        <f t="shared" si="428"/>
        <v>756.04</v>
      </c>
      <c r="T790" s="71">
        <f t="shared" si="428"/>
        <v>730.91</v>
      </c>
      <c r="U790" s="71">
        <f t="shared" si="428"/>
        <v>700.49</v>
      </c>
      <c r="V790" s="71">
        <f t="shared" si="428"/>
        <v>743.42</v>
      </c>
      <c r="W790" s="71">
        <f t="shared" si="428"/>
        <v>601.32000000000005</v>
      </c>
      <c r="X790" s="71">
        <f t="shared" si="428"/>
        <v>585.35</v>
      </c>
      <c r="Y790" s="79">
        <f t="shared" si="428"/>
        <v>466.05</v>
      </c>
    </row>
    <row r="791" spans="1:25" s="62" customFormat="1" ht="18.75" customHeight="1" outlineLevel="1" x14ac:dyDescent="0.2">
      <c r="A791" s="57" t="s">
        <v>9</v>
      </c>
      <c r="B791" s="76">
        <v>195.05</v>
      </c>
      <c r="C791" s="74">
        <v>195.05</v>
      </c>
      <c r="D791" s="74">
        <v>195.05</v>
      </c>
      <c r="E791" s="74">
        <v>195.05</v>
      </c>
      <c r="F791" s="74">
        <v>195.05</v>
      </c>
      <c r="G791" s="74">
        <v>195.05</v>
      </c>
      <c r="H791" s="74">
        <v>195.05</v>
      </c>
      <c r="I791" s="74">
        <v>195.05</v>
      </c>
      <c r="J791" s="74">
        <v>195.05</v>
      </c>
      <c r="K791" s="74">
        <v>195.05</v>
      </c>
      <c r="L791" s="74">
        <v>195.05</v>
      </c>
      <c r="M791" s="74">
        <v>195.05</v>
      </c>
      <c r="N791" s="74">
        <v>195.05</v>
      </c>
      <c r="O791" s="74">
        <v>195.05</v>
      </c>
      <c r="P791" s="74">
        <v>195.05</v>
      </c>
      <c r="Q791" s="74">
        <v>195.05</v>
      </c>
      <c r="R791" s="74">
        <v>195.05</v>
      </c>
      <c r="S791" s="74">
        <v>195.05</v>
      </c>
      <c r="T791" s="74">
        <v>195.05</v>
      </c>
      <c r="U791" s="74">
        <v>195.05</v>
      </c>
      <c r="V791" s="74">
        <v>195.05</v>
      </c>
      <c r="W791" s="74">
        <v>195.05</v>
      </c>
      <c r="X791" s="74">
        <v>195.05</v>
      </c>
      <c r="Y791" s="81">
        <v>195.05</v>
      </c>
    </row>
    <row r="792" spans="1:25" s="62" customFormat="1" ht="18.75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customHeight="1" outlineLevel="1" thickBot="1" x14ac:dyDescent="0.25">
      <c r="A793" s="147" t="s">
        <v>255</v>
      </c>
      <c r="B793" s="77">
        <f>B788</f>
        <v>0</v>
      </c>
      <c r="C793" s="77">
        <f t="shared" ref="C793:Y793" si="429">C788</f>
        <v>0</v>
      </c>
      <c r="D793" s="77">
        <f t="shared" si="429"/>
        <v>0</v>
      </c>
      <c r="E793" s="77">
        <f t="shared" si="429"/>
        <v>0</v>
      </c>
      <c r="F793" s="77">
        <f t="shared" si="429"/>
        <v>0</v>
      </c>
      <c r="G793" s="77">
        <f t="shared" si="429"/>
        <v>0</v>
      </c>
      <c r="H793" s="77">
        <f t="shared" si="429"/>
        <v>0</v>
      </c>
      <c r="I793" s="77">
        <f t="shared" si="429"/>
        <v>0</v>
      </c>
      <c r="J793" s="77">
        <f t="shared" si="429"/>
        <v>0</v>
      </c>
      <c r="K793" s="77">
        <f t="shared" si="429"/>
        <v>0</v>
      </c>
      <c r="L793" s="77">
        <f t="shared" si="429"/>
        <v>0</v>
      </c>
      <c r="M793" s="77">
        <f t="shared" si="429"/>
        <v>0</v>
      </c>
      <c r="N793" s="77">
        <f t="shared" si="429"/>
        <v>0</v>
      </c>
      <c r="O793" s="77">
        <f t="shared" si="429"/>
        <v>0</v>
      </c>
      <c r="P793" s="77">
        <f t="shared" si="429"/>
        <v>0</v>
      </c>
      <c r="Q793" s="77">
        <f t="shared" si="429"/>
        <v>0</v>
      </c>
      <c r="R793" s="77">
        <f t="shared" si="429"/>
        <v>0</v>
      </c>
      <c r="S793" s="77">
        <f t="shared" si="429"/>
        <v>0</v>
      </c>
      <c r="T793" s="77">
        <f t="shared" si="429"/>
        <v>0</v>
      </c>
      <c r="U793" s="77">
        <f t="shared" si="429"/>
        <v>0</v>
      </c>
      <c r="V793" s="77">
        <f t="shared" si="429"/>
        <v>0</v>
      </c>
      <c r="W793" s="77">
        <f t="shared" si="429"/>
        <v>0</v>
      </c>
      <c r="X793" s="77">
        <f t="shared" si="429"/>
        <v>0</v>
      </c>
      <c r="Y793" s="77">
        <f t="shared" si="429"/>
        <v>0</v>
      </c>
    </row>
    <row r="794" spans="1:25" s="62" customFormat="1" ht="18.75" customHeight="1" thickBot="1" x14ac:dyDescent="0.25">
      <c r="A794" s="112">
        <v>31</v>
      </c>
      <c r="B794" s="101">
        <f t="shared" ref="B794:Y794" si="430">SUM(B795:B798)</f>
        <v>1028.95</v>
      </c>
      <c r="C794" s="102">
        <f t="shared" si="430"/>
        <v>1028.8700000000001</v>
      </c>
      <c r="D794" s="102">
        <f t="shared" si="430"/>
        <v>1006.8199999999999</v>
      </c>
      <c r="E794" s="103">
        <f t="shared" si="430"/>
        <v>1199.68</v>
      </c>
      <c r="F794" s="103">
        <f t="shared" si="430"/>
        <v>988.98</v>
      </c>
      <c r="G794" s="103">
        <f t="shared" si="430"/>
        <v>978.52</v>
      </c>
      <c r="H794" s="103">
        <f t="shared" si="430"/>
        <v>998.8599999999999</v>
      </c>
      <c r="I794" s="103">
        <f t="shared" si="430"/>
        <v>974.08999999999992</v>
      </c>
      <c r="J794" s="103">
        <f t="shared" si="430"/>
        <v>976.3</v>
      </c>
      <c r="K794" s="104">
        <f t="shared" si="430"/>
        <v>982.98</v>
      </c>
      <c r="L794" s="103">
        <f t="shared" si="430"/>
        <v>979.66000000000008</v>
      </c>
      <c r="M794" s="105">
        <f t="shared" si="430"/>
        <v>974.06</v>
      </c>
      <c r="N794" s="104">
        <f t="shared" si="430"/>
        <v>983.76</v>
      </c>
      <c r="O794" s="103">
        <f t="shared" si="430"/>
        <v>1006.21</v>
      </c>
      <c r="P794" s="105">
        <f t="shared" si="430"/>
        <v>992.21</v>
      </c>
      <c r="Q794" s="106">
        <f t="shared" si="430"/>
        <v>1004.1300000000001</v>
      </c>
      <c r="R794" s="103">
        <f t="shared" si="430"/>
        <v>1011.77</v>
      </c>
      <c r="S794" s="106">
        <f t="shared" si="430"/>
        <v>1037.6600000000001</v>
      </c>
      <c r="T794" s="103">
        <f t="shared" si="430"/>
        <v>1051.8</v>
      </c>
      <c r="U794" s="102">
        <f t="shared" si="430"/>
        <v>1361.37</v>
      </c>
      <c r="V794" s="102">
        <f t="shared" si="430"/>
        <v>1273.77</v>
      </c>
      <c r="W794" s="102">
        <f t="shared" si="430"/>
        <v>1034.94</v>
      </c>
      <c r="X794" s="102">
        <f t="shared" si="430"/>
        <v>997.34999999999991</v>
      </c>
      <c r="Y794" s="107">
        <f t="shared" si="430"/>
        <v>979.28</v>
      </c>
    </row>
    <row r="795" spans="1:25" s="62" customFormat="1" ht="18.75" customHeight="1" outlineLevel="1" x14ac:dyDescent="0.2">
      <c r="A795" s="160" t="s">
        <v>8</v>
      </c>
      <c r="B795" s="76">
        <f>B161</f>
        <v>833.9</v>
      </c>
      <c r="C795" s="71">
        <f t="shared" ref="C795:Y795" si="431">C161</f>
        <v>833.82</v>
      </c>
      <c r="D795" s="71">
        <f t="shared" si="431"/>
        <v>811.77</v>
      </c>
      <c r="E795" s="72">
        <f t="shared" si="431"/>
        <v>1004.63</v>
      </c>
      <c r="F795" s="71">
        <f t="shared" si="431"/>
        <v>793.93</v>
      </c>
      <c r="G795" s="71">
        <f t="shared" si="431"/>
        <v>783.47</v>
      </c>
      <c r="H795" s="71">
        <f t="shared" si="431"/>
        <v>803.81</v>
      </c>
      <c r="I795" s="71">
        <f t="shared" si="431"/>
        <v>779.04</v>
      </c>
      <c r="J795" s="73">
        <f t="shared" si="431"/>
        <v>781.25</v>
      </c>
      <c r="K795" s="71">
        <f t="shared" si="431"/>
        <v>787.93</v>
      </c>
      <c r="L795" s="71">
        <f t="shared" si="431"/>
        <v>784.61</v>
      </c>
      <c r="M795" s="71">
        <f t="shared" si="431"/>
        <v>779.01</v>
      </c>
      <c r="N795" s="71">
        <f t="shared" si="431"/>
        <v>788.71</v>
      </c>
      <c r="O795" s="71">
        <f t="shared" si="431"/>
        <v>811.16</v>
      </c>
      <c r="P795" s="71">
        <f t="shared" si="431"/>
        <v>797.16</v>
      </c>
      <c r="Q795" s="71">
        <f t="shared" si="431"/>
        <v>809.08</v>
      </c>
      <c r="R795" s="71">
        <f t="shared" si="431"/>
        <v>816.72</v>
      </c>
      <c r="S795" s="71">
        <f t="shared" si="431"/>
        <v>842.61</v>
      </c>
      <c r="T795" s="71">
        <f t="shared" si="431"/>
        <v>856.75</v>
      </c>
      <c r="U795" s="71">
        <f t="shared" si="431"/>
        <v>1166.32</v>
      </c>
      <c r="V795" s="71">
        <f t="shared" si="431"/>
        <v>1078.72</v>
      </c>
      <c r="W795" s="71">
        <f t="shared" si="431"/>
        <v>839.89</v>
      </c>
      <c r="X795" s="71">
        <f t="shared" si="431"/>
        <v>802.3</v>
      </c>
      <c r="Y795" s="79">
        <f t="shared" si="431"/>
        <v>784.23</v>
      </c>
    </row>
    <row r="796" spans="1:25" s="62" customFormat="1" ht="18.75" customHeight="1" outlineLevel="1" x14ac:dyDescent="0.2">
      <c r="A796" s="53" t="s">
        <v>9</v>
      </c>
      <c r="B796" s="76">
        <v>195.05</v>
      </c>
      <c r="C796" s="74">
        <v>195.05</v>
      </c>
      <c r="D796" s="74">
        <v>195.05</v>
      </c>
      <c r="E796" s="74">
        <v>195.05</v>
      </c>
      <c r="F796" s="74">
        <v>195.05</v>
      </c>
      <c r="G796" s="74">
        <v>195.05</v>
      </c>
      <c r="H796" s="74">
        <v>195.05</v>
      </c>
      <c r="I796" s="74">
        <v>195.05</v>
      </c>
      <c r="J796" s="74">
        <v>195.05</v>
      </c>
      <c r="K796" s="74">
        <v>195.05</v>
      </c>
      <c r="L796" s="74">
        <v>195.05</v>
      </c>
      <c r="M796" s="74">
        <v>195.05</v>
      </c>
      <c r="N796" s="74">
        <v>195.05</v>
      </c>
      <c r="O796" s="74">
        <v>195.05</v>
      </c>
      <c r="P796" s="74">
        <v>195.05</v>
      </c>
      <c r="Q796" s="74">
        <v>195.05</v>
      </c>
      <c r="R796" s="74">
        <v>195.05</v>
      </c>
      <c r="S796" s="74">
        <v>195.05</v>
      </c>
      <c r="T796" s="74">
        <v>195.05</v>
      </c>
      <c r="U796" s="74">
        <v>195.05</v>
      </c>
      <c r="V796" s="74">
        <v>195.05</v>
      </c>
      <c r="W796" s="74">
        <v>195.05</v>
      </c>
      <c r="X796" s="74">
        <v>195.05</v>
      </c>
      <c r="Y796" s="81">
        <v>195.05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255</v>
      </c>
      <c r="B798" s="77">
        <f>B793</f>
        <v>0</v>
      </c>
      <c r="C798" s="77">
        <f t="shared" ref="C798:Y798" si="432">C793</f>
        <v>0</v>
      </c>
      <c r="D798" s="77">
        <f t="shared" si="432"/>
        <v>0</v>
      </c>
      <c r="E798" s="77">
        <f t="shared" si="432"/>
        <v>0</v>
      </c>
      <c r="F798" s="77">
        <f t="shared" si="432"/>
        <v>0</v>
      </c>
      <c r="G798" s="77">
        <f t="shared" si="432"/>
        <v>0</v>
      </c>
      <c r="H798" s="77">
        <f t="shared" si="432"/>
        <v>0</v>
      </c>
      <c r="I798" s="77">
        <f t="shared" si="432"/>
        <v>0</v>
      </c>
      <c r="J798" s="77">
        <f t="shared" si="432"/>
        <v>0</v>
      </c>
      <c r="K798" s="77">
        <f t="shared" si="432"/>
        <v>0</v>
      </c>
      <c r="L798" s="77">
        <f t="shared" si="432"/>
        <v>0</v>
      </c>
      <c r="M798" s="77">
        <f t="shared" si="432"/>
        <v>0</v>
      </c>
      <c r="N798" s="77">
        <f t="shared" si="432"/>
        <v>0</v>
      </c>
      <c r="O798" s="77">
        <f t="shared" si="432"/>
        <v>0</v>
      </c>
      <c r="P798" s="77">
        <f t="shared" si="432"/>
        <v>0</v>
      </c>
      <c r="Q798" s="77">
        <f t="shared" si="432"/>
        <v>0</v>
      </c>
      <c r="R798" s="77">
        <f t="shared" si="432"/>
        <v>0</v>
      </c>
      <c r="S798" s="77">
        <f t="shared" si="432"/>
        <v>0</v>
      </c>
      <c r="T798" s="77">
        <f t="shared" si="432"/>
        <v>0</v>
      </c>
      <c r="U798" s="77">
        <f t="shared" si="432"/>
        <v>0</v>
      </c>
      <c r="V798" s="77">
        <f t="shared" si="432"/>
        <v>0</v>
      </c>
      <c r="W798" s="77">
        <f t="shared" si="432"/>
        <v>0</v>
      </c>
      <c r="X798" s="77">
        <f t="shared" si="432"/>
        <v>0</v>
      </c>
      <c r="Y798" s="77">
        <f t="shared" si="432"/>
        <v>0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430" t="s">
        <v>118</v>
      </c>
      <c r="B801" s="430"/>
      <c r="C801" s="430"/>
      <c r="D801" s="430"/>
      <c r="E801" s="430"/>
      <c r="F801" s="430"/>
      <c r="G801" s="430"/>
      <c r="H801" s="430"/>
      <c r="I801" s="430"/>
      <c r="J801" s="430"/>
      <c r="K801" s="430"/>
      <c r="L801" s="430"/>
      <c r="M801" s="430"/>
      <c r="N801" s="430"/>
      <c r="O801" s="430"/>
      <c r="P801" s="430"/>
      <c r="Q801" s="430"/>
      <c r="R801" s="430"/>
      <c r="S801" s="430"/>
      <c r="T801" s="430"/>
      <c r="U801" s="430"/>
      <c r="V801" s="430"/>
      <c r="W801" s="430"/>
      <c r="X801" s="430"/>
      <c r="Y801" s="430"/>
    </row>
    <row r="802" spans="1:25" ht="15" thickBot="1" x14ac:dyDescent="0.25"/>
    <row r="803" spans="1:25" s="62" customFormat="1" ht="32.25" customHeight="1" thickBot="1" x14ac:dyDescent="0.25">
      <c r="A803" s="444" t="s">
        <v>46</v>
      </c>
      <c r="B803" s="446" t="s">
        <v>81</v>
      </c>
      <c r="C803" s="447"/>
      <c r="D803" s="447"/>
      <c r="E803" s="447"/>
      <c r="F803" s="447"/>
      <c r="G803" s="447"/>
      <c r="H803" s="447"/>
      <c r="I803" s="447"/>
      <c r="J803" s="447"/>
      <c r="K803" s="447"/>
      <c r="L803" s="447"/>
      <c r="M803" s="447"/>
      <c r="N803" s="447"/>
      <c r="O803" s="447"/>
      <c r="P803" s="447"/>
      <c r="Q803" s="447"/>
      <c r="R803" s="447"/>
      <c r="S803" s="447"/>
      <c r="T803" s="447"/>
      <c r="U803" s="447"/>
      <c r="V803" s="447"/>
      <c r="W803" s="447"/>
      <c r="X803" s="447"/>
      <c r="Y803" s="448"/>
    </row>
    <row r="804" spans="1:25" s="62" customFormat="1" ht="35.25" customHeight="1" thickBot="1" x14ac:dyDescent="0.25">
      <c r="A804" s="445"/>
      <c r="B804" s="164" t="s">
        <v>45</v>
      </c>
      <c r="C804" s="165" t="s">
        <v>44</v>
      </c>
      <c r="D804" s="166" t="s">
        <v>43</v>
      </c>
      <c r="E804" s="165" t="s">
        <v>42</v>
      </c>
      <c r="F804" s="165" t="s">
        <v>41</v>
      </c>
      <c r="G804" s="165" t="s">
        <v>40</v>
      </c>
      <c r="H804" s="165" t="s">
        <v>39</v>
      </c>
      <c r="I804" s="165" t="s">
        <v>38</v>
      </c>
      <c r="J804" s="165" t="s">
        <v>37</v>
      </c>
      <c r="K804" s="167" t="s">
        <v>36</v>
      </c>
      <c r="L804" s="165" t="s">
        <v>35</v>
      </c>
      <c r="M804" s="168" t="s">
        <v>34</v>
      </c>
      <c r="N804" s="167" t="s">
        <v>33</v>
      </c>
      <c r="O804" s="165" t="s">
        <v>32</v>
      </c>
      <c r="P804" s="168" t="s">
        <v>31</v>
      </c>
      <c r="Q804" s="166" t="s">
        <v>30</v>
      </c>
      <c r="R804" s="165" t="s">
        <v>29</v>
      </c>
      <c r="S804" s="166" t="s">
        <v>28</v>
      </c>
      <c r="T804" s="165" t="s">
        <v>27</v>
      </c>
      <c r="U804" s="166" t="s">
        <v>26</v>
      </c>
      <c r="V804" s="165" t="s">
        <v>25</v>
      </c>
      <c r="W804" s="166" t="s">
        <v>24</v>
      </c>
      <c r="X804" s="165" t="s">
        <v>23</v>
      </c>
      <c r="Y804" s="169" t="s">
        <v>22</v>
      </c>
    </row>
    <row r="805" spans="1:25" s="62" customFormat="1" ht="18.75" customHeight="1" thickBot="1" x14ac:dyDescent="0.25">
      <c r="A805" s="113">
        <v>1</v>
      </c>
      <c r="B805" s="101">
        <f>SUM(B806:B808)</f>
        <v>640.71</v>
      </c>
      <c r="C805" s="101">
        <f t="shared" ref="C805:Y805" si="433">SUM(C806:C808)</f>
        <v>632.41</v>
      </c>
      <c r="D805" s="101">
        <f t="shared" si="433"/>
        <v>676.05</v>
      </c>
      <c r="E805" s="101">
        <f t="shared" si="433"/>
        <v>714.32</v>
      </c>
      <c r="F805" s="101">
        <f t="shared" si="433"/>
        <v>732.75</v>
      </c>
      <c r="G805" s="101">
        <f t="shared" si="433"/>
        <v>725.3</v>
      </c>
      <c r="H805" s="101">
        <f t="shared" si="433"/>
        <v>922.86</v>
      </c>
      <c r="I805" s="101">
        <f t="shared" si="433"/>
        <v>714.92</v>
      </c>
      <c r="J805" s="101">
        <f t="shared" si="433"/>
        <v>620.79999999999995</v>
      </c>
      <c r="K805" s="101">
        <f t="shared" si="433"/>
        <v>620.66</v>
      </c>
      <c r="L805" s="101">
        <f t="shared" si="433"/>
        <v>622.01</v>
      </c>
      <c r="M805" s="101">
        <f t="shared" si="433"/>
        <v>624.03</v>
      </c>
      <c r="N805" s="101">
        <f t="shared" si="433"/>
        <v>638.20000000000005</v>
      </c>
      <c r="O805" s="101">
        <f t="shared" si="433"/>
        <v>660.44</v>
      </c>
      <c r="P805" s="101">
        <f t="shared" si="433"/>
        <v>663.52</v>
      </c>
      <c r="Q805" s="101">
        <f t="shared" si="433"/>
        <v>672.14</v>
      </c>
      <c r="R805" s="101">
        <f t="shared" si="433"/>
        <v>702.09</v>
      </c>
      <c r="S805" s="101">
        <f t="shared" si="433"/>
        <v>671.81</v>
      </c>
      <c r="T805" s="101">
        <f t="shared" si="433"/>
        <v>663.53</v>
      </c>
      <c r="U805" s="101">
        <f t="shared" si="433"/>
        <v>656.3</v>
      </c>
      <c r="V805" s="101">
        <f t="shared" si="433"/>
        <v>652.29999999999995</v>
      </c>
      <c r="W805" s="101">
        <f t="shared" si="433"/>
        <v>651.01</v>
      </c>
      <c r="X805" s="101">
        <f t="shared" si="433"/>
        <v>647.72</v>
      </c>
      <c r="Y805" s="101">
        <f t="shared" si="433"/>
        <v>638.47</v>
      </c>
    </row>
    <row r="806" spans="1:25" s="67" customFormat="1" ht="18.75" customHeight="1" outlineLevel="1" x14ac:dyDescent="0.2">
      <c r="A806" s="159" t="s">
        <v>8</v>
      </c>
      <c r="B806" s="70">
        <f>B11</f>
        <v>640.71</v>
      </c>
      <c r="C806" s="70">
        <f t="shared" ref="C806:Y806" si="434">C11</f>
        <v>632.41</v>
      </c>
      <c r="D806" s="70">
        <f t="shared" si="434"/>
        <v>676.05</v>
      </c>
      <c r="E806" s="70">
        <f t="shared" si="434"/>
        <v>714.32</v>
      </c>
      <c r="F806" s="70">
        <f t="shared" si="434"/>
        <v>732.75</v>
      </c>
      <c r="G806" s="70">
        <f t="shared" si="434"/>
        <v>725.3</v>
      </c>
      <c r="H806" s="70">
        <f t="shared" si="434"/>
        <v>922.86</v>
      </c>
      <c r="I806" s="70">
        <f t="shared" si="434"/>
        <v>714.92</v>
      </c>
      <c r="J806" s="70">
        <f t="shared" si="434"/>
        <v>620.79999999999995</v>
      </c>
      <c r="K806" s="70">
        <f t="shared" si="434"/>
        <v>620.66</v>
      </c>
      <c r="L806" s="70">
        <f t="shared" si="434"/>
        <v>622.01</v>
      </c>
      <c r="M806" s="70">
        <f t="shared" si="434"/>
        <v>624.03</v>
      </c>
      <c r="N806" s="70">
        <f t="shared" si="434"/>
        <v>638.20000000000005</v>
      </c>
      <c r="O806" s="70">
        <f t="shared" si="434"/>
        <v>660.44</v>
      </c>
      <c r="P806" s="70">
        <f t="shared" si="434"/>
        <v>663.52</v>
      </c>
      <c r="Q806" s="70">
        <f t="shared" si="434"/>
        <v>672.14</v>
      </c>
      <c r="R806" s="70">
        <f t="shared" si="434"/>
        <v>702.09</v>
      </c>
      <c r="S806" s="70">
        <f t="shared" si="434"/>
        <v>671.81</v>
      </c>
      <c r="T806" s="70">
        <f t="shared" si="434"/>
        <v>663.53</v>
      </c>
      <c r="U806" s="70">
        <f t="shared" si="434"/>
        <v>656.3</v>
      </c>
      <c r="V806" s="70">
        <f t="shared" si="434"/>
        <v>652.29999999999995</v>
      </c>
      <c r="W806" s="70">
        <f t="shared" si="434"/>
        <v>651.01</v>
      </c>
      <c r="X806" s="70">
        <f t="shared" si="434"/>
        <v>647.72</v>
      </c>
      <c r="Y806" s="70">
        <f t="shared" si="434"/>
        <v>638.47</v>
      </c>
    </row>
    <row r="807" spans="1:25" s="67" customFormat="1" ht="18.75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customHeight="1" outlineLevel="1" thickBot="1" x14ac:dyDescent="0.25">
      <c r="A808" s="147" t="s">
        <v>255</v>
      </c>
      <c r="B808" s="77">
        <f>B798</f>
        <v>0</v>
      </c>
      <c r="C808" s="77">
        <f t="shared" ref="C808:Y808" si="435">C798</f>
        <v>0</v>
      </c>
      <c r="D808" s="77">
        <f t="shared" si="435"/>
        <v>0</v>
      </c>
      <c r="E808" s="77">
        <f t="shared" si="435"/>
        <v>0</v>
      </c>
      <c r="F808" s="77">
        <f t="shared" si="435"/>
        <v>0</v>
      </c>
      <c r="G808" s="77">
        <f t="shared" si="435"/>
        <v>0</v>
      </c>
      <c r="H808" s="77">
        <f t="shared" si="435"/>
        <v>0</v>
      </c>
      <c r="I808" s="77">
        <f t="shared" si="435"/>
        <v>0</v>
      </c>
      <c r="J808" s="77">
        <f t="shared" si="435"/>
        <v>0</v>
      </c>
      <c r="K808" s="77">
        <f t="shared" si="435"/>
        <v>0</v>
      </c>
      <c r="L808" s="77">
        <f t="shared" si="435"/>
        <v>0</v>
      </c>
      <c r="M808" s="77">
        <f t="shared" si="435"/>
        <v>0</v>
      </c>
      <c r="N808" s="77">
        <f t="shared" si="435"/>
        <v>0</v>
      </c>
      <c r="O808" s="77">
        <f t="shared" si="435"/>
        <v>0</v>
      </c>
      <c r="P808" s="77">
        <f t="shared" si="435"/>
        <v>0</v>
      </c>
      <c r="Q808" s="77">
        <f t="shared" si="435"/>
        <v>0</v>
      </c>
      <c r="R808" s="77">
        <f t="shared" si="435"/>
        <v>0</v>
      </c>
      <c r="S808" s="77">
        <f t="shared" si="435"/>
        <v>0</v>
      </c>
      <c r="T808" s="77">
        <f t="shared" si="435"/>
        <v>0</v>
      </c>
      <c r="U808" s="77">
        <f t="shared" si="435"/>
        <v>0</v>
      </c>
      <c r="V808" s="77">
        <f t="shared" si="435"/>
        <v>0</v>
      </c>
      <c r="W808" s="77">
        <f t="shared" si="435"/>
        <v>0</v>
      </c>
      <c r="X808" s="77">
        <f t="shared" si="435"/>
        <v>0</v>
      </c>
      <c r="Y808" s="77">
        <f t="shared" si="435"/>
        <v>0</v>
      </c>
    </row>
    <row r="809" spans="1:25" s="62" customFormat="1" ht="18.75" customHeight="1" thickBot="1" x14ac:dyDescent="0.25">
      <c r="A809" s="112">
        <v>2</v>
      </c>
      <c r="B809" s="101">
        <f t="shared" ref="B809:Y809" si="436">SUM(B810:B812)</f>
        <v>578.33000000000004</v>
      </c>
      <c r="C809" s="102">
        <f t="shared" si="436"/>
        <v>633.87</v>
      </c>
      <c r="D809" s="102">
        <f t="shared" si="436"/>
        <v>635.57000000000005</v>
      </c>
      <c r="E809" s="103">
        <f t="shared" si="436"/>
        <v>666.98</v>
      </c>
      <c r="F809" s="103">
        <f t="shared" si="436"/>
        <v>669.67</v>
      </c>
      <c r="G809" s="103">
        <f t="shared" si="436"/>
        <v>677.53</v>
      </c>
      <c r="H809" s="103">
        <f t="shared" si="436"/>
        <v>661.66</v>
      </c>
      <c r="I809" s="103">
        <f t="shared" si="436"/>
        <v>651.05999999999995</v>
      </c>
      <c r="J809" s="103">
        <f t="shared" si="436"/>
        <v>659.61</v>
      </c>
      <c r="K809" s="104">
        <f t="shared" si="436"/>
        <v>688.1</v>
      </c>
      <c r="L809" s="103">
        <f t="shared" si="436"/>
        <v>690.85</v>
      </c>
      <c r="M809" s="105">
        <f t="shared" si="436"/>
        <v>659.63</v>
      </c>
      <c r="N809" s="104">
        <f t="shared" si="436"/>
        <v>671.63</v>
      </c>
      <c r="O809" s="103">
        <f t="shared" si="436"/>
        <v>644.78</v>
      </c>
      <c r="P809" s="105">
        <f t="shared" si="436"/>
        <v>651.25</v>
      </c>
      <c r="Q809" s="106">
        <f t="shared" si="436"/>
        <v>681.33</v>
      </c>
      <c r="R809" s="103">
        <f t="shared" si="436"/>
        <v>1028.81</v>
      </c>
      <c r="S809" s="106">
        <f t="shared" si="436"/>
        <v>681.57</v>
      </c>
      <c r="T809" s="103">
        <f t="shared" si="436"/>
        <v>995.33</v>
      </c>
      <c r="U809" s="102">
        <f t="shared" si="436"/>
        <v>674.88</v>
      </c>
      <c r="V809" s="102">
        <f t="shared" si="436"/>
        <v>654.55999999999995</v>
      </c>
      <c r="W809" s="102">
        <f t="shared" si="436"/>
        <v>651.59</v>
      </c>
      <c r="X809" s="102">
        <f t="shared" si="436"/>
        <v>649.79</v>
      </c>
      <c r="Y809" s="107">
        <f t="shared" si="436"/>
        <v>642.19000000000005</v>
      </c>
    </row>
    <row r="810" spans="1:25" s="62" customFormat="1" ht="18.75" customHeight="1" outlineLevel="1" x14ac:dyDescent="0.2">
      <c r="A810" s="159" t="s">
        <v>8</v>
      </c>
      <c r="B810" s="70">
        <f>B16</f>
        <v>578.33000000000004</v>
      </c>
      <c r="C810" s="70">
        <f t="shared" ref="C810:Y810" si="437">C16</f>
        <v>633.87</v>
      </c>
      <c r="D810" s="70">
        <f t="shared" si="437"/>
        <v>635.57000000000005</v>
      </c>
      <c r="E810" s="70">
        <f t="shared" si="437"/>
        <v>666.98</v>
      </c>
      <c r="F810" s="70">
        <f t="shared" si="437"/>
        <v>669.67</v>
      </c>
      <c r="G810" s="70">
        <f t="shared" si="437"/>
        <v>677.53</v>
      </c>
      <c r="H810" s="70">
        <f t="shared" si="437"/>
        <v>661.66</v>
      </c>
      <c r="I810" s="70">
        <f t="shared" si="437"/>
        <v>651.05999999999995</v>
      </c>
      <c r="J810" s="70">
        <f t="shared" si="437"/>
        <v>659.61</v>
      </c>
      <c r="K810" s="70">
        <f t="shared" si="437"/>
        <v>688.1</v>
      </c>
      <c r="L810" s="70">
        <f t="shared" si="437"/>
        <v>690.85</v>
      </c>
      <c r="M810" s="70">
        <f t="shared" si="437"/>
        <v>659.63</v>
      </c>
      <c r="N810" s="70">
        <f t="shared" si="437"/>
        <v>671.63</v>
      </c>
      <c r="O810" s="70">
        <f t="shared" si="437"/>
        <v>644.78</v>
      </c>
      <c r="P810" s="70">
        <f t="shared" si="437"/>
        <v>651.25</v>
      </c>
      <c r="Q810" s="70">
        <f t="shared" si="437"/>
        <v>681.33</v>
      </c>
      <c r="R810" s="70">
        <f t="shared" si="437"/>
        <v>1028.81</v>
      </c>
      <c r="S810" s="70">
        <f t="shared" si="437"/>
        <v>681.57</v>
      </c>
      <c r="T810" s="70">
        <f t="shared" si="437"/>
        <v>995.33</v>
      </c>
      <c r="U810" s="70">
        <f t="shared" si="437"/>
        <v>674.88</v>
      </c>
      <c r="V810" s="70">
        <f t="shared" si="437"/>
        <v>654.55999999999995</v>
      </c>
      <c r="W810" s="70">
        <f t="shared" si="437"/>
        <v>651.59</v>
      </c>
      <c r="X810" s="70">
        <f t="shared" si="437"/>
        <v>649.79</v>
      </c>
      <c r="Y810" s="70">
        <f t="shared" si="437"/>
        <v>642.19000000000005</v>
      </c>
    </row>
    <row r="811" spans="1:25" s="62" customFormat="1" ht="18.75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customHeight="1" outlineLevel="1" thickBot="1" x14ac:dyDescent="0.25">
      <c r="A812" s="147" t="s">
        <v>255</v>
      </c>
      <c r="B812" s="77">
        <f>B808</f>
        <v>0</v>
      </c>
      <c r="C812" s="77">
        <f t="shared" ref="C812:Y812" si="438">C808</f>
        <v>0</v>
      </c>
      <c r="D812" s="77">
        <f t="shared" si="438"/>
        <v>0</v>
      </c>
      <c r="E812" s="77">
        <f t="shared" si="438"/>
        <v>0</v>
      </c>
      <c r="F812" s="77">
        <f t="shared" si="438"/>
        <v>0</v>
      </c>
      <c r="G812" s="77">
        <f t="shared" si="438"/>
        <v>0</v>
      </c>
      <c r="H812" s="77">
        <f t="shared" si="438"/>
        <v>0</v>
      </c>
      <c r="I812" s="77">
        <f t="shared" si="438"/>
        <v>0</v>
      </c>
      <c r="J812" s="77">
        <f t="shared" si="438"/>
        <v>0</v>
      </c>
      <c r="K812" s="77">
        <f t="shared" si="438"/>
        <v>0</v>
      </c>
      <c r="L812" s="77">
        <f t="shared" si="438"/>
        <v>0</v>
      </c>
      <c r="M812" s="77">
        <f t="shared" si="438"/>
        <v>0</v>
      </c>
      <c r="N812" s="77">
        <f t="shared" si="438"/>
        <v>0</v>
      </c>
      <c r="O812" s="77">
        <f t="shared" si="438"/>
        <v>0</v>
      </c>
      <c r="P812" s="77">
        <f t="shared" si="438"/>
        <v>0</v>
      </c>
      <c r="Q812" s="77">
        <f t="shared" si="438"/>
        <v>0</v>
      </c>
      <c r="R812" s="77">
        <f t="shared" si="438"/>
        <v>0</v>
      </c>
      <c r="S812" s="77">
        <f t="shared" si="438"/>
        <v>0</v>
      </c>
      <c r="T812" s="77">
        <f t="shared" si="438"/>
        <v>0</v>
      </c>
      <c r="U812" s="77">
        <f t="shared" si="438"/>
        <v>0</v>
      </c>
      <c r="V812" s="77">
        <f t="shared" si="438"/>
        <v>0</v>
      </c>
      <c r="W812" s="77">
        <f t="shared" si="438"/>
        <v>0</v>
      </c>
      <c r="X812" s="77">
        <f t="shared" si="438"/>
        <v>0</v>
      </c>
      <c r="Y812" s="77">
        <f t="shared" si="438"/>
        <v>0</v>
      </c>
    </row>
    <row r="813" spans="1:25" s="62" customFormat="1" ht="18.75" customHeight="1" thickBot="1" x14ac:dyDescent="0.25">
      <c r="A813" s="109">
        <v>3</v>
      </c>
      <c r="B813" s="101">
        <f t="shared" ref="B813:Y813" si="439">SUM(B814:B816)</f>
        <v>693.26</v>
      </c>
      <c r="C813" s="102">
        <f t="shared" si="439"/>
        <v>697.27</v>
      </c>
      <c r="D813" s="102">
        <f t="shared" si="439"/>
        <v>677.54</v>
      </c>
      <c r="E813" s="103">
        <f t="shared" si="439"/>
        <v>677.9</v>
      </c>
      <c r="F813" s="103">
        <f t="shared" si="439"/>
        <v>683.81</v>
      </c>
      <c r="G813" s="103">
        <f t="shared" si="439"/>
        <v>684.46</v>
      </c>
      <c r="H813" s="103">
        <f t="shared" si="439"/>
        <v>689.75</v>
      </c>
      <c r="I813" s="103">
        <f t="shared" si="439"/>
        <v>683.68</v>
      </c>
      <c r="J813" s="103">
        <f t="shared" si="439"/>
        <v>678.45</v>
      </c>
      <c r="K813" s="104">
        <f t="shared" si="439"/>
        <v>681.19</v>
      </c>
      <c r="L813" s="103">
        <f t="shared" si="439"/>
        <v>679.89</v>
      </c>
      <c r="M813" s="105">
        <f t="shared" si="439"/>
        <v>684.02</v>
      </c>
      <c r="N813" s="104">
        <f t="shared" si="439"/>
        <v>689.38</v>
      </c>
      <c r="O813" s="103">
        <f t="shared" si="439"/>
        <v>696.24</v>
      </c>
      <c r="P813" s="105">
        <f t="shared" si="439"/>
        <v>697.53</v>
      </c>
      <c r="Q813" s="106">
        <f t="shared" si="439"/>
        <v>698.25</v>
      </c>
      <c r="R813" s="103">
        <f t="shared" si="439"/>
        <v>709.58</v>
      </c>
      <c r="S813" s="106">
        <f t="shared" si="439"/>
        <v>702.59</v>
      </c>
      <c r="T813" s="103">
        <f t="shared" si="439"/>
        <v>703.47</v>
      </c>
      <c r="U813" s="102">
        <f t="shared" si="439"/>
        <v>718.8</v>
      </c>
      <c r="V813" s="102">
        <f t="shared" si="439"/>
        <v>699.29</v>
      </c>
      <c r="W813" s="102">
        <f t="shared" si="439"/>
        <v>696.33</v>
      </c>
      <c r="X813" s="102">
        <f t="shared" si="439"/>
        <v>694.75</v>
      </c>
      <c r="Y813" s="107">
        <f t="shared" si="439"/>
        <v>692.22</v>
      </c>
    </row>
    <row r="814" spans="1:25" s="62" customFormat="1" ht="18.75" customHeight="1" outlineLevel="1" x14ac:dyDescent="0.2">
      <c r="A814" s="56" t="s">
        <v>8</v>
      </c>
      <c r="B814" s="70">
        <f>B21</f>
        <v>693.26</v>
      </c>
      <c r="C814" s="70">
        <f t="shared" ref="C814:Y814" si="440">C21</f>
        <v>697.27</v>
      </c>
      <c r="D814" s="70">
        <f t="shared" si="440"/>
        <v>677.54</v>
      </c>
      <c r="E814" s="70">
        <f t="shared" si="440"/>
        <v>677.9</v>
      </c>
      <c r="F814" s="70">
        <f t="shared" si="440"/>
        <v>683.81</v>
      </c>
      <c r="G814" s="70">
        <f t="shared" si="440"/>
        <v>684.46</v>
      </c>
      <c r="H814" s="70">
        <f t="shared" si="440"/>
        <v>689.75</v>
      </c>
      <c r="I814" s="70">
        <f t="shared" si="440"/>
        <v>683.68</v>
      </c>
      <c r="J814" s="70">
        <f t="shared" si="440"/>
        <v>678.45</v>
      </c>
      <c r="K814" s="70">
        <f t="shared" si="440"/>
        <v>681.19</v>
      </c>
      <c r="L814" s="70">
        <f t="shared" si="440"/>
        <v>679.89</v>
      </c>
      <c r="M814" s="70">
        <f t="shared" si="440"/>
        <v>684.02</v>
      </c>
      <c r="N814" s="70">
        <f t="shared" si="440"/>
        <v>689.38</v>
      </c>
      <c r="O814" s="70">
        <f t="shared" si="440"/>
        <v>696.24</v>
      </c>
      <c r="P814" s="70">
        <f t="shared" si="440"/>
        <v>697.53</v>
      </c>
      <c r="Q814" s="70">
        <f t="shared" si="440"/>
        <v>698.25</v>
      </c>
      <c r="R814" s="70">
        <f t="shared" si="440"/>
        <v>709.58</v>
      </c>
      <c r="S814" s="70">
        <f t="shared" si="440"/>
        <v>702.59</v>
      </c>
      <c r="T814" s="70">
        <f t="shared" si="440"/>
        <v>703.47</v>
      </c>
      <c r="U814" s="70">
        <f t="shared" si="440"/>
        <v>718.8</v>
      </c>
      <c r="V814" s="70">
        <f t="shared" si="440"/>
        <v>699.29</v>
      </c>
      <c r="W814" s="70">
        <f t="shared" si="440"/>
        <v>696.33</v>
      </c>
      <c r="X814" s="70">
        <f t="shared" si="440"/>
        <v>694.75</v>
      </c>
      <c r="Y814" s="70">
        <f t="shared" si="440"/>
        <v>692.22</v>
      </c>
    </row>
    <row r="815" spans="1:25" s="62" customFormat="1" ht="18.75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customHeight="1" outlineLevel="1" thickBot="1" x14ac:dyDescent="0.25">
      <c r="A816" s="147" t="s">
        <v>255</v>
      </c>
      <c r="B816" s="77">
        <f>B812</f>
        <v>0</v>
      </c>
      <c r="C816" s="77">
        <f t="shared" ref="C816:Y816" si="441">C812</f>
        <v>0</v>
      </c>
      <c r="D816" s="77">
        <f t="shared" si="441"/>
        <v>0</v>
      </c>
      <c r="E816" s="77">
        <f t="shared" si="441"/>
        <v>0</v>
      </c>
      <c r="F816" s="77">
        <f t="shared" si="441"/>
        <v>0</v>
      </c>
      <c r="G816" s="77">
        <f t="shared" si="441"/>
        <v>0</v>
      </c>
      <c r="H816" s="77">
        <f t="shared" si="441"/>
        <v>0</v>
      </c>
      <c r="I816" s="77">
        <f t="shared" si="441"/>
        <v>0</v>
      </c>
      <c r="J816" s="77">
        <f t="shared" si="441"/>
        <v>0</v>
      </c>
      <c r="K816" s="77">
        <f t="shared" si="441"/>
        <v>0</v>
      </c>
      <c r="L816" s="77">
        <f t="shared" si="441"/>
        <v>0</v>
      </c>
      <c r="M816" s="77">
        <f t="shared" si="441"/>
        <v>0</v>
      </c>
      <c r="N816" s="77">
        <f t="shared" si="441"/>
        <v>0</v>
      </c>
      <c r="O816" s="77">
        <f t="shared" si="441"/>
        <v>0</v>
      </c>
      <c r="P816" s="77">
        <f t="shared" si="441"/>
        <v>0</v>
      </c>
      <c r="Q816" s="77">
        <f t="shared" si="441"/>
        <v>0</v>
      </c>
      <c r="R816" s="77">
        <f t="shared" si="441"/>
        <v>0</v>
      </c>
      <c r="S816" s="77">
        <f t="shared" si="441"/>
        <v>0</v>
      </c>
      <c r="T816" s="77">
        <f t="shared" si="441"/>
        <v>0</v>
      </c>
      <c r="U816" s="77">
        <f t="shared" si="441"/>
        <v>0</v>
      </c>
      <c r="V816" s="77">
        <f t="shared" si="441"/>
        <v>0</v>
      </c>
      <c r="W816" s="77">
        <f t="shared" si="441"/>
        <v>0</v>
      </c>
      <c r="X816" s="77">
        <f t="shared" si="441"/>
        <v>0</v>
      </c>
      <c r="Y816" s="77">
        <f t="shared" si="441"/>
        <v>0</v>
      </c>
    </row>
    <row r="817" spans="1:25" s="62" customFormat="1" ht="18.75" customHeight="1" thickBot="1" x14ac:dyDescent="0.25">
      <c r="A817" s="112">
        <v>4</v>
      </c>
      <c r="B817" s="101">
        <f t="shared" ref="B817:Y817" si="442">SUM(B818:B820)</f>
        <v>729.78</v>
      </c>
      <c r="C817" s="102">
        <f t="shared" si="442"/>
        <v>716.67</v>
      </c>
      <c r="D817" s="102">
        <f t="shared" si="442"/>
        <v>719.79</v>
      </c>
      <c r="E817" s="103">
        <f t="shared" si="442"/>
        <v>865.73</v>
      </c>
      <c r="F817" s="103">
        <f t="shared" si="442"/>
        <v>728.74</v>
      </c>
      <c r="G817" s="103">
        <f t="shared" si="442"/>
        <v>991.23</v>
      </c>
      <c r="H817" s="103">
        <f t="shared" si="442"/>
        <v>984.95</v>
      </c>
      <c r="I817" s="103">
        <f t="shared" si="442"/>
        <v>987.48</v>
      </c>
      <c r="J817" s="103">
        <f t="shared" si="442"/>
        <v>698.66</v>
      </c>
      <c r="K817" s="104">
        <f t="shared" si="442"/>
        <v>715.29</v>
      </c>
      <c r="L817" s="103">
        <f t="shared" si="442"/>
        <v>709.37</v>
      </c>
      <c r="M817" s="105">
        <f t="shared" si="442"/>
        <v>715.8</v>
      </c>
      <c r="N817" s="104">
        <f t="shared" si="442"/>
        <v>806.26</v>
      </c>
      <c r="O817" s="103">
        <f t="shared" si="442"/>
        <v>724.02</v>
      </c>
      <c r="P817" s="105">
        <f t="shared" si="442"/>
        <v>707.99</v>
      </c>
      <c r="Q817" s="106">
        <f t="shared" si="442"/>
        <v>711.09</v>
      </c>
      <c r="R817" s="103">
        <f t="shared" si="442"/>
        <v>1049.54</v>
      </c>
      <c r="S817" s="106">
        <f t="shared" si="442"/>
        <v>717.26</v>
      </c>
      <c r="T817" s="103">
        <f t="shared" si="442"/>
        <v>827.94</v>
      </c>
      <c r="U817" s="102">
        <f t="shared" si="442"/>
        <v>723.17</v>
      </c>
      <c r="V817" s="102">
        <f t="shared" si="442"/>
        <v>714.32</v>
      </c>
      <c r="W817" s="102">
        <f t="shared" si="442"/>
        <v>717.4</v>
      </c>
      <c r="X817" s="102">
        <f t="shared" si="442"/>
        <v>722.36</v>
      </c>
      <c r="Y817" s="107">
        <f t="shared" si="442"/>
        <v>715.64</v>
      </c>
    </row>
    <row r="818" spans="1:25" s="62" customFormat="1" ht="18.75" customHeight="1" outlineLevel="1" x14ac:dyDescent="0.2">
      <c r="A818" s="159" t="s">
        <v>8</v>
      </c>
      <c r="B818" s="76">
        <f>B26</f>
        <v>729.78</v>
      </c>
      <c r="C818" s="76">
        <f t="shared" ref="C818:Y818" si="443">C26</f>
        <v>716.67</v>
      </c>
      <c r="D818" s="76">
        <f t="shared" si="443"/>
        <v>719.79</v>
      </c>
      <c r="E818" s="76">
        <f t="shared" si="443"/>
        <v>865.73</v>
      </c>
      <c r="F818" s="76">
        <f t="shared" si="443"/>
        <v>728.74</v>
      </c>
      <c r="G818" s="76">
        <f t="shared" si="443"/>
        <v>991.23</v>
      </c>
      <c r="H818" s="76">
        <f t="shared" si="443"/>
        <v>984.95</v>
      </c>
      <c r="I818" s="76">
        <f t="shared" si="443"/>
        <v>987.48</v>
      </c>
      <c r="J818" s="76">
        <f t="shared" si="443"/>
        <v>698.66</v>
      </c>
      <c r="K818" s="76">
        <f t="shared" si="443"/>
        <v>715.29</v>
      </c>
      <c r="L818" s="76">
        <f t="shared" si="443"/>
        <v>709.37</v>
      </c>
      <c r="M818" s="76">
        <f t="shared" si="443"/>
        <v>715.8</v>
      </c>
      <c r="N818" s="76">
        <f t="shared" si="443"/>
        <v>806.26</v>
      </c>
      <c r="O818" s="76">
        <f t="shared" si="443"/>
        <v>724.02</v>
      </c>
      <c r="P818" s="76">
        <f t="shared" si="443"/>
        <v>707.99</v>
      </c>
      <c r="Q818" s="76">
        <f t="shared" si="443"/>
        <v>711.09</v>
      </c>
      <c r="R818" s="76">
        <f t="shared" si="443"/>
        <v>1049.54</v>
      </c>
      <c r="S818" s="76">
        <f t="shared" si="443"/>
        <v>717.26</v>
      </c>
      <c r="T818" s="76">
        <f t="shared" si="443"/>
        <v>827.94</v>
      </c>
      <c r="U818" s="76">
        <f t="shared" si="443"/>
        <v>723.17</v>
      </c>
      <c r="V818" s="76">
        <f t="shared" si="443"/>
        <v>714.32</v>
      </c>
      <c r="W818" s="76">
        <f t="shared" si="443"/>
        <v>717.4</v>
      </c>
      <c r="X818" s="76">
        <f t="shared" si="443"/>
        <v>722.36</v>
      </c>
      <c r="Y818" s="76">
        <f t="shared" si="443"/>
        <v>715.64</v>
      </c>
    </row>
    <row r="819" spans="1:25" s="62" customFormat="1" ht="18.75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customHeight="1" outlineLevel="1" thickBot="1" x14ac:dyDescent="0.25">
      <c r="A820" s="147" t="s">
        <v>255</v>
      </c>
      <c r="B820" s="77">
        <f>B816</f>
        <v>0</v>
      </c>
      <c r="C820" s="77">
        <f t="shared" ref="C820:Y820" si="444">C816</f>
        <v>0</v>
      </c>
      <c r="D820" s="77">
        <f t="shared" si="444"/>
        <v>0</v>
      </c>
      <c r="E820" s="77">
        <f t="shared" si="444"/>
        <v>0</v>
      </c>
      <c r="F820" s="77">
        <f t="shared" si="444"/>
        <v>0</v>
      </c>
      <c r="G820" s="77">
        <f t="shared" si="444"/>
        <v>0</v>
      </c>
      <c r="H820" s="77">
        <f t="shared" si="444"/>
        <v>0</v>
      </c>
      <c r="I820" s="77">
        <f t="shared" si="444"/>
        <v>0</v>
      </c>
      <c r="J820" s="77">
        <f t="shared" si="444"/>
        <v>0</v>
      </c>
      <c r="K820" s="77">
        <f t="shared" si="444"/>
        <v>0</v>
      </c>
      <c r="L820" s="77">
        <f t="shared" si="444"/>
        <v>0</v>
      </c>
      <c r="M820" s="77">
        <f t="shared" si="444"/>
        <v>0</v>
      </c>
      <c r="N820" s="77">
        <f t="shared" si="444"/>
        <v>0</v>
      </c>
      <c r="O820" s="77">
        <f t="shared" si="444"/>
        <v>0</v>
      </c>
      <c r="P820" s="77">
        <f t="shared" si="444"/>
        <v>0</v>
      </c>
      <c r="Q820" s="77">
        <f t="shared" si="444"/>
        <v>0</v>
      </c>
      <c r="R820" s="77">
        <f t="shared" si="444"/>
        <v>0</v>
      </c>
      <c r="S820" s="77">
        <f t="shared" si="444"/>
        <v>0</v>
      </c>
      <c r="T820" s="77">
        <f t="shared" si="444"/>
        <v>0</v>
      </c>
      <c r="U820" s="77">
        <f t="shared" si="444"/>
        <v>0</v>
      </c>
      <c r="V820" s="77">
        <f t="shared" si="444"/>
        <v>0</v>
      </c>
      <c r="W820" s="77">
        <f t="shared" si="444"/>
        <v>0</v>
      </c>
      <c r="X820" s="77">
        <f t="shared" si="444"/>
        <v>0</v>
      </c>
      <c r="Y820" s="77">
        <f t="shared" si="444"/>
        <v>0</v>
      </c>
    </row>
    <row r="821" spans="1:25" s="62" customFormat="1" ht="18.75" customHeight="1" thickBot="1" x14ac:dyDescent="0.25">
      <c r="A821" s="109">
        <v>5</v>
      </c>
      <c r="B821" s="131">
        <f t="shared" ref="B821:Y821" si="445">SUM(B822:B824)</f>
        <v>725.37</v>
      </c>
      <c r="C821" s="132">
        <f t="shared" si="445"/>
        <v>714.54</v>
      </c>
      <c r="D821" s="132">
        <f t="shared" si="445"/>
        <v>711.54</v>
      </c>
      <c r="E821" s="132">
        <f t="shared" si="445"/>
        <v>721.39</v>
      </c>
      <c r="F821" s="132">
        <f t="shared" si="445"/>
        <v>721.09</v>
      </c>
      <c r="G821" s="132">
        <f t="shared" si="445"/>
        <v>743.73</v>
      </c>
      <c r="H821" s="132">
        <f t="shared" si="445"/>
        <v>765.62</v>
      </c>
      <c r="I821" s="132">
        <f t="shared" si="445"/>
        <v>711.59</v>
      </c>
      <c r="J821" s="132">
        <f t="shared" si="445"/>
        <v>848.06</v>
      </c>
      <c r="K821" s="133">
        <f t="shared" si="445"/>
        <v>851.34</v>
      </c>
      <c r="L821" s="132">
        <f t="shared" si="445"/>
        <v>853.86</v>
      </c>
      <c r="M821" s="134">
        <f t="shared" si="445"/>
        <v>711.35</v>
      </c>
      <c r="N821" s="133">
        <f t="shared" si="445"/>
        <v>857.63</v>
      </c>
      <c r="O821" s="132">
        <f t="shared" si="445"/>
        <v>863.84</v>
      </c>
      <c r="P821" s="134">
        <f t="shared" si="445"/>
        <v>709.56</v>
      </c>
      <c r="Q821" s="135">
        <f t="shared" si="445"/>
        <v>744.59</v>
      </c>
      <c r="R821" s="132">
        <f t="shared" si="445"/>
        <v>1045.8599999999999</v>
      </c>
      <c r="S821" s="135">
        <f t="shared" si="445"/>
        <v>743.52</v>
      </c>
      <c r="T821" s="132">
        <f t="shared" si="445"/>
        <v>1020.47</v>
      </c>
      <c r="U821" s="132">
        <f t="shared" si="445"/>
        <v>715.17</v>
      </c>
      <c r="V821" s="132">
        <f t="shared" si="445"/>
        <v>718.25</v>
      </c>
      <c r="W821" s="132">
        <f t="shared" si="445"/>
        <v>722.75</v>
      </c>
      <c r="X821" s="132">
        <f t="shared" si="445"/>
        <v>721.37</v>
      </c>
      <c r="Y821" s="136">
        <f t="shared" si="445"/>
        <v>717.28</v>
      </c>
    </row>
    <row r="822" spans="1:25" s="62" customFormat="1" ht="18.75" customHeight="1" outlineLevel="1" x14ac:dyDescent="0.2">
      <c r="A822" s="58" t="s">
        <v>8</v>
      </c>
      <c r="B822" s="120">
        <f>B31</f>
        <v>725.37</v>
      </c>
      <c r="C822" s="120">
        <f t="shared" ref="C822:Y822" si="446">C31</f>
        <v>714.54</v>
      </c>
      <c r="D822" s="120">
        <f t="shared" si="446"/>
        <v>711.54</v>
      </c>
      <c r="E822" s="120">
        <f t="shared" si="446"/>
        <v>721.39</v>
      </c>
      <c r="F822" s="120">
        <f t="shared" si="446"/>
        <v>721.09</v>
      </c>
      <c r="G822" s="120">
        <f t="shared" si="446"/>
        <v>743.73</v>
      </c>
      <c r="H822" s="120">
        <f t="shared" si="446"/>
        <v>765.62</v>
      </c>
      <c r="I822" s="120">
        <f t="shared" si="446"/>
        <v>711.59</v>
      </c>
      <c r="J822" s="120">
        <f t="shared" si="446"/>
        <v>848.06</v>
      </c>
      <c r="K822" s="120">
        <f t="shared" si="446"/>
        <v>851.34</v>
      </c>
      <c r="L822" s="120">
        <f t="shared" si="446"/>
        <v>853.86</v>
      </c>
      <c r="M822" s="120">
        <f t="shared" si="446"/>
        <v>711.35</v>
      </c>
      <c r="N822" s="120">
        <f t="shared" si="446"/>
        <v>857.63</v>
      </c>
      <c r="O822" s="120">
        <f t="shared" si="446"/>
        <v>863.84</v>
      </c>
      <c r="P822" s="120">
        <f t="shared" si="446"/>
        <v>709.56</v>
      </c>
      <c r="Q822" s="120">
        <f t="shared" si="446"/>
        <v>744.59</v>
      </c>
      <c r="R822" s="120">
        <f t="shared" si="446"/>
        <v>1045.8599999999999</v>
      </c>
      <c r="S822" s="120">
        <f t="shared" si="446"/>
        <v>743.52</v>
      </c>
      <c r="T822" s="120">
        <f t="shared" si="446"/>
        <v>1020.47</v>
      </c>
      <c r="U822" s="120">
        <f t="shared" si="446"/>
        <v>715.17</v>
      </c>
      <c r="V822" s="120">
        <f t="shared" si="446"/>
        <v>718.25</v>
      </c>
      <c r="W822" s="120">
        <f t="shared" si="446"/>
        <v>722.75</v>
      </c>
      <c r="X822" s="120">
        <f t="shared" si="446"/>
        <v>721.37</v>
      </c>
      <c r="Y822" s="120">
        <f t="shared" si="446"/>
        <v>717.28</v>
      </c>
    </row>
    <row r="823" spans="1:25" s="62" customFormat="1" ht="18.75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customHeight="1" outlineLevel="1" thickBot="1" x14ac:dyDescent="0.25">
      <c r="A824" s="147" t="s">
        <v>255</v>
      </c>
      <c r="B824" s="77">
        <f>B820</f>
        <v>0</v>
      </c>
      <c r="C824" s="77">
        <f t="shared" ref="C824:Y824" si="447">C820</f>
        <v>0</v>
      </c>
      <c r="D824" s="77">
        <f t="shared" si="447"/>
        <v>0</v>
      </c>
      <c r="E824" s="77">
        <f t="shared" si="447"/>
        <v>0</v>
      </c>
      <c r="F824" s="77">
        <f t="shared" si="447"/>
        <v>0</v>
      </c>
      <c r="G824" s="77">
        <f t="shared" si="447"/>
        <v>0</v>
      </c>
      <c r="H824" s="77">
        <f t="shared" si="447"/>
        <v>0</v>
      </c>
      <c r="I824" s="77">
        <f t="shared" si="447"/>
        <v>0</v>
      </c>
      <c r="J824" s="77">
        <f t="shared" si="447"/>
        <v>0</v>
      </c>
      <c r="K824" s="77">
        <f t="shared" si="447"/>
        <v>0</v>
      </c>
      <c r="L824" s="77">
        <f t="shared" si="447"/>
        <v>0</v>
      </c>
      <c r="M824" s="77">
        <f t="shared" si="447"/>
        <v>0</v>
      </c>
      <c r="N824" s="77">
        <f t="shared" si="447"/>
        <v>0</v>
      </c>
      <c r="O824" s="77">
        <f t="shared" si="447"/>
        <v>0</v>
      </c>
      <c r="P824" s="77">
        <f t="shared" si="447"/>
        <v>0</v>
      </c>
      <c r="Q824" s="77">
        <f t="shared" si="447"/>
        <v>0</v>
      </c>
      <c r="R824" s="77">
        <f t="shared" si="447"/>
        <v>0</v>
      </c>
      <c r="S824" s="77">
        <f t="shared" si="447"/>
        <v>0</v>
      </c>
      <c r="T824" s="77">
        <f t="shared" si="447"/>
        <v>0</v>
      </c>
      <c r="U824" s="77">
        <f t="shared" si="447"/>
        <v>0</v>
      </c>
      <c r="V824" s="77">
        <f t="shared" si="447"/>
        <v>0</v>
      </c>
      <c r="W824" s="77">
        <f t="shared" si="447"/>
        <v>0</v>
      </c>
      <c r="X824" s="77">
        <f t="shared" si="447"/>
        <v>0</v>
      </c>
      <c r="Y824" s="77">
        <f t="shared" si="447"/>
        <v>0</v>
      </c>
    </row>
    <row r="825" spans="1:25" s="62" customFormat="1" ht="18.75" customHeight="1" thickBot="1" x14ac:dyDescent="0.25">
      <c r="A825" s="144">
        <v>6</v>
      </c>
      <c r="B825" s="138">
        <f t="shared" ref="B825:Y825" si="448">SUM(B826:B828)</f>
        <v>669.06</v>
      </c>
      <c r="C825" s="139">
        <f t="shared" si="448"/>
        <v>559.35</v>
      </c>
      <c r="D825" s="139">
        <f t="shared" si="448"/>
        <v>676.89</v>
      </c>
      <c r="E825" s="139">
        <f t="shared" si="448"/>
        <v>685.93</v>
      </c>
      <c r="F825" s="139">
        <f t="shared" si="448"/>
        <v>692.77</v>
      </c>
      <c r="G825" s="139">
        <f t="shared" si="448"/>
        <v>719.4</v>
      </c>
      <c r="H825" s="139">
        <f t="shared" si="448"/>
        <v>705.98</v>
      </c>
      <c r="I825" s="139">
        <f t="shared" si="448"/>
        <v>670</v>
      </c>
      <c r="J825" s="139">
        <f t="shared" si="448"/>
        <v>664.25</v>
      </c>
      <c r="K825" s="140">
        <f t="shared" si="448"/>
        <v>670.04</v>
      </c>
      <c r="L825" s="139">
        <f t="shared" si="448"/>
        <v>692.36</v>
      </c>
      <c r="M825" s="141">
        <f t="shared" si="448"/>
        <v>665.6</v>
      </c>
      <c r="N825" s="140">
        <f t="shared" si="448"/>
        <v>1064.9100000000001</v>
      </c>
      <c r="O825" s="139">
        <f t="shared" si="448"/>
        <v>1083.96</v>
      </c>
      <c r="P825" s="141">
        <f t="shared" si="448"/>
        <v>705.54</v>
      </c>
      <c r="Q825" s="142">
        <f t="shared" si="448"/>
        <v>708.37</v>
      </c>
      <c r="R825" s="139">
        <f t="shared" si="448"/>
        <v>1048.46</v>
      </c>
      <c r="S825" s="142">
        <f t="shared" si="448"/>
        <v>720.13</v>
      </c>
      <c r="T825" s="139">
        <f t="shared" si="448"/>
        <v>706.93</v>
      </c>
      <c r="U825" s="139">
        <f t="shared" si="448"/>
        <v>694.91</v>
      </c>
      <c r="V825" s="139">
        <f t="shared" si="448"/>
        <v>693.59</v>
      </c>
      <c r="W825" s="139">
        <f t="shared" si="448"/>
        <v>693.42</v>
      </c>
      <c r="X825" s="139">
        <f t="shared" si="448"/>
        <v>688.66</v>
      </c>
      <c r="Y825" s="137">
        <f t="shared" si="448"/>
        <v>603.32000000000005</v>
      </c>
    </row>
    <row r="826" spans="1:25" s="62" customFormat="1" ht="18.75" customHeight="1" outlineLevel="1" x14ac:dyDescent="0.2">
      <c r="A826" s="56" t="s">
        <v>8</v>
      </c>
      <c r="B826" s="76">
        <f>B36</f>
        <v>669.06</v>
      </c>
      <c r="C826" s="76">
        <f t="shared" ref="C826:Y826" si="449">C36</f>
        <v>559.35</v>
      </c>
      <c r="D826" s="76">
        <f t="shared" si="449"/>
        <v>676.89</v>
      </c>
      <c r="E826" s="76">
        <f t="shared" si="449"/>
        <v>685.93</v>
      </c>
      <c r="F826" s="76">
        <f t="shared" si="449"/>
        <v>692.77</v>
      </c>
      <c r="G826" s="76">
        <f t="shared" si="449"/>
        <v>719.4</v>
      </c>
      <c r="H826" s="76">
        <f t="shared" si="449"/>
        <v>705.98</v>
      </c>
      <c r="I826" s="76">
        <f t="shared" si="449"/>
        <v>670</v>
      </c>
      <c r="J826" s="76">
        <f t="shared" si="449"/>
        <v>664.25</v>
      </c>
      <c r="K826" s="76">
        <f t="shared" si="449"/>
        <v>670.04</v>
      </c>
      <c r="L826" s="76">
        <f t="shared" si="449"/>
        <v>692.36</v>
      </c>
      <c r="M826" s="76">
        <f t="shared" si="449"/>
        <v>665.6</v>
      </c>
      <c r="N826" s="76">
        <f t="shared" si="449"/>
        <v>1064.9100000000001</v>
      </c>
      <c r="O826" s="76">
        <f t="shared" si="449"/>
        <v>1083.96</v>
      </c>
      <c r="P826" s="76">
        <f t="shared" si="449"/>
        <v>705.54</v>
      </c>
      <c r="Q826" s="76">
        <f t="shared" si="449"/>
        <v>708.37</v>
      </c>
      <c r="R826" s="76">
        <f t="shared" si="449"/>
        <v>1048.46</v>
      </c>
      <c r="S826" s="76">
        <f t="shared" si="449"/>
        <v>720.13</v>
      </c>
      <c r="T826" s="76">
        <f t="shared" si="449"/>
        <v>706.93</v>
      </c>
      <c r="U826" s="76">
        <f t="shared" si="449"/>
        <v>694.91</v>
      </c>
      <c r="V826" s="76">
        <f t="shared" si="449"/>
        <v>693.59</v>
      </c>
      <c r="W826" s="76">
        <f t="shared" si="449"/>
        <v>693.42</v>
      </c>
      <c r="X826" s="76">
        <f t="shared" si="449"/>
        <v>688.66</v>
      </c>
      <c r="Y826" s="76">
        <f t="shared" si="449"/>
        <v>603.32000000000005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255</v>
      </c>
      <c r="B828" s="77">
        <f>B824</f>
        <v>0</v>
      </c>
      <c r="C828" s="77">
        <f t="shared" ref="C828:Y828" si="450">C824</f>
        <v>0</v>
      </c>
      <c r="D828" s="77">
        <f t="shared" si="450"/>
        <v>0</v>
      </c>
      <c r="E828" s="77">
        <f t="shared" si="450"/>
        <v>0</v>
      </c>
      <c r="F828" s="77">
        <f t="shared" si="450"/>
        <v>0</v>
      </c>
      <c r="G828" s="77">
        <f t="shared" si="450"/>
        <v>0</v>
      </c>
      <c r="H828" s="77">
        <f t="shared" si="450"/>
        <v>0</v>
      </c>
      <c r="I828" s="77">
        <f t="shared" si="450"/>
        <v>0</v>
      </c>
      <c r="J828" s="77">
        <f t="shared" si="450"/>
        <v>0</v>
      </c>
      <c r="K828" s="77">
        <f t="shared" si="450"/>
        <v>0</v>
      </c>
      <c r="L828" s="77">
        <f t="shared" si="450"/>
        <v>0</v>
      </c>
      <c r="M828" s="77">
        <f t="shared" si="450"/>
        <v>0</v>
      </c>
      <c r="N828" s="77">
        <f t="shared" si="450"/>
        <v>0</v>
      </c>
      <c r="O828" s="77">
        <f t="shared" si="450"/>
        <v>0</v>
      </c>
      <c r="P828" s="77">
        <f t="shared" si="450"/>
        <v>0</v>
      </c>
      <c r="Q828" s="77">
        <f t="shared" si="450"/>
        <v>0</v>
      </c>
      <c r="R828" s="77">
        <f t="shared" si="450"/>
        <v>0</v>
      </c>
      <c r="S828" s="77">
        <f t="shared" si="450"/>
        <v>0</v>
      </c>
      <c r="T828" s="77">
        <f t="shared" si="450"/>
        <v>0</v>
      </c>
      <c r="U828" s="77">
        <f t="shared" si="450"/>
        <v>0</v>
      </c>
      <c r="V828" s="77">
        <f t="shared" si="450"/>
        <v>0</v>
      </c>
      <c r="W828" s="77">
        <f t="shared" si="450"/>
        <v>0</v>
      </c>
      <c r="X828" s="77">
        <f t="shared" si="450"/>
        <v>0</v>
      </c>
      <c r="Y828" s="77">
        <f t="shared" si="450"/>
        <v>0</v>
      </c>
    </row>
    <row r="829" spans="1:25" s="62" customFormat="1" ht="18.75" customHeight="1" thickBot="1" x14ac:dyDescent="0.25">
      <c r="A829" s="109">
        <v>7</v>
      </c>
      <c r="B829" s="101">
        <f t="shared" ref="B829:Y829" si="451">SUM(B830:B832)</f>
        <v>553.70000000000005</v>
      </c>
      <c r="C829" s="102">
        <f t="shared" si="451"/>
        <v>649.66999999999996</v>
      </c>
      <c r="D829" s="102">
        <f t="shared" si="451"/>
        <v>714.77</v>
      </c>
      <c r="E829" s="103">
        <f t="shared" si="451"/>
        <v>780.51</v>
      </c>
      <c r="F829" s="103">
        <f t="shared" si="451"/>
        <v>780.27</v>
      </c>
      <c r="G829" s="103">
        <f t="shared" si="451"/>
        <v>788.1</v>
      </c>
      <c r="H829" s="103">
        <f t="shared" si="451"/>
        <v>1065.92</v>
      </c>
      <c r="I829" s="103">
        <f t="shared" si="451"/>
        <v>767.07</v>
      </c>
      <c r="J829" s="103">
        <f t="shared" si="451"/>
        <v>762.21</v>
      </c>
      <c r="K829" s="104">
        <f t="shared" si="451"/>
        <v>757.23</v>
      </c>
      <c r="L829" s="103">
        <f t="shared" si="451"/>
        <v>738.23</v>
      </c>
      <c r="M829" s="105">
        <f t="shared" si="451"/>
        <v>749.6</v>
      </c>
      <c r="N829" s="104">
        <f t="shared" si="451"/>
        <v>822.31</v>
      </c>
      <c r="O829" s="103">
        <f t="shared" si="451"/>
        <v>856.23</v>
      </c>
      <c r="P829" s="105">
        <f t="shared" si="451"/>
        <v>834.47</v>
      </c>
      <c r="Q829" s="106">
        <f t="shared" si="451"/>
        <v>892.97</v>
      </c>
      <c r="R829" s="103">
        <f t="shared" si="451"/>
        <v>881.78</v>
      </c>
      <c r="S829" s="106">
        <f t="shared" si="451"/>
        <v>840.33</v>
      </c>
      <c r="T829" s="103">
        <f t="shared" si="451"/>
        <v>944.93</v>
      </c>
      <c r="U829" s="102">
        <f t="shared" si="451"/>
        <v>805.3</v>
      </c>
      <c r="V829" s="102">
        <f t="shared" si="451"/>
        <v>799.75</v>
      </c>
      <c r="W829" s="102">
        <f t="shared" si="451"/>
        <v>744.14</v>
      </c>
      <c r="X829" s="102">
        <f t="shared" si="451"/>
        <v>757.58</v>
      </c>
      <c r="Y829" s="107">
        <f t="shared" si="451"/>
        <v>617.63</v>
      </c>
    </row>
    <row r="830" spans="1:25" s="62" customFormat="1" ht="18.75" customHeight="1" outlineLevel="1" x14ac:dyDescent="0.2">
      <c r="A830" s="56" t="s">
        <v>8</v>
      </c>
      <c r="B830" s="76">
        <f>B41</f>
        <v>553.70000000000005</v>
      </c>
      <c r="C830" s="76">
        <f t="shared" ref="C830:X830" si="452">C41</f>
        <v>649.66999999999996</v>
      </c>
      <c r="D830" s="76">
        <f t="shared" si="452"/>
        <v>714.77</v>
      </c>
      <c r="E830" s="76">
        <f t="shared" si="452"/>
        <v>780.51</v>
      </c>
      <c r="F830" s="76">
        <f t="shared" si="452"/>
        <v>780.27</v>
      </c>
      <c r="G830" s="76">
        <f t="shared" si="452"/>
        <v>788.1</v>
      </c>
      <c r="H830" s="76">
        <f t="shared" si="452"/>
        <v>1065.92</v>
      </c>
      <c r="I830" s="76">
        <f t="shared" si="452"/>
        <v>767.07</v>
      </c>
      <c r="J830" s="76">
        <f t="shared" si="452"/>
        <v>762.21</v>
      </c>
      <c r="K830" s="76">
        <f t="shared" si="452"/>
        <v>757.23</v>
      </c>
      <c r="L830" s="76">
        <f t="shared" si="452"/>
        <v>738.23</v>
      </c>
      <c r="M830" s="76">
        <f t="shared" si="452"/>
        <v>749.6</v>
      </c>
      <c r="N830" s="76">
        <f t="shared" si="452"/>
        <v>822.31</v>
      </c>
      <c r="O830" s="76">
        <f t="shared" si="452"/>
        <v>856.23</v>
      </c>
      <c r="P830" s="76">
        <f t="shared" si="452"/>
        <v>834.47</v>
      </c>
      <c r="Q830" s="76">
        <f t="shared" si="452"/>
        <v>892.97</v>
      </c>
      <c r="R830" s="76">
        <f t="shared" si="452"/>
        <v>881.78</v>
      </c>
      <c r="S830" s="76">
        <f t="shared" si="452"/>
        <v>840.33</v>
      </c>
      <c r="T830" s="76">
        <f t="shared" si="452"/>
        <v>944.93</v>
      </c>
      <c r="U830" s="76">
        <f t="shared" si="452"/>
        <v>805.3</v>
      </c>
      <c r="V830" s="76">
        <f t="shared" si="452"/>
        <v>799.75</v>
      </c>
      <c r="W830" s="76">
        <f t="shared" si="452"/>
        <v>744.14</v>
      </c>
      <c r="X830" s="76">
        <f t="shared" si="452"/>
        <v>757.58</v>
      </c>
      <c r="Y830" s="76">
        <f>Y41</f>
        <v>617.63</v>
      </c>
    </row>
    <row r="831" spans="1:25" s="62" customFormat="1" ht="18.75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customHeight="1" outlineLevel="1" thickBot="1" x14ac:dyDescent="0.25">
      <c r="A832" s="147" t="s">
        <v>255</v>
      </c>
      <c r="B832" s="77">
        <f>B828</f>
        <v>0</v>
      </c>
      <c r="C832" s="77">
        <f t="shared" ref="C832:Y832" si="453">C828</f>
        <v>0</v>
      </c>
      <c r="D832" s="77">
        <f t="shared" si="453"/>
        <v>0</v>
      </c>
      <c r="E832" s="77">
        <f t="shared" si="453"/>
        <v>0</v>
      </c>
      <c r="F832" s="77">
        <f t="shared" si="453"/>
        <v>0</v>
      </c>
      <c r="G832" s="77">
        <f t="shared" si="453"/>
        <v>0</v>
      </c>
      <c r="H832" s="77">
        <f t="shared" si="453"/>
        <v>0</v>
      </c>
      <c r="I832" s="77">
        <f t="shared" si="453"/>
        <v>0</v>
      </c>
      <c r="J832" s="77">
        <f t="shared" si="453"/>
        <v>0</v>
      </c>
      <c r="K832" s="77">
        <f t="shared" si="453"/>
        <v>0</v>
      </c>
      <c r="L832" s="77">
        <f t="shared" si="453"/>
        <v>0</v>
      </c>
      <c r="M832" s="77">
        <f t="shared" si="453"/>
        <v>0</v>
      </c>
      <c r="N832" s="77">
        <f t="shared" si="453"/>
        <v>0</v>
      </c>
      <c r="O832" s="77">
        <f t="shared" si="453"/>
        <v>0</v>
      </c>
      <c r="P832" s="77">
        <f t="shared" si="453"/>
        <v>0</v>
      </c>
      <c r="Q832" s="77">
        <f t="shared" si="453"/>
        <v>0</v>
      </c>
      <c r="R832" s="77">
        <f t="shared" si="453"/>
        <v>0</v>
      </c>
      <c r="S832" s="77">
        <f t="shared" si="453"/>
        <v>0</v>
      </c>
      <c r="T832" s="77">
        <f t="shared" si="453"/>
        <v>0</v>
      </c>
      <c r="U832" s="77">
        <f t="shared" si="453"/>
        <v>0</v>
      </c>
      <c r="V832" s="77">
        <f t="shared" si="453"/>
        <v>0</v>
      </c>
      <c r="W832" s="77">
        <f t="shared" si="453"/>
        <v>0</v>
      </c>
      <c r="X832" s="77">
        <f t="shared" si="453"/>
        <v>0</v>
      </c>
      <c r="Y832" s="77">
        <f t="shared" si="453"/>
        <v>0</v>
      </c>
    </row>
    <row r="833" spans="1:25" s="62" customFormat="1" ht="18.75" customHeight="1" thickBot="1" x14ac:dyDescent="0.25">
      <c r="A833" s="112">
        <v>8</v>
      </c>
      <c r="B833" s="101">
        <f t="shared" ref="B833:Y833" si="454">SUM(B834:B836)</f>
        <v>707.14</v>
      </c>
      <c r="C833" s="102">
        <f t="shared" si="454"/>
        <v>684.93</v>
      </c>
      <c r="D833" s="102">
        <f t="shared" si="454"/>
        <v>771.94</v>
      </c>
      <c r="E833" s="103">
        <f t="shared" si="454"/>
        <v>775.25</v>
      </c>
      <c r="F833" s="103">
        <f t="shared" si="454"/>
        <v>1025.9100000000001</v>
      </c>
      <c r="G833" s="103">
        <f t="shared" si="454"/>
        <v>1024.82</v>
      </c>
      <c r="H833" s="103">
        <f t="shared" si="454"/>
        <v>1053.94</v>
      </c>
      <c r="I833" s="103">
        <f t="shared" si="454"/>
        <v>1034.6500000000001</v>
      </c>
      <c r="J833" s="103">
        <f t="shared" si="454"/>
        <v>1001.31</v>
      </c>
      <c r="K833" s="104">
        <f t="shared" si="454"/>
        <v>991.91</v>
      </c>
      <c r="L833" s="103">
        <f t="shared" si="454"/>
        <v>981.86</v>
      </c>
      <c r="M833" s="105">
        <f t="shared" si="454"/>
        <v>983.77</v>
      </c>
      <c r="N833" s="104">
        <f t="shared" si="454"/>
        <v>988.47</v>
      </c>
      <c r="O833" s="103">
        <f t="shared" si="454"/>
        <v>861.47</v>
      </c>
      <c r="P833" s="105">
        <f t="shared" si="454"/>
        <v>772.1</v>
      </c>
      <c r="Q833" s="106">
        <f t="shared" si="454"/>
        <v>866.88</v>
      </c>
      <c r="R833" s="103">
        <f t="shared" si="454"/>
        <v>1066.52</v>
      </c>
      <c r="S833" s="106">
        <f t="shared" si="454"/>
        <v>1050.06</v>
      </c>
      <c r="T833" s="103">
        <f t="shared" si="454"/>
        <v>1020.2</v>
      </c>
      <c r="U833" s="102">
        <f t="shared" si="454"/>
        <v>837.83</v>
      </c>
      <c r="V833" s="102">
        <f t="shared" si="454"/>
        <v>759.28</v>
      </c>
      <c r="W833" s="102">
        <f t="shared" si="454"/>
        <v>744.8</v>
      </c>
      <c r="X833" s="102">
        <f t="shared" si="454"/>
        <v>890.73</v>
      </c>
      <c r="Y833" s="107">
        <f t="shared" si="454"/>
        <v>590.48</v>
      </c>
    </row>
    <row r="834" spans="1:25" s="62" customFormat="1" ht="18.75" customHeight="1" outlineLevel="1" x14ac:dyDescent="0.2">
      <c r="A834" s="56" t="s">
        <v>8</v>
      </c>
      <c r="B834" s="76">
        <f>B46</f>
        <v>707.14</v>
      </c>
      <c r="C834" s="76">
        <f t="shared" ref="C834:Y834" si="455">C46</f>
        <v>684.93</v>
      </c>
      <c r="D834" s="76">
        <f t="shared" si="455"/>
        <v>771.94</v>
      </c>
      <c r="E834" s="76">
        <f t="shared" si="455"/>
        <v>775.25</v>
      </c>
      <c r="F834" s="76">
        <f t="shared" si="455"/>
        <v>1025.9100000000001</v>
      </c>
      <c r="G834" s="76">
        <f t="shared" si="455"/>
        <v>1024.82</v>
      </c>
      <c r="H834" s="76">
        <f t="shared" si="455"/>
        <v>1053.94</v>
      </c>
      <c r="I834" s="76">
        <f t="shared" si="455"/>
        <v>1034.6500000000001</v>
      </c>
      <c r="J834" s="76">
        <f t="shared" si="455"/>
        <v>1001.31</v>
      </c>
      <c r="K834" s="76">
        <f t="shared" si="455"/>
        <v>991.91</v>
      </c>
      <c r="L834" s="76">
        <f t="shared" si="455"/>
        <v>981.86</v>
      </c>
      <c r="M834" s="76">
        <f t="shared" si="455"/>
        <v>983.77</v>
      </c>
      <c r="N834" s="76">
        <f t="shared" si="455"/>
        <v>988.47</v>
      </c>
      <c r="O834" s="76">
        <f t="shared" si="455"/>
        <v>861.47</v>
      </c>
      <c r="P834" s="76">
        <f t="shared" si="455"/>
        <v>772.1</v>
      </c>
      <c r="Q834" s="76">
        <f t="shared" si="455"/>
        <v>866.88</v>
      </c>
      <c r="R834" s="76">
        <f t="shared" si="455"/>
        <v>1066.52</v>
      </c>
      <c r="S834" s="76">
        <f t="shared" si="455"/>
        <v>1050.06</v>
      </c>
      <c r="T834" s="76">
        <f t="shared" si="455"/>
        <v>1020.2</v>
      </c>
      <c r="U834" s="76">
        <f t="shared" si="455"/>
        <v>837.83</v>
      </c>
      <c r="V834" s="76">
        <f t="shared" si="455"/>
        <v>759.28</v>
      </c>
      <c r="W834" s="76">
        <f t="shared" si="455"/>
        <v>744.8</v>
      </c>
      <c r="X834" s="76">
        <f t="shared" si="455"/>
        <v>890.73</v>
      </c>
      <c r="Y834" s="76">
        <f t="shared" si="455"/>
        <v>590.48</v>
      </c>
    </row>
    <row r="835" spans="1:25" s="62" customFormat="1" ht="18.75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customHeight="1" outlineLevel="1" thickBot="1" x14ac:dyDescent="0.25">
      <c r="A836" s="147" t="s">
        <v>255</v>
      </c>
      <c r="B836" s="77">
        <f>B832</f>
        <v>0</v>
      </c>
      <c r="C836" s="77">
        <f t="shared" ref="C836:Y836" si="456">C832</f>
        <v>0</v>
      </c>
      <c r="D836" s="77">
        <f t="shared" si="456"/>
        <v>0</v>
      </c>
      <c r="E836" s="77">
        <f t="shared" si="456"/>
        <v>0</v>
      </c>
      <c r="F836" s="77">
        <f t="shared" si="456"/>
        <v>0</v>
      </c>
      <c r="G836" s="77">
        <f t="shared" si="456"/>
        <v>0</v>
      </c>
      <c r="H836" s="77">
        <f t="shared" si="456"/>
        <v>0</v>
      </c>
      <c r="I836" s="77">
        <f t="shared" si="456"/>
        <v>0</v>
      </c>
      <c r="J836" s="77">
        <f t="shared" si="456"/>
        <v>0</v>
      </c>
      <c r="K836" s="77">
        <f t="shared" si="456"/>
        <v>0</v>
      </c>
      <c r="L836" s="77">
        <f t="shared" si="456"/>
        <v>0</v>
      </c>
      <c r="M836" s="77">
        <f t="shared" si="456"/>
        <v>0</v>
      </c>
      <c r="N836" s="77">
        <f t="shared" si="456"/>
        <v>0</v>
      </c>
      <c r="O836" s="77">
        <f t="shared" si="456"/>
        <v>0</v>
      </c>
      <c r="P836" s="77">
        <f t="shared" si="456"/>
        <v>0</v>
      </c>
      <c r="Q836" s="77">
        <f t="shared" si="456"/>
        <v>0</v>
      </c>
      <c r="R836" s="77">
        <f t="shared" si="456"/>
        <v>0</v>
      </c>
      <c r="S836" s="77">
        <f t="shared" si="456"/>
        <v>0</v>
      </c>
      <c r="T836" s="77">
        <f t="shared" si="456"/>
        <v>0</v>
      </c>
      <c r="U836" s="77">
        <f t="shared" si="456"/>
        <v>0</v>
      </c>
      <c r="V836" s="77">
        <f t="shared" si="456"/>
        <v>0</v>
      </c>
      <c r="W836" s="77">
        <f t="shared" si="456"/>
        <v>0</v>
      </c>
      <c r="X836" s="77">
        <f t="shared" si="456"/>
        <v>0</v>
      </c>
      <c r="Y836" s="77">
        <f t="shared" si="456"/>
        <v>0</v>
      </c>
    </row>
    <row r="837" spans="1:25" s="62" customFormat="1" ht="18.75" customHeight="1" thickBot="1" x14ac:dyDescent="0.25">
      <c r="A837" s="109">
        <v>9</v>
      </c>
      <c r="B837" s="101">
        <f t="shared" ref="B837:Y837" si="457">SUM(B838:B840)</f>
        <v>670.55</v>
      </c>
      <c r="C837" s="102">
        <f t="shared" si="457"/>
        <v>683.41</v>
      </c>
      <c r="D837" s="102">
        <f t="shared" si="457"/>
        <v>744.1</v>
      </c>
      <c r="E837" s="103">
        <f t="shared" si="457"/>
        <v>767.8</v>
      </c>
      <c r="F837" s="103">
        <f t="shared" si="457"/>
        <v>769.64</v>
      </c>
      <c r="G837" s="103">
        <f t="shared" si="457"/>
        <v>772.14</v>
      </c>
      <c r="H837" s="103">
        <f t="shared" si="457"/>
        <v>762.09</v>
      </c>
      <c r="I837" s="103">
        <f t="shared" si="457"/>
        <v>759.39</v>
      </c>
      <c r="J837" s="103">
        <f t="shared" si="457"/>
        <v>760.14</v>
      </c>
      <c r="K837" s="104">
        <f t="shared" si="457"/>
        <v>767.43</v>
      </c>
      <c r="L837" s="103">
        <f t="shared" si="457"/>
        <v>764.07</v>
      </c>
      <c r="M837" s="105">
        <f t="shared" si="457"/>
        <v>764.28</v>
      </c>
      <c r="N837" s="104">
        <f t="shared" si="457"/>
        <v>767.83</v>
      </c>
      <c r="O837" s="103">
        <f t="shared" si="457"/>
        <v>776.36</v>
      </c>
      <c r="P837" s="105">
        <f t="shared" si="457"/>
        <v>769.97</v>
      </c>
      <c r="Q837" s="106">
        <f t="shared" si="457"/>
        <v>882.28</v>
      </c>
      <c r="R837" s="103">
        <f t="shared" si="457"/>
        <v>1031.6400000000001</v>
      </c>
      <c r="S837" s="106">
        <f t="shared" si="457"/>
        <v>1017.54</v>
      </c>
      <c r="T837" s="103">
        <f t="shared" si="457"/>
        <v>787.1</v>
      </c>
      <c r="U837" s="102">
        <f t="shared" si="457"/>
        <v>754.29</v>
      </c>
      <c r="V837" s="102">
        <f t="shared" si="457"/>
        <v>742.72</v>
      </c>
      <c r="W837" s="102">
        <f t="shared" si="457"/>
        <v>743.2</v>
      </c>
      <c r="X837" s="102">
        <f t="shared" si="457"/>
        <v>594.44000000000005</v>
      </c>
      <c r="Y837" s="107">
        <f t="shared" si="457"/>
        <v>592.09</v>
      </c>
    </row>
    <row r="838" spans="1:25" s="62" customFormat="1" ht="18.75" customHeight="1" outlineLevel="1" x14ac:dyDescent="0.2">
      <c r="A838" s="159" t="s">
        <v>8</v>
      </c>
      <c r="B838" s="76">
        <f>B51</f>
        <v>670.55</v>
      </c>
      <c r="C838" s="76">
        <f t="shared" ref="C838:Y838" si="458">C51</f>
        <v>683.41</v>
      </c>
      <c r="D838" s="76">
        <f t="shared" si="458"/>
        <v>744.1</v>
      </c>
      <c r="E838" s="76">
        <f t="shared" si="458"/>
        <v>767.8</v>
      </c>
      <c r="F838" s="76">
        <f t="shared" si="458"/>
        <v>769.64</v>
      </c>
      <c r="G838" s="76">
        <f t="shared" si="458"/>
        <v>772.14</v>
      </c>
      <c r="H838" s="76">
        <f t="shared" si="458"/>
        <v>762.09</v>
      </c>
      <c r="I838" s="76">
        <f t="shared" si="458"/>
        <v>759.39</v>
      </c>
      <c r="J838" s="76">
        <f t="shared" si="458"/>
        <v>760.14</v>
      </c>
      <c r="K838" s="76">
        <f t="shared" si="458"/>
        <v>767.43</v>
      </c>
      <c r="L838" s="76">
        <f t="shared" si="458"/>
        <v>764.07</v>
      </c>
      <c r="M838" s="76">
        <f t="shared" si="458"/>
        <v>764.28</v>
      </c>
      <c r="N838" s="76">
        <f t="shared" si="458"/>
        <v>767.83</v>
      </c>
      <c r="O838" s="76">
        <f t="shared" si="458"/>
        <v>776.36</v>
      </c>
      <c r="P838" s="76">
        <f t="shared" si="458"/>
        <v>769.97</v>
      </c>
      <c r="Q838" s="76">
        <f t="shared" si="458"/>
        <v>882.28</v>
      </c>
      <c r="R838" s="76">
        <f t="shared" si="458"/>
        <v>1031.6400000000001</v>
      </c>
      <c r="S838" s="76">
        <f t="shared" si="458"/>
        <v>1017.54</v>
      </c>
      <c r="T838" s="76">
        <f t="shared" si="458"/>
        <v>787.1</v>
      </c>
      <c r="U838" s="76">
        <f t="shared" si="458"/>
        <v>754.29</v>
      </c>
      <c r="V838" s="76">
        <f t="shared" si="458"/>
        <v>742.72</v>
      </c>
      <c r="W838" s="76">
        <f t="shared" si="458"/>
        <v>743.2</v>
      </c>
      <c r="X838" s="76">
        <f t="shared" si="458"/>
        <v>594.44000000000005</v>
      </c>
      <c r="Y838" s="76">
        <f t="shared" si="458"/>
        <v>592.09</v>
      </c>
    </row>
    <row r="839" spans="1:25" s="62" customFormat="1" ht="18.75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customHeight="1" outlineLevel="1" thickBot="1" x14ac:dyDescent="0.25">
      <c r="A840" s="147" t="s">
        <v>255</v>
      </c>
      <c r="B840" s="77">
        <f>B836</f>
        <v>0</v>
      </c>
      <c r="C840" s="77">
        <f t="shared" ref="C840:Y840" si="459">C836</f>
        <v>0</v>
      </c>
      <c r="D840" s="77">
        <f t="shared" si="459"/>
        <v>0</v>
      </c>
      <c r="E840" s="77">
        <f t="shared" si="459"/>
        <v>0</v>
      </c>
      <c r="F840" s="77">
        <f t="shared" si="459"/>
        <v>0</v>
      </c>
      <c r="G840" s="77">
        <f t="shared" si="459"/>
        <v>0</v>
      </c>
      <c r="H840" s="77">
        <f t="shared" si="459"/>
        <v>0</v>
      </c>
      <c r="I840" s="77">
        <f t="shared" si="459"/>
        <v>0</v>
      </c>
      <c r="J840" s="77">
        <f t="shared" si="459"/>
        <v>0</v>
      </c>
      <c r="K840" s="77">
        <f t="shared" si="459"/>
        <v>0</v>
      </c>
      <c r="L840" s="77">
        <f t="shared" si="459"/>
        <v>0</v>
      </c>
      <c r="M840" s="77">
        <f t="shared" si="459"/>
        <v>0</v>
      </c>
      <c r="N840" s="77">
        <f t="shared" si="459"/>
        <v>0</v>
      </c>
      <c r="O840" s="77">
        <f t="shared" si="459"/>
        <v>0</v>
      </c>
      <c r="P840" s="77">
        <f t="shared" si="459"/>
        <v>0</v>
      </c>
      <c r="Q840" s="77">
        <f t="shared" si="459"/>
        <v>0</v>
      </c>
      <c r="R840" s="77">
        <f t="shared" si="459"/>
        <v>0</v>
      </c>
      <c r="S840" s="77">
        <f t="shared" si="459"/>
        <v>0</v>
      </c>
      <c r="T840" s="77">
        <f t="shared" si="459"/>
        <v>0</v>
      </c>
      <c r="U840" s="77">
        <f t="shared" si="459"/>
        <v>0</v>
      </c>
      <c r="V840" s="77">
        <f t="shared" si="459"/>
        <v>0</v>
      </c>
      <c r="W840" s="77">
        <f t="shared" si="459"/>
        <v>0</v>
      </c>
      <c r="X840" s="77">
        <f t="shared" si="459"/>
        <v>0</v>
      </c>
      <c r="Y840" s="77">
        <f t="shared" si="459"/>
        <v>0</v>
      </c>
    </row>
    <row r="841" spans="1:25" s="62" customFormat="1" ht="18.75" customHeight="1" thickBot="1" x14ac:dyDescent="0.25">
      <c r="A841" s="112">
        <v>10</v>
      </c>
      <c r="B841" s="101">
        <f t="shared" ref="B841:Y841" si="460">SUM(B842:B844)</f>
        <v>364.5</v>
      </c>
      <c r="C841" s="102">
        <f t="shared" si="460"/>
        <v>360.67</v>
      </c>
      <c r="D841" s="102">
        <f t="shared" si="460"/>
        <v>472.9</v>
      </c>
      <c r="E841" s="103">
        <f t="shared" si="460"/>
        <v>493.72</v>
      </c>
      <c r="F841" s="103">
        <f t="shared" si="460"/>
        <v>795.32</v>
      </c>
      <c r="G841" s="103">
        <f t="shared" si="460"/>
        <v>806.01</v>
      </c>
      <c r="H841" s="103">
        <f t="shared" si="460"/>
        <v>805.28</v>
      </c>
      <c r="I841" s="103">
        <f t="shared" si="460"/>
        <v>803.04</v>
      </c>
      <c r="J841" s="103">
        <f t="shared" si="460"/>
        <v>825.68</v>
      </c>
      <c r="K841" s="104">
        <f t="shared" si="460"/>
        <v>823.31</v>
      </c>
      <c r="L841" s="103">
        <f t="shared" si="460"/>
        <v>832.14</v>
      </c>
      <c r="M841" s="105">
        <f t="shared" si="460"/>
        <v>861.05</v>
      </c>
      <c r="N841" s="104">
        <f t="shared" si="460"/>
        <v>853.88</v>
      </c>
      <c r="O841" s="103">
        <f t="shared" si="460"/>
        <v>849.86</v>
      </c>
      <c r="P841" s="105">
        <f t="shared" si="460"/>
        <v>844.68</v>
      </c>
      <c r="Q841" s="106">
        <f t="shared" si="460"/>
        <v>868.21</v>
      </c>
      <c r="R841" s="103">
        <f t="shared" si="460"/>
        <v>886.05</v>
      </c>
      <c r="S841" s="106">
        <f t="shared" si="460"/>
        <v>857.08</v>
      </c>
      <c r="T841" s="103">
        <f t="shared" si="460"/>
        <v>875.58</v>
      </c>
      <c r="U841" s="102">
        <f t="shared" si="460"/>
        <v>819.49</v>
      </c>
      <c r="V841" s="102">
        <f t="shared" si="460"/>
        <v>753.34</v>
      </c>
      <c r="W841" s="102">
        <f t="shared" si="460"/>
        <v>562.20000000000005</v>
      </c>
      <c r="X841" s="102">
        <f t="shared" si="460"/>
        <v>463.61</v>
      </c>
      <c r="Y841" s="107">
        <f t="shared" si="460"/>
        <v>457.49</v>
      </c>
    </row>
    <row r="842" spans="1:25" s="62" customFormat="1" ht="18.75" customHeight="1" outlineLevel="1" x14ac:dyDescent="0.2">
      <c r="A842" s="56" t="s">
        <v>8</v>
      </c>
      <c r="B842" s="76">
        <f>B56</f>
        <v>364.5</v>
      </c>
      <c r="C842" s="76">
        <f t="shared" ref="C842:Y842" si="461">C56</f>
        <v>360.67</v>
      </c>
      <c r="D842" s="76">
        <f t="shared" si="461"/>
        <v>472.9</v>
      </c>
      <c r="E842" s="76">
        <f t="shared" si="461"/>
        <v>493.72</v>
      </c>
      <c r="F842" s="76">
        <f t="shared" si="461"/>
        <v>795.32</v>
      </c>
      <c r="G842" s="76">
        <f t="shared" si="461"/>
        <v>806.01</v>
      </c>
      <c r="H842" s="76">
        <f t="shared" si="461"/>
        <v>805.28</v>
      </c>
      <c r="I842" s="76">
        <f t="shared" si="461"/>
        <v>803.04</v>
      </c>
      <c r="J842" s="76">
        <f t="shared" si="461"/>
        <v>825.68</v>
      </c>
      <c r="K842" s="76">
        <f t="shared" si="461"/>
        <v>823.31</v>
      </c>
      <c r="L842" s="76">
        <f t="shared" si="461"/>
        <v>832.14</v>
      </c>
      <c r="M842" s="76">
        <f t="shared" si="461"/>
        <v>861.05</v>
      </c>
      <c r="N842" s="76">
        <f t="shared" si="461"/>
        <v>853.88</v>
      </c>
      <c r="O842" s="76">
        <f t="shared" si="461"/>
        <v>849.86</v>
      </c>
      <c r="P842" s="76">
        <f t="shared" si="461"/>
        <v>844.68</v>
      </c>
      <c r="Q842" s="76">
        <f t="shared" si="461"/>
        <v>868.21</v>
      </c>
      <c r="R842" s="76">
        <f t="shared" si="461"/>
        <v>886.05</v>
      </c>
      <c r="S842" s="76">
        <f t="shared" si="461"/>
        <v>857.08</v>
      </c>
      <c r="T842" s="76">
        <f t="shared" si="461"/>
        <v>875.58</v>
      </c>
      <c r="U842" s="76">
        <f t="shared" si="461"/>
        <v>819.49</v>
      </c>
      <c r="V842" s="76">
        <f t="shared" si="461"/>
        <v>753.34</v>
      </c>
      <c r="W842" s="76">
        <f t="shared" si="461"/>
        <v>562.20000000000005</v>
      </c>
      <c r="X842" s="76">
        <f t="shared" si="461"/>
        <v>463.61</v>
      </c>
      <c r="Y842" s="76">
        <f t="shared" si="461"/>
        <v>457.49</v>
      </c>
    </row>
    <row r="843" spans="1:25" s="62" customFormat="1" ht="18.75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customHeight="1" outlineLevel="1" thickBot="1" x14ac:dyDescent="0.25">
      <c r="A844" s="147" t="s">
        <v>255</v>
      </c>
      <c r="B844" s="77">
        <f>B840</f>
        <v>0</v>
      </c>
      <c r="C844" s="77">
        <f t="shared" ref="C844:Y844" si="462">C840</f>
        <v>0</v>
      </c>
      <c r="D844" s="77">
        <f t="shared" si="462"/>
        <v>0</v>
      </c>
      <c r="E844" s="77">
        <f t="shared" si="462"/>
        <v>0</v>
      </c>
      <c r="F844" s="77">
        <f t="shared" si="462"/>
        <v>0</v>
      </c>
      <c r="G844" s="77">
        <f t="shared" si="462"/>
        <v>0</v>
      </c>
      <c r="H844" s="77">
        <f t="shared" si="462"/>
        <v>0</v>
      </c>
      <c r="I844" s="77">
        <f t="shared" si="462"/>
        <v>0</v>
      </c>
      <c r="J844" s="77">
        <f t="shared" si="462"/>
        <v>0</v>
      </c>
      <c r="K844" s="77">
        <f t="shared" si="462"/>
        <v>0</v>
      </c>
      <c r="L844" s="77">
        <f t="shared" si="462"/>
        <v>0</v>
      </c>
      <c r="M844" s="77">
        <f t="shared" si="462"/>
        <v>0</v>
      </c>
      <c r="N844" s="77">
        <f t="shared" si="462"/>
        <v>0</v>
      </c>
      <c r="O844" s="77">
        <f t="shared" si="462"/>
        <v>0</v>
      </c>
      <c r="P844" s="77">
        <f t="shared" si="462"/>
        <v>0</v>
      </c>
      <c r="Q844" s="77">
        <f t="shared" si="462"/>
        <v>0</v>
      </c>
      <c r="R844" s="77">
        <f t="shared" si="462"/>
        <v>0</v>
      </c>
      <c r="S844" s="77">
        <f t="shared" si="462"/>
        <v>0</v>
      </c>
      <c r="T844" s="77">
        <f t="shared" si="462"/>
        <v>0</v>
      </c>
      <c r="U844" s="77">
        <f t="shared" si="462"/>
        <v>0</v>
      </c>
      <c r="V844" s="77">
        <f t="shared" si="462"/>
        <v>0</v>
      </c>
      <c r="W844" s="77">
        <f t="shared" si="462"/>
        <v>0</v>
      </c>
      <c r="X844" s="77">
        <f t="shared" si="462"/>
        <v>0</v>
      </c>
      <c r="Y844" s="77">
        <f t="shared" si="462"/>
        <v>0</v>
      </c>
    </row>
    <row r="845" spans="1:25" s="62" customFormat="1" ht="18.75" customHeight="1" thickBot="1" x14ac:dyDescent="0.25">
      <c r="A845" s="109">
        <v>11</v>
      </c>
      <c r="B845" s="101">
        <f t="shared" ref="B845:Y845" si="463">SUM(B846:B848)</f>
        <v>695.88</v>
      </c>
      <c r="C845" s="102">
        <f t="shared" si="463"/>
        <v>582.12</v>
      </c>
      <c r="D845" s="102">
        <f t="shared" si="463"/>
        <v>671.41</v>
      </c>
      <c r="E845" s="103">
        <f t="shared" si="463"/>
        <v>575.34</v>
      </c>
      <c r="F845" s="103">
        <f t="shared" si="463"/>
        <v>707.21</v>
      </c>
      <c r="G845" s="103">
        <f t="shared" si="463"/>
        <v>717.48</v>
      </c>
      <c r="H845" s="103">
        <f t="shared" si="463"/>
        <v>755.85</v>
      </c>
      <c r="I845" s="103">
        <f t="shared" si="463"/>
        <v>738.72</v>
      </c>
      <c r="J845" s="103">
        <f t="shared" si="463"/>
        <v>725.25</v>
      </c>
      <c r="K845" s="104">
        <f t="shared" si="463"/>
        <v>728.22</v>
      </c>
      <c r="L845" s="103">
        <f t="shared" si="463"/>
        <v>724.26</v>
      </c>
      <c r="M845" s="105">
        <f t="shared" si="463"/>
        <v>766</v>
      </c>
      <c r="N845" s="104">
        <f t="shared" si="463"/>
        <v>717.2</v>
      </c>
      <c r="O845" s="103">
        <f t="shared" si="463"/>
        <v>739.35</v>
      </c>
      <c r="P845" s="105">
        <f t="shared" si="463"/>
        <v>750.17</v>
      </c>
      <c r="Q845" s="106">
        <f t="shared" si="463"/>
        <v>796.14</v>
      </c>
      <c r="R845" s="103">
        <f t="shared" si="463"/>
        <v>808.05</v>
      </c>
      <c r="S845" s="106">
        <f t="shared" si="463"/>
        <v>796.89</v>
      </c>
      <c r="T845" s="103">
        <f t="shared" si="463"/>
        <v>771.36</v>
      </c>
      <c r="U845" s="102">
        <f t="shared" si="463"/>
        <v>765.77</v>
      </c>
      <c r="V845" s="102">
        <f t="shared" si="463"/>
        <v>760.33</v>
      </c>
      <c r="W845" s="102">
        <f t="shared" si="463"/>
        <v>754.27</v>
      </c>
      <c r="X845" s="102">
        <f t="shared" si="463"/>
        <v>715.72</v>
      </c>
      <c r="Y845" s="107">
        <f t="shared" si="463"/>
        <v>612.89</v>
      </c>
    </row>
    <row r="846" spans="1:25" s="62" customFormat="1" ht="18.75" customHeight="1" outlineLevel="1" x14ac:dyDescent="0.2">
      <c r="A846" s="56" t="s">
        <v>8</v>
      </c>
      <c r="B846" s="76">
        <f>B61</f>
        <v>695.88</v>
      </c>
      <c r="C846" s="76">
        <f t="shared" ref="C846:Y846" si="464">C61</f>
        <v>582.12</v>
      </c>
      <c r="D846" s="76">
        <f t="shared" si="464"/>
        <v>671.41</v>
      </c>
      <c r="E846" s="76">
        <f t="shared" si="464"/>
        <v>575.34</v>
      </c>
      <c r="F846" s="76">
        <f t="shared" si="464"/>
        <v>707.21</v>
      </c>
      <c r="G846" s="76">
        <f t="shared" si="464"/>
        <v>717.48</v>
      </c>
      <c r="H846" s="76">
        <f t="shared" si="464"/>
        <v>755.85</v>
      </c>
      <c r="I846" s="76">
        <f t="shared" si="464"/>
        <v>738.72</v>
      </c>
      <c r="J846" s="76">
        <f t="shared" si="464"/>
        <v>725.25</v>
      </c>
      <c r="K846" s="76">
        <f t="shared" si="464"/>
        <v>728.22</v>
      </c>
      <c r="L846" s="76">
        <f t="shared" si="464"/>
        <v>724.26</v>
      </c>
      <c r="M846" s="76">
        <f t="shared" si="464"/>
        <v>766</v>
      </c>
      <c r="N846" s="76">
        <f t="shared" si="464"/>
        <v>717.2</v>
      </c>
      <c r="O846" s="76">
        <f t="shared" si="464"/>
        <v>739.35</v>
      </c>
      <c r="P846" s="76">
        <f t="shared" si="464"/>
        <v>750.17</v>
      </c>
      <c r="Q846" s="76">
        <f t="shared" si="464"/>
        <v>796.14</v>
      </c>
      <c r="R846" s="76">
        <f t="shared" si="464"/>
        <v>808.05</v>
      </c>
      <c r="S846" s="76">
        <f t="shared" si="464"/>
        <v>796.89</v>
      </c>
      <c r="T846" s="76">
        <f t="shared" si="464"/>
        <v>771.36</v>
      </c>
      <c r="U846" s="76">
        <f t="shared" si="464"/>
        <v>765.77</v>
      </c>
      <c r="V846" s="76">
        <f t="shared" si="464"/>
        <v>760.33</v>
      </c>
      <c r="W846" s="76">
        <f t="shared" si="464"/>
        <v>754.27</v>
      </c>
      <c r="X846" s="76">
        <f t="shared" si="464"/>
        <v>715.72</v>
      </c>
      <c r="Y846" s="76">
        <f t="shared" si="464"/>
        <v>612.89</v>
      </c>
    </row>
    <row r="847" spans="1:25" s="62" customFormat="1" ht="18.75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customHeight="1" outlineLevel="1" thickBot="1" x14ac:dyDescent="0.25">
      <c r="A848" s="147" t="s">
        <v>255</v>
      </c>
      <c r="B848" s="77">
        <f>B844</f>
        <v>0</v>
      </c>
      <c r="C848" s="77">
        <f t="shared" ref="C848:Y848" si="465">C844</f>
        <v>0</v>
      </c>
      <c r="D848" s="77">
        <f t="shared" si="465"/>
        <v>0</v>
      </c>
      <c r="E848" s="77">
        <f t="shared" si="465"/>
        <v>0</v>
      </c>
      <c r="F848" s="77">
        <f t="shared" si="465"/>
        <v>0</v>
      </c>
      <c r="G848" s="77">
        <f t="shared" si="465"/>
        <v>0</v>
      </c>
      <c r="H848" s="77">
        <f t="shared" si="465"/>
        <v>0</v>
      </c>
      <c r="I848" s="77">
        <f t="shared" si="465"/>
        <v>0</v>
      </c>
      <c r="J848" s="77">
        <f t="shared" si="465"/>
        <v>0</v>
      </c>
      <c r="K848" s="77">
        <f t="shared" si="465"/>
        <v>0</v>
      </c>
      <c r="L848" s="77">
        <f t="shared" si="465"/>
        <v>0</v>
      </c>
      <c r="M848" s="77">
        <f t="shared" si="465"/>
        <v>0</v>
      </c>
      <c r="N848" s="77">
        <f t="shared" si="465"/>
        <v>0</v>
      </c>
      <c r="O848" s="77">
        <f t="shared" si="465"/>
        <v>0</v>
      </c>
      <c r="P848" s="77">
        <f t="shared" si="465"/>
        <v>0</v>
      </c>
      <c r="Q848" s="77">
        <f t="shared" si="465"/>
        <v>0</v>
      </c>
      <c r="R848" s="77">
        <f t="shared" si="465"/>
        <v>0</v>
      </c>
      <c r="S848" s="77">
        <f t="shared" si="465"/>
        <v>0</v>
      </c>
      <c r="T848" s="77">
        <f t="shared" si="465"/>
        <v>0</v>
      </c>
      <c r="U848" s="77">
        <f t="shared" si="465"/>
        <v>0</v>
      </c>
      <c r="V848" s="77">
        <f t="shared" si="465"/>
        <v>0</v>
      </c>
      <c r="W848" s="77">
        <f t="shared" si="465"/>
        <v>0</v>
      </c>
      <c r="X848" s="77">
        <f t="shared" si="465"/>
        <v>0</v>
      </c>
      <c r="Y848" s="77">
        <f t="shared" si="465"/>
        <v>0</v>
      </c>
    </row>
    <row r="849" spans="1:25" s="62" customFormat="1" ht="18.75" customHeight="1" thickBot="1" x14ac:dyDescent="0.25">
      <c r="A849" s="112">
        <v>12</v>
      </c>
      <c r="B849" s="101">
        <f t="shared" ref="B849:Y849" si="466">SUM(B850:B852)</f>
        <v>693.23</v>
      </c>
      <c r="C849" s="102">
        <f t="shared" si="466"/>
        <v>688.86</v>
      </c>
      <c r="D849" s="102">
        <f t="shared" si="466"/>
        <v>676.85</v>
      </c>
      <c r="E849" s="103">
        <f t="shared" si="466"/>
        <v>686.12</v>
      </c>
      <c r="F849" s="103">
        <f t="shared" si="466"/>
        <v>710.74</v>
      </c>
      <c r="G849" s="103">
        <f t="shared" si="466"/>
        <v>702.89</v>
      </c>
      <c r="H849" s="103">
        <f t="shared" si="466"/>
        <v>708.63</v>
      </c>
      <c r="I849" s="103">
        <f t="shared" si="466"/>
        <v>702.21</v>
      </c>
      <c r="J849" s="103">
        <f t="shared" si="466"/>
        <v>704.93</v>
      </c>
      <c r="K849" s="104">
        <f t="shared" si="466"/>
        <v>687.76</v>
      </c>
      <c r="L849" s="103">
        <f t="shared" si="466"/>
        <v>686.28</v>
      </c>
      <c r="M849" s="105">
        <f t="shared" si="466"/>
        <v>693.21</v>
      </c>
      <c r="N849" s="104">
        <f t="shared" si="466"/>
        <v>693.7</v>
      </c>
      <c r="O849" s="103">
        <f t="shared" si="466"/>
        <v>696.31</v>
      </c>
      <c r="P849" s="105">
        <f t="shared" si="466"/>
        <v>715.41</v>
      </c>
      <c r="Q849" s="106">
        <f t="shared" si="466"/>
        <v>730.13</v>
      </c>
      <c r="R849" s="103">
        <f t="shared" si="466"/>
        <v>754.2</v>
      </c>
      <c r="S849" s="106">
        <f t="shared" si="466"/>
        <v>729.73</v>
      </c>
      <c r="T849" s="103">
        <f t="shared" si="466"/>
        <v>748.11</v>
      </c>
      <c r="U849" s="102">
        <f t="shared" si="466"/>
        <v>760.83</v>
      </c>
      <c r="V849" s="102">
        <f t="shared" si="466"/>
        <v>754.42</v>
      </c>
      <c r="W849" s="102">
        <f t="shared" si="466"/>
        <v>690.5</v>
      </c>
      <c r="X849" s="102">
        <f t="shared" si="466"/>
        <v>692.89</v>
      </c>
      <c r="Y849" s="107">
        <f t="shared" si="466"/>
        <v>669.76</v>
      </c>
    </row>
    <row r="850" spans="1:25" s="62" customFormat="1" ht="18.75" customHeight="1" outlineLevel="1" x14ac:dyDescent="0.2">
      <c r="A850" s="56" t="s">
        <v>8</v>
      </c>
      <c r="B850" s="76">
        <f>B66</f>
        <v>693.23</v>
      </c>
      <c r="C850" s="76">
        <f t="shared" ref="C850:Y850" si="467">C66</f>
        <v>688.86</v>
      </c>
      <c r="D850" s="76">
        <f t="shared" si="467"/>
        <v>676.85</v>
      </c>
      <c r="E850" s="76">
        <f t="shared" si="467"/>
        <v>686.12</v>
      </c>
      <c r="F850" s="76">
        <f t="shared" si="467"/>
        <v>710.74</v>
      </c>
      <c r="G850" s="76">
        <f t="shared" si="467"/>
        <v>702.89</v>
      </c>
      <c r="H850" s="76">
        <f t="shared" si="467"/>
        <v>708.63</v>
      </c>
      <c r="I850" s="76">
        <f t="shared" si="467"/>
        <v>702.21</v>
      </c>
      <c r="J850" s="76">
        <f t="shared" si="467"/>
        <v>704.93</v>
      </c>
      <c r="K850" s="76">
        <f t="shared" si="467"/>
        <v>687.76</v>
      </c>
      <c r="L850" s="76">
        <f t="shared" si="467"/>
        <v>686.28</v>
      </c>
      <c r="M850" s="76">
        <f t="shared" si="467"/>
        <v>693.21</v>
      </c>
      <c r="N850" s="76">
        <f t="shared" si="467"/>
        <v>693.7</v>
      </c>
      <c r="O850" s="76">
        <f t="shared" si="467"/>
        <v>696.31</v>
      </c>
      <c r="P850" s="76">
        <f t="shared" si="467"/>
        <v>715.41</v>
      </c>
      <c r="Q850" s="76">
        <f t="shared" si="467"/>
        <v>730.13</v>
      </c>
      <c r="R850" s="76">
        <f t="shared" si="467"/>
        <v>754.2</v>
      </c>
      <c r="S850" s="76">
        <f t="shared" si="467"/>
        <v>729.73</v>
      </c>
      <c r="T850" s="76">
        <f t="shared" si="467"/>
        <v>748.11</v>
      </c>
      <c r="U850" s="76">
        <f t="shared" si="467"/>
        <v>760.83</v>
      </c>
      <c r="V850" s="76">
        <f t="shared" si="467"/>
        <v>754.42</v>
      </c>
      <c r="W850" s="76">
        <f t="shared" si="467"/>
        <v>690.5</v>
      </c>
      <c r="X850" s="76">
        <f t="shared" si="467"/>
        <v>692.89</v>
      </c>
      <c r="Y850" s="76">
        <f t="shared" si="467"/>
        <v>669.76</v>
      </c>
    </row>
    <row r="851" spans="1:25" s="62" customFormat="1" ht="18.75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customHeight="1" outlineLevel="1" thickBot="1" x14ac:dyDescent="0.25">
      <c r="A852" s="147" t="s">
        <v>255</v>
      </c>
      <c r="B852" s="77">
        <f>B848</f>
        <v>0</v>
      </c>
      <c r="C852" s="77">
        <f t="shared" ref="C852:Y852" si="468">C848</f>
        <v>0</v>
      </c>
      <c r="D852" s="77">
        <f t="shared" si="468"/>
        <v>0</v>
      </c>
      <c r="E852" s="77">
        <f t="shared" si="468"/>
        <v>0</v>
      </c>
      <c r="F852" s="77">
        <f t="shared" si="468"/>
        <v>0</v>
      </c>
      <c r="G852" s="77">
        <f t="shared" si="468"/>
        <v>0</v>
      </c>
      <c r="H852" s="77">
        <f t="shared" si="468"/>
        <v>0</v>
      </c>
      <c r="I852" s="77">
        <f t="shared" si="468"/>
        <v>0</v>
      </c>
      <c r="J852" s="77">
        <f t="shared" si="468"/>
        <v>0</v>
      </c>
      <c r="K852" s="77">
        <f t="shared" si="468"/>
        <v>0</v>
      </c>
      <c r="L852" s="77">
        <f t="shared" si="468"/>
        <v>0</v>
      </c>
      <c r="M852" s="77">
        <f t="shared" si="468"/>
        <v>0</v>
      </c>
      <c r="N852" s="77">
        <f t="shared" si="468"/>
        <v>0</v>
      </c>
      <c r="O852" s="77">
        <f t="shared" si="468"/>
        <v>0</v>
      </c>
      <c r="P852" s="77">
        <f t="shared" si="468"/>
        <v>0</v>
      </c>
      <c r="Q852" s="77">
        <f t="shared" si="468"/>
        <v>0</v>
      </c>
      <c r="R852" s="77">
        <f t="shared" si="468"/>
        <v>0</v>
      </c>
      <c r="S852" s="77">
        <f t="shared" si="468"/>
        <v>0</v>
      </c>
      <c r="T852" s="77">
        <f t="shared" si="468"/>
        <v>0</v>
      </c>
      <c r="U852" s="77">
        <f t="shared" si="468"/>
        <v>0</v>
      </c>
      <c r="V852" s="77">
        <f t="shared" si="468"/>
        <v>0</v>
      </c>
      <c r="W852" s="77">
        <f t="shared" si="468"/>
        <v>0</v>
      </c>
      <c r="X852" s="77">
        <f t="shared" si="468"/>
        <v>0</v>
      </c>
      <c r="Y852" s="77">
        <f t="shared" si="468"/>
        <v>0</v>
      </c>
    </row>
    <row r="853" spans="1:25" s="62" customFormat="1" ht="18.75" customHeight="1" thickBot="1" x14ac:dyDescent="0.25">
      <c r="A853" s="109">
        <v>13</v>
      </c>
      <c r="B853" s="101">
        <f t="shared" ref="B853:Y853" si="469">SUM(B854:B856)</f>
        <v>586.69000000000005</v>
      </c>
      <c r="C853" s="102">
        <f t="shared" si="469"/>
        <v>592.79999999999995</v>
      </c>
      <c r="D853" s="102">
        <f t="shared" si="469"/>
        <v>596.30999999999995</v>
      </c>
      <c r="E853" s="103">
        <f t="shared" si="469"/>
        <v>464.94</v>
      </c>
      <c r="F853" s="103">
        <f t="shared" si="469"/>
        <v>579.04</v>
      </c>
      <c r="G853" s="103">
        <f t="shared" si="469"/>
        <v>580.07000000000005</v>
      </c>
      <c r="H853" s="103">
        <f t="shared" si="469"/>
        <v>617.94000000000005</v>
      </c>
      <c r="I853" s="103">
        <f t="shared" si="469"/>
        <v>585.83000000000004</v>
      </c>
      <c r="J853" s="103">
        <f t="shared" si="469"/>
        <v>580.22</v>
      </c>
      <c r="K853" s="104">
        <f t="shared" si="469"/>
        <v>671.05</v>
      </c>
      <c r="L853" s="103">
        <f t="shared" si="469"/>
        <v>662.23</v>
      </c>
      <c r="M853" s="105">
        <f t="shared" si="469"/>
        <v>656.17</v>
      </c>
      <c r="N853" s="104">
        <f t="shared" si="469"/>
        <v>668.65</v>
      </c>
      <c r="O853" s="103">
        <f t="shared" si="469"/>
        <v>649.47</v>
      </c>
      <c r="P853" s="105">
        <f t="shared" si="469"/>
        <v>708.51</v>
      </c>
      <c r="Q853" s="106">
        <f t="shared" si="469"/>
        <v>794.26</v>
      </c>
      <c r="R853" s="103">
        <f t="shared" si="469"/>
        <v>841.68</v>
      </c>
      <c r="S853" s="106">
        <f t="shared" si="469"/>
        <v>778.54</v>
      </c>
      <c r="T853" s="103">
        <f t="shared" si="469"/>
        <v>770.61</v>
      </c>
      <c r="U853" s="102">
        <f t="shared" si="469"/>
        <v>780.03</v>
      </c>
      <c r="V853" s="102">
        <f t="shared" si="469"/>
        <v>760.49</v>
      </c>
      <c r="W853" s="102">
        <f t="shared" si="469"/>
        <v>712.48</v>
      </c>
      <c r="X853" s="102">
        <f t="shared" si="469"/>
        <v>730.78</v>
      </c>
      <c r="Y853" s="107">
        <f t="shared" si="469"/>
        <v>600.62</v>
      </c>
    </row>
    <row r="854" spans="1:25" s="62" customFormat="1" ht="18.75" customHeight="1" outlineLevel="1" x14ac:dyDescent="0.2">
      <c r="A854" s="159" t="s">
        <v>8</v>
      </c>
      <c r="B854" s="76">
        <f>B71</f>
        <v>586.69000000000005</v>
      </c>
      <c r="C854" s="76">
        <f t="shared" ref="C854:Y854" si="470">C71</f>
        <v>592.79999999999995</v>
      </c>
      <c r="D854" s="76">
        <f t="shared" si="470"/>
        <v>596.30999999999995</v>
      </c>
      <c r="E854" s="76">
        <f t="shared" si="470"/>
        <v>464.94</v>
      </c>
      <c r="F854" s="76">
        <f t="shared" si="470"/>
        <v>579.04</v>
      </c>
      <c r="G854" s="76">
        <f t="shared" si="470"/>
        <v>580.07000000000005</v>
      </c>
      <c r="H854" s="76">
        <f t="shared" si="470"/>
        <v>617.94000000000005</v>
      </c>
      <c r="I854" s="76">
        <f t="shared" si="470"/>
        <v>585.83000000000004</v>
      </c>
      <c r="J854" s="76">
        <f t="shared" si="470"/>
        <v>580.22</v>
      </c>
      <c r="K854" s="76">
        <f t="shared" si="470"/>
        <v>671.05</v>
      </c>
      <c r="L854" s="76">
        <f t="shared" si="470"/>
        <v>662.23</v>
      </c>
      <c r="M854" s="76">
        <f t="shared" si="470"/>
        <v>656.17</v>
      </c>
      <c r="N854" s="76">
        <f t="shared" si="470"/>
        <v>668.65</v>
      </c>
      <c r="O854" s="76">
        <f t="shared" si="470"/>
        <v>649.47</v>
      </c>
      <c r="P854" s="76">
        <f t="shared" si="470"/>
        <v>708.51</v>
      </c>
      <c r="Q854" s="76">
        <f t="shared" si="470"/>
        <v>794.26</v>
      </c>
      <c r="R854" s="76">
        <f t="shared" si="470"/>
        <v>841.68</v>
      </c>
      <c r="S854" s="76">
        <f t="shared" si="470"/>
        <v>778.54</v>
      </c>
      <c r="T854" s="76">
        <f t="shared" si="470"/>
        <v>770.61</v>
      </c>
      <c r="U854" s="76">
        <f t="shared" si="470"/>
        <v>780.03</v>
      </c>
      <c r="V854" s="76">
        <f t="shared" si="470"/>
        <v>760.49</v>
      </c>
      <c r="W854" s="76">
        <f t="shared" si="470"/>
        <v>712.48</v>
      </c>
      <c r="X854" s="76">
        <f t="shared" si="470"/>
        <v>730.78</v>
      </c>
      <c r="Y854" s="76">
        <f t="shared" si="470"/>
        <v>600.62</v>
      </c>
    </row>
    <row r="855" spans="1:25" s="62" customFormat="1" ht="18.75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customHeight="1" outlineLevel="1" thickBot="1" x14ac:dyDescent="0.25">
      <c r="A856" s="147" t="s">
        <v>255</v>
      </c>
      <c r="B856" s="77">
        <f>B852</f>
        <v>0</v>
      </c>
      <c r="C856" s="77">
        <f t="shared" ref="C856:Y856" si="471">C852</f>
        <v>0</v>
      </c>
      <c r="D856" s="77">
        <f t="shared" si="471"/>
        <v>0</v>
      </c>
      <c r="E856" s="77">
        <f t="shared" si="471"/>
        <v>0</v>
      </c>
      <c r="F856" s="77">
        <f t="shared" si="471"/>
        <v>0</v>
      </c>
      <c r="G856" s="77">
        <f t="shared" si="471"/>
        <v>0</v>
      </c>
      <c r="H856" s="77">
        <f t="shared" si="471"/>
        <v>0</v>
      </c>
      <c r="I856" s="77">
        <f t="shared" si="471"/>
        <v>0</v>
      </c>
      <c r="J856" s="77">
        <f t="shared" si="471"/>
        <v>0</v>
      </c>
      <c r="K856" s="77">
        <f t="shared" si="471"/>
        <v>0</v>
      </c>
      <c r="L856" s="77">
        <f t="shared" si="471"/>
        <v>0</v>
      </c>
      <c r="M856" s="77">
        <f t="shared" si="471"/>
        <v>0</v>
      </c>
      <c r="N856" s="77">
        <f t="shared" si="471"/>
        <v>0</v>
      </c>
      <c r="O856" s="77">
        <f t="shared" si="471"/>
        <v>0</v>
      </c>
      <c r="P856" s="77">
        <f t="shared" si="471"/>
        <v>0</v>
      </c>
      <c r="Q856" s="77">
        <f t="shared" si="471"/>
        <v>0</v>
      </c>
      <c r="R856" s="77">
        <f t="shared" si="471"/>
        <v>0</v>
      </c>
      <c r="S856" s="77">
        <f t="shared" si="471"/>
        <v>0</v>
      </c>
      <c r="T856" s="77">
        <f t="shared" si="471"/>
        <v>0</v>
      </c>
      <c r="U856" s="77">
        <f t="shared" si="471"/>
        <v>0</v>
      </c>
      <c r="V856" s="77">
        <f t="shared" si="471"/>
        <v>0</v>
      </c>
      <c r="W856" s="77">
        <f t="shared" si="471"/>
        <v>0</v>
      </c>
      <c r="X856" s="77">
        <f t="shared" si="471"/>
        <v>0</v>
      </c>
      <c r="Y856" s="77">
        <f t="shared" si="471"/>
        <v>0</v>
      </c>
    </row>
    <row r="857" spans="1:25" s="62" customFormat="1" ht="18.75" customHeight="1" thickBot="1" x14ac:dyDescent="0.25">
      <c r="A857" s="112">
        <v>14</v>
      </c>
      <c r="B857" s="101">
        <f t="shared" ref="B857:Y857" si="472">SUM(B858:B860)</f>
        <v>713.37</v>
      </c>
      <c r="C857" s="102">
        <f t="shared" si="472"/>
        <v>702.87</v>
      </c>
      <c r="D857" s="102">
        <f t="shared" si="472"/>
        <v>717.46</v>
      </c>
      <c r="E857" s="103">
        <f t="shared" si="472"/>
        <v>738.63</v>
      </c>
      <c r="F857" s="103">
        <f t="shared" si="472"/>
        <v>739.64</v>
      </c>
      <c r="G857" s="103">
        <f t="shared" si="472"/>
        <v>744.87</v>
      </c>
      <c r="H857" s="103">
        <f t="shared" si="472"/>
        <v>733.29</v>
      </c>
      <c r="I857" s="103">
        <f t="shared" si="472"/>
        <v>724.36</v>
      </c>
      <c r="J857" s="103">
        <f t="shared" si="472"/>
        <v>732.1</v>
      </c>
      <c r="K857" s="104">
        <f t="shared" si="472"/>
        <v>731.01</v>
      </c>
      <c r="L857" s="103">
        <f t="shared" si="472"/>
        <v>707.55</v>
      </c>
      <c r="M857" s="105">
        <f t="shared" si="472"/>
        <v>707.33</v>
      </c>
      <c r="N857" s="104">
        <f t="shared" si="472"/>
        <v>715.12</v>
      </c>
      <c r="O857" s="103">
        <f t="shared" si="472"/>
        <v>742.99</v>
      </c>
      <c r="P857" s="105">
        <f t="shared" si="472"/>
        <v>728.66</v>
      </c>
      <c r="Q857" s="106">
        <f t="shared" si="472"/>
        <v>800.67</v>
      </c>
      <c r="R857" s="103">
        <f t="shared" si="472"/>
        <v>791.93</v>
      </c>
      <c r="S857" s="106">
        <f t="shared" si="472"/>
        <v>736.15</v>
      </c>
      <c r="T857" s="103">
        <f t="shared" si="472"/>
        <v>713.24</v>
      </c>
      <c r="U857" s="102">
        <f t="shared" si="472"/>
        <v>704.99</v>
      </c>
      <c r="V857" s="102">
        <f t="shared" si="472"/>
        <v>702.7</v>
      </c>
      <c r="W857" s="102">
        <f t="shared" si="472"/>
        <v>701.79</v>
      </c>
      <c r="X857" s="102">
        <f t="shared" si="472"/>
        <v>702.72</v>
      </c>
      <c r="Y857" s="107">
        <f t="shared" si="472"/>
        <v>695.13</v>
      </c>
    </row>
    <row r="858" spans="1:25" s="62" customFormat="1" ht="18.75" customHeight="1" outlineLevel="1" x14ac:dyDescent="0.2">
      <c r="A858" s="56" t="s">
        <v>8</v>
      </c>
      <c r="B858" s="76">
        <f>B76</f>
        <v>713.37</v>
      </c>
      <c r="C858" s="76">
        <f t="shared" ref="C858:Y858" si="473">C76</f>
        <v>702.87</v>
      </c>
      <c r="D858" s="76">
        <f t="shared" si="473"/>
        <v>717.46</v>
      </c>
      <c r="E858" s="76">
        <f t="shared" si="473"/>
        <v>738.63</v>
      </c>
      <c r="F858" s="76">
        <f t="shared" si="473"/>
        <v>739.64</v>
      </c>
      <c r="G858" s="76">
        <f t="shared" si="473"/>
        <v>744.87</v>
      </c>
      <c r="H858" s="76">
        <f t="shared" si="473"/>
        <v>733.29</v>
      </c>
      <c r="I858" s="76">
        <f t="shared" si="473"/>
        <v>724.36</v>
      </c>
      <c r="J858" s="76">
        <f t="shared" si="473"/>
        <v>732.1</v>
      </c>
      <c r="K858" s="76">
        <f t="shared" si="473"/>
        <v>731.01</v>
      </c>
      <c r="L858" s="76">
        <f t="shared" si="473"/>
        <v>707.55</v>
      </c>
      <c r="M858" s="76">
        <f t="shared" si="473"/>
        <v>707.33</v>
      </c>
      <c r="N858" s="76">
        <f t="shared" si="473"/>
        <v>715.12</v>
      </c>
      <c r="O858" s="76">
        <f t="shared" si="473"/>
        <v>742.99</v>
      </c>
      <c r="P858" s="76">
        <f t="shared" si="473"/>
        <v>728.66</v>
      </c>
      <c r="Q858" s="76">
        <f t="shared" si="473"/>
        <v>800.67</v>
      </c>
      <c r="R858" s="76">
        <f t="shared" si="473"/>
        <v>791.93</v>
      </c>
      <c r="S858" s="76">
        <f t="shared" si="473"/>
        <v>736.15</v>
      </c>
      <c r="T858" s="76">
        <f t="shared" si="473"/>
        <v>713.24</v>
      </c>
      <c r="U858" s="76">
        <f t="shared" si="473"/>
        <v>704.99</v>
      </c>
      <c r="V858" s="76">
        <f t="shared" si="473"/>
        <v>702.7</v>
      </c>
      <c r="W858" s="76">
        <f t="shared" si="473"/>
        <v>701.79</v>
      </c>
      <c r="X858" s="76">
        <f t="shared" si="473"/>
        <v>702.72</v>
      </c>
      <c r="Y858" s="76">
        <f t="shared" si="473"/>
        <v>695.13</v>
      </c>
    </row>
    <row r="859" spans="1:25" s="62" customFormat="1" ht="18.75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customHeight="1" outlineLevel="1" thickBot="1" x14ac:dyDescent="0.25">
      <c r="A860" s="147" t="s">
        <v>255</v>
      </c>
      <c r="B860" s="77">
        <f>B856</f>
        <v>0</v>
      </c>
      <c r="C860" s="77">
        <f t="shared" ref="C860:Y860" si="474">C856</f>
        <v>0</v>
      </c>
      <c r="D860" s="77">
        <f t="shared" si="474"/>
        <v>0</v>
      </c>
      <c r="E860" s="77">
        <f t="shared" si="474"/>
        <v>0</v>
      </c>
      <c r="F860" s="77">
        <f t="shared" si="474"/>
        <v>0</v>
      </c>
      <c r="G860" s="77">
        <f t="shared" si="474"/>
        <v>0</v>
      </c>
      <c r="H860" s="77">
        <f t="shared" si="474"/>
        <v>0</v>
      </c>
      <c r="I860" s="77">
        <f t="shared" si="474"/>
        <v>0</v>
      </c>
      <c r="J860" s="77">
        <f t="shared" si="474"/>
        <v>0</v>
      </c>
      <c r="K860" s="77">
        <f t="shared" si="474"/>
        <v>0</v>
      </c>
      <c r="L860" s="77">
        <f t="shared" si="474"/>
        <v>0</v>
      </c>
      <c r="M860" s="77">
        <f t="shared" si="474"/>
        <v>0</v>
      </c>
      <c r="N860" s="77">
        <f t="shared" si="474"/>
        <v>0</v>
      </c>
      <c r="O860" s="77">
        <f t="shared" si="474"/>
        <v>0</v>
      </c>
      <c r="P860" s="77">
        <f t="shared" si="474"/>
        <v>0</v>
      </c>
      <c r="Q860" s="77">
        <f t="shared" si="474"/>
        <v>0</v>
      </c>
      <c r="R860" s="77">
        <f t="shared" si="474"/>
        <v>0</v>
      </c>
      <c r="S860" s="77">
        <f t="shared" si="474"/>
        <v>0</v>
      </c>
      <c r="T860" s="77">
        <f t="shared" si="474"/>
        <v>0</v>
      </c>
      <c r="U860" s="77">
        <f t="shared" si="474"/>
        <v>0</v>
      </c>
      <c r="V860" s="77">
        <f t="shared" si="474"/>
        <v>0</v>
      </c>
      <c r="W860" s="77">
        <f t="shared" si="474"/>
        <v>0</v>
      </c>
      <c r="X860" s="77">
        <f t="shared" si="474"/>
        <v>0</v>
      </c>
      <c r="Y860" s="77">
        <f t="shared" si="474"/>
        <v>0</v>
      </c>
    </row>
    <row r="861" spans="1:25" s="62" customFormat="1" ht="18.75" customHeight="1" thickBot="1" x14ac:dyDescent="0.25">
      <c r="A861" s="109">
        <v>15</v>
      </c>
      <c r="B861" s="101">
        <f t="shared" ref="B861:Y861" si="475">SUM(B862:B864)</f>
        <v>677.68</v>
      </c>
      <c r="C861" s="102">
        <f t="shared" si="475"/>
        <v>678.39</v>
      </c>
      <c r="D861" s="102">
        <f t="shared" si="475"/>
        <v>676.42</v>
      </c>
      <c r="E861" s="103">
        <f t="shared" si="475"/>
        <v>688.22</v>
      </c>
      <c r="F861" s="103">
        <f t="shared" si="475"/>
        <v>714.76</v>
      </c>
      <c r="G861" s="103">
        <f t="shared" si="475"/>
        <v>732.11</v>
      </c>
      <c r="H861" s="103">
        <f t="shared" si="475"/>
        <v>720.77</v>
      </c>
      <c r="I861" s="103">
        <f t="shared" si="475"/>
        <v>717.84</v>
      </c>
      <c r="J861" s="103">
        <f t="shared" si="475"/>
        <v>719.49</v>
      </c>
      <c r="K861" s="104">
        <f t="shared" si="475"/>
        <v>713.28</v>
      </c>
      <c r="L861" s="103">
        <f t="shared" si="475"/>
        <v>701.55</v>
      </c>
      <c r="M861" s="105">
        <f t="shared" si="475"/>
        <v>718.1</v>
      </c>
      <c r="N861" s="104">
        <f t="shared" si="475"/>
        <v>709.84</v>
      </c>
      <c r="O861" s="103">
        <f t="shared" si="475"/>
        <v>734.81</v>
      </c>
      <c r="P861" s="105">
        <f t="shared" si="475"/>
        <v>746.92</v>
      </c>
      <c r="Q861" s="106">
        <f t="shared" si="475"/>
        <v>757.18</v>
      </c>
      <c r="R861" s="103">
        <f t="shared" si="475"/>
        <v>771.56</v>
      </c>
      <c r="S861" s="106">
        <f t="shared" si="475"/>
        <v>728.99</v>
      </c>
      <c r="T861" s="103">
        <f t="shared" si="475"/>
        <v>715.18</v>
      </c>
      <c r="U861" s="102">
        <f t="shared" si="475"/>
        <v>668.57</v>
      </c>
      <c r="V861" s="102">
        <f t="shared" si="475"/>
        <v>688.56</v>
      </c>
      <c r="W861" s="102">
        <f t="shared" si="475"/>
        <v>686.38</v>
      </c>
      <c r="X861" s="102">
        <f t="shared" si="475"/>
        <v>687.35</v>
      </c>
      <c r="Y861" s="107">
        <f t="shared" si="475"/>
        <v>678.35</v>
      </c>
    </row>
    <row r="862" spans="1:25" s="62" customFormat="1" ht="18.75" customHeight="1" outlineLevel="1" x14ac:dyDescent="0.2">
      <c r="A862" s="159" t="s">
        <v>8</v>
      </c>
      <c r="B862" s="76">
        <f>B81</f>
        <v>677.68</v>
      </c>
      <c r="C862" s="76">
        <f t="shared" ref="C862:Y862" si="476">C81</f>
        <v>678.39</v>
      </c>
      <c r="D862" s="76">
        <f t="shared" si="476"/>
        <v>676.42</v>
      </c>
      <c r="E862" s="76">
        <f t="shared" si="476"/>
        <v>688.22</v>
      </c>
      <c r="F862" s="76">
        <f t="shared" si="476"/>
        <v>714.76</v>
      </c>
      <c r="G862" s="76">
        <f t="shared" si="476"/>
        <v>732.11</v>
      </c>
      <c r="H862" s="76">
        <f t="shared" si="476"/>
        <v>720.77</v>
      </c>
      <c r="I862" s="76">
        <f t="shared" si="476"/>
        <v>717.84</v>
      </c>
      <c r="J862" s="76">
        <f t="shared" si="476"/>
        <v>719.49</v>
      </c>
      <c r="K862" s="76">
        <f t="shared" si="476"/>
        <v>713.28</v>
      </c>
      <c r="L862" s="76">
        <f t="shared" si="476"/>
        <v>701.55</v>
      </c>
      <c r="M862" s="76">
        <f t="shared" si="476"/>
        <v>718.1</v>
      </c>
      <c r="N862" s="76">
        <f t="shared" si="476"/>
        <v>709.84</v>
      </c>
      <c r="O862" s="76">
        <f t="shared" si="476"/>
        <v>734.81</v>
      </c>
      <c r="P862" s="76">
        <f t="shared" si="476"/>
        <v>746.92</v>
      </c>
      <c r="Q862" s="76">
        <f t="shared" si="476"/>
        <v>757.18</v>
      </c>
      <c r="R862" s="76">
        <f t="shared" si="476"/>
        <v>771.56</v>
      </c>
      <c r="S862" s="76">
        <f t="shared" si="476"/>
        <v>728.99</v>
      </c>
      <c r="T862" s="76">
        <f t="shared" si="476"/>
        <v>715.18</v>
      </c>
      <c r="U862" s="76">
        <f t="shared" si="476"/>
        <v>668.57</v>
      </c>
      <c r="V862" s="76">
        <f t="shared" si="476"/>
        <v>688.56</v>
      </c>
      <c r="W862" s="76">
        <f t="shared" si="476"/>
        <v>686.38</v>
      </c>
      <c r="X862" s="76">
        <f t="shared" si="476"/>
        <v>687.35</v>
      </c>
      <c r="Y862" s="76">
        <f t="shared" si="476"/>
        <v>678.35</v>
      </c>
    </row>
    <row r="863" spans="1:25" s="62" customFormat="1" ht="18.75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customHeight="1" outlineLevel="1" thickBot="1" x14ac:dyDescent="0.25">
      <c r="A864" s="147" t="s">
        <v>255</v>
      </c>
      <c r="B864" s="77">
        <f>B860</f>
        <v>0</v>
      </c>
      <c r="C864" s="77">
        <f t="shared" ref="C864:Y864" si="477">C860</f>
        <v>0</v>
      </c>
      <c r="D864" s="77">
        <f t="shared" si="477"/>
        <v>0</v>
      </c>
      <c r="E864" s="77">
        <f t="shared" si="477"/>
        <v>0</v>
      </c>
      <c r="F864" s="77">
        <f t="shared" si="477"/>
        <v>0</v>
      </c>
      <c r="G864" s="77">
        <f t="shared" si="477"/>
        <v>0</v>
      </c>
      <c r="H864" s="77">
        <f t="shared" si="477"/>
        <v>0</v>
      </c>
      <c r="I864" s="77">
        <f t="shared" si="477"/>
        <v>0</v>
      </c>
      <c r="J864" s="77">
        <f t="shared" si="477"/>
        <v>0</v>
      </c>
      <c r="K864" s="77">
        <f t="shared" si="477"/>
        <v>0</v>
      </c>
      <c r="L864" s="77">
        <f t="shared" si="477"/>
        <v>0</v>
      </c>
      <c r="M864" s="77">
        <f t="shared" si="477"/>
        <v>0</v>
      </c>
      <c r="N864" s="77">
        <f t="shared" si="477"/>
        <v>0</v>
      </c>
      <c r="O864" s="77">
        <f t="shared" si="477"/>
        <v>0</v>
      </c>
      <c r="P864" s="77">
        <f t="shared" si="477"/>
        <v>0</v>
      </c>
      <c r="Q864" s="77">
        <f t="shared" si="477"/>
        <v>0</v>
      </c>
      <c r="R864" s="77">
        <f t="shared" si="477"/>
        <v>0</v>
      </c>
      <c r="S864" s="77">
        <f t="shared" si="477"/>
        <v>0</v>
      </c>
      <c r="T864" s="77">
        <f t="shared" si="477"/>
        <v>0</v>
      </c>
      <c r="U864" s="77">
        <f t="shared" si="477"/>
        <v>0</v>
      </c>
      <c r="V864" s="77">
        <f t="shared" si="477"/>
        <v>0</v>
      </c>
      <c r="W864" s="77">
        <f t="shared" si="477"/>
        <v>0</v>
      </c>
      <c r="X864" s="77">
        <f t="shared" si="477"/>
        <v>0</v>
      </c>
      <c r="Y864" s="77">
        <f t="shared" si="477"/>
        <v>0</v>
      </c>
    </row>
    <row r="865" spans="1:25" s="62" customFormat="1" ht="18.75" customHeight="1" thickBot="1" x14ac:dyDescent="0.25">
      <c r="A865" s="112">
        <v>16</v>
      </c>
      <c r="B865" s="101">
        <f t="shared" ref="B865:Y865" si="478">SUM(B866:B868)</f>
        <v>689.72</v>
      </c>
      <c r="C865" s="102">
        <f t="shared" si="478"/>
        <v>697.64</v>
      </c>
      <c r="D865" s="102">
        <f t="shared" si="478"/>
        <v>684.37</v>
      </c>
      <c r="E865" s="103">
        <f t="shared" si="478"/>
        <v>725.72</v>
      </c>
      <c r="F865" s="103">
        <f t="shared" si="478"/>
        <v>726.07</v>
      </c>
      <c r="G865" s="103">
        <f t="shared" si="478"/>
        <v>738.42</v>
      </c>
      <c r="H865" s="103">
        <f t="shared" si="478"/>
        <v>777.66</v>
      </c>
      <c r="I865" s="103">
        <f t="shared" si="478"/>
        <v>755.62</v>
      </c>
      <c r="J865" s="103">
        <f t="shared" si="478"/>
        <v>745.04</v>
      </c>
      <c r="K865" s="104">
        <f t="shared" si="478"/>
        <v>729.92</v>
      </c>
      <c r="L865" s="103">
        <f t="shared" si="478"/>
        <v>734.27</v>
      </c>
      <c r="M865" s="105">
        <f t="shared" si="478"/>
        <v>747.47</v>
      </c>
      <c r="N865" s="104">
        <f t="shared" si="478"/>
        <v>758.6</v>
      </c>
      <c r="O865" s="103">
        <f t="shared" si="478"/>
        <v>759.56</v>
      </c>
      <c r="P865" s="105">
        <f t="shared" si="478"/>
        <v>754.47</v>
      </c>
      <c r="Q865" s="106">
        <f t="shared" si="478"/>
        <v>758.66</v>
      </c>
      <c r="R865" s="103">
        <f t="shared" si="478"/>
        <v>753.39</v>
      </c>
      <c r="S865" s="106">
        <f t="shared" si="478"/>
        <v>758.31</v>
      </c>
      <c r="T865" s="103">
        <f t="shared" si="478"/>
        <v>761.32</v>
      </c>
      <c r="U865" s="102">
        <f t="shared" si="478"/>
        <v>702.14</v>
      </c>
      <c r="V865" s="102">
        <f t="shared" si="478"/>
        <v>698.89</v>
      </c>
      <c r="W865" s="102">
        <f t="shared" si="478"/>
        <v>701.48</v>
      </c>
      <c r="X865" s="102">
        <f t="shared" si="478"/>
        <v>702.74</v>
      </c>
      <c r="Y865" s="107">
        <f t="shared" si="478"/>
        <v>696.64</v>
      </c>
    </row>
    <row r="866" spans="1:25" s="62" customFormat="1" ht="18.75" customHeight="1" outlineLevel="1" x14ac:dyDescent="0.2">
      <c r="A866" s="159" t="s">
        <v>8</v>
      </c>
      <c r="B866" s="76">
        <f>B86</f>
        <v>689.72</v>
      </c>
      <c r="C866" s="76">
        <f t="shared" ref="C866:Y866" si="479">C86</f>
        <v>697.64</v>
      </c>
      <c r="D866" s="76">
        <f t="shared" si="479"/>
        <v>684.37</v>
      </c>
      <c r="E866" s="76">
        <f t="shared" si="479"/>
        <v>725.72</v>
      </c>
      <c r="F866" s="76">
        <f t="shared" si="479"/>
        <v>726.07</v>
      </c>
      <c r="G866" s="76">
        <f t="shared" si="479"/>
        <v>738.42</v>
      </c>
      <c r="H866" s="76">
        <f t="shared" si="479"/>
        <v>777.66</v>
      </c>
      <c r="I866" s="76">
        <f t="shared" si="479"/>
        <v>755.62</v>
      </c>
      <c r="J866" s="76">
        <f t="shared" si="479"/>
        <v>745.04</v>
      </c>
      <c r="K866" s="76">
        <f t="shared" si="479"/>
        <v>729.92</v>
      </c>
      <c r="L866" s="76">
        <f t="shared" si="479"/>
        <v>734.27</v>
      </c>
      <c r="M866" s="76">
        <f t="shared" si="479"/>
        <v>747.47</v>
      </c>
      <c r="N866" s="76">
        <f t="shared" si="479"/>
        <v>758.6</v>
      </c>
      <c r="O866" s="76">
        <f t="shared" si="479"/>
        <v>759.56</v>
      </c>
      <c r="P866" s="76">
        <f t="shared" si="479"/>
        <v>754.47</v>
      </c>
      <c r="Q866" s="76">
        <f t="shared" si="479"/>
        <v>758.66</v>
      </c>
      <c r="R866" s="76">
        <f t="shared" si="479"/>
        <v>753.39</v>
      </c>
      <c r="S866" s="76">
        <f t="shared" si="479"/>
        <v>758.31</v>
      </c>
      <c r="T866" s="76">
        <f t="shared" si="479"/>
        <v>761.32</v>
      </c>
      <c r="U866" s="76">
        <f t="shared" si="479"/>
        <v>702.14</v>
      </c>
      <c r="V866" s="76">
        <f t="shared" si="479"/>
        <v>698.89</v>
      </c>
      <c r="W866" s="76">
        <f t="shared" si="479"/>
        <v>701.48</v>
      </c>
      <c r="X866" s="76">
        <f t="shared" si="479"/>
        <v>702.74</v>
      </c>
      <c r="Y866" s="76">
        <f t="shared" si="479"/>
        <v>696.64</v>
      </c>
    </row>
    <row r="867" spans="1:25" s="62" customFormat="1" ht="18.75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customHeight="1" outlineLevel="1" thickBot="1" x14ac:dyDescent="0.25">
      <c r="A868" s="161" t="s">
        <v>255</v>
      </c>
      <c r="B868" s="77">
        <f>B864</f>
        <v>0</v>
      </c>
      <c r="C868" s="77">
        <f t="shared" ref="C868:Y868" si="480">C864</f>
        <v>0</v>
      </c>
      <c r="D868" s="77">
        <f t="shared" si="480"/>
        <v>0</v>
      </c>
      <c r="E868" s="77">
        <f t="shared" si="480"/>
        <v>0</v>
      </c>
      <c r="F868" s="77">
        <f t="shared" si="480"/>
        <v>0</v>
      </c>
      <c r="G868" s="77">
        <f t="shared" si="480"/>
        <v>0</v>
      </c>
      <c r="H868" s="77">
        <f t="shared" si="480"/>
        <v>0</v>
      </c>
      <c r="I868" s="77">
        <f t="shared" si="480"/>
        <v>0</v>
      </c>
      <c r="J868" s="77">
        <f t="shared" si="480"/>
        <v>0</v>
      </c>
      <c r="K868" s="77">
        <f t="shared" si="480"/>
        <v>0</v>
      </c>
      <c r="L868" s="77">
        <f t="shared" si="480"/>
        <v>0</v>
      </c>
      <c r="M868" s="77">
        <f t="shared" si="480"/>
        <v>0</v>
      </c>
      <c r="N868" s="77">
        <f t="shared" si="480"/>
        <v>0</v>
      </c>
      <c r="O868" s="77">
        <f t="shared" si="480"/>
        <v>0</v>
      </c>
      <c r="P868" s="77">
        <f t="shared" si="480"/>
        <v>0</v>
      </c>
      <c r="Q868" s="77">
        <f t="shared" si="480"/>
        <v>0</v>
      </c>
      <c r="R868" s="77">
        <f t="shared" si="480"/>
        <v>0</v>
      </c>
      <c r="S868" s="77">
        <f t="shared" si="480"/>
        <v>0</v>
      </c>
      <c r="T868" s="77">
        <f t="shared" si="480"/>
        <v>0</v>
      </c>
      <c r="U868" s="77">
        <f t="shared" si="480"/>
        <v>0</v>
      </c>
      <c r="V868" s="77">
        <f t="shared" si="480"/>
        <v>0</v>
      </c>
      <c r="W868" s="77">
        <f t="shared" si="480"/>
        <v>0</v>
      </c>
      <c r="X868" s="77">
        <f t="shared" si="480"/>
        <v>0</v>
      </c>
      <c r="Y868" s="77">
        <f t="shared" si="480"/>
        <v>0</v>
      </c>
    </row>
    <row r="869" spans="1:25" s="62" customFormat="1" ht="18.75" customHeight="1" thickBot="1" x14ac:dyDescent="0.25">
      <c r="A869" s="109">
        <v>17</v>
      </c>
      <c r="B869" s="101">
        <f t="shared" ref="B869:Y869" si="481">SUM(B870:B872)</f>
        <v>701.16</v>
      </c>
      <c r="C869" s="102">
        <f t="shared" si="481"/>
        <v>701.15</v>
      </c>
      <c r="D869" s="102">
        <f t="shared" si="481"/>
        <v>715.8</v>
      </c>
      <c r="E869" s="103">
        <f t="shared" si="481"/>
        <v>754.45</v>
      </c>
      <c r="F869" s="103">
        <f t="shared" si="481"/>
        <v>743.73</v>
      </c>
      <c r="G869" s="103">
        <f t="shared" si="481"/>
        <v>736.16</v>
      </c>
      <c r="H869" s="103">
        <f t="shared" si="481"/>
        <v>742.98</v>
      </c>
      <c r="I869" s="103">
        <f t="shared" si="481"/>
        <v>731.11</v>
      </c>
      <c r="J869" s="103">
        <f t="shared" si="481"/>
        <v>730.2</v>
      </c>
      <c r="K869" s="104">
        <f t="shared" si="481"/>
        <v>735.92</v>
      </c>
      <c r="L869" s="103">
        <f t="shared" si="481"/>
        <v>742.86</v>
      </c>
      <c r="M869" s="105">
        <f t="shared" si="481"/>
        <v>738.57</v>
      </c>
      <c r="N869" s="104">
        <f t="shared" si="481"/>
        <v>750.02</v>
      </c>
      <c r="O869" s="103">
        <f t="shared" si="481"/>
        <v>757.91</v>
      </c>
      <c r="P869" s="105">
        <f t="shared" si="481"/>
        <v>758.42</v>
      </c>
      <c r="Q869" s="106">
        <f t="shared" si="481"/>
        <v>780.1</v>
      </c>
      <c r="R869" s="103">
        <f t="shared" si="481"/>
        <v>792.16</v>
      </c>
      <c r="S869" s="106">
        <f t="shared" si="481"/>
        <v>751.4</v>
      </c>
      <c r="T869" s="103">
        <f t="shared" si="481"/>
        <v>729.35</v>
      </c>
      <c r="U869" s="102">
        <f t="shared" si="481"/>
        <v>695.37</v>
      </c>
      <c r="V869" s="102">
        <f t="shared" si="481"/>
        <v>700.64</v>
      </c>
      <c r="W869" s="102">
        <f t="shared" si="481"/>
        <v>698.15</v>
      </c>
      <c r="X869" s="102">
        <f t="shared" si="481"/>
        <v>691.32</v>
      </c>
      <c r="Y869" s="107">
        <f t="shared" si="481"/>
        <v>700.02</v>
      </c>
    </row>
    <row r="870" spans="1:25" s="62" customFormat="1" ht="18.75" customHeight="1" outlineLevel="1" x14ac:dyDescent="0.2">
      <c r="A870" s="159" t="s">
        <v>8</v>
      </c>
      <c r="B870" s="76">
        <f>B91</f>
        <v>701.16</v>
      </c>
      <c r="C870" s="76">
        <f t="shared" ref="C870:Y870" si="482">C91</f>
        <v>701.15</v>
      </c>
      <c r="D870" s="76">
        <f t="shared" si="482"/>
        <v>715.8</v>
      </c>
      <c r="E870" s="76">
        <f t="shared" si="482"/>
        <v>754.45</v>
      </c>
      <c r="F870" s="76">
        <f t="shared" si="482"/>
        <v>743.73</v>
      </c>
      <c r="G870" s="76">
        <f t="shared" si="482"/>
        <v>736.16</v>
      </c>
      <c r="H870" s="76">
        <f t="shared" si="482"/>
        <v>742.98</v>
      </c>
      <c r="I870" s="76">
        <f t="shared" si="482"/>
        <v>731.11</v>
      </c>
      <c r="J870" s="76">
        <f t="shared" si="482"/>
        <v>730.2</v>
      </c>
      <c r="K870" s="76">
        <f t="shared" si="482"/>
        <v>735.92</v>
      </c>
      <c r="L870" s="76">
        <f t="shared" si="482"/>
        <v>742.86</v>
      </c>
      <c r="M870" s="76">
        <f t="shared" si="482"/>
        <v>738.57</v>
      </c>
      <c r="N870" s="76">
        <f t="shared" si="482"/>
        <v>750.02</v>
      </c>
      <c r="O870" s="76">
        <f t="shared" si="482"/>
        <v>757.91</v>
      </c>
      <c r="P870" s="76">
        <f t="shared" si="482"/>
        <v>758.42</v>
      </c>
      <c r="Q870" s="76">
        <f t="shared" si="482"/>
        <v>780.1</v>
      </c>
      <c r="R870" s="76">
        <f t="shared" si="482"/>
        <v>792.16</v>
      </c>
      <c r="S870" s="76">
        <f t="shared" si="482"/>
        <v>751.4</v>
      </c>
      <c r="T870" s="76">
        <f t="shared" si="482"/>
        <v>729.35</v>
      </c>
      <c r="U870" s="76">
        <f t="shared" si="482"/>
        <v>695.37</v>
      </c>
      <c r="V870" s="76">
        <f t="shared" si="482"/>
        <v>700.64</v>
      </c>
      <c r="W870" s="76">
        <f t="shared" si="482"/>
        <v>698.15</v>
      </c>
      <c r="X870" s="76">
        <f t="shared" si="482"/>
        <v>691.32</v>
      </c>
      <c r="Y870" s="76">
        <f t="shared" si="482"/>
        <v>700.02</v>
      </c>
    </row>
    <row r="871" spans="1:25" s="62" customFormat="1" ht="18.75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customHeight="1" outlineLevel="1" thickBot="1" x14ac:dyDescent="0.25">
      <c r="A872" s="161" t="s">
        <v>255</v>
      </c>
      <c r="B872" s="77">
        <f>B868</f>
        <v>0</v>
      </c>
      <c r="C872" s="77">
        <f t="shared" ref="C872:Y872" si="483">C868</f>
        <v>0</v>
      </c>
      <c r="D872" s="77">
        <f t="shared" si="483"/>
        <v>0</v>
      </c>
      <c r="E872" s="77">
        <f t="shared" si="483"/>
        <v>0</v>
      </c>
      <c r="F872" s="77">
        <f t="shared" si="483"/>
        <v>0</v>
      </c>
      <c r="G872" s="77">
        <f t="shared" si="483"/>
        <v>0</v>
      </c>
      <c r="H872" s="77">
        <f t="shared" si="483"/>
        <v>0</v>
      </c>
      <c r="I872" s="77">
        <f t="shared" si="483"/>
        <v>0</v>
      </c>
      <c r="J872" s="77">
        <f t="shared" si="483"/>
        <v>0</v>
      </c>
      <c r="K872" s="77">
        <f t="shared" si="483"/>
        <v>0</v>
      </c>
      <c r="L872" s="77">
        <f t="shared" si="483"/>
        <v>0</v>
      </c>
      <c r="M872" s="77">
        <f t="shared" si="483"/>
        <v>0</v>
      </c>
      <c r="N872" s="77">
        <f t="shared" si="483"/>
        <v>0</v>
      </c>
      <c r="O872" s="77">
        <f t="shared" si="483"/>
        <v>0</v>
      </c>
      <c r="P872" s="77">
        <f t="shared" si="483"/>
        <v>0</v>
      </c>
      <c r="Q872" s="77">
        <f t="shared" si="483"/>
        <v>0</v>
      </c>
      <c r="R872" s="77">
        <f t="shared" si="483"/>
        <v>0</v>
      </c>
      <c r="S872" s="77">
        <f t="shared" si="483"/>
        <v>0</v>
      </c>
      <c r="T872" s="77">
        <f t="shared" si="483"/>
        <v>0</v>
      </c>
      <c r="U872" s="77">
        <f t="shared" si="483"/>
        <v>0</v>
      </c>
      <c r="V872" s="77">
        <f t="shared" si="483"/>
        <v>0</v>
      </c>
      <c r="W872" s="77">
        <f t="shared" si="483"/>
        <v>0</v>
      </c>
      <c r="X872" s="77">
        <f t="shared" si="483"/>
        <v>0</v>
      </c>
      <c r="Y872" s="77">
        <f t="shared" si="483"/>
        <v>0</v>
      </c>
    </row>
    <row r="873" spans="1:25" s="62" customFormat="1" ht="18.75" customHeight="1" thickBot="1" x14ac:dyDescent="0.25">
      <c r="A873" s="110">
        <v>18</v>
      </c>
      <c r="B873" s="101">
        <f t="shared" ref="B873:Y873" si="484">SUM(B874:B876)</f>
        <v>639.51</v>
      </c>
      <c r="C873" s="102">
        <f t="shared" si="484"/>
        <v>631.01</v>
      </c>
      <c r="D873" s="102">
        <f t="shared" si="484"/>
        <v>641.37</v>
      </c>
      <c r="E873" s="103">
        <f t="shared" si="484"/>
        <v>659.48</v>
      </c>
      <c r="F873" s="103">
        <f t="shared" si="484"/>
        <v>671.16</v>
      </c>
      <c r="G873" s="103">
        <f t="shared" si="484"/>
        <v>693.07</v>
      </c>
      <c r="H873" s="103">
        <f t="shared" si="484"/>
        <v>683.78</v>
      </c>
      <c r="I873" s="103">
        <f t="shared" si="484"/>
        <v>683.65</v>
      </c>
      <c r="J873" s="103">
        <f t="shared" si="484"/>
        <v>667.88</v>
      </c>
      <c r="K873" s="104">
        <f t="shared" si="484"/>
        <v>700.51</v>
      </c>
      <c r="L873" s="103">
        <f t="shared" si="484"/>
        <v>703.48</v>
      </c>
      <c r="M873" s="105">
        <f t="shared" si="484"/>
        <v>729.56</v>
      </c>
      <c r="N873" s="104">
        <f t="shared" si="484"/>
        <v>694.7</v>
      </c>
      <c r="O873" s="103">
        <f t="shared" si="484"/>
        <v>689.72</v>
      </c>
      <c r="P873" s="105">
        <f t="shared" si="484"/>
        <v>696.43</v>
      </c>
      <c r="Q873" s="106">
        <f t="shared" si="484"/>
        <v>714.48</v>
      </c>
      <c r="R873" s="103">
        <f t="shared" si="484"/>
        <v>728.65</v>
      </c>
      <c r="S873" s="106">
        <f t="shared" si="484"/>
        <v>723.78</v>
      </c>
      <c r="T873" s="103">
        <f t="shared" si="484"/>
        <v>688.78</v>
      </c>
      <c r="U873" s="102">
        <f t="shared" si="484"/>
        <v>659.15</v>
      </c>
      <c r="V873" s="102">
        <f t="shared" si="484"/>
        <v>642.16999999999996</v>
      </c>
      <c r="W873" s="102">
        <f t="shared" si="484"/>
        <v>640.1</v>
      </c>
      <c r="X873" s="102">
        <f t="shared" si="484"/>
        <v>652.80999999999995</v>
      </c>
      <c r="Y873" s="107">
        <f t="shared" si="484"/>
        <v>636.09</v>
      </c>
    </row>
    <row r="874" spans="1:25" s="62" customFormat="1" ht="18.75" customHeight="1" outlineLevel="1" x14ac:dyDescent="0.2">
      <c r="A874" s="56" t="s">
        <v>8</v>
      </c>
      <c r="B874" s="76">
        <f>B96</f>
        <v>639.51</v>
      </c>
      <c r="C874" s="76">
        <f t="shared" ref="C874:Y874" si="485">C96</f>
        <v>631.01</v>
      </c>
      <c r="D874" s="76">
        <f t="shared" si="485"/>
        <v>641.37</v>
      </c>
      <c r="E874" s="76">
        <f t="shared" si="485"/>
        <v>659.48</v>
      </c>
      <c r="F874" s="76">
        <f t="shared" si="485"/>
        <v>671.16</v>
      </c>
      <c r="G874" s="76">
        <f t="shared" si="485"/>
        <v>693.07</v>
      </c>
      <c r="H874" s="76">
        <f t="shared" si="485"/>
        <v>683.78</v>
      </c>
      <c r="I874" s="76">
        <f t="shared" si="485"/>
        <v>683.65</v>
      </c>
      <c r="J874" s="76">
        <f t="shared" si="485"/>
        <v>667.88</v>
      </c>
      <c r="K874" s="76">
        <f t="shared" si="485"/>
        <v>700.51</v>
      </c>
      <c r="L874" s="76">
        <f t="shared" si="485"/>
        <v>703.48</v>
      </c>
      <c r="M874" s="76">
        <f t="shared" si="485"/>
        <v>729.56</v>
      </c>
      <c r="N874" s="76">
        <f t="shared" si="485"/>
        <v>694.7</v>
      </c>
      <c r="O874" s="76">
        <f t="shared" si="485"/>
        <v>689.72</v>
      </c>
      <c r="P874" s="76">
        <f t="shared" si="485"/>
        <v>696.43</v>
      </c>
      <c r="Q874" s="76">
        <f t="shared" si="485"/>
        <v>714.48</v>
      </c>
      <c r="R874" s="76">
        <f t="shared" si="485"/>
        <v>728.65</v>
      </c>
      <c r="S874" s="76">
        <f t="shared" si="485"/>
        <v>723.78</v>
      </c>
      <c r="T874" s="76">
        <f t="shared" si="485"/>
        <v>688.78</v>
      </c>
      <c r="U874" s="76">
        <f t="shared" si="485"/>
        <v>659.15</v>
      </c>
      <c r="V874" s="76">
        <f t="shared" si="485"/>
        <v>642.16999999999996</v>
      </c>
      <c r="W874" s="76">
        <f t="shared" si="485"/>
        <v>640.1</v>
      </c>
      <c r="X874" s="76">
        <f t="shared" si="485"/>
        <v>652.80999999999995</v>
      </c>
      <c r="Y874" s="76">
        <f t="shared" si="485"/>
        <v>636.09</v>
      </c>
    </row>
    <row r="875" spans="1:25" s="62" customFormat="1" ht="18.75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customHeight="1" outlineLevel="1" thickBot="1" x14ac:dyDescent="0.25">
      <c r="A876" s="147" t="s">
        <v>255</v>
      </c>
      <c r="B876" s="77">
        <f>B872</f>
        <v>0</v>
      </c>
      <c r="C876" s="77">
        <f t="shared" ref="C876:Y876" si="486">C872</f>
        <v>0</v>
      </c>
      <c r="D876" s="77">
        <f t="shared" si="486"/>
        <v>0</v>
      </c>
      <c r="E876" s="77">
        <f t="shared" si="486"/>
        <v>0</v>
      </c>
      <c r="F876" s="77">
        <f t="shared" si="486"/>
        <v>0</v>
      </c>
      <c r="G876" s="77">
        <f t="shared" si="486"/>
        <v>0</v>
      </c>
      <c r="H876" s="77">
        <f t="shared" si="486"/>
        <v>0</v>
      </c>
      <c r="I876" s="77">
        <f t="shared" si="486"/>
        <v>0</v>
      </c>
      <c r="J876" s="77">
        <f t="shared" si="486"/>
        <v>0</v>
      </c>
      <c r="K876" s="77">
        <f t="shared" si="486"/>
        <v>0</v>
      </c>
      <c r="L876" s="77">
        <f t="shared" si="486"/>
        <v>0</v>
      </c>
      <c r="M876" s="77">
        <f t="shared" si="486"/>
        <v>0</v>
      </c>
      <c r="N876" s="77">
        <f t="shared" si="486"/>
        <v>0</v>
      </c>
      <c r="O876" s="77">
        <f t="shared" si="486"/>
        <v>0</v>
      </c>
      <c r="P876" s="77">
        <f t="shared" si="486"/>
        <v>0</v>
      </c>
      <c r="Q876" s="77">
        <f t="shared" si="486"/>
        <v>0</v>
      </c>
      <c r="R876" s="77">
        <f t="shared" si="486"/>
        <v>0</v>
      </c>
      <c r="S876" s="77">
        <f t="shared" si="486"/>
        <v>0</v>
      </c>
      <c r="T876" s="77">
        <f t="shared" si="486"/>
        <v>0</v>
      </c>
      <c r="U876" s="77">
        <f t="shared" si="486"/>
        <v>0</v>
      </c>
      <c r="V876" s="77">
        <f t="shared" si="486"/>
        <v>0</v>
      </c>
      <c r="W876" s="77">
        <f t="shared" si="486"/>
        <v>0</v>
      </c>
      <c r="X876" s="77">
        <f t="shared" si="486"/>
        <v>0</v>
      </c>
      <c r="Y876" s="77">
        <f t="shared" si="486"/>
        <v>0</v>
      </c>
    </row>
    <row r="877" spans="1:25" s="62" customFormat="1" ht="18.75" customHeight="1" thickBot="1" x14ac:dyDescent="0.25">
      <c r="A877" s="112">
        <v>19</v>
      </c>
      <c r="B877" s="101">
        <f t="shared" ref="B877:Y877" si="487">SUM(B878:B880)</f>
        <v>705.67</v>
      </c>
      <c r="C877" s="102">
        <f t="shared" si="487"/>
        <v>694.53</v>
      </c>
      <c r="D877" s="102">
        <f t="shared" si="487"/>
        <v>688.38</v>
      </c>
      <c r="E877" s="103">
        <f t="shared" si="487"/>
        <v>708.26</v>
      </c>
      <c r="F877" s="103">
        <f t="shared" si="487"/>
        <v>735.1</v>
      </c>
      <c r="G877" s="103">
        <f t="shared" si="487"/>
        <v>743.02</v>
      </c>
      <c r="H877" s="103">
        <f t="shared" si="487"/>
        <v>761.89</v>
      </c>
      <c r="I877" s="103">
        <f t="shared" si="487"/>
        <v>708.1</v>
      </c>
      <c r="J877" s="103">
        <f t="shared" si="487"/>
        <v>691.02</v>
      </c>
      <c r="K877" s="104">
        <f t="shared" si="487"/>
        <v>707.34</v>
      </c>
      <c r="L877" s="103">
        <f t="shared" si="487"/>
        <v>705.65</v>
      </c>
      <c r="M877" s="105">
        <f t="shared" si="487"/>
        <v>741.77</v>
      </c>
      <c r="N877" s="104">
        <f t="shared" si="487"/>
        <v>769.82</v>
      </c>
      <c r="O877" s="103">
        <f t="shared" si="487"/>
        <v>782.67</v>
      </c>
      <c r="P877" s="105">
        <f t="shared" si="487"/>
        <v>760.08</v>
      </c>
      <c r="Q877" s="106">
        <f t="shared" si="487"/>
        <v>768.37</v>
      </c>
      <c r="R877" s="103">
        <f t="shared" si="487"/>
        <v>781.44</v>
      </c>
      <c r="S877" s="106">
        <f t="shared" si="487"/>
        <v>749.34</v>
      </c>
      <c r="T877" s="103">
        <f t="shared" si="487"/>
        <v>756.24</v>
      </c>
      <c r="U877" s="102">
        <f t="shared" si="487"/>
        <v>701.69</v>
      </c>
      <c r="V877" s="102">
        <f t="shared" si="487"/>
        <v>708.35</v>
      </c>
      <c r="W877" s="102">
        <f t="shared" si="487"/>
        <v>709.44</v>
      </c>
      <c r="X877" s="102">
        <f t="shared" si="487"/>
        <v>706.96</v>
      </c>
      <c r="Y877" s="107">
        <f t="shared" si="487"/>
        <v>700.34</v>
      </c>
    </row>
    <row r="878" spans="1:25" s="62" customFormat="1" ht="18.75" customHeight="1" outlineLevel="1" x14ac:dyDescent="0.2">
      <c r="A878" s="160" t="s">
        <v>8</v>
      </c>
      <c r="B878" s="76">
        <f>B101</f>
        <v>705.67</v>
      </c>
      <c r="C878" s="76">
        <f t="shared" ref="C878:Y878" si="488">C101</f>
        <v>694.53</v>
      </c>
      <c r="D878" s="76">
        <f t="shared" si="488"/>
        <v>688.38</v>
      </c>
      <c r="E878" s="76">
        <f t="shared" si="488"/>
        <v>708.26</v>
      </c>
      <c r="F878" s="76">
        <f t="shared" si="488"/>
        <v>735.1</v>
      </c>
      <c r="G878" s="76">
        <f t="shared" si="488"/>
        <v>743.02</v>
      </c>
      <c r="H878" s="76">
        <f t="shared" si="488"/>
        <v>761.89</v>
      </c>
      <c r="I878" s="76">
        <f t="shared" si="488"/>
        <v>708.1</v>
      </c>
      <c r="J878" s="76">
        <f t="shared" si="488"/>
        <v>691.02</v>
      </c>
      <c r="K878" s="76">
        <f t="shared" si="488"/>
        <v>707.34</v>
      </c>
      <c r="L878" s="76">
        <f t="shared" si="488"/>
        <v>705.65</v>
      </c>
      <c r="M878" s="76">
        <f t="shared" si="488"/>
        <v>741.77</v>
      </c>
      <c r="N878" s="76">
        <f t="shared" si="488"/>
        <v>769.82</v>
      </c>
      <c r="O878" s="76">
        <f t="shared" si="488"/>
        <v>782.67</v>
      </c>
      <c r="P878" s="76">
        <f t="shared" si="488"/>
        <v>760.08</v>
      </c>
      <c r="Q878" s="76">
        <f t="shared" si="488"/>
        <v>768.37</v>
      </c>
      <c r="R878" s="76">
        <f t="shared" si="488"/>
        <v>781.44</v>
      </c>
      <c r="S878" s="76">
        <f t="shared" si="488"/>
        <v>749.34</v>
      </c>
      <c r="T878" s="76">
        <f t="shared" si="488"/>
        <v>756.24</v>
      </c>
      <c r="U878" s="76">
        <f t="shared" si="488"/>
        <v>701.69</v>
      </c>
      <c r="V878" s="76">
        <f t="shared" si="488"/>
        <v>708.35</v>
      </c>
      <c r="W878" s="76">
        <f t="shared" si="488"/>
        <v>709.44</v>
      </c>
      <c r="X878" s="76">
        <f t="shared" si="488"/>
        <v>706.96</v>
      </c>
      <c r="Y878" s="76">
        <f t="shared" si="488"/>
        <v>700.34</v>
      </c>
    </row>
    <row r="879" spans="1:25" s="62" customFormat="1" ht="18.75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customHeight="1" outlineLevel="1" thickBot="1" x14ac:dyDescent="0.25">
      <c r="A880" s="161" t="s">
        <v>255</v>
      </c>
      <c r="B880" s="77">
        <f>B876</f>
        <v>0</v>
      </c>
      <c r="C880" s="77">
        <f t="shared" ref="C880:Y880" si="489">C876</f>
        <v>0</v>
      </c>
      <c r="D880" s="77">
        <f t="shared" si="489"/>
        <v>0</v>
      </c>
      <c r="E880" s="77">
        <f t="shared" si="489"/>
        <v>0</v>
      </c>
      <c r="F880" s="77">
        <f t="shared" si="489"/>
        <v>0</v>
      </c>
      <c r="G880" s="77">
        <f t="shared" si="489"/>
        <v>0</v>
      </c>
      <c r="H880" s="77">
        <f t="shared" si="489"/>
        <v>0</v>
      </c>
      <c r="I880" s="77">
        <f t="shared" si="489"/>
        <v>0</v>
      </c>
      <c r="J880" s="77">
        <f t="shared" si="489"/>
        <v>0</v>
      </c>
      <c r="K880" s="77">
        <f t="shared" si="489"/>
        <v>0</v>
      </c>
      <c r="L880" s="77">
        <f t="shared" si="489"/>
        <v>0</v>
      </c>
      <c r="M880" s="77">
        <f t="shared" si="489"/>
        <v>0</v>
      </c>
      <c r="N880" s="77">
        <f t="shared" si="489"/>
        <v>0</v>
      </c>
      <c r="O880" s="77">
        <f t="shared" si="489"/>
        <v>0</v>
      </c>
      <c r="P880" s="77">
        <f t="shared" si="489"/>
        <v>0</v>
      </c>
      <c r="Q880" s="77">
        <f t="shared" si="489"/>
        <v>0</v>
      </c>
      <c r="R880" s="77">
        <f t="shared" si="489"/>
        <v>0</v>
      </c>
      <c r="S880" s="77">
        <f t="shared" si="489"/>
        <v>0</v>
      </c>
      <c r="T880" s="77">
        <f t="shared" si="489"/>
        <v>0</v>
      </c>
      <c r="U880" s="77">
        <f t="shared" si="489"/>
        <v>0</v>
      </c>
      <c r="V880" s="77">
        <f t="shared" si="489"/>
        <v>0</v>
      </c>
      <c r="W880" s="77">
        <f t="shared" si="489"/>
        <v>0</v>
      </c>
      <c r="X880" s="77">
        <f t="shared" si="489"/>
        <v>0</v>
      </c>
      <c r="Y880" s="77">
        <f t="shared" si="489"/>
        <v>0</v>
      </c>
    </row>
    <row r="881" spans="1:25" s="62" customFormat="1" ht="18.75" customHeight="1" thickBot="1" x14ac:dyDescent="0.25">
      <c r="A881" s="109">
        <v>20</v>
      </c>
      <c r="B881" s="101">
        <f t="shared" ref="B881:Y881" si="490">SUM(B882:B884)</f>
        <v>547.91999999999996</v>
      </c>
      <c r="C881" s="102">
        <f t="shared" si="490"/>
        <v>546.96</v>
      </c>
      <c r="D881" s="102">
        <f t="shared" si="490"/>
        <v>551.94000000000005</v>
      </c>
      <c r="E881" s="103">
        <f t="shared" si="490"/>
        <v>559.67999999999995</v>
      </c>
      <c r="F881" s="103">
        <f t="shared" si="490"/>
        <v>519.85</v>
      </c>
      <c r="G881" s="103">
        <f t="shared" si="490"/>
        <v>512.11</v>
      </c>
      <c r="H881" s="103">
        <f t="shared" si="490"/>
        <v>579.67999999999995</v>
      </c>
      <c r="I881" s="103">
        <f t="shared" si="490"/>
        <v>574.25</v>
      </c>
      <c r="J881" s="103">
        <f t="shared" si="490"/>
        <v>567.83000000000004</v>
      </c>
      <c r="K881" s="104">
        <f t="shared" si="490"/>
        <v>572.85</v>
      </c>
      <c r="L881" s="103">
        <f t="shared" si="490"/>
        <v>575.91</v>
      </c>
      <c r="M881" s="105">
        <f t="shared" si="490"/>
        <v>564.36</v>
      </c>
      <c r="N881" s="104">
        <f t="shared" si="490"/>
        <v>567.32000000000005</v>
      </c>
      <c r="O881" s="103">
        <f t="shared" si="490"/>
        <v>588.03</v>
      </c>
      <c r="P881" s="105">
        <f t="shared" si="490"/>
        <v>585.64</v>
      </c>
      <c r="Q881" s="106">
        <f t="shared" si="490"/>
        <v>830.98</v>
      </c>
      <c r="R881" s="103">
        <f t="shared" si="490"/>
        <v>850.45</v>
      </c>
      <c r="S881" s="106">
        <f t="shared" si="490"/>
        <v>862.46</v>
      </c>
      <c r="T881" s="103">
        <f t="shared" si="490"/>
        <v>845.03</v>
      </c>
      <c r="U881" s="102">
        <f t="shared" si="490"/>
        <v>576.09</v>
      </c>
      <c r="V881" s="102">
        <f t="shared" si="490"/>
        <v>579.99</v>
      </c>
      <c r="W881" s="102">
        <f t="shared" si="490"/>
        <v>583.29</v>
      </c>
      <c r="X881" s="102">
        <f t="shared" si="490"/>
        <v>591.16</v>
      </c>
      <c r="Y881" s="107">
        <f t="shared" si="490"/>
        <v>739.81</v>
      </c>
    </row>
    <row r="882" spans="1:25" s="62" customFormat="1" ht="18.75" customHeight="1" outlineLevel="1" x14ac:dyDescent="0.2">
      <c r="A882" s="159" t="s">
        <v>8</v>
      </c>
      <c r="B882" s="76">
        <f>B106</f>
        <v>547.91999999999996</v>
      </c>
      <c r="C882" s="76">
        <f t="shared" ref="C882:X882" si="491">C106</f>
        <v>546.96</v>
      </c>
      <c r="D882" s="76">
        <f t="shared" si="491"/>
        <v>551.94000000000005</v>
      </c>
      <c r="E882" s="76">
        <f t="shared" si="491"/>
        <v>559.67999999999995</v>
      </c>
      <c r="F882" s="76">
        <f t="shared" si="491"/>
        <v>519.85</v>
      </c>
      <c r="G882" s="76">
        <f t="shared" si="491"/>
        <v>512.11</v>
      </c>
      <c r="H882" s="76">
        <f t="shared" si="491"/>
        <v>579.67999999999995</v>
      </c>
      <c r="I882" s="76">
        <f t="shared" si="491"/>
        <v>574.25</v>
      </c>
      <c r="J882" s="76">
        <f t="shared" si="491"/>
        <v>567.83000000000004</v>
      </c>
      <c r="K882" s="76">
        <f t="shared" si="491"/>
        <v>572.85</v>
      </c>
      <c r="L882" s="76">
        <f t="shared" si="491"/>
        <v>575.91</v>
      </c>
      <c r="M882" s="76">
        <f t="shared" si="491"/>
        <v>564.36</v>
      </c>
      <c r="N882" s="76">
        <f t="shared" si="491"/>
        <v>567.32000000000005</v>
      </c>
      <c r="O882" s="76">
        <f t="shared" si="491"/>
        <v>588.03</v>
      </c>
      <c r="P882" s="76">
        <f t="shared" si="491"/>
        <v>585.64</v>
      </c>
      <c r="Q882" s="76">
        <f t="shared" si="491"/>
        <v>830.98</v>
      </c>
      <c r="R882" s="76">
        <f t="shared" si="491"/>
        <v>850.45</v>
      </c>
      <c r="S882" s="76">
        <f t="shared" si="491"/>
        <v>862.46</v>
      </c>
      <c r="T882" s="76">
        <f t="shared" si="491"/>
        <v>845.03</v>
      </c>
      <c r="U882" s="76">
        <f t="shared" si="491"/>
        <v>576.09</v>
      </c>
      <c r="V882" s="76">
        <f t="shared" si="491"/>
        <v>579.99</v>
      </c>
      <c r="W882" s="76">
        <f t="shared" si="491"/>
        <v>583.29</v>
      </c>
      <c r="X882" s="76">
        <f t="shared" si="491"/>
        <v>591.16</v>
      </c>
      <c r="Y882" s="79">
        <v>739.81</v>
      </c>
    </row>
    <row r="883" spans="1:25" s="62" customFormat="1" ht="18.75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customHeight="1" outlineLevel="1" thickBot="1" x14ac:dyDescent="0.25">
      <c r="A884" s="161" t="s">
        <v>255</v>
      </c>
      <c r="B884" s="77">
        <f>B880</f>
        <v>0</v>
      </c>
      <c r="C884" s="77">
        <f t="shared" ref="C884:Y884" si="492">C880</f>
        <v>0</v>
      </c>
      <c r="D884" s="77">
        <f t="shared" si="492"/>
        <v>0</v>
      </c>
      <c r="E884" s="77">
        <f t="shared" si="492"/>
        <v>0</v>
      </c>
      <c r="F884" s="77">
        <f t="shared" si="492"/>
        <v>0</v>
      </c>
      <c r="G884" s="77">
        <f t="shared" si="492"/>
        <v>0</v>
      </c>
      <c r="H884" s="77">
        <f t="shared" si="492"/>
        <v>0</v>
      </c>
      <c r="I884" s="77">
        <f t="shared" si="492"/>
        <v>0</v>
      </c>
      <c r="J884" s="77">
        <f t="shared" si="492"/>
        <v>0</v>
      </c>
      <c r="K884" s="77">
        <f t="shared" si="492"/>
        <v>0</v>
      </c>
      <c r="L884" s="77">
        <f t="shared" si="492"/>
        <v>0</v>
      </c>
      <c r="M884" s="77">
        <f t="shared" si="492"/>
        <v>0</v>
      </c>
      <c r="N884" s="77">
        <f t="shared" si="492"/>
        <v>0</v>
      </c>
      <c r="O884" s="77">
        <f t="shared" si="492"/>
        <v>0</v>
      </c>
      <c r="P884" s="77">
        <f t="shared" si="492"/>
        <v>0</v>
      </c>
      <c r="Q884" s="77">
        <f t="shared" si="492"/>
        <v>0</v>
      </c>
      <c r="R884" s="77">
        <f t="shared" si="492"/>
        <v>0</v>
      </c>
      <c r="S884" s="77">
        <f t="shared" si="492"/>
        <v>0</v>
      </c>
      <c r="T884" s="77">
        <f t="shared" si="492"/>
        <v>0</v>
      </c>
      <c r="U884" s="77">
        <f t="shared" si="492"/>
        <v>0</v>
      </c>
      <c r="V884" s="77">
        <f t="shared" si="492"/>
        <v>0</v>
      </c>
      <c r="W884" s="77">
        <f t="shared" si="492"/>
        <v>0</v>
      </c>
      <c r="X884" s="77">
        <f t="shared" si="492"/>
        <v>0</v>
      </c>
      <c r="Y884" s="77">
        <f t="shared" si="492"/>
        <v>0</v>
      </c>
    </row>
    <row r="885" spans="1:25" s="62" customFormat="1" ht="18.75" customHeight="1" thickBot="1" x14ac:dyDescent="0.25">
      <c r="A885" s="100">
        <v>21</v>
      </c>
      <c r="B885" s="101">
        <f t="shared" ref="B885:Y885" si="493">SUM(B886:B888)</f>
        <v>716.92</v>
      </c>
      <c r="C885" s="102">
        <f t="shared" si="493"/>
        <v>715.59</v>
      </c>
      <c r="D885" s="102">
        <f t="shared" si="493"/>
        <v>746.17</v>
      </c>
      <c r="E885" s="103">
        <f t="shared" si="493"/>
        <v>757.83</v>
      </c>
      <c r="F885" s="103">
        <f t="shared" si="493"/>
        <v>751.06</v>
      </c>
      <c r="G885" s="103">
        <f t="shared" si="493"/>
        <v>809.73</v>
      </c>
      <c r="H885" s="103">
        <f t="shared" si="493"/>
        <v>1090.07</v>
      </c>
      <c r="I885" s="103">
        <f t="shared" si="493"/>
        <v>755.15</v>
      </c>
      <c r="J885" s="103">
        <f t="shared" si="493"/>
        <v>1071.44</v>
      </c>
      <c r="K885" s="104">
        <f t="shared" si="493"/>
        <v>856.41</v>
      </c>
      <c r="L885" s="103">
        <f t="shared" si="493"/>
        <v>769.66</v>
      </c>
      <c r="M885" s="105">
        <f t="shared" si="493"/>
        <v>771.11</v>
      </c>
      <c r="N885" s="104">
        <f t="shared" si="493"/>
        <v>767.44</v>
      </c>
      <c r="O885" s="103">
        <f t="shared" si="493"/>
        <v>780.39</v>
      </c>
      <c r="P885" s="105">
        <f t="shared" si="493"/>
        <v>811.34</v>
      </c>
      <c r="Q885" s="106">
        <f t="shared" si="493"/>
        <v>818.07</v>
      </c>
      <c r="R885" s="103">
        <f t="shared" si="493"/>
        <v>1106.25</v>
      </c>
      <c r="S885" s="106">
        <f t="shared" si="493"/>
        <v>773.03</v>
      </c>
      <c r="T885" s="103">
        <f t="shared" si="493"/>
        <v>755.67</v>
      </c>
      <c r="U885" s="102">
        <f t="shared" si="493"/>
        <v>730.33</v>
      </c>
      <c r="V885" s="102">
        <f t="shared" si="493"/>
        <v>716.31</v>
      </c>
      <c r="W885" s="102">
        <f t="shared" si="493"/>
        <v>715.55</v>
      </c>
      <c r="X885" s="102">
        <f t="shared" si="493"/>
        <v>714.32</v>
      </c>
      <c r="Y885" s="107">
        <f t="shared" si="493"/>
        <v>710.3</v>
      </c>
    </row>
    <row r="886" spans="1:25" s="62" customFormat="1" ht="18.75" customHeight="1" outlineLevel="1" x14ac:dyDescent="0.2">
      <c r="A886" s="159" t="s">
        <v>8</v>
      </c>
      <c r="B886" s="76">
        <f>B111</f>
        <v>716.92</v>
      </c>
      <c r="C886" s="76">
        <f t="shared" ref="C886:Y886" si="494">C111</f>
        <v>715.59</v>
      </c>
      <c r="D886" s="76">
        <f t="shared" si="494"/>
        <v>746.17</v>
      </c>
      <c r="E886" s="76">
        <f t="shared" si="494"/>
        <v>757.83</v>
      </c>
      <c r="F886" s="76">
        <f t="shared" si="494"/>
        <v>751.06</v>
      </c>
      <c r="G886" s="76">
        <f t="shared" si="494"/>
        <v>809.73</v>
      </c>
      <c r="H886" s="76">
        <f t="shared" si="494"/>
        <v>1090.07</v>
      </c>
      <c r="I886" s="76">
        <f t="shared" si="494"/>
        <v>755.15</v>
      </c>
      <c r="J886" s="76">
        <f t="shared" si="494"/>
        <v>1071.44</v>
      </c>
      <c r="K886" s="76">
        <f t="shared" si="494"/>
        <v>856.41</v>
      </c>
      <c r="L886" s="76">
        <f t="shared" si="494"/>
        <v>769.66</v>
      </c>
      <c r="M886" s="76">
        <f t="shared" si="494"/>
        <v>771.11</v>
      </c>
      <c r="N886" s="76">
        <f t="shared" si="494"/>
        <v>767.44</v>
      </c>
      <c r="O886" s="76">
        <f t="shared" si="494"/>
        <v>780.39</v>
      </c>
      <c r="P886" s="76">
        <f t="shared" si="494"/>
        <v>811.34</v>
      </c>
      <c r="Q886" s="76">
        <f t="shared" si="494"/>
        <v>818.07</v>
      </c>
      <c r="R886" s="76">
        <f t="shared" si="494"/>
        <v>1106.25</v>
      </c>
      <c r="S886" s="76">
        <f t="shared" si="494"/>
        <v>773.03</v>
      </c>
      <c r="T886" s="76">
        <f t="shared" si="494"/>
        <v>755.67</v>
      </c>
      <c r="U886" s="76">
        <f t="shared" si="494"/>
        <v>730.33</v>
      </c>
      <c r="V886" s="76">
        <f t="shared" si="494"/>
        <v>716.31</v>
      </c>
      <c r="W886" s="76">
        <f t="shared" si="494"/>
        <v>715.55</v>
      </c>
      <c r="X886" s="76">
        <f t="shared" si="494"/>
        <v>714.32</v>
      </c>
      <c r="Y886" s="76">
        <f t="shared" si="494"/>
        <v>710.3</v>
      </c>
    </row>
    <row r="887" spans="1:25" s="62" customFormat="1" ht="18.75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customHeight="1" outlineLevel="1" thickBot="1" x14ac:dyDescent="0.25">
      <c r="A888" s="161" t="s">
        <v>255</v>
      </c>
      <c r="B888" s="77">
        <f>B884</f>
        <v>0</v>
      </c>
      <c r="C888" s="77">
        <f t="shared" ref="C888:Y888" si="495">C884</f>
        <v>0</v>
      </c>
      <c r="D888" s="77">
        <f t="shared" si="495"/>
        <v>0</v>
      </c>
      <c r="E888" s="77">
        <f t="shared" si="495"/>
        <v>0</v>
      </c>
      <c r="F888" s="77">
        <f t="shared" si="495"/>
        <v>0</v>
      </c>
      <c r="G888" s="77">
        <f t="shared" si="495"/>
        <v>0</v>
      </c>
      <c r="H888" s="77">
        <f t="shared" si="495"/>
        <v>0</v>
      </c>
      <c r="I888" s="77">
        <f t="shared" si="495"/>
        <v>0</v>
      </c>
      <c r="J888" s="77">
        <f t="shared" si="495"/>
        <v>0</v>
      </c>
      <c r="K888" s="77">
        <f t="shared" si="495"/>
        <v>0</v>
      </c>
      <c r="L888" s="77">
        <f t="shared" si="495"/>
        <v>0</v>
      </c>
      <c r="M888" s="77">
        <f t="shared" si="495"/>
        <v>0</v>
      </c>
      <c r="N888" s="77">
        <f t="shared" si="495"/>
        <v>0</v>
      </c>
      <c r="O888" s="77">
        <f t="shared" si="495"/>
        <v>0</v>
      </c>
      <c r="P888" s="77">
        <f t="shared" si="495"/>
        <v>0</v>
      </c>
      <c r="Q888" s="77">
        <f t="shared" si="495"/>
        <v>0</v>
      </c>
      <c r="R888" s="77">
        <f t="shared" si="495"/>
        <v>0</v>
      </c>
      <c r="S888" s="77">
        <f t="shared" si="495"/>
        <v>0</v>
      </c>
      <c r="T888" s="77">
        <f t="shared" si="495"/>
        <v>0</v>
      </c>
      <c r="U888" s="77">
        <f t="shared" si="495"/>
        <v>0</v>
      </c>
      <c r="V888" s="77">
        <f t="shared" si="495"/>
        <v>0</v>
      </c>
      <c r="W888" s="77">
        <f t="shared" si="495"/>
        <v>0</v>
      </c>
      <c r="X888" s="77">
        <f t="shared" si="495"/>
        <v>0</v>
      </c>
      <c r="Y888" s="77">
        <f t="shared" si="495"/>
        <v>0</v>
      </c>
    </row>
    <row r="889" spans="1:25" s="62" customFormat="1" ht="18.75" customHeight="1" thickBot="1" x14ac:dyDescent="0.25">
      <c r="A889" s="109">
        <v>22</v>
      </c>
      <c r="B889" s="101">
        <f t="shared" ref="B889:Y889" si="496">SUM(B890:B892)</f>
        <v>714.14</v>
      </c>
      <c r="C889" s="102">
        <f t="shared" si="496"/>
        <v>731.95</v>
      </c>
      <c r="D889" s="102">
        <f t="shared" si="496"/>
        <v>678.4</v>
      </c>
      <c r="E889" s="103">
        <f t="shared" si="496"/>
        <v>730.98</v>
      </c>
      <c r="F889" s="103">
        <f t="shared" si="496"/>
        <v>739.66</v>
      </c>
      <c r="G889" s="103">
        <f t="shared" si="496"/>
        <v>742.85</v>
      </c>
      <c r="H889" s="103">
        <f t="shared" si="496"/>
        <v>748.55</v>
      </c>
      <c r="I889" s="103">
        <f t="shared" si="496"/>
        <v>735.46</v>
      </c>
      <c r="J889" s="103">
        <f t="shared" si="496"/>
        <v>737.15</v>
      </c>
      <c r="K889" s="104">
        <f t="shared" si="496"/>
        <v>742.46</v>
      </c>
      <c r="L889" s="103">
        <f t="shared" si="496"/>
        <v>743.79</v>
      </c>
      <c r="M889" s="105">
        <f t="shared" si="496"/>
        <v>742.96</v>
      </c>
      <c r="N889" s="104">
        <f t="shared" si="496"/>
        <v>741.57</v>
      </c>
      <c r="O889" s="103">
        <f t="shared" si="496"/>
        <v>751.45</v>
      </c>
      <c r="P889" s="105">
        <f t="shared" si="496"/>
        <v>759</v>
      </c>
      <c r="Q889" s="106">
        <f t="shared" si="496"/>
        <v>740.08</v>
      </c>
      <c r="R889" s="103">
        <f t="shared" si="496"/>
        <v>761.77</v>
      </c>
      <c r="S889" s="106">
        <f t="shared" si="496"/>
        <v>748.59</v>
      </c>
      <c r="T889" s="103">
        <f t="shared" si="496"/>
        <v>738.87</v>
      </c>
      <c r="U889" s="102">
        <f t="shared" si="496"/>
        <v>722.73</v>
      </c>
      <c r="V889" s="102">
        <f t="shared" si="496"/>
        <v>734.7</v>
      </c>
      <c r="W889" s="102">
        <f t="shared" si="496"/>
        <v>801.4</v>
      </c>
      <c r="X889" s="102">
        <f t="shared" si="496"/>
        <v>732.95</v>
      </c>
      <c r="Y889" s="107">
        <f t="shared" si="496"/>
        <v>721.99</v>
      </c>
    </row>
    <row r="890" spans="1:25" s="62" customFormat="1" ht="18.75" customHeight="1" outlineLevel="1" x14ac:dyDescent="0.2">
      <c r="A890" s="160" t="s">
        <v>8</v>
      </c>
      <c r="B890" s="76">
        <f>B116</f>
        <v>714.14</v>
      </c>
      <c r="C890" s="76">
        <f t="shared" ref="C890:Y890" si="497">C116</f>
        <v>731.95</v>
      </c>
      <c r="D890" s="76">
        <f t="shared" si="497"/>
        <v>678.4</v>
      </c>
      <c r="E890" s="76">
        <f t="shared" si="497"/>
        <v>730.98</v>
      </c>
      <c r="F890" s="76">
        <f t="shared" si="497"/>
        <v>739.66</v>
      </c>
      <c r="G890" s="76">
        <f t="shared" si="497"/>
        <v>742.85</v>
      </c>
      <c r="H890" s="76">
        <f t="shared" si="497"/>
        <v>748.55</v>
      </c>
      <c r="I890" s="76">
        <f t="shared" si="497"/>
        <v>735.46</v>
      </c>
      <c r="J890" s="76">
        <f t="shared" si="497"/>
        <v>737.15</v>
      </c>
      <c r="K890" s="76">
        <f t="shared" si="497"/>
        <v>742.46</v>
      </c>
      <c r="L890" s="76">
        <f t="shared" si="497"/>
        <v>743.79</v>
      </c>
      <c r="M890" s="76">
        <f t="shared" si="497"/>
        <v>742.96</v>
      </c>
      <c r="N890" s="76">
        <f t="shared" si="497"/>
        <v>741.57</v>
      </c>
      <c r="O890" s="76">
        <f t="shared" si="497"/>
        <v>751.45</v>
      </c>
      <c r="P890" s="76">
        <f t="shared" si="497"/>
        <v>759</v>
      </c>
      <c r="Q890" s="76">
        <f t="shared" si="497"/>
        <v>740.08</v>
      </c>
      <c r="R890" s="76">
        <f t="shared" si="497"/>
        <v>761.77</v>
      </c>
      <c r="S890" s="76">
        <f t="shared" si="497"/>
        <v>748.59</v>
      </c>
      <c r="T890" s="76">
        <f t="shared" si="497"/>
        <v>738.87</v>
      </c>
      <c r="U890" s="76">
        <f t="shared" si="497"/>
        <v>722.73</v>
      </c>
      <c r="V890" s="76">
        <f t="shared" si="497"/>
        <v>734.7</v>
      </c>
      <c r="W890" s="76">
        <f t="shared" si="497"/>
        <v>801.4</v>
      </c>
      <c r="X890" s="76">
        <f t="shared" si="497"/>
        <v>732.95</v>
      </c>
      <c r="Y890" s="76">
        <f t="shared" si="497"/>
        <v>721.99</v>
      </c>
    </row>
    <row r="891" spans="1:25" s="62" customFormat="1" ht="18.75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customHeight="1" outlineLevel="1" thickBot="1" x14ac:dyDescent="0.25">
      <c r="A892" s="161" t="s">
        <v>255</v>
      </c>
      <c r="B892" s="77">
        <f>B888</f>
        <v>0</v>
      </c>
      <c r="C892" s="77">
        <f t="shared" ref="C892:Y892" si="498">C888</f>
        <v>0</v>
      </c>
      <c r="D892" s="77">
        <f t="shared" si="498"/>
        <v>0</v>
      </c>
      <c r="E892" s="77">
        <f t="shared" si="498"/>
        <v>0</v>
      </c>
      <c r="F892" s="77">
        <f t="shared" si="498"/>
        <v>0</v>
      </c>
      <c r="G892" s="77">
        <f t="shared" si="498"/>
        <v>0</v>
      </c>
      <c r="H892" s="77">
        <f t="shared" si="498"/>
        <v>0</v>
      </c>
      <c r="I892" s="77">
        <f t="shared" si="498"/>
        <v>0</v>
      </c>
      <c r="J892" s="77">
        <f t="shared" si="498"/>
        <v>0</v>
      </c>
      <c r="K892" s="77">
        <f t="shared" si="498"/>
        <v>0</v>
      </c>
      <c r="L892" s="77">
        <f t="shared" si="498"/>
        <v>0</v>
      </c>
      <c r="M892" s="77">
        <f t="shared" si="498"/>
        <v>0</v>
      </c>
      <c r="N892" s="77">
        <f t="shared" si="498"/>
        <v>0</v>
      </c>
      <c r="O892" s="77">
        <f t="shared" si="498"/>
        <v>0</v>
      </c>
      <c r="P892" s="77">
        <f t="shared" si="498"/>
        <v>0</v>
      </c>
      <c r="Q892" s="77">
        <f t="shared" si="498"/>
        <v>0</v>
      </c>
      <c r="R892" s="77">
        <f t="shared" si="498"/>
        <v>0</v>
      </c>
      <c r="S892" s="77">
        <f t="shared" si="498"/>
        <v>0</v>
      </c>
      <c r="T892" s="77">
        <f t="shared" si="498"/>
        <v>0</v>
      </c>
      <c r="U892" s="77">
        <f t="shared" si="498"/>
        <v>0</v>
      </c>
      <c r="V892" s="77">
        <f t="shared" si="498"/>
        <v>0</v>
      </c>
      <c r="W892" s="77">
        <f t="shared" si="498"/>
        <v>0</v>
      </c>
      <c r="X892" s="77">
        <f t="shared" si="498"/>
        <v>0</v>
      </c>
      <c r="Y892" s="77">
        <f t="shared" si="498"/>
        <v>0</v>
      </c>
    </row>
    <row r="893" spans="1:25" s="62" customFormat="1" ht="18.75" customHeight="1" thickBot="1" x14ac:dyDescent="0.25">
      <c r="A893" s="100">
        <v>23</v>
      </c>
      <c r="B893" s="101">
        <f t="shared" ref="B893:Y893" si="499">SUM(B894:B896)</f>
        <v>634.37</v>
      </c>
      <c r="C893" s="102">
        <f t="shared" si="499"/>
        <v>631.45000000000005</v>
      </c>
      <c r="D893" s="102">
        <f t="shared" si="499"/>
        <v>658.72</v>
      </c>
      <c r="E893" s="103">
        <f t="shared" si="499"/>
        <v>669.77</v>
      </c>
      <c r="F893" s="103">
        <f t="shared" si="499"/>
        <v>731.72</v>
      </c>
      <c r="G893" s="103">
        <f t="shared" si="499"/>
        <v>729.18</v>
      </c>
      <c r="H893" s="103">
        <f t="shared" si="499"/>
        <v>786.71</v>
      </c>
      <c r="I893" s="103">
        <f t="shared" si="499"/>
        <v>739.3</v>
      </c>
      <c r="J893" s="103">
        <f t="shared" si="499"/>
        <v>0</v>
      </c>
      <c r="K893" s="104">
        <f t="shared" si="499"/>
        <v>745.67</v>
      </c>
      <c r="L893" s="103">
        <f t="shared" si="499"/>
        <v>748.36</v>
      </c>
      <c r="M893" s="105">
        <f t="shared" si="499"/>
        <v>741.74</v>
      </c>
      <c r="N893" s="104">
        <f t="shared" si="499"/>
        <v>848.91</v>
      </c>
      <c r="O893" s="103">
        <f t="shared" si="499"/>
        <v>655.57</v>
      </c>
      <c r="P893" s="105">
        <f t="shared" si="499"/>
        <v>717.92</v>
      </c>
      <c r="Q893" s="106">
        <f t="shared" si="499"/>
        <v>767</v>
      </c>
      <c r="R893" s="103">
        <f t="shared" si="499"/>
        <v>761.09</v>
      </c>
      <c r="S893" s="106">
        <f t="shared" si="499"/>
        <v>767.69</v>
      </c>
      <c r="T893" s="103">
        <f t="shared" si="499"/>
        <v>735.54</v>
      </c>
      <c r="U893" s="102">
        <f t="shared" si="499"/>
        <v>0</v>
      </c>
      <c r="V893" s="102">
        <f t="shared" si="499"/>
        <v>445.99</v>
      </c>
      <c r="W893" s="102">
        <f t="shared" si="499"/>
        <v>636.09</v>
      </c>
      <c r="X893" s="102">
        <f t="shared" si="499"/>
        <v>637.71</v>
      </c>
      <c r="Y893" s="107">
        <f t="shared" si="499"/>
        <v>318.39999999999998</v>
      </c>
    </row>
    <row r="894" spans="1:25" s="62" customFormat="1" ht="18.75" customHeight="1" outlineLevel="1" x14ac:dyDescent="0.2">
      <c r="A894" s="160" t="s">
        <v>8</v>
      </c>
      <c r="B894" s="76">
        <f>B121</f>
        <v>634.37</v>
      </c>
      <c r="C894" s="76">
        <f t="shared" ref="C894:Y894" si="500">C121</f>
        <v>631.45000000000005</v>
      </c>
      <c r="D894" s="76">
        <f t="shared" si="500"/>
        <v>658.72</v>
      </c>
      <c r="E894" s="76">
        <f t="shared" si="500"/>
        <v>669.77</v>
      </c>
      <c r="F894" s="76">
        <f t="shared" si="500"/>
        <v>731.72</v>
      </c>
      <c r="G894" s="76">
        <f t="shared" si="500"/>
        <v>729.18</v>
      </c>
      <c r="H894" s="76">
        <f t="shared" si="500"/>
        <v>786.71</v>
      </c>
      <c r="I894" s="76">
        <f t="shared" si="500"/>
        <v>739.3</v>
      </c>
      <c r="J894" s="76" t="str">
        <f t="shared" si="500"/>
        <v>0</v>
      </c>
      <c r="K894" s="76">
        <f t="shared" si="500"/>
        <v>745.67</v>
      </c>
      <c r="L894" s="76">
        <f t="shared" si="500"/>
        <v>748.36</v>
      </c>
      <c r="M894" s="76">
        <f t="shared" si="500"/>
        <v>741.74</v>
      </c>
      <c r="N894" s="76">
        <f t="shared" si="500"/>
        <v>848.91</v>
      </c>
      <c r="O894" s="76">
        <f t="shared" si="500"/>
        <v>655.57</v>
      </c>
      <c r="P894" s="76">
        <f t="shared" si="500"/>
        <v>717.92</v>
      </c>
      <c r="Q894" s="76">
        <f t="shared" si="500"/>
        <v>767</v>
      </c>
      <c r="R894" s="76">
        <f t="shared" si="500"/>
        <v>761.09</v>
      </c>
      <c r="S894" s="76">
        <f t="shared" si="500"/>
        <v>767.69</v>
      </c>
      <c r="T894" s="76">
        <f t="shared" si="500"/>
        <v>735.54</v>
      </c>
      <c r="U894" s="76" t="str">
        <f t="shared" si="500"/>
        <v>0</v>
      </c>
      <c r="V894" s="76">
        <f t="shared" si="500"/>
        <v>445.99</v>
      </c>
      <c r="W894" s="76">
        <f t="shared" si="500"/>
        <v>636.09</v>
      </c>
      <c r="X894" s="76">
        <f t="shared" si="500"/>
        <v>637.71</v>
      </c>
      <c r="Y894" s="76">
        <f t="shared" si="500"/>
        <v>318.39999999999998</v>
      </c>
    </row>
    <row r="895" spans="1:25" s="62" customFormat="1" ht="18.75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customHeight="1" outlineLevel="1" thickBot="1" x14ac:dyDescent="0.25">
      <c r="A896" s="161" t="s">
        <v>255</v>
      </c>
      <c r="B896" s="77">
        <f>B892</f>
        <v>0</v>
      </c>
      <c r="C896" s="77">
        <f t="shared" ref="C896:X896" si="501">C892</f>
        <v>0</v>
      </c>
      <c r="D896" s="77">
        <f t="shared" si="501"/>
        <v>0</v>
      </c>
      <c r="E896" s="77">
        <f t="shared" si="501"/>
        <v>0</v>
      </c>
      <c r="F896" s="77">
        <f t="shared" si="501"/>
        <v>0</v>
      </c>
      <c r="G896" s="77">
        <f t="shared" si="501"/>
        <v>0</v>
      </c>
      <c r="H896" s="77">
        <f t="shared" si="501"/>
        <v>0</v>
      </c>
      <c r="I896" s="77">
        <f t="shared" si="501"/>
        <v>0</v>
      </c>
      <c r="J896" s="77">
        <f t="shared" si="501"/>
        <v>0</v>
      </c>
      <c r="K896" s="77">
        <f t="shared" si="501"/>
        <v>0</v>
      </c>
      <c r="L896" s="77">
        <f t="shared" si="501"/>
        <v>0</v>
      </c>
      <c r="M896" s="77">
        <f t="shared" si="501"/>
        <v>0</v>
      </c>
      <c r="N896" s="77">
        <f t="shared" si="501"/>
        <v>0</v>
      </c>
      <c r="O896" s="77">
        <f t="shared" si="501"/>
        <v>0</v>
      </c>
      <c r="P896" s="77">
        <f t="shared" si="501"/>
        <v>0</v>
      </c>
      <c r="Q896" s="77">
        <f t="shared" si="501"/>
        <v>0</v>
      </c>
      <c r="R896" s="77">
        <f t="shared" si="501"/>
        <v>0</v>
      </c>
      <c r="S896" s="77">
        <f t="shared" si="501"/>
        <v>0</v>
      </c>
      <c r="T896" s="77">
        <f t="shared" si="501"/>
        <v>0</v>
      </c>
      <c r="U896" s="77">
        <f t="shared" si="501"/>
        <v>0</v>
      </c>
      <c r="V896" s="77">
        <f t="shared" si="501"/>
        <v>0</v>
      </c>
      <c r="W896" s="77">
        <f t="shared" si="501"/>
        <v>0</v>
      </c>
      <c r="X896" s="77">
        <f t="shared" si="501"/>
        <v>0</v>
      </c>
      <c r="Y896" s="77">
        <f>Y892</f>
        <v>0</v>
      </c>
    </row>
    <row r="897" spans="1:25" s="62" customFormat="1" ht="18.75" customHeight="1" thickBot="1" x14ac:dyDescent="0.25">
      <c r="A897" s="111">
        <v>24</v>
      </c>
      <c r="B897" s="101">
        <f t="shared" ref="B897:Y897" si="502">SUM(B898:B900)</f>
        <v>568.24</v>
      </c>
      <c r="C897" s="102">
        <f t="shared" si="502"/>
        <v>509.36</v>
      </c>
      <c r="D897" s="102">
        <f t="shared" si="502"/>
        <v>567.92999999999995</v>
      </c>
      <c r="E897" s="103">
        <f t="shared" si="502"/>
        <v>580.89</v>
      </c>
      <c r="F897" s="103">
        <f t="shared" si="502"/>
        <v>759.03</v>
      </c>
      <c r="G897" s="103">
        <f t="shared" si="502"/>
        <v>785.8</v>
      </c>
      <c r="H897" s="103">
        <f t="shared" si="502"/>
        <v>753.27</v>
      </c>
      <c r="I897" s="103">
        <f t="shared" si="502"/>
        <v>762.07</v>
      </c>
      <c r="J897" s="103">
        <f t="shared" si="502"/>
        <v>750.65</v>
      </c>
      <c r="K897" s="104">
        <f t="shared" si="502"/>
        <v>767.06</v>
      </c>
      <c r="L897" s="103">
        <f t="shared" si="502"/>
        <v>763.07</v>
      </c>
      <c r="M897" s="105">
        <f t="shared" si="502"/>
        <v>805.81</v>
      </c>
      <c r="N897" s="104">
        <f t="shared" si="502"/>
        <v>765.31</v>
      </c>
      <c r="O897" s="103">
        <f t="shared" si="502"/>
        <v>755.73</v>
      </c>
      <c r="P897" s="105">
        <f t="shared" si="502"/>
        <v>771.17</v>
      </c>
      <c r="Q897" s="106">
        <f t="shared" si="502"/>
        <v>792.7</v>
      </c>
      <c r="R897" s="103">
        <f t="shared" si="502"/>
        <v>795.16</v>
      </c>
      <c r="S897" s="106">
        <f t="shared" si="502"/>
        <v>794.45</v>
      </c>
      <c r="T897" s="103">
        <f t="shared" si="502"/>
        <v>741.9</v>
      </c>
      <c r="U897" s="102">
        <f t="shared" si="502"/>
        <v>561.32000000000005</v>
      </c>
      <c r="V897" s="102">
        <f t="shared" si="502"/>
        <v>571.36</v>
      </c>
      <c r="W897" s="102">
        <f t="shared" si="502"/>
        <v>560.76</v>
      </c>
      <c r="X897" s="102">
        <f t="shared" si="502"/>
        <v>465.08</v>
      </c>
      <c r="Y897" s="107">
        <f t="shared" si="502"/>
        <v>462.25</v>
      </c>
    </row>
    <row r="898" spans="1:25" s="62" customFormat="1" ht="18.75" customHeight="1" outlineLevel="1" x14ac:dyDescent="0.2">
      <c r="A898" s="160" t="s">
        <v>8</v>
      </c>
      <c r="B898" s="76">
        <f>B126</f>
        <v>568.24</v>
      </c>
      <c r="C898" s="76">
        <f t="shared" ref="C898:Y898" si="503">C126</f>
        <v>509.36</v>
      </c>
      <c r="D898" s="76">
        <f t="shared" si="503"/>
        <v>567.92999999999995</v>
      </c>
      <c r="E898" s="76">
        <f t="shared" si="503"/>
        <v>580.89</v>
      </c>
      <c r="F898" s="76">
        <f t="shared" si="503"/>
        <v>759.03</v>
      </c>
      <c r="G898" s="76">
        <f t="shared" si="503"/>
        <v>785.8</v>
      </c>
      <c r="H898" s="76">
        <f t="shared" si="503"/>
        <v>753.27</v>
      </c>
      <c r="I898" s="76">
        <f t="shared" si="503"/>
        <v>762.07</v>
      </c>
      <c r="J898" s="76">
        <f t="shared" si="503"/>
        <v>750.65</v>
      </c>
      <c r="K898" s="76">
        <f t="shared" si="503"/>
        <v>767.06</v>
      </c>
      <c r="L898" s="76">
        <f t="shared" si="503"/>
        <v>763.07</v>
      </c>
      <c r="M898" s="76">
        <f t="shared" si="503"/>
        <v>805.81</v>
      </c>
      <c r="N898" s="76">
        <f t="shared" si="503"/>
        <v>765.31</v>
      </c>
      <c r="O898" s="76">
        <f t="shared" si="503"/>
        <v>755.73</v>
      </c>
      <c r="P898" s="76">
        <f t="shared" si="503"/>
        <v>771.17</v>
      </c>
      <c r="Q898" s="76">
        <f t="shared" si="503"/>
        <v>792.7</v>
      </c>
      <c r="R898" s="76">
        <f t="shared" si="503"/>
        <v>795.16</v>
      </c>
      <c r="S898" s="76">
        <f t="shared" si="503"/>
        <v>794.45</v>
      </c>
      <c r="T898" s="76">
        <f t="shared" si="503"/>
        <v>741.9</v>
      </c>
      <c r="U898" s="76">
        <f t="shared" si="503"/>
        <v>561.32000000000005</v>
      </c>
      <c r="V898" s="76">
        <f t="shared" si="503"/>
        <v>571.36</v>
      </c>
      <c r="W898" s="76">
        <f t="shared" si="503"/>
        <v>560.76</v>
      </c>
      <c r="X898" s="76">
        <f t="shared" si="503"/>
        <v>465.08</v>
      </c>
      <c r="Y898" s="76">
        <f t="shared" si="503"/>
        <v>462.25</v>
      </c>
    </row>
    <row r="899" spans="1:25" s="62" customFormat="1" ht="18.75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customHeight="1" outlineLevel="1" thickBot="1" x14ac:dyDescent="0.25">
      <c r="A900" s="161" t="s">
        <v>255</v>
      </c>
      <c r="B900" s="77">
        <f>B896</f>
        <v>0</v>
      </c>
      <c r="C900" s="77">
        <f t="shared" ref="C900:Y900" si="504">C896</f>
        <v>0</v>
      </c>
      <c r="D900" s="77">
        <f t="shared" si="504"/>
        <v>0</v>
      </c>
      <c r="E900" s="77">
        <f t="shared" si="504"/>
        <v>0</v>
      </c>
      <c r="F900" s="77">
        <f t="shared" si="504"/>
        <v>0</v>
      </c>
      <c r="G900" s="77">
        <f t="shared" si="504"/>
        <v>0</v>
      </c>
      <c r="H900" s="77">
        <f t="shared" si="504"/>
        <v>0</v>
      </c>
      <c r="I900" s="77">
        <f t="shared" si="504"/>
        <v>0</v>
      </c>
      <c r="J900" s="77">
        <f t="shared" si="504"/>
        <v>0</v>
      </c>
      <c r="K900" s="77">
        <f t="shared" si="504"/>
        <v>0</v>
      </c>
      <c r="L900" s="77">
        <f t="shared" si="504"/>
        <v>0</v>
      </c>
      <c r="M900" s="77">
        <f t="shared" si="504"/>
        <v>0</v>
      </c>
      <c r="N900" s="77">
        <f t="shared" si="504"/>
        <v>0</v>
      </c>
      <c r="O900" s="77">
        <f t="shared" si="504"/>
        <v>0</v>
      </c>
      <c r="P900" s="77">
        <f t="shared" si="504"/>
        <v>0</v>
      </c>
      <c r="Q900" s="77">
        <f t="shared" si="504"/>
        <v>0</v>
      </c>
      <c r="R900" s="77">
        <f t="shared" si="504"/>
        <v>0</v>
      </c>
      <c r="S900" s="77">
        <f t="shared" si="504"/>
        <v>0</v>
      </c>
      <c r="T900" s="77">
        <f t="shared" si="504"/>
        <v>0</v>
      </c>
      <c r="U900" s="77">
        <f t="shared" si="504"/>
        <v>0</v>
      </c>
      <c r="V900" s="77">
        <f t="shared" si="504"/>
        <v>0</v>
      </c>
      <c r="W900" s="77">
        <f t="shared" si="504"/>
        <v>0</v>
      </c>
      <c r="X900" s="77">
        <f t="shared" si="504"/>
        <v>0</v>
      </c>
      <c r="Y900" s="77">
        <f t="shared" si="504"/>
        <v>0</v>
      </c>
    </row>
    <row r="901" spans="1:25" s="62" customFormat="1" ht="18.75" customHeight="1" thickBot="1" x14ac:dyDescent="0.25">
      <c r="A901" s="109">
        <v>25</v>
      </c>
      <c r="B901" s="101">
        <f t="shared" ref="B901:Y901" si="505">SUM(B902:B904)</f>
        <v>693.5</v>
      </c>
      <c r="C901" s="102">
        <f t="shared" si="505"/>
        <v>639.91</v>
      </c>
      <c r="D901" s="102">
        <f t="shared" si="505"/>
        <v>676.66</v>
      </c>
      <c r="E901" s="103">
        <f t="shared" si="505"/>
        <v>726.41</v>
      </c>
      <c r="F901" s="103">
        <f t="shared" si="505"/>
        <v>768.88</v>
      </c>
      <c r="G901" s="103">
        <f t="shared" si="505"/>
        <v>778.28</v>
      </c>
      <c r="H901" s="103">
        <f t="shared" si="505"/>
        <v>781.97</v>
      </c>
      <c r="I901" s="103">
        <f t="shared" si="505"/>
        <v>773.29</v>
      </c>
      <c r="J901" s="103">
        <f t="shared" si="505"/>
        <v>810</v>
      </c>
      <c r="K901" s="104">
        <f t="shared" si="505"/>
        <v>811.1</v>
      </c>
      <c r="L901" s="103">
        <f t="shared" si="505"/>
        <v>746.31</v>
      </c>
      <c r="M901" s="105">
        <f t="shared" si="505"/>
        <v>742.97</v>
      </c>
      <c r="N901" s="104">
        <f t="shared" si="505"/>
        <v>741.62</v>
      </c>
      <c r="O901" s="103">
        <f t="shared" si="505"/>
        <v>753.53</v>
      </c>
      <c r="P901" s="105">
        <f t="shared" si="505"/>
        <v>734.84</v>
      </c>
      <c r="Q901" s="106">
        <f t="shared" si="505"/>
        <v>769</v>
      </c>
      <c r="R901" s="103">
        <f t="shared" si="505"/>
        <v>765.41</v>
      </c>
      <c r="S901" s="106">
        <f t="shared" si="505"/>
        <v>765.36</v>
      </c>
      <c r="T901" s="103">
        <f t="shared" si="505"/>
        <v>744.17</v>
      </c>
      <c r="U901" s="102">
        <f t="shared" si="505"/>
        <v>685.38</v>
      </c>
      <c r="V901" s="102">
        <f t="shared" si="505"/>
        <v>710.07</v>
      </c>
      <c r="W901" s="102">
        <f t="shared" si="505"/>
        <v>661.33</v>
      </c>
      <c r="X901" s="102">
        <f t="shared" si="505"/>
        <v>471.74</v>
      </c>
      <c r="Y901" s="107">
        <f t="shared" si="505"/>
        <v>467.7</v>
      </c>
    </row>
    <row r="902" spans="1:25" s="62" customFormat="1" ht="18.75" customHeight="1" outlineLevel="1" x14ac:dyDescent="0.2">
      <c r="A902" s="160" t="s">
        <v>8</v>
      </c>
      <c r="B902" s="76">
        <f>B131</f>
        <v>693.5</v>
      </c>
      <c r="C902" s="76">
        <f t="shared" ref="C902:Y902" si="506">C131</f>
        <v>639.91</v>
      </c>
      <c r="D902" s="76">
        <f t="shared" si="506"/>
        <v>676.66</v>
      </c>
      <c r="E902" s="76">
        <f t="shared" si="506"/>
        <v>726.41</v>
      </c>
      <c r="F902" s="76">
        <f t="shared" si="506"/>
        <v>768.88</v>
      </c>
      <c r="G902" s="76">
        <f t="shared" si="506"/>
        <v>778.28</v>
      </c>
      <c r="H902" s="76">
        <f t="shared" si="506"/>
        <v>781.97</v>
      </c>
      <c r="I902" s="76">
        <f t="shared" si="506"/>
        <v>773.29</v>
      </c>
      <c r="J902" s="76">
        <f t="shared" si="506"/>
        <v>810</v>
      </c>
      <c r="K902" s="76">
        <f t="shared" si="506"/>
        <v>811.1</v>
      </c>
      <c r="L902" s="76">
        <f t="shared" si="506"/>
        <v>746.31</v>
      </c>
      <c r="M902" s="76">
        <f t="shared" si="506"/>
        <v>742.97</v>
      </c>
      <c r="N902" s="76">
        <f t="shared" si="506"/>
        <v>741.62</v>
      </c>
      <c r="O902" s="76">
        <f t="shared" si="506"/>
        <v>753.53</v>
      </c>
      <c r="P902" s="76">
        <f t="shared" si="506"/>
        <v>734.84</v>
      </c>
      <c r="Q902" s="76">
        <f t="shared" si="506"/>
        <v>769</v>
      </c>
      <c r="R902" s="76">
        <f t="shared" si="506"/>
        <v>765.41</v>
      </c>
      <c r="S902" s="76">
        <f t="shared" si="506"/>
        <v>765.36</v>
      </c>
      <c r="T902" s="76">
        <f t="shared" si="506"/>
        <v>744.17</v>
      </c>
      <c r="U902" s="76">
        <f t="shared" si="506"/>
        <v>685.38</v>
      </c>
      <c r="V902" s="76">
        <f t="shared" si="506"/>
        <v>710.07</v>
      </c>
      <c r="W902" s="76">
        <f t="shared" si="506"/>
        <v>661.33</v>
      </c>
      <c r="X902" s="76">
        <f t="shared" si="506"/>
        <v>471.74</v>
      </c>
      <c r="Y902" s="76">
        <f t="shared" si="506"/>
        <v>467.7</v>
      </c>
    </row>
    <row r="903" spans="1:25" s="62" customFormat="1" ht="18.75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customHeight="1" outlineLevel="1" thickBot="1" x14ac:dyDescent="0.25">
      <c r="A904" s="161" t="s">
        <v>255</v>
      </c>
      <c r="B904" s="77">
        <f>B900</f>
        <v>0</v>
      </c>
      <c r="C904" s="77">
        <f t="shared" ref="C904:Y904" si="507">C900</f>
        <v>0</v>
      </c>
      <c r="D904" s="77">
        <f t="shared" si="507"/>
        <v>0</v>
      </c>
      <c r="E904" s="77">
        <f t="shared" si="507"/>
        <v>0</v>
      </c>
      <c r="F904" s="77">
        <f t="shared" si="507"/>
        <v>0</v>
      </c>
      <c r="G904" s="77">
        <f t="shared" si="507"/>
        <v>0</v>
      </c>
      <c r="H904" s="77">
        <f t="shared" si="507"/>
        <v>0</v>
      </c>
      <c r="I904" s="77">
        <f t="shared" si="507"/>
        <v>0</v>
      </c>
      <c r="J904" s="77">
        <f t="shared" si="507"/>
        <v>0</v>
      </c>
      <c r="K904" s="77">
        <f t="shared" si="507"/>
        <v>0</v>
      </c>
      <c r="L904" s="77">
        <f t="shared" si="507"/>
        <v>0</v>
      </c>
      <c r="M904" s="77">
        <f t="shared" si="507"/>
        <v>0</v>
      </c>
      <c r="N904" s="77">
        <f t="shared" si="507"/>
        <v>0</v>
      </c>
      <c r="O904" s="77">
        <f t="shared" si="507"/>
        <v>0</v>
      </c>
      <c r="P904" s="77">
        <f t="shared" si="507"/>
        <v>0</v>
      </c>
      <c r="Q904" s="77">
        <f t="shared" si="507"/>
        <v>0</v>
      </c>
      <c r="R904" s="77">
        <f t="shared" si="507"/>
        <v>0</v>
      </c>
      <c r="S904" s="77">
        <f t="shared" si="507"/>
        <v>0</v>
      </c>
      <c r="T904" s="77">
        <f t="shared" si="507"/>
        <v>0</v>
      </c>
      <c r="U904" s="77">
        <f t="shared" si="507"/>
        <v>0</v>
      </c>
      <c r="V904" s="77">
        <f t="shared" si="507"/>
        <v>0</v>
      </c>
      <c r="W904" s="77">
        <f t="shared" si="507"/>
        <v>0</v>
      </c>
      <c r="X904" s="77">
        <f t="shared" si="507"/>
        <v>0</v>
      </c>
      <c r="Y904" s="77">
        <f t="shared" si="507"/>
        <v>0</v>
      </c>
    </row>
    <row r="905" spans="1:25" s="62" customFormat="1" ht="18.75" customHeight="1" thickBot="1" x14ac:dyDescent="0.25">
      <c r="A905" s="110">
        <v>26</v>
      </c>
      <c r="B905" s="101">
        <f t="shared" ref="B905:Y905" si="508">SUM(B906:B908)</f>
        <v>739.88</v>
      </c>
      <c r="C905" s="102">
        <f t="shared" si="508"/>
        <v>694.85</v>
      </c>
      <c r="D905" s="102">
        <f t="shared" si="508"/>
        <v>718.63</v>
      </c>
      <c r="E905" s="103">
        <f t="shared" si="508"/>
        <v>784.47</v>
      </c>
      <c r="F905" s="103">
        <f t="shared" si="508"/>
        <v>779.21</v>
      </c>
      <c r="G905" s="103">
        <f t="shared" si="508"/>
        <v>791.61</v>
      </c>
      <c r="H905" s="103">
        <f t="shared" si="508"/>
        <v>790.54</v>
      </c>
      <c r="I905" s="103">
        <f t="shared" si="508"/>
        <v>789.05</v>
      </c>
      <c r="J905" s="103">
        <f t="shared" si="508"/>
        <v>787.54</v>
      </c>
      <c r="K905" s="104">
        <f t="shared" si="508"/>
        <v>793.22</v>
      </c>
      <c r="L905" s="103">
        <f t="shared" si="508"/>
        <v>802.72</v>
      </c>
      <c r="M905" s="105">
        <f t="shared" si="508"/>
        <v>799.61</v>
      </c>
      <c r="N905" s="104">
        <f t="shared" si="508"/>
        <v>803.71</v>
      </c>
      <c r="O905" s="103">
        <f t="shared" si="508"/>
        <v>768.06</v>
      </c>
      <c r="P905" s="105">
        <f t="shared" si="508"/>
        <v>793.89</v>
      </c>
      <c r="Q905" s="106">
        <f t="shared" si="508"/>
        <v>807.88</v>
      </c>
      <c r="R905" s="103">
        <f t="shared" si="508"/>
        <v>801.02</v>
      </c>
      <c r="S905" s="106">
        <f t="shared" si="508"/>
        <v>812.84</v>
      </c>
      <c r="T905" s="103">
        <f t="shared" si="508"/>
        <v>803.83</v>
      </c>
      <c r="U905" s="102">
        <f t="shared" si="508"/>
        <v>737.28</v>
      </c>
      <c r="V905" s="102">
        <f t="shared" si="508"/>
        <v>757.3</v>
      </c>
      <c r="W905" s="102">
        <f t="shared" si="508"/>
        <v>742.79</v>
      </c>
      <c r="X905" s="102">
        <f t="shared" si="508"/>
        <v>724.97</v>
      </c>
      <c r="Y905" s="107">
        <f t="shared" si="508"/>
        <v>725.44</v>
      </c>
    </row>
    <row r="906" spans="1:25" s="62" customFormat="1" ht="18.75" customHeight="1" outlineLevel="1" x14ac:dyDescent="0.2">
      <c r="A906" s="56" t="s">
        <v>8</v>
      </c>
      <c r="B906" s="76">
        <f>B136</f>
        <v>739.88</v>
      </c>
      <c r="C906" s="76">
        <f t="shared" ref="C906:Y906" si="509">C136</f>
        <v>694.85</v>
      </c>
      <c r="D906" s="76">
        <f t="shared" si="509"/>
        <v>718.63</v>
      </c>
      <c r="E906" s="76">
        <f t="shared" si="509"/>
        <v>784.47</v>
      </c>
      <c r="F906" s="76">
        <f t="shared" si="509"/>
        <v>779.21</v>
      </c>
      <c r="G906" s="76">
        <f t="shared" si="509"/>
        <v>791.61</v>
      </c>
      <c r="H906" s="76">
        <f t="shared" si="509"/>
        <v>790.54</v>
      </c>
      <c r="I906" s="76">
        <f t="shared" si="509"/>
        <v>789.05</v>
      </c>
      <c r="J906" s="76">
        <f t="shared" si="509"/>
        <v>787.54</v>
      </c>
      <c r="K906" s="76">
        <f t="shared" si="509"/>
        <v>793.22</v>
      </c>
      <c r="L906" s="76">
        <f t="shared" si="509"/>
        <v>802.72</v>
      </c>
      <c r="M906" s="76">
        <f t="shared" si="509"/>
        <v>799.61</v>
      </c>
      <c r="N906" s="76">
        <f t="shared" si="509"/>
        <v>803.71</v>
      </c>
      <c r="O906" s="76">
        <f t="shared" si="509"/>
        <v>768.06</v>
      </c>
      <c r="P906" s="76">
        <f t="shared" si="509"/>
        <v>793.89</v>
      </c>
      <c r="Q906" s="76">
        <f t="shared" si="509"/>
        <v>807.88</v>
      </c>
      <c r="R906" s="76">
        <f t="shared" si="509"/>
        <v>801.02</v>
      </c>
      <c r="S906" s="76">
        <f t="shared" si="509"/>
        <v>812.84</v>
      </c>
      <c r="T906" s="76">
        <f t="shared" si="509"/>
        <v>803.83</v>
      </c>
      <c r="U906" s="76">
        <f t="shared" si="509"/>
        <v>737.28</v>
      </c>
      <c r="V906" s="76">
        <f t="shared" si="509"/>
        <v>757.3</v>
      </c>
      <c r="W906" s="76">
        <f t="shared" si="509"/>
        <v>742.79</v>
      </c>
      <c r="X906" s="76">
        <f t="shared" si="509"/>
        <v>724.97</v>
      </c>
      <c r="Y906" s="76">
        <f t="shared" si="509"/>
        <v>725.44</v>
      </c>
    </row>
    <row r="907" spans="1:25" s="62" customFormat="1" ht="18.75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customHeight="1" outlineLevel="1" thickBot="1" x14ac:dyDescent="0.25">
      <c r="A908" s="147" t="s">
        <v>255</v>
      </c>
      <c r="B908" s="77">
        <f>B904</f>
        <v>0</v>
      </c>
      <c r="C908" s="77">
        <f t="shared" ref="C908:Y908" si="510">C904</f>
        <v>0</v>
      </c>
      <c r="D908" s="77">
        <f t="shared" si="510"/>
        <v>0</v>
      </c>
      <c r="E908" s="77">
        <f t="shared" si="510"/>
        <v>0</v>
      </c>
      <c r="F908" s="77">
        <f t="shared" si="510"/>
        <v>0</v>
      </c>
      <c r="G908" s="77">
        <f t="shared" si="510"/>
        <v>0</v>
      </c>
      <c r="H908" s="77">
        <f t="shared" si="510"/>
        <v>0</v>
      </c>
      <c r="I908" s="77">
        <f t="shared" si="510"/>
        <v>0</v>
      </c>
      <c r="J908" s="77">
        <f t="shared" si="510"/>
        <v>0</v>
      </c>
      <c r="K908" s="77">
        <f t="shared" si="510"/>
        <v>0</v>
      </c>
      <c r="L908" s="77">
        <f t="shared" si="510"/>
        <v>0</v>
      </c>
      <c r="M908" s="77">
        <f t="shared" si="510"/>
        <v>0</v>
      </c>
      <c r="N908" s="77">
        <f t="shared" si="510"/>
        <v>0</v>
      </c>
      <c r="O908" s="77">
        <f t="shared" si="510"/>
        <v>0</v>
      </c>
      <c r="P908" s="77">
        <f t="shared" si="510"/>
        <v>0</v>
      </c>
      <c r="Q908" s="77">
        <f t="shared" si="510"/>
        <v>0</v>
      </c>
      <c r="R908" s="77">
        <f t="shared" si="510"/>
        <v>0</v>
      </c>
      <c r="S908" s="77">
        <f t="shared" si="510"/>
        <v>0</v>
      </c>
      <c r="T908" s="77">
        <f t="shared" si="510"/>
        <v>0</v>
      </c>
      <c r="U908" s="77">
        <f t="shared" si="510"/>
        <v>0</v>
      </c>
      <c r="V908" s="77">
        <f t="shared" si="510"/>
        <v>0</v>
      </c>
      <c r="W908" s="77">
        <f t="shared" si="510"/>
        <v>0</v>
      </c>
      <c r="X908" s="77">
        <f t="shared" si="510"/>
        <v>0</v>
      </c>
      <c r="Y908" s="77">
        <f t="shared" si="510"/>
        <v>0</v>
      </c>
    </row>
    <row r="909" spans="1:25" s="62" customFormat="1" ht="18.75" customHeight="1" thickBot="1" x14ac:dyDescent="0.25">
      <c r="A909" s="112">
        <v>27</v>
      </c>
      <c r="B909" s="101">
        <f t="shared" ref="B909:Y909" si="511">SUM(B910:B912)</f>
        <v>0</v>
      </c>
      <c r="C909" s="102">
        <f t="shared" si="511"/>
        <v>594.79</v>
      </c>
      <c r="D909" s="102">
        <f t="shared" si="511"/>
        <v>597.27</v>
      </c>
      <c r="E909" s="103">
        <f t="shared" si="511"/>
        <v>625.72</v>
      </c>
      <c r="F909" s="103">
        <f t="shared" si="511"/>
        <v>593.16</v>
      </c>
      <c r="G909" s="103">
        <f t="shared" si="511"/>
        <v>599.04999999999995</v>
      </c>
      <c r="H909" s="103">
        <f t="shared" si="511"/>
        <v>701.5</v>
      </c>
      <c r="I909" s="103">
        <f t="shared" si="511"/>
        <v>742.21</v>
      </c>
      <c r="J909" s="103">
        <f t="shared" si="511"/>
        <v>770.59</v>
      </c>
      <c r="K909" s="104">
        <f t="shared" si="511"/>
        <v>791.79</v>
      </c>
      <c r="L909" s="103">
        <f t="shared" si="511"/>
        <v>798.08</v>
      </c>
      <c r="M909" s="105">
        <f t="shared" si="511"/>
        <v>746.29</v>
      </c>
      <c r="N909" s="104">
        <f t="shared" si="511"/>
        <v>745.64</v>
      </c>
      <c r="O909" s="103">
        <f t="shared" si="511"/>
        <v>691.71</v>
      </c>
      <c r="P909" s="105">
        <f t="shared" si="511"/>
        <v>729.59</v>
      </c>
      <c r="Q909" s="106">
        <f t="shared" si="511"/>
        <v>754.51</v>
      </c>
      <c r="R909" s="103">
        <f t="shared" si="511"/>
        <v>767.17</v>
      </c>
      <c r="S909" s="106">
        <f t="shared" si="511"/>
        <v>747.65</v>
      </c>
      <c r="T909" s="103">
        <f t="shared" si="511"/>
        <v>711.94</v>
      </c>
      <c r="U909" s="102">
        <f t="shared" si="511"/>
        <v>599.70000000000005</v>
      </c>
      <c r="V909" s="102">
        <f t="shared" si="511"/>
        <v>609.29999999999995</v>
      </c>
      <c r="W909" s="102">
        <f t="shared" si="511"/>
        <v>608.35</v>
      </c>
      <c r="X909" s="102">
        <f t="shared" si="511"/>
        <v>615.69000000000005</v>
      </c>
      <c r="Y909" s="107">
        <f t="shared" si="511"/>
        <v>592.57000000000005</v>
      </c>
    </row>
    <row r="910" spans="1:25" s="62" customFormat="1" ht="18.75" customHeight="1" outlineLevel="1" x14ac:dyDescent="0.2">
      <c r="A910" s="56" t="s">
        <v>8</v>
      </c>
      <c r="B910" s="76" t="str">
        <f>B141</f>
        <v>0</v>
      </c>
      <c r="C910" s="76">
        <f t="shared" ref="C910:Y910" si="512">C141</f>
        <v>594.79</v>
      </c>
      <c r="D910" s="76">
        <f t="shared" si="512"/>
        <v>597.27</v>
      </c>
      <c r="E910" s="76">
        <f t="shared" si="512"/>
        <v>625.72</v>
      </c>
      <c r="F910" s="76">
        <f t="shared" si="512"/>
        <v>593.16</v>
      </c>
      <c r="G910" s="76">
        <f t="shared" si="512"/>
        <v>599.04999999999995</v>
      </c>
      <c r="H910" s="76">
        <f t="shared" si="512"/>
        <v>701.5</v>
      </c>
      <c r="I910" s="76">
        <f t="shared" si="512"/>
        <v>742.21</v>
      </c>
      <c r="J910" s="76">
        <f t="shared" si="512"/>
        <v>770.59</v>
      </c>
      <c r="K910" s="76">
        <f t="shared" si="512"/>
        <v>791.79</v>
      </c>
      <c r="L910" s="76">
        <f t="shared" si="512"/>
        <v>798.08</v>
      </c>
      <c r="M910" s="76">
        <f t="shared" si="512"/>
        <v>746.29</v>
      </c>
      <c r="N910" s="76">
        <f t="shared" si="512"/>
        <v>745.64</v>
      </c>
      <c r="O910" s="76">
        <f t="shared" si="512"/>
        <v>691.71</v>
      </c>
      <c r="P910" s="76">
        <f t="shared" si="512"/>
        <v>729.59</v>
      </c>
      <c r="Q910" s="76">
        <f t="shared" si="512"/>
        <v>754.51</v>
      </c>
      <c r="R910" s="76">
        <f t="shared" si="512"/>
        <v>767.17</v>
      </c>
      <c r="S910" s="76">
        <f t="shared" si="512"/>
        <v>747.65</v>
      </c>
      <c r="T910" s="76">
        <f t="shared" si="512"/>
        <v>711.94</v>
      </c>
      <c r="U910" s="76">
        <f t="shared" si="512"/>
        <v>599.70000000000005</v>
      </c>
      <c r="V910" s="76">
        <f t="shared" si="512"/>
        <v>609.29999999999995</v>
      </c>
      <c r="W910" s="76">
        <f t="shared" si="512"/>
        <v>608.35</v>
      </c>
      <c r="X910" s="76">
        <f t="shared" si="512"/>
        <v>615.69000000000005</v>
      </c>
      <c r="Y910" s="76">
        <f t="shared" si="512"/>
        <v>592.57000000000005</v>
      </c>
    </row>
    <row r="911" spans="1:25" s="62" customFormat="1" ht="18.75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customHeight="1" outlineLevel="1" thickBot="1" x14ac:dyDescent="0.25">
      <c r="A912" s="147" t="s">
        <v>255</v>
      </c>
      <c r="B912" s="77">
        <f>B908</f>
        <v>0</v>
      </c>
      <c r="C912" s="77">
        <f t="shared" ref="C912:Y912" si="513">C908</f>
        <v>0</v>
      </c>
      <c r="D912" s="77">
        <f t="shared" si="513"/>
        <v>0</v>
      </c>
      <c r="E912" s="77">
        <f t="shared" si="513"/>
        <v>0</v>
      </c>
      <c r="F912" s="77">
        <f t="shared" si="513"/>
        <v>0</v>
      </c>
      <c r="G912" s="77">
        <f t="shared" si="513"/>
        <v>0</v>
      </c>
      <c r="H912" s="77">
        <f t="shared" si="513"/>
        <v>0</v>
      </c>
      <c r="I912" s="77">
        <f t="shared" si="513"/>
        <v>0</v>
      </c>
      <c r="J912" s="77">
        <f t="shared" si="513"/>
        <v>0</v>
      </c>
      <c r="K912" s="77">
        <f t="shared" si="513"/>
        <v>0</v>
      </c>
      <c r="L912" s="77">
        <f t="shared" si="513"/>
        <v>0</v>
      </c>
      <c r="M912" s="77">
        <f t="shared" si="513"/>
        <v>0</v>
      </c>
      <c r="N912" s="77">
        <f t="shared" si="513"/>
        <v>0</v>
      </c>
      <c r="O912" s="77">
        <f t="shared" si="513"/>
        <v>0</v>
      </c>
      <c r="P912" s="77">
        <f t="shared" si="513"/>
        <v>0</v>
      </c>
      <c r="Q912" s="77">
        <f t="shared" si="513"/>
        <v>0</v>
      </c>
      <c r="R912" s="77">
        <f t="shared" si="513"/>
        <v>0</v>
      </c>
      <c r="S912" s="77">
        <f t="shared" si="513"/>
        <v>0</v>
      </c>
      <c r="T912" s="77">
        <f t="shared" si="513"/>
        <v>0</v>
      </c>
      <c r="U912" s="77">
        <f t="shared" si="513"/>
        <v>0</v>
      </c>
      <c r="V912" s="77">
        <f t="shared" si="513"/>
        <v>0</v>
      </c>
      <c r="W912" s="77">
        <f t="shared" si="513"/>
        <v>0</v>
      </c>
      <c r="X912" s="77">
        <f t="shared" si="513"/>
        <v>0</v>
      </c>
      <c r="Y912" s="77">
        <f t="shared" si="513"/>
        <v>0</v>
      </c>
    </row>
    <row r="913" spans="1:25" s="62" customFormat="1" ht="18.75" customHeight="1" thickBot="1" x14ac:dyDescent="0.25">
      <c r="A913" s="111">
        <v>28</v>
      </c>
      <c r="B913" s="101">
        <f t="shared" ref="B913:Y913" si="514">SUM(B914:B916)</f>
        <v>726.63</v>
      </c>
      <c r="C913" s="102">
        <f t="shared" si="514"/>
        <v>686.77</v>
      </c>
      <c r="D913" s="102">
        <f t="shared" si="514"/>
        <v>740.64</v>
      </c>
      <c r="E913" s="103">
        <f t="shared" si="514"/>
        <v>728.87</v>
      </c>
      <c r="F913" s="103">
        <f t="shared" si="514"/>
        <v>772.85</v>
      </c>
      <c r="G913" s="103">
        <f t="shared" si="514"/>
        <v>775.16</v>
      </c>
      <c r="H913" s="103">
        <f t="shared" si="514"/>
        <v>797.87</v>
      </c>
      <c r="I913" s="103">
        <f t="shared" si="514"/>
        <v>768.22</v>
      </c>
      <c r="J913" s="103">
        <f t="shared" si="514"/>
        <v>799.98</v>
      </c>
      <c r="K913" s="104">
        <f t="shared" si="514"/>
        <v>770.93</v>
      </c>
      <c r="L913" s="103">
        <f t="shared" si="514"/>
        <v>775.47</v>
      </c>
      <c r="M913" s="105">
        <f t="shared" si="514"/>
        <v>804.81</v>
      </c>
      <c r="N913" s="104">
        <f t="shared" si="514"/>
        <v>776.29</v>
      </c>
      <c r="O913" s="103">
        <f t="shared" si="514"/>
        <v>779.48</v>
      </c>
      <c r="P913" s="105">
        <f t="shared" si="514"/>
        <v>813.64</v>
      </c>
      <c r="Q913" s="106">
        <f t="shared" si="514"/>
        <v>772.45</v>
      </c>
      <c r="R913" s="103">
        <f t="shared" si="514"/>
        <v>813.42</v>
      </c>
      <c r="S913" s="106">
        <f t="shared" si="514"/>
        <v>770.71</v>
      </c>
      <c r="T913" s="103">
        <f t="shared" si="514"/>
        <v>765.41</v>
      </c>
      <c r="U913" s="102">
        <f t="shared" si="514"/>
        <v>749.86</v>
      </c>
      <c r="V913" s="102">
        <f t="shared" si="514"/>
        <v>733.7</v>
      </c>
      <c r="W913" s="102">
        <f t="shared" si="514"/>
        <v>717.97</v>
      </c>
      <c r="X913" s="102">
        <f t="shared" si="514"/>
        <v>706</v>
      </c>
      <c r="Y913" s="107">
        <f t="shared" si="514"/>
        <v>659.23</v>
      </c>
    </row>
    <row r="914" spans="1:25" s="62" customFormat="1" ht="18.75" customHeight="1" outlineLevel="1" x14ac:dyDescent="0.2">
      <c r="A914" s="160" t="s">
        <v>8</v>
      </c>
      <c r="B914" s="76">
        <f>B146</f>
        <v>726.63</v>
      </c>
      <c r="C914" s="76">
        <f t="shared" ref="C914:Y914" si="515">C146</f>
        <v>686.77</v>
      </c>
      <c r="D914" s="76">
        <f t="shared" si="515"/>
        <v>740.64</v>
      </c>
      <c r="E914" s="76">
        <f t="shared" si="515"/>
        <v>728.87</v>
      </c>
      <c r="F914" s="76">
        <f t="shared" si="515"/>
        <v>772.85</v>
      </c>
      <c r="G914" s="76">
        <f t="shared" si="515"/>
        <v>775.16</v>
      </c>
      <c r="H914" s="76">
        <f t="shared" si="515"/>
        <v>797.87</v>
      </c>
      <c r="I914" s="76">
        <f t="shared" si="515"/>
        <v>768.22</v>
      </c>
      <c r="J914" s="76">
        <f t="shared" si="515"/>
        <v>799.98</v>
      </c>
      <c r="K914" s="76">
        <f t="shared" si="515"/>
        <v>770.93</v>
      </c>
      <c r="L914" s="76">
        <f t="shared" si="515"/>
        <v>775.47</v>
      </c>
      <c r="M914" s="76">
        <f t="shared" si="515"/>
        <v>804.81</v>
      </c>
      <c r="N914" s="76">
        <f t="shared" si="515"/>
        <v>776.29</v>
      </c>
      <c r="O914" s="76">
        <f t="shared" si="515"/>
        <v>779.48</v>
      </c>
      <c r="P914" s="76">
        <f t="shared" si="515"/>
        <v>813.64</v>
      </c>
      <c r="Q914" s="76">
        <f t="shared" si="515"/>
        <v>772.45</v>
      </c>
      <c r="R914" s="76">
        <f t="shared" si="515"/>
        <v>813.42</v>
      </c>
      <c r="S914" s="76">
        <f t="shared" si="515"/>
        <v>770.71</v>
      </c>
      <c r="T914" s="76">
        <f t="shared" si="515"/>
        <v>765.41</v>
      </c>
      <c r="U914" s="76">
        <f t="shared" si="515"/>
        <v>749.86</v>
      </c>
      <c r="V914" s="76">
        <f t="shared" si="515"/>
        <v>733.7</v>
      </c>
      <c r="W914" s="76">
        <f t="shared" si="515"/>
        <v>717.97</v>
      </c>
      <c r="X914" s="76">
        <f t="shared" si="515"/>
        <v>706</v>
      </c>
      <c r="Y914" s="76">
        <f t="shared" si="515"/>
        <v>659.23</v>
      </c>
    </row>
    <row r="915" spans="1:25" s="62" customFormat="1" ht="18.75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customHeight="1" outlineLevel="1" thickBot="1" x14ac:dyDescent="0.25">
      <c r="A916" s="161" t="s">
        <v>255</v>
      </c>
      <c r="B916" s="77">
        <f>B912</f>
        <v>0</v>
      </c>
      <c r="C916" s="77">
        <f t="shared" ref="C916:Y916" si="516">C912</f>
        <v>0</v>
      </c>
      <c r="D916" s="77">
        <f t="shared" si="516"/>
        <v>0</v>
      </c>
      <c r="E916" s="77">
        <f t="shared" si="516"/>
        <v>0</v>
      </c>
      <c r="F916" s="77">
        <f t="shared" si="516"/>
        <v>0</v>
      </c>
      <c r="G916" s="77">
        <f t="shared" si="516"/>
        <v>0</v>
      </c>
      <c r="H916" s="77">
        <f t="shared" si="516"/>
        <v>0</v>
      </c>
      <c r="I916" s="77">
        <f t="shared" si="516"/>
        <v>0</v>
      </c>
      <c r="J916" s="77">
        <f t="shared" si="516"/>
        <v>0</v>
      </c>
      <c r="K916" s="77">
        <f t="shared" si="516"/>
        <v>0</v>
      </c>
      <c r="L916" s="77">
        <f t="shared" si="516"/>
        <v>0</v>
      </c>
      <c r="M916" s="77">
        <f t="shared" si="516"/>
        <v>0</v>
      </c>
      <c r="N916" s="77">
        <f t="shared" si="516"/>
        <v>0</v>
      </c>
      <c r="O916" s="77">
        <f t="shared" si="516"/>
        <v>0</v>
      </c>
      <c r="P916" s="77">
        <f t="shared" si="516"/>
        <v>0</v>
      </c>
      <c r="Q916" s="77">
        <f t="shared" si="516"/>
        <v>0</v>
      </c>
      <c r="R916" s="77">
        <f t="shared" si="516"/>
        <v>0</v>
      </c>
      <c r="S916" s="77">
        <f t="shared" si="516"/>
        <v>0</v>
      </c>
      <c r="T916" s="77">
        <f t="shared" si="516"/>
        <v>0</v>
      </c>
      <c r="U916" s="77">
        <f t="shared" si="516"/>
        <v>0</v>
      </c>
      <c r="V916" s="77">
        <f t="shared" si="516"/>
        <v>0</v>
      </c>
      <c r="W916" s="77">
        <f t="shared" si="516"/>
        <v>0</v>
      </c>
      <c r="X916" s="77">
        <f t="shared" si="516"/>
        <v>0</v>
      </c>
      <c r="Y916" s="77">
        <f t="shared" si="516"/>
        <v>0</v>
      </c>
    </row>
    <row r="917" spans="1:25" s="62" customFormat="1" ht="18.75" customHeight="1" thickBot="1" x14ac:dyDescent="0.25">
      <c r="A917" s="109">
        <v>29</v>
      </c>
      <c r="B917" s="101">
        <f t="shared" ref="B917:Y917" si="517">SUM(B918:B920)</f>
        <v>752.56</v>
      </c>
      <c r="C917" s="102">
        <f t="shared" si="517"/>
        <v>738.34</v>
      </c>
      <c r="D917" s="102">
        <f t="shared" si="517"/>
        <v>723.41</v>
      </c>
      <c r="E917" s="103">
        <f t="shared" si="517"/>
        <v>724.44</v>
      </c>
      <c r="F917" s="103">
        <f t="shared" si="517"/>
        <v>768.47</v>
      </c>
      <c r="G917" s="103">
        <f t="shared" si="517"/>
        <v>765.86</v>
      </c>
      <c r="H917" s="103">
        <f t="shared" si="517"/>
        <v>762.1</v>
      </c>
      <c r="I917" s="103">
        <f t="shared" si="517"/>
        <v>878.66</v>
      </c>
      <c r="J917" s="103">
        <f t="shared" si="517"/>
        <v>861.79</v>
      </c>
      <c r="K917" s="104">
        <f t="shared" si="517"/>
        <v>788.58</v>
      </c>
      <c r="L917" s="103">
        <f t="shared" si="517"/>
        <v>789.96</v>
      </c>
      <c r="M917" s="105">
        <f t="shared" si="517"/>
        <v>762.05</v>
      </c>
      <c r="N917" s="104">
        <f t="shared" si="517"/>
        <v>793.99</v>
      </c>
      <c r="O917" s="103">
        <f t="shared" si="517"/>
        <v>773.42</v>
      </c>
      <c r="P917" s="105">
        <f t="shared" si="517"/>
        <v>802.16</v>
      </c>
      <c r="Q917" s="106">
        <f t="shared" si="517"/>
        <v>805.91</v>
      </c>
      <c r="R917" s="103">
        <f t="shared" si="517"/>
        <v>910.73</v>
      </c>
      <c r="S917" s="106">
        <f t="shared" si="517"/>
        <v>764.4</v>
      </c>
      <c r="T917" s="103">
        <f t="shared" si="517"/>
        <v>771.39</v>
      </c>
      <c r="U917" s="102">
        <f t="shared" si="517"/>
        <v>747.59</v>
      </c>
      <c r="V917" s="102">
        <f t="shared" si="517"/>
        <v>754.27</v>
      </c>
      <c r="W917" s="102">
        <f t="shared" si="517"/>
        <v>672.39</v>
      </c>
      <c r="X917" s="102">
        <f t="shared" si="517"/>
        <v>596.04</v>
      </c>
      <c r="Y917" s="107">
        <f t="shared" si="517"/>
        <v>463.85</v>
      </c>
    </row>
    <row r="918" spans="1:25" s="62" customFormat="1" ht="18.75" customHeight="1" outlineLevel="1" x14ac:dyDescent="0.2">
      <c r="A918" s="160" t="s">
        <v>8</v>
      </c>
      <c r="B918" s="76">
        <f>B151</f>
        <v>752.56</v>
      </c>
      <c r="C918" s="76">
        <f t="shared" ref="C918:Y918" si="518">C151</f>
        <v>738.34</v>
      </c>
      <c r="D918" s="76">
        <f t="shared" si="518"/>
        <v>723.41</v>
      </c>
      <c r="E918" s="76">
        <f t="shared" si="518"/>
        <v>724.44</v>
      </c>
      <c r="F918" s="76">
        <f t="shared" si="518"/>
        <v>768.47</v>
      </c>
      <c r="G918" s="76">
        <f t="shared" si="518"/>
        <v>765.86</v>
      </c>
      <c r="H918" s="76">
        <f t="shared" si="518"/>
        <v>762.1</v>
      </c>
      <c r="I918" s="76">
        <f t="shared" si="518"/>
        <v>878.66</v>
      </c>
      <c r="J918" s="76">
        <f t="shared" si="518"/>
        <v>861.79</v>
      </c>
      <c r="K918" s="76">
        <f t="shared" si="518"/>
        <v>788.58</v>
      </c>
      <c r="L918" s="76">
        <f t="shared" si="518"/>
        <v>789.96</v>
      </c>
      <c r="M918" s="76">
        <f t="shared" si="518"/>
        <v>762.05</v>
      </c>
      <c r="N918" s="76">
        <f t="shared" si="518"/>
        <v>793.99</v>
      </c>
      <c r="O918" s="76">
        <f t="shared" si="518"/>
        <v>773.42</v>
      </c>
      <c r="P918" s="76">
        <f t="shared" si="518"/>
        <v>802.16</v>
      </c>
      <c r="Q918" s="76">
        <f t="shared" si="518"/>
        <v>805.91</v>
      </c>
      <c r="R918" s="76">
        <f t="shared" si="518"/>
        <v>910.73</v>
      </c>
      <c r="S918" s="76">
        <f t="shared" si="518"/>
        <v>764.4</v>
      </c>
      <c r="T918" s="76">
        <f t="shared" si="518"/>
        <v>771.39</v>
      </c>
      <c r="U918" s="76">
        <f t="shared" si="518"/>
        <v>747.59</v>
      </c>
      <c r="V918" s="76">
        <f t="shared" si="518"/>
        <v>754.27</v>
      </c>
      <c r="W918" s="76">
        <f t="shared" si="518"/>
        <v>672.39</v>
      </c>
      <c r="X918" s="76">
        <f t="shared" si="518"/>
        <v>596.04</v>
      </c>
      <c r="Y918" s="76">
        <f t="shared" si="518"/>
        <v>463.85</v>
      </c>
    </row>
    <row r="919" spans="1:25" s="62" customFormat="1" ht="18.75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customHeight="1" outlineLevel="1" thickBot="1" x14ac:dyDescent="0.25">
      <c r="A920" s="161" t="s">
        <v>255</v>
      </c>
      <c r="B920" s="77">
        <f>B916</f>
        <v>0</v>
      </c>
      <c r="C920" s="77">
        <f t="shared" ref="C920:Y920" si="519">C916</f>
        <v>0</v>
      </c>
      <c r="D920" s="77">
        <f t="shared" si="519"/>
        <v>0</v>
      </c>
      <c r="E920" s="77">
        <f t="shared" si="519"/>
        <v>0</v>
      </c>
      <c r="F920" s="77">
        <f t="shared" si="519"/>
        <v>0</v>
      </c>
      <c r="G920" s="77">
        <f t="shared" si="519"/>
        <v>0</v>
      </c>
      <c r="H920" s="77">
        <f t="shared" si="519"/>
        <v>0</v>
      </c>
      <c r="I920" s="77">
        <f t="shared" si="519"/>
        <v>0</v>
      </c>
      <c r="J920" s="77">
        <f t="shared" si="519"/>
        <v>0</v>
      </c>
      <c r="K920" s="77">
        <f t="shared" si="519"/>
        <v>0</v>
      </c>
      <c r="L920" s="77">
        <f t="shared" si="519"/>
        <v>0</v>
      </c>
      <c r="M920" s="77">
        <f t="shared" si="519"/>
        <v>0</v>
      </c>
      <c r="N920" s="77">
        <f t="shared" si="519"/>
        <v>0</v>
      </c>
      <c r="O920" s="77">
        <f t="shared" si="519"/>
        <v>0</v>
      </c>
      <c r="P920" s="77">
        <f t="shared" si="519"/>
        <v>0</v>
      </c>
      <c r="Q920" s="77">
        <f t="shared" si="519"/>
        <v>0</v>
      </c>
      <c r="R920" s="77">
        <f t="shared" si="519"/>
        <v>0</v>
      </c>
      <c r="S920" s="77">
        <f t="shared" si="519"/>
        <v>0</v>
      </c>
      <c r="T920" s="77">
        <f t="shared" si="519"/>
        <v>0</v>
      </c>
      <c r="U920" s="77">
        <f t="shared" si="519"/>
        <v>0</v>
      </c>
      <c r="V920" s="77">
        <f t="shared" si="519"/>
        <v>0</v>
      </c>
      <c r="W920" s="77">
        <f t="shared" si="519"/>
        <v>0</v>
      </c>
      <c r="X920" s="77">
        <f t="shared" si="519"/>
        <v>0</v>
      </c>
      <c r="Y920" s="77">
        <f t="shared" si="519"/>
        <v>0</v>
      </c>
    </row>
    <row r="921" spans="1:25" s="62" customFormat="1" ht="18.75" customHeight="1" thickBot="1" x14ac:dyDescent="0.25">
      <c r="A921" s="110">
        <v>30</v>
      </c>
      <c r="B921" s="101">
        <f t="shared" ref="B921:Y921" si="520">SUM(B922:B924)</f>
        <v>597.76</v>
      </c>
      <c r="C921" s="102">
        <f t="shared" si="520"/>
        <v>639.42999999999995</v>
      </c>
      <c r="D921" s="102">
        <f t="shared" si="520"/>
        <v>711.72</v>
      </c>
      <c r="E921" s="103">
        <f t="shared" si="520"/>
        <v>764.47</v>
      </c>
      <c r="F921" s="103">
        <f t="shared" si="520"/>
        <v>692.94</v>
      </c>
      <c r="G921" s="103">
        <f t="shared" si="520"/>
        <v>696.25</v>
      </c>
      <c r="H921" s="103">
        <f t="shared" si="520"/>
        <v>729.68</v>
      </c>
      <c r="I921" s="103">
        <f t="shared" si="520"/>
        <v>724.36</v>
      </c>
      <c r="J921" s="103">
        <f t="shared" si="520"/>
        <v>728.31</v>
      </c>
      <c r="K921" s="104">
        <f t="shared" si="520"/>
        <v>713.32</v>
      </c>
      <c r="L921" s="103">
        <f t="shared" si="520"/>
        <v>709.75</v>
      </c>
      <c r="M921" s="105">
        <f t="shared" si="520"/>
        <v>698.07</v>
      </c>
      <c r="N921" s="104">
        <f t="shared" si="520"/>
        <v>702.31</v>
      </c>
      <c r="O921" s="103">
        <f t="shared" si="520"/>
        <v>730.03</v>
      </c>
      <c r="P921" s="105">
        <f t="shared" si="520"/>
        <v>720.1</v>
      </c>
      <c r="Q921" s="106">
        <f t="shared" si="520"/>
        <v>724.95</v>
      </c>
      <c r="R921" s="103">
        <f t="shared" si="520"/>
        <v>733.94</v>
      </c>
      <c r="S921" s="106">
        <f t="shared" si="520"/>
        <v>756.04</v>
      </c>
      <c r="T921" s="103">
        <f t="shared" si="520"/>
        <v>730.91</v>
      </c>
      <c r="U921" s="102">
        <f t="shared" si="520"/>
        <v>700.49</v>
      </c>
      <c r="V921" s="102">
        <f t="shared" si="520"/>
        <v>743.42</v>
      </c>
      <c r="W921" s="102">
        <f t="shared" si="520"/>
        <v>601.32000000000005</v>
      </c>
      <c r="X921" s="102">
        <f t="shared" si="520"/>
        <v>585.35</v>
      </c>
      <c r="Y921" s="107">
        <f t="shared" si="520"/>
        <v>466.05</v>
      </c>
    </row>
    <row r="922" spans="1:25" s="62" customFormat="1" ht="18.75" customHeight="1" outlineLevel="1" x14ac:dyDescent="0.2">
      <c r="A922" s="159" t="s">
        <v>8</v>
      </c>
      <c r="B922" s="76">
        <f>B156</f>
        <v>597.76</v>
      </c>
      <c r="C922" s="76">
        <f t="shared" ref="C922:Y922" si="521">C156</f>
        <v>639.42999999999995</v>
      </c>
      <c r="D922" s="76">
        <f t="shared" si="521"/>
        <v>711.72</v>
      </c>
      <c r="E922" s="76">
        <f t="shared" si="521"/>
        <v>764.47</v>
      </c>
      <c r="F922" s="76">
        <f t="shared" si="521"/>
        <v>692.94</v>
      </c>
      <c r="G922" s="76">
        <f t="shared" si="521"/>
        <v>696.25</v>
      </c>
      <c r="H922" s="76">
        <f t="shared" si="521"/>
        <v>729.68</v>
      </c>
      <c r="I922" s="76">
        <f t="shared" si="521"/>
        <v>724.36</v>
      </c>
      <c r="J922" s="76">
        <f t="shared" si="521"/>
        <v>728.31</v>
      </c>
      <c r="K922" s="76">
        <f t="shared" si="521"/>
        <v>713.32</v>
      </c>
      <c r="L922" s="76">
        <f t="shared" si="521"/>
        <v>709.75</v>
      </c>
      <c r="M922" s="76">
        <f t="shared" si="521"/>
        <v>698.07</v>
      </c>
      <c r="N922" s="76">
        <f t="shared" si="521"/>
        <v>702.31</v>
      </c>
      <c r="O922" s="76">
        <f t="shared" si="521"/>
        <v>730.03</v>
      </c>
      <c r="P922" s="76">
        <f t="shared" si="521"/>
        <v>720.1</v>
      </c>
      <c r="Q922" s="76">
        <f t="shared" si="521"/>
        <v>724.95</v>
      </c>
      <c r="R922" s="76">
        <f t="shared" si="521"/>
        <v>733.94</v>
      </c>
      <c r="S922" s="76">
        <f t="shared" si="521"/>
        <v>756.04</v>
      </c>
      <c r="T922" s="76">
        <f t="shared" si="521"/>
        <v>730.91</v>
      </c>
      <c r="U922" s="76">
        <f t="shared" si="521"/>
        <v>700.49</v>
      </c>
      <c r="V922" s="76">
        <f t="shared" si="521"/>
        <v>743.42</v>
      </c>
      <c r="W922" s="76">
        <f t="shared" si="521"/>
        <v>601.32000000000005</v>
      </c>
      <c r="X922" s="76">
        <f t="shared" si="521"/>
        <v>585.35</v>
      </c>
      <c r="Y922" s="76">
        <f t="shared" si="521"/>
        <v>466.05</v>
      </c>
    </row>
    <row r="923" spans="1:25" s="62" customFormat="1" ht="18.75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customHeight="1" outlineLevel="1" thickBot="1" x14ac:dyDescent="0.25">
      <c r="A924" s="147" t="s">
        <v>255</v>
      </c>
      <c r="B924" s="77">
        <f>B920</f>
        <v>0</v>
      </c>
      <c r="C924" s="77">
        <f t="shared" ref="C924:Y924" si="522">C920</f>
        <v>0</v>
      </c>
      <c r="D924" s="77">
        <f t="shared" si="522"/>
        <v>0</v>
      </c>
      <c r="E924" s="77">
        <f t="shared" si="522"/>
        <v>0</v>
      </c>
      <c r="F924" s="77">
        <f t="shared" si="522"/>
        <v>0</v>
      </c>
      <c r="G924" s="77">
        <f t="shared" si="522"/>
        <v>0</v>
      </c>
      <c r="H924" s="77">
        <f t="shared" si="522"/>
        <v>0</v>
      </c>
      <c r="I924" s="77">
        <f t="shared" si="522"/>
        <v>0</v>
      </c>
      <c r="J924" s="77">
        <f t="shared" si="522"/>
        <v>0</v>
      </c>
      <c r="K924" s="77">
        <f t="shared" si="522"/>
        <v>0</v>
      </c>
      <c r="L924" s="77">
        <f t="shared" si="522"/>
        <v>0</v>
      </c>
      <c r="M924" s="77">
        <f t="shared" si="522"/>
        <v>0</v>
      </c>
      <c r="N924" s="77">
        <f t="shared" si="522"/>
        <v>0</v>
      </c>
      <c r="O924" s="77">
        <f t="shared" si="522"/>
        <v>0</v>
      </c>
      <c r="P924" s="77">
        <f t="shared" si="522"/>
        <v>0</v>
      </c>
      <c r="Q924" s="77">
        <f t="shared" si="522"/>
        <v>0</v>
      </c>
      <c r="R924" s="77">
        <f t="shared" si="522"/>
        <v>0</v>
      </c>
      <c r="S924" s="77">
        <f t="shared" si="522"/>
        <v>0</v>
      </c>
      <c r="T924" s="77">
        <f t="shared" si="522"/>
        <v>0</v>
      </c>
      <c r="U924" s="77">
        <f t="shared" si="522"/>
        <v>0</v>
      </c>
      <c r="V924" s="77">
        <f t="shared" si="522"/>
        <v>0</v>
      </c>
      <c r="W924" s="77">
        <f t="shared" si="522"/>
        <v>0</v>
      </c>
      <c r="X924" s="77">
        <f t="shared" si="522"/>
        <v>0</v>
      </c>
      <c r="Y924" s="77">
        <f t="shared" si="522"/>
        <v>0</v>
      </c>
    </row>
    <row r="925" spans="1:25" s="62" customFormat="1" ht="18.75" customHeight="1" thickBot="1" x14ac:dyDescent="0.25">
      <c r="A925" s="112">
        <v>31</v>
      </c>
      <c r="B925" s="101">
        <f t="shared" ref="B925:Y925" si="523">SUM(B926:B928)</f>
        <v>833.9</v>
      </c>
      <c r="C925" s="102">
        <f t="shared" si="523"/>
        <v>833.82</v>
      </c>
      <c r="D925" s="132">
        <f t="shared" si="523"/>
        <v>811.77</v>
      </c>
      <c r="E925" s="103">
        <f t="shared" si="523"/>
        <v>1004.63</v>
      </c>
      <c r="F925" s="103">
        <f t="shared" si="523"/>
        <v>793.93</v>
      </c>
      <c r="G925" s="103">
        <f t="shared" si="523"/>
        <v>783.47</v>
      </c>
      <c r="H925" s="103">
        <f t="shared" si="523"/>
        <v>803.81</v>
      </c>
      <c r="I925" s="103">
        <f t="shared" si="523"/>
        <v>779.04</v>
      </c>
      <c r="J925" s="103">
        <f t="shared" si="523"/>
        <v>781.25</v>
      </c>
      <c r="K925" s="104">
        <f t="shared" si="523"/>
        <v>787.93</v>
      </c>
      <c r="L925" s="103">
        <f t="shared" si="523"/>
        <v>784.61</v>
      </c>
      <c r="M925" s="105">
        <f t="shared" si="523"/>
        <v>779.01</v>
      </c>
      <c r="N925" s="104">
        <f t="shared" si="523"/>
        <v>788.71</v>
      </c>
      <c r="O925" s="103">
        <f t="shared" si="523"/>
        <v>811.16</v>
      </c>
      <c r="P925" s="105">
        <f t="shared" si="523"/>
        <v>797.16</v>
      </c>
      <c r="Q925" s="106">
        <f t="shared" si="523"/>
        <v>809.08</v>
      </c>
      <c r="R925" s="103">
        <f t="shared" si="523"/>
        <v>816.72</v>
      </c>
      <c r="S925" s="106">
        <f t="shared" si="523"/>
        <v>842.61</v>
      </c>
      <c r="T925" s="103">
        <f t="shared" si="523"/>
        <v>856.75</v>
      </c>
      <c r="U925" s="102">
        <f t="shared" si="523"/>
        <v>1166.32</v>
      </c>
      <c r="V925" s="102">
        <f t="shared" si="523"/>
        <v>1078.72</v>
      </c>
      <c r="W925" s="102">
        <f t="shared" si="523"/>
        <v>839.89</v>
      </c>
      <c r="X925" s="102">
        <f t="shared" si="523"/>
        <v>802.3</v>
      </c>
      <c r="Y925" s="119">
        <f t="shared" si="523"/>
        <v>784.23</v>
      </c>
    </row>
    <row r="926" spans="1:25" s="62" customFormat="1" ht="18.75" customHeight="1" outlineLevel="1" x14ac:dyDescent="0.2">
      <c r="A926" s="160" t="s">
        <v>8</v>
      </c>
      <c r="B926" s="76">
        <f>B161</f>
        <v>833.9</v>
      </c>
      <c r="C926" s="76">
        <f t="shared" ref="C926:Y926" si="524">C161</f>
        <v>833.82</v>
      </c>
      <c r="D926" s="76">
        <f t="shared" si="524"/>
        <v>811.77</v>
      </c>
      <c r="E926" s="76">
        <f t="shared" si="524"/>
        <v>1004.63</v>
      </c>
      <c r="F926" s="76">
        <f t="shared" si="524"/>
        <v>793.93</v>
      </c>
      <c r="G926" s="76">
        <f t="shared" si="524"/>
        <v>783.47</v>
      </c>
      <c r="H926" s="76">
        <f t="shared" si="524"/>
        <v>803.81</v>
      </c>
      <c r="I926" s="76">
        <f t="shared" si="524"/>
        <v>779.04</v>
      </c>
      <c r="J926" s="76">
        <f t="shared" si="524"/>
        <v>781.25</v>
      </c>
      <c r="K926" s="76">
        <f t="shared" si="524"/>
        <v>787.93</v>
      </c>
      <c r="L926" s="76">
        <f t="shared" si="524"/>
        <v>784.61</v>
      </c>
      <c r="M926" s="76">
        <f t="shared" si="524"/>
        <v>779.01</v>
      </c>
      <c r="N926" s="76">
        <f t="shared" si="524"/>
        <v>788.71</v>
      </c>
      <c r="O926" s="76">
        <f t="shared" si="524"/>
        <v>811.16</v>
      </c>
      <c r="P926" s="76">
        <f t="shared" si="524"/>
        <v>797.16</v>
      </c>
      <c r="Q926" s="76">
        <f t="shared" si="524"/>
        <v>809.08</v>
      </c>
      <c r="R926" s="76">
        <f t="shared" si="524"/>
        <v>816.72</v>
      </c>
      <c r="S926" s="76">
        <f t="shared" si="524"/>
        <v>842.61</v>
      </c>
      <c r="T926" s="76">
        <f t="shared" si="524"/>
        <v>856.75</v>
      </c>
      <c r="U926" s="76">
        <f t="shared" si="524"/>
        <v>1166.32</v>
      </c>
      <c r="V926" s="76">
        <f t="shared" si="524"/>
        <v>1078.72</v>
      </c>
      <c r="W926" s="76">
        <f t="shared" si="524"/>
        <v>839.89</v>
      </c>
      <c r="X926" s="76">
        <f t="shared" si="524"/>
        <v>802.3</v>
      </c>
      <c r="Y926" s="76">
        <f t="shared" si="524"/>
        <v>784.23</v>
      </c>
    </row>
    <row r="927" spans="1:25" s="62" customFormat="1" ht="18.75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customHeight="1" outlineLevel="1" thickBot="1" x14ac:dyDescent="0.25">
      <c r="A928" s="161" t="s">
        <v>255</v>
      </c>
      <c r="B928" s="77">
        <f>B924</f>
        <v>0</v>
      </c>
      <c r="C928" s="77">
        <f t="shared" ref="C928:Y928" si="525">C924</f>
        <v>0</v>
      </c>
      <c r="D928" s="77">
        <f t="shared" si="525"/>
        <v>0</v>
      </c>
      <c r="E928" s="77">
        <f t="shared" si="525"/>
        <v>0</v>
      </c>
      <c r="F928" s="77">
        <f t="shared" si="525"/>
        <v>0</v>
      </c>
      <c r="G928" s="77">
        <f t="shared" si="525"/>
        <v>0</v>
      </c>
      <c r="H928" s="77">
        <f t="shared" si="525"/>
        <v>0</v>
      </c>
      <c r="I928" s="77">
        <f t="shared" si="525"/>
        <v>0</v>
      </c>
      <c r="J928" s="77">
        <f t="shared" si="525"/>
        <v>0</v>
      </c>
      <c r="K928" s="77">
        <f t="shared" si="525"/>
        <v>0</v>
      </c>
      <c r="L928" s="77">
        <f t="shared" si="525"/>
        <v>0</v>
      </c>
      <c r="M928" s="77">
        <f t="shared" si="525"/>
        <v>0</v>
      </c>
      <c r="N928" s="77">
        <f t="shared" si="525"/>
        <v>0</v>
      </c>
      <c r="O928" s="77">
        <f t="shared" si="525"/>
        <v>0</v>
      </c>
      <c r="P928" s="77">
        <f t="shared" si="525"/>
        <v>0</v>
      </c>
      <c r="Q928" s="77">
        <f t="shared" si="525"/>
        <v>0</v>
      </c>
      <c r="R928" s="77">
        <f t="shared" si="525"/>
        <v>0</v>
      </c>
      <c r="S928" s="77">
        <f t="shared" si="525"/>
        <v>0</v>
      </c>
      <c r="T928" s="77">
        <f t="shared" si="525"/>
        <v>0</v>
      </c>
      <c r="U928" s="77">
        <f t="shared" si="525"/>
        <v>0</v>
      </c>
      <c r="V928" s="77">
        <f t="shared" si="525"/>
        <v>0</v>
      </c>
      <c r="W928" s="77">
        <f t="shared" si="525"/>
        <v>0</v>
      </c>
      <c r="X928" s="77">
        <f t="shared" si="525"/>
        <v>0</v>
      </c>
      <c r="Y928" s="77">
        <f t="shared" si="525"/>
        <v>0</v>
      </c>
    </row>
    <row r="929" spans="1:25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522" t="s">
        <v>46</v>
      </c>
      <c r="B931" s="523" t="s">
        <v>86</v>
      </c>
      <c r="C931" s="493"/>
      <c r="D931" s="493"/>
      <c r="E931" s="493"/>
      <c r="F931" s="493"/>
      <c r="G931" s="493"/>
      <c r="H931" s="493"/>
      <c r="I931" s="493"/>
      <c r="J931" s="493"/>
      <c r="K931" s="493"/>
      <c r="L931" s="493"/>
      <c r="M931" s="493"/>
      <c r="N931" s="493"/>
      <c r="O931" s="493"/>
      <c r="P931" s="493"/>
      <c r="Q931" s="493"/>
      <c r="R931" s="493"/>
      <c r="S931" s="493"/>
      <c r="T931" s="493"/>
      <c r="U931" s="493"/>
      <c r="V931" s="493"/>
      <c r="W931" s="493"/>
      <c r="X931" s="493"/>
      <c r="Y931" s="437"/>
    </row>
    <row r="932" spans="1:25" s="62" customFormat="1" ht="35.25" customHeight="1" thickBot="1" x14ac:dyDescent="0.25">
      <c r="A932" s="445"/>
      <c r="B932" s="164" t="s">
        <v>45</v>
      </c>
      <c r="C932" s="165" t="s">
        <v>44</v>
      </c>
      <c r="D932" s="166" t="s">
        <v>43</v>
      </c>
      <c r="E932" s="165" t="s">
        <v>42</v>
      </c>
      <c r="F932" s="165" t="s">
        <v>41</v>
      </c>
      <c r="G932" s="165" t="s">
        <v>40</v>
      </c>
      <c r="H932" s="165" t="s">
        <v>39</v>
      </c>
      <c r="I932" s="165" t="s">
        <v>38</v>
      </c>
      <c r="J932" s="165" t="s">
        <v>37</v>
      </c>
      <c r="K932" s="167" t="s">
        <v>36</v>
      </c>
      <c r="L932" s="165" t="s">
        <v>35</v>
      </c>
      <c r="M932" s="168" t="s">
        <v>34</v>
      </c>
      <c r="N932" s="167" t="s">
        <v>33</v>
      </c>
      <c r="O932" s="165" t="s">
        <v>32</v>
      </c>
      <c r="P932" s="168" t="s">
        <v>31</v>
      </c>
      <c r="Q932" s="166" t="s">
        <v>30</v>
      </c>
      <c r="R932" s="165" t="s">
        <v>29</v>
      </c>
      <c r="S932" s="166" t="s">
        <v>28</v>
      </c>
      <c r="T932" s="165" t="s">
        <v>27</v>
      </c>
      <c r="U932" s="166" t="s">
        <v>26</v>
      </c>
      <c r="V932" s="165" t="s">
        <v>25</v>
      </c>
      <c r="W932" s="166" t="s">
        <v>24</v>
      </c>
      <c r="X932" s="165" t="s">
        <v>23</v>
      </c>
      <c r="Y932" s="169" t="s">
        <v>22</v>
      </c>
    </row>
    <row r="933" spans="1:25" s="62" customFormat="1" ht="18.75" customHeight="1" thickBot="1" x14ac:dyDescent="0.25">
      <c r="A933" s="113">
        <v>1</v>
      </c>
      <c r="B933" s="148">
        <f>'октябрь (5 цк)'!B772</f>
        <v>4.79</v>
      </c>
      <c r="C933" s="148">
        <f>'октябрь (5 цк)'!C772</f>
        <v>10.41</v>
      </c>
      <c r="D933" s="148" t="str">
        <f>'октябрь (5 цк)'!D772</f>
        <v>0</v>
      </c>
      <c r="E933" s="148">
        <f>'октябрь (5 цк)'!E772</f>
        <v>38.880000000000003</v>
      </c>
      <c r="F933" s="148">
        <f>'октябрь (5 цк)'!F772</f>
        <v>208</v>
      </c>
      <c r="G933" s="148">
        <f>'октябрь (5 цк)'!G772</f>
        <v>223.91</v>
      </c>
      <c r="H933" s="148">
        <f>'октябрь (5 цк)'!H772</f>
        <v>4.57</v>
      </c>
      <c r="I933" s="148">
        <f>'октябрь (5 цк)'!I772</f>
        <v>183.32</v>
      </c>
      <c r="J933" s="148">
        <f>'октябрь (5 цк)'!J772</f>
        <v>194.58</v>
      </c>
      <c r="K933" s="148">
        <f>'октябрь (5 цк)'!K772</f>
        <v>187.36</v>
      </c>
      <c r="L933" s="148">
        <f>'октябрь (5 цк)'!L772</f>
        <v>75.52</v>
      </c>
      <c r="M933" s="148">
        <f>'октябрь (5 цк)'!M772</f>
        <v>77.33</v>
      </c>
      <c r="N933" s="148">
        <f>'октябрь (5 цк)'!N772</f>
        <v>60.71</v>
      </c>
      <c r="O933" s="148" t="str">
        <f>'октябрь (5 цк)'!O772</f>
        <v>0</v>
      </c>
      <c r="P933" s="148">
        <f>'октябрь (5 цк)'!P772</f>
        <v>54.78</v>
      </c>
      <c r="Q933" s="148">
        <f>'октябрь (5 цк)'!Q772</f>
        <v>58.1</v>
      </c>
      <c r="R933" s="148">
        <f>'октябрь (5 цк)'!R772</f>
        <v>39.090000000000003</v>
      </c>
      <c r="S933" s="148">
        <f>'октябрь (5 цк)'!S772</f>
        <v>54.16</v>
      </c>
      <c r="T933" s="148">
        <f>'октябрь (5 цк)'!T772</f>
        <v>30.72</v>
      </c>
      <c r="U933" s="148">
        <f>'октябрь (5 цк)'!U772</f>
        <v>57.13</v>
      </c>
      <c r="V933" s="148">
        <f>'октябрь (5 цк)'!V772</f>
        <v>61.57</v>
      </c>
      <c r="W933" s="148">
        <f>'октябрь (5 цк)'!W772</f>
        <v>0.01</v>
      </c>
      <c r="X933" s="148" t="str">
        <f>'октябрь (5 цк)'!X772</f>
        <v>0</v>
      </c>
      <c r="Y933" s="148">
        <f>'октябрь (5 цк)'!Y772</f>
        <v>6.46</v>
      </c>
    </row>
    <row r="934" spans="1:25" s="62" customFormat="1" ht="18.75" customHeight="1" thickBot="1" x14ac:dyDescent="0.25">
      <c r="A934" s="112">
        <v>2</v>
      </c>
      <c r="B934" s="148">
        <f>'октябрь (5 цк)'!B773</f>
        <v>67.31</v>
      </c>
      <c r="C934" s="148">
        <f>'октябрь (5 цк)'!C773</f>
        <v>0.01</v>
      </c>
      <c r="D934" s="148">
        <f>'октябрь (5 цк)'!D773</f>
        <v>42.1</v>
      </c>
      <c r="E934" s="148">
        <f>'октябрь (5 цк)'!E773</f>
        <v>41.22</v>
      </c>
      <c r="F934" s="148">
        <f>'октябрь (5 цк)'!F773</f>
        <v>48.01</v>
      </c>
      <c r="G934" s="148">
        <f>'октябрь (5 цк)'!G773</f>
        <v>45.99</v>
      </c>
      <c r="H934" s="148">
        <f>'октябрь (5 цк)'!H773</f>
        <v>47.46</v>
      </c>
      <c r="I934" s="148">
        <f>'октябрь (5 цк)'!I773</f>
        <v>63.83</v>
      </c>
      <c r="J934" s="148">
        <f>'октябрь (5 цк)'!J773</f>
        <v>88.06</v>
      </c>
      <c r="K934" s="148">
        <f>'октябрь (5 цк)'!K773</f>
        <v>57.95</v>
      </c>
      <c r="L934" s="148">
        <f>'октябрь (5 цк)'!L773</f>
        <v>77.58</v>
      </c>
      <c r="M934" s="148">
        <f>'октябрь (5 цк)'!M773</f>
        <v>113.74</v>
      </c>
      <c r="N934" s="148">
        <f>'октябрь (5 цк)'!N773</f>
        <v>25.39</v>
      </c>
      <c r="O934" s="148" t="str">
        <f>'октябрь (5 цк)'!O773</f>
        <v>0</v>
      </c>
      <c r="P934" s="148">
        <f>'октябрь (5 цк)'!P773</f>
        <v>72.58</v>
      </c>
      <c r="Q934" s="148">
        <f>'октябрь (5 цк)'!Q773</f>
        <v>101.11</v>
      </c>
      <c r="R934" s="148" t="str">
        <f>'октябрь (5 цк)'!R773</f>
        <v>0</v>
      </c>
      <c r="S934" s="148">
        <f>'октябрь (5 цк)'!S773</f>
        <v>22.53</v>
      </c>
      <c r="T934" s="148">
        <f>'октябрь (5 цк)'!T773</f>
        <v>0.01</v>
      </c>
      <c r="U934" s="148">
        <f>'октябрь (5 цк)'!U773</f>
        <v>31.55</v>
      </c>
      <c r="V934" s="148" t="str">
        <f>'октябрь (5 цк)'!V773</f>
        <v>0</v>
      </c>
      <c r="W934" s="148" t="str">
        <f>'октябрь (5 цк)'!W773</f>
        <v>0</v>
      </c>
      <c r="X934" s="148" t="str">
        <f>'октябрь (5 цк)'!X773</f>
        <v>0</v>
      </c>
      <c r="Y934" s="148" t="str">
        <f>'октябрь (5 цк)'!Y773</f>
        <v>0</v>
      </c>
    </row>
    <row r="935" spans="1:25" s="62" customFormat="1" ht="18.75" customHeight="1" thickBot="1" x14ac:dyDescent="0.25">
      <c r="A935" s="109">
        <v>3</v>
      </c>
      <c r="B935" s="148" t="str">
        <f>'октябрь (5 цк)'!B774</f>
        <v>0</v>
      </c>
      <c r="C935" s="148">
        <f>'октябрь (5 цк)'!C774</f>
        <v>0.01</v>
      </c>
      <c r="D935" s="148">
        <f>'октябрь (5 цк)'!D774</f>
        <v>10.28</v>
      </c>
      <c r="E935" s="148">
        <f>'октябрь (5 цк)'!E774</f>
        <v>33.270000000000003</v>
      </c>
      <c r="F935" s="148">
        <f>'октябрь (5 цк)'!F774</f>
        <v>0.71</v>
      </c>
      <c r="G935" s="148">
        <f>'октябрь (5 цк)'!G774</f>
        <v>44.08</v>
      </c>
      <c r="H935" s="148">
        <f>'октябрь (5 цк)'!H774</f>
        <v>83.45</v>
      </c>
      <c r="I935" s="148">
        <f>'октябрь (5 цк)'!I774</f>
        <v>16.16</v>
      </c>
      <c r="J935" s="148">
        <f>'октябрь (5 цк)'!J774</f>
        <v>30.93</v>
      </c>
      <c r="K935" s="148">
        <f>'октябрь (5 цк)'!K774</f>
        <v>18.52</v>
      </c>
      <c r="L935" s="148">
        <f>'октябрь (5 цк)'!L774</f>
        <v>6.89</v>
      </c>
      <c r="M935" s="148">
        <f>'октябрь (5 цк)'!M774</f>
        <v>19.05</v>
      </c>
      <c r="N935" s="148">
        <f>'октябрь (5 цк)'!N774</f>
        <v>10.26</v>
      </c>
      <c r="O935" s="148">
        <f>'октябрь (5 цк)'!O774</f>
        <v>16.38</v>
      </c>
      <c r="P935" s="148">
        <f>'октябрь (5 цк)'!P774</f>
        <v>176.05</v>
      </c>
      <c r="Q935" s="148">
        <f>'октябрь (5 цк)'!Q774</f>
        <v>406.69</v>
      </c>
      <c r="R935" s="148">
        <f>'октябрь (5 цк)'!R774</f>
        <v>187</v>
      </c>
      <c r="S935" s="148">
        <f>'октябрь (5 цк)'!S774</f>
        <v>0.01</v>
      </c>
      <c r="T935" s="148">
        <f>'октябрь (5 цк)'!T774</f>
        <v>15.47</v>
      </c>
      <c r="U935" s="148">
        <f>'октябрь (5 цк)'!U774</f>
        <v>60.38</v>
      </c>
      <c r="V935" s="148">
        <f>'октябрь (5 цк)'!V774</f>
        <v>31.67</v>
      </c>
      <c r="W935" s="148" t="str">
        <f>'октябрь (5 цк)'!W774</f>
        <v>0</v>
      </c>
      <c r="X935" s="148" t="str">
        <f>'октябрь (5 цк)'!X774</f>
        <v>0</v>
      </c>
      <c r="Y935" s="148" t="str">
        <f>'октябрь (5 цк)'!Y774</f>
        <v>0</v>
      </c>
    </row>
    <row r="936" spans="1:25" s="62" customFormat="1" ht="18.75" customHeight="1" thickBot="1" x14ac:dyDescent="0.25">
      <c r="A936" s="112">
        <v>4</v>
      </c>
      <c r="B936" s="148">
        <f>'октябрь (5 цк)'!B775</f>
        <v>0.01</v>
      </c>
      <c r="C936" s="148" t="str">
        <f>'октябрь (5 цк)'!C775</f>
        <v>0</v>
      </c>
      <c r="D936" s="148" t="str">
        <f>'октябрь (5 цк)'!D775</f>
        <v>0</v>
      </c>
      <c r="E936" s="148" t="str">
        <f>'октябрь (5 цк)'!E775</f>
        <v>0</v>
      </c>
      <c r="F936" s="148">
        <f>'октябрь (5 цк)'!F775</f>
        <v>52.91</v>
      </c>
      <c r="G936" s="148">
        <f>'октябрь (5 цк)'!G775</f>
        <v>0.01</v>
      </c>
      <c r="H936" s="148">
        <f>'октябрь (5 цк)'!H775</f>
        <v>0.02</v>
      </c>
      <c r="I936" s="148" t="str">
        <f>'октябрь (5 цк)'!I775</f>
        <v>0</v>
      </c>
      <c r="J936" s="148">
        <f>'октябрь (5 цк)'!J775</f>
        <v>61.28</v>
      </c>
      <c r="K936" s="148">
        <f>'октябрь (5 цк)'!K775</f>
        <v>40.9</v>
      </c>
      <c r="L936" s="148" t="str">
        <f>'октябрь (5 цк)'!L775</f>
        <v>0</v>
      </c>
      <c r="M936" s="148" t="str">
        <f>'октябрь (5 цк)'!M775</f>
        <v>0</v>
      </c>
      <c r="N936" s="148">
        <f>'октябрь (5 цк)'!N775</f>
        <v>0.01</v>
      </c>
      <c r="O936" s="148" t="str">
        <f>'октябрь (5 цк)'!O775</f>
        <v>0</v>
      </c>
      <c r="P936" s="148">
        <f>'октябрь (5 цк)'!P775</f>
        <v>27.84</v>
      </c>
      <c r="Q936" s="148">
        <f>'октябрь (5 цк)'!Q775</f>
        <v>22.98</v>
      </c>
      <c r="R936" s="148">
        <f>'октябрь (5 цк)'!R775</f>
        <v>0.01</v>
      </c>
      <c r="S936" s="148" t="str">
        <f>'октябрь (5 цк)'!S775</f>
        <v>0</v>
      </c>
      <c r="T936" s="148">
        <f>'октябрь (5 цк)'!T775</f>
        <v>0.01</v>
      </c>
      <c r="U936" s="148" t="str">
        <f>'октябрь (5 цк)'!U775</f>
        <v>0</v>
      </c>
      <c r="V936" s="148">
        <f>'октябрь (5 цк)'!V775</f>
        <v>60.55</v>
      </c>
      <c r="W936" s="148">
        <f>'октябрь (5 цк)'!W775</f>
        <v>31.23</v>
      </c>
      <c r="X936" s="148">
        <f>'октябрь (5 цк)'!X775</f>
        <v>5.42</v>
      </c>
      <c r="Y936" s="148" t="str">
        <f>'октябрь (5 цк)'!Y775</f>
        <v>0</v>
      </c>
    </row>
    <row r="937" spans="1:25" s="62" customFormat="1" ht="18.75" customHeight="1" thickBot="1" x14ac:dyDescent="0.25">
      <c r="A937" s="109">
        <v>5</v>
      </c>
      <c r="B937" s="148">
        <f>'октябрь (5 цк)'!B776</f>
        <v>19.14</v>
      </c>
      <c r="C937" s="148">
        <f>'октябрь (5 цк)'!C776</f>
        <v>14.11</v>
      </c>
      <c r="D937" s="148">
        <f>'октябрь (5 цк)'!D776</f>
        <v>12.22</v>
      </c>
      <c r="E937" s="148" t="str">
        <f>'октябрь (5 цк)'!E776</f>
        <v>0</v>
      </c>
      <c r="F937" s="148">
        <f>'октябрь (5 цк)'!F776</f>
        <v>11.85</v>
      </c>
      <c r="G937" s="148">
        <f>'октябрь (5 цк)'!G776</f>
        <v>5.39</v>
      </c>
      <c r="H937" s="148">
        <f>'октябрь (5 цк)'!H776</f>
        <v>1.45</v>
      </c>
      <c r="I937" s="148">
        <f>'октябрь (5 цк)'!I776</f>
        <v>24.6</v>
      </c>
      <c r="J937" s="148" t="str">
        <f>'октябрь (5 цк)'!J776</f>
        <v>0</v>
      </c>
      <c r="K937" s="148">
        <f>'октябрь (5 цк)'!K776</f>
        <v>0.01</v>
      </c>
      <c r="L937" s="148" t="str">
        <f>'октябрь (5 цк)'!L776</f>
        <v>0</v>
      </c>
      <c r="M937" s="148" t="str">
        <f>'октябрь (5 цк)'!M776</f>
        <v>0</v>
      </c>
      <c r="N937" s="148" t="str">
        <f>'октябрь (5 цк)'!N776</f>
        <v>0</v>
      </c>
      <c r="O937" s="148" t="str">
        <f>'октябрь (5 цк)'!O776</f>
        <v>0</v>
      </c>
      <c r="P937" s="148">
        <f>'октябрь (5 цк)'!P776</f>
        <v>35.19</v>
      </c>
      <c r="Q937" s="148" t="str">
        <f>'октябрь (5 цк)'!Q776</f>
        <v>0</v>
      </c>
      <c r="R937" s="148">
        <f>'октябрь (5 цк)'!R776</f>
        <v>0.01</v>
      </c>
      <c r="S937" s="148">
        <f>'октябрь (5 цк)'!S776</f>
        <v>20.94</v>
      </c>
      <c r="T937" s="148">
        <f>'октябрь (5 цк)'!T776</f>
        <v>0.01</v>
      </c>
      <c r="U937" s="148" t="str">
        <f>'октябрь (5 цк)'!U776</f>
        <v>0</v>
      </c>
      <c r="V937" s="148" t="str">
        <f>'октябрь (5 цк)'!V776</f>
        <v>0</v>
      </c>
      <c r="W937" s="148" t="str">
        <f>'октябрь (5 цк)'!W776</f>
        <v>0</v>
      </c>
      <c r="X937" s="148" t="str">
        <f>'октябрь (5 цк)'!X776</f>
        <v>0</v>
      </c>
      <c r="Y937" s="148" t="str">
        <f>'октябрь (5 цк)'!Y776</f>
        <v>0</v>
      </c>
    </row>
    <row r="938" spans="1:25" s="62" customFormat="1" ht="18.75" customHeight="1" thickBot="1" x14ac:dyDescent="0.25">
      <c r="A938" s="112">
        <v>6</v>
      </c>
      <c r="B938" s="148" t="str">
        <f>'октябрь (5 цк)'!B777</f>
        <v>0</v>
      </c>
      <c r="C938" s="148" t="str">
        <f>'октябрь (5 цк)'!C777</f>
        <v>0</v>
      </c>
      <c r="D938" s="148" t="str">
        <f>'октябрь (5 цк)'!D777</f>
        <v>0</v>
      </c>
      <c r="E938" s="148">
        <f>'октябрь (5 цк)'!E777</f>
        <v>0.48</v>
      </c>
      <c r="F938" s="148">
        <f>'октябрь (5 цк)'!F777</f>
        <v>15.63</v>
      </c>
      <c r="G938" s="148">
        <f>'октябрь (5 цк)'!G777</f>
        <v>9.69</v>
      </c>
      <c r="H938" s="148" t="str">
        <f>'октябрь (5 цк)'!H777</f>
        <v>0</v>
      </c>
      <c r="I938" s="148" t="str">
        <f>'октябрь (5 цк)'!I777</f>
        <v>0</v>
      </c>
      <c r="J938" s="148">
        <f>'октябрь (5 цк)'!J777</f>
        <v>9.91</v>
      </c>
      <c r="K938" s="148">
        <f>'октябрь (5 цк)'!K777</f>
        <v>9.1199999999999992</v>
      </c>
      <c r="L938" s="148">
        <f>'октябрь (5 цк)'!L777</f>
        <v>0.01</v>
      </c>
      <c r="M938" s="148">
        <f>'октябрь (5 цк)'!M777</f>
        <v>10.07</v>
      </c>
      <c r="N938" s="148">
        <f>'октябрь (5 цк)'!N777</f>
        <v>0.01</v>
      </c>
      <c r="O938" s="148" t="str">
        <f>'октябрь (5 цк)'!O777</f>
        <v>0</v>
      </c>
      <c r="P938" s="148">
        <f>'октябрь (5 цк)'!P777</f>
        <v>63.12</v>
      </c>
      <c r="Q938" s="148">
        <f>'октябрь (5 цк)'!Q777</f>
        <v>63.94</v>
      </c>
      <c r="R938" s="148" t="str">
        <f>'октябрь (5 цк)'!R777</f>
        <v>0</v>
      </c>
      <c r="S938" s="148">
        <f>'октябрь (5 цк)'!S777</f>
        <v>56.22</v>
      </c>
      <c r="T938" s="148">
        <f>'октябрь (5 цк)'!T777</f>
        <v>10.38</v>
      </c>
      <c r="U938" s="148" t="str">
        <f>'октябрь (5 цк)'!U777</f>
        <v>0</v>
      </c>
      <c r="V938" s="148" t="str">
        <f>'октябрь (5 цк)'!V777</f>
        <v>0</v>
      </c>
      <c r="W938" s="148" t="str">
        <f>'октябрь (5 цк)'!W777</f>
        <v>0</v>
      </c>
      <c r="X938" s="148" t="str">
        <f>'октябрь (5 цк)'!X777</f>
        <v>0</v>
      </c>
      <c r="Y938" s="148" t="str">
        <f>'октябрь (5 цк)'!Y777</f>
        <v>0</v>
      </c>
    </row>
    <row r="939" spans="1:25" s="62" customFormat="1" ht="18.75" customHeight="1" thickBot="1" x14ac:dyDescent="0.25">
      <c r="A939" s="109">
        <v>7</v>
      </c>
      <c r="B939" s="148">
        <f>'октябрь (5 цк)'!B778</f>
        <v>67.42</v>
      </c>
      <c r="C939" s="148" t="str">
        <f>'октябрь (5 цк)'!C778</f>
        <v>0</v>
      </c>
      <c r="D939" s="148" t="str">
        <f>'октябрь (5 цк)'!D778</f>
        <v>0</v>
      </c>
      <c r="E939" s="148">
        <f>'октябрь (5 цк)'!E778</f>
        <v>24.14</v>
      </c>
      <c r="F939" s="148" t="str">
        <f>'октябрь (5 цк)'!F778</f>
        <v>0</v>
      </c>
      <c r="G939" s="148" t="str">
        <f>'октябрь (5 цк)'!G778</f>
        <v>0</v>
      </c>
      <c r="H939" s="148" t="str">
        <f>'октябрь (5 цк)'!H778</f>
        <v>0</v>
      </c>
      <c r="I939" s="148" t="str">
        <f>'октябрь (5 цк)'!I778</f>
        <v>0</v>
      </c>
      <c r="J939" s="148" t="str">
        <f>'октябрь (5 цк)'!J778</f>
        <v>0</v>
      </c>
      <c r="K939" s="148">
        <f>'октябрь (5 цк)'!K778</f>
        <v>0.01</v>
      </c>
      <c r="L939" s="148" t="str">
        <f>'октябрь (5 цк)'!L778</f>
        <v>0</v>
      </c>
      <c r="M939" s="148">
        <f>'октябрь (5 цк)'!M778</f>
        <v>0.01</v>
      </c>
      <c r="N939" s="148" t="str">
        <f>'октябрь (5 цк)'!N778</f>
        <v>0</v>
      </c>
      <c r="O939" s="148">
        <f>'октябрь (5 цк)'!O778</f>
        <v>0.01</v>
      </c>
      <c r="P939" s="148" t="str">
        <f>'октябрь (5 цк)'!P778</f>
        <v>0</v>
      </c>
      <c r="Q939" s="148" t="str">
        <f>'октябрь (5 цк)'!Q778</f>
        <v>0</v>
      </c>
      <c r="R939" s="148" t="str">
        <f>'октябрь (5 цк)'!R778</f>
        <v>0</v>
      </c>
      <c r="S939" s="148" t="str">
        <f>'октябрь (5 цк)'!S778</f>
        <v>0</v>
      </c>
      <c r="T939" s="148" t="str">
        <f>'октябрь (5 цк)'!T778</f>
        <v>0</v>
      </c>
      <c r="U939" s="148" t="str">
        <f>'октябрь (5 цк)'!U778</f>
        <v>0</v>
      </c>
      <c r="V939" s="148">
        <f>'октябрь (5 цк)'!V778</f>
        <v>0.01</v>
      </c>
      <c r="W939" s="148" t="str">
        <f>'октябрь (5 цк)'!W778</f>
        <v>0</v>
      </c>
      <c r="X939" s="148" t="str">
        <f>'октябрь (5 цк)'!X778</f>
        <v>0</v>
      </c>
      <c r="Y939" s="148" t="str">
        <f>'октябрь (5 цк)'!Y778</f>
        <v>0</v>
      </c>
    </row>
    <row r="940" spans="1:25" s="62" customFormat="1" ht="18.75" customHeight="1" thickBot="1" x14ac:dyDescent="0.25">
      <c r="A940" s="112">
        <v>8</v>
      </c>
      <c r="B940" s="148">
        <f>'октябрь (5 цк)'!B779</f>
        <v>0.01</v>
      </c>
      <c r="C940" s="148">
        <f>'октябрь (5 цк)'!C779</f>
        <v>0.01</v>
      </c>
      <c r="D940" s="148" t="str">
        <f>'октябрь (5 цк)'!D779</f>
        <v>0</v>
      </c>
      <c r="E940" s="148" t="str">
        <f>'октябрь (5 цк)'!E779</f>
        <v>0</v>
      </c>
      <c r="F940" s="148">
        <f>'октябрь (5 цк)'!F779</f>
        <v>0.01</v>
      </c>
      <c r="G940" s="148" t="str">
        <f>'октябрь (5 цк)'!G779</f>
        <v>0</v>
      </c>
      <c r="H940" s="148">
        <f>'октябрь (5 цк)'!H779</f>
        <v>0.02</v>
      </c>
      <c r="I940" s="148">
        <f>'октябрь (5 цк)'!I779</f>
        <v>0.03</v>
      </c>
      <c r="J940" s="148">
        <f>'октябрь (5 цк)'!J779</f>
        <v>0.01</v>
      </c>
      <c r="K940" s="148">
        <f>'октябрь (5 цк)'!K779</f>
        <v>0.01</v>
      </c>
      <c r="L940" s="148">
        <f>'октябрь (5 цк)'!L779</f>
        <v>0.01</v>
      </c>
      <c r="M940" s="148" t="str">
        <f>'октябрь (5 цк)'!M779</f>
        <v>0</v>
      </c>
      <c r="N940" s="148">
        <f>'октябрь (5 цк)'!N779</f>
        <v>0.02</v>
      </c>
      <c r="O940" s="148">
        <f>'октябрь (5 цк)'!O779</f>
        <v>0.03</v>
      </c>
      <c r="P940" s="148">
        <f>'октябрь (5 цк)'!P779</f>
        <v>35.78</v>
      </c>
      <c r="Q940" s="148">
        <f>'октябрь (5 цк)'!Q779</f>
        <v>0.01</v>
      </c>
      <c r="R940" s="148" t="str">
        <f>'октябрь (5 цк)'!R779</f>
        <v>0</v>
      </c>
      <c r="S940" s="148">
        <f>'октябрь (5 цк)'!S779</f>
        <v>0.01</v>
      </c>
      <c r="T940" s="148" t="str">
        <f>'октябрь (5 цк)'!T779</f>
        <v>0</v>
      </c>
      <c r="U940" s="148" t="str">
        <f>'октябрь (5 цк)'!U779</f>
        <v>0</v>
      </c>
      <c r="V940" s="148">
        <f>'октябрь (5 цк)'!V779</f>
        <v>6.31</v>
      </c>
      <c r="W940" s="148">
        <f>'октябрь (5 цк)'!W779</f>
        <v>0.01</v>
      </c>
      <c r="X940" s="148" t="str">
        <f>'октябрь (5 цк)'!X779</f>
        <v>0</v>
      </c>
      <c r="Y940" s="148" t="str">
        <f>'октябрь (5 цк)'!Y779</f>
        <v>0</v>
      </c>
    </row>
    <row r="941" spans="1:25" s="62" customFormat="1" ht="18.75" customHeight="1" thickBot="1" x14ac:dyDescent="0.25">
      <c r="A941" s="109">
        <v>9</v>
      </c>
      <c r="B941" s="148" t="str">
        <f>'октябрь (5 цк)'!B780</f>
        <v>0</v>
      </c>
      <c r="C941" s="148">
        <f>'октябрь (5 цк)'!C780</f>
        <v>0.01</v>
      </c>
      <c r="D941" s="148" t="str">
        <f>'октябрь (5 цк)'!D780</f>
        <v>0</v>
      </c>
      <c r="E941" s="148" t="str">
        <f>'октябрь (5 цк)'!E780</f>
        <v>0</v>
      </c>
      <c r="F941" s="148">
        <f>'октябрь (5 цк)'!F780</f>
        <v>0.32</v>
      </c>
      <c r="G941" s="148">
        <f>'октябрь (5 цк)'!G780</f>
        <v>25.02</v>
      </c>
      <c r="H941" s="148" t="str">
        <f>'октябрь (5 цк)'!H780</f>
        <v>0</v>
      </c>
      <c r="I941" s="148">
        <f>'октябрь (5 цк)'!I780</f>
        <v>8.2799999999999994</v>
      </c>
      <c r="J941" s="148" t="str">
        <f>'октябрь (5 цк)'!J780</f>
        <v>0</v>
      </c>
      <c r="K941" s="148">
        <f>'октябрь (5 цк)'!K780</f>
        <v>2.38</v>
      </c>
      <c r="L941" s="148" t="str">
        <f>'октябрь (5 цк)'!L780</f>
        <v>0</v>
      </c>
      <c r="M941" s="148" t="str">
        <f>'октябрь (5 цк)'!M780</f>
        <v>0</v>
      </c>
      <c r="N941" s="148" t="str">
        <f>'октябрь (5 цк)'!N780</f>
        <v>0</v>
      </c>
      <c r="O941" s="148">
        <f>'октябрь (5 цк)'!O780</f>
        <v>0.01</v>
      </c>
      <c r="P941" s="148">
        <f>'октябрь (5 цк)'!P780</f>
        <v>2.96</v>
      </c>
      <c r="Q941" s="148">
        <f>'октябрь (5 цк)'!Q780</f>
        <v>0.01</v>
      </c>
      <c r="R941" s="148" t="str">
        <f>'октябрь (5 цк)'!R780</f>
        <v>0</v>
      </c>
      <c r="S941" s="148" t="str">
        <f>'октябрь (5 цк)'!S780</f>
        <v>0</v>
      </c>
      <c r="T941" s="148">
        <f>'октябрь (5 цк)'!T780</f>
        <v>11.85</v>
      </c>
      <c r="U941" s="148">
        <f>'октябрь (5 цк)'!U780</f>
        <v>11.85</v>
      </c>
      <c r="V941" s="148">
        <f>'октябрь (5 цк)'!V780</f>
        <v>15.85</v>
      </c>
      <c r="W941" s="148" t="str">
        <f>'октябрь (5 цк)'!W780</f>
        <v>0</v>
      </c>
      <c r="X941" s="148" t="str">
        <f>'октябрь (5 цк)'!X780</f>
        <v>0</v>
      </c>
      <c r="Y941" s="148" t="str">
        <f>'октябрь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'октябрь (5 цк)'!B781</f>
        <v>0</v>
      </c>
      <c r="C942" s="148" t="str">
        <f>'октябрь (5 цк)'!C781</f>
        <v>0</v>
      </c>
      <c r="D942" s="148">
        <f>'октябрь (5 цк)'!D781</f>
        <v>0.01</v>
      </c>
      <c r="E942" s="148" t="str">
        <f>'октябрь (5 цк)'!E781</f>
        <v>0</v>
      </c>
      <c r="F942" s="148" t="str">
        <f>'октябрь (5 цк)'!F781</f>
        <v>0</v>
      </c>
      <c r="G942" s="148" t="str">
        <f>'октябрь (5 цк)'!G781</f>
        <v>0</v>
      </c>
      <c r="H942" s="148" t="str">
        <f>'октябрь (5 цк)'!H781</f>
        <v>0</v>
      </c>
      <c r="I942" s="148">
        <f>'октябрь (5 цк)'!I781</f>
        <v>0.01</v>
      </c>
      <c r="J942" s="148" t="str">
        <f>'октябрь (5 цк)'!J781</f>
        <v>0</v>
      </c>
      <c r="K942" s="148">
        <f>'октябрь (5 цк)'!K781</f>
        <v>0.01</v>
      </c>
      <c r="L942" s="148">
        <f>'октябрь (5 цк)'!L781</f>
        <v>0.01</v>
      </c>
      <c r="M942" s="148" t="str">
        <f>'октябрь (5 цк)'!M781</f>
        <v>0</v>
      </c>
      <c r="N942" s="148">
        <f>'октябрь (5 цк)'!N781</f>
        <v>0.01</v>
      </c>
      <c r="O942" s="148">
        <f>'октябрь (5 цк)'!O781</f>
        <v>0.01</v>
      </c>
      <c r="P942" s="148" t="str">
        <f>'октябрь (5 цк)'!P781</f>
        <v>0</v>
      </c>
      <c r="Q942" s="148">
        <f>'октябрь (5 цк)'!Q781</f>
        <v>0.01</v>
      </c>
      <c r="R942" s="148" t="str">
        <f>'октябрь (5 цк)'!R781</f>
        <v>0</v>
      </c>
      <c r="S942" s="148">
        <f>'октябрь (5 цк)'!S781</f>
        <v>0.01</v>
      </c>
      <c r="T942" s="148" t="str">
        <f>'октябрь (5 цк)'!T781</f>
        <v>0</v>
      </c>
      <c r="U942" s="148" t="str">
        <f>'октябрь (5 цк)'!U781</f>
        <v>0</v>
      </c>
      <c r="V942" s="148" t="str">
        <f>'октябрь (5 цк)'!V781</f>
        <v>0</v>
      </c>
      <c r="W942" s="148">
        <f>'октябрь (5 цк)'!W781</f>
        <v>0.01</v>
      </c>
      <c r="X942" s="148" t="str">
        <f>'октябрь (5 цк)'!X781</f>
        <v>0</v>
      </c>
      <c r="Y942" s="148" t="str">
        <f>'октябрь (5 цк)'!Y781</f>
        <v>0</v>
      </c>
    </row>
    <row r="943" spans="1:25" s="62" customFormat="1" ht="18.75" customHeight="1" thickBot="1" x14ac:dyDescent="0.25">
      <c r="A943" s="109">
        <v>11</v>
      </c>
      <c r="B943" s="148">
        <f>'октябрь (5 цк)'!B782</f>
        <v>0.01</v>
      </c>
      <c r="C943" s="148" t="str">
        <f>'октябрь (5 цк)'!C782</f>
        <v>0</v>
      </c>
      <c r="D943" s="148" t="str">
        <f>'октябрь (5 цк)'!D782</f>
        <v>0</v>
      </c>
      <c r="E943" s="148" t="str">
        <f>'октябрь (5 цк)'!E782</f>
        <v>0</v>
      </c>
      <c r="F943" s="148" t="str">
        <f>'октябрь (5 цк)'!F782</f>
        <v>0</v>
      </c>
      <c r="G943" s="148" t="str">
        <f>'октябрь (5 цк)'!G782</f>
        <v>0</v>
      </c>
      <c r="H943" s="148">
        <f>'октябрь (5 цк)'!H782</f>
        <v>0.01</v>
      </c>
      <c r="I943" s="148" t="str">
        <f>'октябрь (5 цк)'!I782</f>
        <v>0</v>
      </c>
      <c r="J943" s="148" t="str">
        <f>'октябрь (5 цк)'!J782</f>
        <v>0</v>
      </c>
      <c r="K943" s="148" t="str">
        <f>'октябрь (5 цк)'!K782</f>
        <v>0</v>
      </c>
      <c r="L943" s="148">
        <f>'октябрь (5 цк)'!L782</f>
        <v>0.01</v>
      </c>
      <c r="M943" s="148" t="str">
        <f>'октябрь (5 цк)'!M782</f>
        <v>0</v>
      </c>
      <c r="N943" s="148">
        <f>'октябрь (5 цк)'!N782</f>
        <v>0.01</v>
      </c>
      <c r="O943" s="148">
        <f>'октябрь (5 цк)'!O782</f>
        <v>0.89</v>
      </c>
      <c r="P943" s="148">
        <f>'октябрь (5 цк)'!P782</f>
        <v>8.7100000000000009</v>
      </c>
      <c r="Q943" s="148" t="str">
        <f>'октябрь (5 цк)'!Q782</f>
        <v>0</v>
      </c>
      <c r="R943" s="148" t="str">
        <f>'октябрь (5 цк)'!R782</f>
        <v>0</v>
      </c>
      <c r="S943" s="148" t="str">
        <f>'октябрь (5 цк)'!S782</f>
        <v>0</v>
      </c>
      <c r="T943" s="148">
        <f>'октябрь (5 цк)'!T782</f>
        <v>0.01</v>
      </c>
      <c r="U943" s="148" t="str">
        <f>'октябрь (5 цк)'!U782</f>
        <v>0</v>
      </c>
      <c r="V943" s="148" t="str">
        <f>'октябрь (5 цк)'!V782</f>
        <v>0</v>
      </c>
      <c r="W943" s="148" t="str">
        <f>'октябрь (5 цк)'!W782</f>
        <v>0</v>
      </c>
      <c r="X943" s="148">
        <f>'октябрь (5 цк)'!X782</f>
        <v>0.01</v>
      </c>
      <c r="Y943" s="148" t="str">
        <f>'октябрь (5 цк)'!Y782</f>
        <v>0</v>
      </c>
    </row>
    <row r="944" spans="1:25" s="62" customFormat="1" ht="18.75" customHeight="1" thickBot="1" x14ac:dyDescent="0.25">
      <c r="A944" s="112">
        <v>12</v>
      </c>
      <c r="B944" s="148">
        <f>'октябрь (5 цк)'!B783</f>
        <v>0.01</v>
      </c>
      <c r="C944" s="148">
        <f>'октябрь (5 цк)'!C783</f>
        <v>0.02</v>
      </c>
      <c r="D944" s="148" t="str">
        <f>'октябрь (5 цк)'!D783</f>
        <v>0</v>
      </c>
      <c r="E944" s="148" t="str">
        <f>'октябрь (5 цк)'!E783</f>
        <v>0</v>
      </c>
      <c r="F944" s="148">
        <f>'октябрь (5 цк)'!F783</f>
        <v>0.01</v>
      </c>
      <c r="G944" s="148" t="str">
        <f>'октябрь (5 цк)'!G783</f>
        <v>0</v>
      </c>
      <c r="H944" s="148" t="str">
        <f>'октябрь (5 цк)'!H783</f>
        <v>0</v>
      </c>
      <c r="I944" s="148" t="str">
        <f>'октябрь (5 цк)'!I783</f>
        <v>0</v>
      </c>
      <c r="J944" s="148">
        <f>'октябрь (5 цк)'!J783</f>
        <v>2.92</v>
      </c>
      <c r="K944" s="148">
        <f>'октябрь (5 цк)'!K783</f>
        <v>0.01</v>
      </c>
      <c r="L944" s="148">
        <f>'октябрь (5 цк)'!L783</f>
        <v>31.57</v>
      </c>
      <c r="M944" s="148">
        <f>'октябрь (5 цк)'!M783</f>
        <v>32.14</v>
      </c>
      <c r="N944" s="148">
        <f>'октябрь (5 цк)'!N783</f>
        <v>46.39</v>
      </c>
      <c r="O944" s="148">
        <f>'октябрь (5 цк)'!O783</f>
        <v>37.43</v>
      </c>
      <c r="P944" s="148">
        <f>'октябрь (5 цк)'!P783</f>
        <v>111.27</v>
      </c>
      <c r="Q944" s="148">
        <f>'октябрь (5 цк)'!Q783</f>
        <v>139.29</v>
      </c>
      <c r="R944" s="148">
        <f>'октябрь (5 цк)'!R783</f>
        <v>59.68</v>
      </c>
      <c r="S944" s="148" t="str">
        <f>'октябрь (5 цк)'!S783</f>
        <v>0</v>
      </c>
      <c r="T944" s="148">
        <f>'октябрь (5 цк)'!T783</f>
        <v>0.01</v>
      </c>
      <c r="U944" s="148" t="str">
        <f>'октябрь (5 цк)'!U783</f>
        <v>0</v>
      </c>
      <c r="V944" s="148" t="str">
        <f>'октябрь (5 цк)'!V783</f>
        <v>0</v>
      </c>
      <c r="W944" s="148" t="str">
        <f>'октябрь (5 цк)'!W783</f>
        <v>0</v>
      </c>
      <c r="X944" s="148" t="str">
        <f>'октябрь (5 цк)'!X783</f>
        <v>0</v>
      </c>
      <c r="Y944" s="148" t="str">
        <f>'октябрь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'октябрь (5 цк)'!B784</f>
        <v>0</v>
      </c>
      <c r="C945" s="148" t="str">
        <f>'октябрь (5 цк)'!C784</f>
        <v>0</v>
      </c>
      <c r="D945" s="148" t="str">
        <f>'октябрь (5 цк)'!D784</f>
        <v>0</v>
      </c>
      <c r="E945" s="148">
        <f>'октябрь (5 цк)'!E784</f>
        <v>8.5299999999999994</v>
      </c>
      <c r="F945" s="148" t="str">
        <f>'октябрь (5 цк)'!F784</f>
        <v>0</v>
      </c>
      <c r="G945" s="148">
        <f>'октябрь (5 цк)'!G784</f>
        <v>19.43</v>
      </c>
      <c r="H945" s="148" t="str">
        <f>'октябрь (5 цк)'!H784</f>
        <v>0</v>
      </c>
      <c r="I945" s="148">
        <f>'октябрь (5 цк)'!I784</f>
        <v>96.98</v>
      </c>
      <c r="J945" s="148">
        <f>'октябрь (5 цк)'!J784</f>
        <v>85.16</v>
      </c>
      <c r="K945" s="148">
        <f>'октябрь (5 цк)'!K784</f>
        <v>15.24</v>
      </c>
      <c r="L945" s="148" t="str">
        <f>'октябрь (5 цк)'!L784</f>
        <v>0</v>
      </c>
      <c r="M945" s="148" t="str">
        <f>'октябрь (5 цк)'!M784</f>
        <v>0</v>
      </c>
      <c r="N945" s="148">
        <f>'октябрь (5 цк)'!N784</f>
        <v>0.01</v>
      </c>
      <c r="O945" s="148" t="str">
        <f>'октябрь (5 цк)'!O784</f>
        <v>0</v>
      </c>
      <c r="P945" s="148">
        <f>'октябрь (5 цк)'!P784</f>
        <v>37.869999999999997</v>
      </c>
      <c r="Q945" s="148">
        <f>'октябрь (5 цк)'!Q784</f>
        <v>29.51</v>
      </c>
      <c r="R945" s="148" t="str">
        <f>'октябрь (5 цк)'!R784</f>
        <v>0</v>
      </c>
      <c r="S945" s="148" t="str">
        <f>'октябрь (5 цк)'!S784</f>
        <v>0</v>
      </c>
      <c r="T945" s="148" t="str">
        <f>'октябрь (5 цк)'!T784</f>
        <v>0</v>
      </c>
      <c r="U945" s="148" t="str">
        <f>'октябрь (5 цк)'!U784</f>
        <v>0</v>
      </c>
      <c r="V945" s="148">
        <f>'октябрь (5 цк)'!V784</f>
        <v>0.38</v>
      </c>
      <c r="W945" s="148" t="str">
        <f>'октябрь (5 цк)'!W784</f>
        <v>0</v>
      </c>
      <c r="X945" s="148" t="str">
        <f>'октябрь (5 цк)'!X784</f>
        <v>0</v>
      </c>
      <c r="Y945" s="148" t="str">
        <f>'октябрь (5 цк)'!Y784</f>
        <v>0</v>
      </c>
    </row>
    <row r="946" spans="1:25" s="62" customFormat="1" ht="18.75" customHeight="1" thickBot="1" x14ac:dyDescent="0.25">
      <c r="A946" s="130">
        <v>14</v>
      </c>
      <c r="B946" s="148">
        <f>'октябрь (5 цк)'!B785</f>
        <v>0.01</v>
      </c>
      <c r="C946" s="148">
        <f>'октябрь (5 цк)'!C785</f>
        <v>0.02</v>
      </c>
      <c r="D946" s="148">
        <f>'октябрь (5 цк)'!D785</f>
        <v>0.01</v>
      </c>
      <c r="E946" s="148">
        <f>'октябрь (5 цк)'!E785</f>
        <v>6.82</v>
      </c>
      <c r="F946" s="148">
        <f>'октябрь (5 цк)'!F785</f>
        <v>0.02</v>
      </c>
      <c r="G946" s="148" t="str">
        <f>'октябрь (5 цк)'!G785</f>
        <v>0</v>
      </c>
      <c r="H946" s="148" t="str">
        <f>'октябрь (5 цк)'!H785</f>
        <v>0</v>
      </c>
      <c r="I946" s="148" t="str">
        <f>'октябрь (5 цк)'!I785</f>
        <v>0</v>
      </c>
      <c r="J946" s="148">
        <f>'октябрь (5 цк)'!J785</f>
        <v>0.01</v>
      </c>
      <c r="K946" s="148">
        <f>'октябрь (5 цк)'!K785</f>
        <v>5.49</v>
      </c>
      <c r="L946" s="148">
        <f>'октябрь (5 цк)'!L785</f>
        <v>0.01</v>
      </c>
      <c r="M946" s="148">
        <f>'октябрь (5 цк)'!M785</f>
        <v>5.41</v>
      </c>
      <c r="N946" s="148">
        <f>'октябрь (5 цк)'!N785</f>
        <v>0.47</v>
      </c>
      <c r="O946" s="148">
        <f>'октябрь (5 цк)'!O785</f>
        <v>6.47</v>
      </c>
      <c r="P946" s="148">
        <f>'октябрь (5 цк)'!P785</f>
        <v>35.81</v>
      </c>
      <c r="Q946" s="148">
        <f>'октябрь (5 цк)'!Q785</f>
        <v>42.29</v>
      </c>
      <c r="R946" s="148">
        <f>'октябрь (5 цк)'!R785</f>
        <v>0.01</v>
      </c>
      <c r="S946" s="148">
        <f>'октябрь (5 цк)'!S785</f>
        <v>5.0599999999999996</v>
      </c>
      <c r="T946" s="148">
        <f>'октябрь (5 цк)'!T785</f>
        <v>8.5</v>
      </c>
      <c r="U946" s="148">
        <f>'октябрь (5 цк)'!U785</f>
        <v>2.59</v>
      </c>
      <c r="V946" s="148" t="str">
        <f>'октябрь (5 цк)'!V785</f>
        <v>0</v>
      </c>
      <c r="W946" s="148" t="str">
        <f>'октябрь (5 цк)'!W785</f>
        <v>0</v>
      </c>
      <c r="X946" s="148" t="str">
        <f>'октябрь (5 цк)'!X785</f>
        <v>0</v>
      </c>
      <c r="Y946" s="148">
        <f>'октябрь (5 цк)'!Y785</f>
        <v>0.01</v>
      </c>
    </row>
    <row r="947" spans="1:25" s="62" customFormat="1" ht="18.75" customHeight="1" thickBot="1" x14ac:dyDescent="0.25">
      <c r="A947" s="110">
        <v>15</v>
      </c>
      <c r="B947" s="148" t="str">
        <f>'октябрь (5 цк)'!B786</f>
        <v>0</v>
      </c>
      <c r="C947" s="148" t="str">
        <f>'октябрь (5 цк)'!C786</f>
        <v>0</v>
      </c>
      <c r="D947" s="148">
        <f>'октябрь (5 цк)'!D786</f>
        <v>93.65</v>
      </c>
      <c r="E947" s="148">
        <f>'октябрь (5 цк)'!E786</f>
        <v>42.73</v>
      </c>
      <c r="F947" s="148">
        <f>'октябрь (5 цк)'!F786</f>
        <v>0.01</v>
      </c>
      <c r="G947" s="148" t="str">
        <f>'октябрь (5 цк)'!G786</f>
        <v>0</v>
      </c>
      <c r="H947" s="148" t="str">
        <f>'октябрь (5 цк)'!H786</f>
        <v>0</v>
      </c>
      <c r="I947" s="148" t="str">
        <f>'октябрь (5 цк)'!I786</f>
        <v>0</v>
      </c>
      <c r="J947" s="148">
        <f>'октябрь (5 цк)'!J786</f>
        <v>7.97</v>
      </c>
      <c r="K947" s="148">
        <f>'октябрь (5 цк)'!K786</f>
        <v>8.1300000000000008</v>
      </c>
      <c r="L947" s="148">
        <f>'октябрь (5 цк)'!L786</f>
        <v>55.46</v>
      </c>
      <c r="M947" s="148">
        <f>'октябрь (5 цк)'!M786</f>
        <v>15.16</v>
      </c>
      <c r="N947" s="148">
        <f>'октябрь (5 цк)'!N786</f>
        <v>29.72</v>
      </c>
      <c r="O947" s="148">
        <f>'октябрь (5 цк)'!O786</f>
        <v>37.94</v>
      </c>
      <c r="P947" s="148">
        <f>'октябрь (5 цк)'!P786</f>
        <v>54.84</v>
      </c>
      <c r="Q947" s="148">
        <f>'октябрь (5 цк)'!Q786</f>
        <v>55.71</v>
      </c>
      <c r="R947" s="148">
        <f>'октябрь (5 цк)'!R786</f>
        <v>25.19</v>
      </c>
      <c r="S947" s="148">
        <f>'октябрь (5 цк)'!S786</f>
        <v>40.57</v>
      </c>
      <c r="T947" s="148">
        <f>'октябрь (5 цк)'!T786</f>
        <v>39.659999999999997</v>
      </c>
      <c r="U947" s="148" t="str">
        <f>'октябрь (5 цк)'!U786</f>
        <v>0</v>
      </c>
      <c r="V947" s="148" t="str">
        <f>'октябрь (5 цк)'!V786</f>
        <v>0</v>
      </c>
      <c r="W947" s="148" t="str">
        <f>'октябрь (5 цк)'!W786</f>
        <v>0</v>
      </c>
      <c r="X947" s="148">
        <f>'октябрь (5 цк)'!X786</f>
        <v>0.64</v>
      </c>
      <c r="Y947" s="148" t="str">
        <f>'октябрь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'октябрь (5 цк)'!B787</f>
        <v>0</v>
      </c>
      <c r="C948" s="148">
        <f>'октябрь (5 цк)'!C787</f>
        <v>17.350000000000001</v>
      </c>
      <c r="D948" s="148">
        <f>'октябрь (5 цк)'!D787</f>
        <v>53.84</v>
      </c>
      <c r="E948" s="148">
        <f>'октябрь (5 цк)'!E787</f>
        <v>54.23</v>
      </c>
      <c r="F948" s="148">
        <f>'октябрь (5 цк)'!F787</f>
        <v>66.03</v>
      </c>
      <c r="G948" s="148">
        <f>'октябрь (5 цк)'!G787</f>
        <v>9.68</v>
      </c>
      <c r="H948" s="148">
        <f>'октябрь (5 цк)'!H787</f>
        <v>13.72</v>
      </c>
      <c r="I948" s="148" t="str">
        <f>'октябрь (5 цк)'!I787</f>
        <v>0</v>
      </c>
      <c r="J948" s="148" t="str">
        <f>'октябрь (5 цк)'!J787</f>
        <v>0</v>
      </c>
      <c r="K948" s="148">
        <f>'октябрь (5 цк)'!K787</f>
        <v>9.33</v>
      </c>
      <c r="L948" s="148" t="str">
        <f>'октябрь (5 цк)'!L787</f>
        <v>0</v>
      </c>
      <c r="M948" s="148">
        <f>'октябрь (5 цк)'!M787</f>
        <v>0.01</v>
      </c>
      <c r="N948" s="148">
        <f>'октябрь (5 цк)'!N787</f>
        <v>0.03</v>
      </c>
      <c r="O948" s="148">
        <f>'октябрь (5 цк)'!O787</f>
        <v>0.02</v>
      </c>
      <c r="P948" s="148">
        <f>'октябрь (5 цк)'!P787</f>
        <v>38.81</v>
      </c>
      <c r="Q948" s="148">
        <f>'октябрь (5 цк)'!Q787</f>
        <v>37.6</v>
      </c>
      <c r="R948" s="148">
        <f>'октябрь (5 цк)'!R787</f>
        <v>6.93</v>
      </c>
      <c r="S948" s="148">
        <f>'октябрь (5 цк)'!S787</f>
        <v>17.28</v>
      </c>
      <c r="T948" s="148" t="str">
        <f>'октябрь (5 цк)'!T787</f>
        <v>0</v>
      </c>
      <c r="U948" s="148">
        <f>'октябрь (5 цк)'!U787</f>
        <v>0.01</v>
      </c>
      <c r="V948" s="148" t="str">
        <f>'октябрь (5 цк)'!V787</f>
        <v>0</v>
      </c>
      <c r="W948" s="148">
        <f>'октябрь (5 цк)'!W787</f>
        <v>0.01</v>
      </c>
      <c r="X948" s="148" t="str">
        <f>'октябрь (5 цк)'!X787</f>
        <v>0</v>
      </c>
      <c r="Y948" s="148" t="str">
        <f>'октябрь (5 цк)'!Y787</f>
        <v>0</v>
      </c>
    </row>
    <row r="949" spans="1:25" s="62" customFormat="1" ht="18.75" customHeight="1" thickBot="1" x14ac:dyDescent="0.25">
      <c r="A949" s="109">
        <v>17</v>
      </c>
      <c r="B949" s="148">
        <f>'октябрь (5 цк)'!B788</f>
        <v>22.98</v>
      </c>
      <c r="C949" s="148">
        <f>'октябрь (5 цк)'!C788</f>
        <v>18.02</v>
      </c>
      <c r="D949" s="148">
        <f>'октябрь (5 цк)'!D788</f>
        <v>0.01</v>
      </c>
      <c r="E949" s="148" t="str">
        <f>'октябрь (5 цк)'!E788</f>
        <v>0</v>
      </c>
      <c r="F949" s="148" t="str">
        <f>'октябрь (5 цк)'!F788</f>
        <v>0</v>
      </c>
      <c r="G949" s="148">
        <f>'октябрь (5 цк)'!G788</f>
        <v>0.01</v>
      </c>
      <c r="H949" s="148">
        <f>'октябрь (5 цк)'!H788</f>
        <v>17.010000000000002</v>
      </c>
      <c r="I949" s="148">
        <f>'октябрь (5 цк)'!I788</f>
        <v>27.04</v>
      </c>
      <c r="J949" s="148" t="str">
        <f>'октябрь (5 цк)'!J788</f>
        <v>0</v>
      </c>
      <c r="K949" s="148">
        <f>'октябрь (5 цк)'!K788</f>
        <v>0.01</v>
      </c>
      <c r="L949" s="148">
        <f>'октябрь (5 цк)'!L788</f>
        <v>0.01</v>
      </c>
      <c r="M949" s="148">
        <f>'октябрь (5 цк)'!M788</f>
        <v>0.01</v>
      </c>
      <c r="N949" s="148" t="str">
        <f>'октябрь (5 цк)'!N788</f>
        <v>0</v>
      </c>
      <c r="O949" s="148">
        <f>'октябрь (5 цк)'!O788</f>
        <v>0.01</v>
      </c>
      <c r="P949" s="148" t="str">
        <f>'октябрь (5 цк)'!P788</f>
        <v>0</v>
      </c>
      <c r="Q949" s="148" t="str">
        <f>'октябрь (5 цк)'!Q788</f>
        <v>0</v>
      </c>
      <c r="R949" s="148" t="str">
        <f>'октябрь (5 цк)'!R788</f>
        <v>0</v>
      </c>
      <c r="S949" s="148" t="str">
        <f>'октябрь (5 цк)'!S788</f>
        <v>0</v>
      </c>
      <c r="T949" s="148" t="str">
        <f>'октябрь (5 цк)'!T788</f>
        <v>0</v>
      </c>
      <c r="U949" s="148" t="str">
        <f>'октябрь (5 цк)'!U788</f>
        <v>0</v>
      </c>
      <c r="V949" s="148" t="str">
        <f>'октябрь (5 цк)'!V788</f>
        <v>0</v>
      </c>
      <c r="W949" s="148">
        <f>'октябрь (5 цк)'!W788</f>
        <v>0.01</v>
      </c>
      <c r="X949" s="148" t="str">
        <f>'октябрь (5 цк)'!X788</f>
        <v>0</v>
      </c>
      <c r="Y949" s="148" t="str">
        <f>'октябрь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'октябрь (5 цк)'!B789</f>
        <v>0</v>
      </c>
      <c r="C950" s="148">
        <f>'октябрь (5 цк)'!C789</f>
        <v>0.01</v>
      </c>
      <c r="D950" s="148" t="str">
        <f>'октябрь (5 цк)'!D789</f>
        <v>0</v>
      </c>
      <c r="E950" s="148">
        <f>'октябрь (5 цк)'!E789</f>
        <v>0.01</v>
      </c>
      <c r="F950" s="148">
        <f>'октябрь (5 цк)'!F789</f>
        <v>41.93</v>
      </c>
      <c r="G950" s="148">
        <f>'октябрь (5 цк)'!G789</f>
        <v>0.02</v>
      </c>
      <c r="H950" s="148">
        <f>'октябрь (5 цк)'!H789</f>
        <v>0.01</v>
      </c>
      <c r="I950" s="148" t="str">
        <f>'октябрь (5 цк)'!I789</f>
        <v>0</v>
      </c>
      <c r="J950" s="148" t="str">
        <f>'октябрь (5 цк)'!J789</f>
        <v>0</v>
      </c>
      <c r="K950" s="148">
        <f>'октябрь (5 цк)'!K789</f>
        <v>23.85</v>
      </c>
      <c r="L950" s="148">
        <f>'октябрь (5 цк)'!L789</f>
        <v>34.78</v>
      </c>
      <c r="M950" s="148">
        <f>'октябрь (5 цк)'!M789</f>
        <v>2.0099999999999998</v>
      </c>
      <c r="N950" s="148">
        <f>'октябрь (5 цк)'!N789</f>
        <v>0.01</v>
      </c>
      <c r="O950" s="148">
        <f>'октябрь (5 цк)'!O789</f>
        <v>55</v>
      </c>
      <c r="P950" s="148">
        <f>'октябрь (5 цк)'!P789</f>
        <v>88.18</v>
      </c>
      <c r="Q950" s="148">
        <f>'октябрь (5 цк)'!Q789</f>
        <v>62.49</v>
      </c>
      <c r="R950" s="148">
        <f>'октябрь (5 цк)'!R789</f>
        <v>5.85</v>
      </c>
      <c r="S950" s="148" t="str">
        <f>'октябрь (5 цк)'!S789</f>
        <v>0</v>
      </c>
      <c r="T950" s="148">
        <f>'октябрь (5 цк)'!T789</f>
        <v>0.01</v>
      </c>
      <c r="U950" s="148">
        <f>'октябрь (5 цк)'!U789</f>
        <v>13.41</v>
      </c>
      <c r="V950" s="148" t="str">
        <f>'октябрь (5 цк)'!V789</f>
        <v>0</v>
      </c>
      <c r="W950" s="148">
        <f>'октябрь (5 цк)'!W789</f>
        <v>0.01</v>
      </c>
      <c r="X950" s="148">
        <f>'октябрь (5 цк)'!X789</f>
        <v>0.01</v>
      </c>
      <c r="Y950" s="148" t="str">
        <f>'октябрь (5 цк)'!Y789</f>
        <v>0</v>
      </c>
    </row>
    <row r="951" spans="1:25" s="62" customFormat="1" ht="18.75" customHeight="1" thickBot="1" x14ac:dyDescent="0.25">
      <c r="A951" s="112">
        <v>19</v>
      </c>
      <c r="B951" s="148">
        <f>'октябрь (5 цк)'!B790</f>
        <v>17.29</v>
      </c>
      <c r="C951" s="148">
        <f>'октябрь (5 цк)'!C790</f>
        <v>28.76</v>
      </c>
      <c r="D951" s="148" t="str">
        <f>'октябрь (5 цк)'!D790</f>
        <v>0</v>
      </c>
      <c r="E951" s="148">
        <f>'октябрь (5 цк)'!E790</f>
        <v>42.25</v>
      </c>
      <c r="F951" s="148" t="str">
        <f>'октябрь (5 цк)'!F790</f>
        <v>0</v>
      </c>
      <c r="G951" s="148" t="str">
        <f>'октябрь (5 цк)'!G790</f>
        <v>0</v>
      </c>
      <c r="H951" s="148">
        <f>'октябрь (5 цк)'!H790</f>
        <v>33.770000000000003</v>
      </c>
      <c r="I951" s="148">
        <f>'октябрь (5 цк)'!I790</f>
        <v>76.8</v>
      </c>
      <c r="J951" s="148">
        <f>'октябрь (5 цк)'!J790</f>
        <v>91.89</v>
      </c>
      <c r="K951" s="148">
        <f>'октябрь (5 цк)'!K790</f>
        <v>182.8</v>
      </c>
      <c r="L951" s="148">
        <f>'октябрь (5 цк)'!L790</f>
        <v>47.78</v>
      </c>
      <c r="M951" s="148" t="str">
        <f>'октябрь (5 цк)'!M790</f>
        <v>0</v>
      </c>
      <c r="N951" s="148">
        <f>'октябрь (5 цк)'!N790</f>
        <v>0.03</v>
      </c>
      <c r="O951" s="148">
        <f>'октябрь (5 цк)'!O790</f>
        <v>0.04</v>
      </c>
      <c r="P951" s="148" t="str">
        <f>'октябрь (5 цк)'!P790</f>
        <v>0</v>
      </c>
      <c r="Q951" s="148" t="str">
        <f>'октябрь (5 цк)'!Q790</f>
        <v>0</v>
      </c>
      <c r="R951" s="148" t="str">
        <f>'октябрь (5 цк)'!R790</f>
        <v>0</v>
      </c>
      <c r="S951" s="148" t="str">
        <f>'октябрь (5 цк)'!S790</f>
        <v>0</v>
      </c>
      <c r="T951" s="148" t="str">
        <f>'октябрь (5 цк)'!T790</f>
        <v>0</v>
      </c>
      <c r="U951" s="148" t="str">
        <f>'октябрь (5 цк)'!U790</f>
        <v>0</v>
      </c>
      <c r="V951" s="148">
        <f>'октябрь (5 цк)'!V790</f>
        <v>12.17</v>
      </c>
      <c r="W951" s="148">
        <f>'октябрь (5 цк)'!W790</f>
        <v>8.82</v>
      </c>
      <c r="X951" s="148" t="str">
        <f>'октябрь (5 цк)'!X790</f>
        <v>0</v>
      </c>
      <c r="Y951" s="148" t="str">
        <f>'октябрь (5 цк)'!Y790</f>
        <v>0</v>
      </c>
    </row>
    <row r="952" spans="1:25" s="62" customFormat="1" ht="18.75" customHeight="1" thickBot="1" x14ac:dyDescent="0.25">
      <c r="A952" s="109">
        <v>20</v>
      </c>
      <c r="B952" s="148">
        <f>'октябрь (5 цк)'!B791</f>
        <v>0.01</v>
      </c>
      <c r="C952" s="148">
        <f>'октябрь (5 цк)'!C791</f>
        <v>0.01</v>
      </c>
      <c r="D952" s="148" t="str">
        <f>'октябрь (5 цк)'!D791</f>
        <v>0</v>
      </c>
      <c r="E952" s="148" t="str">
        <f>'октябрь (5 цк)'!E791</f>
        <v>0</v>
      </c>
      <c r="F952" s="148" t="str">
        <f>'октябрь (5 цк)'!F791</f>
        <v>0</v>
      </c>
      <c r="G952" s="148" t="str">
        <f>'октябрь (5 цк)'!G791</f>
        <v>0</v>
      </c>
      <c r="H952" s="148" t="str">
        <f>'октябрь (5 цк)'!H791</f>
        <v>0</v>
      </c>
      <c r="I952" s="148" t="str">
        <f>'октябрь (5 цк)'!I791</f>
        <v>0</v>
      </c>
      <c r="J952" s="148" t="str">
        <f>'октябрь (5 цк)'!J791</f>
        <v>0</v>
      </c>
      <c r="K952" s="148">
        <f>'октябрь (5 цк)'!K791</f>
        <v>0.02</v>
      </c>
      <c r="L952" s="148">
        <f>'октябрь (5 цк)'!L791</f>
        <v>26.93</v>
      </c>
      <c r="M952" s="148" t="str">
        <f>'октябрь (5 цк)'!M791</f>
        <v>0</v>
      </c>
      <c r="N952" s="148">
        <f>'октябрь (5 цк)'!N791</f>
        <v>75.91</v>
      </c>
      <c r="O952" s="148">
        <f>'октябрь (5 цк)'!O791</f>
        <v>25.13</v>
      </c>
      <c r="P952" s="148">
        <f>'октябрь (5 цк)'!P791</f>
        <v>184.44</v>
      </c>
      <c r="Q952" s="148">
        <f>'октябрь (5 цк)'!Q791</f>
        <v>0.01</v>
      </c>
      <c r="R952" s="148">
        <f>'октябрь (5 цк)'!R791</f>
        <v>0.02</v>
      </c>
      <c r="S952" s="148" t="str">
        <f>'октябрь (5 цк)'!S791</f>
        <v>0</v>
      </c>
      <c r="T952" s="148">
        <f>'октябрь (5 цк)'!T791</f>
        <v>0.01</v>
      </c>
      <c r="U952" s="148" t="str">
        <f>'октябрь (5 цк)'!U791</f>
        <v>0</v>
      </c>
      <c r="V952" s="148" t="str">
        <f>'октябрь (5 цк)'!V791</f>
        <v>0</v>
      </c>
      <c r="W952" s="148" t="str">
        <f>'октябрь (5 цк)'!W791</f>
        <v>0</v>
      </c>
      <c r="X952" s="148" t="str">
        <f>'октябрь (5 цк)'!X791</f>
        <v>0</v>
      </c>
      <c r="Y952" s="148" t="str">
        <f>'октябрь (5 цк)'!Y791</f>
        <v>0</v>
      </c>
    </row>
    <row r="953" spans="1:25" s="62" customFormat="1" ht="18.75" customHeight="1" thickBot="1" x14ac:dyDescent="0.25">
      <c r="A953" s="100">
        <v>21</v>
      </c>
      <c r="B953" s="148">
        <f>'октябрь (5 цк)'!B792</f>
        <v>0.01</v>
      </c>
      <c r="C953" s="148">
        <f>'октябрь (5 цк)'!C792</f>
        <v>0.03</v>
      </c>
      <c r="D953" s="148">
        <f>'октябрь (5 цк)'!D792</f>
        <v>0.01</v>
      </c>
      <c r="E953" s="148">
        <f>'октябрь (5 цк)'!E792</f>
        <v>0.02</v>
      </c>
      <c r="F953" s="148">
        <f>'октябрь (5 цк)'!F792</f>
        <v>3.25</v>
      </c>
      <c r="G953" s="148">
        <f>'октябрь (5 цк)'!G792</f>
        <v>0.01</v>
      </c>
      <c r="H953" s="148">
        <f>'октябрь (5 цк)'!H792</f>
        <v>0.01</v>
      </c>
      <c r="I953" s="148" t="str">
        <f>'октябрь (5 цк)'!I792</f>
        <v>0</v>
      </c>
      <c r="J953" s="148">
        <f>'октябрь (5 цк)'!J792</f>
        <v>0.02</v>
      </c>
      <c r="K953" s="148">
        <f>'октябрь (5 цк)'!K792</f>
        <v>0.02</v>
      </c>
      <c r="L953" s="148">
        <f>'октябрь (5 цк)'!L792</f>
        <v>0.02</v>
      </c>
      <c r="M953" s="148">
        <f>'октябрь (5 цк)'!M792</f>
        <v>0.01</v>
      </c>
      <c r="N953" s="148">
        <f>'октябрь (5 цк)'!N792</f>
        <v>0.02</v>
      </c>
      <c r="O953" s="148">
        <f>'октябрь (5 цк)'!O792</f>
        <v>0.03</v>
      </c>
      <c r="P953" s="148">
        <f>'октябрь (5 цк)'!P792</f>
        <v>0.01</v>
      </c>
      <c r="Q953" s="148">
        <f>'октябрь (5 цк)'!Q792</f>
        <v>7.0000000000000007E-2</v>
      </c>
      <c r="R953" s="148">
        <f>'октябрь (5 цк)'!R792</f>
        <v>0.01</v>
      </c>
      <c r="S953" s="148">
        <f>'октябрь (5 цк)'!S792</f>
        <v>0.02</v>
      </c>
      <c r="T953" s="148">
        <f>'октябрь (5 цк)'!T792</f>
        <v>0.01</v>
      </c>
      <c r="U953" s="148">
        <f>'октябрь (5 цк)'!U792</f>
        <v>0.01</v>
      </c>
      <c r="V953" s="148">
        <f>'октябрь (5 цк)'!V792</f>
        <v>0.01</v>
      </c>
      <c r="W953" s="148">
        <f>'октябрь (5 цк)'!W792</f>
        <v>0.01</v>
      </c>
      <c r="X953" s="148">
        <f>'октябрь (5 цк)'!X792</f>
        <v>0.01</v>
      </c>
      <c r="Y953" s="148" t="str">
        <f>'октябрь (5 цк)'!Y792</f>
        <v>0</v>
      </c>
    </row>
    <row r="954" spans="1:25" s="62" customFormat="1" ht="18.75" customHeight="1" thickBot="1" x14ac:dyDescent="0.25">
      <c r="A954" s="109">
        <v>22</v>
      </c>
      <c r="B954" s="148">
        <f>'октябрь (5 цк)'!B793</f>
        <v>0.01</v>
      </c>
      <c r="C954" s="148">
        <f>'октябрь (5 цк)'!C793</f>
        <v>0.01</v>
      </c>
      <c r="D954" s="148" t="str">
        <f>'октябрь (5 цк)'!D793</f>
        <v>0</v>
      </c>
      <c r="E954" s="148">
        <f>'октябрь (5 цк)'!E793</f>
        <v>13.61</v>
      </c>
      <c r="F954" s="148">
        <f>'октябрь (5 цк)'!F793</f>
        <v>46.37</v>
      </c>
      <c r="G954" s="148">
        <f>'октябрь (5 цк)'!G793</f>
        <v>19.059999999999999</v>
      </c>
      <c r="H954" s="148">
        <f>'октябрь (5 цк)'!H793</f>
        <v>8.1999999999999993</v>
      </c>
      <c r="I954" s="148">
        <f>'октябрь (5 цк)'!I793</f>
        <v>0.01</v>
      </c>
      <c r="J954" s="148" t="str">
        <f>'октябрь (5 цк)'!J793</f>
        <v>0</v>
      </c>
      <c r="K954" s="148" t="str">
        <f>'октябрь (5 цк)'!K793</f>
        <v>0</v>
      </c>
      <c r="L954" s="148">
        <f>'октябрь (5 цк)'!L793</f>
        <v>0.02</v>
      </c>
      <c r="M954" s="148">
        <f>'октябрь (5 цк)'!M793</f>
        <v>0.01</v>
      </c>
      <c r="N954" s="148">
        <f>'октябрь (5 цк)'!N793</f>
        <v>0.02</v>
      </c>
      <c r="O954" s="148">
        <f>'октябрь (5 цк)'!O793</f>
        <v>0.01</v>
      </c>
      <c r="P954" s="148">
        <f>'октябрь (5 цк)'!P793</f>
        <v>0.01</v>
      </c>
      <c r="Q954" s="148">
        <f>'октябрь (5 цк)'!Q793</f>
        <v>0.01</v>
      </c>
      <c r="R954" s="148">
        <f>'октябрь (5 цк)'!R793</f>
        <v>0.01</v>
      </c>
      <c r="S954" s="148" t="str">
        <f>'октябрь (5 цк)'!S793</f>
        <v>0</v>
      </c>
      <c r="T954" s="148">
        <f>'октябрь (5 цк)'!T793</f>
        <v>0.03</v>
      </c>
      <c r="U954" s="148" t="str">
        <f>'октябрь (5 цк)'!U793</f>
        <v>0</v>
      </c>
      <c r="V954" s="148" t="str">
        <f>'октябрь (5 цк)'!V793</f>
        <v>0</v>
      </c>
      <c r="W954" s="148">
        <f>'октябрь (5 цк)'!W793</f>
        <v>0.03</v>
      </c>
      <c r="X954" s="148">
        <f>'октябрь (5 цк)'!X793</f>
        <v>0.02</v>
      </c>
      <c r="Y954" s="148" t="str">
        <f>'октябрь (5 цк)'!Y793</f>
        <v>0</v>
      </c>
    </row>
    <row r="955" spans="1:25" s="62" customFormat="1" ht="18.75" customHeight="1" thickBot="1" x14ac:dyDescent="0.25">
      <c r="A955" s="100">
        <v>23</v>
      </c>
      <c r="B955" s="148" t="str">
        <f>'октябрь (5 цк)'!B794</f>
        <v>0</v>
      </c>
      <c r="C955" s="148" t="str">
        <f>'октябрь (5 цк)'!C794</f>
        <v>0</v>
      </c>
      <c r="D955" s="148" t="str">
        <f>'октябрь (5 цк)'!D794</f>
        <v>0</v>
      </c>
      <c r="E955" s="148">
        <f>'октябрь (5 цк)'!E794</f>
        <v>73.599999999999994</v>
      </c>
      <c r="F955" s="148">
        <f>'октябрь (5 цк)'!F794</f>
        <v>14.55</v>
      </c>
      <c r="G955" s="148">
        <f>'октябрь (5 цк)'!G794</f>
        <v>30.98</v>
      </c>
      <c r="H955" s="148">
        <f>'октябрь (5 цк)'!H794</f>
        <v>0.01</v>
      </c>
      <c r="I955" s="148">
        <f>'октябрь (5 цк)'!I794</f>
        <v>3.8</v>
      </c>
      <c r="J955" s="148">
        <f>'октябрь (5 цк)'!J794</f>
        <v>786.58</v>
      </c>
      <c r="K955" s="148">
        <f>'октябрь (5 цк)'!K794</f>
        <v>0.27</v>
      </c>
      <c r="L955" s="148">
        <f>'октябрь (5 цк)'!L794</f>
        <v>6.95</v>
      </c>
      <c r="M955" s="148" t="str">
        <f>'октябрь (5 цк)'!M794</f>
        <v>0</v>
      </c>
      <c r="N955" s="148">
        <f>'октябрь (5 цк)'!N794</f>
        <v>0.01</v>
      </c>
      <c r="O955" s="148">
        <f>'октябрь (5 цк)'!O794</f>
        <v>119.46</v>
      </c>
      <c r="P955" s="148">
        <f>'октябрь (5 цк)'!P794</f>
        <v>63.2</v>
      </c>
      <c r="Q955" s="148">
        <f>'октябрь (5 цк)'!Q794</f>
        <v>15.12</v>
      </c>
      <c r="R955" s="148">
        <f>'октябрь (5 цк)'!R794</f>
        <v>32.020000000000003</v>
      </c>
      <c r="S955" s="148" t="str">
        <f>'октябрь (5 цк)'!S794</f>
        <v>0</v>
      </c>
      <c r="T955" s="148">
        <f>'октябрь (5 цк)'!T794</f>
        <v>0.01</v>
      </c>
      <c r="U955" s="148">
        <f>'октябрь (5 цк)'!U794</f>
        <v>746.37</v>
      </c>
      <c r="V955" s="148">
        <f>'октябрь (5 цк)'!V794</f>
        <v>184.96</v>
      </c>
      <c r="W955" s="148" t="str">
        <f>'октябрь (5 цк)'!W794</f>
        <v>0</v>
      </c>
      <c r="X955" s="148" t="str">
        <f>'октябрь (5 цк)'!X794</f>
        <v>0</v>
      </c>
      <c r="Y955" s="148">
        <f>'октябрь (5 цк)'!Y794</f>
        <v>19.63</v>
      </c>
    </row>
    <row r="956" spans="1:25" s="62" customFormat="1" ht="18.75" customHeight="1" thickBot="1" x14ac:dyDescent="0.25">
      <c r="A956" s="111">
        <v>24</v>
      </c>
      <c r="B956" s="148">
        <f>'октябрь (5 цк)'!B795</f>
        <v>34.57</v>
      </c>
      <c r="C956" s="148">
        <f>'октябрь (5 цк)'!C795</f>
        <v>31.12</v>
      </c>
      <c r="D956" s="148" t="str">
        <f>'октябрь (5 цк)'!D795</f>
        <v>0</v>
      </c>
      <c r="E956" s="148">
        <f>'октябрь (5 цк)'!E795</f>
        <v>128.9</v>
      </c>
      <c r="F956" s="148">
        <f>'октябрь (5 цк)'!F795</f>
        <v>26.96</v>
      </c>
      <c r="G956" s="148" t="str">
        <f>'октябрь (5 цк)'!G795</f>
        <v>0</v>
      </c>
      <c r="H956" s="148">
        <f>'октябрь (5 цк)'!H795</f>
        <v>0.01</v>
      </c>
      <c r="I956" s="148" t="str">
        <f>'октябрь (5 цк)'!I795</f>
        <v>0</v>
      </c>
      <c r="J956" s="148">
        <f>'октябрь (5 цк)'!J795</f>
        <v>0.08</v>
      </c>
      <c r="K956" s="148" t="str">
        <f>'октябрь (5 цк)'!K795</f>
        <v>0</v>
      </c>
      <c r="L956" s="148" t="str">
        <f>'октябрь (5 цк)'!L795</f>
        <v>0</v>
      </c>
      <c r="M956" s="148" t="str">
        <f>'октябрь (5 цк)'!M795</f>
        <v>0</v>
      </c>
      <c r="N956" s="148">
        <f>'октябрь (5 цк)'!N795</f>
        <v>0.02</v>
      </c>
      <c r="O956" s="148">
        <f>'октябрь (5 цк)'!O795</f>
        <v>3.45</v>
      </c>
      <c r="P956" s="148">
        <f>'октябрь (5 цк)'!P795</f>
        <v>6.47</v>
      </c>
      <c r="Q956" s="148" t="str">
        <f>'октябрь (5 цк)'!Q795</f>
        <v>0</v>
      </c>
      <c r="R956" s="148">
        <f>'октябрь (5 цк)'!R795</f>
        <v>0.01</v>
      </c>
      <c r="S956" s="148">
        <f>'октябрь (5 цк)'!S795</f>
        <v>0.01</v>
      </c>
      <c r="T956" s="148">
        <f>'октябрь (5 цк)'!T795</f>
        <v>15.97</v>
      </c>
      <c r="U956" s="148">
        <f>'октябрь (5 цк)'!U795</f>
        <v>26.61</v>
      </c>
      <c r="V956" s="148">
        <f>'октябрь (5 цк)'!V795</f>
        <v>106.86</v>
      </c>
      <c r="W956" s="148">
        <f>'октябрь (5 цк)'!W795</f>
        <v>0.01</v>
      </c>
      <c r="X956" s="148">
        <f>'октябрь (5 цк)'!X795</f>
        <v>0.01</v>
      </c>
      <c r="Y956" s="148">
        <f>'октябрь (5 цк)'!Y795</f>
        <v>0.01</v>
      </c>
    </row>
    <row r="957" spans="1:25" s="62" customFormat="1" ht="18.75" customHeight="1" thickBot="1" x14ac:dyDescent="0.25">
      <c r="A957" s="109">
        <v>25</v>
      </c>
      <c r="B957" s="148">
        <f>'октябрь (5 цк)'!B796</f>
        <v>0.06</v>
      </c>
      <c r="C957" s="148">
        <f>'октябрь (5 цк)'!C796</f>
        <v>7.0000000000000007E-2</v>
      </c>
      <c r="D957" s="148">
        <f>'октябрь (5 цк)'!D796</f>
        <v>0.04</v>
      </c>
      <c r="E957" s="148">
        <f>'октябрь (5 цк)'!E796</f>
        <v>0.05</v>
      </c>
      <c r="F957" s="148">
        <f>'октябрь (5 цк)'!F796</f>
        <v>9.8699999999999992</v>
      </c>
      <c r="G957" s="148">
        <f>'октябрь (5 цк)'!G796</f>
        <v>8.67</v>
      </c>
      <c r="H957" s="148">
        <f>'октябрь (5 цк)'!H796</f>
        <v>0.03</v>
      </c>
      <c r="I957" s="148" t="str">
        <f>'октябрь (5 цк)'!I796</f>
        <v>0</v>
      </c>
      <c r="J957" s="148">
        <f>'октябрь (5 цк)'!J796</f>
        <v>0.04</v>
      </c>
      <c r="K957" s="148">
        <f>'октябрь (5 цк)'!K796</f>
        <v>0.04</v>
      </c>
      <c r="L957" s="148">
        <f>'октябрь (5 цк)'!L796</f>
        <v>0.06</v>
      </c>
      <c r="M957" s="148">
        <f>'октябрь (5 цк)'!M796</f>
        <v>0.72</v>
      </c>
      <c r="N957" s="148">
        <f>'октябрь (5 цк)'!N796</f>
        <v>0.02</v>
      </c>
      <c r="O957" s="148">
        <f>'октябрь (5 цк)'!O796</f>
        <v>0.03</v>
      </c>
      <c r="P957" s="148" t="str">
        <f>'октябрь (5 цк)'!P796</f>
        <v>0</v>
      </c>
      <c r="Q957" s="148">
        <f>'октябрь (5 цк)'!Q796</f>
        <v>0.03</v>
      </c>
      <c r="R957" s="148">
        <f>'октябрь (5 цк)'!R796</f>
        <v>0.03</v>
      </c>
      <c r="S957" s="148">
        <f>'октябрь (5 цк)'!S796</f>
        <v>0.03</v>
      </c>
      <c r="T957" s="148">
        <f>'октябрь (5 цк)'!T796</f>
        <v>0.03</v>
      </c>
      <c r="U957" s="148">
        <f>'октябрь (5 цк)'!U796</f>
        <v>0.02</v>
      </c>
      <c r="V957" s="148">
        <f>'октябрь (5 цк)'!V796</f>
        <v>0.04</v>
      </c>
      <c r="W957" s="148">
        <f>'октябрь (5 цк)'!W796</f>
        <v>0.01</v>
      </c>
      <c r="X957" s="148">
        <f>'октябрь (5 цк)'!X796</f>
        <v>0.01</v>
      </c>
      <c r="Y957" s="148">
        <f>'октябрь (5 цк)'!Y796</f>
        <v>0.02</v>
      </c>
    </row>
    <row r="958" spans="1:25" s="62" customFormat="1" ht="18.75" customHeight="1" thickBot="1" x14ac:dyDescent="0.25">
      <c r="A958" s="110">
        <v>26</v>
      </c>
      <c r="B958" s="148" t="str">
        <f>'октябрь (5 цк)'!B797</f>
        <v>0</v>
      </c>
      <c r="C958" s="148" t="str">
        <f>'октябрь (5 цк)'!C797</f>
        <v>0</v>
      </c>
      <c r="D958" s="148" t="str">
        <f>'октябрь (5 цк)'!D797</f>
        <v>0</v>
      </c>
      <c r="E958" s="148">
        <f>'октябрь (5 цк)'!E797</f>
        <v>10.32</v>
      </c>
      <c r="F958" s="148">
        <f>'октябрь (5 цк)'!F797</f>
        <v>3.31</v>
      </c>
      <c r="G958" s="148">
        <f>'октябрь (5 цк)'!G797</f>
        <v>1.99</v>
      </c>
      <c r="H958" s="148" t="str">
        <f>'октябрь (5 цк)'!H797</f>
        <v>0</v>
      </c>
      <c r="I958" s="148" t="str">
        <f>'октябрь (5 цк)'!I797</f>
        <v>0</v>
      </c>
      <c r="J958" s="148" t="str">
        <f>'октябрь (5 цк)'!J797</f>
        <v>0</v>
      </c>
      <c r="K958" s="148" t="str">
        <f>'октябрь (5 цк)'!K797</f>
        <v>0</v>
      </c>
      <c r="L958" s="148" t="str">
        <f>'октябрь (5 цк)'!L797</f>
        <v>0</v>
      </c>
      <c r="M958" s="148" t="str">
        <f>'октябрь (5 цк)'!M797</f>
        <v>0</v>
      </c>
      <c r="N958" s="148" t="str">
        <f>'октябрь (5 цк)'!N797</f>
        <v>0</v>
      </c>
      <c r="O958" s="148">
        <f>'октябрь (5 цк)'!O797</f>
        <v>10.5</v>
      </c>
      <c r="P958" s="148">
        <f>'октябрь (5 цк)'!P797</f>
        <v>88.19</v>
      </c>
      <c r="Q958" s="148">
        <f>'октябрь (5 цк)'!Q797</f>
        <v>98.88</v>
      </c>
      <c r="R958" s="148">
        <f>'октябрь (5 цк)'!R797</f>
        <v>59.7</v>
      </c>
      <c r="S958" s="148" t="str">
        <f>'октябрь (5 цк)'!S797</f>
        <v>0</v>
      </c>
      <c r="T958" s="148" t="str">
        <f>'октябрь (5 цк)'!T797</f>
        <v>0</v>
      </c>
      <c r="U958" s="148">
        <f>'октябрь (5 цк)'!U797</f>
        <v>11.9</v>
      </c>
      <c r="V958" s="148" t="str">
        <f>'октябрь (5 цк)'!V797</f>
        <v>0</v>
      </c>
      <c r="W958" s="148" t="str">
        <f>'октябрь (5 цк)'!W797</f>
        <v>0</v>
      </c>
      <c r="X958" s="148" t="str">
        <f>'октябрь (5 цк)'!X797</f>
        <v>0</v>
      </c>
      <c r="Y958" s="148" t="str">
        <f>'октябрь (5 цк)'!Y797</f>
        <v>0</v>
      </c>
    </row>
    <row r="959" spans="1:25" s="62" customFormat="1" ht="18.75" customHeight="1" thickBot="1" x14ac:dyDescent="0.25">
      <c r="A959" s="112">
        <v>27</v>
      </c>
      <c r="B959" s="148" t="str">
        <f>'октябрь (5 цк)'!B798</f>
        <v>0</v>
      </c>
      <c r="C959" s="148" t="str">
        <f>'октябрь (5 цк)'!C798</f>
        <v>0</v>
      </c>
      <c r="D959" s="148" t="str">
        <f>'октябрь (5 цк)'!D798</f>
        <v>0</v>
      </c>
      <c r="E959" s="148" t="str">
        <f>'октябрь (5 цк)'!E798</f>
        <v>0</v>
      </c>
      <c r="F959" s="148">
        <f>'октябрь (5 цк)'!F798</f>
        <v>113.05</v>
      </c>
      <c r="G959" s="148">
        <f>'октябрь (5 цк)'!G798</f>
        <v>108.1</v>
      </c>
      <c r="H959" s="148" t="str">
        <f>'октябрь (5 цк)'!H798</f>
        <v>0</v>
      </c>
      <c r="I959" s="148">
        <f>'октябрь (5 цк)'!I798</f>
        <v>22.99</v>
      </c>
      <c r="J959" s="148">
        <f>'октябрь (5 цк)'!J798</f>
        <v>15.06</v>
      </c>
      <c r="K959" s="148">
        <f>'октябрь (5 цк)'!K798</f>
        <v>13.52</v>
      </c>
      <c r="L959" s="148" t="str">
        <f>'октябрь (5 цк)'!L798</f>
        <v>0</v>
      </c>
      <c r="M959" s="148">
        <f>'октябрь (5 цк)'!M798</f>
        <v>7.23</v>
      </c>
      <c r="N959" s="148">
        <f>'октябрь (5 цк)'!N798</f>
        <v>8.2100000000000009</v>
      </c>
      <c r="O959" s="148">
        <f>'октябрь (5 цк)'!O798</f>
        <v>7.69</v>
      </c>
      <c r="P959" s="148" t="str">
        <f>'октябрь (5 цк)'!P798</f>
        <v>0</v>
      </c>
      <c r="Q959" s="148">
        <f>'октябрь (5 цк)'!Q798</f>
        <v>11.48</v>
      </c>
      <c r="R959" s="148" t="str">
        <f>'октябрь (5 цк)'!R798</f>
        <v>0</v>
      </c>
      <c r="S959" s="148" t="str">
        <f>'октябрь (5 цк)'!S798</f>
        <v>0</v>
      </c>
      <c r="T959" s="148" t="str">
        <f>'октябрь (5 цк)'!T798</f>
        <v>0</v>
      </c>
      <c r="U959" s="148">
        <f>'октябрь (5 цк)'!U798</f>
        <v>4.42</v>
      </c>
      <c r="V959" s="148" t="str">
        <f>'октябрь (5 цк)'!V798</f>
        <v>0</v>
      </c>
      <c r="W959" s="148">
        <f>'октябрь (5 цк)'!W798</f>
        <v>4.26</v>
      </c>
      <c r="X959" s="148">
        <f>'октябрь (5 цк)'!X798</f>
        <v>0.01</v>
      </c>
      <c r="Y959" s="148" t="str">
        <f>'октябрь (5 цк)'!Y798</f>
        <v>0</v>
      </c>
    </row>
    <row r="960" spans="1:25" s="62" customFormat="1" ht="18.75" customHeight="1" thickBot="1" x14ac:dyDescent="0.25">
      <c r="A960" s="111">
        <v>28</v>
      </c>
      <c r="B960" s="148" t="str">
        <f>'октябрь (5 цк)'!B799</f>
        <v>0</v>
      </c>
      <c r="C960" s="148" t="str">
        <f>'октябрь (5 цк)'!C799</f>
        <v>0</v>
      </c>
      <c r="D960" s="148" t="str">
        <f>'октябрь (5 цк)'!D799</f>
        <v>0</v>
      </c>
      <c r="E960" s="148" t="str">
        <f>'октябрь (5 цк)'!E799</f>
        <v>0</v>
      </c>
      <c r="F960" s="148">
        <f>'октябрь (5 цк)'!F799</f>
        <v>24.31</v>
      </c>
      <c r="G960" s="148">
        <f>'октябрь (5 цк)'!G799</f>
        <v>31.09</v>
      </c>
      <c r="H960" s="148" t="str">
        <f>'октябрь (5 цк)'!H799</f>
        <v>0</v>
      </c>
      <c r="I960" s="148">
        <f>'октябрь (5 цк)'!I799</f>
        <v>27.31</v>
      </c>
      <c r="J960" s="148">
        <f>'октябрь (5 цк)'!J799</f>
        <v>6.71</v>
      </c>
      <c r="K960" s="148">
        <f>'октябрь (5 цк)'!K799</f>
        <v>47.29</v>
      </c>
      <c r="L960" s="148" t="str">
        <f>'октябрь (5 цк)'!L799</f>
        <v>0</v>
      </c>
      <c r="M960" s="148" t="str">
        <f>'октябрь (5 цк)'!M799</f>
        <v>0</v>
      </c>
      <c r="N960" s="148" t="str">
        <f>'октябрь (5 цк)'!N799</f>
        <v>0</v>
      </c>
      <c r="O960" s="148">
        <f>'октябрь (5 цк)'!O799</f>
        <v>35.19</v>
      </c>
      <c r="P960" s="148" t="str">
        <f>'октябрь (5 цк)'!P799</f>
        <v>0</v>
      </c>
      <c r="Q960" s="148">
        <f>'октябрь (5 цк)'!Q799</f>
        <v>41.66</v>
      </c>
      <c r="R960" s="148" t="str">
        <f>'октябрь (5 цк)'!R799</f>
        <v>0</v>
      </c>
      <c r="S960" s="148" t="str">
        <f>'октябрь (5 цк)'!S799</f>
        <v>0</v>
      </c>
      <c r="T960" s="148" t="str">
        <f>'октябрь (5 цк)'!T799</f>
        <v>0</v>
      </c>
      <c r="U960" s="148" t="str">
        <f>'октябрь (5 цк)'!U799</f>
        <v>0</v>
      </c>
      <c r="V960" s="148" t="str">
        <f>'октябрь (5 цк)'!V799</f>
        <v>0</v>
      </c>
      <c r="W960" s="148" t="str">
        <f>'октябрь (5 цк)'!W799</f>
        <v>0</v>
      </c>
      <c r="X960" s="148" t="str">
        <f>'октябрь (5 цк)'!X799</f>
        <v>0</v>
      </c>
      <c r="Y960" s="148" t="str">
        <f>'октябрь (5 цк)'!Y799</f>
        <v>0</v>
      </c>
    </row>
    <row r="961" spans="1:25" s="62" customFormat="1" ht="18.75" customHeight="1" thickBot="1" x14ac:dyDescent="0.25">
      <c r="A961" s="109">
        <v>29</v>
      </c>
      <c r="B961" s="148">
        <f>'октябрь (5 цк)'!B800</f>
        <v>0.03</v>
      </c>
      <c r="C961" s="148">
        <f>'октябрь (5 цк)'!C800</f>
        <v>0.02</v>
      </c>
      <c r="D961" s="148" t="str">
        <f>'октябрь (5 цк)'!D800</f>
        <v>0</v>
      </c>
      <c r="E961" s="148">
        <f>'октябрь (5 цк)'!E800</f>
        <v>19.670000000000002</v>
      </c>
      <c r="F961" s="148">
        <f>'октябрь (5 цк)'!F800</f>
        <v>13.51</v>
      </c>
      <c r="G961" s="148">
        <f>'октябрь (5 цк)'!G800</f>
        <v>16.12</v>
      </c>
      <c r="H961" s="148">
        <f>'октябрь (5 цк)'!H800</f>
        <v>39.270000000000003</v>
      </c>
      <c r="I961" s="148" t="str">
        <f>'октябрь (5 цк)'!I800</f>
        <v>0</v>
      </c>
      <c r="J961" s="148" t="str">
        <f>'октябрь (5 цк)'!J800</f>
        <v>0</v>
      </c>
      <c r="K961" s="148" t="str">
        <f>'октябрь (5 цк)'!K800</f>
        <v>0</v>
      </c>
      <c r="L961" s="148">
        <f>'октябрь (5 цк)'!L800</f>
        <v>16.489999999999998</v>
      </c>
      <c r="M961" s="148">
        <f>'октябрь (5 цк)'!M800</f>
        <v>47.48</v>
      </c>
      <c r="N961" s="148">
        <f>'октябрь (5 цк)'!N800</f>
        <v>0.83</v>
      </c>
      <c r="O961" s="148">
        <f>'октябрь (5 цк)'!O800</f>
        <v>44.75</v>
      </c>
      <c r="P961" s="148" t="str">
        <f>'октябрь (5 цк)'!P800</f>
        <v>0</v>
      </c>
      <c r="Q961" s="148">
        <f>'октябрь (5 цк)'!Q800</f>
        <v>0.02</v>
      </c>
      <c r="R961" s="148">
        <f>'октябрь (5 цк)'!R800</f>
        <v>0.01</v>
      </c>
      <c r="S961" s="148" t="str">
        <f>'октябрь (5 цк)'!S800</f>
        <v>0</v>
      </c>
      <c r="T961" s="148">
        <f>'октябрь (5 цк)'!T800</f>
        <v>0.01</v>
      </c>
      <c r="U961" s="148">
        <f>'октябрь (5 цк)'!U800</f>
        <v>0.01</v>
      </c>
      <c r="V961" s="148">
        <f>'октябрь (5 цк)'!V800</f>
        <v>0.02</v>
      </c>
      <c r="W961" s="148">
        <f>'октябрь (5 цк)'!W800</f>
        <v>0.02</v>
      </c>
      <c r="X961" s="148">
        <f>'октябрь (5 цк)'!X800</f>
        <v>0.01</v>
      </c>
      <c r="Y961" s="148">
        <f>'октябрь (5 цк)'!Y800</f>
        <v>163.51</v>
      </c>
    </row>
    <row r="962" spans="1:25" s="62" customFormat="1" ht="18.75" customHeight="1" thickBot="1" x14ac:dyDescent="0.25">
      <c r="A962" s="110">
        <v>30</v>
      </c>
      <c r="B962" s="148">
        <f>'октябрь (5 цк)'!B801</f>
        <v>6.39</v>
      </c>
      <c r="C962" s="148">
        <f>'октябрь (5 цк)'!C801</f>
        <v>83.79</v>
      </c>
      <c r="D962" s="148">
        <f>'октябрь (5 цк)'!D801</f>
        <v>72.37</v>
      </c>
      <c r="E962" s="148">
        <f>'октябрь (5 цк)'!E801</f>
        <v>0.06</v>
      </c>
      <c r="F962" s="148" t="str">
        <f>'октябрь (5 цк)'!F801</f>
        <v>0</v>
      </c>
      <c r="G962" s="148">
        <f>'октябрь (5 цк)'!G801</f>
        <v>68.63</v>
      </c>
      <c r="H962" s="148">
        <f>'октябрь (5 цк)'!H801</f>
        <v>45.09</v>
      </c>
      <c r="I962" s="148">
        <f>'октябрь (5 цк)'!I801</f>
        <v>57.5</v>
      </c>
      <c r="J962" s="148">
        <f>'октябрь (5 цк)'!J801</f>
        <v>71.150000000000006</v>
      </c>
      <c r="K962" s="148">
        <f>'октябрь (5 цк)'!K801</f>
        <v>78.069999999999993</v>
      </c>
      <c r="L962" s="148">
        <f>'октябрь (5 цк)'!L801</f>
        <v>2.17</v>
      </c>
      <c r="M962" s="148">
        <f>'октябрь (5 цк)'!M801</f>
        <v>60.12</v>
      </c>
      <c r="N962" s="148">
        <f>'октябрь (5 цк)'!N801</f>
        <v>128.76</v>
      </c>
      <c r="O962" s="148">
        <f>'октябрь (5 цк)'!O801</f>
        <v>91.21</v>
      </c>
      <c r="P962" s="148">
        <f>'октябрь (5 цк)'!P801</f>
        <v>99.09</v>
      </c>
      <c r="Q962" s="148">
        <f>'октябрь (5 цк)'!Q801</f>
        <v>135.52000000000001</v>
      </c>
      <c r="R962" s="148">
        <f>'октябрь (5 цк)'!R801</f>
        <v>103.52</v>
      </c>
      <c r="S962" s="148">
        <f>'октябрь (5 цк)'!S801</f>
        <v>69.23</v>
      </c>
      <c r="T962" s="148">
        <f>'октябрь (5 цк)'!T801</f>
        <v>21.98</v>
      </c>
      <c r="U962" s="148">
        <f>'октябрь (5 цк)'!U801</f>
        <v>0.01</v>
      </c>
      <c r="V962" s="148">
        <f>'октябрь (5 цк)'!V801</f>
        <v>0.02</v>
      </c>
      <c r="W962" s="148">
        <f>'октябрь (5 цк)'!W801</f>
        <v>0.02</v>
      </c>
      <c r="X962" s="148">
        <f>'октябрь (5 цк)'!X801</f>
        <v>37.520000000000003</v>
      </c>
      <c r="Y962" s="148">
        <f>'октябрь (5 цк)'!Y801</f>
        <v>167.21</v>
      </c>
    </row>
    <row r="963" spans="1:25" s="62" customFormat="1" ht="18.75" customHeight="1" thickBot="1" x14ac:dyDescent="0.25">
      <c r="A963" s="109">
        <v>31</v>
      </c>
      <c r="B963" s="148">
        <f>'октябрь (5 цк)'!B802</f>
        <v>0.03</v>
      </c>
      <c r="C963" s="148">
        <f>'октябрь (5 цк)'!C802</f>
        <v>0.05</v>
      </c>
      <c r="D963" s="148">
        <f>'октябрь (5 цк)'!D802</f>
        <v>7.0000000000000007E-2</v>
      </c>
      <c r="E963" s="148">
        <f>'октябрь (5 цк)'!E802</f>
        <v>0.02</v>
      </c>
      <c r="F963" s="148">
        <f>'октябрь (5 цк)'!F802</f>
        <v>0.01</v>
      </c>
      <c r="G963" s="148">
        <f>'октябрь (5 цк)'!G802</f>
        <v>0.01</v>
      </c>
      <c r="H963" s="148" t="str">
        <f>'октябрь (5 цк)'!H802</f>
        <v>0</v>
      </c>
      <c r="I963" s="148" t="str">
        <f>'октябрь (5 цк)'!I802</f>
        <v>0</v>
      </c>
      <c r="J963" s="148" t="str">
        <f>'октябрь (5 цк)'!J802</f>
        <v>0</v>
      </c>
      <c r="K963" s="148">
        <f>'октябрь (5 цк)'!K802</f>
        <v>0.01</v>
      </c>
      <c r="L963" s="148" t="str">
        <f>'октябрь (5 цк)'!L802</f>
        <v>0</v>
      </c>
      <c r="M963" s="148">
        <f>'октябрь (5 цк)'!M802</f>
        <v>0.01</v>
      </c>
      <c r="N963" s="148">
        <f>'октябрь (5 цк)'!N802</f>
        <v>0.01</v>
      </c>
      <c r="O963" s="148" t="str">
        <f>'октябрь (5 цк)'!O802</f>
        <v>0</v>
      </c>
      <c r="P963" s="148">
        <f>'октябрь (5 цк)'!P802</f>
        <v>93.07</v>
      </c>
      <c r="Q963" s="148">
        <f>'октябрь (5 цк)'!Q802</f>
        <v>86.17</v>
      </c>
      <c r="R963" s="148" t="str">
        <f>'октябрь (5 цк)'!R802</f>
        <v>0</v>
      </c>
      <c r="S963" s="148" t="str">
        <f>'октябрь (5 цк)'!S802</f>
        <v>0</v>
      </c>
      <c r="T963" s="148">
        <f>'октябрь (5 цк)'!T802</f>
        <v>0.02</v>
      </c>
      <c r="U963" s="148" t="str">
        <f>'октябрь (5 цк)'!U802</f>
        <v>0</v>
      </c>
      <c r="V963" s="148">
        <f>'октябрь (5 цк)'!V802</f>
        <v>0.02</v>
      </c>
      <c r="W963" s="148">
        <f>'октябрь (5 цк)'!W802</f>
        <v>0.04</v>
      </c>
      <c r="X963" s="148">
        <f>'октябрь (5 цк)'!X802</f>
        <v>0.08</v>
      </c>
      <c r="Y963" s="148">
        <f>'октябрь (5 цк)'!Y802</f>
        <v>0.05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44" t="s">
        <v>46</v>
      </c>
      <c r="B966" s="496" t="s">
        <v>82</v>
      </c>
      <c r="C966" s="447"/>
      <c r="D966" s="447"/>
      <c r="E966" s="447"/>
      <c r="F966" s="447"/>
      <c r="G966" s="447"/>
      <c r="H966" s="447"/>
      <c r="I966" s="447"/>
      <c r="J966" s="447"/>
      <c r="K966" s="447"/>
      <c r="L966" s="447"/>
      <c r="M966" s="447"/>
      <c r="N966" s="447"/>
      <c r="O966" s="447"/>
      <c r="P966" s="447"/>
      <c r="Q966" s="447"/>
      <c r="R966" s="447"/>
      <c r="S966" s="447"/>
      <c r="T966" s="447"/>
      <c r="U966" s="447"/>
      <c r="V966" s="447"/>
      <c r="W966" s="447"/>
      <c r="X966" s="447"/>
      <c r="Y966" s="448"/>
    </row>
    <row r="967" spans="1:25" s="62" customFormat="1" ht="35.25" customHeight="1" thickBot="1" x14ac:dyDescent="0.25">
      <c r="A967" s="495"/>
      <c r="B967" s="170" t="s">
        <v>45</v>
      </c>
      <c r="C967" s="171" t="s">
        <v>44</v>
      </c>
      <c r="D967" s="163" t="s">
        <v>43</v>
      </c>
      <c r="E967" s="171" t="s">
        <v>42</v>
      </c>
      <c r="F967" s="172" t="s">
        <v>41</v>
      </c>
      <c r="G967" s="171" t="s">
        <v>40</v>
      </c>
      <c r="H967" s="171" t="s">
        <v>39</v>
      </c>
      <c r="I967" s="171" t="s">
        <v>38</v>
      </c>
      <c r="J967" s="171" t="s">
        <v>37</v>
      </c>
      <c r="K967" s="173" t="s">
        <v>36</v>
      </c>
      <c r="L967" s="171" t="s">
        <v>35</v>
      </c>
      <c r="M967" s="172" t="s">
        <v>34</v>
      </c>
      <c r="N967" s="173" t="s">
        <v>33</v>
      </c>
      <c r="O967" s="171" t="s">
        <v>32</v>
      </c>
      <c r="P967" s="172" t="s">
        <v>31</v>
      </c>
      <c r="Q967" s="163" t="s">
        <v>30</v>
      </c>
      <c r="R967" s="171" t="s">
        <v>29</v>
      </c>
      <c r="S967" s="163" t="s">
        <v>28</v>
      </c>
      <c r="T967" s="171" t="s">
        <v>27</v>
      </c>
      <c r="U967" s="163" t="s">
        <v>26</v>
      </c>
      <c r="V967" s="171" t="s">
        <v>25</v>
      </c>
      <c r="W967" s="163" t="s">
        <v>24</v>
      </c>
      <c r="X967" s="171" t="s">
        <v>23</v>
      </c>
      <c r="Y967" s="174" t="s">
        <v>22</v>
      </c>
    </row>
    <row r="968" spans="1:25" s="62" customFormat="1" ht="18.75" customHeight="1" thickBot="1" x14ac:dyDescent="0.25">
      <c r="A968" s="109">
        <v>1</v>
      </c>
      <c r="B968" s="148" t="str">
        <f>'октябрь (5 цк)'!B807</f>
        <v>0</v>
      </c>
      <c r="C968" s="148" t="str">
        <f>'октябрь (5 цк)'!C807</f>
        <v>0</v>
      </c>
      <c r="D968" s="148">
        <f>'октябрь (5 цк)'!D807</f>
        <v>57.81</v>
      </c>
      <c r="E968" s="148" t="str">
        <f>'октябрь (5 цк)'!E807</f>
        <v>0</v>
      </c>
      <c r="F968" s="148" t="str">
        <f>'октябрь (5 цк)'!F807</f>
        <v>0</v>
      </c>
      <c r="G968" s="148" t="str">
        <f>'октябрь (5 цк)'!G807</f>
        <v>0</v>
      </c>
      <c r="H968" s="148" t="str">
        <f>'октябрь (5 цк)'!H807</f>
        <v>0</v>
      </c>
      <c r="I968" s="148" t="str">
        <f>'октябрь (5 цк)'!I807</f>
        <v>0</v>
      </c>
      <c r="J968" s="148" t="str">
        <f>'октябрь (5 цк)'!J807</f>
        <v>0</v>
      </c>
      <c r="K968" s="148" t="str">
        <f>'октябрь (5 цк)'!K807</f>
        <v>0</v>
      </c>
      <c r="L968" s="148" t="str">
        <f>'октябрь (5 цк)'!L807</f>
        <v>0</v>
      </c>
      <c r="M968" s="148" t="str">
        <f>'октябрь (5 цк)'!M807</f>
        <v>0</v>
      </c>
      <c r="N968" s="148" t="str">
        <f>'октябрь (5 цк)'!N807</f>
        <v>0</v>
      </c>
      <c r="O968" s="148">
        <f>'октябрь (5 цк)'!O807</f>
        <v>21.99</v>
      </c>
      <c r="P968" s="148" t="str">
        <f>'октябрь (5 цк)'!P807</f>
        <v>0</v>
      </c>
      <c r="Q968" s="148" t="str">
        <f>'октябрь (5 цк)'!Q807</f>
        <v>0</v>
      </c>
      <c r="R968" s="148" t="str">
        <f>'октябрь (5 цк)'!R807</f>
        <v>0</v>
      </c>
      <c r="S968" s="148" t="str">
        <f>'октябрь (5 цк)'!S807</f>
        <v>0</v>
      </c>
      <c r="T968" s="148" t="str">
        <f>'октябрь (5 цк)'!T807</f>
        <v>0</v>
      </c>
      <c r="U968" s="148" t="str">
        <f>'октябрь (5 цк)'!U807</f>
        <v>0</v>
      </c>
      <c r="V968" s="148" t="str">
        <f>'октябрь (5 цк)'!V807</f>
        <v>0</v>
      </c>
      <c r="W968" s="148">
        <f>'октябрь (5 цк)'!W807</f>
        <v>371.91</v>
      </c>
      <c r="X968" s="148">
        <f>'октябрь (5 цк)'!X807</f>
        <v>3.6</v>
      </c>
      <c r="Y968" s="148" t="str">
        <f>'октябрь (5 цк)'!Y807</f>
        <v>0</v>
      </c>
    </row>
    <row r="969" spans="1:25" s="62" customFormat="1" ht="18.75" customHeight="1" thickBot="1" x14ac:dyDescent="0.25">
      <c r="A969" s="109">
        <v>2</v>
      </c>
      <c r="B969" s="148" t="str">
        <f>'октябрь (5 цк)'!B808</f>
        <v>0</v>
      </c>
      <c r="C969" s="148">
        <f>'октябрь (5 цк)'!C808</f>
        <v>34.4</v>
      </c>
      <c r="D969" s="148" t="str">
        <f>'октябрь (5 цк)'!D808</f>
        <v>0</v>
      </c>
      <c r="E969" s="148" t="str">
        <f>'октябрь (5 цк)'!E808</f>
        <v>0</v>
      </c>
      <c r="F969" s="148" t="str">
        <f>'октябрь (5 цк)'!F808</f>
        <v>0</v>
      </c>
      <c r="G969" s="148" t="str">
        <f>'октябрь (5 цк)'!G808</f>
        <v>0</v>
      </c>
      <c r="H969" s="148" t="str">
        <f>'октябрь (5 цк)'!H808</f>
        <v>0</v>
      </c>
      <c r="I969" s="148" t="str">
        <f>'октябрь (5 цк)'!I808</f>
        <v>0</v>
      </c>
      <c r="J969" s="148" t="str">
        <f>'октябрь (5 цк)'!J808</f>
        <v>0</v>
      </c>
      <c r="K969" s="148" t="str">
        <f>'октябрь (5 цк)'!K808</f>
        <v>0</v>
      </c>
      <c r="L969" s="148" t="str">
        <f>'октябрь (5 цк)'!L808</f>
        <v>0</v>
      </c>
      <c r="M969" s="148" t="str">
        <f>'октябрь (5 цк)'!M808</f>
        <v>0</v>
      </c>
      <c r="N969" s="148" t="str">
        <f>'октябрь (5 цк)'!N808</f>
        <v>0</v>
      </c>
      <c r="O969" s="148">
        <f>'октябрь (5 цк)'!O808</f>
        <v>676.42</v>
      </c>
      <c r="P969" s="148" t="str">
        <f>'октябрь (5 цк)'!P808</f>
        <v>0</v>
      </c>
      <c r="Q969" s="148" t="str">
        <f>'октябрь (5 цк)'!Q808</f>
        <v>0</v>
      </c>
      <c r="R969" s="148">
        <f>'октябрь (5 цк)'!R808</f>
        <v>306.44</v>
      </c>
      <c r="S969" s="148" t="str">
        <f>'октябрь (5 цк)'!S808</f>
        <v>0</v>
      </c>
      <c r="T969" s="148">
        <f>'октябрь (5 цк)'!T808</f>
        <v>1036.76</v>
      </c>
      <c r="U969" s="148" t="str">
        <f>'октябрь (5 цк)'!U808</f>
        <v>0</v>
      </c>
      <c r="V969" s="148">
        <f>'октябрь (5 цк)'!V808</f>
        <v>100.9</v>
      </c>
      <c r="W969" s="148">
        <f>'октябрь (5 цк)'!W808</f>
        <v>678.79</v>
      </c>
      <c r="X969" s="148">
        <f>'октябрь (5 цк)'!X808</f>
        <v>677.09</v>
      </c>
      <c r="Y969" s="148">
        <f>'октябрь (5 цк)'!Y808</f>
        <v>668.94</v>
      </c>
    </row>
    <row r="970" spans="1:25" s="62" customFormat="1" ht="18.75" customHeight="1" thickBot="1" x14ac:dyDescent="0.25">
      <c r="A970" s="109">
        <v>3</v>
      </c>
      <c r="B970" s="148">
        <f>'октябрь (5 цк)'!B809</f>
        <v>722.43</v>
      </c>
      <c r="C970" s="148">
        <f>'октябрь (5 цк)'!C809</f>
        <v>132.91</v>
      </c>
      <c r="D970" s="148" t="str">
        <f>'октябрь (5 цк)'!D809</f>
        <v>0</v>
      </c>
      <c r="E970" s="148">
        <f>'октябрь (5 цк)'!E809</f>
        <v>0.01</v>
      </c>
      <c r="F970" s="148" t="str">
        <f>'октябрь (5 цк)'!F809</f>
        <v>0</v>
      </c>
      <c r="G970" s="148" t="str">
        <f>'октябрь (5 цк)'!G809</f>
        <v>0</v>
      </c>
      <c r="H970" s="148" t="str">
        <f>'октябрь (5 цк)'!H809</f>
        <v>0</v>
      </c>
      <c r="I970" s="148" t="str">
        <f>'октябрь (5 цк)'!I809</f>
        <v>0</v>
      </c>
      <c r="J970" s="148" t="str">
        <f>'октябрь (5 цк)'!J809</f>
        <v>0</v>
      </c>
      <c r="K970" s="148" t="str">
        <f>'октябрь (5 цк)'!K809</f>
        <v>0</v>
      </c>
      <c r="L970" s="148" t="str">
        <f>'октябрь (5 цк)'!L809</f>
        <v>0</v>
      </c>
      <c r="M970" s="148" t="str">
        <f>'октябрь (5 цк)'!M809</f>
        <v>0</v>
      </c>
      <c r="N970" s="148" t="str">
        <f>'октябрь (5 цк)'!N809</f>
        <v>0</v>
      </c>
      <c r="O970" s="148" t="str">
        <f>'октябрь (5 цк)'!O809</f>
        <v>0</v>
      </c>
      <c r="P970" s="148" t="str">
        <f>'октябрь (5 цк)'!P809</f>
        <v>0</v>
      </c>
      <c r="Q970" s="148" t="str">
        <f>'октябрь (5 цк)'!Q809</f>
        <v>0</v>
      </c>
      <c r="R970" s="148" t="str">
        <f>'октябрь (5 цк)'!R809</f>
        <v>0</v>
      </c>
      <c r="S970" s="148">
        <f>'октябрь (5 цк)'!S809</f>
        <v>1.74</v>
      </c>
      <c r="T970" s="148" t="str">
        <f>'октябрь (5 цк)'!T809</f>
        <v>0</v>
      </c>
      <c r="U970" s="148" t="str">
        <f>'октябрь (5 цк)'!U809</f>
        <v>0</v>
      </c>
      <c r="V970" s="148" t="str">
        <f>'октябрь (5 цк)'!V809</f>
        <v>0</v>
      </c>
      <c r="W970" s="148">
        <f>'октябрь (5 цк)'!W809</f>
        <v>725.36</v>
      </c>
      <c r="X970" s="148">
        <f>'октябрь (5 цк)'!X809</f>
        <v>722.66</v>
      </c>
      <c r="Y970" s="148">
        <f>'октябрь (5 цк)'!Y809</f>
        <v>720.86</v>
      </c>
    </row>
    <row r="971" spans="1:25" s="62" customFormat="1" ht="18.75" customHeight="1" thickBot="1" x14ac:dyDescent="0.25">
      <c r="A971" s="109">
        <v>4</v>
      </c>
      <c r="B971" s="148">
        <f>'октябрь (5 цк)'!B810</f>
        <v>390.39</v>
      </c>
      <c r="C971" s="148">
        <f>'октябрь (5 цк)'!C810</f>
        <v>134.15</v>
      </c>
      <c r="D971" s="148">
        <f>'октябрь (5 цк)'!D810</f>
        <v>118.97</v>
      </c>
      <c r="E971" s="148">
        <f>'октябрь (5 цк)'!E810</f>
        <v>98.34</v>
      </c>
      <c r="F971" s="148" t="str">
        <f>'октябрь (5 цк)'!F810</f>
        <v>0</v>
      </c>
      <c r="G971" s="148">
        <f>'октябрь (5 цк)'!G810</f>
        <v>161.63999999999999</v>
      </c>
      <c r="H971" s="148">
        <f>'октябрь (5 цк)'!H810</f>
        <v>163.25</v>
      </c>
      <c r="I971" s="148">
        <f>'октябрь (5 цк)'!I810</f>
        <v>235.37</v>
      </c>
      <c r="J971" s="148" t="str">
        <f>'октябрь (5 цк)'!J810</f>
        <v>0</v>
      </c>
      <c r="K971" s="148" t="str">
        <f>'октябрь (5 цк)'!K810</f>
        <v>0</v>
      </c>
      <c r="L971" s="148">
        <f>'октябрь (5 цк)'!L810</f>
        <v>0.81</v>
      </c>
      <c r="M971" s="148">
        <f>'октябрь (5 цк)'!M810</f>
        <v>2.4</v>
      </c>
      <c r="N971" s="148">
        <f>'октябрь (5 цк)'!N810</f>
        <v>90.27</v>
      </c>
      <c r="O971" s="148">
        <f>'октябрь (5 цк)'!O810</f>
        <v>7.55</v>
      </c>
      <c r="P971" s="148" t="str">
        <f>'октябрь (5 цк)'!P810</f>
        <v>0</v>
      </c>
      <c r="Q971" s="148" t="str">
        <f>'октябрь (5 цк)'!Q810</f>
        <v>0</v>
      </c>
      <c r="R971" s="148">
        <f>'октябрь (5 цк)'!R810</f>
        <v>350.77</v>
      </c>
      <c r="S971" s="148">
        <f>'октябрь (5 цк)'!S810</f>
        <v>6</v>
      </c>
      <c r="T971" s="148">
        <f>'октябрь (5 цк)'!T810</f>
        <v>842.29</v>
      </c>
      <c r="U971" s="148">
        <f>'октябрь (5 цк)'!U810</f>
        <v>401.09</v>
      </c>
      <c r="V971" s="148" t="str">
        <f>'октябрь (5 цк)'!V810</f>
        <v>0</v>
      </c>
      <c r="W971" s="148" t="str">
        <f>'октябрь (5 цк)'!W810</f>
        <v>0</v>
      </c>
      <c r="X971" s="148" t="str">
        <f>'октябрь (5 цк)'!X810</f>
        <v>0</v>
      </c>
      <c r="Y971" s="148">
        <f>'октябрь (5 цк)'!Y810</f>
        <v>109.34</v>
      </c>
    </row>
    <row r="972" spans="1:25" s="62" customFormat="1" ht="18.75" customHeight="1" thickBot="1" x14ac:dyDescent="0.25">
      <c r="A972" s="109">
        <v>5</v>
      </c>
      <c r="B972" s="148" t="str">
        <f>'октябрь (5 цк)'!B811</f>
        <v>0</v>
      </c>
      <c r="C972" s="148" t="str">
        <f>'октябрь (5 цк)'!C811</f>
        <v>0</v>
      </c>
      <c r="D972" s="148" t="str">
        <f>'октябрь (5 цк)'!D811</f>
        <v>0</v>
      </c>
      <c r="E972" s="148">
        <f>'октябрь (5 цк)'!E811</f>
        <v>6.63</v>
      </c>
      <c r="F972" s="148" t="str">
        <f>'октябрь (5 цк)'!F811</f>
        <v>0</v>
      </c>
      <c r="G972" s="148" t="str">
        <f>'октябрь (5 цк)'!G811</f>
        <v>0</v>
      </c>
      <c r="H972" s="148" t="str">
        <f>'октябрь (5 цк)'!H811</f>
        <v>0</v>
      </c>
      <c r="I972" s="148" t="str">
        <f>'октябрь (5 цк)'!I811</f>
        <v>0</v>
      </c>
      <c r="J972" s="148">
        <f>'октябрь (5 цк)'!J811</f>
        <v>129.46</v>
      </c>
      <c r="K972" s="148">
        <f>'октябрь (5 цк)'!K811</f>
        <v>143.58000000000001</v>
      </c>
      <c r="L972" s="148">
        <f>'октябрь (5 цк)'!L811</f>
        <v>153.83000000000001</v>
      </c>
      <c r="M972" s="148">
        <f>'октябрь (5 цк)'!M811</f>
        <v>6.08</v>
      </c>
      <c r="N972" s="148">
        <f>'октябрь (5 цк)'!N811</f>
        <v>146.43</v>
      </c>
      <c r="O972" s="148">
        <f>'октябрь (5 цк)'!O811</f>
        <v>159.05000000000001</v>
      </c>
      <c r="P972" s="148" t="str">
        <f>'октябрь (5 цк)'!P811</f>
        <v>0</v>
      </c>
      <c r="Q972" s="148">
        <f>'октябрь (5 цк)'!Q811</f>
        <v>1.35</v>
      </c>
      <c r="R972" s="148">
        <f>'октябрь (5 цк)'!R811</f>
        <v>261.39999999999998</v>
      </c>
      <c r="S972" s="148" t="str">
        <f>'октябрь (5 цк)'!S811</f>
        <v>0</v>
      </c>
      <c r="T972" s="148">
        <f>'октябрь (5 цк)'!T811</f>
        <v>454.33</v>
      </c>
      <c r="U972" s="148">
        <f>'октябрь (5 цк)'!U811</f>
        <v>7.13</v>
      </c>
      <c r="V972" s="148">
        <f>'октябрь (5 цк)'!V811</f>
        <v>748.26</v>
      </c>
      <c r="W972" s="148">
        <f>'октябрь (5 цк)'!W811</f>
        <v>751.12</v>
      </c>
      <c r="X972" s="148">
        <f>'октябрь (5 цк)'!X811</f>
        <v>749.64</v>
      </c>
      <c r="Y972" s="148">
        <f>'октябрь (5 цк)'!Y811</f>
        <v>745.03</v>
      </c>
    </row>
    <row r="973" spans="1:25" s="62" customFormat="1" ht="18.75" customHeight="1" thickBot="1" x14ac:dyDescent="0.25">
      <c r="A973" s="109">
        <v>6</v>
      </c>
      <c r="B973" s="148">
        <f>'октябрь (5 цк)'!B812</f>
        <v>51.83</v>
      </c>
      <c r="C973" s="148">
        <f>'октябрь (5 цк)'!C812</f>
        <v>91.23</v>
      </c>
      <c r="D973" s="148">
        <f>'октябрь (5 цк)'!D812</f>
        <v>120.64</v>
      </c>
      <c r="E973" s="148" t="str">
        <f>'октябрь (5 цк)'!E812</f>
        <v>0</v>
      </c>
      <c r="F973" s="148">
        <f>'октябрь (5 цк)'!F812</f>
        <v>0.01</v>
      </c>
      <c r="G973" s="148" t="str">
        <f>'октябрь (5 цк)'!G812</f>
        <v>0</v>
      </c>
      <c r="H973" s="148">
        <f>'октябрь (5 цк)'!H812</f>
        <v>162.53</v>
      </c>
      <c r="I973" s="148">
        <f>'октябрь (5 цк)'!I812</f>
        <v>346.14</v>
      </c>
      <c r="J973" s="148" t="str">
        <f>'октябрь (5 цк)'!J812</f>
        <v>0</v>
      </c>
      <c r="K973" s="148" t="str">
        <f>'октябрь (5 цк)'!K812</f>
        <v>0</v>
      </c>
      <c r="L973" s="148">
        <f>'октябрь (5 цк)'!L812</f>
        <v>19.100000000000001</v>
      </c>
      <c r="M973" s="148" t="str">
        <f>'октябрь (5 цк)'!M812</f>
        <v>0</v>
      </c>
      <c r="N973" s="148">
        <f>'октябрь (5 цк)'!N812</f>
        <v>512.55999999999995</v>
      </c>
      <c r="O973" s="148">
        <f>'октябрь (5 цк)'!O812</f>
        <v>383.84</v>
      </c>
      <c r="P973" s="148" t="str">
        <f>'октябрь (5 цк)'!P812</f>
        <v>0</v>
      </c>
      <c r="Q973" s="148" t="str">
        <f>'октябрь (5 цк)'!Q812</f>
        <v>0</v>
      </c>
      <c r="R973" s="148">
        <f>'октябрь (5 цк)'!R812</f>
        <v>280.57</v>
      </c>
      <c r="S973" s="148" t="str">
        <f>'октябрь (5 цк)'!S812</f>
        <v>0</v>
      </c>
      <c r="T973" s="148" t="str">
        <f>'октябрь (5 цк)'!T812</f>
        <v>0</v>
      </c>
      <c r="U973" s="148">
        <f>'октябрь (5 цк)'!U812</f>
        <v>130.18</v>
      </c>
      <c r="V973" s="148">
        <f>'октябрь (5 цк)'!V812</f>
        <v>121.5</v>
      </c>
      <c r="W973" s="148">
        <f>'октябрь (5 цк)'!W812</f>
        <v>719.62</v>
      </c>
      <c r="X973" s="148">
        <f>'октябрь (5 цк)'!X812</f>
        <v>254.65</v>
      </c>
      <c r="Y973" s="148">
        <f>'октябрь (5 цк)'!Y812</f>
        <v>165.94</v>
      </c>
    </row>
    <row r="974" spans="1:25" s="62" customFormat="1" ht="18.75" customHeight="1" thickBot="1" x14ac:dyDescent="0.25">
      <c r="A974" s="109">
        <v>7</v>
      </c>
      <c r="B974" s="148">
        <f>'октябрь (5 цк)'!B813</f>
        <v>0.01</v>
      </c>
      <c r="C974" s="148">
        <f>'октябрь (5 цк)'!C813</f>
        <v>76.36</v>
      </c>
      <c r="D974" s="148">
        <f>'октябрь (5 цк)'!D813</f>
        <v>745.96</v>
      </c>
      <c r="E974" s="148" t="str">
        <f>'октябрь (5 цк)'!E813</f>
        <v>0</v>
      </c>
      <c r="F974" s="148">
        <f>'октябрь (5 цк)'!F813</f>
        <v>14.38</v>
      </c>
      <c r="G974" s="148">
        <f>'октябрь (5 цк)'!G813</f>
        <v>7.43</v>
      </c>
      <c r="H974" s="148">
        <f>'октябрь (5 цк)'!H813</f>
        <v>350.82</v>
      </c>
      <c r="I974" s="148">
        <f>'октябрь (5 цк)'!I813</f>
        <v>27.63</v>
      </c>
      <c r="J974" s="148">
        <f>'октябрь (5 цк)'!J813</f>
        <v>52.09</v>
      </c>
      <c r="K974" s="148">
        <f>'октябрь (5 цк)'!K813</f>
        <v>32.590000000000003</v>
      </c>
      <c r="L974" s="148">
        <f>'октябрь (5 цк)'!L813</f>
        <v>34.29</v>
      </c>
      <c r="M974" s="148">
        <f>'октябрь (5 цк)'!M813</f>
        <v>32.06</v>
      </c>
      <c r="N974" s="148">
        <f>'октябрь (5 цк)'!N813</f>
        <v>138.54</v>
      </c>
      <c r="O974" s="148">
        <f>'октябрь (5 цк)'!O813</f>
        <v>79.86</v>
      </c>
      <c r="P974" s="148">
        <f>'октябрь (5 цк)'!P813</f>
        <v>117.01</v>
      </c>
      <c r="Q974" s="148">
        <f>'октябрь (5 цк)'!Q813</f>
        <v>48.93</v>
      </c>
      <c r="R974" s="148">
        <f>'октябрь (5 цк)'!R813</f>
        <v>110.06</v>
      </c>
      <c r="S974" s="148">
        <f>'октябрь (5 цк)'!S813</f>
        <v>66.14</v>
      </c>
      <c r="T974" s="148">
        <f>'октябрь (5 цк)'!T813</f>
        <v>129.35</v>
      </c>
      <c r="U974" s="148">
        <f>'октябрь (5 цк)'!U813</f>
        <v>11.1</v>
      </c>
      <c r="V974" s="148">
        <f>'октябрь (5 цк)'!V813</f>
        <v>230.74</v>
      </c>
      <c r="W974" s="148">
        <f>'октябрь (5 цк)'!W813</f>
        <v>772.23</v>
      </c>
      <c r="X974" s="148">
        <f>'октябрь (5 цк)'!X813</f>
        <v>785.47</v>
      </c>
      <c r="Y974" s="148">
        <f>'октябрь (5 цк)'!Y813</f>
        <v>639.92999999999995</v>
      </c>
    </row>
    <row r="975" spans="1:25" s="62" customFormat="1" ht="18.75" customHeight="1" thickBot="1" x14ac:dyDescent="0.25">
      <c r="A975" s="109">
        <v>8</v>
      </c>
      <c r="B975" s="148">
        <f>'октябрь (5 цк)'!B814</f>
        <v>732.78</v>
      </c>
      <c r="C975" s="148">
        <f>'октябрь (5 цк)'!C814</f>
        <v>711.13</v>
      </c>
      <c r="D975" s="148">
        <f>'октябрь (5 цк)'!D814</f>
        <v>802.56</v>
      </c>
      <c r="E975" s="148">
        <f>'октябрь (5 цк)'!E814</f>
        <v>2.86</v>
      </c>
      <c r="F975" s="148">
        <f>'октябрь (5 цк)'!F814</f>
        <v>193</v>
      </c>
      <c r="G975" s="148">
        <f>'октябрь (5 цк)'!G814</f>
        <v>198.36</v>
      </c>
      <c r="H975" s="148">
        <f>'октябрь (5 цк)'!H814</f>
        <v>305.37</v>
      </c>
      <c r="I975" s="148">
        <f>'октябрь (5 цк)'!I814</f>
        <v>286.95</v>
      </c>
      <c r="J975" s="148">
        <f>'октябрь (5 цк)'!J814</f>
        <v>253.48</v>
      </c>
      <c r="K975" s="148">
        <f>'октябрь (5 цк)'!K814</f>
        <v>251.95</v>
      </c>
      <c r="L975" s="148">
        <f>'октябрь (5 цк)'!L814</f>
        <v>217.05</v>
      </c>
      <c r="M975" s="148">
        <f>'октябрь (5 цк)'!M814</f>
        <v>214.64</v>
      </c>
      <c r="N975" s="148">
        <f>'октябрь (5 цк)'!N814</f>
        <v>219.32</v>
      </c>
      <c r="O975" s="148">
        <f>'октябрь (5 цк)'!O814</f>
        <v>77.98</v>
      </c>
      <c r="P975" s="148" t="str">
        <f>'октябрь (5 цк)'!P814</f>
        <v>0</v>
      </c>
      <c r="Q975" s="148">
        <f>'октябрь (5 цк)'!Q814</f>
        <v>14.49</v>
      </c>
      <c r="R975" s="148">
        <f>'октябрь (5 цк)'!R814</f>
        <v>223.26</v>
      </c>
      <c r="S975" s="148">
        <f>'октябрь (5 цк)'!S814</f>
        <v>273.49</v>
      </c>
      <c r="T975" s="148">
        <f>'октябрь (5 цк)'!T814</f>
        <v>241.66</v>
      </c>
      <c r="U975" s="148">
        <f>'октябрь (5 цк)'!U814</f>
        <v>78.19</v>
      </c>
      <c r="V975" s="148" t="str">
        <f>'октябрь (5 цк)'!V814</f>
        <v>0</v>
      </c>
      <c r="W975" s="148">
        <f>'октябрь (5 цк)'!W814</f>
        <v>772.2</v>
      </c>
      <c r="X975" s="148">
        <f>'октябрь (5 цк)'!X814</f>
        <v>923.12</v>
      </c>
      <c r="Y975" s="148">
        <f>'октябрь (5 цк)'!Y814</f>
        <v>611.75</v>
      </c>
    </row>
    <row r="976" spans="1:25" s="62" customFormat="1" ht="18.75" customHeight="1" thickBot="1" x14ac:dyDescent="0.25">
      <c r="A976" s="109">
        <v>9</v>
      </c>
      <c r="B976" s="148">
        <f>'октябрь (5 цк)'!B815</f>
        <v>390.34</v>
      </c>
      <c r="C976" s="148">
        <f>'октябрь (5 цк)'!C815</f>
        <v>211.43</v>
      </c>
      <c r="D976" s="148">
        <f>'октябрь (5 цк)'!D815</f>
        <v>774.65</v>
      </c>
      <c r="E976" s="148">
        <f>'октябрь (5 цк)'!E815</f>
        <v>3.04</v>
      </c>
      <c r="F976" s="148" t="str">
        <f>'октябрь (5 цк)'!F815</f>
        <v>0</v>
      </c>
      <c r="G976" s="148" t="str">
        <f>'октябрь (5 цк)'!G815</f>
        <v>0</v>
      </c>
      <c r="H976" s="148">
        <f>'октябрь (5 цк)'!H815</f>
        <v>0.61</v>
      </c>
      <c r="I976" s="148" t="str">
        <f>'октябрь (5 цк)'!I815</f>
        <v>0</v>
      </c>
      <c r="J976" s="148">
        <f>'октябрь (5 цк)'!J815</f>
        <v>0.95</v>
      </c>
      <c r="K976" s="148" t="str">
        <f>'октябрь (5 цк)'!K815</f>
        <v>0</v>
      </c>
      <c r="L976" s="148">
        <f>'октябрь (5 цк)'!L815</f>
        <v>28.9</v>
      </c>
      <c r="M976" s="148">
        <f>'октябрь (5 цк)'!M815</f>
        <v>14.95</v>
      </c>
      <c r="N976" s="148">
        <f>'октябрь (5 цк)'!N815</f>
        <v>0.46</v>
      </c>
      <c r="O976" s="148">
        <f>'октябрь (5 цк)'!O815</f>
        <v>4.24</v>
      </c>
      <c r="P976" s="148" t="str">
        <f>'октябрь (5 цк)'!P815</f>
        <v>0</v>
      </c>
      <c r="Q976" s="148">
        <f>'октябрь (5 цк)'!Q815</f>
        <v>69.47</v>
      </c>
      <c r="R976" s="148">
        <f>'октябрь (5 цк)'!R815</f>
        <v>224.71</v>
      </c>
      <c r="S976" s="148">
        <f>'октябрь (5 цк)'!S815</f>
        <v>243.6</v>
      </c>
      <c r="T976" s="148" t="str">
        <f>'октябрь (5 цк)'!T815</f>
        <v>0</v>
      </c>
      <c r="U976" s="148" t="str">
        <f>'октябрь (5 цк)'!U815</f>
        <v>0</v>
      </c>
      <c r="V976" s="148" t="str">
        <f>'октябрь (5 цк)'!V815</f>
        <v>0</v>
      </c>
      <c r="W976" s="148">
        <f>'октябрь (5 цк)'!W815</f>
        <v>770.33</v>
      </c>
      <c r="X976" s="148">
        <f>'октябрь (5 цк)'!X815</f>
        <v>296.5</v>
      </c>
      <c r="Y976" s="148">
        <f>'октябрь (5 цк)'!Y815</f>
        <v>293.98</v>
      </c>
    </row>
    <row r="977" spans="1:25" s="62" customFormat="1" ht="18.75" customHeight="1" thickBot="1" x14ac:dyDescent="0.25">
      <c r="A977" s="109">
        <v>10</v>
      </c>
      <c r="B977" s="148">
        <f>'октябрь (5 цк)'!B816</f>
        <v>378.19</v>
      </c>
      <c r="C977" s="148">
        <f>'октябрь (5 цк)'!C816</f>
        <v>375.27</v>
      </c>
      <c r="D977" s="148">
        <f>'октябрь (5 цк)'!D816</f>
        <v>493.64</v>
      </c>
      <c r="E977" s="148">
        <f>'октябрь (5 цк)'!E816</f>
        <v>517.65</v>
      </c>
      <c r="F977" s="148">
        <f>'октябрь (5 цк)'!F816</f>
        <v>14.52</v>
      </c>
      <c r="G977" s="148">
        <f>'октябрь (5 цк)'!G816</f>
        <v>6.29</v>
      </c>
      <c r="H977" s="148">
        <f>'октябрь (5 цк)'!H816</f>
        <v>31.26</v>
      </c>
      <c r="I977" s="148">
        <f>'октябрь (5 цк)'!I816</f>
        <v>31.92</v>
      </c>
      <c r="J977" s="148">
        <f>'октябрь (5 цк)'!J816</f>
        <v>56.23</v>
      </c>
      <c r="K977" s="148">
        <f>'октябрь (5 цк)'!K816</f>
        <v>44.82</v>
      </c>
      <c r="L977" s="148">
        <f>'октябрь (5 цк)'!L816</f>
        <v>26.77</v>
      </c>
      <c r="M977" s="148">
        <f>'октябрь (5 цк)'!M816</f>
        <v>42.56</v>
      </c>
      <c r="N977" s="148">
        <f>'октябрь (5 цк)'!N816</f>
        <v>22.38</v>
      </c>
      <c r="O977" s="148">
        <f>'октябрь (5 цк)'!O816</f>
        <v>25.81</v>
      </c>
      <c r="P977" s="148">
        <f>'октябрь (5 цк)'!P816</f>
        <v>7.61</v>
      </c>
      <c r="Q977" s="148">
        <f>'октябрь (5 цк)'!Q816</f>
        <v>15.61</v>
      </c>
      <c r="R977" s="148">
        <f>'октябрь (5 цк)'!R816</f>
        <v>46.43</v>
      </c>
      <c r="S977" s="148">
        <f>'октябрь (5 цк)'!S816</f>
        <v>41.97</v>
      </c>
      <c r="T977" s="148">
        <f>'октябрь (5 цк)'!T816</f>
        <v>49.33</v>
      </c>
      <c r="U977" s="148">
        <f>'октябрь (5 цк)'!U816</f>
        <v>31.56</v>
      </c>
      <c r="V977" s="148">
        <f>'октябрь (5 цк)'!V816</f>
        <v>782.91</v>
      </c>
      <c r="W977" s="148">
        <f>'октябрь (5 цк)'!W816</f>
        <v>584.16999999999996</v>
      </c>
      <c r="X977" s="148">
        <f>'октябрь (5 цк)'!X816</f>
        <v>481.57</v>
      </c>
      <c r="Y977" s="148">
        <f>'октябрь (5 цк)'!Y816</f>
        <v>474.87</v>
      </c>
    </row>
    <row r="978" spans="1:25" s="62" customFormat="1" ht="18.75" customHeight="1" thickBot="1" x14ac:dyDescent="0.25">
      <c r="A978" s="109">
        <v>11</v>
      </c>
      <c r="B978" s="148">
        <f>'октябрь (5 цк)'!B817</f>
        <v>722.71</v>
      </c>
      <c r="C978" s="148">
        <f>'октябрь (5 цк)'!C817</f>
        <v>606.33000000000004</v>
      </c>
      <c r="D978" s="148">
        <f>'октябрь (5 цк)'!D817</f>
        <v>332.18</v>
      </c>
      <c r="E978" s="148">
        <f>'октябрь (5 цк)'!E817</f>
        <v>601.34</v>
      </c>
      <c r="F978" s="148">
        <f>'октябрь (5 цк)'!F817</f>
        <v>741</v>
      </c>
      <c r="G978" s="148">
        <f>'октябрь (5 цк)'!G817</f>
        <v>365.78</v>
      </c>
      <c r="H978" s="148">
        <f>'октябрь (5 цк)'!H817</f>
        <v>791.19</v>
      </c>
      <c r="I978" s="148">
        <f>'октябрь (5 цк)'!I817</f>
        <v>773.5</v>
      </c>
      <c r="J978" s="148">
        <f>'октябрь (5 цк)'!J817</f>
        <v>759.68</v>
      </c>
      <c r="K978" s="148">
        <f>'октябрь (5 цк)'!K817</f>
        <v>390.23</v>
      </c>
      <c r="L978" s="148">
        <f>'октябрь (5 цк)'!L817</f>
        <v>141.44999999999999</v>
      </c>
      <c r="M978" s="148">
        <f>'октябрь (5 цк)'!M817</f>
        <v>173.68</v>
      </c>
      <c r="N978" s="148">
        <f>'октябрь (5 цк)'!N817</f>
        <v>0.65</v>
      </c>
      <c r="O978" s="148" t="str">
        <f>'октябрь (5 цк)'!O817</f>
        <v>0</v>
      </c>
      <c r="P978" s="148" t="str">
        <f>'октябрь (5 цк)'!P817</f>
        <v>0</v>
      </c>
      <c r="Q978" s="148">
        <f>'октябрь (5 цк)'!Q817</f>
        <v>19.14</v>
      </c>
      <c r="R978" s="148">
        <f>'октябрь (5 цк)'!R817</f>
        <v>30.67</v>
      </c>
      <c r="S978" s="148">
        <f>'октябрь (5 цк)'!S817</f>
        <v>29.62</v>
      </c>
      <c r="T978" s="148">
        <f>'октябрь (5 цк)'!T817</f>
        <v>803.07</v>
      </c>
      <c r="U978" s="148">
        <f>'октябрь (5 цк)'!U817</f>
        <v>142.11000000000001</v>
      </c>
      <c r="V978" s="148">
        <f>'октябрь (5 цк)'!V817</f>
        <v>421.2</v>
      </c>
      <c r="W978" s="148">
        <f>'октябрь (5 цк)'!W817</f>
        <v>782.34</v>
      </c>
      <c r="X978" s="148">
        <f>'октябрь (5 цк)'!X817</f>
        <v>743.16</v>
      </c>
      <c r="Y978" s="148">
        <f>'октябрь (5 цк)'!Y817</f>
        <v>636.16999999999996</v>
      </c>
    </row>
    <row r="979" spans="1:25" s="62" customFormat="1" ht="18.75" customHeight="1" thickBot="1" x14ac:dyDescent="0.25">
      <c r="A979" s="109">
        <v>12</v>
      </c>
      <c r="B979" s="148">
        <f>'октябрь (5 цк)'!B818</f>
        <v>720.67</v>
      </c>
      <c r="C979" s="148">
        <f>'октябрь (5 цк)'!C818</f>
        <v>717.83</v>
      </c>
      <c r="D979" s="148">
        <f>'октябрь (5 цк)'!D818</f>
        <v>705.71</v>
      </c>
      <c r="E979" s="148">
        <f>'октябрь (5 цк)'!E818</f>
        <v>717.55</v>
      </c>
      <c r="F979" s="148">
        <f>'октябрь (5 цк)'!F818</f>
        <v>743.66</v>
      </c>
      <c r="G979" s="148">
        <f>'октябрь (5 цк)'!G818</f>
        <v>734.23</v>
      </c>
      <c r="H979" s="148">
        <f>'октябрь (5 цк)'!H818</f>
        <v>741.53</v>
      </c>
      <c r="I979" s="148">
        <f>'октябрь (5 цк)'!I818</f>
        <v>218.57</v>
      </c>
      <c r="J979" s="148" t="str">
        <f>'октябрь (5 цк)'!J818</f>
        <v>0</v>
      </c>
      <c r="K979" s="148">
        <f>'октябрь (5 цк)'!K818</f>
        <v>1.67</v>
      </c>
      <c r="L979" s="148" t="str">
        <f>'октябрь (5 цк)'!L818</f>
        <v>0</v>
      </c>
      <c r="M979" s="148" t="str">
        <f>'октябрь (5 цк)'!M818</f>
        <v>0</v>
      </c>
      <c r="N979" s="148" t="str">
        <f>'октябрь (5 цк)'!N818</f>
        <v>0</v>
      </c>
      <c r="O979" s="148" t="str">
        <f>'октябрь (5 цк)'!O818</f>
        <v>0</v>
      </c>
      <c r="P979" s="148" t="str">
        <f>'октябрь (5 цк)'!P818</f>
        <v>0</v>
      </c>
      <c r="Q979" s="148" t="str">
        <f>'октябрь (5 цк)'!Q818</f>
        <v>0</v>
      </c>
      <c r="R979" s="148" t="str">
        <f>'октябрь (5 цк)'!R818</f>
        <v>0</v>
      </c>
      <c r="S979" s="148">
        <f>'октябрь (5 цк)'!S818</f>
        <v>763.33</v>
      </c>
      <c r="T979" s="148">
        <f>'октябрь (5 цк)'!T818</f>
        <v>28.68</v>
      </c>
      <c r="U979" s="148">
        <f>'октябрь (5 цк)'!U818</f>
        <v>62.32</v>
      </c>
      <c r="V979" s="148">
        <f>'октябрь (5 цк)'!V818</f>
        <v>168.54</v>
      </c>
      <c r="W979" s="148">
        <f>'октябрь (5 цк)'!W818</f>
        <v>102.77</v>
      </c>
      <c r="X979" s="148">
        <f>'октябрь (5 цк)'!X818</f>
        <v>338.47</v>
      </c>
      <c r="Y979" s="148">
        <f>'октябрь (5 цк)'!Y818</f>
        <v>339.57</v>
      </c>
    </row>
    <row r="980" spans="1:25" s="62" customFormat="1" ht="18.75" customHeight="1" thickBot="1" x14ac:dyDescent="0.25">
      <c r="A980" s="109">
        <v>13</v>
      </c>
      <c r="B980" s="148">
        <f>'октябрь (5 цк)'!B819</f>
        <v>239.29</v>
      </c>
      <c r="C980" s="148">
        <f>'октябрь (5 цк)'!C819</f>
        <v>249.82</v>
      </c>
      <c r="D980" s="148">
        <f>'октябрь (5 цк)'!D819</f>
        <v>251.68</v>
      </c>
      <c r="E980" s="148" t="str">
        <f>'октябрь (5 цк)'!E819</f>
        <v>0</v>
      </c>
      <c r="F980" s="148">
        <f>'октябрь (5 цк)'!F819</f>
        <v>247.69</v>
      </c>
      <c r="G980" s="148" t="str">
        <f>'октябрь (5 цк)'!G819</f>
        <v>0</v>
      </c>
      <c r="H980" s="148">
        <f>'октябрь (5 цк)'!H819</f>
        <v>260.11</v>
      </c>
      <c r="I980" s="148" t="str">
        <f>'октябрь (5 цк)'!I819</f>
        <v>0</v>
      </c>
      <c r="J980" s="148">
        <f>'октябрь (5 цк)'!J819</f>
        <v>0.01</v>
      </c>
      <c r="K980" s="148" t="str">
        <f>'октябрь (5 цк)'!K819</f>
        <v>0</v>
      </c>
      <c r="L980" s="148">
        <f>'октябрь (5 цк)'!L819</f>
        <v>96.75</v>
      </c>
      <c r="M980" s="148">
        <f>'октябрь (5 цк)'!M819</f>
        <v>90.33</v>
      </c>
      <c r="N980" s="148">
        <f>'октябрь (5 цк)'!N819</f>
        <v>97.59</v>
      </c>
      <c r="O980" s="148">
        <f>'октябрь (5 цк)'!O819</f>
        <v>67.92</v>
      </c>
      <c r="P980" s="148" t="str">
        <f>'октябрь (5 цк)'!P819</f>
        <v>0</v>
      </c>
      <c r="Q980" s="148" t="str">
        <f>'октябрь (5 цк)'!Q819</f>
        <v>0</v>
      </c>
      <c r="R980" s="148">
        <f>'октябрь (5 цк)'!R819</f>
        <v>20.16</v>
      </c>
      <c r="S980" s="148">
        <f>'октябрь (5 цк)'!S819</f>
        <v>61.09</v>
      </c>
      <c r="T980" s="148">
        <f>'октябрь (5 цк)'!T819</f>
        <v>34.619999999999997</v>
      </c>
      <c r="U980" s="148">
        <f>'октябрь (5 цк)'!U819</f>
        <v>43.24</v>
      </c>
      <c r="V980" s="148" t="str">
        <f>'октябрь (5 цк)'!V819</f>
        <v>0</v>
      </c>
      <c r="W980" s="148">
        <f>'октябрь (5 цк)'!W819</f>
        <v>740.78</v>
      </c>
      <c r="X980" s="148">
        <f>'октябрь (5 цк)'!X819</f>
        <v>43.58</v>
      </c>
      <c r="Y980" s="148">
        <f>'октябрь (5 цк)'!Y819</f>
        <v>25.32</v>
      </c>
    </row>
    <row r="981" spans="1:25" s="62" customFormat="1" ht="18.75" customHeight="1" thickBot="1" x14ac:dyDescent="0.25">
      <c r="A981" s="109">
        <v>14</v>
      </c>
      <c r="B981" s="148">
        <f>'октябрь (5 цк)'!B820</f>
        <v>171.26</v>
      </c>
      <c r="C981" s="148">
        <f>'октябрь (5 цк)'!C820</f>
        <v>739.52</v>
      </c>
      <c r="D981" s="148">
        <f>'октябрь (5 цк)'!D820</f>
        <v>169.7</v>
      </c>
      <c r="E981" s="148" t="str">
        <f>'октябрь (5 цк)'!E820</f>
        <v>0</v>
      </c>
      <c r="F981" s="148">
        <f>'октябрь (5 цк)'!F820</f>
        <v>11.06</v>
      </c>
      <c r="G981" s="148">
        <f>'октябрь (5 цк)'!G820</f>
        <v>2.1800000000000002</v>
      </c>
      <c r="H981" s="148" t="str">
        <f>'октябрь (5 цк)'!H820</f>
        <v>0</v>
      </c>
      <c r="I981" s="148">
        <f>'октябрь (5 цк)'!I820</f>
        <v>3.2</v>
      </c>
      <c r="J981" s="148">
        <f>'октябрь (5 цк)'!J820</f>
        <v>0.27</v>
      </c>
      <c r="K981" s="148" t="str">
        <f>'октябрь (5 цк)'!K820</f>
        <v>0</v>
      </c>
      <c r="L981" s="148">
        <f>'октябрь (5 цк)'!L820</f>
        <v>0.8</v>
      </c>
      <c r="M981" s="148" t="str">
        <f>'октябрь (5 цк)'!M820</f>
        <v>0</v>
      </c>
      <c r="N981" s="148" t="str">
        <f>'октябрь (5 цк)'!N820</f>
        <v>0</v>
      </c>
      <c r="O981" s="148" t="str">
        <f>'октябрь (5 цк)'!O820</f>
        <v>0</v>
      </c>
      <c r="P981" s="148" t="str">
        <f>'октябрь (5 цк)'!P820</f>
        <v>0</v>
      </c>
      <c r="Q981" s="148" t="str">
        <f>'октябрь (5 цк)'!Q820</f>
        <v>0</v>
      </c>
      <c r="R981" s="148">
        <f>'октябрь (5 цк)'!R820</f>
        <v>38.29</v>
      </c>
      <c r="S981" s="148" t="str">
        <f>'октябрь (5 цк)'!S820</f>
        <v>0</v>
      </c>
      <c r="T981" s="148" t="str">
        <f>'октябрь (5 цк)'!T820</f>
        <v>0</v>
      </c>
      <c r="U981" s="148" t="str">
        <f>'октябрь (5 цк)'!U820</f>
        <v>0</v>
      </c>
      <c r="V981" s="148">
        <f>'октябрь (5 цк)'!V820</f>
        <v>366.84</v>
      </c>
      <c r="W981" s="148">
        <f>'октябрь (5 цк)'!W820</f>
        <v>394.88</v>
      </c>
      <c r="X981" s="148">
        <f>'октябрь (5 цк)'!X820</f>
        <v>169.51</v>
      </c>
      <c r="Y981" s="148">
        <f>'октябрь (5 цк)'!Y820</f>
        <v>138.99</v>
      </c>
    </row>
    <row r="982" spans="1:25" s="62" customFormat="1" ht="18.75" customHeight="1" thickBot="1" x14ac:dyDescent="0.25">
      <c r="A982" s="109">
        <v>15</v>
      </c>
      <c r="B982" s="148">
        <f>'октябрь (5 цк)'!B821</f>
        <v>713.21</v>
      </c>
      <c r="C982" s="148">
        <f>'октябрь (5 цк)'!C821</f>
        <v>367.64</v>
      </c>
      <c r="D982" s="148" t="str">
        <f>'октябрь (5 цк)'!D821</f>
        <v>0</v>
      </c>
      <c r="E982" s="148" t="str">
        <f>'октябрь (5 цк)'!E821</f>
        <v>0</v>
      </c>
      <c r="F982" s="148">
        <f>'октябрь (5 цк)'!F821</f>
        <v>3.03</v>
      </c>
      <c r="G982" s="148">
        <f>'октябрь (5 цк)'!G821</f>
        <v>21.25</v>
      </c>
      <c r="H982" s="148">
        <f>'октябрь (5 цк)'!H821</f>
        <v>158.19999999999999</v>
      </c>
      <c r="I982" s="148">
        <f>'октябрь (5 цк)'!I821</f>
        <v>148.63</v>
      </c>
      <c r="J982" s="148" t="str">
        <f>'октябрь (5 цк)'!J821</f>
        <v>0</v>
      </c>
      <c r="K982" s="148" t="str">
        <f>'октябрь (5 цк)'!K821</f>
        <v>0</v>
      </c>
      <c r="L982" s="148" t="str">
        <f>'октябрь (5 цк)'!L821</f>
        <v>0</v>
      </c>
      <c r="M982" s="148" t="str">
        <f>'октябрь (5 цк)'!M821</f>
        <v>0</v>
      </c>
      <c r="N982" s="148" t="str">
        <f>'октябрь (5 цк)'!N821</f>
        <v>0</v>
      </c>
      <c r="O982" s="148" t="str">
        <f>'октябрь (5 цк)'!O821</f>
        <v>0</v>
      </c>
      <c r="P982" s="148" t="str">
        <f>'октябрь (5 цк)'!P821</f>
        <v>0</v>
      </c>
      <c r="Q982" s="148" t="str">
        <f>'октябрь (5 цк)'!Q821</f>
        <v>0</v>
      </c>
      <c r="R982" s="148" t="str">
        <f>'октябрь (5 цк)'!R821</f>
        <v>0</v>
      </c>
      <c r="S982" s="148" t="str">
        <f>'октябрь (5 цк)'!S821</f>
        <v>0</v>
      </c>
      <c r="T982" s="148" t="str">
        <f>'октябрь (5 цк)'!T821</f>
        <v>0</v>
      </c>
      <c r="U982" s="148">
        <f>'октябрь (5 цк)'!U821</f>
        <v>24.43</v>
      </c>
      <c r="V982" s="148">
        <f>'октябрь (5 цк)'!V821</f>
        <v>144.82</v>
      </c>
      <c r="W982" s="148">
        <f>'октябрь (5 цк)'!W821</f>
        <v>354.56</v>
      </c>
      <c r="X982" s="148" t="str">
        <f>'октябрь (5 цк)'!X821</f>
        <v>0</v>
      </c>
      <c r="Y982" s="148">
        <f>'октябрь (5 цк)'!Y821</f>
        <v>99.77</v>
      </c>
    </row>
    <row r="983" spans="1:25" s="62" customFormat="1" ht="18.75" customHeight="1" thickBot="1" x14ac:dyDescent="0.25">
      <c r="A983" s="109">
        <v>16</v>
      </c>
      <c r="B983" s="148">
        <f>'октябрь (5 цк)'!B822</f>
        <v>156.91</v>
      </c>
      <c r="C983" s="148" t="str">
        <f>'октябрь (5 цк)'!C822</f>
        <v>0</v>
      </c>
      <c r="D983" s="148" t="str">
        <f>'октябрь (5 цк)'!D822</f>
        <v>0</v>
      </c>
      <c r="E983" s="148" t="str">
        <f>'октябрь (5 цк)'!E822</f>
        <v>0</v>
      </c>
      <c r="F983" s="148" t="str">
        <f>'октябрь (5 цк)'!F822</f>
        <v>0</v>
      </c>
      <c r="G983" s="148" t="str">
        <f>'октябрь (5 цк)'!G822</f>
        <v>0</v>
      </c>
      <c r="H983" s="148" t="str">
        <f>'октябрь (5 цк)'!H822</f>
        <v>0</v>
      </c>
      <c r="I983" s="148">
        <f>'октябрь (5 цк)'!I822</f>
        <v>11.48</v>
      </c>
      <c r="J983" s="148">
        <f>'октябрь (5 цк)'!J822</f>
        <v>16.91</v>
      </c>
      <c r="K983" s="148" t="str">
        <f>'октябрь (5 цк)'!K822</f>
        <v>0</v>
      </c>
      <c r="L983" s="148">
        <f>'октябрь (5 цк)'!L822</f>
        <v>17.39</v>
      </c>
      <c r="M983" s="148">
        <f>'октябрь (5 цк)'!M822</f>
        <v>17.739999999999998</v>
      </c>
      <c r="N983" s="148">
        <f>'октябрь (5 цк)'!N822</f>
        <v>40.42</v>
      </c>
      <c r="O983" s="148">
        <f>'октябрь (5 цк)'!O822</f>
        <v>37.42</v>
      </c>
      <c r="P983" s="148" t="str">
        <f>'октябрь (5 цк)'!P822</f>
        <v>0</v>
      </c>
      <c r="Q983" s="148" t="str">
        <f>'октябрь (5 цк)'!Q822</f>
        <v>0</v>
      </c>
      <c r="R983" s="148" t="str">
        <f>'октябрь (5 цк)'!R822</f>
        <v>0</v>
      </c>
      <c r="S983" s="148" t="str">
        <f>'октябрь (5 цк)'!S822</f>
        <v>0</v>
      </c>
      <c r="T983" s="148">
        <f>'октябрь (5 цк)'!T822</f>
        <v>31.63</v>
      </c>
      <c r="U983" s="148">
        <f>'октябрь (5 цк)'!U822</f>
        <v>739.16</v>
      </c>
      <c r="V983" s="148">
        <f>'октябрь (5 цк)'!V822</f>
        <v>737.09</v>
      </c>
      <c r="W983" s="148">
        <f>'октябрь (5 цк)'!W822</f>
        <v>736.93</v>
      </c>
      <c r="X983" s="148">
        <f>'октябрь (5 цк)'!X822</f>
        <v>738.59</v>
      </c>
      <c r="Y983" s="148">
        <f>'октябрь (5 цк)'!Y822</f>
        <v>732.1</v>
      </c>
    </row>
    <row r="984" spans="1:25" s="62" customFormat="1" ht="18.75" customHeight="1" thickBot="1" x14ac:dyDescent="0.25">
      <c r="A984" s="109">
        <v>17</v>
      </c>
      <c r="B984" s="148" t="str">
        <f>'октябрь (5 цк)'!B823</f>
        <v>0</v>
      </c>
      <c r="C984" s="148" t="str">
        <f>'октябрь (5 цк)'!C823</f>
        <v>0</v>
      </c>
      <c r="D984" s="148">
        <f>'октябрь (5 цк)'!D823</f>
        <v>58.9</v>
      </c>
      <c r="E984" s="148">
        <f>'октябрь (5 цк)'!E823</f>
        <v>42.99</v>
      </c>
      <c r="F984" s="148">
        <f>'октябрь (5 цк)'!F823</f>
        <v>34.409999999999997</v>
      </c>
      <c r="G984" s="148">
        <f>'октябрь (5 цк)'!G823</f>
        <v>26.28</v>
      </c>
      <c r="H984" s="148" t="str">
        <f>'октябрь (5 цк)'!H823</f>
        <v>0</v>
      </c>
      <c r="I984" s="148" t="str">
        <f>'октябрь (5 цк)'!I823</f>
        <v>0</v>
      </c>
      <c r="J984" s="148">
        <f>'октябрь (5 цк)'!J823</f>
        <v>184.55</v>
      </c>
      <c r="K984" s="148">
        <f>'октябрь (5 цк)'!K823</f>
        <v>40.85</v>
      </c>
      <c r="L984" s="148">
        <f>'октябрь (5 цк)'!L823</f>
        <v>48.39</v>
      </c>
      <c r="M984" s="148">
        <f>'октябрь (5 цк)'!M823</f>
        <v>43.85</v>
      </c>
      <c r="N984" s="148">
        <f>'октябрь (5 цк)'!N823</f>
        <v>56.13</v>
      </c>
      <c r="O984" s="148">
        <f>'октябрь (5 цк)'!O823</f>
        <v>64.400000000000006</v>
      </c>
      <c r="P984" s="148">
        <f>'октябрь (5 цк)'!P823</f>
        <v>51.71</v>
      </c>
      <c r="Q984" s="148">
        <f>'октябрь (5 цк)'!Q823</f>
        <v>130.51</v>
      </c>
      <c r="R984" s="148">
        <f>'октябрь (5 цк)'!R823</f>
        <v>29.18</v>
      </c>
      <c r="S984" s="148">
        <f>'октябрь (5 цк)'!S823</f>
        <v>414.94</v>
      </c>
      <c r="T984" s="148">
        <f>'октябрь (5 цк)'!T823</f>
        <v>2.69</v>
      </c>
      <c r="U984" s="148">
        <f>'октябрь (5 цк)'!U823</f>
        <v>732.27</v>
      </c>
      <c r="V984" s="148">
        <f>'октябрь (5 цк)'!V823</f>
        <v>736.93</v>
      </c>
      <c r="W984" s="148">
        <f>'октябрь (5 цк)'!W823</f>
        <v>428.53</v>
      </c>
      <c r="X984" s="148">
        <f>'октябрь (5 цк)'!X823</f>
        <v>725.82</v>
      </c>
      <c r="Y984" s="148">
        <f>'октябрь (5 цк)'!Y823</f>
        <v>734.99</v>
      </c>
    </row>
    <row r="985" spans="1:25" s="62" customFormat="1" ht="18.75" customHeight="1" thickBot="1" x14ac:dyDescent="0.25">
      <c r="A985" s="109">
        <v>18</v>
      </c>
      <c r="B985" s="148">
        <f>'октябрь (5 цк)'!B824</f>
        <v>673.26</v>
      </c>
      <c r="C985" s="148">
        <f>'октябрь (5 цк)'!C824</f>
        <v>664.18</v>
      </c>
      <c r="D985" s="148">
        <f>'октябрь (5 цк)'!D824</f>
        <v>672.94</v>
      </c>
      <c r="E985" s="148">
        <f>'октябрь (5 цк)'!E824</f>
        <v>692.72</v>
      </c>
      <c r="F985" s="148" t="str">
        <f>'октябрь (5 цк)'!F824</f>
        <v>0</v>
      </c>
      <c r="G985" s="148">
        <f>'октябрь (5 цк)'!G824</f>
        <v>34.6</v>
      </c>
      <c r="H985" s="148">
        <f>'октябрь (5 цк)'!H824</f>
        <v>722.42</v>
      </c>
      <c r="I985" s="148">
        <f>'октябрь (5 цк)'!I824</f>
        <v>722.28</v>
      </c>
      <c r="J985" s="148">
        <f>'октябрь (5 цк)'!J824</f>
        <v>13.99</v>
      </c>
      <c r="K985" s="148" t="str">
        <f>'октябрь (5 цк)'!K824</f>
        <v>0</v>
      </c>
      <c r="L985" s="148" t="str">
        <f>'октябрь (5 цк)'!L824</f>
        <v>0</v>
      </c>
      <c r="M985" s="148" t="str">
        <f>'октябрь (5 цк)'!M824</f>
        <v>0</v>
      </c>
      <c r="N985" s="148">
        <f>'октябрь (5 цк)'!N824</f>
        <v>735.23</v>
      </c>
      <c r="O985" s="148" t="str">
        <f>'октябрь (5 цк)'!O824</f>
        <v>0</v>
      </c>
      <c r="P985" s="148" t="str">
        <f>'октябрь (5 цк)'!P824</f>
        <v>0</v>
      </c>
      <c r="Q985" s="148" t="str">
        <f>'октябрь (5 цк)'!Q824</f>
        <v>0</v>
      </c>
      <c r="R985" s="148" t="str">
        <f>'октябрь (5 цк)'!R824</f>
        <v>0</v>
      </c>
      <c r="S985" s="148">
        <f>'октябрь (5 цк)'!S824</f>
        <v>392.51</v>
      </c>
      <c r="T985" s="148">
        <f>'октябрь (5 цк)'!T824</f>
        <v>43.16</v>
      </c>
      <c r="U985" s="148" t="str">
        <f>'октябрь (5 цк)'!U824</f>
        <v>0</v>
      </c>
      <c r="V985" s="148">
        <f>'октябрь (5 цк)'!V824</f>
        <v>319.81</v>
      </c>
      <c r="W985" s="148">
        <f>'октябрь (5 цк)'!W824</f>
        <v>673.08</v>
      </c>
      <c r="X985" s="148">
        <f>'октябрь (5 цк)'!X824</f>
        <v>686.14</v>
      </c>
      <c r="Y985" s="148">
        <f>'октябрь (5 цк)'!Y824</f>
        <v>668.21</v>
      </c>
    </row>
    <row r="986" spans="1:25" s="62" customFormat="1" ht="18.75" customHeight="1" thickBot="1" x14ac:dyDescent="0.25">
      <c r="A986" s="109">
        <v>19</v>
      </c>
      <c r="B986" s="148" t="str">
        <f>'октябрь (5 цк)'!B825</f>
        <v>0</v>
      </c>
      <c r="C986" s="148" t="str">
        <f>'октябрь (5 цк)'!C825</f>
        <v>0</v>
      </c>
      <c r="D986" s="148">
        <f>'октябрь (5 цк)'!D825</f>
        <v>721.22</v>
      </c>
      <c r="E986" s="148" t="str">
        <f>'октябрь (5 цк)'!E825</f>
        <v>0</v>
      </c>
      <c r="F986" s="148">
        <f>'октябрь (5 цк)'!F825</f>
        <v>11.57</v>
      </c>
      <c r="G986" s="148">
        <f>'октябрь (5 цк)'!G825</f>
        <v>12.63</v>
      </c>
      <c r="H986" s="148" t="str">
        <f>'октябрь (5 цк)'!H825</f>
        <v>0</v>
      </c>
      <c r="I986" s="148" t="str">
        <f>'октябрь (5 цк)'!I825</f>
        <v>0</v>
      </c>
      <c r="J986" s="148">
        <f>'октябрь (5 цк)'!J825</f>
        <v>0.01</v>
      </c>
      <c r="K986" s="148" t="str">
        <f>'октябрь (5 цк)'!K825</f>
        <v>0</v>
      </c>
      <c r="L986" s="148" t="str">
        <f>'октябрь (5 цк)'!L825</f>
        <v>0</v>
      </c>
      <c r="M986" s="148">
        <f>'октябрь (5 цк)'!M825</f>
        <v>4.97</v>
      </c>
      <c r="N986" s="148">
        <f>'октябрь (5 цк)'!N825</f>
        <v>39.36</v>
      </c>
      <c r="O986" s="148">
        <f>'октябрь (5 цк)'!O825</f>
        <v>27.48</v>
      </c>
      <c r="P986" s="148">
        <f>'октябрь (5 цк)'!P825</f>
        <v>17.71</v>
      </c>
      <c r="Q986" s="148">
        <f>'октябрь (5 цк)'!Q825</f>
        <v>21.68</v>
      </c>
      <c r="R986" s="148">
        <f>'октябрь (5 цк)'!R825</f>
        <v>20.16</v>
      </c>
      <c r="S986" s="148">
        <f>'октябрь (5 цк)'!S825</f>
        <v>3.78</v>
      </c>
      <c r="T986" s="148">
        <f>'октябрь (5 цк)'!T825</f>
        <v>797.58</v>
      </c>
      <c r="U986" s="148">
        <f>'октябрь (5 цк)'!U825</f>
        <v>9.73</v>
      </c>
      <c r="V986" s="148">
        <f>'октябрь (5 цк)'!V825</f>
        <v>0.01</v>
      </c>
      <c r="W986" s="148" t="str">
        <f>'октябрь (5 цк)'!W825</f>
        <v>0</v>
      </c>
      <c r="X986" s="148">
        <f>'октябрь (5 цк)'!X825</f>
        <v>742.89</v>
      </c>
      <c r="Y986" s="148">
        <f>'октябрь (5 цк)'!Y825</f>
        <v>380.1</v>
      </c>
    </row>
    <row r="987" spans="1:25" s="62" customFormat="1" ht="18.75" customHeight="1" thickBot="1" x14ac:dyDescent="0.25">
      <c r="A987" s="109">
        <v>20</v>
      </c>
      <c r="B987" s="148">
        <f>'октябрь (5 цк)'!B826</f>
        <v>575.87</v>
      </c>
      <c r="C987" s="148">
        <f>'октябрь (5 цк)'!C826</f>
        <v>574.45000000000005</v>
      </c>
      <c r="D987" s="148">
        <f>'октябрь (5 цк)'!D826</f>
        <v>578.26</v>
      </c>
      <c r="E987" s="148">
        <f>'октябрь (5 цк)'!E826</f>
        <v>586.94000000000005</v>
      </c>
      <c r="F987" s="148">
        <f>'октябрь (5 цк)'!F826</f>
        <v>545.6</v>
      </c>
      <c r="G987" s="148">
        <f>'октябрь (5 цк)'!G826</f>
        <v>160.16999999999999</v>
      </c>
      <c r="H987" s="148">
        <f>'октябрь (5 цк)'!H826</f>
        <v>609.74</v>
      </c>
      <c r="I987" s="148">
        <f>'октябрь (5 цк)'!I826</f>
        <v>604.62</v>
      </c>
      <c r="J987" s="148">
        <f>'октябрь (5 цк)'!J826</f>
        <v>599.11</v>
      </c>
      <c r="K987" s="148">
        <f>'октябрь (5 цк)'!K826</f>
        <v>604.69000000000005</v>
      </c>
      <c r="L987" s="148" t="str">
        <f>'октябрь (5 цк)'!L826</f>
        <v>0</v>
      </c>
      <c r="M987" s="148">
        <f>'октябрь (5 цк)'!M826</f>
        <v>215.09</v>
      </c>
      <c r="N987" s="148" t="str">
        <f>'октябрь (5 цк)'!N826</f>
        <v>0</v>
      </c>
      <c r="O987" s="148" t="str">
        <f>'октябрь (5 цк)'!O826</f>
        <v>0</v>
      </c>
      <c r="P987" s="148">
        <f>'октябрь (5 цк)'!P826</f>
        <v>0.01</v>
      </c>
      <c r="Q987" s="148">
        <f>'октябрь (5 цк)'!Q826</f>
        <v>63.35</v>
      </c>
      <c r="R987" s="148">
        <f>'октябрь (5 цк)'!R826</f>
        <v>53.24</v>
      </c>
      <c r="S987" s="148">
        <f>'октябрь (5 цк)'!S826</f>
        <v>67.11</v>
      </c>
      <c r="T987" s="148">
        <f>'октябрь (5 цк)'!T826</f>
        <v>881.32</v>
      </c>
      <c r="U987" s="148">
        <f>'октябрь (5 цк)'!U826</f>
        <v>599.80999999999995</v>
      </c>
      <c r="V987" s="148">
        <f>'октябрь (5 цк)'!V826</f>
        <v>604.62</v>
      </c>
      <c r="W987" s="148">
        <f>'октябрь (5 цк)'!W826</f>
        <v>606.36</v>
      </c>
      <c r="X987" s="148">
        <f>'октябрь (5 цк)'!X826</f>
        <v>243.84</v>
      </c>
      <c r="Y987" s="148">
        <f>'октябрь (5 цк)'!Y826</f>
        <v>584.19000000000005</v>
      </c>
    </row>
    <row r="988" spans="1:25" s="62" customFormat="1" ht="18.75" customHeight="1" thickBot="1" x14ac:dyDescent="0.25">
      <c r="A988" s="109">
        <v>21</v>
      </c>
      <c r="B988" s="148">
        <f>'октябрь (5 цк)'!B827</f>
        <v>752.65</v>
      </c>
      <c r="C988" s="148">
        <f>'октябрь (5 цк)'!C827</f>
        <v>751.28</v>
      </c>
      <c r="D988" s="148">
        <f>'октябрь (5 цк)'!D827</f>
        <v>780.86</v>
      </c>
      <c r="E988" s="148">
        <f>'октябрь (5 цк)'!E827</f>
        <v>1.19</v>
      </c>
      <c r="F988" s="148" t="str">
        <f>'октябрь (5 цк)'!F827</f>
        <v>0</v>
      </c>
      <c r="G988" s="148">
        <f>'октябрь (5 цк)'!G827</f>
        <v>55.91</v>
      </c>
      <c r="H988" s="148">
        <f>'октябрь (5 цк)'!H827</f>
        <v>358.38</v>
      </c>
      <c r="I988" s="148">
        <f>'октябрь (5 цк)'!I827</f>
        <v>5.77</v>
      </c>
      <c r="J988" s="148">
        <f>'октябрь (5 цк)'!J827</f>
        <v>342.02</v>
      </c>
      <c r="K988" s="148">
        <f>'октябрь (5 цк)'!K827</f>
        <v>112.18</v>
      </c>
      <c r="L988" s="148">
        <f>'октябрь (5 цк)'!L827</f>
        <v>26.24</v>
      </c>
      <c r="M988" s="148">
        <f>'октябрь (5 цк)'!M827</f>
        <v>25.26</v>
      </c>
      <c r="N988" s="148">
        <f>'октябрь (5 цк)'!N827</f>
        <v>19.62</v>
      </c>
      <c r="O988" s="148">
        <f>'октябрь (5 цк)'!O827</f>
        <v>32.450000000000003</v>
      </c>
      <c r="P988" s="148">
        <f>'октябрь (5 цк)'!P827</f>
        <v>27.24</v>
      </c>
      <c r="Q988" s="148">
        <f>'октябрь (5 цк)'!Q827</f>
        <v>42.5</v>
      </c>
      <c r="R988" s="148">
        <f>'октябрь (5 цк)'!R827</f>
        <v>372.71</v>
      </c>
      <c r="S988" s="148">
        <f>'октябрь (5 цк)'!S827</f>
        <v>25.8</v>
      </c>
      <c r="T988" s="148">
        <f>'октябрь (5 цк)'!T827</f>
        <v>72.84</v>
      </c>
      <c r="U988" s="148">
        <f>'октябрь (5 цк)'!U827</f>
        <v>768.56</v>
      </c>
      <c r="V988" s="148">
        <f>'октябрь (5 цк)'!V827</f>
        <v>754.42</v>
      </c>
      <c r="W988" s="148">
        <f>'октябрь (5 цк)'!W827</f>
        <v>751.78</v>
      </c>
      <c r="X988" s="148">
        <f>'октябрь (5 цк)'!X827</f>
        <v>750.89</v>
      </c>
      <c r="Y988" s="148">
        <f>'октябрь (5 цк)'!Y827</f>
        <v>746.58</v>
      </c>
    </row>
    <row r="989" spans="1:25" s="62" customFormat="1" ht="18.75" customHeight="1" thickBot="1" x14ac:dyDescent="0.25">
      <c r="A989" s="109">
        <v>22</v>
      </c>
      <c r="B989" s="148">
        <f>'октябрь (5 цк)'!B828</f>
        <v>750.51</v>
      </c>
      <c r="C989" s="148">
        <f>'октябрь (5 цк)'!C828</f>
        <v>766.13</v>
      </c>
      <c r="D989" s="148">
        <f>'октябрь (5 цк)'!D828</f>
        <v>710.15</v>
      </c>
      <c r="E989" s="148" t="str">
        <f>'октябрь (5 цк)'!E828</f>
        <v>0</v>
      </c>
      <c r="F989" s="148" t="str">
        <f>'октябрь (5 цк)'!F828</f>
        <v>0</v>
      </c>
      <c r="G989" s="148" t="str">
        <f>'октябрь (5 цк)'!G828</f>
        <v>0</v>
      </c>
      <c r="H989" s="148" t="str">
        <f>'октябрь (5 цк)'!H828</f>
        <v>0</v>
      </c>
      <c r="I989" s="148">
        <f>'октябрь (5 цк)'!I828</f>
        <v>40.36</v>
      </c>
      <c r="J989" s="148">
        <f>'октябрь (5 цк)'!J828</f>
        <v>85.03</v>
      </c>
      <c r="K989" s="148">
        <f>'октябрь (5 цк)'!K828</f>
        <v>72.69</v>
      </c>
      <c r="L989" s="148">
        <f>'октябрь (5 цк)'!L828</f>
        <v>74.28</v>
      </c>
      <c r="M989" s="148">
        <f>'октябрь (5 цк)'!M828</f>
        <v>73.59</v>
      </c>
      <c r="N989" s="148">
        <f>'октябрь (5 цк)'!N828</f>
        <v>72.260000000000005</v>
      </c>
      <c r="O989" s="148">
        <f>'октябрь (5 цк)'!O828</f>
        <v>100.44</v>
      </c>
      <c r="P989" s="148">
        <f>'октябрь (5 цк)'!P828</f>
        <v>51.35</v>
      </c>
      <c r="Q989" s="148">
        <f>'октябрь (5 цк)'!Q828</f>
        <v>197.92</v>
      </c>
      <c r="R989" s="148">
        <f>'октябрь (5 цк)'!R828</f>
        <v>803.32</v>
      </c>
      <c r="S989" s="148">
        <f>'октябрь (5 цк)'!S828</f>
        <v>786.97</v>
      </c>
      <c r="T989" s="148">
        <f>'октябрь (5 цк)'!T828</f>
        <v>777.53</v>
      </c>
      <c r="U989" s="148">
        <f>'октябрь (5 цк)'!U828</f>
        <v>760.15</v>
      </c>
      <c r="V989" s="148">
        <f>'октябрь (5 цк)'!V828</f>
        <v>772.13</v>
      </c>
      <c r="W989" s="148">
        <f>'октябрь (5 цк)'!W828</f>
        <v>841.06</v>
      </c>
      <c r="X989" s="148">
        <f>'октябрь (5 цк)'!X828</f>
        <v>448.57</v>
      </c>
      <c r="Y989" s="148">
        <f>'октябрь (5 цк)'!Y828</f>
        <v>436.77</v>
      </c>
    </row>
    <row r="990" spans="1:25" s="62" customFormat="1" ht="18.75" customHeight="1" thickBot="1" x14ac:dyDescent="0.25">
      <c r="A990" s="109">
        <v>23</v>
      </c>
      <c r="B990" s="148">
        <f>'октябрь (5 цк)'!B829</f>
        <v>92.69</v>
      </c>
      <c r="C990" s="148">
        <f>'октябрь (5 цк)'!C829</f>
        <v>662.55</v>
      </c>
      <c r="D990" s="148">
        <f>'октябрь (5 цк)'!D829</f>
        <v>93.9</v>
      </c>
      <c r="E990" s="148" t="str">
        <f>'октябрь (5 цк)'!E829</f>
        <v>0</v>
      </c>
      <c r="F990" s="148" t="str">
        <f>'октябрь (5 цк)'!F829</f>
        <v>0</v>
      </c>
      <c r="G990" s="148" t="str">
        <f>'октябрь (5 цк)'!G829</f>
        <v>0</v>
      </c>
      <c r="H990" s="148">
        <f>'октябрь (5 цк)'!H829</f>
        <v>117.48</v>
      </c>
      <c r="I990" s="148" t="str">
        <f>'октябрь (5 цк)'!I829</f>
        <v>0</v>
      </c>
      <c r="J990" s="148" t="str">
        <f>'октябрь (5 цк)'!J829</f>
        <v>0</v>
      </c>
      <c r="K990" s="148" t="str">
        <f>'октябрь (5 цк)'!K829</f>
        <v>0</v>
      </c>
      <c r="L990" s="148" t="str">
        <f>'октябрь (5 цк)'!L829</f>
        <v>0</v>
      </c>
      <c r="M990" s="148">
        <f>'октябрь (5 цк)'!M829</f>
        <v>6.18</v>
      </c>
      <c r="N990" s="148">
        <f>'октябрь (5 цк)'!N829</f>
        <v>69.44</v>
      </c>
      <c r="O990" s="148" t="str">
        <f>'октябрь (5 цк)'!O829</f>
        <v>0</v>
      </c>
      <c r="P990" s="148" t="str">
        <f>'октябрь (5 цк)'!P829</f>
        <v>0</v>
      </c>
      <c r="Q990" s="148" t="str">
        <f>'октябрь (5 цк)'!Q829</f>
        <v>0</v>
      </c>
      <c r="R990" s="148" t="str">
        <f>'октябрь (5 цк)'!R829</f>
        <v>0</v>
      </c>
      <c r="S990" s="148">
        <f>'октябрь (5 цк)'!S829</f>
        <v>24.14</v>
      </c>
      <c r="T990" s="148">
        <f>'октябрь (5 цк)'!T829</f>
        <v>10.27</v>
      </c>
      <c r="U990" s="148" t="str">
        <f>'октябрь (5 цк)'!U829</f>
        <v>0</v>
      </c>
      <c r="V990" s="148" t="str">
        <f>'октябрь (5 цк)'!V829</f>
        <v>0</v>
      </c>
      <c r="W990" s="148">
        <f>'октябрь (5 цк)'!W829</f>
        <v>11.38</v>
      </c>
      <c r="X990" s="148">
        <f>'октябрь (5 цк)'!X829</f>
        <v>307.02999999999997</v>
      </c>
      <c r="Y990" s="148" t="str">
        <f>'октябрь (5 цк)'!Y829</f>
        <v>0</v>
      </c>
    </row>
    <row r="991" spans="1:25" s="62" customFormat="1" ht="18.75" customHeight="1" thickBot="1" x14ac:dyDescent="0.25">
      <c r="A991" s="109">
        <v>24</v>
      </c>
      <c r="B991" s="148" t="str">
        <f>'октябрь (5 цк)'!B830</f>
        <v>0</v>
      </c>
      <c r="C991" s="148" t="str">
        <f>'октябрь (5 цк)'!C830</f>
        <v>0</v>
      </c>
      <c r="D991" s="148">
        <f>'октябрь (5 цк)'!D830</f>
        <v>7.15</v>
      </c>
      <c r="E991" s="148" t="str">
        <f>'октябрь (5 цк)'!E830</f>
        <v>0</v>
      </c>
      <c r="F991" s="148" t="str">
        <f>'октябрь (5 цк)'!F830</f>
        <v>0</v>
      </c>
      <c r="G991" s="148">
        <f>'октябрь (5 цк)'!G830</f>
        <v>34.299999999999997</v>
      </c>
      <c r="H991" s="148">
        <f>'октябрь (5 цк)'!H830</f>
        <v>44.71</v>
      </c>
      <c r="I991" s="148">
        <f>'октябрь (5 цк)'!I830</f>
        <v>59.5</v>
      </c>
      <c r="J991" s="148" t="str">
        <f>'октябрь (5 цк)'!J830</f>
        <v>0</v>
      </c>
      <c r="K991" s="148">
        <f>'октябрь (5 цк)'!K830</f>
        <v>16.77</v>
      </c>
      <c r="L991" s="148">
        <f>'октябрь (5 цк)'!L830</f>
        <v>6.27</v>
      </c>
      <c r="M991" s="148">
        <f>'октябрь (5 цк)'!M830</f>
        <v>20.23</v>
      </c>
      <c r="N991" s="148">
        <f>'октябрь (5 цк)'!N830</f>
        <v>25.13</v>
      </c>
      <c r="O991" s="148" t="str">
        <f>'октябрь (5 цк)'!O830</f>
        <v>0</v>
      </c>
      <c r="P991" s="148" t="str">
        <f>'октябрь (5 цк)'!P830</f>
        <v>0</v>
      </c>
      <c r="Q991" s="148">
        <f>'октябрь (5 цк)'!Q830</f>
        <v>40.22</v>
      </c>
      <c r="R991" s="148">
        <f>'октябрь (5 цк)'!R830</f>
        <v>43.3</v>
      </c>
      <c r="S991" s="148">
        <f>'октябрь (5 цк)'!S830</f>
        <v>24.35</v>
      </c>
      <c r="T991" s="148" t="str">
        <f>'октябрь (5 цк)'!T830</f>
        <v>0</v>
      </c>
      <c r="U991" s="148" t="str">
        <f>'октябрь (5 цк)'!U830</f>
        <v>0</v>
      </c>
      <c r="V991" s="148" t="str">
        <f>'октябрь (5 цк)'!V830</f>
        <v>0</v>
      </c>
      <c r="W991" s="148">
        <f>'октябрь (5 цк)'!W830</f>
        <v>211.17</v>
      </c>
      <c r="X991" s="148">
        <f>'октябрь (5 цк)'!X830</f>
        <v>135.66999999999999</v>
      </c>
      <c r="Y991" s="148">
        <f>'октябрь (5 цк)'!Y830</f>
        <v>131.56</v>
      </c>
    </row>
    <row r="992" spans="1:25" s="62" customFormat="1" ht="18.75" customHeight="1" thickBot="1" x14ac:dyDescent="0.25">
      <c r="A992" s="109">
        <v>25</v>
      </c>
      <c r="B992" s="148">
        <f>'октябрь (5 цк)'!B831</f>
        <v>36.26</v>
      </c>
      <c r="C992" s="148">
        <f>'октябрь (5 цк)'!C831</f>
        <v>71.78</v>
      </c>
      <c r="D992" s="148">
        <f>'октябрь (5 цк)'!D831</f>
        <v>62.77</v>
      </c>
      <c r="E992" s="148">
        <f>'октябрь (5 цк)'!E831</f>
        <v>13.5</v>
      </c>
      <c r="F992" s="148" t="str">
        <f>'октябрь (5 цк)'!F831</f>
        <v>0</v>
      </c>
      <c r="G992" s="148" t="str">
        <f>'октябрь (5 цк)'!G831</f>
        <v>0</v>
      </c>
      <c r="H992" s="148">
        <f>'октябрь (5 цк)'!H831</f>
        <v>33.770000000000003</v>
      </c>
      <c r="I992" s="148">
        <f>'октябрь (5 цк)'!I831</f>
        <v>44.3</v>
      </c>
      <c r="J992" s="148">
        <f>'октябрь (5 цк)'!J831</f>
        <v>91.9</v>
      </c>
      <c r="K992" s="148">
        <f>'октябрь (5 цк)'!K831</f>
        <v>71.69</v>
      </c>
      <c r="L992" s="148">
        <f>'октябрь (5 цк)'!L831</f>
        <v>2.5499999999999998</v>
      </c>
      <c r="M992" s="148" t="str">
        <f>'октябрь (5 цк)'!M831</f>
        <v>0</v>
      </c>
      <c r="N992" s="148">
        <f>'октябрь (5 цк)'!N831</f>
        <v>34.82</v>
      </c>
      <c r="O992" s="148">
        <f>'октябрь (5 цк)'!O831</f>
        <v>60.17</v>
      </c>
      <c r="P992" s="148">
        <f>'октябрь (5 цк)'!P831</f>
        <v>778.7</v>
      </c>
      <c r="Q992" s="148">
        <f>'октябрь (5 цк)'!Q831</f>
        <v>28.24</v>
      </c>
      <c r="R992" s="148">
        <f>'октябрь (5 цк)'!R831</f>
        <v>72.069999999999993</v>
      </c>
      <c r="S992" s="148">
        <f>'октябрь (5 цк)'!S831</f>
        <v>27.14</v>
      </c>
      <c r="T992" s="148">
        <f>'октябрь (5 цк)'!T831</f>
        <v>22.88</v>
      </c>
      <c r="U992" s="148">
        <f>'октябрь (5 цк)'!U831</f>
        <v>721.21</v>
      </c>
      <c r="V992" s="148">
        <f>'октябрь (5 цк)'!V831</f>
        <v>744.85</v>
      </c>
      <c r="W992" s="148">
        <f>'октябрь (5 цк)'!W831</f>
        <v>693.15</v>
      </c>
      <c r="X992" s="148">
        <f>'октябрь (5 цк)'!X831</f>
        <v>494.62</v>
      </c>
      <c r="Y992" s="148">
        <f>'октябрь (5 цк)'!Y831</f>
        <v>490.13</v>
      </c>
    </row>
    <row r="993" spans="1:25" s="62" customFormat="1" ht="18.75" customHeight="1" thickBot="1" x14ac:dyDescent="0.25">
      <c r="A993" s="109">
        <v>26</v>
      </c>
      <c r="B993" s="148">
        <f>'октябрь (5 цк)'!B832</f>
        <v>36.96</v>
      </c>
      <c r="C993" s="148">
        <f>'октябрь (5 цк)'!C832</f>
        <v>14.49</v>
      </c>
      <c r="D993" s="148">
        <f>'октябрь (5 цк)'!D832</f>
        <v>24.37</v>
      </c>
      <c r="E993" s="148" t="str">
        <f>'октябрь (5 цк)'!E832</f>
        <v>0</v>
      </c>
      <c r="F993" s="148" t="str">
        <f>'октябрь (5 цк)'!F832</f>
        <v>0</v>
      </c>
      <c r="G993" s="148" t="str">
        <f>'октябрь (5 цк)'!G832</f>
        <v>0</v>
      </c>
      <c r="H993" s="148">
        <f>'октябрь (5 цк)'!H832</f>
        <v>17.55</v>
      </c>
      <c r="I993" s="148">
        <f>'октябрь (5 цк)'!I832</f>
        <v>26.96</v>
      </c>
      <c r="J993" s="148">
        <f>'октябрь (5 цк)'!J832</f>
        <v>9.61</v>
      </c>
      <c r="K993" s="148">
        <f>'октябрь (5 цк)'!K832</f>
        <v>17.829999999999998</v>
      </c>
      <c r="L993" s="148">
        <f>'октябрь (5 цк)'!L832</f>
        <v>24.93</v>
      </c>
      <c r="M993" s="148">
        <f>'октябрь (5 цк)'!M832</f>
        <v>20.72</v>
      </c>
      <c r="N993" s="148">
        <f>'октябрь (5 цк)'!N832</f>
        <v>18.11</v>
      </c>
      <c r="O993" s="148">
        <f>'октябрь (5 цк)'!O832</f>
        <v>0.01</v>
      </c>
      <c r="P993" s="148" t="str">
        <f>'октябрь (5 цк)'!P832</f>
        <v>0</v>
      </c>
      <c r="Q993" s="148" t="str">
        <f>'октябрь (5 цк)'!Q832</f>
        <v>0</v>
      </c>
      <c r="R993" s="148" t="str">
        <f>'октябрь (5 цк)'!R832</f>
        <v>0</v>
      </c>
      <c r="S993" s="148">
        <f>'октябрь (5 цк)'!S832</f>
        <v>10.88</v>
      </c>
      <c r="T993" s="148">
        <f>'октябрь (5 цк)'!T832</f>
        <v>18.95</v>
      </c>
      <c r="U993" s="148" t="str">
        <f>'октябрь (5 цк)'!U832</f>
        <v>0</v>
      </c>
      <c r="V993" s="148">
        <f>'октябрь (5 цк)'!V832</f>
        <v>142.91999999999999</v>
      </c>
      <c r="W993" s="148">
        <f>'октябрь (5 цк)'!W832</f>
        <v>165.22</v>
      </c>
      <c r="X993" s="148">
        <f>'октябрь (5 цк)'!X832</f>
        <v>18.3</v>
      </c>
      <c r="Y993" s="148">
        <f>'октябрь (5 цк)'!Y832</f>
        <v>37.71</v>
      </c>
    </row>
    <row r="994" spans="1:25" s="62" customFormat="1" ht="18.75" customHeight="1" thickBot="1" x14ac:dyDescent="0.25">
      <c r="A994" s="109">
        <v>27</v>
      </c>
      <c r="B994" s="148" t="str">
        <f>'октябрь (5 цк)'!B833</f>
        <v>0</v>
      </c>
      <c r="C994" s="148">
        <f>'октябрь (5 цк)'!C833</f>
        <v>294.47000000000003</v>
      </c>
      <c r="D994" s="148">
        <f>'октябрь (5 цк)'!D833</f>
        <v>272.16000000000003</v>
      </c>
      <c r="E994" s="148">
        <f>'октябрь (5 цк)'!E833</f>
        <v>49.72</v>
      </c>
      <c r="F994" s="148" t="str">
        <f>'октябрь (5 цк)'!F833</f>
        <v>0</v>
      </c>
      <c r="G994" s="148" t="str">
        <f>'октябрь (5 цк)'!G833</f>
        <v>0</v>
      </c>
      <c r="H994" s="148">
        <f>'октябрь (5 цк)'!H833</f>
        <v>8.16</v>
      </c>
      <c r="I994" s="148" t="str">
        <f>'октябрь (5 цк)'!I833</f>
        <v>0</v>
      </c>
      <c r="J994" s="148" t="str">
        <f>'октябрь (5 цк)'!J833</f>
        <v>0</v>
      </c>
      <c r="K994" s="148" t="str">
        <f>'октябрь (5 цк)'!K833</f>
        <v>0</v>
      </c>
      <c r="L994" s="148">
        <f>'октябрь (5 цк)'!L833</f>
        <v>20.73</v>
      </c>
      <c r="M994" s="148">
        <f>'октябрь (5 цк)'!M833</f>
        <v>0.01</v>
      </c>
      <c r="N994" s="148" t="str">
        <f>'октябрь (5 цк)'!N833</f>
        <v>0</v>
      </c>
      <c r="O994" s="148" t="str">
        <f>'октябрь (5 цк)'!O833</f>
        <v>0</v>
      </c>
      <c r="P994" s="148">
        <f>'октябрь (5 цк)'!P833</f>
        <v>40.47</v>
      </c>
      <c r="Q994" s="148" t="str">
        <f>'октябрь (5 цк)'!Q833</f>
        <v>0</v>
      </c>
      <c r="R994" s="148">
        <f>'октябрь (5 цк)'!R833</f>
        <v>13.93</v>
      </c>
      <c r="S994" s="148">
        <f>'октябрь (5 цк)'!S833</f>
        <v>34.46</v>
      </c>
      <c r="T994" s="148">
        <f>'октябрь (5 цк)'!T833</f>
        <v>14.39</v>
      </c>
      <c r="U994" s="148" t="str">
        <f>'октябрь (5 цк)'!U833</f>
        <v>0</v>
      </c>
      <c r="V994" s="148">
        <f>'октябрь (5 цк)'!V833</f>
        <v>71.989999999999995</v>
      </c>
      <c r="W994" s="148" t="str">
        <f>'октябрь (5 цк)'!W833</f>
        <v>0</v>
      </c>
      <c r="X994" s="148">
        <f>'октябрь (5 цк)'!X833</f>
        <v>60.31</v>
      </c>
      <c r="Y994" s="148">
        <f>'октябрь (5 цк)'!Y833</f>
        <v>35.380000000000003</v>
      </c>
    </row>
    <row r="995" spans="1:25" s="62" customFormat="1" ht="18.75" customHeight="1" thickBot="1" x14ac:dyDescent="0.25">
      <c r="A995" s="109">
        <v>28</v>
      </c>
      <c r="B995" s="148">
        <f>'октябрь (5 цк)'!B834</f>
        <v>497.54</v>
      </c>
      <c r="C995" s="148">
        <f>'октябрь (5 цк)'!C834</f>
        <v>6.35</v>
      </c>
      <c r="D995" s="148">
        <f>'октябрь (5 цк)'!D834</f>
        <v>163.58000000000001</v>
      </c>
      <c r="E995" s="148">
        <f>'октябрь (5 цк)'!E834</f>
        <v>23.23</v>
      </c>
      <c r="F995" s="148" t="str">
        <f>'октябрь (5 цк)'!F834</f>
        <v>0</v>
      </c>
      <c r="G995" s="148" t="str">
        <f>'октябрь (5 цк)'!G834</f>
        <v>0</v>
      </c>
      <c r="H995" s="148">
        <f>'октябрь (5 цк)'!H834</f>
        <v>76.569999999999993</v>
      </c>
      <c r="I995" s="148" t="str">
        <f>'октябрь (5 цк)'!I834</f>
        <v>0</v>
      </c>
      <c r="J995" s="148" t="str">
        <f>'октябрь (5 цк)'!J834</f>
        <v>0</v>
      </c>
      <c r="K995" s="148" t="str">
        <f>'октябрь (5 цк)'!K834</f>
        <v>0</v>
      </c>
      <c r="L995" s="148">
        <f>'октябрь (5 цк)'!L834</f>
        <v>19.309999999999999</v>
      </c>
      <c r="M995" s="148">
        <f>'октябрь (5 цк)'!M834</f>
        <v>85.61</v>
      </c>
      <c r="N995" s="148">
        <f>'октябрь (5 цк)'!N834</f>
        <v>57.8</v>
      </c>
      <c r="O995" s="148" t="str">
        <f>'октябрь (5 цк)'!O834</f>
        <v>0</v>
      </c>
      <c r="P995" s="148">
        <f>'октябрь (5 цк)'!P834</f>
        <v>5.47</v>
      </c>
      <c r="Q995" s="148" t="str">
        <f>'октябрь (5 цк)'!Q834</f>
        <v>0</v>
      </c>
      <c r="R995" s="148">
        <f>'октябрь (5 цк)'!R834</f>
        <v>28.33</v>
      </c>
      <c r="S995" s="148">
        <f>'октябрь (5 цк)'!S834</f>
        <v>32.03</v>
      </c>
      <c r="T995" s="148">
        <f>'октябрь (5 цк)'!T834</f>
        <v>35.15</v>
      </c>
      <c r="U995" s="148">
        <f>'октябрь (5 цк)'!U834</f>
        <v>136.34</v>
      </c>
      <c r="V995" s="148">
        <f>'октябрь (5 цк)'!V834</f>
        <v>16.760000000000002</v>
      </c>
      <c r="W995" s="148">
        <f>'октябрь (5 цк)'!W834</f>
        <v>750.34</v>
      </c>
      <c r="X995" s="148">
        <f>'октябрь (5 цк)'!X834</f>
        <v>738.21</v>
      </c>
      <c r="Y995" s="148">
        <f>'октябрь (5 цк)'!Y834</f>
        <v>39.97</v>
      </c>
    </row>
    <row r="996" spans="1:25" s="62" customFormat="1" ht="18.75" customHeight="1" thickBot="1" x14ac:dyDescent="0.25">
      <c r="A996" s="109">
        <v>29</v>
      </c>
      <c r="B996" s="148">
        <f>'октябрь (5 цк)'!B835</f>
        <v>32.369999999999997</v>
      </c>
      <c r="C996" s="148">
        <f>'октябрь (5 цк)'!C835</f>
        <v>148.19</v>
      </c>
      <c r="D996" s="148">
        <f>'октябрь (5 цк)'!D835</f>
        <v>21.55</v>
      </c>
      <c r="E996" s="148" t="str">
        <f>'октябрь (5 цк)'!E835</f>
        <v>0</v>
      </c>
      <c r="F996" s="148" t="str">
        <f>'октябрь (5 цк)'!F835</f>
        <v>0</v>
      </c>
      <c r="G996" s="148" t="str">
        <f>'октябрь (5 цк)'!G835</f>
        <v>0</v>
      </c>
      <c r="H996" s="148" t="str">
        <f>'октябрь (5 цк)'!H835</f>
        <v>0</v>
      </c>
      <c r="I996" s="148">
        <f>'октябрь (5 цк)'!I835</f>
        <v>87.71</v>
      </c>
      <c r="J996" s="148">
        <f>'октябрь (5 цк)'!J835</f>
        <v>94.61</v>
      </c>
      <c r="K996" s="148">
        <f>'октябрь (5 цк)'!K835</f>
        <v>4.6100000000000003</v>
      </c>
      <c r="L996" s="148" t="str">
        <f>'октябрь (5 цк)'!L835</f>
        <v>0</v>
      </c>
      <c r="M996" s="148" t="str">
        <f>'октябрь (5 цк)'!M835</f>
        <v>0</v>
      </c>
      <c r="N996" s="148" t="str">
        <f>'октябрь (5 цк)'!N835</f>
        <v>0</v>
      </c>
      <c r="O996" s="148" t="str">
        <f>'октябрь (5 цк)'!O835</f>
        <v>0</v>
      </c>
      <c r="P996" s="148">
        <f>'октябрь (5 цк)'!P835</f>
        <v>0.86</v>
      </c>
      <c r="Q996" s="148">
        <f>'октябрь (5 цк)'!Q835</f>
        <v>28.27</v>
      </c>
      <c r="R996" s="148">
        <f>'октябрь (5 цк)'!R835</f>
        <v>165.83</v>
      </c>
      <c r="S996" s="148">
        <f>'октябрь (5 цк)'!S835</f>
        <v>16.78</v>
      </c>
      <c r="T996" s="148" t="str">
        <f>'октябрь (5 цк)'!T835</f>
        <v>30</v>
      </c>
      <c r="U996" s="148">
        <f>'октябрь (5 цк)'!U835</f>
        <v>133.85</v>
      </c>
      <c r="V996" s="148">
        <f>'октябрь (5 цк)'!V835</f>
        <v>22.9</v>
      </c>
      <c r="W996" s="148">
        <f>'октябрь (5 цк)'!W835</f>
        <v>53.74</v>
      </c>
      <c r="X996" s="148">
        <f>'октябрь (5 цк)'!X835</f>
        <v>41.32</v>
      </c>
      <c r="Y996" s="148" t="str">
        <f>'октябрь (5 цк)'!Y835</f>
        <v>0</v>
      </c>
    </row>
    <row r="997" spans="1:25" s="62" customFormat="1" ht="18.75" customHeight="1" thickBot="1" x14ac:dyDescent="0.25">
      <c r="A997" s="109">
        <v>30</v>
      </c>
      <c r="B997" s="148" t="str">
        <f>'октябрь (5 цк)'!B836</f>
        <v>0</v>
      </c>
      <c r="C997" s="148" t="str">
        <f>'октябрь (5 цк)'!C836</f>
        <v>0</v>
      </c>
      <c r="D997" s="148" t="str">
        <f>'октябрь (5 цк)'!D836</f>
        <v>0</v>
      </c>
      <c r="E997" s="148">
        <f>'октябрь (5 цк)'!E836</f>
        <v>169.34</v>
      </c>
      <c r="F997" s="148">
        <f>'октябрь (5 цк)'!F836</f>
        <v>19.43</v>
      </c>
      <c r="G997" s="148" t="str">
        <f>'октябрь (5 цк)'!G836</f>
        <v>0</v>
      </c>
      <c r="H997" s="148" t="str">
        <f>'октябрь (5 цк)'!H836</f>
        <v>0</v>
      </c>
      <c r="I997" s="148" t="str">
        <f>'октябрь (5 цк)'!I836</f>
        <v>0</v>
      </c>
      <c r="J997" s="148" t="str">
        <f>'октябрь (5 цк)'!J836</f>
        <v>0</v>
      </c>
      <c r="K997" s="148" t="str">
        <f>'октябрь (5 цк)'!K836</f>
        <v>0</v>
      </c>
      <c r="L997" s="148" t="str">
        <f>'октябрь (5 цк)'!L836</f>
        <v>0</v>
      </c>
      <c r="M997" s="148" t="str">
        <f>'октябрь (5 цк)'!M836</f>
        <v>0</v>
      </c>
      <c r="N997" s="148" t="str">
        <f>'октябрь (5 цк)'!N836</f>
        <v>0</v>
      </c>
      <c r="O997" s="148" t="str">
        <f>'октябрь (5 цк)'!O836</f>
        <v>0</v>
      </c>
      <c r="P997" s="148" t="str">
        <f>'октябрь (5 цк)'!P836</f>
        <v>0</v>
      </c>
      <c r="Q997" s="148" t="str">
        <f>'октябрь (5 цк)'!Q836</f>
        <v>0</v>
      </c>
      <c r="R997" s="148" t="str">
        <f>'октябрь (5 цк)'!R836</f>
        <v>0</v>
      </c>
      <c r="S997" s="148" t="str">
        <f>'октябрь (5 цк)'!S836</f>
        <v>0</v>
      </c>
      <c r="T997" s="148" t="str">
        <f>'октябрь (5 цк)'!T836</f>
        <v>0</v>
      </c>
      <c r="U997" s="148">
        <f>'октябрь (5 цк)'!U836</f>
        <v>244.19</v>
      </c>
      <c r="V997" s="148">
        <f>'октябрь (5 цк)'!V836</f>
        <v>11.83</v>
      </c>
      <c r="W997" s="148">
        <f>'октябрь (5 цк)'!W836</f>
        <v>62</v>
      </c>
      <c r="X997" s="148" t="str">
        <f>'октябрь (5 цк)'!X836</f>
        <v>0</v>
      </c>
      <c r="Y997" s="148" t="str">
        <f>'октябрь (5 цк)'!Y836</f>
        <v>0</v>
      </c>
    </row>
    <row r="998" spans="1:25" s="62" customFormat="1" ht="18.75" customHeight="1" thickBot="1" x14ac:dyDescent="0.25">
      <c r="A998" s="109">
        <v>31</v>
      </c>
      <c r="B998" s="148">
        <f>'октябрь (5 цк)'!B837</f>
        <v>215.69</v>
      </c>
      <c r="C998" s="148">
        <f>'октябрь (5 цк)'!C837</f>
        <v>98.63</v>
      </c>
      <c r="D998" s="148">
        <f>'октябрь (5 цк)'!D837</f>
        <v>79.02</v>
      </c>
      <c r="E998" s="148">
        <f>'октябрь (5 цк)'!E837</f>
        <v>282.05</v>
      </c>
      <c r="F998" s="148">
        <f>'октябрь (5 цк)'!F837</f>
        <v>36.69</v>
      </c>
      <c r="G998" s="148">
        <f>'октябрь (5 цк)'!G837</f>
        <v>17.989999999999998</v>
      </c>
      <c r="H998" s="148">
        <f>'октябрь (5 цк)'!H837</f>
        <v>63.43</v>
      </c>
      <c r="I998" s="148">
        <f>'октябрь (5 цк)'!I837</f>
        <v>16.690000000000001</v>
      </c>
      <c r="J998" s="148">
        <f>'октябрь (5 цк)'!J837</f>
        <v>20.71</v>
      </c>
      <c r="K998" s="148">
        <f>'октябрь (5 цк)'!K837</f>
        <v>7.8</v>
      </c>
      <c r="L998" s="148">
        <f>'октябрь (5 цк)'!L837</f>
        <v>16.71</v>
      </c>
      <c r="M998" s="148">
        <f>'октябрь (5 цк)'!M837</f>
        <v>32.42</v>
      </c>
      <c r="N998" s="148">
        <f>'октябрь (5 цк)'!N837</f>
        <v>9.08</v>
      </c>
      <c r="O998" s="148">
        <f>'октябрь (5 цк)'!O837</f>
        <v>42.98</v>
      </c>
      <c r="P998" s="148" t="str">
        <f>'октябрь (5 цк)'!P837</f>
        <v>0</v>
      </c>
      <c r="Q998" s="148" t="str">
        <f>'октябрь (5 цк)'!Q837</f>
        <v>0</v>
      </c>
      <c r="R998" s="148">
        <f>'октябрь (5 цк)'!R837</f>
        <v>16.579999999999998</v>
      </c>
      <c r="S998" s="148">
        <f>'октябрь (5 цк)'!S837</f>
        <v>22.8</v>
      </c>
      <c r="T998" s="148">
        <f>'октябрь (5 цк)'!T837</f>
        <v>78.069999999999993</v>
      </c>
      <c r="U998" s="148">
        <f>'октябрь (5 цк)'!U837</f>
        <v>1207.77</v>
      </c>
      <c r="V998" s="148">
        <f>'октябрь (5 цк)'!V837</f>
        <v>356.92</v>
      </c>
      <c r="W998" s="148">
        <f>'октябрь (5 цк)'!W837</f>
        <v>102.32</v>
      </c>
      <c r="X998" s="148">
        <f>'октябрь (5 цк)'!X837</f>
        <v>828.4</v>
      </c>
      <c r="Y998" s="148">
        <f>'октябрь (5 цк)'!Y837</f>
        <v>810.21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92" t="s">
        <v>72</v>
      </c>
      <c r="B1001" s="493"/>
      <c r="C1001" s="493"/>
      <c r="D1001" s="493"/>
      <c r="E1001" s="493"/>
      <c r="F1001" s="493"/>
      <c r="G1001" s="493"/>
      <c r="H1001" s="493"/>
      <c r="I1001" s="493"/>
      <c r="J1001" s="493"/>
      <c r="K1001" s="493"/>
      <c r="L1001" s="493"/>
      <c r="M1001" s="493"/>
      <c r="N1001" s="436" t="s">
        <v>71</v>
      </c>
      <c r="O1001" s="436"/>
      <c r="P1001" s="436"/>
      <c r="Q1001" s="436"/>
    </row>
    <row r="1002" spans="1:25" s="62" customFormat="1" ht="33" customHeight="1" thickBot="1" x14ac:dyDescent="0.25">
      <c r="A1002" s="489" t="s">
        <v>69</v>
      </c>
      <c r="B1002" s="490"/>
      <c r="C1002" s="490"/>
      <c r="D1002" s="490"/>
      <c r="E1002" s="490"/>
      <c r="F1002" s="490"/>
      <c r="G1002" s="490"/>
      <c r="H1002" s="490"/>
      <c r="I1002" s="490"/>
      <c r="J1002" s="490"/>
      <c r="K1002" s="490"/>
      <c r="L1002" s="490"/>
      <c r="M1002" s="490"/>
      <c r="N1002" s="491">
        <f>'цена АТС'!B46</f>
        <v>-3.78</v>
      </c>
      <c r="O1002" s="491"/>
      <c r="P1002" s="491"/>
      <c r="Q1002" s="491"/>
    </row>
    <row r="1003" spans="1:25" s="62" customFormat="1" ht="33" customHeight="1" thickBot="1" x14ac:dyDescent="0.25">
      <c r="A1003" s="489" t="s">
        <v>70</v>
      </c>
      <c r="B1003" s="490"/>
      <c r="C1003" s="490"/>
      <c r="D1003" s="490"/>
      <c r="E1003" s="490"/>
      <c r="F1003" s="490"/>
      <c r="G1003" s="490"/>
      <c r="H1003" s="490"/>
      <c r="I1003" s="490"/>
      <c r="J1003" s="490"/>
      <c r="K1003" s="490"/>
      <c r="L1003" s="490"/>
      <c r="M1003" s="490"/>
      <c r="N1003" s="491">
        <f>'цена АТС'!B47</f>
        <v>54.41</v>
      </c>
      <c r="O1003" s="491"/>
      <c r="P1003" s="491"/>
      <c r="Q1003" s="491"/>
    </row>
    <row r="1006" spans="1:25" s="99" customFormat="1" ht="15.75" x14ac:dyDescent="0.25">
      <c r="A1006" s="98" t="s">
        <v>74</v>
      </c>
    </row>
    <row r="1007" spans="1:25" ht="15" thickBot="1" x14ac:dyDescent="0.25"/>
    <row r="1008" spans="1:25" ht="30.75" customHeight="1" thickBot="1" x14ac:dyDescent="0.25">
      <c r="A1008" s="436" t="s">
        <v>47</v>
      </c>
      <c r="B1008" s="436"/>
      <c r="C1008" s="436"/>
      <c r="D1008" s="436"/>
      <c r="E1008" s="436"/>
      <c r="F1008" s="436" t="s">
        <v>73</v>
      </c>
      <c r="G1008" s="436"/>
      <c r="H1008" s="436"/>
      <c r="I1008" s="436"/>
      <c r="J1008" s="436"/>
      <c r="K1008" s="436"/>
      <c r="L1008" s="436"/>
      <c r="M1008" s="436"/>
      <c r="U1008" s="62"/>
      <c r="V1008" s="62"/>
      <c r="W1008" s="62"/>
      <c r="X1008" s="62"/>
      <c r="Y1008" s="62"/>
    </row>
    <row r="1009" spans="1:25" ht="30.75" customHeight="1" thickBot="1" x14ac:dyDescent="0.25">
      <c r="A1009" s="436"/>
      <c r="B1009" s="436"/>
      <c r="C1009" s="436"/>
      <c r="D1009" s="436"/>
      <c r="E1009" s="436"/>
      <c r="F1009" s="436" t="s">
        <v>20</v>
      </c>
      <c r="G1009" s="436"/>
      <c r="H1009" s="436"/>
      <c r="I1009" s="436"/>
      <c r="J1009" s="436"/>
      <c r="K1009" s="436"/>
      <c r="L1009" s="436"/>
      <c r="M1009" s="436"/>
      <c r="U1009" s="156"/>
      <c r="V1009" s="62"/>
      <c r="W1009" s="62"/>
      <c r="X1009" s="62"/>
      <c r="Y1009" s="62"/>
    </row>
    <row r="1010" spans="1:25" ht="27" customHeight="1" thickBot="1" x14ac:dyDescent="0.25">
      <c r="A1010" s="436"/>
      <c r="B1010" s="436"/>
      <c r="C1010" s="436"/>
      <c r="D1010" s="436"/>
      <c r="E1010" s="436"/>
      <c r="F1010" s="497" t="s">
        <v>3</v>
      </c>
      <c r="G1010" s="440"/>
      <c r="H1010" s="440" t="s">
        <v>19</v>
      </c>
      <c r="I1010" s="440"/>
      <c r="J1010" s="440" t="s">
        <v>18</v>
      </c>
      <c r="K1010" s="440"/>
      <c r="L1010" s="440" t="s">
        <v>4</v>
      </c>
      <c r="M1010" s="441"/>
      <c r="U1010" s="62"/>
      <c r="V1010" s="62"/>
      <c r="W1010" s="62"/>
      <c r="X1010" s="62"/>
      <c r="Y1010" s="62"/>
    </row>
    <row r="1011" spans="1:25" ht="26.25" customHeight="1" thickBot="1" x14ac:dyDescent="0.25">
      <c r="A1011" s="426" t="s">
        <v>91</v>
      </c>
      <c r="B1011" s="426"/>
      <c r="C1011" s="426"/>
      <c r="D1011" s="426"/>
      <c r="E1011" s="426"/>
      <c r="F1011" s="427">
        <f>F1012+F1013</f>
        <v>373605.55000000005</v>
      </c>
      <c r="G1011" s="428"/>
      <c r="H1011" s="498">
        <f>H1012+H1013</f>
        <v>517352.79000000004</v>
      </c>
      <c r="I1011" s="498"/>
      <c r="J1011" s="498">
        <f>J1012+J1013</f>
        <v>594513.03</v>
      </c>
      <c r="K1011" s="498"/>
      <c r="L1011" s="498">
        <f>L1012+L1013</f>
        <v>562999.91</v>
      </c>
      <c r="M1011" s="499"/>
      <c r="U1011" s="62"/>
      <c r="V1011" s="62"/>
      <c r="W1011" s="62"/>
      <c r="X1011" s="62"/>
      <c r="Y1011" s="62"/>
    </row>
    <row r="1012" spans="1:25" ht="18.75" customHeight="1" outlineLevel="1" x14ac:dyDescent="0.2">
      <c r="A1012" s="450" t="s">
        <v>8</v>
      </c>
      <c r="B1012" s="450"/>
      <c r="C1012" s="450"/>
      <c r="D1012" s="450"/>
      <c r="E1012" s="450"/>
      <c r="F1012" s="500">
        <f>'цена АТС'!B33</f>
        <v>195612.16</v>
      </c>
      <c r="G1012" s="451"/>
      <c r="H1012" s="501">
        <f>F1012</f>
        <v>195612.16</v>
      </c>
      <c r="I1012" s="451"/>
      <c r="J1012" s="501">
        <f>F1012</f>
        <v>195612.16</v>
      </c>
      <c r="K1012" s="451"/>
      <c r="L1012" s="501">
        <f>F1012</f>
        <v>195612.16</v>
      </c>
      <c r="M1012" s="520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507" t="s">
        <v>9</v>
      </c>
      <c r="B1013" s="507"/>
      <c r="C1013" s="507"/>
      <c r="D1013" s="507"/>
      <c r="E1013" s="507"/>
      <c r="F1013" s="518">
        <v>177993.39</v>
      </c>
      <c r="G1013" s="519"/>
      <c r="H1013" s="513">
        <v>321740.63</v>
      </c>
      <c r="I1013" s="519"/>
      <c r="J1013" s="513">
        <v>398900.87</v>
      </c>
      <c r="K1013" s="519"/>
      <c r="L1013" s="513">
        <v>367387.75</v>
      </c>
      <c r="M1013" s="514"/>
      <c r="U1013" s="62"/>
      <c r="V1013" s="62"/>
      <c r="W1013" s="62"/>
      <c r="X1013" s="62"/>
      <c r="Y1013" s="62"/>
    </row>
    <row r="1014" spans="1:25" ht="26.25" customHeight="1" thickBot="1" x14ac:dyDescent="0.25">
      <c r="A1014" s="426" t="s">
        <v>119</v>
      </c>
      <c r="B1014" s="426"/>
      <c r="C1014" s="426"/>
      <c r="D1014" s="426"/>
      <c r="E1014" s="426"/>
      <c r="F1014" s="515"/>
      <c r="G1014" s="516"/>
      <c r="H1014" s="517"/>
      <c r="I1014" s="517"/>
      <c r="J1014" s="517"/>
      <c r="K1014" s="517"/>
      <c r="L1014" s="498">
        <f>L1015+L1016</f>
        <v>562999.91</v>
      </c>
      <c r="M1014" s="499"/>
    </row>
    <row r="1015" spans="1:25" ht="18.75" customHeight="1" outlineLevel="1" x14ac:dyDescent="0.2">
      <c r="A1015" s="450" t="s">
        <v>8</v>
      </c>
      <c r="B1015" s="450"/>
      <c r="C1015" s="450"/>
      <c r="D1015" s="450"/>
      <c r="E1015" s="450"/>
      <c r="F1015" s="521"/>
      <c r="G1015" s="504"/>
      <c r="H1015" s="503"/>
      <c r="I1015" s="504"/>
      <c r="J1015" s="503"/>
      <c r="K1015" s="504"/>
      <c r="L1015" s="501">
        <f>F1012</f>
        <v>195612.16</v>
      </c>
      <c r="M1015" s="520"/>
    </row>
    <row r="1016" spans="1:25" ht="18.75" customHeight="1" outlineLevel="1" thickBot="1" x14ac:dyDescent="0.25">
      <c r="A1016" s="507" t="s">
        <v>9</v>
      </c>
      <c r="B1016" s="507"/>
      <c r="C1016" s="507"/>
      <c r="D1016" s="507"/>
      <c r="E1016" s="507"/>
      <c r="F1016" s="511"/>
      <c r="G1016" s="512"/>
      <c r="H1016" s="512"/>
      <c r="I1016" s="512"/>
      <c r="J1016" s="512"/>
      <c r="K1016" s="512"/>
      <c r="L1016" s="509">
        <f>L1013</f>
        <v>367387.75</v>
      </c>
      <c r="M1016" s="510"/>
    </row>
    <row r="1017" spans="1:25" ht="26.25" customHeight="1" thickBot="1" x14ac:dyDescent="0.25">
      <c r="A1017" s="426" t="s">
        <v>21</v>
      </c>
      <c r="B1017" s="426"/>
      <c r="C1017" s="426"/>
      <c r="D1017" s="426"/>
      <c r="E1017" s="426"/>
      <c r="F1017" s="427">
        <f>F1018+F1019</f>
        <v>195612.16</v>
      </c>
      <c r="G1017" s="428"/>
      <c r="H1017" s="427">
        <f>H1018+H1019</f>
        <v>195612.16</v>
      </c>
      <c r="I1017" s="428"/>
      <c r="J1017" s="427">
        <f>J1018+J1019</f>
        <v>195612.16</v>
      </c>
      <c r="K1017" s="428"/>
      <c r="L1017" s="427">
        <f>L1018+L1019</f>
        <v>195612.16</v>
      </c>
      <c r="M1017" s="428"/>
      <c r="U1017" s="62"/>
      <c r="V1017" s="62"/>
      <c r="W1017" s="62"/>
      <c r="X1017" s="62"/>
      <c r="Y1017" s="62"/>
    </row>
    <row r="1018" spans="1:25" ht="18.75" customHeight="1" outlineLevel="1" x14ac:dyDescent="0.2">
      <c r="A1018" s="450" t="s">
        <v>8</v>
      </c>
      <c r="B1018" s="450"/>
      <c r="C1018" s="450"/>
      <c r="D1018" s="450"/>
      <c r="E1018" s="450"/>
      <c r="F1018" s="500">
        <f>F1012</f>
        <v>195612.16</v>
      </c>
      <c r="G1018" s="451"/>
      <c r="H1018" s="500">
        <f>H1012</f>
        <v>195612.16</v>
      </c>
      <c r="I1018" s="451"/>
      <c r="J1018" s="500">
        <f>J1012</f>
        <v>195612.16</v>
      </c>
      <c r="K1018" s="451"/>
      <c r="L1018" s="500">
        <f>L1012</f>
        <v>195612.16</v>
      </c>
      <c r="M1018" s="451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507" t="s">
        <v>9</v>
      </c>
      <c r="B1019" s="507"/>
      <c r="C1019" s="507"/>
      <c r="D1019" s="507"/>
      <c r="E1019" s="507"/>
      <c r="F1019" s="508">
        <v>0</v>
      </c>
      <c r="G1019" s="509"/>
      <c r="H1019" s="509">
        <v>0</v>
      </c>
      <c r="I1019" s="509"/>
      <c r="J1019" s="509">
        <v>0</v>
      </c>
      <c r="K1019" s="509"/>
      <c r="L1019" s="509">
        <v>0</v>
      </c>
      <c r="M1019" s="510"/>
      <c r="U1019" s="62"/>
      <c r="V1019" s="62"/>
      <c r="W1019" s="62"/>
      <c r="X1019" s="62"/>
      <c r="Y1019" s="62"/>
    </row>
  </sheetData>
  <mergeCells count="77"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L1013:M1013"/>
    <mergeCell ref="F1014:G1014"/>
    <mergeCell ref="H1014:I1014"/>
    <mergeCell ref="F1013:G1013"/>
    <mergeCell ref="H1013:I1013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634" zoomScale="75" zoomScaleNormal="75" workbookViewId="0">
      <selection activeCell="A34" sqref="A3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0" customWidth="1"/>
    <col min="7" max="8" width="21.28515625" style="270" customWidth="1"/>
    <col min="9" max="10" width="21.28515625" customWidth="1"/>
  </cols>
  <sheetData>
    <row r="2" spans="1:2" ht="15.75" x14ac:dyDescent="0.2">
      <c r="A2" s="196" t="s">
        <v>121</v>
      </c>
      <c r="B2" s="251"/>
    </row>
    <row r="3" spans="1:2" ht="15.75" x14ac:dyDescent="0.2">
      <c r="A3" s="196" t="s">
        <v>98</v>
      </c>
      <c r="B3" s="267">
        <v>41548</v>
      </c>
    </row>
    <row r="4" spans="1:2" ht="15.75" x14ac:dyDescent="0.2">
      <c r="A4" s="196" t="s">
        <v>99</v>
      </c>
      <c r="B4" s="252" t="s">
        <v>100</v>
      </c>
    </row>
    <row r="5" spans="1:2" ht="15.75" x14ac:dyDescent="0.2">
      <c r="A5" s="196" t="s">
        <v>101</v>
      </c>
      <c r="B5" s="252" t="s">
        <v>102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81" customHeight="1" x14ac:dyDescent="0.2">
      <c r="A18" s="200" t="s">
        <v>103</v>
      </c>
      <c r="B18" s="201"/>
      <c r="C18" s="197"/>
      <c r="D18" s="197"/>
      <c r="E18" s="197"/>
      <c r="F18" s="197"/>
      <c r="G18" s="271"/>
      <c r="H18" s="271"/>
      <c r="I18" s="197"/>
      <c r="J18" s="197"/>
    </row>
    <row r="19" spans="1:10" ht="38.25" x14ac:dyDescent="0.2">
      <c r="A19" s="202" t="s">
        <v>104</v>
      </c>
      <c r="B19" s="383"/>
      <c r="C19" s="197"/>
      <c r="D19" s="197"/>
      <c r="E19" s="197"/>
      <c r="F19" s="197"/>
      <c r="G19" s="271"/>
      <c r="H19" s="271"/>
      <c r="I19" s="197"/>
      <c r="J19" s="197"/>
    </row>
    <row r="20" spans="1:10" ht="12.75" customHeight="1" x14ac:dyDescent="0.2">
      <c r="A20" s="203" t="s">
        <v>105</v>
      </c>
      <c r="B20" s="383">
        <v>692.86</v>
      </c>
      <c r="C20" s="197"/>
      <c r="D20" s="197"/>
      <c r="E20" s="197"/>
      <c r="F20" s="197"/>
      <c r="G20" s="271"/>
      <c r="H20" s="271"/>
      <c r="I20" s="197"/>
      <c r="J20" s="197"/>
    </row>
    <row r="21" spans="1:10" ht="12.75" customHeight="1" x14ac:dyDescent="0.2">
      <c r="A21" s="203" t="s">
        <v>106</v>
      </c>
      <c r="B21" s="383">
        <v>1009.69</v>
      </c>
      <c r="C21" s="197"/>
      <c r="D21" s="197"/>
      <c r="E21" s="197"/>
      <c r="F21" s="197"/>
      <c r="G21" s="271"/>
      <c r="H21" s="271"/>
      <c r="I21" s="197"/>
      <c r="J21" s="197"/>
    </row>
    <row r="22" spans="1:10" ht="12.75" customHeight="1" x14ac:dyDescent="0.2">
      <c r="A22" s="203" t="s">
        <v>107</v>
      </c>
      <c r="B22" s="383">
        <v>3101.7</v>
      </c>
      <c r="C22" s="197"/>
      <c r="D22" s="197"/>
      <c r="E22" s="197"/>
      <c r="F22" s="197"/>
      <c r="G22" s="271"/>
      <c r="H22" s="271"/>
      <c r="I22" s="197"/>
      <c r="J22" s="197"/>
    </row>
    <row r="23" spans="1:10" ht="38.25" x14ac:dyDescent="0.2">
      <c r="A23" s="202" t="s">
        <v>108</v>
      </c>
      <c r="B23" s="383"/>
      <c r="C23" s="197"/>
      <c r="D23" s="197"/>
      <c r="E23" s="197"/>
      <c r="F23" s="197"/>
      <c r="G23" s="271"/>
      <c r="H23" s="271"/>
      <c r="I23" s="197"/>
      <c r="J23" s="197"/>
    </row>
    <row r="24" spans="1:10" ht="12.75" customHeight="1" x14ac:dyDescent="0.2">
      <c r="A24" s="204" t="s">
        <v>105</v>
      </c>
      <c r="B24" s="383">
        <v>692.86</v>
      </c>
      <c r="C24" s="197"/>
      <c r="D24" s="197"/>
      <c r="E24" s="197"/>
      <c r="F24" s="197"/>
      <c r="G24" s="271"/>
      <c r="H24" s="271"/>
      <c r="I24" s="197"/>
      <c r="J24" s="197"/>
    </row>
    <row r="25" spans="1:10" ht="12.75" customHeight="1" x14ac:dyDescent="0.2">
      <c r="A25" s="204" t="s">
        <v>109</v>
      </c>
      <c r="B25" s="383">
        <v>1553.44</v>
      </c>
      <c r="C25" s="197"/>
      <c r="D25" s="197"/>
      <c r="E25" s="197"/>
      <c r="F25" s="197"/>
      <c r="G25" s="271"/>
      <c r="H25" s="271"/>
      <c r="I25" s="197"/>
      <c r="J25" s="197"/>
    </row>
    <row r="26" spans="1:10" ht="30" x14ac:dyDescent="0.2">
      <c r="A26" s="205" t="s">
        <v>122</v>
      </c>
      <c r="B26" s="384"/>
      <c r="C26" s="197"/>
      <c r="D26" s="197"/>
      <c r="E26" s="197"/>
      <c r="F26" s="197"/>
      <c r="G26" s="271"/>
      <c r="H26" s="271"/>
      <c r="I26" s="197"/>
      <c r="J26" s="197"/>
    </row>
    <row r="27" spans="1:10" ht="12.75" customHeight="1" x14ac:dyDescent="0.2">
      <c r="A27" s="206" t="s">
        <v>105</v>
      </c>
      <c r="B27" s="385">
        <v>692.86</v>
      </c>
      <c r="C27" s="197"/>
      <c r="D27" s="197"/>
      <c r="E27" s="197"/>
      <c r="F27" s="197"/>
      <c r="G27" s="271"/>
      <c r="H27" s="271"/>
      <c r="I27" s="197"/>
      <c r="J27" s="197"/>
    </row>
    <row r="28" spans="1:10" ht="12.75" customHeight="1" x14ac:dyDescent="0.2">
      <c r="A28" s="206" t="s">
        <v>106</v>
      </c>
      <c r="B28" s="385">
        <v>751.43</v>
      </c>
      <c r="C28" s="197"/>
      <c r="D28" s="197"/>
      <c r="E28" s="197"/>
      <c r="F28" s="197"/>
      <c r="G28" s="271"/>
      <c r="H28" s="271"/>
      <c r="I28" s="197"/>
      <c r="J28" s="197"/>
    </row>
    <row r="29" spans="1:10" ht="12.75" customHeight="1" x14ac:dyDescent="0.2">
      <c r="A29" s="206" t="s">
        <v>107</v>
      </c>
      <c r="B29" s="385">
        <v>783.07</v>
      </c>
      <c r="C29" s="197"/>
      <c r="D29" s="197"/>
      <c r="E29" s="197"/>
      <c r="F29" s="197"/>
      <c r="G29" s="271"/>
      <c r="H29" s="271"/>
      <c r="I29" s="197"/>
      <c r="J29" s="197"/>
    </row>
    <row r="30" spans="1:10" ht="30" x14ac:dyDescent="0.2">
      <c r="A30" s="205" t="s">
        <v>122</v>
      </c>
      <c r="B30" s="384"/>
      <c r="C30" s="197"/>
      <c r="D30" s="197"/>
      <c r="E30" s="197"/>
      <c r="F30" s="197"/>
      <c r="G30" s="271"/>
      <c r="H30" s="271"/>
      <c r="I30" s="197"/>
      <c r="J30" s="197"/>
    </row>
    <row r="31" spans="1:10" ht="12.75" customHeight="1" x14ac:dyDescent="0.2">
      <c r="A31" s="206" t="s">
        <v>105</v>
      </c>
      <c r="B31" s="384">
        <v>692.86</v>
      </c>
      <c r="C31" s="197"/>
      <c r="D31" s="197"/>
      <c r="E31" s="197"/>
      <c r="F31" s="197"/>
      <c r="G31" s="271"/>
      <c r="H31" s="271"/>
      <c r="I31" s="197"/>
      <c r="J31" s="197"/>
    </row>
    <row r="32" spans="1:10" ht="12.75" customHeight="1" x14ac:dyDescent="0.2">
      <c r="A32" s="206" t="s">
        <v>109</v>
      </c>
      <c r="B32" s="384">
        <v>759.63</v>
      </c>
      <c r="C32" s="197"/>
      <c r="D32" s="197"/>
      <c r="E32" s="197"/>
      <c r="F32" s="197"/>
      <c r="G32" s="271"/>
      <c r="H32" s="271"/>
      <c r="I32" s="197"/>
      <c r="J32" s="197"/>
    </row>
    <row r="33" spans="1:10" ht="50.25" customHeight="1" x14ac:dyDescent="0.2">
      <c r="A33" s="207" t="s">
        <v>110</v>
      </c>
      <c r="B33" s="201">
        <v>195612.16</v>
      </c>
      <c r="C33" s="197"/>
      <c r="D33" s="197"/>
      <c r="E33" s="197"/>
      <c r="F33" s="197"/>
      <c r="G33" s="271"/>
      <c r="H33" s="271"/>
      <c r="I33" s="197"/>
      <c r="J33" s="197"/>
    </row>
    <row r="34" spans="1:10" ht="58.5" customHeight="1" x14ac:dyDescent="0.2">
      <c r="A34" s="207" t="s">
        <v>123</v>
      </c>
      <c r="B34" s="201">
        <v>736.6</v>
      </c>
      <c r="C34" s="197"/>
      <c r="D34" s="197"/>
      <c r="E34" s="197"/>
      <c r="F34" s="197"/>
      <c r="G34" s="271"/>
      <c r="H34" s="271"/>
      <c r="I34" s="197"/>
      <c r="J34" s="197"/>
    </row>
    <row r="35" spans="1:10" ht="12.75" customHeight="1" x14ac:dyDescent="0.2">
      <c r="A35" s="208"/>
      <c r="B35" s="386"/>
      <c r="C35" s="197"/>
      <c r="D35" s="197"/>
      <c r="E35" s="197"/>
      <c r="F35" s="197"/>
      <c r="G35" s="271"/>
      <c r="H35" s="271"/>
      <c r="I35" s="197"/>
      <c r="J35" s="197"/>
    </row>
    <row r="36" spans="1:10" ht="12.75" customHeight="1" x14ac:dyDescent="0.2">
      <c r="A36" s="210"/>
      <c r="B36" s="387"/>
      <c r="C36" s="197"/>
      <c r="D36" s="197"/>
      <c r="E36" s="197"/>
      <c r="F36" s="197"/>
      <c r="G36" s="271"/>
      <c r="H36" s="271"/>
      <c r="I36" s="197"/>
      <c r="J36" s="197"/>
    </row>
    <row r="37" spans="1:10" ht="12.75" customHeight="1" x14ac:dyDescent="0.2">
      <c r="A37" s="198"/>
      <c r="B37" s="387"/>
      <c r="C37" s="197"/>
      <c r="D37" s="197"/>
      <c r="E37" s="197"/>
      <c r="F37" s="197"/>
      <c r="G37" s="271"/>
      <c r="H37" s="271"/>
      <c r="I37" s="197"/>
      <c r="J37" s="197"/>
    </row>
    <row r="38" spans="1:10" ht="15.75" x14ac:dyDescent="0.2">
      <c r="A38" s="209"/>
      <c r="B38" s="388"/>
      <c r="C38" s="197"/>
      <c r="D38" s="197"/>
      <c r="E38" s="197"/>
      <c r="F38" s="197"/>
      <c r="G38" s="271"/>
      <c r="H38" s="271"/>
      <c r="I38" s="197"/>
      <c r="J38" s="197"/>
    </row>
    <row r="39" spans="1:10" ht="25.5" x14ac:dyDescent="0.2">
      <c r="A39" s="200" t="s">
        <v>111</v>
      </c>
      <c r="B39" s="201">
        <v>5709.9989999999998</v>
      </c>
      <c r="C39" s="197"/>
      <c r="D39" s="197"/>
      <c r="E39" s="197"/>
      <c r="F39" s="197"/>
      <c r="G39" s="271"/>
      <c r="H39" s="271"/>
      <c r="I39" s="197"/>
      <c r="J39" s="197"/>
    </row>
    <row r="40" spans="1:10" ht="45" customHeight="1" x14ac:dyDescent="0.2">
      <c r="A40" s="200" t="s">
        <v>112</v>
      </c>
      <c r="B40" s="201">
        <v>74876.948000000004</v>
      </c>
      <c r="C40" s="197"/>
      <c r="D40" s="197"/>
      <c r="E40" s="197"/>
      <c r="F40" s="197"/>
      <c r="G40" s="271"/>
      <c r="H40" s="271"/>
      <c r="I40" s="197"/>
      <c r="J40" s="197"/>
    </row>
    <row r="41" spans="1:10" ht="12.75" customHeight="1" x14ac:dyDescent="0.2">
      <c r="A41" s="208"/>
      <c r="B41" s="389"/>
      <c r="C41" s="197"/>
      <c r="D41" s="197"/>
      <c r="E41" s="197"/>
      <c r="F41" s="197"/>
      <c r="G41" s="271"/>
      <c r="H41" s="271"/>
      <c r="I41" s="197"/>
      <c r="J41" s="197"/>
    </row>
    <row r="42" spans="1:10" ht="12.75" customHeight="1" x14ac:dyDescent="0.2">
      <c r="A42" s="210"/>
      <c r="B42" s="390"/>
      <c r="C42" s="197"/>
      <c r="D42" s="197"/>
      <c r="E42" s="197"/>
      <c r="F42" s="197"/>
      <c r="G42" s="271"/>
      <c r="H42" s="271"/>
      <c r="I42" s="197"/>
      <c r="J42" s="197"/>
    </row>
    <row r="43" spans="1:10" ht="12.75" customHeight="1" x14ac:dyDescent="0.2">
      <c r="A43" s="210"/>
      <c r="B43" s="390"/>
      <c r="C43" s="197"/>
      <c r="D43" s="197"/>
      <c r="E43" s="197"/>
      <c r="F43" s="197"/>
      <c r="G43" s="271"/>
      <c r="H43" s="271"/>
      <c r="I43" s="197"/>
      <c r="J43" s="197"/>
    </row>
    <row r="44" spans="1:10" ht="12.75" customHeight="1" x14ac:dyDescent="0.2">
      <c r="A44" s="210"/>
      <c r="B44" s="390"/>
      <c r="C44" s="197"/>
      <c r="D44" s="197"/>
      <c r="E44" s="197"/>
      <c r="F44" s="197"/>
      <c r="G44" s="271"/>
      <c r="H44" s="271"/>
      <c r="I44" s="197"/>
      <c r="J44" s="197"/>
    </row>
    <row r="45" spans="1:10" ht="15.75" customHeight="1" x14ac:dyDescent="0.2">
      <c r="A45" s="199"/>
      <c r="B45" s="209"/>
      <c r="C45" s="197"/>
      <c r="D45" s="197"/>
      <c r="E45" s="197"/>
      <c r="F45" s="197"/>
      <c r="G45" s="271"/>
      <c r="H45" s="271"/>
      <c r="I45" s="197"/>
      <c r="J45" s="197"/>
    </row>
    <row r="46" spans="1:10" ht="47.25" customHeight="1" x14ac:dyDescent="0.2">
      <c r="A46" s="200" t="s">
        <v>124</v>
      </c>
      <c r="B46" s="201">
        <v>-3.78</v>
      </c>
      <c r="C46" s="197"/>
      <c r="D46" s="197"/>
      <c r="E46" s="197"/>
      <c r="F46" s="197"/>
      <c r="G46" s="271"/>
      <c r="H46" s="271"/>
      <c r="I46" s="197"/>
      <c r="J46" s="197"/>
    </row>
    <row r="47" spans="1:10" ht="43.5" customHeight="1" x14ac:dyDescent="0.2">
      <c r="A47" s="200" t="s">
        <v>125</v>
      </c>
      <c r="B47" s="201">
        <v>54.41</v>
      </c>
      <c r="C47" s="197"/>
      <c r="D47" s="197"/>
      <c r="E47" s="197"/>
      <c r="F47" s="197"/>
      <c r="G47" s="271"/>
      <c r="H47" s="271"/>
      <c r="I47" s="197"/>
      <c r="J47" s="197"/>
    </row>
    <row r="48" spans="1:10" ht="14.25" customHeight="1" x14ac:dyDescent="0.2">
      <c r="A48" s="197"/>
      <c r="B48" s="197"/>
      <c r="C48" s="197"/>
      <c r="D48" s="197"/>
      <c r="E48" s="197"/>
      <c r="F48" s="197"/>
      <c r="G48" s="524" t="s">
        <v>140</v>
      </c>
      <c r="H48" s="525"/>
      <c r="I48" s="525"/>
      <c r="J48" s="526"/>
    </row>
    <row r="49" spans="1:10" ht="174" customHeight="1" thickBot="1" x14ac:dyDescent="0.25">
      <c r="A49" s="316" t="s">
        <v>113</v>
      </c>
      <c r="B49" s="316" t="s">
        <v>114</v>
      </c>
      <c r="C49" s="201" t="s">
        <v>126</v>
      </c>
      <c r="D49" s="201" t="s">
        <v>127</v>
      </c>
      <c r="E49" s="201" t="s">
        <v>128</v>
      </c>
      <c r="F49" s="201" t="s">
        <v>135</v>
      </c>
      <c r="G49" s="291" t="s">
        <v>136</v>
      </c>
      <c r="H49" s="291" t="s">
        <v>137</v>
      </c>
      <c r="I49" s="292" t="s">
        <v>138</v>
      </c>
      <c r="J49" s="292" t="s">
        <v>139</v>
      </c>
    </row>
    <row r="50" spans="1:10" s="295" customFormat="1" ht="14.25" customHeight="1" thickBot="1" x14ac:dyDescent="0.25">
      <c r="A50" s="211" t="s">
        <v>222</v>
      </c>
      <c r="B50" s="211">
        <v>0</v>
      </c>
      <c r="C50" s="325">
        <v>640.71</v>
      </c>
      <c r="D50" s="325">
        <v>4.79</v>
      </c>
      <c r="E50" s="325" t="s">
        <v>129</v>
      </c>
      <c r="F50" s="325">
        <v>648.76</v>
      </c>
      <c r="G50" s="293">
        <f>F50*9.68%</f>
        <v>62.799968</v>
      </c>
      <c r="H50" s="293">
        <f>F50*9.11%</f>
        <v>59.102035999999998</v>
      </c>
      <c r="I50" s="294">
        <f>F50*5.79%</f>
        <v>37.563203999999999</v>
      </c>
      <c r="J50" s="294">
        <f>F50*3.1%</f>
        <v>20.111560000000001</v>
      </c>
    </row>
    <row r="51" spans="1:10" s="209" customFormat="1" ht="14.25" customHeight="1" thickBot="1" x14ac:dyDescent="0.25">
      <c r="A51" s="211" t="s">
        <v>222</v>
      </c>
      <c r="B51" s="211">
        <v>1</v>
      </c>
      <c r="C51" s="325">
        <v>632.41</v>
      </c>
      <c r="D51" s="325">
        <v>10.41</v>
      </c>
      <c r="E51" s="325" t="s">
        <v>129</v>
      </c>
      <c r="F51" s="325">
        <v>640.46</v>
      </c>
      <c r="G51" s="293">
        <f>F51*9.68%</f>
        <v>61.996528000000005</v>
      </c>
      <c r="H51" s="293">
        <f t="shared" ref="H51:H114" si="0">F51*9.11%</f>
        <v>58.345906000000006</v>
      </c>
      <c r="I51" s="294">
        <f t="shared" ref="I51:I114" si="1">F51*5.79%</f>
        <v>37.082633999999999</v>
      </c>
      <c r="J51" s="294">
        <f t="shared" ref="J51:J114" si="2">F51*3.1%</f>
        <v>19.85426</v>
      </c>
    </row>
    <row r="52" spans="1:10" s="209" customFormat="1" ht="14.25" customHeight="1" thickBot="1" x14ac:dyDescent="0.25">
      <c r="A52" s="211" t="s">
        <v>222</v>
      </c>
      <c r="B52" s="211">
        <v>2</v>
      </c>
      <c r="C52" s="325">
        <v>676.05</v>
      </c>
      <c r="D52" s="325" t="s">
        <v>129</v>
      </c>
      <c r="E52" s="325">
        <v>57.81</v>
      </c>
      <c r="F52" s="325">
        <v>684.1</v>
      </c>
      <c r="G52" s="293">
        <f t="shared" ref="G52:G114" si="3">F52*9.68%</f>
        <v>66.220879999999994</v>
      </c>
      <c r="H52" s="293">
        <f t="shared" si="0"/>
        <v>62.321510000000004</v>
      </c>
      <c r="I52" s="294">
        <f t="shared" si="1"/>
        <v>39.609390000000005</v>
      </c>
      <c r="J52" s="294">
        <f t="shared" si="2"/>
        <v>21.207100000000001</v>
      </c>
    </row>
    <row r="53" spans="1:10" s="209" customFormat="1" ht="14.25" customHeight="1" thickBot="1" x14ac:dyDescent="0.25">
      <c r="A53" s="211" t="s">
        <v>222</v>
      </c>
      <c r="B53" s="211">
        <v>3</v>
      </c>
      <c r="C53" s="325">
        <v>714.32</v>
      </c>
      <c r="D53" s="325">
        <v>38.880000000000003</v>
      </c>
      <c r="E53" s="325" t="s">
        <v>129</v>
      </c>
      <c r="F53" s="325">
        <v>722.37</v>
      </c>
      <c r="G53" s="293">
        <f t="shared" si="3"/>
        <v>69.925415999999998</v>
      </c>
      <c r="H53" s="293">
        <f t="shared" si="0"/>
        <v>65.807907</v>
      </c>
      <c r="I53" s="294">
        <f t="shared" si="1"/>
        <v>41.825223000000001</v>
      </c>
      <c r="J53" s="294">
        <f t="shared" si="2"/>
        <v>22.393470000000001</v>
      </c>
    </row>
    <row r="54" spans="1:10" s="209" customFormat="1" ht="14.25" customHeight="1" thickBot="1" x14ac:dyDescent="0.25">
      <c r="A54" s="211" t="s">
        <v>222</v>
      </c>
      <c r="B54" s="211">
        <v>4</v>
      </c>
      <c r="C54" s="325">
        <v>732.75</v>
      </c>
      <c r="D54" s="325">
        <v>208</v>
      </c>
      <c r="E54" s="325" t="s">
        <v>129</v>
      </c>
      <c r="F54" s="325">
        <v>740.8</v>
      </c>
      <c r="G54" s="293">
        <f t="shared" si="3"/>
        <v>71.709439999999987</v>
      </c>
      <c r="H54" s="293">
        <f t="shared" si="0"/>
        <v>67.486879999999999</v>
      </c>
      <c r="I54" s="294">
        <f t="shared" si="1"/>
        <v>42.892319999999998</v>
      </c>
      <c r="J54" s="294">
        <f t="shared" si="2"/>
        <v>22.964799999999997</v>
      </c>
    </row>
    <row r="55" spans="1:10" s="209" customFormat="1" ht="14.25" customHeight="1" thickBot="1" x14ac:dyDescent="0.25">
      <c r="A55" s="211" t="s">
        <v>222</v>
      </c>
      <c r="B55" s="211">
        <v>5</v>
      </c>
      <c r="C55" s="325">
        <v>725.3</v>
      </c>
      <c r="D55" s="325">
        <v>223.91</v>
      </c>
      <c r="E55" s="325" t="s">
        <v>129</v>
      </c>
      <c r="F55" s="325">
        <v>733.35</v>
      </c>
      <c r="G55" s="293">
        <f t="shared" si="3"/>
        <v>70.988280000000003</v>
      </c>
      <c r="H55" s="293">
        <f t="shared" si="0"/>
        <v>66.808185000000009</v>
      </c>
      <c r="I55" s="294">
        <f t="shared" si="1"/>
        <v>42.460965000000002</v>
      </c>
      <c r="J55" s="294">
        <f t="shared" si="2"/>
        <v>22.73385</v>
      </c>
    </row>
    <row r="56" spans="1:10" s="209" customFormat="1" ht="14.25" customHeight="1" thickBot="1" x14ac:dyDescent="0.25">
      <c r="A56" s="211" t="s">
        <v>222</v>
      </c>
      <c r="B56" s="211">
        <v>6</v>
      </c>
      <c r="C56" s="325">
        <v>922.86</v>
      </c>
      <c r="D56" s="325">
        <v>4.57</v>
      </c>
      <c r="E56" s="325" t="s">
        <v>129</v>
      </c>
      <c r="F56" s="325">
        <v>930.91</v>
      </c>
      <c r="G56" s="293">
        <f t="shared" si="3"/>
        <v>90.112088</v>
      </c>
      <c r="H56" s="293">
        <f t="shared" si="0"/>
        <v>84.805900999999992</v>
      </c>
      <c r="I56" s="294">
        <f t="shared" si="1"/>
        <v>53.899688999999995</v>
      </c>
      <c r="J56" s="294">
        <f t="shared" si="2"/>
        <v>28.85821</v>
      </c>
    </row>
    <row r="57" spans="1:10" s="209" customFormat="1" ht="14.25" customHeight="1" thickBot="1" x14ac:dyDescent="0.25">
      <c r="A57" s="211" t="s">
        <v>222</v>
      </c>
      <c r="B57" s="211">
        <v>7</v>
      </c>
      <c r="C57" s="325">
        <v>714.92</v>
      </c>
      <c r="D57" s="325">
        <v>183.32</v>
      </c>
      <c r="E57" s="325" t="s">
        <v>129</v>
      </c>
      <c r="F57" s="325">
        <v>722.97</v>
      </c>
      <c r="G57" s="293">
        <f t="shared" si="3"/>
        <v>69.983496000000002</v>
      </c>
      <c r="H57" s="293">
        <f t="shared" si="0"/>
        <v>65.862566999999999</v>
      </c>
      <c r="I57" s="294">
        <f t="shared" si="1"/>
        <v>41.859963</v>
      </c>
      <c r="J57" s="294">
        <f t="shared" si="2"/>
        <v>22.41207</v>
      </c>
    </row>
    <row r="58" spans="1:10" s="209" customFormat="1" ht="14.25" customHeight="1" thickBot="1" x14ac:dyDescent="0.25">
      <c r="A58" s="211" t="s">
        <v>222</v>
      </c>
      <c r="B58" s="211">
        <v>8</v>
      </c>
      <c r="C58" s="325">
        <v>620.79999999999995</v>
      </c>
      <c r="D58" s="325">
        <v>194.58</v>
      </c>
      <c r="E58" s="325" t="s">
        <v>129</v>
      </c>
      <c r="F58" s="325">
        <v>628.85</v>
      </c>
      <c r="G58" s="293">
        <f t="shared" si="3"/>
        <v>60.872680000000003</v>
      </c>
      <c r="H58" s="293">
        <f t="shared" si="0"/>
        <v>57.288235</v>
      </c>
      <c r="I58" s="294">
        <f t="shared" si="1"/>
        <v>36.410415</v>
      </c>
      <c r="J58" s="294">
        <f t="shared" si="2"/>
        <v>19.494350000000001</v>
      </c>
    </row>
    <row r="59" spans="1:10" s="209" customFormat="1" ht="14.25" customHeight="1" thickBot="1" x14ac:dyDescent="0.25">
      <c r="A59" s="211" t="s">
        <v>222</v>
      </c>
      <c r="B59" s="211">
        <v>9</v>
      </c>
      <c r="C59" s="325">
        <v>620.66</v>
      </c>
      <c r="D59" s="325">
        <v>187.36</v>
      </c>
      <c r="E59" s="325" t="s">
        <v>129</v>
      </c>
      <c r="F59" s="325">
        <v>628.71</v>
      </c>
      <c r="G59" s="293">
        <f t="shared" si="3"/>
        <v>60.859127999999998</v>
      </c>
      <c r="H59" s="293">
        <f t="shared" si="0"/>
        <v>57.275481000000006</v>
      </c>
      <c r="I59" s="294">
        <f t="shared" si="1"/>
        <v>36.402309000000002</v>
      </c>
      <c r="J59" s="294">
        <f t="shared" si="2"/>
        <v>19.490010000000002</v>
      </c>
    </row>
    <row r="60" spans="1:10" s="209" customFormat="1" ht="14.25" customHeight="1" thickBot="1" x14ac:dyDescent="0.25">
      <c r="A60" s="211" t="s">
        <v>222</v>
      </c>
      <c r="B60" s="211">
        <v>10</v>
      </c>
      <c r="C60" s="325">
        <v>622.01</v>
      </c>
      <c r="D60" s="325">
        <v>75.52</v>
      </c>
      <c r="E60" s="325" t="s">
        <v>129</v>
      </c>
      <c r="F60" s="325">
        <v>630.05999999999995</v>
      </c>
      <c r="G60" s="293">
        <f t="shared" si="3"/>
        <v>60.989807999999996</v>
      </c>
      <c r="H60" s="293">
        <f t="shared" si="0"/>
        <v>57.398465999999992</v>
      </c>
      <c r="I60" s="294">
        <f t="shared" si="1"/>
        <v>36.480473999999994</v>
      </c>
      <c r="J60" s="294">
        <f t="shared" si="2"/>
        <v>19.531859999999998</v>
      </c>
    </row>
    <row r="61" spans="1:10" s="209" customFormat="1" ht="14.25" customHeight="1" thickBot="1" x14ac:dyDescent="0.25">
      <c r="A61" s="211" t="s">
        <v>222</v>
      </c>
      <c r="B61" s="211">
        <v>11</v>
      </c>
      <c r="C61" s="325">
        <v>624.03</v>
      </c>
      <c r="D61" s="325">
        <v>77.33</v>
      </c>
      <c r="E61" s="325" t="s">
        <v>129</v>
      </c>
      <c r="F61" s="325">
        <v>632.08000000000004</v>
      </c>
      <c r="G61" s="293">
        <f t="shared" si="3"/>
        <v>61.185344000000001</v>
      </c>
      <c r="H61" s="293">
        <f t="shared" si="0"/>
        <v>57.582488000000005</v>
      </c>
      <c r="I61" s="294">
        <f t="shared" si="1"/>
        <v>36.597432000000005</v>
      </c>
      <c r="J61" s="294">
        <f t="shared" si="2"/>
        <v>19.594480000000001</v>
      </c>
    </row>
    <row r="62" spans="1:10" s="209" customFormat="1" ht="14.25" customHeight="1" thickBot="1" x14ac:dyDescent="0.25">
      <c r="A62" s="211" t="s">
        <v>222</v>
      </c>
      <c r="B62" s="211">
        <v>12</v>
      </c>
      <c r="C62" s="325">
        <v>638.20000000000005</v>
      </c>
      <c r="D62" s="325">
        <v>60.71</v>
      </c>
      <c r="E62" s="325" t="s">
        <v>129</v>
      </c>
      <c r="F62" s="325">
        <v>646.25</v>
      </c>
      <c r="G62" s="293">
        <f t="shared" si="3"/>
        <v>62.556999999999995</v>
      </c>
      <c r="H62" s="293">
        <f t="shared" si="0"/>
        <v>58.873375000000003</v>
      </c>
      <c r="I62" s="294">
        <f t="shared" si="1"/>
        <v>37.417875000000002</v>
      </c>
      <c r="J62" s="294">
        <f t="shared" si="2"/>
        <v>20.033750000000001</v>
      </c>
    </row>
    <row r="63" spans="1:10" s="209" customFormat="1" ht="14.25" customHeight="1" thickBot="1" x14ac:dyDescent="0.25">
      <c r="A63" s="211" t="s">
        <v>222</v>
      </c>
      <c r="B63" s="211">
        <v>13</v>
      </c>
      <c r="C63" s="325">
        <v>660.44</v>
      </c>
      <c r="D63" s="325" t="s">
        <v>129</v>
      </c>
      <c r="E63" s="325">
        <v>21.99</v>
      </c>
      <c r="F63" s="325">
        <v>668.49</v>
      </c>
      <c r="G63" s="293">
        <f t="shared" si="3"/>
        <v>64.709832000000006</v>
      </c>
      <c r="H63" s="293">
        <f t="shared" si="0"/>
        <v>60.899439000000001</v>
      </c>
      <c r="I63" s="294">
        <f t="shared" si="1"/>
        <v>38.705570999999999</v>
      </c>
      <c r="J63" s="294">
        <f t="shared" si="2"/>
        <v>20.723189999999999</v>
      </c>
    </row>
    <row r="64" spans="1:10" s="209" customFormat="1" ht="14.25" customHeight="1" thickBot="1" x14ac:dyDescent="0.25">
      <c r="A64" s="211" t="s">
        <v>222</v>
      </c>
      <c r="B64" s="211">
        <v>14</v>
      </c>
      <c r="C64" s="325">
        <v>663.52</v>
      </c>
      <c r="D64" s="325">
        <v>54.78</v>
      </c>
      <c r="E64" s="325" t="s">
        <v>129</v>
      </c>
      <c r="F64" s="325">
        <v>671.57</v>
      </c>
      <c r="G64" s="293">
        <f t="shared" si="3"/>
        <v>65.007975999999999</v>
      </c>
      <c r="H64" s="293">
        <f t="shared" si="0"/>
        <v>61.180027000000003</v>
      </c>
      <c r="I64" s="294">
        <f t="shared" si="1"/>
        <v>38.883903000000004</v>
      </c>
      <c r="J64" s="294">
        <f t="shared" si="2"/>
        <v>20.818670000000001</v>
      </c>
    </row>
    <row r="65" spans="1:10" s="209" customFormat="1" ht="14.25" customHeight="1" thickBot="1" x14ac:dyDescent="0.25">
      <c r="A65" s="211" t="s">
        <v>222</v>
      </c>
      <c r="B65" s="211">
        <v>15</v>
      </c>
      <c r="C65" s="325">
        <v>672.14</v>
      </c>
      <c r="D65" s="325">
        <v>58.1</v>
      </c>
      <c r="E65" s="325" t="s">
        <v>129</v>
      </c>
      <c r="F65" s="325">
        <v>680.19</v>
      </c>
      <c r="G65" s="293">
        <f t="shared" si="3"/>
        <v>65.842392000000004</v>
      </c>
      <c r="H65" s="293">
        <f t="shared" si="0"/>
        <v>61.965309000000005</v>
      </c>
      <c r="I65" s="294">
        <f t="shared" si="1"/>
        <v>39.383001</v>
      </c>
      <c r="J65" s="294">
        <f t="shared" si="2"/>
        <v>21.085890000000003</v>
      </c>
    </row>
    <row r="66" spans="1:10" s="209" customFormat="1" ht="14.25" customHeight="1" thickBot="1" x14ac:dyDescent="0.25">
      <c r="A66" s="211" t="s">
        <v>222</v>
      </c>
      <c r="B66" s="211">
        <v>16</v>
      </c>
      <c r="C66" s="325">
        <v>702.09</v>
      </c>
      <c r="D66" s="325">
        <v>39.090000000000003</v>
      </c>
      <c r="E66" s="325" t="s">
        <v>129</v>
      </c>
      <c r="F66" s="325">
        <v>710.14</v>
      </c>
      <c r="G66" s="293">
        <f t="shared" si="3"/>
        <v>68.741551999999999</v>
      </c>
      <c r="H66" s="293">
        <f t="shared" si="0"/>
        <v>64.693753999999998</v>
      </c>
      <c r="I66" s="294">
        <f t="shared" si="1"/>
        <v>41.117106</v>
      </c>
      <c r="J66" s="294">
        <f t="shared" si="2"/>
        <v>22.014340000000001</v>
      </c>
    </row>
    <row r="67" spans="1:10" s="209" customFormat="1" ht="14.25" customHeight="1" thickBot="1" x14ac:dyDescent="0.25">
      <c r="A67" s="211" t="s">
        <v>222</v>
      </c>
      <c r="B67" s="211">
        <v>17</v>
      </c>
      <c r="C67" s="325">
        <v>671.81</v>
      </c>
      <c r="D67" s="325">
        <v>54.16</v>
      </c>
      <c r="E67" s="325" t="s">
        <v>129</v>
      </c>
      <c r="F67" s="325">
        <v>679.86</v>
      </c>
      <c r="G67" s="293">
        <f t="shared" si="3"/>
        <v>65.810447999999994</v>
      </c>
      <c r="H67" s="293">
        <f t="shared" si="0"/>
        <v>61.935245999999999</v>
      </c>
      <c r="I67" s="294">
        <f t="shared" si="1"/>
        <v>39.363894000000002</v>
      </c>
      <c r="J67" s="294">
        <f t="shared" si="2"/>
        <v>21.075659999999999</v>
      </c>
    </row>
    <row r="68" spans="1:10" s="209" customFormat="1" ht="14.25" customHeight="1" thickBot="1" x14ac:dyDescent="0.25">
      <c r="A68" s="211" t="s">
        <v>222</v>
      </c>
      <c r="B68" s="211">
        <v>18</v>
      </c>
      <c r="C68" s="325">
        <v>663.53</v>
      </c>
      <c r="D68" s="325">
        <v>30.72</v>
      </c>
      <c r="E68" s="325" t="s">
        <v>129</v>
      </c>
      <c r="F68" s="325">
        <v>671.58</v>
      </c>
      <c r="G68" s="293">
        <f t="shared" si="3"/>
        <v>65.008944</v>
      </c>
      <c r="H68" s="293">
        <f t="shared" si="0"/>
        <v>61.180938000000005</v>
      </c>
      <c r="I68" s="294">
        <f t="shared" si="1"/>
        <v>38.884482000000006</v>
      </c>
      <c r="J68" s="294">
        <f t="shared" si="2"/>
        <v>20.81898</v>
      </c>
    </row>
    <row r="69" spans="1:10" s="209" customFormat="1" ht="14.25" customHeight="1" thickBot="1" x14ac:dyDescent="0.25">
      <c r="A69" s="211" t="s">
        <v>222</v>
      </c>
      <c r="B69" s="211">
        <v>19</v>
      </c>
      <c r="C69" s="325">
        <v>656.3</v>
      </c>
      <c r="D69" s="325">
        <v>57.13</v>
      </c>
      <c r="E69" s="325" t="s">
        <v>129</v>
      </c>
      <c r="F69" s="325">
        <v>664.35</v>
      </c>
      <c r="G69" s="293">
        <f t="shared" si="3"/>
        <v>64.309079999999994</v>
      </c>
      <c r="H69" s="293">
        <f t="shared" si="0"/>
        <v>60.522285000000004</v>
      </c>
      <c r="I69" s="294">
        <f t="shared" si="1"/>
        <v>38.465865000000001</v>
      </c>
      <c r="J69" s="294">
        <f t="shared" si="2"/>
        <v>20.594850000000001</v>
      </c>
    </row>
    <row r="70" spans="1:10" s="209" customFormat="1" ht="14.25" customHeight="1" thickBot="1" x14ac:dyDescent="0.25">
      <c r="A70" s="211" t="s">
        <v>222</v>
      </c>
      <c r="B70" s="211">
        <v>20</v>
      </c>
      <c r="C70" s="325">
        <v>652.29999999999995</v>
      </c>
      <c r="D70" s="325">
        <v>61.57</v>
      </c>
      <c r="E70" s="325" t="s">
        <v>129</v>
      </c>
      <c r="F70" s="325">
        <v>660.35</v>
      </c>
      <c r="G70" s="293">
        <f t="shared" si="3"/>
        <v>63.921880000000002</v>
      </c>
      <c r="H70" s="293">
        <f t="shared" si="0"/>
        <v>60.157885</v>
      </c>
      <c r="I70" s="294">
        <f t="shared" si="1"/>
        <v>38.234265000000001</v>
      </c>
      <c r="J70" s="294">
        <f t="shared" si="2"/>
        <v>20.470850000000002</v>
      </c>
    </row>
    <row r="71" spans="1:10" s="209" customFormat="1" ht="14.25" customHeight="1" thickBot="1" x14ac:dyDescent="0.25">
      <c r="A71" s="211" t="s">
        <v>222</v>
      </c>
      <c r="B71" s="211">
        <v>21</v>
      </c>
      <c r="C71" s="325">
        <v>651.01</v>
      </c>
      <c r="D71" s="325">
        <v>0.01</v>
      </c>
      <c r="E71" s="325">
        <v>371.91</v>
      </c>
      <c r="F71" s="325">
        <v>659.06</v>
      </c>
      <c r="G71" s="293">
        <f t="shared" si="3"/>
        <v>63.797007999999991</v>
      </c>
      <c r="H71" s="293">
        <f t="shared" si="0"/>
        <v>60.040365999999999</v>
      </c>
      <c r="I71" s="294">
        <f t="shared" si="1"/>
        <v>38.159573999999999</v>
      </c>
      <c r="J71" s="294">
        <f t="shared" si="2"/>
        <v>20.430859999999999</v>
      </c>
    </row>
    <row r="72" spans="1:10" s="209" customFormat="1" ht="14.25" customHeight="1" thickBot="1" x14ac:dyDescent="0.25">
      <c r="A72" s="211" t="s">
        <v>222</v>
      </c>
      <c r="B72" s="211">
        <v>22</v>
      </c>
      <c r="C72" s="325">
        <v>647.72</v>
      </c>
      <c r="D72" s="325" t="s">
        <v>129</v>
      </c>
      <c r="E72" s="325">
        <v>3.6</v>
      </c>
      <c r="F72" s="325">
        <v>655.77</v>
      </c>
      <c r="G72" s="293">
        <f t="shared" si="3"/>
        <v>63.478535999999998</v>
      </c>
      <c r="H72" s="293">
        <f t="shared" si="0"/>
        <v>59.740646999999996</v>
      </c>
      <c r="I72" s="294">
        <f t="shared" si="1"/>
        <v>37.969082999999998</v>
      </c>
      <c r="J72" s="294">
        <f t="shared" si="2"/>
        <v>20.328869999999998</v>
      </c>
    </row>
    <row r="73" spans="1:10" s="296" customFormat="1" ht="14.25" customHeight="1" thickBot="1" x14ac:dyDescent="0.25">
      <c r="A73" s="211" t="s">
        <v>222</v>
      </c>
      <c r="B73" s="211">
        <v>23</v>
      </c>
      <c r="C73" s="325">
        <v>638.47</v>
      </c>
      <c r="D73" s="325">
        <v>6.46</v>
      </c>
      <c r="E73" s="325" t="s">
        <v>129</v>
      </c>
      <c r="F73" s="325">
        <v>646.52</v>
      </c>
      <c r="G73" s="293">
        <f t="shared" si="3"/>
        <v>62.583135999999996</v>
      </c>
      <c r="H73" s="293">
        <f t="shared" si="0"/>
        <v>58.897971999999996</v>
      </c>
      <c r="I73" s="294">
        <f t="shared" si="1"/>
        <v>37.433507999999996</v>
      </c>
      <c r="J73" s="294">
        <f t="shared" si="2"/>
        <v>20.042120000000001</v>
      </c>
    </row>
    <row r="74" spans="1:10" s="295" customFormat="1" ht="14.25" customHeight="1" thickBot="1" x14ac:dyDescent="0.25">
      <c r="A74" s="211" t="s">
        <v>223</v>
      </c>
      <c r="B74" s="211">
        <v>0</v>
      </c>
      <c r="C74" s="325">
        <v>578.33000000000004</v>
      </c>
      <c r="D74" s="325">
        <v>67.31</v>
      </c>
      <c r="E74" s="325" t="s">
        <v>129</v>
      </c>
      <c r="F74" s="325">
        <v>586.38</v>
      </c>
      <c r="G74" s="293">
        <f t="shared" si="3"/>
        <v>56.761583999999999</v>
      </c>
      <c r="H74" s="293">
        <f t="shared" si="0"/>
        <v>53.419218000000001</v>
      </c>
      <c r="I74" s="294">
        <f t="shared" si="1"/>
        <v>33.951402000000002</v>
      </c>
      <c r="J74" s="294">
        <f t="shared" si="2"/>
        <v>18.177779999999998</v>
      </c>
    </row>
    <row r="75" spans="1:10" s="209" customFormat="1" ht="14.25" customHeight="1" thickBot="1" x14ac:dyDescent="0.25">
      <c r="A75" s="211" t="s">
        <v>223</v>
      </c>
      <c r="B75" s="211">
        <v>1</v>
      </c>
      <c r="C75" s="325">
        <v>633.87</v>
      </c>
      <c r="D75" s="325">
        <v>0.01</v>
      </c>
      <c r="E75" s="325">
        <v>34.4</v>
      </c>
      <c r="F75" s="325">
        <v>641.91999999999996</v>
      </c>
      <c r="G75" s="293">
        <f t="shared" si="3"/>
        <v>62.137855999999992</v>
      </c>
      <c r="H75" s="293">
        <f t="shared" si="0"/>
        <v>58.478911999999994</v>
      </c>
      <c r="I75" s="294">
        <f t="shared" si="1"/>
        <v>37.167167999999997</v>
      </c>
      <c r="J75" s="294">
        <f t="shared" si="2"/>
        <v>19.899519999999999</v>
      </c>
    </row>
    <row r="76" spans="1:10" s="209" customFormat="1" ht="14.25" customHeight="1" thickBot="1" x14ac:dyDescent="0.25">
      <c r="A76" s="211" t="s">
        <v>223</v>
      </c>
      <c r="B76" s="211">
        <v>2</v>
      </c>
      <c r="C76" s="325">
        <v>635.57000000000005</v>
      </c>
      <c r="D76" s="325">
        <v>42.1</v>
      </c>
      <c r="E76" s="325" t="s">
        <v>129</v>
      </c>
      <c r="F76" s="325">
        <v>643.62</v>
      </c>
      <c r="G76" s="293">
        <f t="shared" si="3"/>
        <v>62.302416000000001</v>
      </c>
      <c r="H76" s="293">
        <f t="shared" si="0"/>
        <v>58.633782000000004</v>
      </c>
      <c r="I76" s="294">
        <f t="shared" si="1"/>
        <v>37.265597999999997</v>
      </c>
      <c r="J76" s="294">
        <f t="shared" si="2"/>
        <v>19.952220000000001</v>
      </c>
    </row>
    <row r="77" spans="1:10" s="209" customFormat="1" ht="14.25" customHeight="1" thickBot="1" x14ac:dyDescent="0.25">
      <c r="A77" s="211" t="s">
        <v>223</v>
      </c>
      <c r="B77" s="211">
        <v>3</v>
      </c>
      <c r="C77" s="325">
        <v>666.98</v>
      </c>
      <c r="D77" s="325">
        <v>41.22</v>
      </c>
      <c r="E77" s="325" t="s">
        <v>129</v>
      </c>
      <c r="F77" s="325">
        <v>675.03</v>
      </c>
      <c r="G77" s="293">
        <f t="shared" si="3"/>
        <v>65.34290399999999</v>
      </c>
      <c r="H77" s="293">
        <f t="shared" si="0"/>
        <v>61.495232999999999</v>
      </c>
      <c r="I77" s="294">
        <f t="shared" si="1"/>
        <v>39.084237000000002</v>
      </c>
      <c r="J77" s="294">
        <f t="shared" si="2"/>
        <v>20.925929999999997</v>
      </c>
    </row>
    <row r="78" spans="1:10" s="209" customFormat="1" ht="14.25" customHeight="1" thickBot="1" x14ac:dyDescent="0.25">
      <c r="A78" s="211" t="s">
        <v>223</v>
      </c>
      <c r="B78" s="211">
        <v>4</v>
      </c>
      <c r="C78" s="325">
        <v>669.67</v>
      </c>
      <c r="D78" s="325">
        <v>48.01</v>
      </c>
      <c r="E78" s="325" t="s">
        <v>129</v>
      </c>
      <c r="F78" s="325">
        <v>677.72</v>
      </c>
      <c r="G78" s="293">
        <f t="shared" si="3"/>
        <v>65.603296</v>
      </c>
      <c r="H78" s="293">
        <f t="shared" si="0"/>
        <v>61.740292000000004</v>
      </c>
      <c r="I78" s="294">
        <f t="shared" si="1"/>
        <v>39.239988000000004</v>
      </c>
      <c r="J78" s="294">
        <f t="shared" si="2"/>
        <v>21.009320000000002</v>
      </c>
    </row>
    <row r="79" spans="1:10" s="209" customFormat="1" ht="14.25" customHeight="1" thickBot="1" x14ac:dyDescent="0.25">
      <c r="A79" s="211" t="s">
        <v>223</v>
      </c>
      <c r="B79" s="211">
        <v>5</v>
      </c>
      <c r="C79" s="325">
        <v>677.53</v>
      </c>
      <c r="D79" s="325">
        <v>45.99</v>
      </c>
      <c r="E79" s="325" t="s">
        <v>129</v>
      </c>
      <c r="F79" s="325">
        <v>685.58</v>
      </c>
      <c r="G79" s="293">
        <f t="shared" si="3"/>
        <v>66.364143999999996</v>
      </c>
      <c r="H79" s="293">
        <f t="shared" si="0"/>
        <v>62.456338000000002</v>
      </c>
      <c r="I79" s="294">
        <f t="shared" si="1"/>
        <v>39.695081999999999</v>
      </c>
      <c r="J79" s="294">
        <f t="shared" si="2"/>
        <v>21.252980000000001</v>
      </c>
    </row>
    <row r="80" spans="1:10" s="209" customFormat="1" ht="14.25" customHeight="1" thickBot="1" x14ac:dyDescent="0.25">
      <c r="A80" s="211" t="s">
        <v>223</v>
      </c>
      <c r="B80" s="211">
        <v>6</v>
      </c>
      <c r="C80" s="325">
        <v>661.66</v>
      </c>
      <c r="D80" s="325">
        <v>47.46</v>
      </c>
      <c r="E80" s="325" t="s">
        <v>129</v>
      </c>
      <c r="F80" s="325">
        <v>669.71</v>
      </c>
      <c r="G80" s="293">
        <f t="shared" si="3"/>
        <v>64.827928</v>
      </c>
      <c r="H80" s="293">
        <f t="shared" si="0"/>
        <v>61.010581000000002</v>
      </c>
      <c r="I80" s="294">
        <f t="shared" si="1"/>
        <v>38.776209000000001</v>
      </c>
      <c r="J80" s="294">
        <f t="shared" si="2"/>
        <v>20.761010000000002</v>
      </c>
    </row>
    <row r="81" spans="1:10" s="209" customFormat="1" ht="14.25" customHeight="1" thickBot="1" x14ac:dyDescent="0.25">
      <c r="A81" s="211" t="s">
        <v>223</v>
      </c>
      <c r="B81" s="211">
        <v>7</v>
      </c>
      <c r="C81" s="325">
        <v>651.05999999999995</v>
      </c>
      <c r="D81" s="325">
        <v>63.83</v>
      </c>
      <c r="E81" s="325" t="s">
        <v>129</v>
      </c>
      <c r="F81" s="325">
        <v>659.11</v>
      </c>
      <c r="G81" s="293">
        <f t="shared" si="3"/>
        <v>63.801848</v>
      </c>
      <c r="H81" s="293">
        <f t="shared" si="0"/>
        <v>60.044921000000002</v>
      </c>
      <c r="I81" s="294">
        <f t="shared" si="1"/>
        <v>38.162469000000002</v>
      </c>
      <c r="J81" s="294">
        <f t="shared" si="2"/>
        <v>20.432410000000001</v>
      </c>
    </row>
    <row r="82" spans="1:10" s="209" customFormat="1" ht="14.25" customHeight="1" thickBot="1" x14ac:dyDescent="0.25">
      <c r="A82" s="211" t="s">
        <v>223</v>
      </c>
      <c r="B82" s="211">
        <v>8</v>
      </c>
      <c r="C82" s="325">
        <v>659.61</v>
      </c>
      <c r="D82" s="325">
        <v>88.06</v>
      </c>
      <c r="E82" s="325" t="s">
        <v>129</v>
      </c>
      <c r="F82" s="325">
        <v>667.66</v>
      </c>
      <c r="G82" s="293">
        <f t="shared" si="3"/>
        <v>64.629487999999995</v>
      </c>
      <c r="H82" s="293">
        <f t="shared" si="0"/>
        <v>60.823825999999997</v>
      </c>
      <c r="I82" s="294">
        <f t="shared" si="1"/>
        <v>38.657513999999999</v>
      </c>
      <c r="J82" s="294">
        <f t="shared" si="2"/>
        <v>20.69746</v>
      </c>
    </row>
    <row r="83" spans="1:10" s="209" customFormat="1" ht="14.25" customHeight="1" thickBot="1" x14ac:dyDescent="0.25">
      <c r="A83" s="211" t="s">
        <v>223</v>
      </c>
      <c r="B83" s="211">
        <v>9</v>
      </c>
      <c r="C83" s="325">
        <v>688.1</v>
      </c>
      <c r="D83" s="325">
        <v>57.95</v>
      </c>
      <c r="E83" s="325" t="s">
        <v>129</v>
      </c>
      <c r="F83" s="325">
        <v>696.15</v>
      </c>
      <c r="G83" s="293">
        <f t="shared" si="3"/>
        <v>67.387320000000003</v>
      </c>
      <c r="H83" s="293">
        <f t="shared" si="0"/>
        <v>63.419264999999996</v>
      </c>
      <c r="I83" s="294">
        <f t="shared" si="1"/>
        <v>40.307085000000001</v>
      </c>
      <c r="J83" s="294">
        <f t="shared" si="2"/>
        <v>21.580649999999999</v>
      </c>
    </row>
    <row r="84" spans="1:10" s="209" customFormat="1" ht="14.25" customHeight="1" thickBot="1" x14ac:dyDescent="0.25">
      <c r="A84" s="211" t="s">
        <v>223</v>
      </c>
      <c r="B84" s="211">
        <v>10</v>
      </c>
      <c r="C84" s="325">
        <v>690.85</v>
      </c>
      <c r="D84" s="325">
        <v>77.58</v>
      </c>
      <c r="E84" s="325" t="s">
        <v>129</v>
      </c>
      <c r="F84" s="325">
        <v>698.9</v>
      </c>
      <c r="G84" s="293">
        <f t="shared" si="3"/>
        <v>67.65352</v>
      </c>
      <c r="H84" s="293">
        <f t="shared" si="0"/>
        <v>63.669789999999999</v>
      </c>
      <c r="I84" s="294">
        <f t="shared" si="1"/>
        <v>40.46631</v>
      </c>
      <c r="J84" s="294">
        <f t="shared" si="2"/>
        <v>21.665900000000001</v>
      </c>
    </row>
    <row r="85" spans="1:10" s="209" customFormat="1" ht="14.25" customHeight="1" thickBot="1" x14ac:dyDescent="0.25">
      <c r="A85" s="211" t="s">
        <v>223</v>
      </c>
      <c r="B85" s="211">
        <v>11</v>
      </c>
      <c r="C85" s="325">
        <v>659.63</v>
      </c>
      <c r="D85" s="325">
        <v>113.74</v>
      </c>
      <c r="E85" s="325" t="s">
        <v>129</v>
      </c>
      <c r="F85" s="325">
        <v>667.68</v>
      </c>
      <c r="G85" s="293">
        <f t="shared" si="3"/>
        <v>64.631423999999996</v>
      </c>
      <c r="H85" s="293">
        <f t="shared" si="0"/>
        <v>60.825647999999994</v>
      </c>
      <c r="I85" s="294">
        <f t="shared" si="1"/>
        <v>38.658671999999996</v>
      </c>
      <c r="J85" s="294">
        <f t="shared" si="2"/>
        <v>20.698079999999997</v>
      </c>
    </row>
    <row r="86" spans="1:10" s="209" customFormat="1" ht="14.25" customHeight="1" thickBot="1" x14ac:dyDescent="0.25">
      <c r="A86" s="211" t="s">
        <v>223</v>
      </c>
      <c r="B86" s="211">
        <v>12</v>
      </c>
      <c r="C86" s="325">
        <v>671.63</v>
      </c>
      <c r="D86" s="325">
        <v>25.39</v>
      </c>
      <c r="E86" s="325" t="s">
        <v>129</v>
      </c>
      <c r="F86" s="325">
        <v>679.68</v>
      </c>
      <c r="G86" s="293">
        <f t="shared" si="3"/>
        <v>65.793023999999988</v>
      </c>
      <c r="H86" s="293">
        <f t="shared" si="0"/>
        <v>61.918847999999997</v>
      </c>
      <c r="I86" s="294">
        <f t="shared" si="1"/>
        <v>39.353471999999996</v>
      </c>
      <c r="J86" s="294">
        <f t="shared" si="2"/>
        <v>21.070079999999997</v>
      </c>
    </row>
    <row r="87" spans="1:10" s="209" customFormat="1" ht="14.25" customHeight="1" thickBot="1" x14ac:dyDescent="0.25">
      <c r="A87" s="211" t="s">
        <v>223</v>
      </c>
      <c r="B87" s="211">
        <v>13</v>
      </c>
      <c r="C87" s="325">
        <v>644.78</v>
      </c>
      <c r="D87" s="325" t="s">
        <v>129</v>
      </c>
      <c r="E87" s="325">
        <v>676.42</v>
      </c>
      <c r="F87" s="325">
        <v>652.83000000000004</v>
      </c>
      <c r="G87" s="293">
        <f t="shared" si="3"/>
        <v>63.193944000000002</v>
      </c>
      <c r="H87" s="293">
        <f t="shared" si="0"/>
        <v>59.472813000000002</v>
      </c>
      <c r="I87" s="294">
        <f t="shared" si="1"/>
        <v>37.798857000000005</v>
      </c>
      <c r="J87" s="294">
        <f t="shared" si="2"/>
        <v>20.237730000000003</v>
      </c>
    </row>
    <row r="88" spans="1:10" s="209" customFormat="1" ht="14.25" customHeight="1" thickBot="1" x14ac:dyDescent="0.25">
      <c r="A88" s="211" t="s">
        <v>223</v>
      </c>
      <c r="B88" s="211">
        <v>14</v>
      </c>
      <c r="C88" s="325">
        <v>651.25</v>
      </c>
      <c r="D88" s="325">
        <v>72.58</v>
      </c>
      <c r="E88" s="325" t="s">
        <v>129</v>
      </c>
      <c r="F88" s="325">
        <v>659.3</v>
      </c>
      <c r="G88" s="293">
        <f t="shared" si="3"/>
        <v>63.820239999999991</v>
      </c>
      <c r="H88" s="293">
        <f t="shared" si="0"/>
        <v>60.06223</v>
      </c>
      <c r="I88" s="294">
        <f t="shared" si="1"/>
        <v>38.173469999999995</v>
      </c>
      <c r="J88" s="294">
        <f t="shared" si="2"/>
        <v>20.438299999999998</v>
      </c>
    </row>
    <row r="89" spans="1:10" s="209" customFormat="1" ht="14.25" customHeight="1" thickBot="1" x14ac:dyDescent="0.25">
      <c r="A89" s="211" t="s">
        <v>223</v>
      </c>
      <c r="B89" s="211">
        <v>15</v>
      </c>
      <c r="C89" s="325">
        <v>681.33</v>
      </c>
      <c r="D89" s="325">
        <v>101.11</v>
      </c>
      <c r="E89" s="325" t="s">
        <v>129</v>
      </c>
      <c r="F89" s="325">
        <v>689.38</v>
      </c>
      <c r="G89" s="293">
        <f t="shared" si="3"/>
        <v>66.731983999999997</v>
      </c>
      <c r="H89" s="293">
        <f t="shared" si="0"/>
        <v>62.802517999999999</v>
      </c>
      <c r="I89" s="294">
        <f t="shared" si="1"/>
        <v>39.915101999999997</v>
      </c>
      <c r="J89" s="294">
        <f t="shared" si="2"/>
        <v>21.37078</v>
      </c>
    </row>
    <row r="90" spans="1:10" s="209" customFormat="1" ht="14.25" customHeight="1" thickBot="1" x14ac:dyDescent="0.25">
      <c r="A90" s="211" t="s">
        <v>223</v>
      </c>
      <c r="B90" s="211">
        <v>16</v>
      </c>
      <c r="C90" s="325">
        <v>1028.81</v>
      </c>
      <c r="D90" s="325" t="s">
        <v>129</v>
      </c>
      <c r="E90" s="325">
        <v>306.44</v>
      </c>
      <c r="F90" s="325">
        <v>1036.8599999999999</v>
      </c>
      <c r="G90" s="293">
        <f t="shared" si="3"/>
        <v>100.36804799999999</v>
      </c>
      <c r="H90" s="293">
        <f t="shared" si="0"/>
        <v>94.457945999999993</v>
      </c>
      <c r="I90" s="294">
        <f t="shared" si="1"/>
        <v>60.034193999999992</v>
      </c>
      <c r="J90" s="294">
        <f t="shared" si="2"/>
        <v>32.142659999999999</v>
      </c>
    </row>
    <row r="91" spans="1:10" s="209" customFormat="1" ht="14.25" customHeight="1" thickBot="1" x14ac:dyDescent="0.25">
      <c r="A91" s="211" t="s">
        <v>223</v>
      </c>
      <c r="B91" s="211">
        <v>17</v>
      </c>
      <c r="C91" s="325">
        <v>681.57</v>
      </c>
      <c r="D91" s="325">
        <v>22.53</v>
      </c>
      <c r="E91" s="325" t="s">
        <v>129</v>
      </c>
      <c r="F91" s="325">
        <v>689.62</v>
      </c>
      <c r="G91" s="293">
        <f t="shared" si="3"/>
        <v>66.755216000000004</v>
      </c>
      <c r="H91" s="293">
        <f t="shared" si="0"/>
        <v>62.824382</v>
      </c>
      <c r="I91" s="294">
        <f t="shared" si="1"/>
        <v>39.928998</v>
      </c>
      <c r="J91" s="294">
        <f t="shared" si="2"/>
        <v>21.378219999999999</v>
      </c>
    </row>
    <row r="92" spans="1:10" s="209" customFormat="1" ht="14.25" customHeight="1" thickBot="1" x14ac:dyDescent="0.25">
      <c r="A92" s="211" t="s">
        <v>223</v>
      </c>
      <c r="B92" s="211">
        <v>18</v>
      </c>
      <c r="C92" s="325">
        <v>995.33</v>
      </c>
      <c r="D92" s="325">
        <v>0.01</v>
      </c>
      <c r="E92" s="325">
        <v>1036.76</v>
      </c>
      <c r="F92" s="325">
        <v>1003.38</v>
      </c>
      <c r="G92" s="293">
        <f t="shared" si="3"/>
        <v>97.127184</v>
      </c>
      <c r="H92" s="293">
        <f t="shared" si="0"/>
        <v>91.407917999999995</v>
      </c>
      <c r="I92" s="294">
        <f t="shared" si="1"/>
        <v>58.095702000000003</v>
      </c>
      <c r="J92" s="294">
        <f t="shared" si="2"/>
        <v>31.104779999999998</v>
      </c>
    </row>
    <row r="93" spans="1:10" s="209" customFormat="1" ht="14.25" customHeight="1" thickBot="1" x14ac:dyDescent="0.25">
      <c r="A93" s="211" t="s">
        <v>223</v>
      </c>
      <c r="B93" s="211">
        <v>19</v>
      </c>
      <c r="C93" s="325">
        <v>674.88</v>
      </c>
      <c r="D93" s="325">
        <v>31.55</v>
      </c>
      <c r="E93" s="325" t="s">
        <v>129</v>
      </c>
      <c r="F93" s="325">
        <v>682.93</v>
      </c>
      <c r="G93" s="293">
        <f t="shared" si="3"/>
        <v>66.107623999999987</v>
      </c>
      <c r="H93" s="293">
        <f t="shared" si="0"/>
        <v>62.214922999999999</v>
      </c>
      <c r="I93" s="294">
        <f t="shared" si="1"/>
        <v>39.541646999999998</v>
      </c>
      <c r="J93" s="294">
        <f t="shared" si="2"/>
        <v>21.170829999999999</v>
      </c>
    </row>
    <row r="94" spans="1:10" s="209" customFormat="1" ht="14.25" customHeight="1" thickBot="1" x14ac:dyDescent="0.25">
      <c r="A94" s="211" t="s">
        <v>223</v>
      </c>
      <c r="B94" s="211">
        <v>20</v>
      </c>
      <c r="C94" s="325">
        <v>654.55999999999995</v>
      </c>
      <c r="D94" s="325" t="s">
        <v>129</v>
      </c>
      <c r="E94" s="325">
        <v>100.9</v>
      </c>
      <c r="F94" s="325">
        <v>662.61</v>
      </c>
      <c r="G94" s="293">
        <f t="shared" si="3"/>
        <v>64.140647999999999</v>
      </c>
      <c r="H94" s="293">
        <f t="shared" si="0"/>
        <v>60.363771</v>
      </c>
      <c r="I94" s="294">
        <f t="shared" si="1"/>
        <v>38.365119</v>
      </c>
      <c r="J94" s="294">
        <f t="shared" si="2"/>
        <v>20.54091</v>
      </c>
    </row>
    <row r="95" spans="1:10" s="209" customFormat="1" ht="14.25" customHeight="1" thickBot="1" x14ac:dyDescent="0.25">
      <c r="A95" s="211" t="s">
        <v>223</v>
      </c>
      <c r="B95" s="211">
        <v>21</v>
      </c>
      <c r="C95" s="325">
        <v>651.59</v>
      </c>
      <c r="D95" s="325" t="s">
        <v>129</v>
      </c>
      <c r="E95" s="325">
        <v>678.79</v>
      </c>
      <c r="F95" s="325">
        <v>659.64</v>
      </c>
      <c r="G95" s="293">
        <f t="shared" si="3"/>
        <v>63.853151999999994</v>
      </c>
      <c r="H95" s="293">
        <f t="shared" si="0"/>
        <v>60.093204</v>
      </c>
      <c r="I95" s="294">
        <f t="shared" si="1"/>
        <v>38.193156000000002</v>
      </c>
      <c r="J95" s="294">
        <f t="shared" si="2"/>
        <v>20.448840000000001</v>
      </c>
    </row>
    <row r="96" spans="1:10" s="209" customFormat="1" ht="14.25" customHeight="1" thickBot="1" x14ac:dyDescent="0.25">
      <c r="A96" s="211" t="s">
        <v>223</v>
      </c>
      <c r="B96" s="211">
        <v>22</v>
      </c>
      <c r="C96" s="325">
        <v>649.79</v>
      </c>
      <c r="D96" s="325" t="s">
        <v>129</v>
      </c>
      <c r="E96" s="325">
        <v>677.09</v>
      </c>
      <c r="F96" s="325">
        <v>657.84</v>
      </c>
      <c r="G96" s="293">
        <f t="shared" si="3"/>
        <v>63.678912000000004</v>
      </c>
      <c r="H96" s="293">
        <f t="shared" si="0"/>
        <v>59.929224000000005</v>
      </c>
      <c r="I96" s="294">
        <f t="shared" si="1"/>
        <v>38.088936000000004</v>
      </c>
      <c r="J96" s="294">
        <f t="shared" si="2"/>
        <v>20.393039999999999</v>
      </c>
    </row>
    <row r="97" spans="1:10" s="296" customFormat="1" ht="14.25" customHeight="1" thickBot="1" x14ac:dyDescent="0.25">
      <c r="A97" s="211" t="s">
        <v>223</v>
      </c>
      <c r="B97" s="211">
        <v>23</v>
      </c>
      <c r="C97" s="325">
        <v>642.19000000000005</v>
      </c>
      <c r="D97" s="325" t="s">
        <v>129</v>
      </c>
      <c r="E97" s="325">
        <v>668.94</v>
      </c>
      <c r="F97" s="325">
        <v>650.24</v>
      </c>
      <c r="G97" s="293">
        <f t="shared" si="3"/>
        <v>62.943232000000002</v>
      </c>
      <c r="H97" s="293">
        <f t="shared" si="0"/>
        <v>59.236864000000004</v>
      </c>
      <c r="I97" s="294">
        <f t="shared" si="1"/>
        <v>37.648896000000001</v>
      </c>
      <c r="J97" s="294">
        <f t="shared" si="2"/>
        <v>20.157440000000001</v>
      </c>
    </row>
    <row r="98" spans="1:10" s="295" customFormat="1" ht="14.25" customHeight="1" thickBot="1" x14ac:dyDescent="0.25">
      <c r="A98" s="211" t="s">
        <v>224</v>
      </c>
      <c r="B98" s="211">
        <v>0</v>
      </c>
      <c r="C98" s="325">
        <v>693.26</v>
      </c>
      <c r="D98" s="325" t="s">
        <v>129</v>
      </c>
      <c r="E98" s="325">
        <v>722.43</v>
      </c>
      <c r="F98" s="325">
        <v>701.31</v>
      </c>
      <c r="G98" s="293">
        <f t="shared" si="3"/>
        <v>67.886807999999988</v>
      </c>
      <c r="H98" s="293">
        <f t="shared" si="0"/>
        <v>63.889340999999995</v>
      </c>
      <c r="I98" s="294">
        <f t="shared" si="1"/>
        <v>40.605848999999999</v>
      </c>
      <c r="J98" s="294">
        <f t="shared" si="2"/>
        <v>21.740609999999997</v>
      </c>
    </row>
    <row r="99" spans="1:10" s="209" customFormat="1" ht="14.25" customHeight="1" thickBot="1" x14ac:dyDescent="0.25">
      <c r="A99" s="211" t="s">
        <v>224</v>
      </c>
      <c r="B99" s="211">
        <v>1</v>
      </c>
      <c r="C99" s="325">
        <v>697.27</v>
      </c>
      <c r="D99" s="325">
        <v>0.01</v>
      </c>
      <c r="E99" s="325">
        <v>132.91</v>
      </c>
      <c r="F99" s="325">
        <v>705.32</v>
      </c>
      <c r="G99" s="293">
        <f t="shared" si="3"/>
        <v>68.274976000000009</v>
      </c>
      <c r="H99" s="293">
        <f t="shared" si="0"/>
        <v>64.254652000000007</v>
      </c>
      <c r="I99" s="294">
        <f t="shared" si="1"/>
        <v>40.838028000000001</v>
      </c>
      <c r="J99" s="294">
        <f t="shared" si="2"/>
        <v>21.864920000000001</v>
      </c>
    </row>
    <row r="100" spans="1:10" s="209" customFormat="1" ht="14.25" customHeight="1" thickBot="1" x14ac:dyDescent="0.25">
      <c r="A100" s="211" t="s">
        <v>224</v>
      </c>
      <c r="B100" s="211">
        <v>2</v>
      </c>
      <c r="C100" s="325">
        <v>677.54</v>
      </c>
      <c r="D100" s="325">
        <v>10.28</v>
      </c>
      <c r="E100" s="325" t="s">
        <v>129</v>
      </c>
      <c r="F100" s="325">
        <v>685.59</v>
      </c>
      <c r="G100" s="293">
        <f t="shared" si="3"/>
        <v>66.365111999999996</v>
      </c>
      <c r="H100" s="293">
        <f t="shared" si="0"/>
        <v>62.457249000000004</v>
      </c>
      <c r="I100" s="294">
        <f t="shared" si="1"/>
        <v>39.695661000000001</v>
      </c>
      <c r="J100" s="294">
        <f t="shared" si="2"/>
        <v>21.25329</v>
      </c>
    </row>
    <row r="101" spans="1:10" s="209" customFormat="1" ht="14.25" customHeight="1" thickBot="1" x14ac:dyDescent="0.25">
      <c r="A101" s="211" t="s">
        <v>224</v>
      </c>
      <c r="B101" s="211">
        <v>3</v>
      </c>
      <c r="C101" s="325">
        <v>677.9</v>
      </c>
      <c r="D101" s="325">
        <v>33.270000000000003</v>
      </c>
      <c r="E101" s="325">
        <v>0.01</v>
      </c>
      <c r="F101" s="325">
        <v>685.95</v>
      </c>
      <c r="G101" s="293">
        <f t="shared" si="3"/>
        <v>66.399960000000007</v>
      </c>
      <c r="H101" s="293">
        <f t="shared" si="0"/>
        <v>62.490045000000002</v>
      </c>
      <c r="I101" s="294">
        <f t="shared" si="1"/>
        <v>39.716505000000005</v>
      </c>
      <c r="J101" s="294">
        <f t="shared" si="2"/>
        <v>21.26445</v>
      </c>
    </row>
    <row r="102" spans="1:10" s="209" customFormat="1" ht="14.25" customHeight="1" thickBot="1" x14ac:dyDescent="0.25">
      <c r="A102" s="211" t="s">
        <v>224</v>
      </c>
      <c r="B102" s="211">
        <v>4</v>
      </c>
      <c r="C102" s="325">
        <v>683.81</v>
      </c>
      <c r="D102" s="325">
        <v>0.71</v>
      </c>
      <c r="E102" s="325" t="s">
        <v>129</v>
      </c>
      <c r="F102" s="325">
        <v>691.86</v>
      </c>
      <c r="G102" s="293">
        <f t="shared" si="3"/>
        <v>66.972048000000001</v>
      </c>
      <c r="H102" s="293">
        <f t="shared" si="0"/>
        <v>63.028446000000002</v>
      </c>
      <c r="I102" s="294">
        <f t="shared" si="1"/>
        <v>40.058694000000003</v>
      </c>
      <c r="J102" s="294">
        <f t="shared" si="2"/>
        <v>21.447659999999999</v>
      </c>
    </row>
    <row r="103" spans="1:10" s="209" customFormat="1" ht="14.25" customHeight="1" thickBot="1" x14ac:dyDescent="0.25">
      <c r="A103" s="211" t="s">
        <v>224</v>
      </c>
      <c r="B103" s="211">
        <v>5</v>
      </c>
      <c r="C103" s="325">
        <v>684.46</v>
      </c>
      <c r="D103" s="325">
        <v>44.08</v>
      </c>
      <c r="E103" s="325" t="s">
        <v>129</v>
      </c>
      <c r="F103" s="325">
        <v>692.51</v>
      </c>
      <c r="G103" s="293">
        <f t="shared" si="3"/>
        <v>67.034967999999992</v>
      </c>
      <c r="H103" s="293">
        <f t="shared" si="0"/>
        <v>63.087660999999997</v>
      </c>
      <c r="I103" s="294">
        <f t="shared" si="1"/>
        <v>40.096328999999997</v>
      </c>
      <c r="J103" s="294">
        <f t="shared" si="2"/>
        <v>21.46781</v>
      </c>
    </row>
    <row r="104" spans="1:10" s="209" customFormat="1" ht="14.25" customHeight="1" thickBot="1" x14ac:dyDescent="0.25">
      <c r="A104" s="211" t="s">
        <v>224</v>
      </c>
      <c r="B104" s="211">
        <v>6</v>
      </c>
      <c r="C104" s="325">
        <v>689.75</v>
      </c>
      <c r="D104" s="325">
        <v>83.45</v>
      </c>
      <c r="E104" s="325" t="s">
        <v>129</v>
      </c>
      <c r="F104" s="325">
        <v>697.8</v>
      </c>
      <c r="G104" s="293">
        <f t="shared" si="3"/>
        <v>67.547039999999996</v>
      </c>
      <c r="H104" s="293">
        <f t="shared" si="0"/>
        <v>63.569579999999995</v>
      </c>
      <c r="I104" s="294">
        <f t="shared" si="1"/>
        <v>40.402619999999999</v>
      </c>
      <c r="J104" s="294">
        <f t="shared" si="2"/>
        <v>21.631799999999998</v>
      </c>
    </row>
    <row r="105" spans="1:10" s="209" customFormat="1" ht="14.25" customHeight="1" thickBot="1" x14ac:dyDescent="0.25">
      <c r="A105" s="211" t="s">
        <v>224</v>
      </c>
      <c r="B105" s="211">
        <v>7</v>
      </c>
      <c r="C105" s="325">
        <v>683.68</v>
      </c>
      <c r="D105" s="325">
        <v>16.16</v>
      </c>
      <c r="E105" s="325" t="s">
        <v>129</v>
      </c>
      <c r="F105" s="325">
        <v>691.73</v>
      </c>
      <c r="G105" s="293">
        <f t="shared" si="3"/>
        <v>66.959463999999997</v>
      </c>
      <c r="H105" s="293">
        <f t="shared" si="0"/>
        <v>63.016603000000003</v>
      </c>
      <c r="I105" s="294">
        <f t="shared" si="1"/>
        <v>40.051167</v>
      </c>
      <c r="J105" s="294">
        <f t="shared" si="2"/>
        <v>21.443629999999999</v>
      </c>
    </row>
    <row r="106" spans="1:10" s="209" customFormat="1" ht="14.25" customHeight="1" thickBot="1" x14ac:dyDescent="0.25">
      <c r="A106" s="211" t="s">
        <v>224</v>
      </c>
      <c r="B106" s="211">
        <v>8</v>
      </c>
      <c r="C106" s="325">
        <v>678.45</v>
      </c>
      <c r="D106" s="325">
        <v>30.93</v>
      </c>
      <c r="E106" s="325" t="s">
        <v>129</v>
      </c>
      <c r="F106" s="325">
        <v>686.5</v>
      </c>
      <c r="G106" s="293">
        <f t="shared" si="3"/>
        <v>66.453199999999995</v>
      </c>
      <c r="H106" s="293">
        <f t="shared" si="0"/>
        <v>62.540149999999997</v>
      </c>
      <c r="I106" s="294">
        <f t="shared" si="1"/>
        <v>39.748350000000002</v>
      </c>
      <c r="J106" s="294">
        <f t="shared" si="2"/>
        <v>21.281500000000001</v>
      </c>
    </row>
    <row r="107" spans="1:10" s="209" customFormat="1" ht="14.25" customHeight="1" thickBot="1" x14ac:dyDescent="0.25">
      <c r="A107" s="211" t="s">
        <v>224</v>
      </c>
      <c r="B107" s="211">
        <v>9</v>
      </c>
      <c r="C107" s="325">
        <v>681.19</v>
      </c>
      <c r="D107" s="325">
        <v>18.52</v>
      </c>
      <c r="E107" s="325" t="s">
        <v>129</v>
      </c>
      <c r="F107" s="325">
        <v>689.24</v>
      </c>
      <c r="G107" s="293">
        <f t="shared" si="3"/>
        <v>66.718431999999993</v>
      </c>
      <c r="H107" s="293">
        <f t="shared" si="0"/>
        <v>62.789763999999998</v>
      </c>
      <c r="I107" s="294">
        <f t="shared" si="1"/>
        <v>39.906995999999999</v>
      </c>
      <c r="J107" s="294">
        <f t="shared" si="2"/>
        <v>21.366440000000001</v>
      </c>
    </row>
    <row r="108" spans="1:10" s="209" customFormat="1" ht="14.25" customHeight="1" thickBot="1" x14ac:dyDescent="0.25">
      <c r="A108" s="211" t="s">
        <v>224</v>
      </c>
      <c r="B108" s="211">
        <v>10</v>
      </c>
      <c r="C108" s="325">
        <v>679.89</v>
      </c>
      <c r="D108" s="325">
        <v>6.89</v>
      </c>
      <c r="E108" s="325" t="s">
        <v>129</v>
      </c>
      <c r="F108" s="325">
        <v>687.94</v>
      </c>
      <c r="G108" s="293">
        <f t="shared" si="3"/>
        <v>66.592591999999996</v>
      </c>
      <c r="H108" s="293">
        <f t="shared" si="0"/>
        <v>62.671334000000009</v>
      </c>
      <c r="I108" s="294">
        <f t="shared" si="1"/>
        <v>39.831726000000003</v>
      </c>
      <c r="J108" s="294">
        <f t="shared" si="2"/>
        <v>21.326140000000002</v>
      </c>
    </row>
    <row r="109" spans="1:10" s="209" customFormat="1" ht="14.25" customHeight="1" thickBot="1" x14ac:dyDescent="0.25">
      <c r="A109" s="211" t="s">
        <v>224</v>
      </c>
      <c r="B109" s="211">
        <v>11</v>
      </c>
      <c r="C109" s="325">
        <v>684.02</v>
      </c>
      <c r="D109" s="325">
        <v>19.05</v>
      </c>
      <c r="E109" s="325" t="s">
        <v>129</v>
      </c>
      <c r="F109" s="325">
        <v>692.07</v>
      </c>
      <c r="G109" s="293">
        <f t="shared" si="3"/>
        <v>66.992376000000007</v>
      </c>
      <c r="H109" s="293">
        <f t="shared" si="0"/>
        <v>63.047577000000004</v>
      </c>
      <c r="I109" s="294">
        <f t="shared" si="1"/>
        <v>40.070853</v>
      </c>
      <c r="J109" s="294">
        <f t="shared" si="2"/>
        <v>21.454170000000001</v>
      </c>
    </row>
    <row r="110" spans="1:10" s="209" customFormat="1" ht="14.25" customHeight="1" thickBot="1" x14ac:dyDescent="0.25">
      <c r="A110" s="211" t="s">
        <v>224</v>
      </c>
      <c r="B110" s="211">
        <v>12</v>
      </c>
      <c r="C110" s="325">
        <v>689.38</v>
      </c>
      <c r="D110" s="325">
        <v>10.26</v>
      </c>
      <c r="E110" s="325" t="s">
        <v>129</v>
      </c>
      <c r="F110" s="325">
        <v>697.43</v>
      </c>
      <c r="G110" s="293">
        <f t="shared" si="3"/>
        <v>67.511223999999999</v>
      </c>
      <c r="H110" s="293">
        <f t="shared" si="0"/>
        <v>63.535872999999995</v>
      </c>
      <c r="I110" s="294">
        <f t="shared" si="1"/>
        <v>40.381197</v>
      </c>
      <c r="J110" s="294">
        <f t="shared" si="2"/>
        <v>21.620329999999999</v>
      </c>
    </row>
    <row r="111" spans="1:10" s="209" customFormat="1" ht="14.25" customHeight="1" thickBot="1" x14ac:dyDescent="0.25">
      <c r="A111" s="211" t="s">
        <v>224</v>
      </c>
      <c r="B111" s="211">
        <v>13</v>
      </c>
      <c r="C111" s="325">
        <v>696.24</v>
      </c>
      <c r="D111" s="325">
        <v>16.38</v>
      </c>
      <c r="E111" s="325" t="s">
        <v>129</v>
      </c>
      <c r="F111" s="325">
        <v>704.29</v>
      </c>
      <c r="G111" s="293">
        <f t="shared" si="3"/>
        <v>68.175271999999993</v>
      </c>
      <c r="H111" s="293">
        <f t="shared" si="0"/>
        <v>64.160819000000004</v>
      </c>
      <c r="I111" s="294">
        <f t="shared" si="1"/>
        <v>40.778390999999999</v>
      </c>
      <c r="J111" s="294">
        <f t="shared" si="2"/>
        <v>21.832989999999999</v>
      </c>
    </row>
    <row r="112" spans="1:10" s="209" customFormat="1" ht="14.25" customHeight="1" thickBot="1" x14ac:dyDescent="0.25">
      <c r="A112" s="211" t="s">
        <v>224</v>
      </c>
      <c r="B112" s="211">
        <v>14</v>
      </c>
      <c r="C112" s="325">
        <v>697.53</v>
      </c>
      <c r="D112" s="325">
        <v>176.05</v>
      </c>
      <c r="E112" s="325" t="s">
        <v>129</v>
      </c>
      <c r="F112" s="325">
        <v>705.58</v>
      </c>
      <c r="G112" s="293">
        <f t="shared" si="3"/>
        <v>68.300144000000003</v>
      </c>
      <c r="H112" s="293">
        <f t="shared" si="0"/>
        <v>64.278338000000005</v>
      </c>
      <c r="I112" s="294">
        <f t="shared" si="1"/>
        <v>40.853082000000001</v>
      </c>
      <c r="J112" s="294">
        <f t="shared" si="2"/>
        <v>21.872980000000002</v>
      </c>
    </row>
    <row r="113" spans="1:10" s="209" customFormat="1" ht="14.25" customHeight="1" thickBot="1" x14ac:dyDescent="0.25">
      <c r="A113" s="211" t="s">
        <v>224</v>
      </c>
      <c r="B113" s="211">
        <v>15</v>
      </c>
      <c r="C113" s="325">
        <v>698.25</v>
      </c>
      <c r="D113" s="325">
        <v>406.69</v>
      </c>
      <c r="E113" s="325" t="s">
        <v>129</v>
      </c>
      <c r="F113" s="325">
        <v>706.3</v>
      </c>
      <c r="G113" s="293">
        <f t="shared" si="3"/>
        <v>68.369839999999996</v>
      </c>
      <c r="H113" s="293">
        <f t="shared" si="0"/>
        <v>64.34393</v>
      </c>
      <c r="I113" s="294">
        <f t="shared" si="1"/>
        <v>40.894769999999994</v>
      </c>
      <c r="J113" s="294">
        <f t="shared" si="2"/>
        <v>21.895299999999999</v>
      </c>
    </row>
    <row r="114" spans="1:10" s="209" customFormat="1" ht="14.25" customHeight="1" thickBot="1" x14ac:dyDescent="0.25">
      <c r="A114" s="211" t="s">
        <v>224</v>
      </c>
      <c r="B114" s="211">
        <v>16</v>
      </c>
      <c r="C114" s="325">
        <v>709.58</v>
      </c>
      <c r="D114" s="325">
        <v>187</v>
      </c>
      <c r="E114" s="325" t="s">
        <v>129</v>
      </c>
      <c r="F114" s="325">
        <v>717.63</v>
      </c>
      <c r="G114" s="293">
        <f t="shared" si="3"/>
        <v>69.466583999999997</v>
      </c>
      <c r="H114" s="293">
        <f t="shared" si="0"/>
        <v>65.376092999999997</v>
      </c>
      <c r="I114" s="294">
        <f t="shared" si="1"/>
        <v>41.550776999999997</v>
      </c>
      <c r="J114" s="294">
        <f t="shared" si="2"/>
        <v>22.24653</v>
      </c>
    </row>
    <row r="115" spans="1:10" s="209" customFormat="1" ht="14.25" customHeight="1" thickBot="1" x14ac:dyDescent="0.25">
      <c r="A115" s="211" t="s">
        <v>224</v>
      </c>
      <c r="B115" s="211">
        <v>17</v>
      </c>
      <c r="C115" s="325">
        <v>702.59</v>
      </c>
      <c r="D115" s="325">
        <v>0.01</v>
      </c>
      <c r="E115" s="325">
        <v>1.74</v>
      </c>
      <c r="F115" s="325">
        <v>710.64</v>
      </c>
      <c r="G115" s="293">
        <f t="shared" ref="G115:G178" si="4">F115*9.68%</f>
        <v>68.789952</v>
      </c>
      <c r="H115" s="293">
        <f t="shared" ref="H115:H178" si="5">F115*9.11%</f>
        <v>64.739304000000004</v>
      </c>
      <c r="I115" s="294">
        <f t="shared" ref="I115:I178" si="6">F115*5.79%</f>
        <v>41.146056000000002</v>
      </c>
      <c r="J115" s="294">
        <f t="shared" ref="J115:J178" si="7">F115*3.1%</f>
        <v>22.02984</v>
      </c>
    </row>
    <row r="116" spans="1:10" s="209" customFormat="1" ht="14.25" customHeight="1" thickBot="1" x14ac:dyDescent="0.25">
      <c r="A116" s="211" t="s">
        <v>224</v>
      </c>
      <c r="B116" s="211">
        <v>18</v>
      </c>
      <c r="C116" s="325">
        <v>703.47</v>
      </c>
      <c r="D116" s="325">
        <v>15.47</v>
      </c>
      <c r="E116" s="325" t="s">
        <v>129</v>
      </c>
      <c r="F116" s="325">
        <v>711.52</v>
      </c>
      <c r="G116" s="293">
        <f t="shared" si="4"/>
        <v>68.875135999999998</v>
      </c>
      <c r="H116" s="293">
        <f t="shared" si="5"/>
        <v>64.819472000000005</v>
      </c>
      <c r="I116" s="294">
        <f t="shared" si="6"/>
        <v>41.197007999999997</v>
      </c>
      <c r="J116" s="294">
        <f t="shared" si="7"/>
        <v>22.057119999999998</v>
      </c>
    </row>
    <row r="117" spans="1:10" s="209" customFormat="1" ht="14.25" customHeight="1" thickBot="1" x14ac:dyDescent="0.25">
      <c r="A117" s="211" t="s">
        <v>224</v>
      </c>
      <c r="B117" s="211">
        <v>19</v>
      </c>
      <c r="C117" s="325">
        <v>718.8</v>
      </c>
      <c r="D117" s="325">
        <v>60.38</v>
      </c>
      <c r="E117" s="325" t="s">
        <v>129</v>
      </c>
      <c r="F117" s="325">
        <v>726.85</v>
      </c>
      <c r="G117" s="293">
        <f t="shared" si="4"/>
        <v>70.359080000000006</v>
      </c>
      <c r="H117" s="293">
        <f t="shared" si="5"/>
        <v>66.216035000000005</v>
      </c>
      <c r="I117" s="294">
        <f t="shared" si="6"/>
        <v>42.084614999999999</v>
      </c>
      <c r="J117" s="294">
        <f t="shared" si="7"/>
        <v>22.532350000000001</v>
      </c>
    </row>
    <row r="118" spans="1:10" s="209" customFormat="1" ht="14.25" customHeight="1" thickBot="1" x14ac:dyDescent="0.25">
      <c r="A118" s="211" t="s">
        <v>224</v>
      </c>
      <c r="B118" s="211">
        <v>20</v>
      </c>
      <c r="C118" s="325">
        <v>699.29</v>
      </c>
      <c r="D118" s="325">
        <v>31.67</v>
      </c>
      <c r="E118" s="325" t="s">
        <v>129</v>
      </c>
      <c r="F118" s="325">
        <v>707.34</v>
      </c>
      <c r="G118" s="293">
        <f t="shared" si="4"/>
        <v>68.470511999999999</v>
      </c>
      <c r="H118" s="293">
        <f t="shared" si="5"/>
        <v>64.438674000000006</v>
      </c>
      <c r="I118" s="294">
        <f t="shared" si="6"/>
        <v>40.954986000000005</v>
      </c>
      <c r="J118" s="294">
        <f t="shared" si="7"/>
        <v>21.92754</v>
      </c>
    </row>
    <row r="119" spans="1:10" s="209" customFormat="1" ht="14.25" customHeight="1" thickBot="1" x14ac:dyDescent="0.25">
      <c r="A119" s="211" t="s">
        <v>224</v>
      </c>
      <c r="B119" s="211">
        <v>21</v>
      </c>
      <c r="C119" s="325">
        <v>696.33</v>
      </c>
      <c r="D119" s="325" t="s">
        <v>129</v>
      </c>
      <c r="E119" s="325">
        <v>725.36</v>
      </c>
      <c r="F119" s="325">
        <v>704.38</v>
      </c>
      <c r="G119" s="293">
        <f t="shared" si="4"/>
        <v>68.183983999999995</v>
      </c>
      <c r="H119" s="293">
        <f t="shared" si="5"/>
        <v>64.169017999999994</v>
      </c>
      <c r="I119" s="294">
        <f t="shared" si="6"/>
        <v>40.783602000000002</v>
      </c>
      <c r="J119" s="294">
        <f t="shared" si="7"/>
        <v>21.83578</v>
      </c>
    </row>
    <row r="120" spans="1:10" s="209" customFormat="1" ht="14.25" customHeight="1" thickBot="1" x14ac:dyDescent="0.25">
      <c r="A120" s="211" t="s">
        <v>224</v>
      </c>
      <c r="B120" s="211">
        <v>22</v>
      </c>
      <c r="C120" s="325">
        <v>694.75</v>
      </c>
      <c r="D120" s="325" t="s">
        <v>129</v>
      </c>
      <c r="E120" s="325">
        <v>722.66</v>
      </c>
      <c r="F120" s="325">
        <v>702.8</v>
      </c>
      <c r="G120" s="293">
        <f t="shared" si="4"/>
        <v>68.03103999999999</v>
      </c>
      <c r="H120" s="293">
        <f t="shared" si="5"/>
        <v>64.025080000000003</v>
      </c>
      <c r="I120" s="294">
        <f t="shared" si="6"/>
        <v>40.692119999999996</v>
      </c>
      <c r="J120" s="294">
        <f t="shared" si="7"/>
        <v>21.786799999999999</v>
      </c>
    </row>
    <row r="121" spans="1:10" s="296" customFormat="1" ht="14.25" customHeight="1" thickBot="1" x14ac:dyDescent="0.25">
      <c r="A121" s="211" t="s">
        <v>224</v>
      </c>
      <c r="B121" s="211">
        <v>23</v>
      </c>
      <c r="C121" s="325">
        <v>692.22</v>
      </c>
      <c r="D121" s="325" t="s">
        <v>129</v>
      </c>
      <c r="E121" s="325">
        <v>720.86</v>
      </c>
      <c r="F121" s="325">
        <v>700.27</v>
      </c>
      <c r="G121" s="293">
        <f t="shared" si="4"/>
        <v>67.786135999999999</v>
      </c>
      <c r="H121" s="293">
        <f t="shared" si="5"/>
        <v>63.794596999999996</v>
      </c>
      <c r="I121" s="294">
        <f t="shared" si="6"/>
        <v>40.545633000000002</v>
      </c>
      <c r="J121" s="294">
        <f t="shared" si="7"/>
        <v>21.708369999999999</v>
      </c>
    </row>
    <row r="122" spans="1:10" s="295" customFormat="1" ht="14.25" customHeight="1" thickBot="1" x14ac:dyDescent="0.25">
      <c r="A122" s="211" t="s">
        <v>225</v>
      </c>
      <c r="B122" s="211">
        <v>0</v>
      </c>
      <c r="C122" s="325">
        <v>729.78</v>
      </c>
      <c r="D122" s="325">
        <v>0.01</v>
      </c>
      <c r="E122" s="325">
        <v>390.39</v>
      </c>
      <c r="F122" s="325">
        <v>737.83</v>
      </c>
      <c r="G122" s="293">
        <f t="shared" si="4"/>
        <v>71.421943999999996</v>
      </c>
      <c r="H122" s="293">
        <f t="shared" si="5"/>
        <v>67.216313</v>
      </c>
      <c r="I122" s="294">
        <f t="shared" si="6"/>
        <v>42.720357</v>
      </c>
      <c r="J122" s="294">
        <f t="shared" si="7"/>
        <v>22.872730000000001</v>
      </c>
    </row>
    <row r="123" spans="1:10" s="209" customFormat="1" ht="14.25" customHeight="1" thickBot="1" x14ac:dyDescent="0.25">
      <c r="A123" s="211" t="s">
        <v>225</v>
      </c>
      <c r="B123" s="211">
        <v>1</v>
      </c>
      <c r="C123" s="325">
        <v>716.67</v>
      </c>
      <c r="D123" s="325" t="s">
        <v>129</v>
      </c>
      <c r="E123" s="325">
        <v>134.15</v>
      </c>
      <c r="F123" s="325">
        <v>724.72</v>
      </c>
      <c r="G123" s="293">
        <f t="shared" si="4"/>
        <v>70.152895999999998</v>
      </c>
      <c r="H123" s="293">
        <f t="shared" si="5"/>
        <v>66.021991999999997</v>
      </c>
      <c r="I123" s="294">
        <f t="shared" si="6"/>
        <v>41.961288000000003</v>
      </c>
      <c r="J123" s="294">
        <f t="shared" si="7"/>
        <v>22.46632</v>
      </c>
    </row>
    <row r="124" spans="1:10" s="209" customFormat="1" ht="14.25" customHeight="1" thickBot="1" x14ac:dyDescent="0.25">
      <c r="A124" s="211" t="s">
        <v>225</v>
      </c>
      <c r="B124" s="211">
        <v>2</v>
      </c>
      <c r="C124" s="325">
        <v>719.79</v>
      </c>
      <c r="D124" s="325" t="s">
        <v>129</v>
      </c>
      <c r="E124" s="325">
        <v>118.97</v>
      </c>
      <c r="F124" s="325">
        <v>727.84</v>
      </c>
      <c r="G124" s="293">
        <f t="shared" si="4"/>
        <v>70.454912000000007</v>
      </c>
      <c r="H124" s="293">
        <f t="shared" si="5"/>
        <v>66.306224</v>
      </c>
      <c r="I124" s="294">
        <f t="shared" si="6"/>
        <v>42.141936000000001</v>
      </c>
      <c r="J124" s="294">
        <f t="shared" si="7"/>
        <v>22.563040000000001</v>
      </c>
    </row>
    <row r="125" spans="1:10" s="209" customFormat="1" ht="14.25" customHeight="1" thickBot="1" x14ac:dyDescent="0.25">
      <c r="A125" s="211" t="s">
        <v>225</v>
      </c>
      <c r="B125" s="211">
        <v>3</v>
      </c>
      <c r="C125" s="325">
        <v>865.73</v>
      </c>
      <c r="D125" s="325" t="s">
        <v>129</v>
      </c>
      <c r="E125" s="325">
        <v>98.34</v>
      </c>
      <c r="F125" s="325">
        <v>873.78</v>
      </c>
      <c r="G125" s="293">
        <f t="shared" si="4"/>
        <v>84.581903999999994</v>
      </c>
      <c r="H125" s="293">
        <f t="shared" si="5"/>
        <v>79.601358000000005</v>
      </c>
      <c r="I125" s="294">
        <f t="shared" si="6"/>
        <v>50.591861999999999</v>
      </c>
      <c r="J125" s="294">
        <f t="shared" si="7"/>
        <v>27.08718</v>
      </c>
    </row>
    <row r="126" spans="1:10" s="209" customFormat="1" ht="14.25" customHeight="1" thickBot="1" x14ac:dyDescent="0.25">
      <c r="A126" s="211" t="s">
        <v>225</v>
      </c>
      <c r="B126" s="211">
        <v>4</v>
      </c>
      <c r="C126" s="325">
        <v>728.74</v>
      </c>
      <c r="D126" s="325">
        <v>52.91</v>
      </c>
      <c r="E126" s="325" t="s">
        <v>129</v>
      </c>
      <c r="F126" s="325">
        <v>736.79</v>
      </c>
      <c r="G126" s="293">
        <f t="shared" si="4"/>
        <v>71.321271999999993</v>
      </c>
      <c r="H126" s="293">
        <f t="shared" si="5"/>
        <v>67.121568999999994</v>
      </c>
      <c r="I126" s="294">
        <f t="shared" si="6"/>
        <v>42.660140999999996</v>
      </c>
      <c r="J126" s="294">
        <f t="shared" si="7"/>
        <v>22.840489999999999</v>
      </c>
    </row>
    <row r="127" spans="1:10" s="209" customFormat="1" ht="14.25" customHeight="1" thickBot="1" x14ac:dyDescent="0.25">
      <c r="A127" s="211" t="s">
        <v>225</v>
      </c>
      <c r="B127" s="211">
        <v>5</v>
      </c>
      <c r="C127" s="325">
        <v>991.23</v>
      </c>
      <c r="D127" s="325">
        <v>0.01</v>
      </c>
      <c r="E127" s="325">
        <v>161.63999999999999</v>
      </c>
      <c r="F127" s="325">
        <v>999.28</v>
      </c>
      <c r="G127" s="293">
        <f t="shared" si="4"/>
        <v>96.73030399999999</v>
      </c>
      <c r="H127" s="293">
        <f t="shared" si="5"/>
        <v>91.034407999999999</v>
      </c>
      <c r="I127" s="294">
        <f t="shared" si="6"/>
        <v>57.858311999999998</v>
      </c>
      <c r="J127" s="294">
        <f t="shared" si="7"/>
        <v>30.977679999999999</v>
      </c>
    </row>
    <row r="128" spans="1:10" s="209" customFormat="1" ht="14.25" customHeight="1" thickBot="1" x14ac:dyDescent="0.25">
      <c r="A128" s="211" t="s">
        <v>225</v>
      </c>
      <c r="B128" s="211">
        <v>6</v>
      </c>
      <c r="C128" s="325">
        <v>984.95</v>
      </c>
      <c r="D128" s="325">
        <v>0.02</v>
      </c>
      <c r="E128" s="325">
        <v>163.25</v>
      </c>
      <c r="F128" s="325">
        <v>993</v>
      </c>
      <c r="G128" s="293">
        <f t="shared" si="4"/>
        <v>96.122399999999999</v>
      </c>
      <c r="H128" s="293">
        <f t="shared" si="5"/>
        <v>90.462299999999999</v>
      </c>
      <c r="I128" s="294">
        <f t="shared" si="6"/>
        <v>57.494700000000002</v>
      </c>
      <c r="J128" s="294">
        <f t="shared" si="7"/>
        <v>30.783000000000001</v>
      </c>
    </row>
    <row r="129" spans="1:10" s="209" customFormat="1" ht="14.25" customHeight="1" thickBot="1" x14ac:dyDescent="0.25">
      <c r="A129" s="211" t="s">
        <v>225</v>
      </c>
      <c r="B129" s="211">
        <v>7</v>
      </c>
      <c r="C129" s="325">
        <v>987.48</v>
      </c>
      <c r="D129" s="325" t="s">
        <v>129</v>
      </c>
      <c r="E129" s="325">
        <v>235.37</v>
      </c>
      <c r="F129" s="325">
        <v>995.53</v>
      </c>
      <c r="G129" s="293">
        <f t="shared" si="4"/>
        <v>96.36730399999999</v>
      </c>
      <c r="H129" s="293">
        <f t="shared" si="5"/>
        <v>90.692782999999991</v>
      </c>
      <c r="I129" s="294">
        <f t="shared" si="6"/>
        <v>57.641186999999995</v>
      </c>
      <c r="J129" s="294">
        <f t="shared" si="7"/>
        <v>30.861429999999999</v>
      </c>
    </row>
    <row r="130" spans="1:10" s="209" customFormat="1" ht="14.25" customHeight="1" thickBot="1" x14ac:dyDescent="0.25">
      <c r="A130" s="211" t="s">
        <v>225</v>
      </c>
      <c r="B130" s="211">
        <v>8</v>
      </c>
      <c r="C130" s="325">
        <v>698.66</v>
      </c>
      <c r="D130" s="325">
        <v>61.28</v>
      </c>
      <c r="E130" s="325" t="s">
        <v>129</v>
      </c>
      <c r="F130" s="325">
        <v>706.71</v>
      </c>
      <c r="G130" s="293">
        <f t="shared" si="4"/>
        <v>68.409527999999995</v>
      </c>
      <c r="H130" s="293">
        <f t="shared" si="5"/>
        <v>64.381281000000001</v>
      </c>
      <c r="I130" s="294">
        <f t="shared" si="6"/>
        <v>40.918509</v>
      </c>
      <c r="J130" s="294">
        <f t="shared" si="7"/>
        <v>21.908010000000001</v>
      </c>
    </row>
    <row r="131" spans="1:10" s="209" customFormat="1" ht="14.25" customHeight="1" thickBot="1" x14ac:dyDescent="0.25">
      <c r="A131" s="211" t="s">
        <v>225</v>
      </c>
      <c r="B131" s="211">
        <v>9</v>
      </c>
      <c r="C131" s="325">
        <v>715.29</v>
      </c>
      <c r="D131" s="325">
        <v>40.9</v>
      </c>
      <c r="E131" s="325" t="s">
        <v>129</v>
      </c>
      <c r="F131" s="325">
        <v>723.34</v>
      </c>
      <c r="G131" s="293">
        <f t="shared" si="4"/>
        <v>70.019311999999999</v>
      </c>
      <c r="H131" s="293">
        <f t="shared" si="5"/>
        <v>65.896274000000005</v>
      </c>
      <c r="I131" s="294">
        <f t="shared" si="6"/>
        <v>41.881385999999999</v>
      </c>
      <c r="J131" s="294">
        <f t="shared" si="7"/>
        <v>22.423539999999999</v>
      </c>
    </row>
    <row r="132" spans="1:10" s="209" customFormat="1" ht="14.25" customHeight="1" thickBot="1" x14ac:dyDescent="0.25">
      <c r="A132" s="211" t="s">
        <v>225</v>
      </c>
      <c r="B132" s="211">
        <v>10</v>
      </c>
      <c r="C132" s="325">
        <v>709.37</v>
      </c>
      <c r="D132" s="325" t="s">
        <v>129</v>
      </c>
      <c r="E132" s="325">
        <v>0.81</v>
      </c>
      <c r="F132" s="325">
        <v>717.42</v>
      </c>
      <c r="G132" s="293">
        <f t="shared" si="4"/>
        <v>69.446255999999991</v>
      </c>
      <c r="H132" s="293">
        <f t="shared" si="5"/>
        <v>65.356961999999996</v>
      </c>
      <c r="I132" s="294">
        <f t="shared" si="6"/>
        <v>41.538618</v>
      </c>
      <c r="J132" s="294">
        <f t="shared" si="7"/>
        <v>22.240019999999998</v>
      </c>
    </row>
    <row r="133" spans="1:10" s="209" customFormat="1" ht="14.25" customHeight="1" thickBot="1" x14ac:dyDescent="0.25">
      <c r="A133" s="211" t="s">
        <v>225</v>
      </c>
      <c r="B133" s="211">
        <v>11</v>
      </c>
      <c r="C133" s="325">
        <v>715.8</v>
      </c>
      <c r="D133" s="325" t="s">
        <v>129</v>
      </c>
      <c r="E133" s="325">
        <v>2.4</v>
      </c>
      <c r="F133" s="325">
        <v>723.85</v>
      </c>
      <c r="G133" s="293">
        <f t="shared" si="4"/>
        <v>70.068680000000001</v>
      </c>
      <c r="H133" s="293">
        <f t="shared" si="5"/>
        <v>65.942734999999999</v>
      </c>
      <c r="I133" s="294">
        <f t="shared" si="6"/>
        <v>41.910915000000003</v>
      </c>
      <c r="J133" s="294">
        <f t="shared" si="7"/>
        <v>22.439350000000001</v>
      </c>
    </row>
    <row r="134" spans="1:10" s="209" customFormat="1" ht="14.25" customHeight="1" thickBot="1" x14ac:dyDescent="0.25">
      <c r="A134" s="211" t="s">
        <v>225</v>
      </c>
      <c r="B134" s="211">
        <v>12</v>
      </c>
      <c r="C134" s="325">
        <v>806.26</v>
      </c>
      <c r="D134" s="325">
        <v>0.01</v>
      </c>
      <c r="E134" s="325">
        <v>90.27</v>
      </c>
      <c r="F134" s="325">
        <v>814.31</v>
      </c>
      <c r="G134" s="293">
        <f t="shared" si="4"/>
        <v>78.825207999999989</v>
      </c>
      <c r="H134" s="293">
        <f t="shared" si="5"/>
        <v>74.183640999999994</v>
      </c>
      <c r="I134" s="294">
        <f t="shared" si="6"/>
        <v>47.148548999999996</v>
      </c>
      <c r="J134" s="294">
        <f t="shared" si="7"/>
        <v>25.243609999999997</v>
      </c>
    </row>
    <row r="135" spans="1:10" s="209" customFormat="1" ht="14.25" customHeight="1" thickBot="1" x14ac:dyDescent="0.25">
      <c r="A135" s="211" t="s">
        <v>225</v>
      </c>
      <c r="B135" s="211">
        <v>13</v>
      </c>
      <c r="C135" s="325">
        <v>724.02</v>
      </c>
      <c r="D135" s="325" t="s">
        <v>129</v>
      </c>
      <c r="E135" s="325">
        <v>7.55</v>
      </c>
      <c r="F135" s="325">
        <v>732.07</v>
      </c>
      <c r="G135" s="293">
        <f t="shared" si="4"/>
        <v>70.864376000000007</v>
      </c>
      <c r="H135" s="293">
        <f t="shared" si="5"/>
        <v>66.691577000000009</v>
      </c>
      <c r="I135" s="294">
        <f t="shared" si="6"/>
        <v>42.386853000000002</v>
      </c>
      <c r="J135" s="294">
        <f t="shared" si="7"/>
        <v>22.69417</v>
      </c>
    </row>
    <row r="136" spans="1:10" s="209" customFormat="1" ht="14.25" customHeight="1" thickBot="1" x14ac:dyDescent="0.25">
      <c r="A136" s="211" t="s">
        <v>225</v>
      </c>
      <c r="B136" s="211">
        <v>14</v>
      </c>
      <c r="C136" s="325">
        <v>707.99</v>
      </c>
      <c r="D136" s="325">
        <v>27.84</v>
      </c>
      <c r="E136" s="325" t="s">
        <v>129</v>
      </c>
      <c r="F136" s="325">
        <v>716.04</v>
      </c>
      <c r="G136" s="293">
        <f t="shared" si="4"/>
        <v>69.312671999999992</v>
      </c>
      <c r="H136" s="293">
        <f t="shared" si="5"/>
        <v>65.231244000000004</v>
      </c>
      <c r="I136" s="294">
        <f t="shared" si="6"/>
        <v>41.458715999999995</v>
      </c>
      <c r="J136" s="294">
        <f t="shared" si="7"/>
        <v>22.197239999999997</v>
      </c>
    </row>
    <row r="137" spans="1:10" s="209" customFormat="1" ht="14.25" customHeight="1" thickBot="1" x14ac:dyDescent="0.25">
      <c r="A137" s="211" t="s">
        <v>225</v>
      </c>
      <c r="B137" s="211">
        <v>15</v>
      </c>
      <c r="C137" s="325">
        <v>711.09</v>
      </c>
      <c r="D137" s="325">
        <v>22.98</v>
      </c>
      <c r="E137" s="325" t="s">
        <v>129</v>
      </c>
      <c r="F137" s="325">
        <v>719.14</v>
      </c>
      <c r="G137" s="293">
        <f t="shared" si="4"/>
        <v>69.612752</v>
      </c>
      <c r="H137" s="293">
        <f t="shared" si="5"/>
        <v>65.513654000000002</v>
      </c>
      <c r="I137" s="294">
        <f t="shared" si="6"/>
        <v>41.638205999999997</v>
      </c>
      <c r="J137" s="294">
        <f t="shared" si="7"/>
        <v>22.293340000000001</v>
      </c>
    </row>
    <row r="138" spans="1:10" s="209" customFormat="1" ht="14.25" customHeight="1" thickBot="1" x14ac:dyDescent="0.25">
      <c r="A138" s="211" t="s">
        <v>225</v>
      </c>
      <c r="B138" s="211">
        <v>16</v>
      </c>
      <c r="C138" s="325">
        <v>1049.54</v>
      </c>
      <c r="D138" s="325">
        <v>0.01</v>
      </c>
      <c r="E138" s="325">
        <v>350.77</v>
      </c>
      <c r="F138" s="325">
        <v>1057.5899999999999</v>
      </c>
      <c r="G138" s="293">
        <f t="shared" si="4"/>
        <v>102.37471199999999</v>
      </c>
      <c r="H138" s="293">
        <f t="shared" si="5"/>
        <v>96.346448999999993</v>
      </c>
      <c r="I138" s="294">
        <f t="shared" si="6"/>
        <v>61.234460999999996</v>
      </c>
      <c r="J138" s="294">
        <f t="shared" si="7"/>
        <v>32.785289999999996</v>
      </c>
    </row>
    <row r="139" spans="1:10" s="209" customFormat="1" ht="14.25" customHeight="1" thickBot="1" x14ac:dyDescent="0.25">
      <c r="A139" s="211" t="s">
        <v>225</v>
      </c>
      <c r="B139" s="211">
        <v>17</v>
      </c>
      <c r="C139" s="325">
        <v>717.26</v>
      </c>
      <c r="D139" s="325" t="s">
        <v>129</v>
      </c>
      <c r="E139" s="325">
        <v>6</v>
      </c>
      <c r="F139" s="325">
        <v>725.31</v>
      </c>
      <c r="G139" s="293">
        <f t="shared" si="4"/>
        <v>70.210007999999988</v>
      </c>
      <c r="H139" s="293">
        <f t="shared" si="5"/>
        <v>66.075740999999994</v>
      </c>
      <c r="I139" s="294">
        <f t="shared" si="6"/>
        <v>41.995448999999994</v>
      </c>
      <c r="J139" s="294">
        <f t="shared" si="7"/>
        <v>22.484609999999996</v>
      </c>
    </row>
    <row r="140" spans="1:10" s="209" customFormat="1" ht="14.25" customHeight="1" thickBot="1" x14ac:dyDescent="0.25">
      <c r="A140" s="211" t="s">
        <v>225</v>
      </c>
      <c r="B140" s="211">
        <v>18</v>
      </c>
      <c r="C140" s="325">
        <v>827.94</v>
      </c>
      <c r="D140" s="325">
        <v>0.01</v>
      </c>
      <c r="E140" s="325">
        <v>842.29</v>
      </c>
      <c r="F140" s="325">
        <v>835.99</v>
      </c>
      <c r="G140" s="293">
        <f t="shared" si="4"/>
        <v>80.923832000000004</v>
      </c>
      <c r="H140" s="293">
        <f t="shared" si="5"/>
        <v>76.158688999999995</v>
      </c>
      <c r="I140" s="294">
        <f t="shared" si="6"/>
        <v>48.403821000000001</v>
      </c>
      <c r="J140" s="294">
        <f t="shared" si="7"/>
        <v>25.915690000000001</v>
      </c>
    </row>
    <row r="141" spans="1:10" s="209" customFormat="1" ht="14.25" customHeight="1" thickBot="1" x14ac:dyDescent="0.25">
      <c r="A141" s="211" t="s">
        <v>225</v>
      </c>
      <c r="B141" s="211">
        <v>19</v>
      </c>
      <c r="C141" s="325">
        <v>723.17</v>
      </c>
      <c r="D141" s="325" t="s">
        <v>129</v>
      </c>
      <c r="E141" s="325">
        <v>401.09</v>
      </c>
      <c r="F141" s="325">
        <v>731.22</v>
      </c>
      <c r="G141" s="293">
        <f t="shared" si="4"/>
        <v>70.782095999999996</v>
      </c>
      <c r="H141" s="293">
        <f t="shared" si="5"/>
        <v>66.614142000000001</v>
      </c>
      <c r="I141" s="294">
        <f t="shared" si="6"/>
        <v>42.337637999999998</v>
      </c>
      <c r="J141" s="294">
        <f t="shared" si="7"/>
        <v>22.667819999999999</v>
      </c>
    </row>
    <row r="142" spans="1:10" s="209" customFormat="1" ht="14.25" customHeight="1" thickBot="1" x14ac:dyDescent="0.25">
      <c r="A142" s="211" t="s">
        <v>225</v>
      </c>
      <c r="B142" s="211">
        <v>20</v>
      </c>
      <c r="C142" s="325">
        <v>714.32</v>
      </c>
      <c r="D142" s="325">
        <v>60.55</v>
      </c>
      <c r="E142" s="325" t="s">
        <v>129</v>
      </c>
      <c r="F142" s="325">
        <v>722.37</v>
      </c>
      <c r="G142" s="293">
        <f t="shared" si="4"/>
        <v>69.925415999999998</v>
      </c>
      <c r="H142" s="293">
        <f t="shared" si="5"/>
        <v>65.807907</v>
      </c>
      <c r="I142" s="294">
        <f t="shared" si="6"/>
        <v>41.825223000000001</v>
      </c>
      <c r="J142" s="294">
        <f t="shared" si="7"/>
        <v>22.393470000000001</v>
      </c>
    </row>
    <row r="143" spans="1:10" s="209" customFormat="1" ht="14.25" customHeight="1" thickBot="1" x14ac:dyDescent="0.25">
      <c r="A143" s="211" t="s">
        <v>225</v>
      </c>
      <c r="B143" s="211">
        <v>21</v>
      </c>
      <c r="C143" s="325">
        <v>717.4</v>
      </c>
      <c r="D143" s="325">
        <v>31.23</v>
      </c>
      <c r="E143" s="325" t="s">
        <v>129</v>
      </c>
      <c r="F143" s="325">
        <v>725.45</v>
      </c>
      <c r="G143" s="293">
        <f t="shared" si="4"/>
        <v>70.223560000000006</v>
      </c>
      <c r="H143" s="293">
        <f t="shared" si="5"/>
        <v>66.088495000000009</v>
      </c>
      <c r="I143" s="294">
        <f t="shared" si="6"/>
        <v>42.003555000000006</v>
      </c>
      <c r="J143" s="294">
        <f t="shared" si="7"/>
        <v>22.488950000000003</v>
      </c>
    </row>
    <row r="144" spans="1:10" s="209" customFormat="1" ht="14.25" customHeight="1" thickBot="1" x14ac:dyDescent="0.25">
      <c r="A144" s="211" t="s">
        <v>225</v>
      </c>
      <c r="B144" s="211">
        <v>22</v>
      </c>
      <c r="C144" s="325">
        <v>722.36</v>
      </c>
      <c r="D144" s="325">
        <v>5.42</v>
      </c>
      <c r="E144" s="325" t="s">
        <v>129</v>
      </c>
      <c r="F144" s="325">
        <v>730.41</v>
      </c>
      <c r="G144" s="293">
        <f t="shared" si="4"/>
        <v>70.703688</v>
      </c>
      <c r="H144" s="293">
        <f t="shared" si="5"/>
        <v>66.540351000000001</v>
      </c>
      <c r="I144" s="294">
        <f t="shared" si="6"/>
        <v>42.290738999999995</v>
      </c>
      <c r="J144" s="294">
        <f t="shared" si="7"/>
        <v>22.642709999999997</v>
      </c>
    </row>
    <row r="145" spans="1:10" s="296" customFormat="1" ht="14.25" customHeight="1" thickBot="1" x14ac:dyDescent="0.25">
      <c r="A145" s="211" t="s">
        <v>225</v>
      </c>
      <c r="B145" s="211">
        <v>23</v>
      </c>
      <c r="C145" s="325">
        <v>715.64</v>
      </c>
      <c r="D145" s="325" t="s">
        <v>129</v>
      </c>
      <c r="E145" s="325">
        <v>109.34</v>
      </c>
      <c r="F145" s="325">
        <v>723.69</v>
      </c>
      <c r="G145" s="293">
        <f t="shared" si="4"/>
        <v>70.05319200000001</v>
      </c>
      <c r="H145" s="293">
        <f t="shared" si="5"/>
        <v>65.928159000000008</v>
      </c>
      <c r="I145" s="294">
        <f t="shared" si="6"/>
        <v>41.901651000000001</v>
      </c>
      <c r="J145" s="294">
        <f t="shared" si="7"/>
        <v>22.43439</v>
      </c>
    </row>
    <row r="146" spans="1:10" s="295" customFormat="1" ht="14.25" customHeight="1" thickBot="1" x14ac:dyDescent="0.25">
      <c r="A146" s="211" t="s">
        <v>226</v>
      </c>
      <c r="B146" s="211">
        <v>0</v>
      </c>
      <c r="C146" s="325">
        <v>725.37</v>
      </c>
      <c r="D146" s="325">
        <v>19.14</v>
      </c>
      <c r="E146" s="325" t="s">
        <v>129</v>
      </c>
      <c r="F146" s="325">
        <v>733.42</v>
      </c>
      <c r="G146" s="293">
        <f t="shared" si="4"/>
        <v>70.995055999999991</v>
      </c>
      <c r="H146" s="293">
        <f t="shared" si="5"/>
        <v>66.814561999999995</v>
      </c>
      <c r="I146" s="294">
        <f t="shared" si="6"/>
        <v>42.465018000000001</v>
      </c>
      <c r="J146" s="294">
        <f t="shared" si="7"/>
        <v>22.73602</v>
      </c>
    </row>
    <row r="147" spans="1:10" s="209" customFormat="1" ht="14.25" customHeight="1" thickBot="1" x14ac:dyDescent="0.25">
      <c r="A147" s="211" t="s">
        <v>226</v>
      </c>
      <c r="B147" s="211">
        <v>1</v>
      </c>
      <c r="C147" s="325">
        <v>714.54</v>
      </c>
      <c r="D147" s="325">
        <v>14.11</v>
      </c>
      <c r="E147" s="325" t="s">
        <v>129</v>
      </c>
      <c r="F147" s="325">
        <v>722.59</v>
      </c>
      <c r="G147" s="293">
        <f t="shared" si="4"/>
        <v>69.946712000000005</v>
      </c>
      <c r="H147" s="293">
        <f t="shared" si="5"/>
        <v>65.827949000000004</v>
      </c>
      <c r="I147" s="294">
        <f t="shared" si="6"/>
        <v>41.837961</v>
      </c>
      <c r="J147" s="294">
        <f t="shared" si="7"/>
        <v>22.400290000000002</v>
      </c>
    </row>
    <row r="148" spans="1:10" s="209" customFormat="1" ht="14.25" customHeight="1" thickBot="1" x14ac:dyDescent="0.25">
      <c r="A148" s="211" t="s">
        <v>226</v>
      </c>
      <c r="B148" s="211">
        <v>2</v>
      </c>
      <c r="C148" s="325">
        <v>711.54</v>
      </c>
      <c r="D148" s="325">
        <v>12.22</v>
      </c>
      <c r="E148" s="325" t="s">
        <v>129</v>
      </c>
      <c r="F148" s="325">
        <v>719.59</v>
      </c>
      <c r="G148" s="293">
        <f t="shared" si="4"/>
        <v>69.656312</v>
      </c>
      <c r="H148" s="293">
        <f t="shared" si="5"/>
        <v>65.554648999999998</v>
      </c>
      <c r="I148" s="294">
        <f t="shared" si="6"/>
        <v>41.664261000000003</v>
      </c>
      <c r="J148" s="294">
        <f t="shared" si="7"/>
        <v>22.307290000000002</v>
      </c>
    </row>
    <row r="149" spans="1:10" s="209" customFormat="1" ht="14.25" customHeight="1" thickBot="1" x14ac:dyDescent="0.25">
      <c r="A149" s="211" t="s">
        <v>226</v>
      </c>
      <c r="B149" s="211">
        <v>3</v>
      </c>
      <c r="C149" s="325">
        <v>721.39</v>
      </c>
      <c r="D149" s="325" t="s">
        <v>129</v>
      </c>
      <c r="E149" s="325">
        <v>6.63</v>
      </c>
      <c r="F149" s="325">
        <v>729.44</v>
      </c>
      <c r="G149" s="293">
        <f t="shared" si="4"/>
        <v>70.609791999999999</v>
      </c>
      <c r="H149" s="293">
        <f t="shared" si="5"/>
        <v>66.45198400000001</v>
      </c>
      <c r="I149" s="294">
        <f t="shared" si="6"/>
        <v>42.234576000000004</v>
      </c>
      <c r="J149" s="294">
        <f t="shared" si="7"/>
        <v>22.612640000000003</v>
      </c>
    </row>
    <row r="150" spans="1:10" s="209" customFormat="1" ht="14.25" customHeight="1" thickBot="1" x14ac:dyDescent="0.25">
      <c r="A150" s="211" t="s">
        <v>226</v>
      </c>
      <c r="B150" s="211">
        <v>4</v>
      </c>
      <c r="C150" s="325">
        <v>721.09</v>
      </c>
      <c r="D150" s="325">
        <v>11.85</v>
      </c>
      <c r="E150" s="325" t="s">
        <v>129</v>
      </c>
      <c r="F150" s="325">
        <v>729.14</v>
      </c>
      <c r="G150" s="293">
        <f t="shared" si="4"/>
        <v>70.58075199999999</v>
      </c>
      <c r="H150" s="293">
        <f t="shared" si="5"/>
        <v>66.424654000000004</v>
      </c>
      <c r="I150" s="294">
        <f t="shared" si="6"/>
        <v>42.217205999999997</v>
      </c>
      <c r="J150" s="294">
        <f t="shared" si="7"/>
        <v>22.603339999999999</v>
      </c>
    </row>
    <row r="151" spans="1:10" s="209" customFormat="1" ht="14.25" customHeight="1" thickBot="1" x14ac:dyDescent="0.25">
      <c r="A151" s="211" t="s">
        <v>226</v>
      </c>
      <c r="B151" s="211">
        <v>5</v>
      </c>
      <c r="C151" s="325">
        <v>743.73</v>
      </c>
      <c r="D151" s="325">
        <v>5.39</v>
      </c>
      <c r="E151" s="325" t="s">
        <v>129</v>
      </c>
      <c r="F151" s="325">
        <v>751.78</v>
      </c>
      <c r="G151" s="293">
        <f t="shared" si="4"/>
        <v>72.772303999999991</v>
      </c>
      <c r="H151" s="293">
        <f t="shared" si="5"/>
        <v>68.487157999999994</v>
      </c>
      <c r="I151" s="294">
        <f t="shared" si="6"/>
        <v>43.528061999999998</v>
      </c>
      <c r="J151" s="294">
        <f t="shared" si="7"/>
        <v>23.30518</v>
      </c>
    </row>
    <row r="152" spans="1:10" s="209" customFormat="1" ht="14.25" customHeight="1" thickBot="1" x14ac:dyDescent="0.25">
      <c r="A152" s="211" t="s">
        <v>226</v>
      </c>
      <c r="B152" s="211">
        <v>6</v>
      </c>
      <c r="C152" s="325">
        <v>765.62</v>
      </c>
      <c r="D152" s="325">
        <v>1.45</v>
      </c>
      <c r="E152" s="325" t="s">
        <v>129</v>
      </c>
      <c r="F152" s="325">
        <v>773.67</v>
      </c>
      <c r="G152" s="293">
        <f t="shared" si="4"/>
        <v>74.891255999999998</v>
      </c>
      <c r="H152" s="293">
        <f t="shared" si="5"/>
        <v>70.481336999999996</v>
      </c>
      <c r="I152" s="294">
        <f t="shared" si="6"/>
        <v>44.795493</v>
      </c>
      <c r="J152" s="294">
        <f t="shared" si="7"/>
        <v>23.98377</v>
      </c>
    </row>
    <row r="153" spans="1:10" s="209" customFormat="1" ht="14.25" customHeight="1" thickBot="1" x14ac:dyDescent="0.25">
      <c r="A153" s="211" t="s">
        <v>226</v>
      </c>
      <c r="B153" s="211">
        <v>7</v>
      </c>
      <c r="C153" s="325">
        <v>711.59</v>
      </c>
      <c r="D153" s="325">
        <v>24.6</v>
      </c>
      <c r="E153" s="325" t="s">
        <v>129</v>
      </c>
      <c r="F153" s="325">
        <v>719.64</v>
      </c>
      <c r="G153" s="293">
        <f t="shared" si="4"/>
        <v>69.661152000000001</v>
      </c>
      <c r="H153" s="293">
        <f t="shared" si="5"/>
        <v>65.559203999999994</v>
      </c>
      <c r="I153" s="294">
        <f t="shared" si="6"/>
        <v>41.667155999999999</v>
      </c>
      <c r="J153" s="294">
        <f t="shared" si="7"/>
        <v>22.30884</v>
      </c>
    </row>
    <row r="154" spans="1:10" s="209" customFormat="1" ht="14.25" customHeight="1" thickBot="1" x14ac:dyDescent="0.25">
      <c r="A154" s="211" t="s">
        <v>226</v>
      </c>
      <c r="B154" s="211">
        <v>8</v>
      </c>
      <c r="C154" s="325">
        <v>848.06</v>
      </c>
      <c r="D154" s="325" t="s">
        <v>129</v>
      </c>
      <c r="E154" s="325">
        <v>129.46</v>
      </c>
      <c r="F154" s="325">
        <v>856.11</v>
      </c>
      <c r="G154" s="293">
        <f t="shared" si="4"/>
        <v>82.871448000000001</v>
      </c>
      <c r="H154" s="293">
        <f t="shared" si="5"/>
        <v>77.991620999999995</v>
      </c>
      <c r="I154" s="294">
        <f t="shared" si="6"/>
        <v>49.568769000000003</v>
      </c>
      <c r="J154" s="294">
        <f t="shared" si="7"/>
        <v>26.53941</v>
      </c>
    </row>
    <row r="155" spans="1:10" s="209" customFormat="1" ht="14.25" customHeight="1" thickBot="1" x14ac:dyDescent="0.25">
      <c r="A155" s="211" t="s">
        <v>226</v>
      </c>
      <c r="B155" s="211">
        <v>9</v>
      </c>
      <c r="C155" s="325">
        <v>851.34</v>
      </c>
      <c r="D155" s="325">
        <v>0.01</v>
      </c>
      <c r="E155" s="325">
        <v>143.58000000000001</v>
      </c>
      <c r="F155" s="325">
        <v>859.39</v>
      </c>
      <c r="G155" s="293">
        <f t="shared" si="4"/>
        <v>83.188952</v>
      </c>
      <c r="H155" s="293">
        <f t="shared" si="5"/>
        <v>78.290429000000003</v>
      </c>
      <c r="I155" s="294">
        <f t="shared" si="6"/>
        <v>49.758681000000003</v>
      </c>
      <c r="J155" s="294">
        <f t="shared" si="7"/>
        <v>26.641089999999998</v>
      </c>
    </row>
    <row r="156" spans="1:10" s="209" customFormat="1" ht="14.25" customHeight="1" thickBot="1" x14ac:dyDescent="0.25">
      <c r="A156" s="211" t="s">
        <v>226</v>
      </c>
      <c r="B156" s="211">
        <v>10</v>
      </c>
      <c r="C156" s="325">
        <v>853.86</v>
      </c>
      <c r="D156" s="325" t="s">
        <v>129</v>
      </c>
      <c r="E156" s="325">
        <v>153.83000000000001</v>
      </c>
      <c r="F156" s="325">
        <v>861.91</v>
      </c>
      <c r="G156" s="293">
        <f t="shared" si="4"/>
        <v>83.432887999999991</v>
      </c>
      <c r="H156" s="293">
        <f t="shared" si="5"/>
        <v>78.520000999999993</v>
      </c>
      <c r="I156" s="294">
        <f t="shared" si="6"/>
        <v>49.904589000000001</v>
      </c>
      <c r="J156" s="294">
        <f t="shared" si="7"/>
        <v>26.71921</v>
      </c>
    </row>
    <row r="157" spans="1:10" s="209" customFormat="1" ht="14.25" customHeight="1" thickBot="1" x14ac:dyDescent="0.25">
      <c r="A157" s="211" t="s">
        <v>226</v>
      </c>
      <c r="B157" s="211">
        <v>11</v>
      </c>
      <c r="C157" s="325">
        <v>711.35</v>
      </c>
      <c r="D157" s="325" t="s">
        <v>129</v>
      </c>
      <c r="E157" s="325">
        <v>6.08</v>
      </c>
      <c r="F157" s="325">
        <v>719.4</v>
      </c>
      <c r="G157" s="293">
        <f t="shared" si="4"/>
        <v>69.637919999999994</v>
      </c>
      <c r="H157" s="293">
        <f t="shared" si="5"/>
        <v>65.53734</v>
      </c>
      <c r="I157" s="294">
        <f t="shared" si="6"/>
        <v>41.653259999999996</v>
      </c>
      <c r="J157" s="294">
        <f t="shared" si="7"/>
        <v>22.301399999999997</v>
      </c>
    </row>
    <row r="158" spans="1:10" s="209" customFormat="1" ht="14.25" customHeight="1" thickBot="1" x14ac:dyDescent="0.25">
      <c r="A158" s="211" t="s">
        <v>226</v>
      </c>
      <c r="B158" s="211">
        <v>12</v>
      </c>
      <c r="C158" s="325">
        <v>857.63</v>
      </c>
      <c r="D158" s="325" t="s">
        <v>129</v>
      </c>
      <c r="E158" s="325">
        <v>146.43</v>
      </c>
      <c r="F158" s="325">
        <v>865.68</v>
      </c>
      <c r="G158" s="293">
        <f t="shared" si="4"/>
        <v>83.797823999999991</v>
      </c>
      <c r="H158" s="293">
        <f t="shared" si="5"/>
        <v>78.863447999999991</v>
      </c>
      <c r="I158" s="294">
        <f t="shared" si="6"/>
        <v>50.122871999999994</v>
      </c>
      <c r="J158" s="294">
        <f t="shared" si="7"/>
        <v>26.836079999999999</v>
      </c>
    </row>
    <row r="159" spans="1:10" s="209" customFormat="1" ht="14.25" customHeight="1" thickBot="1" x14ac:dyDescent="0.25">
      <c r="A159" s="211" t="s">
        <v>226</v>
      </c>
      <c r="B159" s="211">
        <v>13</v>
      </c>
      <c r="C159" s="325">
        <v>863.84</v>
      </c>
      <c r="D159" s="325" t="s">
        <v>129</v>
      </c>
      <c r="E159" s="325">
        <v>159.05000000000001</v>
      </c>
      <c r="F159" s="325">
        <v>871.89</v>
      </c>
      <c r="G159" s="293">
        <f t="shared" si="4"/>
        <v>84.398951999999994</v>
      </c>
      <c r="H159" s="293">
        <f t="shared" si="5"/>
        <v>79.429179000000005</v>
      </c>
      <c r="I159" s="294">
        <f t="shared" si="6"/>
        <v>50.482430999999998</v>
      </c>
      <c r="J159" s="294">
        <f t="shared" si="7"/>
        <v>27.028589999999998</v>
      </c>
    </row>
    <row r="160" spans="1:10" s="209" customFormat="1" ht="14.25" customHeight="1" thickBot="1" x14ac:dyDescent="0.25">
      <c r="A160" s="211" t="s">
        <v>226</v>
      </c>
      <c r="B160" s="211">
        <v>14</v>
      </c>
      <c r="C160" s="325">
        <v>709.56</v>
      </c>
      <c r="D160" s="325">
        <v>35.19</v>
      </c>
      <c r="E160" s="325" t="s">
        <v>129</v>
      </c>
      <c r="F160" s="325">
        <v>717.61</v>
      </c>
      <c r="G160" s="293">
        <f t="shared" si="4"/>
        <v>69.464647999999997</v>
      </c>
      <c r="H160" s="293">
        <f t="shared" si="5"/>
        <v>65.374271000000007</v>
      </c>
      <c r="I160" s="294">
        <f t="shared" si="6"/>
        <v>41.549619</v>
      </c>
      <c r="J160" s="294">
        <f t="shared" si="7"/>
        <v>22.245909999999999</v>
      </c>
    </row>
    <row r="161" spans="1:10" s="209" customFormat="1" ht="14.25" customHeight="1" thickBot="1" x14ac:dyDescent="0.25">
      <c r="A161" s="211" t="s">
        <v>226</v>
      </c>
      <c r="B161" s="211">
        <v>15</v>
      </c>
      <c r="C161" s="325">
        <v>744.59</v>
      </c>
      <c r="D161" s="325" t="s">
        <v>129</v>
      </c>
      <c r="E161" s="325">
        <v>1.35</v>
      </c>
      <c r="F161" s="325">
        <v>752.64</v>
      </c>
      <c r="G161" s="293">
        <f t="shared" si="4"/>
        <v>72.855552000000003</v>
      </c>
      <c r="H161" s="293">
        <f t="shared" si="5"/>
        <v>68.565504000000004</v>
      </c>
      <c r="I161" s="294">
        <f t="shared" si="6"/>
        <v>43.577855999999997</v>
      </c>
      <c r="J161" s="294">
        <f t="shared" si="7"/>
        <v>23.33184</v>
      </c>
    </row>
    <row r="162" spans="1:10" s="209" customFormat="1" ht="14.25" customHeight="1" thickBot="1" x14ac:dyDescent="0.25">
      <c r="A162" s="211" t="s">
        <v>226</v>
      </c>
      <c r="B162" s="211">
        <v>16</v>
      </c>
      <c r="C162" s="325">
        <v>1045.8599999999999</v>
      </c>
      <c r="D162" s="325">
        <v>0.01</v>
      </c>
      <c r="E162" s="325">
        <v>261.39999999999998</v>
      </c>
      <c r="F162" s="325">
        <v>1053.9100000000001</v>
      </c>
      <c r="G162" s="293">
        <f t="shared" si="4"/>
        <v>102.018488</v>
      </c>
      <c r="H162" s="293">
        <f t="shared" si="5"/>
        <v>96.011201000000014</v>
      </c>
      <c r="I162" s="294">
        <f t="shared" si="6"/>
        <v>61.021389000000006</v>
      </c>
      <c r="J162" s="294">
        <f t="shared" si="7"/>
        <v>32.671210000000002</v>
      </c>
    </row>
    <row r="163" spans="1:10" s="209" customFormat="1" ht="14.25" customHeight="1" thickBot="1" x14ac:dyDescent="0.25">
      <c r="A163" s="211" t="s">
        <v>226</v>
      </c>
      <c r="B163" s="211">
        <v>17</v>
      </c>
      <c r="C163" s="325">
        <v>743.52</v>
      </c>
      <c r="D163" s="325">
        <v>20.94</v>
      </c>
      <c r="E163" s="325" t="s">
        <v>129</v>
      </c>
      <c r="F163" s="325">
        <v>751.57</v>
      </c>
      <c r="G163" s="293">
        <f t="shared" si="4"/>
        <v>72.751975999999999</v>
      </c>
      <c r="H163" s="293">
        <f t="shared" si="5"/>
        <v>68.468027000000006</v>
      </c>
      <c r="I163" s="294">
        <f t="shared" si="6"/>
        <v>43.515903000000002</v>
      </c>
      <c r="J163" s="294">
        <f t="shared" si="7"/>
        <v>23.298670000000001</v>
      </c>
    </row>
    <row r="164" spans="1:10" s="209" customFormat="1" ht="14.25" customHeight="1" thickBot="1" x14ac:dyDescent="0.25">
      <c r="A164" s="211" t="s">
        <v>226</v>
      </c>
      <c r="B164" s="211">
        <v>18</v>
      </c>
      <c r="C164" s="325">
        <v>1020.47</v>
      </c>
      <c r="D164" s="325">
        <v>0.01</v>
      </c>
      <c r="E164" s="325">
        <v>454.33</v>
      </c>
      <c r="F164" s="325">
        <v>1028.52</v>
      </c>
      <c r="G164" s="293">
        <f t="shared" si="4"/>
        <v>99.560735999999991</v>
      </c>
      <c r="H164" s="293">
        <f t="shared" si="5"/>
        <v>93.698172</v>
      </c>
      <c r="I164" s="294">
        <f t="shared" si="6"/>
        <v>59.551307999999999</v>
      </c>
      <c r="J164" s="294">
        <f t="shared" si="7"/>
        <v>31.884119999999999</v>
      </c>
    </row>
    <row r="165" spans="1:10" s="209" customFormat="1" ht="14.25" customHeight="1" thickBot="1" x14ac:dyDescent="0.25">
      <c r="A165" s="211" t="s">
        <v>226</v>
      </c>
      <c r="B165" s="211">
        <v>19</v>
      </c>
      <c r="C165" s="325">
        <v>715.17</v>
      </c>
      <c r="D165" s="325" t="s">
        <v>129</v>
      </c>
      <c r="E165" s="325">
        <v>7.13</v>
      </c>
      <c r="F165" s="325">
        <v>723.22</v>
      </c>
      <c r="G165" s="293">
        <f t="shared" si="4"/>
        <v>70.007695999999996</v>
      </c>
      <c r="H165" s="293">
        <f t="shared" si="5"/>
        <v>65.885342000000009</v>
      </c>
      <c r="I165" s="294">
        <f t="shared" si="6"/>
        <v>41.874438000000005</v>
      </c>
      <c r="J165" s="294">
        <f t="shared" si="7"/>
        <v>22.419820000000001</v>
      </c>
    </row>
    <row r="166" spans="1:10" s="209" customFormat="1" ht="14.25" customHeight="1" thickBot="1" x14ac:dyDescent="0.25">
      <c r="A166" s="211" t="s">
        <v>226</v>
      </c>
      <c r="B166" s="211">
        <v>20</v>
      </c>
      <c r="C166" s="325">
        <v>718.25</v>
      </c>
      <c r="D166" s="325" t="s">
        <v>129</v>
      </c>
      <c r="E166" s="325">
        <v>748.26</v>
      </c>
      <c r="F166" s="325">
        <v>726.3</v>
      </c>
      <c r="G166" s="293">
        <f t="shared" si="4"/>
        <v>70.305839999999989</v>
      </c>
      <c r="H166" s="293">
        <f t="shared" si="5"/>
        <v>66.165930000000003</v>
      </c>
      <c r="I166" s="294">
        <f t="shared" si="6"/>
        <v>42.052769999999995</v>
      </c>
      <c r="J166" s="294">
        <f t="shared" si="7"/>
        <v>22.5153</v>
      </c>
    </row>
    <row r="167" spans="1:10" s="209" customFormat="1" ht="14.25" customHeight="1" thickBot="1" x14ac:dyDescent="0.25">
      <c r="A167" s="211" t="s">
        <v>226</v>
      </c>
      <c r="B167" s="211">
        <v>21</v>
      </c>
      <c r="C167" s="325">
        <v>722.75</v>
      </c>
      <c r="D167" s="325" t="s">
        <v>129</v>
      </c>
      <c r="E167" s="325">
        <v>751.12</v>
      </c>
      <c r="F167" s="325">
        <v>730.8</v>
      </c>
      <c r="G167" s="293">
        <f t="shared" si="4"/>
        <v>70.741439999999997</v>
      </c>
      <c r="H167" s="293">
        <f t="shared" si="5"/>
        <v>66.575879999999998</v>
      </c>
      <c r="I167" s="294">
        <f t="shared" si="6"/>
        <v>42.313319999999997</v>
      </c>
      <c r="J167" s="294">
        <f t="shared" si="7"/>
        <v>22.654799999999998</v>
      </c>
    </row>
    <row r="168" spans="1:10" s="209" customFormat="1" ht="14.25" customHeight="1" thickBot="1" x14ac:dyDescent="0.25">
      <c r="A168" s="211" t="s">
        <v>226</v>
      </c>
      <c r="B168" s="211">
        <v>22</v>
      </c>
      <c r="C168" s="325">
        <v>721.37</v>
      </c>
      <c r="D168" s="325" t="s">
        <v>129</v>
      </c>
      <c r="E168" s="325">
        <v>749.64</v>
      </c>
      <c r="F168" s="325">
        <v>729.42</v>
      </c>
      <c r="G168" s="293">
        <f t="shared" si="4"/>
        <v>70.607855999999998</v>
      </c>
      <c r="H168" s="293">
        <f t="shared" si="5"/>
        <v>66.450161999999992</v>
      </c>
      <c r="I168" s="294">
        <f t="shared" si="6"/>
        <v>42.233418</v>
      </c>
      <c r="J168" s="294">
        <f t="shared" si="7"/>
        <v>22.612019999999998</v>
      </c>
    </row>
    <row r="169" spans="1:10" s="296" customFormat="1" ht="14.25" customHeight="1" thickBot="1" x14ac:dyDescent="0.25">
      <c r="A169" s="211" t="s">
        <v>226</v>
      </c>
      <c r="B169" s="211">
        <v>23</v>
      </c>
      <c r="C169" s="325">
        <v>717.28</v>
      </c>
      <c r="D169" s="325" t="s">
        <v>129</v>
      </c>
      <c r="E169" s="325">
        <v>745.03</v>
      </c>
      <c r="F169" s="325">
        <v>725.33</v>
      </c>
      <c r="G169" s="293">
        <f t="shared" si="4"/>
        <v>70.211944000000003</v>
      </c>
      <c r="H169" s="293">
        <f t="shared" si="5"/>
        <v>66.077562999999998</v>
      </c>
      <c r="I169" s="294">
        <f t="shared" si="6"/>
        <v>41.996607000000004</v>
      </c>
      <c r="J169" s="294">
        <f t="shared" si="7"/>
        <v>22.485230000000001</v>
      </c>
    </row>
    <row r="170" spans="1:10" s="295" customFormat="1" ht="14.25" customHeight="1" thickBot="1" x14ac:dyDescent="0.25">
      <c r="A170" s="211" t="s">
        <v>227</v>
      </c>
      <c r="B170" s="211">
        <v>0</v>
      </c>
      <c r="C170" s="325">
        <v>669.06</v>
      </c>
      <c r="D170" s="325" t="s">
        <v>129</v>
      </c>
      <c r="E170" s="325">
        <v>51.83</v>
      </c>
      <c r="F170" s="325">
        <v>677.11</v>
      </c>
      <c r="G170" s="293">
        <f t="shared" si="4"/>
        <v>65.544247999999996</v>
      </c>
      <c r="H170" s="293">
        <f t="shared" si="5"/>
        <v>61.684721000000003</v>
      </c>
      <c r="I170" s="294">
        <f t="shared" si="6"/>
        <v>39.204669000000003</v>
      </c>
      <c r="J170" s="294">
        <f t="shared" si="7"/>
        <v>20.990410000000001</v>
      </c>
    </row>
    <row r="171" spans="1:10" s="209" customFormat="1" ht="14.25" customHeight="1" thickBot="1" x14ac:dyDescent="0.25">
      <c r="A171" s="211" t="s">
        <v>227</v>
      </c>
      <c r="B171" s="211">
        <v>1</v>
      </c>
      <c r="C171" s="325">
        <v>559.35</v>
      </c>
      <c r="D171" s="325" t="s">
        <v>129</v>
      </c>
      <c r="E171" s="325">
        <v>91.23</v>
      </c>
      <c r="F171" s="325">
        <v>567.4</v>
      </c>
      <c r="G171" s="293">
        <f t="shared" si="4"/>
        <v>54.924319999999994</v>
      </c>
      <c r="H171" s="293">
        <f t="shared" si="5"/>
        <v>51.69014</v>
      </c>
      <c r="I171" s="294">
        <f t="shared" si="6"/>
        <v>32.852460000000001</v>
      </c>
      <c r="J171" s="294">
        <f t="shared" si="7"/>
        <v>17.589399999999998</v>
      </c>
    </row>
    <row r="172" spans="1:10" s="209" customFormat="1" ht="14.25" customHeight="1" thickBot="1" x14ac:dyDescent="0.25">
      <c r="A172" s="211" t="s">
        <v>227</v>
      </c>
      <c r="B172" s="211">
        <v>2</v>
      </c>
      <c r="C172" s="325">
        <v>676.89</v>
      </c>
      <c r="D172" s="325" t="s">
        <v>129</v>
      </c>
      <c r="E172" s="325">
        <v>120.64</v>
      </c>
      <c r="F172" s="325">
        <v>684.94</v>
      </c>
      <c r="G172" s="293">
        <f t="shared" si="4"/>
        <v>66.302192000000005</v>
      </c>
      <c r="H172" s="293">
        <f t="shared" si="5"/>
        <v>62.398034000000003</v>
      </c>
      <c r="I172" s="294">
        <f t="shared" si="6"/>
        <v>39.658026000000007</v>
      </c>
      <c r="J172" s="294">
        <f t="shared" si="7"/>
        <v>21.233140000000002</v>
      </c>
    </row>
    <row r="173" spans="1:10" s="209" customFormat="1" ht="14.25" customHeight="1" thickBot="1" x14ac:dyDescent="0.25">
      <c r="A173" s="211" t="s">
        <v>227</v>
      </c>
      <c r="B173" s="211">
        <v>3</v>
      </c>
      <c r="C173" s="325">
        <v>685.93</v>
      </c>
      <c r="D173" s="325">
        <v>0.48</v>
      </c>
      <c r="E173" s="325" t="s">
        <v>129</v>
      </c>
      <c r="F173" s="325">
        <v>693.98</v>
      </c>
      <c r="G173" s="293">
        <f t="shared" si="4"/>
        <v>67.177263999999994</v>
      </c>
      <c r="H173" s="293">
        <f t="shared" si="5"/>
        <v>63.221578000000001</v>
      </c>
      <c r="I173" s="294">
        <f t="shared" si="6"/>
        <v>40.181442000000004</v>
      </c>
      <c r="J173" s="294">
        <f t="shared" si="7"/>
        <v>21.513380000000002</v>
      </c>
    </row>
    <row r="174" spans="1:10" s="209" customFormat="1" ht="14.25" customHeight="1" thickBot="1" x14ac:dyDescent="0.25">
      <c r="A174" s="211" t="s">
        <v>227</v>
      </c>
      <c r="B174" s="211">
        <v>4</v>
      </c>
      <c r="C174" s="325">
        <v>692.77</v>
      </c>
      <c r="D174" s="325">
        <v>15.63</v>
      </c>
      <c r="E174" s="325">
        <v>0.01</v>
      </c>
      <c r="F174" s="325">
        <v>700.82</v>
      </c>
      <c r="G174" s="293">
        <f t="shared" si="4"/>
        <v>67.839376000000001</v>
      </c>
      <c r="H174" s="293">
        <f t="shared" si="5"/>
        <v>63.844702000000005</v>
      </c>
      <c r="I174" s="294">
        <f t="shared" si="6"/>
        <v>40.577478000000006</v>
      </c>
      <c r="J174" s="294">
        <f t="shared" si="7"/>
        <v>21.72542</v>
      </c>
    </row>
    <row r="175" spans="1:10" s="209" customFormat="1" ht="14.25" customHeight="1" thickBot="1" x14ac:dyDescent="0.25">
      <c r="A175" s="211" t="s">
        <v>227</v>
      </c>
      <c r="B175" s="211">
        <v>5</v>
      </c>
      <c r="C175" s="325">
        <v>719.4</v>
      </c>
      <c r="D175" s="325">
        <v>9.69</v>
      </c>
      <c r="E175" s="325" t="s">
        <v>129</v>
      </c>
      <c r="F175" s="325">
        <v>727.45</v>
      </c>
      <c r="G175" s="293">
        <f t="shared" si="4"/>
        <v>70.417159999999996</v>
      </c>
      <c r="H175" s="293">
        <f t="shared" si="5"/>
        <v>66.270695000000003</v>
      </c>
      <c r="I175" s="294">
        <f t="shared" si="6"/>
        <v>42.119355000000006</v>
      </c>
      <c r="J175" s="294">
        <f t="shared" si="7"/>
        <v>22.55095</v>
      </c>
    </row>
    <row r="176" spans="1:10" s="209" customFormat="1" ht="14.25" customHeight="1" thickBot="1" x14ac:dyDescent="0.25">
      <c r="A176" s="211" t="s">
        <v>227</v>
      </c>
      <c r="B176" s="211">
        <v>6</v>
      </c>
      <c r="C176" s="325">
        <v>705.98</v>
      </c>
      <c r="D176" s="325" t="s">
        <v>129</v>
      </c>
      <c r="E176" s="325">
        <v>162.53</v>
      </c>
      <c r="F176" s="325">
        <v>714.03</v>
      </c>
      <c r="G176" s="293">
        <f t="shared" si="4"/>
        <v>69.118104000000002</v>
      </c>
      <c r="H176" s="293">
        <f t="shared" si="5"/>
        <v>65.048132999999993</v>
      </c>
      <c r="I176" s="294">
        <f t="shared" si="6"/>
        <v>41.342337000000001</v>
      </c>
      <c r="J176" s="294">
        <f t="shared" si="7"/>
        <v>22.134930000000001</v>
      </c>
    </row>
    <row r="177" spans="1:10" s="209" customFormat="1" ht="14.25" customHeight="1" thickBot="1" x14ac:dyDescent="0.25">
      <c r="A177" s="211" t="s">
        <v>227</v>
      </c>
      <c r="B177" s="211">
        <v>7</v>
      </c>
      <c r="C177" s="325">
        <v>670</v>
      </c>
      <c r="D177" s="325" t="s">
        <v>129</v>
      </c>
      <c r="E177" s="325">
        <v>346.14</v>
      </c>
      <c r="F177" s="325">
        <v>678.05</v>
      </c>
      <c r="G177" s="293">
        <f t="shared" si="4"/>
        <v>65.635239999999996</v>
      </c>
      <c r="H177" s="293">
        <f t="shared" si="5"/>
        <v>61.770354999999995</v>
      </c>
      <c r="I177" s="294">
        <f t="shared" si="6"/>
        <v>39.259094999999995</v>
      </c>
      <c r="J177" s="294">
        <f t="shared" si="7"/>
        <v>21.019549999999999</v>
      </c>
    </row>
    <row r="178" spans="1:10" s="209" customFormat="1" ht="14.25" customHeight="1" thickBot="1" x14ac:dyDescent="0.25">
      <c r="A178" s="211" t="s">
        <v>227</v>
      </c>
      <c r="B178" s="211">
        <v>8</v>
      </c>
      <c r="C178" s="325">
        <v>664.25</v>
      </c>
      <c r="D178" s="325">
        <v>9.91</v>
      </c>
      <c r="E178" s="325" t="s">
        <v>129</v>
      </c>
      <c r="F178" s="325">
        <v>672.3</v>
      </c>
      <c r="G178" s="293">
        <f t="shared" si="4"/>
        <v>65.078639999999993</v>
      </c>
      <c r="H178" s="293">
        <f t="shared" si="5"/>
        <v>61.246529999999993</v>
      </c>
      <c r="I178" s="294">
        <f t="shared" si="6"/>
        <v>38.926169999999999</v>
      </c>
      <c r="J178" s="294">
        <f t="shared" si="7"/>
        <v>20.841299999999997</v>
      </c>
    </row>
    <row r="179" spans="1:10" s="209" customFormat="1" ht="14.25" customHeight="1" thickBot="1" x14ac:dyDescent="0.25">
      <c r="A179" s="211" t="s">
        <v>227</v>
      </c>
      <c r="B179" s="211">
        <v>9</v>
      </c>
      <c r="C179" s="325">
        <v>670.04</v>
      </c>
      <c r="D179" s="325">
        <v>9.1199999999999992</v>
      </c>
      <c r="E179" s="325" t="s">
        <v>129</v>
      </c>
      <c r="F179" s="325">
        <v>678.09</v>
      </c>
      <c r="G179" s="293">
        <f t="shared" ref="G179:G242" si="8">F179*9.68%</f>
        <v>65.639111999999997</v>
      </c>
      <c r="H179" s="293">
        <f t="shared" ref="H179:H242" si="9">F179*9.11%</f>
        <v>61.773999000000003</v>
      </c>
      <c r="I179" s="294">
        <f t="shared" ref="I179:I242" si="10">F179*5.79%</f>
        <v>39.261411000000003</v>
      </c>
      <c r="J179" s="294">
        <f t="shared" ref="J179:J242" si="11">F179*3.1%</f>
        <v>21.020790000000002</v>
      </c>
    </row>
    <row r="180" spans="1:10" s="209" customFormat="1" ht="14.25" customHeight="1" thickBot="1" x14ac:dyDescent="0.25">
      <c r="A180" s="211" t="s">
        <v>227</v>
      </c>
      <c r="B180" s="211">
        <v>10</v>
      </c>
      <c r="C180" s="325">
        <v>692.36</v>
      </c>
      <c r="D180" s="325">
        <v>0.01</v>
      </c>
      <c r="E180" s="325">
        <v>19.100000000000001</v>
      </c>
      <c r="F180" s="325">
        <v>700.41</v>
      </c>
      <c r="G180" s="293">
        <f t="shared" si="8"/>
        <v>67.799687999999989</v>
      </c>
      <c r="H180" s="293">
        <f t="shared" si="9"/>
        <v>63.807350999999997</v>
      </c>
      <c r="I180" s="294">
        <f t="shared" si="10"/>
        <v>40.553739</v>
      </c>
      <c r="J180" s="294">
        <f t="shared" si="11"/>
        <v>21.712709999999998</v>
      </c>
    </row>
    <row r="181" spans="1:10" s="209" customFormat="1" ht="14.25" customHeight="1" thickBot="1" x14ac:dyDescent="0.25">
      <c r="A181" s="211" t="s">
        <v>227</v>
      </c>
      <c r="B181" s="211">
        <v>11</v>
      </c>
      <c r="C181" s="325">
        <v>665.6</v>
      </c>
      <c r="D181" s="325">
        <v>10.07</v>
      </c>
      <c r="E181" s="325" t="s">
        <v>129</v>
      </c>
      <c r="F181" s="325">
        <v>673.65</v>
      </c>
      <c r="G181" s="293">
        <f t="shared" si="8"/>
        <v>65.209319999999991</v>
      </c>
      <c r="H181" s="293">
        <f t="shared" si="9"/>
        <v>61.369515</v>
      </c>
      <c r="I181" s="294">
        <f t="shared" si="10"/>
        <v>39.004334999999998</v>
      </c>
      <c r="J181" s="294">
        <f t="shared" si="11"/>
        <v>20.883150000000001</v>
      </c>
    </row>
    <row r="182" spans="1:10" s="209" customFormat="1" ht="14.25" customHeight="1" thickBot="1" x14ac:dyDescent="0.25">
      <c r="A182" s="211" t="s">
        <v>227</v>
      </c>
      <c r="B182" s="211">
        <v>12</v>
      </c>
      <c r="C182" s="325">
        <v>1064.9100000000001</v>
      </c>
      <c r="D182" s="325">
        <v>0.01</v>
      </c>
      <c r="E182" s="325">
        <v>512.55999999999995</v>
      </c>
      <c r="F182" s="325">
        <v>1072.96</v>
      </c>
      <c r="G182" s="293">
        <f t="shared" si="8"/>
        <v>103.862528</v>
      </c>
      <c r="H182" s="293">
        <f t="shared" si="9"/>
        <v>97.746656000000002</v>
      </c>
      <c r="I182" s="294">
        <f t="shared" si="10"/>
        <v>62.124383999999999</v>
      </c>
      <c r="J182" s="294">
        <f t="shared" si="11"/>
        <v>33.261760000000002</v>
      </c>
    </row>
    <row r="183" spans="1:10" s="209" customFormat="1" ht="14.25" customHeight="1" thickBot="1" x14ac:dyDescent="0.25">
      <c r="A183" s="211" t="s">
        <v>227</v>
      </c>
      <c r="B183" s="211">
        <v>13</v>
      </c>
      <c r="C183" s="325">
        <v>1083.96</v>
      </c>
      <c r="D183" s="325" t="s">
        <v>129</v>
      </c>
      <c r="E183" s="325">
        <v>383.84</v>
      </c>
      <c r="F183" s="325">
        <v>1092.01</v>
      </c>
      <c r="G183" s="293">
        <f t="shared" si="8"/>
        <v>105.70656799999999</v>
      </c>
      <c r="H183" s="293">
        <f t="shared" si="9"/>
        <v>99.482111000000003</v>
      </c>
      <c r="I183" s="294">
        <f t="shared" si="10"/>
        <v>63.227378999999999</v>
      </c>
      <c r="J183" s="294">
        <f t="shared" si="11"/>
        <v>33.852310000000003</v>
      </c>
    </row>
    <row r="184" spans="1:10" s="209" customFormat="1" ht="14.25" customHeight="1" thickBot="1" x14ac:dyDescent="0.25">
      <c r="A184" s="211" t="s">
        <v>227</v>
      </c>
      <c r="B184" s="211">
        <v>14</v>
      </c>
      <c r="C184" s="325">
        <v>705.54</v>
      </c>
      <c r="D184" s="325">
        <v>63.12</v>
      </c>
      <c r="E184" s="325" t="s">
        <v>129</v>
      </c>
      <c r="F184" s="325">
        <v>713.59</v>
      </c>
      <c r="G184" s="293">
        <f t="shared" si="8"/>
        <v>69.075512000000003</v>
      </c>
      <c r="H184" s="293">
        <f t="shared" si="9"/>
        <v>65.008049</v>
      </c>
      <c r="I184" s="294">
        <f t="shared" si="10"/>
        <v>41.316861000000003</v>
      </c>
      <c r="J184" s="294">
        <f t="shared" si="11"/>
        <v>22.121290000000002</v>
      </c>
    </row>
    <row r="185" spans="1:10" s="209" customFormat="1" ht="14.25" customHeight="1" thickBot="1" x14ac:dyDescent="0.25">
      <c r="A185" s="211" t="s">
        <v>227</v>
      </c>
      <c r="B185" s="211">
        <v>15</v>
      </c>
      <c r="C185" s="325">
        <v>708.37</v>
      </c>
      <c r="D185" s="325">
        <v>63.94</v>
      </c>
      <c r="E185" s="325" t="s">
        <v>129</v>
      </c>
      <c r="F185" s="325">
        <v>716.42</v>
      </c>
      <c r="G185" s="293">
        <f t="shared" si="8"/>
        <v>69.349455999999989</v>
      </c>
      <c r="H185" s="293">
        <f t="shared" si="9"/>
        <v>65.265861999999998</v>
      </c>
      <c r="I185" s="294">
        <f t="shared" si="10"/>
        <v>41.480717999999996</v>
      </c>
      <c r="J185" s="294">
        <f t="shared" si="11"/>
        <v>22.209019999999999</v>
      </c>
    </row>
    <row r="186" spans="1:10" s="209" customFormat="1" ht="14.25" customHeight="1" thickBot="1" x14ac:dyDescent="0.25">
      <c r="A186" s="211" t="s">
        <v>227</v>
      </c>
      <c r="B186" s="211">
        <v>16</v>
      </c>
      <c r="C186" s="325">
        <v>1048.46</v>
      </c>
      <c r="D186" s="325" t="s">
        <v>129</v>
      </c>
      <c r="E186" s="325">
        <v>280.57</v>
      </c>
      <c r="F186" s="325">
        <v>1056.51</v>
      </c>
      <c r="G186" s="293">
        <f t="shared" si="8"/>
        <v>102.270168</v>
      </c>
      <c r="H186" s="293">
        <f t="shared" si="9"/>
        <v>96.248060999999993</v>
      </c>
      <c r="I186" s="294">
        <f t="shared" si="10"/>
        <v>61.171928999999999</v>
      </c>
      <c r="J186" s="294">
        <f t="shared" si="11"/>
        <v>32.751809999999999</v>
      </c>
    </row>
    <row r="187" spans="1:10" s="209" customFormat="1" ht="14.25" customHeight="1" thickBot="1" x14ac:dyDescent="0.25">
      <c r="A187" s="211" t="s">
        <v>227</v>
      </c>
      <c r="B187" s="211">
        <v>17</v>
      </c>
      <c r="C187" s="325">
        <v>720.13</v>
      </c>
      <c r="D187" s="325">
        <v>56.22</v>
      </c>
      <c r="E187" s="325" t="s">
        <v>129</v>
      </c>
      <c r="F187" s="325">
        <v>728.18</v>
      </c>
      <c r="G187" s="293">
        <f t="shared" si="8"/>
        <v>70.487823999999989</v>
      </c>
      <c r="H187" s="293">
        <f t="shared" si="9"/>
        <v>66.337198000000001</v>
      </c>
      <c r="I187" s="294">
        <f t="shared" si="10"/>
        <v>42.161621999999994</v>
      </c>
      <c r="J187" s="294">
        <f t="shared" si="11"/>
        <v>22.57358</v>
      </c>
    </row>
    <row r="188" spans="1:10" s="209" customFormat="1" ht="14.25" customHeight="1" thickBot="1" x14ac:dyDescent="0.25">
      <c r="A188" s="211" t="s">
        <v>227</v>
      </c>
      <c r="B188" s="211">
        <v>18</v>
      </c>
      <c r="C188" s="325">
        <v>706.93</v>
      </c>
      <c r="D188" s="325">
        <v>10.38</v>
      </c>
      <c r="E188" s="325" t="s">
        <v>129</v>
      </c>
      <c r="F188" s="325">
        <v>714.98</v>
      </c>
      <c r="G188" s="293">
        <f t="shared" si="8"/>
        <v>69.210064000000003</v>
      </c>
      <c r="H188" s="293">
        <f t="shared" si="9"/>
        <v>65.134678000000008</v>
      </c>
      <c r="I188" s="294">
        <f t="shared" si="10"/>
        <v>41.397342000000002</v>
      </c>
      <c r="J188" s="294">
        <f t="shared" si="11"/>
        <v>22.164380000000001</v>
      </c>
    </row>
    <row r="189" spans="1:10" s="209" customFormat="1" ht="14.25" customHeight="1" thickBot="1" x14ac:dyDescent="0.25">
      <c r="A189" s="211" t="s">
        <v>227</v>
      </c>
      <c r="B189" s="211">
        <v>19</v>
      </c>
      <c r="C189" s="325">
        <v>694.91</v>
      </c>
      <c r="D189" s="325" t="s">
        <v>129</v>
      </c>
      <c r="E189" s="325">
        <v>130.18</v>
      </c>
      <c r="F189" s="325">
        <v>702.96</v>
      </c>
      <c r="G189" s="293">
        <f t="shared" si="8"/>
        <v>68.046527999999995</v>
      </c>
      <c r="H189" s="293">
        <f t="shared" si="9"/>
        <v>64.039656000000008</v>
      </c>
      <c r="I189" s="294">
        <f t="shared" si="10"/>
        <v>40.701384000000004</v>
      </c>
      <c r="J189" s="294">
        <f t="shared" si="11"/>
        <v>21.79176</v>
      </c>
    </row>
    <row r="190" spans="1:10" s="209" customFormat="1" ht="14.25" customHeight="1" thickBot="1" x14ac:dyDescent="0.25">
      <c r="A190" s="211" t="s">
        <v>227</v>
      </c>
      <c r="B190" s="211">
        <v>20</v>
      </c>
      <c r="C190" s="325">
        <v>693.59</v>
      </c>
      <c r="D190" s="325" t="s">
        <v>129</v>
      </c>
      <c r="E190" s="325">
        <v>121.5</v>
      </c>
      <c r="F190" s="325">
        <v>701.64</v>
      </c>
      <c r="G190" s="293">
        <f t="shared" si="8"/>
        <v>67.918751999999998</v>
      </c>
      <c r="H190" s="293">
        <f t="shared" si="9"/>
        <v>63.919404</v>
      </c>
      <c r="I190" s="294">
        <f t="shared" si="10"/>
        <v>40.624955999999997</v>
      </c>
      <c r="J190" s="294">
        <f t="shared" si="11"/>
        <v>21.75084</v>
      </c>
    </row>
    <row r="191" spans="1:10" s="209" customFormat="1" ht="14.25" customHeight="1" thickBot="1" x14ac:dyDescent="0.25">
      <c r="A191" s="211" t="s">
        <v>227</v>
      </c>
      <c r="B191" s="211">
        <v>21</v>
      </c>
      <c r="C191" s="325">
        <v>693.42</v>
      </c>
      <c r="D191" s="325" t="s">
        <v>129</v>
      </c>
      <c r="E191" s="325">
        <v>719.62</v>
      </c>
      <c r="F191" s="325">
        <v>701.47</v>
      </c>
      <c r="G191" s="293">
        <f t="shared" si="8"/>
        <v>67.902296000000007</v>
      </c>
      <c r="H191" s="293">
        <f t="shared" si="9"/>
        <v>63.903917</v>
      </c>
      <c r="I191" s="294">
        <f t="shared" si="10"/>
        <v>40.615113000000001</v>
      </c>
      <c r="J191" s="294">
        <f t="shared" si="11"/>
        <v>21.745570000000001</v>
      </c>
    </row>
    <row r="192" spans="1:10" s="209" customFormat="1" ht="14.25" customHeight="1" thickBot="1" x14ac:dyDescent="0.25">
      <c r="A192" s="211" t="s">
        <v>227</v>
      </c>
      <c r="B192" s="211">
        <v>22</v>
      </c>
      <c r="C192" s="325">
        <v>688.66</v>
      </c>
      <c r="D192" s="325" t="s">
        <v>129</v>
      </c>
      <c r="E192" s="325">
        <v>254.65</v>
      </c>
      <c r="F192" s="325">
        <v>696.71</v>
      </c>
      <c r="G192" s="293">
        <f t="shared" si="8"/>
        <v>67.441528000000005</v>
      </c>
      <c r="H192" s="293">
        <f t="shared" si="9"/>
        <v>63.470281000000007</v>
      </c>
      <c r="I192" s="294">
        <f t="shared" si="10"/>
        <v>40.339509</v>
      </c>
      <c r="J192" s="294">
        <f t="shared" si="11"/>
        <v>21.598010000000002</v>
      </c>
    </row>
    <row r="193" spans="1:10" s="296" customFormat="1" ht="14.25" customHeight="1" thickBot="1" x14ac:dyDescent="0.25">
      <c r="A193" s="211" t="s">
        <v>227</v>
      </c>
      <c r="B193" s="211">
        <v>23</v>
      </c>
      <c r="C193" s="325">
        <v>603.32000000000005</v>
      </c>
      <c r="D193" s="325" t="s">
        <v>129</v>
      </c>
      <c r="E193" s="325">
        <v>165.94</v>
      </c>
      <c r="F193" s="325">
        <v>611.37</v>
      </c>
      <c r="G193" s="293">
        <f t="shared" si="8"/>
        <v>59.180616000000001</v>
      </c>
      <c r="H193" s="293">
        <f t="shared" si="9"/>
        <v>55.695807000000002</v>
      </c>
      <c r="I193" s="294">
        <f t="shared" si="10"/>
        <v>35.398322999999998</v>
      </c>
      <c r="J193" s="294">
        <f t="shared" si="11"/>
        <v>18.952470000000002</v>
      </c>
    </row>
    <row r="194" spans="1:10" s="295" customFormat="1" ht="14.25" customHeight="1" thickBot="1" x14ac:dyDescent="0.25">
      <c r="A194" s="211" t="s">
        <v>228</v>
      </c>
      <c r="B194" s="211">
        <v>0</v>
      </c>
      <c r="C194" s="325">
        <v>553.70000000000005</v>
      </c>
      <c r="D194" s="325">
        <v>67.42</v>
      </c>
      <c r="E194" s="325">
        <v>0.01</v>
      </c>
      <c r="F194" s="325">
        <v>561.75</v>
      </c>
      <c r="G194" s="293">
        <f t="shared" si="8"/>
        <v>54.377400000000002</v>
      </c>
      <c r="H194" s="293">
        <f t="shared" si="9"/>
        <v>51.175424999999997</v>
      </c>
      <c r="I194" s="294">
        <f t="shared" si="10"/>
        <v>32.525325000000002</v>
      </c>
      <c r="J194" s="294">
        <f t="shared" si="11"/>
        <v>17.414249999999999</v>
      </c>
    </row>
    <row r="195" spans="1:10" s="209" customFormat="1" ht="14.25" customHeight="1" thickBot="1" x14ac:dyDescent="0.25">
      <c r="A195" s="211" t="s">
        <v>228</v>
      </c>
      <c r="B195" s="211">
        <v>1</v>
      </c>
      <c r="C195" s="325">
        <v>649.66999999999996</v>
      </c>
      <c r="D195" s="325" t="s">
        <v>129</v>
      </c>
      <c r="E195" s="325">
        <v>76.36</v>
      </c>
      <c r="F195" s="325">
        <v>657.72</v>
      </c>
      <c r="G195" s="293">
        <f t="shared" si="8"/>
        <v>63.667296</v>
      </c>
      <c r="H195" s="293">
        <f t="shared" si="9"/>
        <v>59.918292000000001</v>
      </c>
      <c r="I195" s="294">
        <f t="shared" si="10"/>
        <v>38.081988000000003</v>
      </c>
      <c r="J195" s="294">
        <f t="shared" si="11"/>
        <v>20.389320000000001</v>
      </c>
    </row>
    <row r="196" spans="1:10" s="209" customFormat="1" ht="14.25" customHeight="1" thickBot="1" x14ac:dyDescent="0.25">
      <c r="A196" s="211" t="s">
        <v>228</v>
      </c>
      <c r="B196" s="211">
        <v>2</v>
      </c>
      <c r="C196" s="325">
        <v>714.77</v>
      </c>
      <c r="D196" s="325" t="s">
        <v>129</v>
      </c>
      <c r="E196" s="325">
        <v>745.96</v>
      </c>
      <c r="F196" s="325">
        <v>722.82</v>
      </c>
      <c r="G196" s="293">
        <f t="shared" si="8"/>
        <v>69.968975999999998</v>
      </c>
      <c r="H196" s="293">
        <f t="shared" si="9"/>
        <v>65.84890200000001</v>
      </c>
      <c r="I196" s="294">
        <f t="shared" si="10"/>
        <v>41.851278000000001</v>
      </c>
      <c r="J196" s="294">
        <f t="shared" si="11"/>
        <v>22.407420000000002</v>
      </c>
    </row>
    <row r="197" spans="1:10" s="209" customFormat="1" ht="14.25" customHeight="1" thickBot="1" x14ac:dyDescent="0.25">
      <c r="A197" s="211" t="s">
        <v>228</v>
      </c>
      <c r="B197" s="211">
        <v>3</v>
      </c>
      <c r="C197" s="325">
        <v>780.51</v>
      </c>
      <c r="D197" s="325">
        <v>24.14</v>
      </c>
      <c r="E197" s="325" t="s">
        <v>129</v>
      </c>
      <c r="F197" s="325">
        <v>788.56</v>
      </c>
      <c r="G197" s="293">
        <f t="shared" si="8"/>
        <v>76.332607999999993</v>
      </c>
      <c r="H197" s="293">
        <f t="shared" si="9"/>
        <v>71.837815999999989</v>
      </c>
      <c r="I197" s="294">
        <f t="shared" si="10"/>
        <v>45.657623999999998</v>
      </c>
      <c r="J197" s="294">
        <f t="shared" si="11"/>
        <v>24.445359999999997</v>
      </c>
    </row>
    <row r="198" spans="1:10" s="209" customFormat="1" ht="14.25" customHeight="1" thickBot="1" x14ac:dyDescent="0.25">
      <c r="A198" s="211" t="s">
        <v>228</v>
      </c>
      <c r="B198" s="211">
        <v>4</v>
      </c>
      <c r="C198" s="325">
        <v>780.27</v>
      </c>
      <c r="D198" s="325" t="s">
        <v>129</v>
      </c>
      <c r="E198" s="325">
        <v>14.38</v>
      </c>
      <c r="F198" s="325">
        <v>788.32</v>
      </c>
      <c r="G198" s="293">
        <f t="shared" si="8"/>
        <v>76.309376</v>
      </c>
      <c r="H198" s="293">
        <f t="shared" si="9"/>
        <v>71.81595200000001</v>
      </c>
      <c r="I198" s="294">
        <f t="shared" si="10"/>
        <v>45.643728000000003</v>
      </c>
      <c r="J198" s="294">
        <f t="shared" si="11"/>
        <v>24.437920000000002</v>
      </c>
    </row>
    <row r="199" spans="1:10" s="209" customFormat="1" ht="14.25" customHeight="1" thickBot="1" x14ac:dyDescent="0.25">
      <c r="A199" s="211" t="s">
        <v>228</v>
      </c>
      <c r="B199" s="211">
        <v>5</v>
      </c>
      <c r="C199" s="325">
        <v>788.1</v>
      </c>
      <c r="D199" s="325" t="s">
        <v>129</v>
      </c>
      <c r="E199" s="325">
        <v>7.43</v>
      </c>
      <c r="F199" s="325">
        <v>796.15</v>
      </c>
      <c r="G199" s="293">
        <f t="shared" si="8"/>
        <v>77.067319999999995</v>
      </c>
      <c r="H199" s="293">
        <f t="shared" si="9"/>
        <v>72.529264999999995</v>
      </c>
      <c r="I199" s="294">
        <f t="shared" si="10"/>
        <v>46.097085</v>
      </c>
      <c r="J199" s="294">
        <f t="shared" si="11"/>
        <v>24.68065</v>
      </c>
    </row>
    <row r="200" spans="1:10" s="209" customFormat="1" ht="14.25" customHeight="1" thickBot="1" x14ac:dyDescent="0.25">
      <c r="A200" s="211" t="s">
        <v>228</v>
      </c>
      <c r="B200" s="211">
        <v>6</v>
      </c>
      <c r="C200" s="325">
        <v>1065.92</v>
      </c>
      <c r="D200" s="325" t="s">
        <v>129</v>
      </c>
      <c r="E200" s="325">
        <v>350.82</v>
      </c>
      <c r="F200" s="325">
        <v>1073.97</v>
      </c>
      <c r="G200" s="293">
        <f t="shared" si="8"/>
        <v>103.960296</v>
      </c>
      <c r="H200" s="293">
        <f t="shared" si="9"/>
        <v>97.838667000000001</v>
      </c>
      <c r="I200" s="294">
        <f t="shared" si="10"/>
        <v>62.182863000000005</v>
      </c>
      <c r="J200" s="294">
        <f t="shared" si="11"/>
        <v>33.29307</v>
      </c>
    </row>
    <row r="201" spans="1:10" s="209" customFormat="1" ht="14.25" customHeight="1" thickBot="1" x14ac:dyDescent="0.25">
      <c r="A201" s="211" t="s">
        <v>228</v>
      </c>
      <c r="B201" s="211">
        <v>7</v>
      </c>
      <c r="C201" s="325">
        <v>767.07</v>
      </c>
      <c r="D201" s="325" t="s">
        <v>129</v>
      </c>
      <c r="E201" s="325">
        <v>27.63</v>
      </c>
      <c r="F201" s="325">
        <v>775.12</v>
      </c>
      <c r="G201" s="293">
        <f t="shared" si="8"/>
        <v>75.031616</v>
      </c>
      <c r="H201" s="293">
        <f t="shared" si="9"/>
        <v>70.613432000000003</v>
      </c>
      <c r="I201" s="294">
        <f t="shared" si="10"/>
        <v>44.879448000000004</v>
      </c>
      <c r="J201" s="294">
        <f t="shared" si="11"/>
        <v>24.02872</v>
      </c>
    </row>
    <row r="202" spans="1:10" s="209" customFormat="1" ht="14.25" customHeight="1" thickBot="1" x14ac:dyDescent="0.25">
      <c r="A202" s="211" t="s">
        <v>228</v>
      </c>
      <c r="B202" s="211">
        <v>8</v>
      </c>
      <c r="C202" s="325">
        <v>762.21</v>
      </c>
      <c r="D202" s="325" t="s">
        <v>129</v>
      </c>
      <c r="E202" s="325">
        <v>52.09</v>
      </c>
      <c r="F202" s="325">
        <v>770.26</v>
      </c>
      <c r="G202" s="293">
        <f t="shared" si="8"/>
        <v>74.561167999999995</v>
      </c>
      <c r="H202" s="293">
        <f t="shared" si="9"/>
        <v>70.170686000000003</v>
      </c>
      <c r="I202" s="294">
        <f t="shared" si="10"/>
        <v>44.598053999999998</v>
      </c>
      <c r="J202" s="294">
        <f t="shared" si="11"/>
        <v>23.878059999999998</v>
      </c>
    </row>
    <row r="203" spans="1:10" s="209" customFormat="1" ht="14.25" customHeight="1" thickBot="1" x14ac:dyDescent="0.25">
      <c r="A203" s="211" t="s">
        <v>228</v>
      </c>
      <c r="B203" s="211">
        <v>9</v>
      </c>
      <c r="C203" s="325">
        <v>757.23</v>
      </c>
      <c r="D203" s="325">
        <v>0.01</v>
      </c>
      <c r="E203" s="325">
        <v>32.590000000000003</v>
      </c>
      <c r="F203" s="325">
        <v>765.28</v>
      </c>
      <c r="G203" s="293">
        <f t="shared" si="8"/>
        <v>74.079104000000001</v>
      </c>
      <c r="H203" s="293">
        <f t="shared" si="9"/>
        <v>69.717007999999993</v>
      </c>
      <c r="I203" s="294">
        <f t="shared" si="10"/>
        <v>44.309711999999998</v>
      </c>
      <c r="J203" s="294">
        <f t="shared" si="11"/>
        <v>23.723679999999998</v>
      </c>
    </row>
    <row r="204" spans="1:10" s="209" customFormat="1" ht="14.25" customHeight="1" thickBot="1" x14ac:dyDescent="0.25">
      <c r="A204" s="211" t="s">
        <v>228</v>
      </c>
      <c r="B204" s="211">
        <v>10</v>
      </c>
      <c r="C204" s="325">
        <v>738.23</v>
      </c>
      <c r="D204" s="325" t="s">
        <v>129</v>
      </c>
      <c r="E204" s="325">
        <v>34.29</v>
      </c>
      <c r="F204" s="325">
        <v>746.28</v>
      </c>
      <c r="G204" s="293">
        <f t="shared" si="8"/>
        <v>72.239903999999996</v>
      </c>
      <c r="H204" s="293">
        <f t="shared" si="9"/>
        <v>67.986108000000002</v>
      </c>
      <c r="I204" s="294">
        <f t="shared" si="10"/>
        <v>43.209612</v>
      </c>
      <c r="J204" s="294">
        <f t="shared" si="11"/>
        <v>23.134679999999999</v>
      </c>
    </row>
    <row r="205" spans="1:10" s="209" customFormat="1" ht="14.25" customHeight="1" thickBot="1" x14ac:dyDescent="0.25">
      <c r="A205" s="211" t="s">
        <v>228</v>
      </c>
      <c r="B205" s="211">
        <v>11</v>
      </c>
      <c r="C205" s="325">
        <v>749.6</v>
      </c>
      <c r="D205" s="325">
        <v>0.01</v>
      </c>
      <c r="E205" s="325">
        <v>32.06</v>
      </c>
      <c r="F205" s="325">
        <v>757.65</v>
      </c>
      <c r="G205" s="293">
        <f t="shared" si="8"/>
        <v>73.340519999999998</v>
      </c>
      <c r="H205" s="293">
        <f t="shared" si="9"/>
        <v>69.021914999999993</v>
      </c>
      <c r="I205" s="294">
        <f t="shared" si="10"/>
        <v>43.867934999999996</v>
      </c>
      <c r="J205" s="294">
        <f t="shared" si="11"/>
        <v>23.48715</v>
      </c>
    </row>
    <row r="206" spans="1:10" s="209" customFormat="1" ht="14.25" customHeight="1" thickBot="1" x14ac:dyDescent="0.25">
      <c r="A206" s="211" t="s">
        <v>228</v>
      </c>
      <c r="B206" s="211">
        <v>12</v>
      </c>
      <c r="C206" s="325">
        <v>822.31</v>
      </c>
      <c r="D206" s="325" t="s">
        <v>129</v>
      </c>
      <c r="E206" s="325">
        <v>138.54</v>
      </c>
      <c r="F206" s="325">
        <v>830.36</v>
      </c>
      <c r="G206" s="293">
        <f t="shared" si="8"/>
        <v>80.378848000000005</v>
      </c>
      <c r="H206" s="293">
        <f t="shared" si="9"/>
        <v>75.645796000000004</v>
      </c>
      <c r="I206" s="294">
        <f t="shared" si="10"/>
        <v>48.077843999999999</v>
      </c>
      <c r="J206" s="294">
        <f t="shared" si="11"/>
        <v>25.741160000000001</v>
      </c>
    </row>
    <row r="207" spans="1:10" s="209" customFormat="1" ht="14.25" customHeight="1" thickBot="1" x14ac:dyDescent="0.25">
      <c r="A207" s="211" t="s">
        <v>228</v>
      </c>
      <c r="B207" s="211">
        <v>13</v>
      </c>
      <c r="C207" s="325">
        <v>856.23</v>
      </c>
      <c r="D207" s="325">
        <v>0.01</v>
      </c>
      <c r="E207" s="325">
        <v>79.86</v>
      </c>
      <c r="F207" s="325">
        <v>864.28</v>
      </c>
      <c r="G207" s="293">
        <f t="shared" si="8"/>
        <v>83.662303999999992</v>
      </c>
      <c r="H207" s="293">
        <f t="shared" si="9"/>
        <v>78.735907999999995</v>
      </c>
      <c r="I207" s="294">
        <f t="shared" si="10"/>
        <v>50.041812</v>
      </c>
      <c r="J207" s="294">
        <f t="shared" si="11"/>
        <v>26.792680000000001</v>
      </c>
    </row>
    <row r="208" spans="1:10" s="209" customFormat="1" ht="14.25" customHeight="1" thickBot="1" x14ac:dyDescent="0.25">
      <c r="A208" s="211" t="s">
        <v>228</v>
      </c>
      <c r="B208" s="211">
        <v>14</v>
      </c>
      <c r="C208" s="325">
        <v>834.47</v>
      </c>
      <c r="D208" s="325" t="s">
        <v>129</v>
      </c>
      <c r="E208" s="325">
        <v>117.01</v>
      </c>
      <c r="F208" s="325">
        <v>842.52</v>
      </c>
      <c r="G208" s="293">
        <f t="shared" si="8"/>
        <v>81.555936000000003</v>
      </c>
      <c r="H208" s="293">
        <f t="shared" si="9"/>
        <v>76.753572000000005</v>
      </c>
      <c r="I208" s="294">
        <f t="shared" si="10"/>
        <v>48.781908000000001</v>
      </c>
      <c r="J208" s="294">
        <f t="shared" si="11"/>
        <v>26.118119999999998</v>
      </c>
    </row>
    <row r="209" spans="1:10" s="209" customFormat="1" ht="14.25" customHeight="1" thickBot="1" x14ac:dyDescent="0.25">
      <c r="A209" s="211" t="s">
        <v>228</v>
      </c>
      <c r="B209" s="211">
        <v>15</v>
      </c>
      <c r="C209" s="325">
        <v>892.97</v>
      </c>
      <c r="D209" s="325" t="s">
        <v>129</v>
      </c>
      <c r="E209" s="325">
        <v>48.93</v>
      </c>
      <c r="F209" s="325">
        <v>901.02</v>
      </c>
      <c r="G209" s="293">
        <f t="shared" si="8"/>
        <v>87.218735999999993</v>
      </c>
      <c r="H209" s="293">
        <f t="shared" si="9"/>
        <v>82.082921999999996</v>
      </c>
      <c r="I209" s="294">
        <f t="shared" si="10"/>
        <v>52.169058</v>
      </c>
      <c r="J209" s="294">
        <f t="shared" si="11"/>
        <v>27.931619999999999</v>
      </c>
    </row>
    <row r="210" spans="1:10" s="209" customFormat="1" ht="14.25" customHeight="1" thickBot="1" x14ac:dyDescent="0.25">
      <c r="A210" s="211" t="s">
        <v>228</v>
      </c>
      <c r="B210" s="211">
        <v>16</v>
      </c>
      <c r="C210" s="325">
        <v>881.78</v>
      </c>
      <c r="D210" s="325" t="s">
        <v>129</v>
      </c>
      <c r="E210" s="325">
        <v>110.06</v>
      </c>
      <c r="F210" s="325">
        <v>889.83</v>
      </c>
      <c r="G210" s="293">
        <f t="shared" si="8"/>
        <v>86.135543999999996</v>
      </c>
      <c r="H210" s="293">
        <f t="shared" si="9"/>
        <v>81.063513</v>
      </c>
      <c r="I210" s="294">
        <f t="shared" si="10"/>
        <v>51.521157000000002</v>
      </c>
      <c r="J210" s="294">
        <f t="shared" si="11"/>
        <v>27.58473</v>
      </c>
    </row>
    <row r="211" spans="1:10" s="209" customFormat="1" ht="14.25" customHeight="1" thickBot="1" x14ac:dyDescent="0.25">
      <c r="A211" s="211" t="s">
        <v>228</v>
      </c>
      <c r="B211" s="211">
        <v>17</v>
      </c>
      <c r="C211" s="325">
        <v>840.33</v>
      </c>
      <c r="D211" s="325" t="s">
        <v>129</v>
      </c>
      <c r="E211" s="325">
        <v>66.14</v>
      </c>
      <c r="F211" s="325">
        <v>848.38</v>
      </c>
      <c r="G211" s="293">
        <f t="shared" si="8"/>
        <v>82.123183999999995</v>
      </c>
      <c r="H211" s="293">
        <f t="shared" si="9"/>
        <v>77.287418000000002</v>
      </c>
      <c r="I211" s="294">
        <f t="shared" si="10"/>
        <v>49.121201999999997</v>
      </c>
      <c r="J211" s="294">
        <f t="shared" si="11"/>
        <v>26.299779999999998</v>
      </c>
    </row>
    <row r="212" spans="1:10" s="209" customFormat="1" ht="14.25" customHeight="1" thickBot="1" x14ac:dyDescent="0.25">
      <c r="A212" s="211" t="s">
        <v>228</v>
      </c>
      <c r="B212" s="211">
        <v>18</v>
      </c>
      <c r="C212" s="325">
        <v>944.93</v>
      </c>
      <c r="D212" s="325" t="s">
        <v>129</v>
      </c>
      <c r="E212" s="325">
        <v>129.35</v>
      </c>
      <c r="F212" s="325">
        <v>952.98</v>
      </c>
      <c r="G212" s="293">
        <f t="shared" si="8"/>
        <v>92.248463999999998</v>
      </c>
      <c r="H212" s="293">
        <f t="shared" si="9"/>
        <v>86.816478000000004</v>
      </c>
      <c r="I212" s="294">
        <f t="shared" si="10"/>
        <v>55.177542000000003</v>
      </c>
      <c r="J212" s="294">
        <f t="shared" si="11"/>
        <v>29.542380000000001</v>
      </c>
    </row>
    <row r="213" spans="1:10" s="209" customFormat="1" ht="14.25" customHeight="1" thickBot="1" x14ac:dyDescent="0.25">
      <c r="A213" s="211" t="s">
        <v>228</v>
      </c>
      <c r="B213" s="211">
        <v>19</v>
      </c>
      <c r="C213" s="325">
        <v>805.3</v>
      </c>
      <c r="D213" s="325" t="s">
        <v>129</v>
      </c>
      <c r="E213" s="325">
        <v>11.1</v>
      </c>
      <c r="F213" s="325">
        <v>813.35</v>
      </c>
      <c r="G213" s="293">
        <f t="shared" si="8"/>
        <v>78.732280000000003</v>
      </c>
      <c r="H213" s="293">
        <f t="shared" si="9"/>
        <v>74.096185000000006</v>
      </c>
      <c r="I213" s="294">
        <f t="shared" si="10"/>
        <v>47.092965</v>
      </c>
      <c r="J213" s="294">
        <f t="shared" si="11"/>
        <v>25.213850000000001</v>
      </c>
    </row>
    <row r="214" spans="1:10" s="209" customFormat="1" ht="14.25" customHeight="1" thickBot="1" x14ac:dyDescent="0.25">
      <c r="A214" s="211" t="s">
        <v>228</v>
      </c>
      <c r="B214" s="211">
        <v>20</v>
      </c>
      <c r="C214" s="325">
        <v>799.75</v>
      </c>
      <c r="D214" s="325">
        <v>0.01</v>
      </c>
      <c r="E214" s="325">
        <v>230.74</v>
      </c>
      <c r="F214" s="325">
        <v>807.8</v>
      </c>
      <c r="G214" s="293">
        <f t="shared" si="8"/>
        <v>78.195039999999992</v>
      </c>
      <c r="H214" s="293">
        <f t="shared" si="9"/>
        <v>73.590580000000003</v>
      </c>
      <c r="I214" s="294">
        <f t="shared" si="10"/>
        <v>46.771619999999999</v>
      </c>
      <c r="J214" s="294">
        <f t="shared" si="11"/>
        <v>25.041799999999999</v>
      </c>
    </row>
    <row r="215" spans="1:10" s="209" customFormat="1" ht="14.25" customHeight="1" thickBot="1" x14ac:dyDescent="0.25">
      <c r="A215" s="211" t="s">
        <v>228</v>
      </c>
      <c r="B215" s="211">
        <v>21</v>
      </c>
      <c r="C215" s="325">
        <v>744.14</v>
      </c>
      <c r="D215" s="325" t="s">
        <v>129</v>
      </c>
      <c r="E215" s="325">
        <v>772.23</v>
      </c>
      <c r="F215" s="325">
        <v>752.19</v>
      </c>
      <c r="G215" s="293">
        <f t="shared" si="8"/>
        <v>72.811992000000004</v>
      </c>
      <c r="H215" s="293">
        <f t="shared" si="9"/>
        <v>68.524509000000009</v>
      </c>
      <c r="I215" s="294">
        <f t="shared" si="10"/>
        <v>43.551801000000005</v>
      </c>
      <c r="J215" s="294">
        <f t="shared" si="11"/>
        <v>23.317890000000002</v>
      </c>
    </row>
    <row r="216" spans="1:10" s="209" customFormat="1" ht="14.25" customHeight="1" thickBot="1" x14ac:dyDescent="0.25">
      <c r="A216" s="211" t="s">
        <v>228</v>
      </c>
      <c r="B216" s="211">
        <v>22</v>
      </c>
      <c r="C216" s="325">
        <v>757.58</v>
      </c>
      <c r="D216" s="325" t="s">
        <v>129</v>
      </c>
      <c r="E216" s="325">
        <v>785.47</v>
      </c>
      <c r="F216" s="325">
        <v>765.63</v>
      </c>
      <c r="G216" s="293">
        <f t="shared" si="8"/>
        <v>74.112983999999997</v>
      </c>
      <c r="H216" s="293">
        <f t="shared" si="9"/>
        <v>69.748892999999995</v>
      </c>
      <c r="I216" s="294">
        <f t="shared" si="10"/>
        <v>44.329977</v>
      </c>
      <c r="J216" s="294">
        <f t="shared" si="11"/>
        <v>23.734529999999999</v>
      </c>
    </row>
    <row r="217" spans="1:10" s="296" customFormat="1" ht="14.25" customHeight="1" thickBot="1" x14ac:dyDescent="0.25">
      <c r="A217" s="211" t="s">
        <v>228</v>
      </c>
      <c r="B217" s="211">
        <v>23</v>
      </c>
      <c r="C217" s="325">
        <v>617.63</v>
      </c>
      <c r="D217" s="325" t="s">
        <v>129</v>
      </c>
      <c r="E217" s="325">
        <v>639.92999999999995</v>
      </c>
      <c r="F217" s="325">
        <v>625.67999999999995</v>
      </c>
      <c r="G217" s="293">
        <f t="shared" si="8"/>
        <v>60.565823999999992</v>
      </c>
      <c r="H217" s="293">
        <f t="shared" si="9"/>
        <v>56.999447999999994</v>
      </c>
      <c r="I217" s="294">
        <f t="shared" si="10"/>
        <v>36.226872</v>
      </c>
      <c r="J217" s="294">
        <f t="shared" si="11"/>
        <v>19.396079999999998</v>
      </c>
    </row>
    <row r="218" spans="1:10" s="295" customFormat="1" ht="14.25" customHeight="1" thickBot="1" x14ac:dyDescent="0.25">
      <c r="A218" s="211" t="s">
        <v>229</v>
      </c>
      <c r="B218" s="211">
        <v>0</v>
      </c>
      <c r="C218" s="325">
        <v>707.14</v>
      </c>
      <c r="D218" s="325">
        <v>0.01</v>
      </c>
      <c r="E218" s="325">
        <v>732.78</v>
      </c>
      <c r="F218" s="325">
        <v>715.19</v>
      </c>
      <c r="G218" s="293">
        <f t="shared" si="8"/>
        <v>69.230392000000009</v>
      </c>
      <c r="H218" s="293">
        <f t="shared" si="9"/>
        <v>65.15380900000001</v>
      </c>
      <c r="I218" s="294">
        <f t="shared" si="10"/>
        <v>41.409501000000006</v>
      </c>
      <c r="J218" s="294">
        <f t="shared" si="11"/>
        <v>22.17089</v>
      </c>
    </row>
    <row r="219" spans="1:10" s="209" customFormat="1" ht="14.25" customHeight="1" thickBot="1" x14ac:dyDescent="0.25">
      <c r="A219" s="211" t="s">
        <v>229</v>
      </c>
      <c r="B219" s="211">
        <v>1</v>
      </c>
      <c r="C219" s="325">
        <v>684.93</v>
      </c>
      <c r="D219" s="325">
        <v>0.01</v>
      </c>
      <c r="E219" s="325">
        <v>711.13</v>
      </c>
      <c r="F219" s="325">
        <v>692.98</v>
      </c>
      <c r="G219" s="293">
        <f t="shared" si="8"/>
        <v>67.080464000000006</v>
      </c>
      <c r="H219" s="293">
        <f t="shared" si="9"/>
        <v>63.130478000000004</v>
      </c>
      <c r="I219" s="294">
        <f t="shared" si="10"/>
        <v>40.123542</v>
      </c>
      <c r="J219" s="294">
        <f t="shared" si="11"/>
        <v>21.482379999999999</v>
      </c>
    </row>
    <row r="220" spans="1:10" s="209" customFormat="1" ht="14.25" customHeight="1" thickBot="1" x14ac:dyDescent="0.25">
      <c r="A220" s="211" t="s">
        <v>229</v>
      </c>
      <c r="B220" s="211">
        <v>2</v>
      </c>
      <c r="C220" s="325">
        <v>771.94</v>
      </c>
      <c r="D220" s="325" t="s">
        <v>129</v>
      </c>
      <c r="E220" s="325">
        <v>802.56</v>
      </c>
      <c r="F220" s="325">
        <v>779.99</v>
      </c>
      <c r="G220" s="293">
        <f t="shared" si="8"/>
        <v>75.503032000000005</v>
      </c>
      <c r="H220" s="293">
        <f t="shared" si="9"/>
        <v>71.057089000000005</v>
      </c>
      <c r="I220" s="294">
        <f t="shared" si="10"/>
        <v>45.161420999999997</v>
      </c>
      <c r="J220" s="294">
        <f t="shared" si="11"/>
        <v>24.179690000000001</v>
      </c>
    </row>
    <row r="221" spans="1:10" s="209" customFormat="1" ht="14.25" customHeight="1" thickBot="1" x14ac:dyDescent="0.25">
      <c r="A221" s="211" t="s">
        <v>229</v>
      </c>
      <c r="B221" s="211">
        <v>3</v>
      </c>
      <c r="C221" s="325">
        <v>775.25</v>
      </c>
      <c r="D221" s="325" t="s">
        <v>129</v>
      </c>
      <c r="E221" s="325">
        <v>2.86</v>
      </c>
      <c r="F221" s="325">
        <v>783.3</v>
      </c>
      <c r="G221" s="293">
        <f t="shared" si="8"/>
        <v>75.823439999999991</v>
      </c>
      <c r="H221" s="293">
        <f t="shared" si="9"/>
        <v>71.358629999999991</v>
      </c>
      <c r="I221" s="294">
        <f t="shared" si="10"/>
        <v>45.353069999999995</v>
      </c>
      <c r="J221" s="294">
        <f t="shared" si="11"/>
        <v>24.282299999999999</v>
      </c>
    </row>
    <row r="222" spans="1:10" s="209" customFormat="1" ht="14.25" customHeight="1" thickBot="1" x14ac:dyDescent="0.25">
      <c r="A222" s="211" t="s">
        <v>229</v>
      </c>
      <c r="B222" s="211">
        <v>4</v>
      </c>
      <c r="C222" s="325">
        <v>1025.9100000000001</v>
      </c>
      <c r="D222" s="325">
        <v>0.01</v>
      </c>
      <c r="E222" s="325">
        <v>193</v>
      </c>
      <c r="F222" s="325">
        <v>1033.96</v>
      </c>
      <c r="G222" s="293">
        <f t="shared" si="8"/>
        <v>100.087328</v>
      </c>
      <c r="H222" s="293">
        <f t="shared" si="9"/>
        <v>94.193756000000008</v>
      </c>
      <c r="I222" s="294">
        <f t="shared" si="10"/>
        <v>59.866284</v>
      </c>
      <c r="J222" s="294">
        <f t="shared" si="11"/>
        <v>32.052759999999999</v>
      </c>
    </row>
    <row r="223" spans="1:10" s="209" customFormat="1" ht="14.25" customHeight="1" thickBot="1" x14ac:dyDescent="0.25">
      <c r="A223" s="211" t="s">
        <v>229</v>
      </c>
      <c r="B223" s="211">
        <v>5</v>
      </c>
      <c r="C223" s="325">
        <v>1024.82</v>
      </c>
      <c r="D223" s="325" t="s">
        <v>129</v>
      </c>
      <c r="E223" s="325">
        <v>198.36</v>
      </c>
      <c r="F223" s="325">
        <v>1032.8699999999999</v>
      </c>
      <c r="G223" s="293">
        <f t="shared" si="8"/>
        <v>99.981815999999981</v>
      </c>
      <c r="H223" s="293">
        <f t="shared" si="9"/>
        <v>94.094456999999991</v>
      </c>
      <c r="I223" s="294">
        <f t="shared" si="10"/>
        <v>59.803172999999994</v>
      </c>
      <c r="J223" s="294">
        <f t="shared" si="11"/>
        <v>32.018969999999996</v>
      </c>
    </row>
    <row r="224" spans="1:10" s="209" customFormat="1" ht="14.25" customHeight="1" thickBot="1" x14ac:dyDescent="0.25">
      <c r="A224" s="211" t="s">
        <v>229</v>
      </c>
      <c r="B224" s="211">
        <v>6</v>
      </c>
      <c r="C224" s="325">
        <v>1053.94</v>
      </c>
      <c r="D224" s="325">
        <v>0.02</v>
      </c>
      <c r="E224" s="325">
        <v>305.37</v>
      </c>
      <c r="F224" s="325">
        <v>1061.99</v>
      </c>
      <c r="G224" s="293">
        <f t="shared" si="8"/>
        <v>102.80063199999999</v>
      </c>
      <c r="H224" s="293">
        <f t="shared" si="9"/>
        <v>96.747288999999995</v>
      </c>
      <c r="I224" s="294">
        <f t="shared" si="10"/>
        <v>61.489221000000001</v>
      </c>
      <c r="J224" s="294">
        <f t="shared" si="11"/>
        <v>32.921689999999998</v>
      </c>
    </row>
    <row r="225" spans="1:10" s="209" customFormat="1" ht="14.25" customHeight="1" thickBot="1" x14ac:dyDescent="0.25">
      <c r="A225" s="211" t="s">
        <v>229</v>
      </c>
      <c r="B225" s="211">
        <v>7</v>
      </c>
      <c r="C225" s="325">
        <v>1034.6500000000001</v>
      </c>
      <c r="D225" s="325">
        <v>0.03</v>
      </c>
      <c r="E225" s="325">
        <v>286.95</v>
      </c>
      <c r="F225" s="325">
        <v>1042.7</v>
      </c>
      <c r="G225" s="293">
        <f t="shared" si="8"/>
        <v>100.93336000000001</v>
      </c>
      <c r="H225" s="293">
        <f t="shared" si="9"/>
        <v>94.98997</v>
      </c>
      <c r="I225" s="294">
        <f t="shared" si="10"/>
        <v>60.372330000000005</v>
      </c>
      <c r="J225" s="294">
        <f t="shared" si="11"/>
        <v>32.323700000000002</v>
      </c>
    </row>
    <row r="226" spans="1:10" s="209" customFormat="1" ht="14.25" customHeight="1" thickBot="1" x14ac:dyDescent="0.25">
      <c r="A226" s="211" t="s">
        <v>229</v>
      </c>
      <c r="B226" s="211">
        <v>8</v>
      </c>
      <c r="C226" s="325">
        <v>1001.31</v>
      </c>
      <c r="D226" s="325">
        <v>0.01</v>
      </c>
      <c r="E226" s="325">
        <v>253.48</v>
      </c>
      <c r="F226" s="325">
        <v>1009.36</v>
      </c>
      <c r="G226" s="293">
        <f t="shared" si="8"/>
        <v>97.706047999999996</v>
      </c>
      <c r="H226" s="293">
        <f t="shared" si="9"/>
        <v>91.952696000000003</v>
      </c>
      <c r="I226" s="294">
        <f t="shared" si="10"/>
        <v>58.441943999999999</v>
      </c>
      <c r="J226" s="294">
        <f t="shared" si="11"/>
        <v>31.29016</v>
      </c>
    </row>
    <row r="227" spans="1:10" s="209" customFormat="1" ht="14.25" customHeight="1" thickBot="1" x14ac:dyDescent="0.25">
      <c r="A227" s="211" t="s">
        <v>229</v>
      </c>
      <c r="B227" s="211">
        <v>9</v>
      </c>
      <c r="C227" s="325">
        <v>991.91</v>
      </c>
      <c r="D227" s="325">
        <v>0.01</v>
      </c>
      <c r="E227" s="325">
        <v>251.95</v>
      </c>
      <c r="F227" s="325">
        <v>999.96</v>
      </c>
      <c r="G227" s="293">
        <f t="shared" si="8"/>
        <v>96.796127999999996</v>
      </c>
      <c r="H227" s="293">
        <f t="shared" si="9"/>
        <v>91.096356</v>
      </c>
      <c r="I227" s="294">
        <f t="shared" si="10"/>
        <v>57.897684000000005</v>
      </c>
      <c r="J227" s="294">
        <f t="shared" si="11"/>
        <v>30.998760000000001</v>
      </c>
    </row>
    <row r="228" spans="1:10" s="209" customFormat="1" ht="14.25" customHeight="1" thickBot="1" x14ac:dyDescent="0.25">
      <c r="A228" s="211" t="s">
        <v>229</v>
      </c>
      <c r="B228" s="211">
        <v>10</v>
      </c>
      <c r="C228" s="325">
        <v>981.86</v>
      </c>
      <c r="D228" s="325">
        <v>0.01</v>
      </c>
      <c r="E228" s="325">
        <v>217.05</v>
      </c>
      <c r="F228" s="325">
        <v>989.91</v>
      </c>
      <c r="G228" s="293">
        <f t="shared" si="8"/>
        <v>95.823287999999991</v>
      </c>
      <c r="H228" s="293">
        <f t="shared" si="9"/>
        <v>90.180801000000002</v>
      </c>
      <c r="I228" s="294">
        <f t="shared" si="10"/>
        <v>57.315788999999995</v>
      </c>
      <c r="J228" s="294">
        <f t="shared" si="11"/>
        <v>30.68721</v>
      </c>
    </row>
    <row r="229" spans="1:10" s="209" customFormat="1" ht="14.25" customHeight="1" thickBot="1" x14ac:dyDescent="0.25">
      <c r="A229" s="211" t="s">
        <v>229</v>
      </c>
      <c r="B229" s="211">
        <v>11</v>
      </c>
      <c r="C229" s="325">
        <v>983.77</v>
      </c>
      <c r="D229" s="325" t="s">
        <v>129</v>
      </c>
      <c r="E229" s="325">
        <v>214.64</v>
      </c>
      <c r="F229" s="325">
        <v>991.82</v>
      </c>
      <c r="G229" s="293">
        <f t="shared" si="8"/>
        <v>96.008176000000006</v>
      </c>
      <c r="H229" s="293">
        <f t="shared" si="9"/>
        <v>90.354802000000007</v>
      </c>
      <c r="I229" s="294">
        <f t="shared" si="10"/>
        <v>57.426378</v>
      </c>
      <c r="J229" s="294">
        <f t="shared" si="11"/>
        <v>30.746420000000001</v>
      </c>
    </row>
    <row r="230" spans="1:10" s="209" customFormat="1" ht="14.25" customHeight="1" thickBot="1" x14ac:dyDescent="0.25">
      <c r="A230" s="211" t="s">
        <v>229</v>
      </c>
      <c r="B230" s="211">
        <v>12</v>
      </c>
      <c r="C230" s="325">
        <v>988.47</v>
      </c>
      <c r="D230" s="325">
        <v>0.02</v>
      </c>
      <c r="E230" s="325">
        <v>219.32</v>
      </c>
      <c r="F230" s="325">
        <v>996.52</v>
      </c>
      <c r="G230" s="293">
        <f t="shared" si="8"/>
        <v>96.463135999999992</v>
      </c>
      <c r="H230" s="293">
        <f t="shared" si="9"/>
        <v>90.782972000000001</v>
      </c>
      <c r="I230" s="294">
        <f t="shared" si="10"/>
        <v>57.698507999999997</v>
      </c>
      <c r="J230" s="294">
        <f t="shared" si="11"/>
        <v>30.892119999999998</v>
      </c>
    </row>
    <row r="231" spans="1:10" s="209" customFormat="1" ht="14.25" customHeight="1" thickBot="1" x14ac:dyDescent="0.25">
      <c r="A231" s="211" t="s">
        <v>229</v>
      </c>
      <c r="B231" s="211">
        <v>13</v>
      </c>
      <c r="C231" s="325">
        <v>861.47</v>
      </c>
      <c r="D231" s="325">
        <v>0.03</v>
      </c>
      <c r="E231" s="325">
        <v>77.98</v>
      </c>
      <c r="F231" s="325">
        <v>869.52</v>
      </c>
      <c r="G231" s="293">
        <f t="shared" si="8"/>
        <v>84.169535999999994</v>
      </c>
      <c r="H231" s="293">
        <f t="shared" si="9"/>
        <v>79.213272000000003</v>
      </c>
      <c r="I231" s="294">
        <f t="shared" si="10"/>
        <v>50.345208</v>
      </c>
      <c r="J231" s="294">
        <f t="shared" si="11"/>
        <v>26.955120000000001</v>
      </c>
    </row>
    <row r="232" spans="1:10" s="209" customFormat="1" ht="14.25" customHeight="1" thickBot="1" x14ac:dyDescent="0.25">
      <c r="A232" s="211" t="s">
        <v>229</v>
      </c>
      <c r="B232" s="211">
        <v>14</v>
      </c>
      <c r="C232" s="325">
        <v>772.1</v>
      </c>
      <c r="D232" s="325">
        <v>35.78</v>
      </c>
      <c r="E232" s="325" t="s">
        <v>129</v>
      </c>
      <c r="F232" s="325">
        <v>780.15</v>
      </c>
      <c r="G232" s="293">
        <f t="shared" si="8"/>
        <v>75.518519999999995</v>
      </c>
      <c r="H232" s="293">
        <f t="shared" si="9"/>
        <v>71.071664999999996</v>
      </c>
      <c r="I232" s="294">
        <f t="shared" si="10"/>
        <v>45.170684999999999</v>
      </c>
      <c r="J232" s="294">
        <f t="shared" si="11"/>
        <v>24.184649999999998</v>
      </c>
    </row>
    <row r="233" spans="1:10" s="209" customFormat="1" ht="14.25" customHeight="1" thickBot="1" x14ac:dyDescent="0.25">
      <c r="A233" s="211" t="s">
        <v>229</v>
      </c>
      <c r="B233" s="211">
        <v>15</v>
      </c>
      <c r="C233" s="325">
        <v>866.88</v>
      </c>
      <c r="D233" s="325">
        <v>0.01</v>
      </c>
      <c r="E233" s="325">
        <v>14.49</v>
      </c>
      <c r="F233" s="325">
        <v>874.93</v>
      </c>
      <c r="G233" s="293">
        <f t="shared" si="8"/>
        <v>84.693223999999987</v>
      </c>
      <c r="H233" s="293">
        <f t="shared" si="9"/>
        <v>79.706122999999991</v>
      </c>
      <c r="I233" s="294">
        <f t="shared" si="10"/>
        <v>50.658446999999995</v>
      </c>
      <c r="J233" s="294">
        <f t="shared" si="11"/>
        <v>27.122829999999997</v>
      </c>
    </row>
    <row r="234" spans="1:10" s="209" customFormat="1" ht="14.25" customHeight="1" thickBot="1" x14ac:dyDescent="0.25">
      <c r="A234" s="211" t="s">
        <v>229</v>
      </c>
      <c r="B234" s="211">
        <v>16</v>
      </c>
      <c r="C234" s="325">
        <v>1066.52</v>
      </c>
      <c r="D234" s="325" t="s">
        <v>129</v>
      </c>
      <c r="E234" s="325">
        <v>223.26</v>
      </c>
      <c r="F234" s="325">
        <v>1074.57</v>
      </c>
      <c r="G234" s="293">
        <f t="shared" si="8"/>
        <v>104.01837599999999</v>
      </c>
      <c r="H234" s="293">
        <f t="shared" si="9"/>
        <v>97.893326999999999</v>
      </c>
      <c r="I234" s="294">
        <f t="shared" si="10"/>
        <v>62.217602999999997</v>
      </c>
      <c r="J234" s="294">
        <f t="shared" si="11"/>
        <v>33.311669999999999</v>
      </c>
    </row>
    <row r="235" spans="1:10" s="209" customFormat="1" ht="14.25" customHeight="1" thickBot="1" x14ac:dyDescent="0.25">
      <c r="A235" s="211" t="s">
        <v>229</v>
      </c>
      <c r="B235" s="211">
        <v>17</v>
      </c>
      <c r="C235" s="325">
        <v>1050.06</v>
      </c>
      <c r="D235" s="325">
        <v>0.01</v>
      </c>
      <c r="E235" s="325">
        <v>273.49</v>
      </c>
      <c r="F235" s="325">
        <v>1058.1099999999999</v>
      </c>
      <c r="G235" s="293">
        <f t="shared" si="8"/>
        <v>102.42504799999999</v>
      </c>
      <c r="H235" s="293">
        <f t="shared" si="9"/>
        <v>96.393820999999988</v>
      </c>
      <c r="I235" s="294">
        <f t="shared" si="10"/>
        <v>61.264568999999995</v>
      </c>
      <c r="J235" s="294">
        <f t="shared" si="11"/>
        <v>32.801409999999997</v>
      </c>
    </row>
    <row r="236" spans="1:10" s="209" customFormat="1" ht="14.25" customHeight="1" thickBot="1" x14ac:dyDescent="0.25">
      <c r="A236" s="211" t="s">
        <v>229</v>
      </c>
      <c r="B236" s="211">
        <v>18</v>
      </c>
      <c r="C236" s="325">
        <v>1020.2</v>
      </c>
      <c r="D236" s="325" t="s">
        <v>129</v>
      </c>
      <c r="E236" s="325">
        <v>241.66</v>
      </c>
      <c r="F236" s="325">
        <v>1028.25</v>
      </c>
      <c r="G236" s="293">
        <f t="shared" si="8"/>
        <v>99.534599999999998</v>
      </c>
      <c r="H236" s="293">
        <f t="shared" si="9"/>
        <v>93.673575</v>
      </c>
      <c r="I236" s="294">
        <f t="shared" si="10"/>
        <v>59.535674999999998</v>
      </c>
      <c r="J236" s="294">
        <f t="shared" si="11"/>
        <v>31.87575</v>
      </c>
    </row>
    <row r="237" spans="1:10" s="209" customFormat="1" ht="14.25" customHeight="1" thickBot="1" x14ac:dyDescent="0.25">
      <c r="A237" s="211" t="s">
        <v>229</v>
      </c>
      <c r="B237" s="211">
        <v>19</v>
      </c>
      <c r="C237" s="325">
        <v>837.83</v>
      </c>
      <c r="D237" s="325" t="s">
        <v>129</v>
      </c>
      <c r="E237" s="325">
        <v>78.19</v>
      </c>
      <c r="F237" s="325">
        <v>845.88</v>
      </c>
      <c r="G237" s="293">
        <f t="shared" si="8"/>
        <v>81.88118399999999</v>
      </c>
      <c r="H237" s="293">
        <f t="shared" si="9"/>
        <v>77.059668000000002</v>
      </c>
      <c r="I237" s="294">
        <f t="shared" si="10"/>
        <v>48.976452000000002</v>
      </c>
      <c r="J237" s="294">
        <f t="shared" si="11"/>
        <v>26.222280000000001</v>
      </c>
    </row>
    <row r="238" spans="1:10" s="209" customFormat="1" ht="14.25" customHeight="1" thickBot="1" x14ac:dyDescent="0.25">
      <c r="A238" s="211" t="s">
        <v>229</v>
      </c>
      <c r="B238" s="211">
        <v>20</v>
      </c>
      <c r="C238" s="325">
        <v>759.28</v>
      </c>
      <c r="D238" s="325">
        <v>6.31</v>
      </c>
      <c r="E238" s="325" t="s">
        <v>129</v>
      </c>
      <c r="F238" s="325">
        <v>767.33</v>
      </c>
      <c r="G238" s="293">
        <f t="shared" si="8"/>
        <v>74.277544000000006</v>
      </c>
      <c r="H238" s="293">
        <f t="shared" si="9"/>
        <v>69.903762999999998</v>
      </c>
      <c r="I238" s="294">
        <f t="shared" si="10"/>
        <v>44.428407</v>
      </c>
      <c r="J238" s="294">
        <f t="shared" si="11"/>
        <v>23.787230000000001</v>
      </c>
    </row>
    <row r="239" spans="1:10" s="209" customFormat="1" ht="14.25" customHeight="1" thickBot="1" x14ac:dyDescent="0.25">
      <c r="A239" s="211" t="s">
        <v>229</v>
      </c>
      <c r="B239" s="211">
        <v>21</v>
      </c>
      <c r="C239" s="325">
        <v>744.8</v>
      </c>
      <c r="D239" s="325">
        <v>0.01</v>
      </c>
      <c r="E239" s="325">
        <v>772.2</v>
      </c>
      <c r="F239" s="325">
        <v>752.85</v>
      </c>
      <c r="G239" s="293">
        <f t="shared" si="8"/>
        <v>72.875879999999995</v>
      </c>
      <c r="H239" s="293">
        <f t="shared" si="9"/>
        <v>68.584635000000006</v>
      </c>
      <c r="I239" s="294">
        <f t="shared" si="10"/>
        <v>43.590015000000001</v>
      </c>
      <c r="J239" s="294">
        <f t="shared" si="11"/>
        <v>23.338350000000002</v>
      </c>
    </row>
    <row r="240" spans="1:10" s="209" customFormat="1" ht="14.25" customHeight="1" thickBot="1" x14ac:dyDescent="0.25">
      <c r="A240" s="211" t="s">
        <v>229</v>
      </c>
      <c r="B240" s="211">
        <v>22</v>
      </c>
      <c r="C240" s="325">
        <v>890.73</v>
      </c>
      <c r="D240" s="325" t="s">
        <v>129</v>
      </c>
      <c r="E240" s="325">
        <v>923.12</v>
      </c>
      <c r="F240" s="325">
        <v>898.78</v>
      </c>
      <c r="G240" s="293">
        <f t="shared" si="8"/>
        <v>87.001903999999996</v>
      </c>
      <c r="H240" s="293">
        <f t="shared" si="9"/>
        <v>81.878857999999994</v>
      </c>
      <c r="I240" s="294">
        <f t="shared" si="10"/>
        <v>52.039361999999997</v>
      </c>
      <c r="J240" s="294">
        <f t="shared" si="11"/>
        <v>27.862179999999999</v>
      </c>
    </row>
    <row r="241" spans="1:10" s="296" customFormat="1" ht="14.25" customHeight="1" thickBot="1" x14ac:dyDescent="0.25">
      <c r="A241" s="211" t="s">
        <v>229</v>
      </c>
      <c r="B241" s="211">
        <v>23</v>
      </c>
      <c r="C241" s="325">
        <v>590.48</v>
      </c>
      <c r="D241" s="325" t="s">
        <v>129</v>
      </c>
      <c r="E241" s="325">
        <v>611.75</v>
      </c>
      <c r="F241" s="325">
        <v>598.53</v>
      </c>
      <c r="G241" s="293">
        <f t="shared" si="8"/>
        <v>57.937703999999997</v>
      </c>
      <c r="H241" s="293">
        <f t="shared" si="9"/>
        <v>54.526083</v>
      </c>
      <c r="I241" s="294">
        <f t="shared" si="10"/>
        <v>34.654886999999995</v>
      </c>
      <c r="J241" s="294">
        <f t="shared" si="11"/>
        <v>18.55443</v>
      </c>
    </row>
    <row r="242" spans="1:10" s="295" customFormat="1" ht="14.25" customHeight="1" thickBot="1" x14ac:dyDescent="0.25">
      <c r="A242" s="211" t="s">
        <v>230</v>
      </c>
      <c r="B242" s="211">
        <v>0</v>
      </c>
      <c r="C242" s="325">
        <v>670.55</v>
      </c>
      <c r="D242" s="325" t="s">
        <v>129</v>
      </c>
      <c r="E242" s="325">
        <v>390.34</v>
      </c>
      <c r="F242" s="325">
        <v>678.6</v>
      </c>
      <c r="G242" s="293">
        <f t="shared" si="8"/>
        <v>65.688479999999998</v>
      </c>
      <c r="H242" s="293">
        <f t="shared" si="9"/>
        <v>61.820460000000004</v>
      </c>
      <c r="I242" s="294">
        <f t="shared" si="10"/>
        <v>39.290939999999999</v>
      </c>
      <c r="J242" s="294">
        <f t="shared" si="11"/>
        <v>21.0366</v>
      </c>
    </row>
    <row r="243" spans="1:10" s="209" customFormat="1" ht="14.25" customHeight="1" thickBot="1" x14ac:dyDescent="0.25">
      <c r="A243" s="211" t="s">
        <v>230</v>
      </c>
      <c r="B243" s="211">
        <v>1</v>
      </c>
      <c r="C243" s="325">
        <v>683.41</v>
      </c>
      <c r="D243" s="325">
        <v>0.01</v>
      </c>
      <c r="E243" s="325">
        <v>211.43</v>
      </c>
      <c r="F243" s="325">
        <v>691.46</v>
      </c>
      <c r="G243" s="293">
        <f t="shared" ref="G243:G306" si="12">F243*9.68%</f>
        <v>66.933328000000003</v>
      </c>
      <c r="H243" s="293">
        <f t="shared" ref="H243:H306" si="13">F243*9.11%</f>
        <v>62.992006000000003</v>
      </c>
      <c r="I243" s="294">
        <f t="shared" ref="I243:I306" si="14">F243*5.79%</f>
        <v>40.035534000000006</v>
      </c>
      <c r="J243" s="294">
        <f t="shared" ref="J243:J306" si="15">F243*3.1%</f>
        <v>21.43526</v>
      </c>
    </row>
    <row r="244" spans="1:10" s="209" customFormat="1" ht="14.25" customHeight="1" thickBot="1" x14ac:dyDescent="0.25">
      <c r="A244" s="211" t="s">
        <v>230</v>
      </c>
      <c r="B244" s="211">
        <v>2</v>
      </c>
      <c r="C244" s="325">
        <v>744.1</v>
      </c>
      <c r="D244" s="325" t="s">
        <v>129</v>
      </c>
      <c r="E244" s="325">
        <v>774.65</v>
      </c>
      <c r="F244" s="325">
        <v>752.15</v>
      </c>
      <c r="G244" s="293">
        <f t="shared" si="12"/>
        <v>72.808120000000002</v>
      </c>
      <c r="H244" s="293">
        <f t="shared" si="13"/>
        <v>68.520865000000001</v>
      </c>
      <c r="I244" s="294">
        <f t="shared" si="14"/>
        <v>43.549484999999997</v>
      </c>
      <c r="J244" s="294">
        <f t="shared" si="15"/>
        <v>23.316649999999999</v>
      </c>
    </row>
    <row r="245" spans="1:10" s="209" customFormat="1" ht="14.25" customHeight="1" thickBot="1" x14ac:dyDescent="0.25">
      <c r="A245" s="211" t="s">
        <v>230</v>
      </c>
      <c r="B245" s="211">
        <v>3</v>
      </c>
      <c r="C245" s="325">
        <v>767.8</v>
      </c>
      <c r="D245" s="325" t="s">
        <v>129</v>
      </c>
      <c r="E245" s="325">
        <v>3.04</v>
      </c>
      <c r="F245" s="325">
        <v>775.85</v>
      </c>
      <c r="G245" s="293">
        <f t="shared" si="12"/>
        <v>75.102279999999993</v>
      </c>
      <c r="H245" s="293">
        <f t="shared" si="13"/>
        <v>70.679935</v>
      </c>
      <c r="I245" s="294">
        <f t="shared" si="14"/>
        <v>44.921714999999999</v>
      </c>
      <c r="J245" s="294">
        <f t="shared" si="15"/>
        <v>24.051349999999999</v>
      </c>
    </row>
    <row r="246" spans="1:10" s="209" customFormat="1" ht="14.25" customHeight="1" thickBot="1" x14ac:dyDescent="0.25">
      <c r="A246" s="211" t="s">
        <v>230</v>
      </c>
      <c r="B246" s="211">
        <v>4</v>
      </c>
      <c r="C246" s="325">
        <v>769.64</v>
      </c>
      <c r="D246" s="325">
        <v>0.32</v>
      </c>
      <c r="E246" s="325" t="s">
        <v>129</v>
      </c>
      <c r="F246" s="325">
        <v>777.69</v>
      </c>
      <c r="G246" s="293">
        <f t="shared" si="12"/>
        <v>75.280392000000006</v>
      </c>
      <c r="H246" s="293">
        <f t="shared" si="13"/>
        <v>70.847559000000004</v>
      </c>
      <c r="I246" s="294">
        <f t="shared" si="14"/>
        <v>45.028251000000004</v>
      </c>
      <c r="J246" s="294">
        <f t="shared" si="15"/>
        <v>24.10839</v>
      </c>
    </row>
    <row r="247" spans="1:10" s="209" customFormat="1" ht="14.25" customHeight="1" thickBot="1" x14ac:dyDescent="0.25">
      <c r="A247" s="211" t="s">
        <v>230</v>
      </c>
      <c r="B247" s="211">
        <v>5</v>
      </c>
      <c r="C247" s="325">
        <v>772.14</v>
      </c>
      <c r="D247" s="325">
        <v>25.02</v>
      </c>
      <c r="E247" s="325" t="s">
        <v>129</v>
      </c>
      <c r="F247" s="325">
        <v>780.19</v>
      </c>
      <c r="G247" s="293">
        <f t="shared" si="12"/>
        <v>75.522391999999996</v>
      </c>
      <c r="H247" s="293">
        <f t="shared" si="13"/>
        <v>71.075309000000004</v>
      </c>
      <c r="I247" s="294">
        <f t="shared" si="14"/>
        <v>45.173001000000006</v>
      </c>
      <c r="J247" s="294">
        <f t="shared" si="15"/>
        <v>24.185890000000001</v>
      </c>
    </row>
    <row r="248" spans="1:10" s="209" customFormat="1" ht="14.25" customHeight="1" thickBot="1" x14ac:dyDescent="0.25">
      <c r="A248" s="211" t="s">
        <v>230</v>
      </c>
      <c r="B248" s="211">
        <v>6</v>
      </c>
      <c r="C248" s="325">
        <v>762.09</v>
      </c>
      <c r="D248" s="325" t="s">
        <v>129</v>
      </c>
      <c r="E248" s="325">
        <v>0.61</v>
      </c>
      <c r="F248" s="325">
        <v>770.14</v>
      </c>
      <c r="G248" s="293">
        <f t="shared" si="12"/>
        <v>74.549551999999991</v>
      </c>
      <c r="H248" s="293">
        <f t="shared" si="13"/>
        <v>70.159753999999992</v>
      </c>
      <c r="I248" s="294">
        <f t="shared" si="14"/>
        <v>44.591105999999996</v>
      </c>
      <c r="J248" s="294">
        <f t="shared" si="15"/>
        <v>23.87434</v>
      </c>
    </row>
    <row r="249" spans="1:10" s="209" customFormat="1" ht="14.25" customHeight="1" thickBot="1" x14ac:dyDescent="0.25">
      <c r="A249" s="211" t="s">
        <v>230</v>
      </c>
      <c r="B249" s="211">
        <v>7</v>
      </c>
      <c r="C249" s="325">
        <v>759.39</v>
      </c>
      <c r="D249" s="325">
        <v>8.2799999999999994</v>
      </c>
      <c r="E249" s="325" t="s">
        <v>129</v>
      </c>
      <c r="F249" s="325">
        <v>767.44</v>
      </c>
      <c r="G249" s="293">
        <f t="shared" si="12"/>
        <v>74.288192000000009</v>
      </c>
      <c r="H249" s="293">
        <f t="shared" si="13"/>
        <v>69.913784000000007</v>
      </c>
      <c r="I249" s="294">
        <f t="shared" si="14"/>
        <v>44.434776000000006</v>
      </c>
      <c r="J249" s="294">
        <f t="shared" si="15"/>
        <v>23.79064</v>
      </c>
    </row>
    <row r="250" spans="1:10" s="209" customFormat="1" ht="14.25" customHeight="1" thickBot="1" x14ac:dyDescent="0.25">
      <c r="A250" s="211" t="s">
        <v>230</v>
      </c>
      <c r="B250" s="211">
        <v>8</v>
      </c>
      <c r="C250" s="325">
        <v>760.14</v>
      </c>
      <c r="D250" s="325" t="s">
        <v>129</v>
      </c>
      <c r="E250" s="325">
        <v>0.95</v>
      </c>
      <c r="F250" s="325">
        <v>768.19</v>
      </c>
      <c r="G250" s="293">
        <f t="shared" si="12"/>
        <v>74.360792000000004</v>
      </c>
      <c r="H250" s="293">
        <f t="shared" si="13"/>
        <v>69.982109000000008</v>
      </c>
      <c r="I250" s="294">
        <f t="shared" si="14"/>
        <v>44.478201000000006</v>
      </c>
      <c r="J250" s="294">
        <f t="shared" si="15"/>
        <v>23.813890000000001</v>
      </c>
    </row>
    <row r="251" spans="1:10" s="209" customFormat="1" ht="14.25" customHeight="1" thickBot="1" x14ac:dyDescent="0.25">
      <c r="A251" s="211" t="s">
        <v>230</v>
      </c>
      <c r="B251" s="211">
        <v>9</v>
      </c>
      <c r="C251" s="325">
        <v>767.43</v>
      </c>
      <c r="D251" s="325">
        <v>2.38</v>
      </c>
      <c r="E251" s="325" t="s">
        <v>129</v>
      </c>
      <c r="F251" s="325">
        <v>775.48</v>
      </c>
      <c r="G251" s="293">
        <f t="shared" si="12"/>
        <v>75.066463999999996</v>
      </c>
      <c r="H251" s="293">
        <f t="shared" si="13"/>
        <v>70.646228000000008</v>
      </c>
      <c r="I251" s="294">
        <f t="shared" si="14"/>
        <v>44.900292</v>
      </c>
      <c r="J251" s="294">
        <f t="shared" si="15"/>
        <v>24.03988</v>
      </c>
    </row>
    <row r="252" spans="1:10" s="209" customFormat="1" ht="14.25" customHeight="1" thickBot="1" x14ac:dyDescent="0.25">
      <c r="A252" s="211" t="s">
        <v>230</v>
      </c>
      <c r="B252" s="211">
        <v>10</v>
      </c>
      <c r="C252" s="325">
        <v>764.07</v>
      </c>
      <c r="D252" s="325" t="s">
        <v>129</v>
      </c>
      <c r="E252" s="325">
        <v>28.9</v>
      </c>
      <c r="F252" s="325">
        <v>772.12</v>
      </c>
      <c r="G252" s="293">
        <f t="shared" si="12"/>
        <v>74.741215999999994</v>
      </c>
      <c r="H252" s="293">
        <f t="shared" si="13"/>
        <v>70.340131999999997</v>
      </c>
      <c r="I252" s="294">
        <f t="shared" si="14"/>
        <v>44.705748</v>
      </c>
      <c r="J252" s="294">
        <f t="shared" si="15"/>
        <v>23.93572</v>
      </c>
    </row>
    <row r="253" spans="1:10" s="209" customFormat="1" ht="14.25" customHeight="1" thickBot="1" x14ac:dyDescent="0.25">
      <c r="A253" s="211" t="s">
        <v>230</v>
      </c>
      <c r="B253" s="211">
        <v>11</v>
      </c>
      <c r="C253" s="325">
        <v>764.28</v>
      </c>
      <c r="D253" s="325" t="s">
        <v>129</v>
      </c>
      <c r="E253" s="325">
        <v>14.95</v>
      </c>
      <c r="F253" s="325">
        <v>772.33</v>
      </c>
      <c r="G253" s="293">
        <f t="shared" si="12"/>
        <v>74.761544000000001</v>
      </c>
      <c r="H253" s="293">
        <f t="shared" si="13"/>
        <v>70.359262999999999</v>
      </c>
      <c r="I253" s="294">
        <f t="shared" si="14"/>
        <v>44.717907000000004</v>
      </c>
      <c r="J253" s="294">
        <f t="shared" si="15"/>
        <v>23.942230000000002</v>
      </c>
    </row>
    <row r="254" spans="1:10" s="209" customFormat="1" ht="14.25" customHeight="1" thickBot="1" x14ac:dyDescent="0.25">
      <c r="A254" s="211" t="s">
        <v>230</v>
      </c>
      <c r="B254" s="211">
        <v>12</v>
      </c>
      <c r="C254" s="325">
        <v>767.83</v>
      </c>
      <c r="D254" s="325" t="s">
        <v>129</v>
      </c>
      <c r="E254" s="325">
        <v>0.46</v>
      </c>
      <c r="F254" s="325">
        <v>775.88</v>
      </c>
      <c r="G254" s="293">
        <f t="shared" si="12"/>
        <v>75.105183999999994</v>
      </c>
      <c r="H254" s="293">
        <f t="shared" si="13"/>
        <v>70.682668000000007</v>
      </c>
      <c r="I254" s="294">
        <f t="shared" si="14"/>
        <v>44.923451999999997</v>
      </c>
      <c r="J254" s="294">
        <f t="shared" si="15"/>
        <v>24.05228</v>
      </c>
    </row>
    <row r="255" spans="1:10" s="209" customFormat="1" ht="14.25" customHeight="1" thickBot="1" x14ac:dyDescent="0.25">
      <c r="A255" s="211" t="s">
        <v>230</v>
      </c>
      <c r="B255" s="211">
        <v>13</v>
      </c>
      <c r="C255" s="325">
        <v>776.36</v>
      </c>
      <c r="D255" s="325">
        <v>0.01</v>
      </c>
      <c r="E255" s="325">
        <v>4.24</v>
      </c>
      <c r="F255" s="325">
        <v>784.41</v>
      </c>
      <c r="G255" s="293">
        <f t="shared" si="12"/>
        <v>75.930887999999996</v>
      </c>
      <c r="H255" s="293">
        <f t="shared" si="13"/>
        <v>71.459750999999997</v>
      </c>
      <c r="I255" s="294">
        <f t="shared" si="14"/>
        <v>45.417338999999998</v>
      </c>
      <c r="J255" s="294">
        <f t="shared" si="15"/>
        <v>24.31671</v>
      </c>
    </row>
    <row r="256" spans="1:10" s="209" customFormat="1" ht="14.25" customHeight="1" thickBot="1" x14ac:dyDescent="0.25">
      <c r="A256" s="211" t="s">
        <v>230</v>
      </c>
      <c r="B256" s="211">
        <v>14</v>
      </c>
      <c r="C256" s="325">
        <v>769.97</v>
      </c>
      <c r="D256" s="325">
        <v>2.96</v>
      </c>
      <c r="E256" s="325" t="s">
        <v>129</v>
      </c>
      <c r="F256" s="325">
        <v>778.02</v>
      </c>
      <c r="G256" s="293">
        <f t="shared" si="12"/>
        <v>75.312336000000002</v>
      </c>
      <c r="H256" s="293">
        <f t="shared" si="13"/>
        <v>70.877622000000002</v>
      </c>
      <c r="I256" s="294">
        <f t="shared" si="14"/>
        <v>45.047357999999996</v>
      </c>
      <c r="J256" s="294">
        <f t="shared" si="15"/>
        <v>24.11862</v>
      </c>
    </row>
    <row r="257" spans="1:10" s="209" customFormat="1" ht="14.25" customHeight="1" thickBot="1" x14ac:dyDescent="0.25">
      <c r="A257" s="211" t="s">
        <v>230</v>
      </c>
      <c r="B257" s="211">
        <v>15</v>
      </c>
      <c r="C257" s="325">
        <v>882.28</v>
      </c>
      <c r="D257" s="325">
        <v>0.01</v>
      </c>
      <c r="E257" s="325">
        <v>69.47</v>
      </c>
      <c r="F257" s="325">
        <v>890.33</v>
      </c>
      <c r="G257" s="293">
        <f t="shared" si="12"/>
        <v>86.183943999999997</v>
      </c>
      <c r="H257" s="293">
        <f t="shared" si="13"/>
        <v>81.109063000000006</v>
      </c>
      <c r="I257" s="294">
        <f t="shared" si="14"/>
        <v>51.550107000000004</v>
      </c>
      <c r="J257" s="294">
        <f t="shared" si="15"/>
        <v>27.60023</v>
      </c>
    </row>
    <row r="258" spans="1:10" s="209" customFormat="1" ht="14.25" customHeight="1" thickBot="1" x14ac:dyDescent="0.25">
      <c r="A258" s="211" t="s">
        <v>230</v>
      </c>
      <c r="B258" s="211">
        <v>16</v>
      </c>
      <c r="C258" s="325">
        <v>1031.6400000000001</v>
      </c>
      <c r="D258" s="325" t="s">
        <v>129</v>
      </c>
      <c r="E258" s="325">
        <v>224.71</v>
      </c>
      <c r="F258" s="325">
        <v>1039.69</v>
      </c>
      <c r="G258" s="293">
        <f t="shared" si="12"/>
        <v>100.641992</v>
      </c>
      <c r="H258" s="293">
        <f t="shared" si="13"/>
        <v>94.715759000000006</v>
      </c>
      <c r="I258" s="294">
        <f t="shared" si="14"/>
        <v>60.198051000000007</v>
      </c>
      <c r="J258" s="294">
        <f t="shared" si="15"/>
        <v>32.23039</v>
      </c>
    </row>
    <row r="259" spans="1:10" s="209" customFormat="1" ht="14.25" customHeight="1" thickBot="1" x14ac:dyDescent="0.25">
      <c r="A259" s="211" t="s">
        <v>230</v>
      </c>
      <c r="B259" s="211">
        <v>17</v>
      </c>
      <c r="C259" s="325">
        <v>1017.54</v>
      </c>
      <c r="D259" s="325" t="s">
        <v>129</v>
      </c>
      <c r="E259" s="325">
        <v>243.6</v>
      </c>
      <c r="F259" s="325">
        <v>1025.5899999999999</v>
      </c>
      <c r="G259" s="293">
        <f t="shared" si="12"/>
        <v>99.277111999999988</v>
      </c>
      <c r="H259" s="293">
        <f t="shared" si="13"/>
        <v>93.431248999999994</v>
      </c>
      <c r="I259" s="294">
        <f t="shared" si="14"/>
        <v>59.381660999999994</v>
      </c>
      <c r="J259" s="294">
        <f t="shared" si="15"/>
        <v>31.793289999999999</v>
      </c>
    </row>
    <row r="260" spans="1:10" s="209" customFormat="1" ht="14.25" customHeight="1" thickBot="1" x14ac:dyDescent="0.25">
      <c r="A260" s="211" t="s">
        <v>230</v>
      </c>
      <c r="B260" s="211">
        <v>18</v>
      </c>
      <c r="C260" s="325">
        <v>787.1</v>
      </c>
      <c r="D260" s="325">
        <v>10.89</v>
      </c>
      <c r="E260" s="325" t="s">
        <v>129</v>
      </c>
      <c r="F260" s="325">
        <v>795.15</v>
      </c>
      <c r="G260" s="293">
        <f t="shared" si="12"/>
        <v>76.970519999999993</v>
      </c>
      <c r="H260" s="293">
        <f t="shared" si="13"/>
        <v>72.438164999999998</v>
      </c>
      <c r="I260" s="294">
        <f t="shared" si="14"/>
        <v>46.039184999999996</v>
      </c>
      <c r="J260" s="294">
        <f t="shared" si="15"/>
        <v>24.649649999999998</v>
      </c>
    </row>
    <row r="261" spans="1:10" s="209" customFormat="1" ht="14.25" customHeight="1" thickBot="1" x14ac:dyDescent="0.25">
      <c r="A261" s="211" t="s">
        <v>230</v>
      </c>
      <c r="B261" s="211">
        <v>19</v>
      </c>
      <c r="C261" s="325">
        <v>754.29</v>
      </c>
      <c r="D261" s="325">
        <v>11.85</v>
      </c>
      <c r="E261" s="325" t="s">
        <v>129</v>
      </c>
      <c r="F261" s="325">
        <v>762.34</v>
      </c>
      <c r="G261" s="293">
        <f t="shared" si="12"/>
        <v>73.794511999999997</v>
      </c>
      <c r="H261" s="293">
        <f t="shared" si="13"/>
        <v>69.449173999999999</v>
      </c>
      <c r="I261" s="294">
        <f t="shared" si="14"/>
        <v>44.139486000000005</v>
      </c>
      <c r="J261" s="294">
        <f t="shared" si="15"/>
        <v>23.632540000000002</v>
      </c>
    </row>
    <row r="262" spans="1:10" s="209" customFormat="1" ht="14.25" customHeight="1" thickBot="1" x14ac:dyDescent="0.25">
      <c r="A262" s="211" t="s">
        <v>230</v>
      </c>
      <c r="B262" s="211">
        <v>20</v>
      </c>
      <c r="C262" s="325">
        <v>742.72</v>
      </c>
      <c r="D262" s="325">
        <v>15.85</v>
      </c>
      <c r="E262" s="325" t="s">
        <v>129</v>
      </c>
      <c r="F262" s="325">
        <v>750.77</v>
      </c>
      <c r="G262" s="293">
        <f t="shared" si="12"/>
        <v>72.674535999999989</v>
      </c>
      <c r="H262" s="293">
        <f t="shared" si="13"/>
        <v>68.395146999999994</v>
      </c>
      <c r="I262" s="294">
        <f t="shared" si="14"/>
        <v>43.469583</v>
      </c>
      <c r="J262" s="294">
        <f t="shared" si="15"/>
        <v>23.273869999999999</v>
      </c>
    </row>
    <row r="263" spans="1:10" s="209" customFormat="1" ht="14.25" customHeight="1" thickBot="1" x14ac:dyDescent="0.25">
      <c r="A263" s="211" t="s">
        <v>230</v>
      </c>
      <c r="B263" s="211">
        <v>21</v>
      </c>
      <c r="C263" s="325">
        <v>743.2</v>
      </c>
      <c r="D263" s="325" t="s">
        <v>129</v>
      </c>
      <c r="E263" s="325">
        <v>770.33</v>
      </c>
      <c r="F263" s="325">
        <v>751.25</v>
      </c>
      <c r="G263" s="293">
        <f t="shared" si="12"/>
        <v>72.721000000000004</v>
      </c>
      <c r="H263" s="293">
        <f t="shared" si="13"/>
        <v>68.438874999999996</v>
      </c>
      <c r="I263" s="294">
        <f t="shared" si="14"/>
        <v>43.497374999999998</v>
      </c>
      <c r="J263" s="294">
        <f t="shared" si="15"/>
        <v>23.28875</v>
      </c>
    </row>
    <row r="264" spans="1:10" s="209" customFormat="1" ht="14.25" customHeight="1" thickBot="1" x14ac:dyDescent="0.25">
      <c r="A264" s="211" t="s">
        <v>230</v>
      </c>
      <c r="B264" s="211">
        <v>22</v>
      </c>
      <c r="C264" s="325">
        <v>594.44000000000005</v>
      </c>
      <c r="D264" s="325" t="s">
        <v>129</v>
      </c>
      <c r="E264" s="325">
        <v>296.5</v>
      </c>
      <c r="F264" s="325">
        <v>602.49</v>
      </c>
      <c r="G264" s="293">
        <f t="shared" si="12"/>
        <v>58.321032000000002</v>
      </c>
      <c r="H264" s="293">
        <f t="shared" si="13"/>
        <v>54.886839000000002</v>
      </c>
      <c r="I264" s="294">
        <f t="shared" si="14"/>
        <v>34.884171000000002</v>
      </c>
      <c r="J264" s="294">
        <f t="shared" si="15"/>
        <v>18.67719</v>
      </c>
    </row>
    <row r="265" spans="1:10" s="296" customFormat="1" ht="14.25" customHeight="1" thickBot="1" x14ac:dyDescent="0.25">
      <c r="A265" s="211" t="s">
        <v>230</v>
      </c>
      <c r="B265" s="211">
        <v>23</v>
      </c>
      <c r="C265" s="325">
        <v>592.09</v>
      </c>
      <c r="D265" s="325" t="s">
        <v>129</v>
      </c>
      <c r="E265" s="325">
        <v>293.98</v>
      </c>
      <c r="F265" s="325">
        <v>600.14</v>
      </c>
      <c r="G265" s="293">
        <f t="shared" si="12"/>
        <v>58.093551999999995</v>
      </c>
      <c r="H265" s="293">
        <f t="shared" si="13"/>
        <v>54.672753999999998</v>
      </c>
      <c r="I265" s="294">
        <f t="shared" si="14"/>
        <v>34.748106</v>
      </c>
      <c r="J265" s="294">
        <f t="shared" si="15"/>
        <v>18.604340000000001</v>
      </c>
    </row>
    <row r="266" spans="1:10" s="295" customFormat="1" ht="14.25" customHeight="1" thickBot="1" x14ac:dyDescent="0.25">
      <c r="A266" s="211" t="s">
        <v>231</v>
      </c>
      <c r="B266" s="211">
        <v>0</v>
      </c>
      <c r="C266" s="325">
        <v>364.5</v>
      </c>
      <c r="D266" s="325" t="s">
        <v>129</v>
      </c>
      <c r="E266" s="325">
        <v>378.19</v>
      </c>
      <c r="F266" s="325">
        <v>372.55</v>
      </c>
      <c r="G266" s="293">
        <f t="shared" si="12"/>
        <v>36.062840000000001</v>
      </c>
      <c r="H266" s="293">
        <f t="shared" si="13"/>
        <v>33.939305000000004</v>
      </c>
      <c r="I266" s="294">
        <f t="shared" si="14"/>
        <v>21.570644999999999</v>
      </c>
      <c r="J266" s="294">
        <f t="shared" si="15"/>
        <v>11.549050000000001</v>
      </c>
    </row>
    <row r="267" spans="1:10" s="209" customFormat="1" ht="14.25" customHeight="1" thickBot="1" x14ac:dyDescent="0.25">
      <c r="A267" s="211" t="s">
        <v>231</v>
      </c>
      <c r="B267" s="211">
        <v>1</v>
      </c>
      <c r="C267" s="325">
        <v>360.67</v>
      </c>
      <c r="D267" s="325" t="s">
        <v>129</v>
      </c>
      <c r="E267" s="325">
        <v>375.27</v>
      </c>
      <c r="F267" s="325">
        <v>368.72</v>
      </c>
      <c r="G267" s="293">
        <f t="shared" si="12"/>
        <v>35.692095999999999</v>
      </c>
      <c r="H267" s="293">
        <f t="shared" si="13"/>
        <v>33.590392000000001</v>
      </c>
      <c r="I267" s="294">
        <f t="shared" si="14"/>
        <v>21.348888000000002</v>
      </c>
      <c r="J267" s="294">
        <f t="shared" si="15"/>
        <v>11.43032</v>
      </c>
    </row>
    <row r="268" spans="1:10" s="209" customFormat="1" ht="14.25" customHeight="1" thickBot="1" x14ac:dyDescent="0.25">
      <c r="A268" s="211" t="s">
        <v>231</v>
      </c>
      <c r="B268" s="211">
        <v>2</v>
      </c>
      <c r="C268" s="325">
        <v>472.9</v>
      </c>
      <c r="D268" s="325">
        <v>0.01</v>
      </c>
      <c r="E268" s="325">
        <v>493.64</v>
      </c>
      <c r="F268" s="325">
        <v>480.95</v>
      </c>
      <c r="G268" s="293">
        <f t="shared" si="12"/>
        <v>46.555959999999999</v>
      </c>
      <c r="H268" s="293">
        <f t="shared" si="13"/>
        <v>43.814545000000003</v>
      </c>
      <c r="I268" s="294">
        <f t="shared" si="14"/>
        <v>27.847004999999999</v>
      </c>
      <c r="J268" s="294">
        <f t="shared" si="15"/>
        <v>14.90945</v>
      </c>
    </row>
    <row r="269" spans="1:10" s="209" customFormat="1" ht="14.25" customHeight="1" thickBot="1" x14ac:dyDescent="0.25">
      <c r="A269" s="211" t="s">
        <v>231</v>
      </c>
      <c r="B269" s="211">
        <v>3</v>
      </c>
      <c r="C269" s="325">
        <v>493.72</v>
      </c>
      <c r="D269" s="325" t="s">
        <v>129</v>
      </c>
      <c r="E269" s="325">
        <v>517.65</v>
      </c>
      <c r="F269" s="325">
        <v>501.77</v>
      </c>
      <c r="G269" s="293">
        <f t="shared" si="12"/>
        <v>48.571335999999995</v>
      </c>
      <c r="H269" s="293">
        <f t="shared" si="13"/>
        <v>45.711247</v>
      </c>
      <c r="I269" s="294">
        <f t="shared" si="14"/>
        <v>29.052482999999999</v>
      </c>
      <c r="J269" s="294">
        <f t="shared" si="15"/>
        <v>15.554869999999999</v>
      </c>
    </row>
    <row r="270" spans="1:10" s="209" customFormat="1" ht="14.25" customHeight="1" thickBot="1" x14ac:dyDescent="0.25">
      <c r="A270" s="211" t="s">
        <v>231</v>
      </c>
      <c r="B270" s="211">
        <v>4</v>
      </c>
      <c r="C270" s="325">
        <v>795.32</v>
      </c>
      <c r="D270" s="325" t="s">
        <v>129</v>
      </c>
      <c r="E270" s="325">
        <v>14.52</v>
      </c>
      <c r="F270" s="325">
        <v>803.37</v>
      </c>
      <c r="G270" s="293">
        <f t="shared" si="12"/>
        <v>77.766216</v>
      </c>
      <c r="H270" s="293">
        <f t="shared" si="13"/>
        <v>73.187006999999994</v>
      </c>
      <c r="I270" s="294">
        <f t="shared" si="14"/>
        <v>46.515123000000003</v>
      </c>
      <c r="J270" s="294">
        <f t="shared" si="15"/>
        <v>24.90447</v>
      </c>
    </row>
    <row r="271" spans="1:10" s="209" customFormat="1" ht="14.25" customHeight="1" thickBot="1" x14ac:dyDescent="0.25">
      <c r="A271" s="211" t="s">
        <v>231</v>
      </c>
      <c r="B271" s="211">
        <v>5</v>
      </c>
      <c r="C271" s="325">
        <v>806.01</v>
      </c>
      <c r="D271" s="325" t="s">
        <v>129</v>
      </c>
      <c r="E271" s="325">
        <v>6.29</v>
      </c>
      <c r="F271" s="325">
        <v>814.06</v>
      </c>
      <c r="G271" s="293">
        <f t="shared" si="12"/>
        <v>78.801007999999996</v>
      </c>
      <c r="H271" s="293">
        <f t="shared" si="13"/>
        <v>74.160865999999999</v>
      </c>
      <c r="I271" s="294">
        <f t="shared" si="14"/>
        <v>47.134073999999998</v>
      </c>
      <c r="J271" s="294">
        <f t="shared" si="15"/>
        <v>25.235859999999999</v>
      </c>
    </row>
    <row r="272" spans="1:10" s="209" customFormat="1" ht="14.25" customHeight="1" thickBot="1" x14ac:dyDescent="0.25">
      <c r="A272" s="211" t="s">
        <v>231</v>
      </c>
      <c r="B272" s="211">
        <v>6</v>
      </c>
      <c r="C272" s="325">
        <v>805.28</v>
      </c>
      <c r="D272" s="325" t="s">
        <v>129</v>
      </c>
      <c r="E272" s="325">
        <v>31.26</v>
      </c>
      <c r="F272" s="325">
        <v>813.33</v>
      </c>
      <c r="G272" s="293">
        <f t="shared" si="12"/>
        <v>78.730344000000002</v>
      </c>
      <c r="H272" s="293">
        <f t="shared" si="13"/>
        <v>74.094363000000001</v>
      </c>
      <c r="I272" s="294">
        <f t="shared" si="14"/>
        <v>47.091807000000003</v>
      </c>
      <c r="J272" s="294">
        <f t="shared" si="15"/>
        <v>25.213229999999999</v>
      </c>
    </row>
    <row r="273" spans="1:10" s="209" customFormat="1" ht="14.25" customHeight="1" thickBot="1" x14ac:dyDescent="0.25">
      <c r="A273" s="211" t="s">
        <v>231</v>
      </c>
      <c r="B273" s="211">
        <v>7</v>
      </c>
      <c r="C273" s="325">
        <v>803.04</v>
      </c>
      <c r="D273" s="325">
        <v>0.01</v>
      </c>
      <c r="E273" s="325">
        <v>31.92</v>
      </c>
      <c r="F273" s="325">
        <v>811.09</v>
      </c>
      <c r="G273" s="293">
        <f t="shared" si="12"/>
        <v>78.513512000000006</v>
      </c>
      <c r="H273" s="293">
        <f t="shared" si="13"/>
        <v>73.890298999999999</v>
      </c>
      <c r="I273" s="294">
        <f t="shared" si="14"/>
        <v>46.962111</v>
      </c>
      <c r="J273" s="294">
        <f t="shared" si="15"/>
        <v>25.143789999999999</v>
      </c>
    </row>
    <row r="274" spans="1:10" s="209" customFormat="1" ht="14.25" customHeight="1" thickBot="1" x14ac:dyDescent="0.25">
      <c r="A274" s="211" t="s">
        <v>231</v>
      </c>
      <c r="B274" s="211">
        <v>8</v>
      </c>
      <c r="C274" s="325">
        <v>825.68</v>
      </c>
      <c r="D274" s="325" t="s">
        <v>129</v>
      </c>
      <c r="E274" s="325">
        <v>56.23</v>
      </c>
      <c r="F274" s="325">
        <v>833.73</v>
      </c>
      <c r="G274" s="293">
        <f t="shared" si="12"/>
        <v>80.705063999999993</v>
      </c>
      <c r="H274" s="293">
        <f t="shared" si="13"/>
        <v>75.952803000000003</v>
      </c>
      <c r="I274" s="294">
        <f t="shared" si="14"/>
        <v>48.272967000000001</v>
      </c>
      <c r="J274" s="294">
        <f t="shared" si="15"/>
        <v>25.84563</v>
      </c>
    </row>
    <row r="275" spans="1:10" s="209" customFormat="1" ht="14.25" customHeight="1" thickBot="1" x14ac:dyDescent="0.25">
      <c r="A275" s="211" t="s">
        <v>231</v>
      </c>
      <c r="B275" s="211">
        <v>9</v>
      </c>
      <c r="C275" s="325">
        <v>823.31</v>
      </c>
      <c r="D275" s="325">
        <v>0.01</v>
      </c>
      <c r="E275" s="325">
        <v>44.82</v>
      </c>
      <c r="F275" s="325">
        <v>831.36</v>
      </c>
      <c r="G275" s="293">
        <f t="shared" si="12"/>
        <v>80.475647999999993</v>
      </c>
      <c r="H275" s="293">
        <f t="shared" si="13"/>
        <v>75.736896000000002</v>
      </c>
      <c r="I275" s="294">
        <f t="shared" si="14"/>
        <v>48.135744000000003</v>
      </c>
      <c r="J275" s="294">
        <f t="shared" si="15"/>
        <v>25.77216</v>
      </c>
    </row>
    <row r="276" spans="1:10" s="209" customFormat="1" ht="14.25" customHeight="1" thickBot="1" x14ac:dyDescent="0.25">
      <c r="A276" s="211" t="s">
        <v>231</v>
      </c>
      <c r="B276" s="211">
        <v>10</v>
      </c>
      <c r="C276" s="325">
        <v>832.14</v>
      </c>
      <c r="D276" s="325">
        <v>0.01</v>
      </c>
      <c r="E276" s="325">
        <v>26.77</v>
      </c>
      <c r="F276" s="325">
        <v>840.19</v>
      </c>
      <c r="G276" s="293">
        <f t="shared" si="12"/>
        <v>81.330392000000003</v>
      </c>
      <c r="H276" s="293">
        <f t="shared" si="13"/>
        <v>76.541308999999998</v>
      </c>
      <c r="I276" s="294">
        <f t="shared" si="14"/>
        <v>48.647001000000003</v>
      </c>
      <c r="J276" s="294">
        <f t="shared" si="15"/>
        <v>26.04589</v>
      </c>
    </row>
    <row r="277" spans="1:10" s="209" customFormat="1" ht="14.25" customHeight="1" thickBot="1" x14ac:dyDescent="0.25">
      <c r="A277" s="211" t="s">
        <v>231</v>
      </c>
      <c r="B277" s="211">
        <v>11</v>
      </c>
      <c r="C277" s="325">
        <v>861.05</v>
      </c>
      <c r="D277" s="325" t="s">
        <v>129</v>
      </c>
      <c r="E277" s="325">
        <v>42.56</v>
      </c>
      <c r="F277" s="325">
        <v>869.1</v>
      </c>
      <c r="G277" s="293">
        <f t="shared" si="12"/>
        <v>84.128879999999995</v>
      </c>
      <c r="H277" s="293">
        <f t="shared" si="13"/>
        <v>79.17501</v>
      </c>
      <c r="I277" s="294">
        <f t="shared" si="14"/>
        <v>50.320889999999999</v>
      </c>
      <c r="J277" s="294">
        <f t="shared" si="15"/>
        <v>26.9421</v>
      </c>
    </row>
    <row r="278" spans="1:10" s="209" customFormat="1" ht="14.25" customHeight="1" thickBot="1" x14ac:dyDescent="0.25">
      <c r="A278" s="211" t="s">
        <v>231</v>
      </c>
      <c r="B278" s="211">
        <v>12</v>
      </c>
      <c r="C278" s="325">
        <v>853.88</v>
      </c>
      <c r="D278" s="325">
        <v>0.01</v>
      </c>
      <c r="E278" s="325">
        <v>22.38</v>
      </c>
      <c r="F278" s="325">
        <v>861.93</v>
      </c>
      <c r="G278" s="293">
        <f t="shared" si="12"/>
        <v>83.434823999999992</v>
      </c>
      <c r="H278" s="293">
        <f t="shared" si="13"/>
        <v>78.521822999999998</v>
      </c>
      <c r="I278" s="294">
        <f t="shared" si="14"/>
        <v>49.905746999999998</v>
      </c>
      <c r="J278" s="294">
        <f t="shared" si="15"/>
        <v>26.719829999999998</v>
      </c>
    </row>
    <row r="279" spans="1:10" s="209" customFormat="1" ht="14.25" customHeight="1" thickBot="1" x14ac:dyDescent="0.25">
      <c r="A279" s="211" t="s">
        <v>231</v>
      </c>
      <c r="B279" s="211">
        <v>13</v>
      </c>
      <c r="C279" s="325">
        <v>849.86</v>
      </c>
      <c r="D279" s="325">
        <v>0.01</v>
      </c>
      <c r="E279" s="325">
        <v>25.81</v>
      </c>
      <c r="F279" s="325">
        <v>857.91</v>
      </c>
      <c r="G279" s="293">
        <f t="shared" si="12"/>
        <v>83.045687999999998</v>
      </c>
      <c r="H279" s="293">
        <f t="shared" si="13"/>
        <v>78.155601000000004</v>
      </c>
      <c r="I279" s="294">
        <f t="shared" si="14"/>
        <v>49.672989000000001</v>
      </c>
      <c r="J279" s="294">
        <f t="shared" si="15"/>
        <v>26.595209999999998</v>
      </c>
    </row>
    <row r="280" spans="1:10" s="209" customFormat="1" ht="14.25" customHeight="1" thickBot="1" x14ac:dyDescent="0.25">
      <c r="A280" s="211" t="s">
        <v>231</v>
      </c>
      <c r="B280" s="211">
        <v>14</v>
      </c>
      <c r="C280" s="325">
        <v>844.68</v>
      </c>
      <c r="D280" s="325" t="s">
        <v>129</v>
      </c>
      <c r="E280" s="325">
        <v>7.61</v>
      </c>
      <c r="F280" s="325">
        <v>852.73</v>
      </c>
      <c r="G280" s="293">
        <f t="shared" si="12"/>
        <v>82.544263999999998</v>
      </c>
      <c r="H280" s="293">
        <f t="shared" si="13"/>
        <v>77.683703000000008</v>
      </c>
      <c r="I280" s="294">
        <f t="shared" si="14"/>
        <v>49.373066999999999</v>
      </c>
      <c r="J280" s="294">
        <f t="shared" si="15"/>
        <v>26.434630000000002</v>
      </c>
    </row>
    <row r="281" spans="1:10" s="209" customFormat="1" ht="14.25" customHeight="1" thickBot="1" x14ac:dyDescent="0.25">
      <c r="A281" s="211" t="s">
        <v>231</v>
      </c>
      <c r="B281" s="211">
        <v>15</v>
      </c>
      <c r="C281" s="325">
        <v>868.21</v>
      </c>
      <c r="D281" s="325">
        <v>0.01</v>
      </c>
      <c r="E281" s="325">
        <v>15.61</v>
      </c>
      <c r="F281" s="325">
        <v>876.26</v>
      </c>
      <c r="G281" s="293">
        <f t="shared" si="12"/>
        <v>84.821967999999998</v>
      </c>
      <c r="H281" s="293">
        <f t="shared" si="13"/>
        <v>79.827286000000001</v>
      </c>
      <c r="I281" s="294">
        <f t="shared" si="14"/>
        <v>50.735453999999997</v>
      </c>
      <c r="J281" s="294">
        <f t="shared" si="15"/>
        <v>27.164059999999999</v>
      </c>
    </row>
    <row r="282" spans="1:10" s="209" customFormat="1" ht="14.25" customHeight="1" thickBot="1" x14ac:dyDescent="0.25">
      <c r="A282" s="211" t="s">
        <v>231</v>
      </c>
      <c r="B282" s="211">
        <v>16</v>
      </c>
      <c r="C282" s="325">
        <v>886.05</v>
      </c>
      <c r="D282" s="325" t="s">
        <v>129</v>
      </c>
      <c r="E282" s="325">
        <v>46.43</v>
      </c>
      <c r="F282" s="325">
        <v>894.1</v>
      </c>
      <c r="G282" s="293">
        <f t="shared" si="12"/>
        <v>86.548879999999997</v>
      </c>
      <c r="H282" s="293">
        <f t="shared" si="13"/>
        <v>81.452510000000004</v>
      </c>
      <c r="I282" s="294">
        <f t="shared" si="14"/>
        <v>51.768390000000004</v>
      </c>
      <c r="J282" s="294">
        <f t="shared" si="15"/>
        <v>27.717100000000002</v>
      </c>
    </row>
    <row r="283" spans="1:10" s="209" customFormat="1" ht="14.25" customHeight="1" thickBot="1" x14ac:dyDescent="0.25">
      <c r="A283" s="211" t="s">
        <v>231</v>
      </c>
      <c r="B283" s="211">
        <v>17</v>
      </c>
      <c r="C283" s="325">
        <v>857.08</v>
      </c>
      <c r="D283" s="325">
        <v>0.01</v>
      </c>
      <c r="E283" s="325">
        <v>41.97</v>
      </c>
      <c r="F283" s="325">
        <v>865.13</v>
      </c>
      <c r="G283" s="293">
        <f t="shared" si="12"/>
        <v>83.744584000000003</v>
      </c>
      <c r="H283" s="293">
        <f t="shared" si="13"/>
        <v>78.813343000000003</v>
      </c>
      <c r="I283" s="294">
        <f t="shared" si="14"/>
        <v>50.091026999999997</v>
      </c>
      <c r="J283" s="294">
        <f t="shared" si="15"/>
        <v>26.819029999999998</v>
      </c>
    </row>
    <row r="284" spans="1:10" s="209" customFormat="1" ht="14.25" customHeight="1" thickBot="1" x14ac:dyDescent="0.25">
      <c r="A284" s="211" t="s">
        <v>231</v>
      </c>
      <c r="B284" s="211">
        <v>18</v>
      </c>
      <c r="C284" s="325">
        <v>875.58</v>
      </c>
      <c r="D284" s="325" t="s">
        <v>129</v>
      </c>
      <c r="E284" s="325">
        <v>49.33</v>
      </c>
      <c r="F284" s="325">
        <v>883.63</v>
      </c>
      <c r="G284" s="293">
        <f t="shared" si="12"/>
        <v>85.535383999999993</v>
      </c>
      <c r="H284" s="293">
        <f t="shared" si="13"/>
        <v>80.498693000000003</v>
      </c>
      <c r="I284" s="294">
        <f t="shared" si="14"/>
        <v>51.162177</v>
      </c>
      <c r="J284" s="294">
        <f t="shared" si="15"/>
        <v>27.392530000000001</v>
      </c>
    </row>
    <row r="285" spans="1:10" s="209" customFormat="1" ht="14.25" customHeight="1" thickBot="1" x14ac:dyDescent="0.25">
      <c r="A285" s="211" t="s">
        <v>231</v>
      </c>
      <c r="B285" s="211">
        <v>19</v>
      </c>
      <c r="C285" s="325">
        <v>819.49</v>
      </c>
      <c r="D285" s="325" t="s">
        <v>129</v>
      </c>
      <c r="E285" s="325">
        <v>31.56</v>
      </c>
      <c r="F285" s="325">
        <v>827.54</v>
      </c>
      <c r="G285" s="293">
        <f t="shared" si="12"/>
        <v>80.105871999999991</v>
      </c>
      <c r="H285" s="293">
        <f t="shared" si="13"/>
        <v>75.388893999999993</v>
      </c>
      <c r="I285" s="294">
        <f t="shared" si="14"/>
        <v>47.914566000000001</v>
      </c>
      <c r="J285" s="294">
        <f t="shared" si="15"/>
        <v>25.653739999999999</v>
      </c>
    </row>
    <row r="286" spans="1:10" s="209" customFormat="1" ht="14.25" customHeight="1" thickBot="1" x14ac:dyDescent="0.25">
      <c r="A286" s="211" t="s">
        <v>231</v>
      </c>
      <c r="B286" s="211">
        <v>20</v>
      </c>
      <c r="C286" s="325">
        <v>753.34</v>
      </c>
      <c r="D286" s="325" t="s">
        <v>129</v>
      </c>
      <c r="E286" s="325">
        <v>782.91</v>
      </c>
      <c r="F286" s="325">
        <v>761.39</v>
      </c>
      <c r="G286" s="293">
        <f t="shared" si="12"/>
        <v>73.702551999999997</v>
      </c>
      <c r="H286" s="293">
        <f t="shared" si="13"/>
        <v>69.362628999999998</v>
      </c>
      <c r="I286" s="294">
        <f t="shared" si="14"/>
        <v>44.084480999999997</v>
      </c>
      <c r="J286" s="294">
        <f t="shared" si="15"/>
        <v>23.603089999999998</v>
      </c>
    </row>
    <row r="287" spans="1:10" s="209" customFormat="1" ht="14.25" customHeight="1" thickBot="1" x14ac:dyDescent="0.25">
      <c r="A287" s="211" t="s">
        <v>231</v>
      </c>
      <c r="B287" s="211">
        <v>21</v>
      </c>
      <c r="C287" s="325">
        <v>562.20000000000005</v>
      </c>
      <c r="D287" s="325">
        <v>0.01</v>
      </c>
      <c r="E287" s="325">
        <v>584.16999999999996</v>
      </c>
      <c r="F287" s="325">
        <v>570.25</v>
      </c>
      <c r="G287" s="293">
        <f t="shared" si="12"/>
        <v>55.200199999999995</v>
      </c>
      <c r="H287" s="293">
        <f t="shared" si="13"/>
        <v>51.949775000000002</v>
      </c>
      <c r="I287" s="294">
        <f t="shared" si="14"/>
        <v>33.017474999999997</v>
      </c>
      <c r="J287" s="294">
        <f t="shared" si="15"/>
        <v>17.67775</v>
      </c>
    </row>
    <row r="288" spans="1:10" s="209" customFormat="1" ht="14.25" customHeight="1" thickBot="1" x14ac:dyDescent="0.25">
      <c r="A288" s="211" t="s">
        <v>231</v>
      </c>
      <c r="B288" s="211">
        <v>22</v>
      </c>
      <c r="C288" s="325">
        <v>463.61</v>
      </c>
      <c r="D288" s="325" t="s">
        <v>129</v>
      </c>
      <c r="E288" s="325">
        <v>481.57</v>
      </c>
      <c r="F288" s="325">
        <v>471.66</v>
      </c>
      <c r="G288" s="293">
        <f t="shared" si="12"/>
        <v>45.656688000000003</v>
      </c>
      <c r="H288" s="293">
        <f t="shared" si="13"/>
        <v>42.968226000000001</v>
      </c>
      <c r="I288" s="294">
        <f t="shared" si="14"/>
        <v>27.309114000000001</v>
      </c>
      <c r="J288" s="294">
        <f t="shared" si="15"/>
        <v>14.621460000000001</v>
      </c>
    </row>
    <row r="289" spans="1:10" s="296" customFormat="1" ht="14.25" customHeight="1" thickBot="1" x14ac:dyDescent="0.25">
      <c r="A289" s="211" t="s">
        <v>231</v>
      </c>
      <c r="B289" s="211">
        <v>23</v>
      </c>
      <c r="C289" s="325">
        <v>457.49</v>
      </c>
      <c r="D289" s="325" t="s">
        <v>129</v>
      </c>
      <c r="E289" s="325">
        <v>474.87</v>
      </c>
      <c r="F289" s="325">
        <v>465.54</v>
      </c>
      <c r="G289" s="293">
        <f t="shared" si="12"/>
        <v>45.064272000000003</v>
      </c>
      <c r="H289" s="293">
        <f t="shared" si="13"/>
        <v>42.410693999999999</v>
      </c>
      <c r="I289" s="294">
        <f t="shared" si="14"/>
        <v>26.954766000000003</v>
      </c>
      <c r="J289" s="294">
        <f t="shared" si="15"/>
        <v>14.431740000000001</v>
      </c>
    </row>
    <row r="290" spans="1:10" s="295" customFormat="1" ht="14.25" customHeight="1" thickBot="1" x14ac:dyDescent="0.25">
      <c r="A290" s="211" t="s">
        <v>232</v>
      </c>
      <c r="B290" s="211">
        <v>0</v>
      </c>
      <c r="C290" s="325">
        <v>695.88</v>
      </c>
      <c r="D290" s="325">
        <v>0.01</v>
      </c>
      <c r="E290" s="325">
        <v>722.71</v>
      </c>
      <c r="F290" s="325">
        <v>703.93</v>
      </c>
      <c r="G290" s="293">
        <f t="shared" si="12"/>
        <v>68.140423999999996</v>
      </c>
      <c r="H290" s="293">
        <f t="shared" si="13"/>
        <v>64.128022999999999</v>
      </c>
      <c r="I290" s="294">
        <f t="shared" si="14"/>
        <v>40.757546999999995</v>
      </c>
      <c r="J290" s="294">
        <f t="shared" si="15"/>
        <v>21.821829999999999</v>
      </c>
    </row>
    <row r="291" spans="1:10" s="209" customFormat="1" ht="14.25" customHeight="1" thickBot="1" x14ac:dyDescent="0.25">
      <c r="A291" s="211" t="s">
        <v>232</v>
      </c>
      <c r="B291" s="211">
        <v>1</v>
      </c>
      <c r="C291" s="325">
        <v>582.12</v>
      </c>
      <c r="D291" s="325" t="s">
        <v>129</v>
      </c>
      <c r="E291" s="325">
        <v>606.33000000000004</v>
      </c>
      <c r="F291" s="325">
        <v>590.16999999999996</v>
      </c>
      <c r="G291" s="293">
        <f t="shared" si="12"/>
        <v>57.128455999999993</v>
      </c>
      <c r="H291" s="293">
        <f t="shared" si="13"/>
        <v>53.764486999999995</v>
      </c>
      <c r="I291" s="294">
        <f t="shared" si="14"/>
        <v>34.170842999999998</v>
      </c>
      <c r="J291" s="294">
        <f t="shared" si="15"/>
        <v>18.295269999999999</v>
      </c>
    </row>
    <row r="292" spans="1:10" s="209" customFormat="1" ht="14.25" customHeight="1" thickBot="1" x14ac:dyDescent="0.25">
      <c r="A292" s="211" t="s">
        <v>232</v>
      </c>
      <c r="B292" s="211">
        <v>2</v>
      </c>
      <c r="C292" s="325">
        <v>671.41</v>
      </c>
      <c r="D292" s="325" t="s">
        <v>129</v>
      </c>
      <c r="E292" s="325">
        <v>332.18</v>
      </c>
      <c r="F292" s="325">
        <v>679.46</v>
      </c>
      <c r="G292" s="293">
        <f t="shared" si="12"/>
        <v>65.771727999999996</v>
      </c>
      <c r="H292" s="293">
        <f t="shared" si="13"/>
        <v>61.898806</v>
      </c>
      <c r="I292" s="294">
        <f t="shared" si="14"/>
        <v>39.340734000000005</v>
      </c>
      <c r="J292" s="294">
        <f t="shared" si="15"/>
        <v>21.06326</v>
      </c>
    </row>
    <row r="293" spans="1:10" s="209" customFormat="1" ht="14.25" customHeight="1" thickBot="1" x14ac:dyDescent="0.25">
      <c r="A293" s="211" t="s">
        <v>232</v>
      </c>
      <c r="B293" s="211">
        <v>3</v>
      </c>
      <c r="C293" s="325">
        <v>575.34</v>
      </c>
      <c r="D293" s="325" t="s">
        <v>129</v>
      </c>
      <c r="E293" s="325">
        <v>601.34</v>
      </c>
      <c r="F293" s="325">
        <v>583.39</v>
      </c>
      <c r="G293" s="293">
        <f t="shared" si="12"/>
        <v>56.472151999999994</v>
      </c>
      <c r="H293" s="293">
        <f t="shared" si="13"/>
        <v>53.146828999999997</v>
      </c>
      <c r="I293" s="294">
        <f t="shared" si="14"/>
        <v>33.778281</v>
      </c>
      <c r="J293" s="294">
        <f t="shared" si="15"/>
        <v>18.085090000000001</v>
      </c>
    </row>
    <row r="294" spans="1:10" s="209" customFormat="1" ht="14.25" customHeight="1" thickBot="1" x14ac:dyDescent="0.25">
      <c r="A294" s="211" t="s">
        <v>232</v>
      </c>
      <c r="B294" s="211">
        <v>4</v>
      </c>
      <c r="C294" s="325">
        <v>707.21</v>
      </c>
      <c r="D294" s="325" t="s">
        <v>129</v>
      </c>
      <c r="E294" s="325">
        <v>741</v>
      </c>
      <c r="F294" s="325">
        <v>715.26</v>
      </c>
      <c r="G294" s="293">
        <f t="shared" si="12"/>
        <v>69.237167999999997</v>
      </c>
      <c r="H294" s="293">
        <f t="shared" si="13"/>
        <v>65.160185999999996</v>
      </c>
      <c r="I294" s="294">
        <f t="shared" si="14"/>
        <v>41.413553999999998</v>
      </c>
      <c r="J294" s="294">
        <f t="shared" si="15"/>
        <v>22.17306</v>
      </c>
    </row>
    <row r="295" spans="1:10" s="209" customFormat="1" ht="14.25" customHeight="1" thickBot="1" x14ac:dyDescent="0.25">
      <c r="A295" s="211" t="s">
        <v>232</v>
      </c>
      <c r="B295" s="211">
        <v>5</v>
      </c>
      <c r="C295" s="325">
        <v>717.48</v>
      </c>
      <c r="D295" s="325" t="s">
        <v>129</v>
      </c>
      <c r="E295" s="325">
        <v>365.78</v>
      </c>
      <c r="F295" s="325">
        <v>725.53</v>
      </c>
      <c r="G295" s="293">
        <f t="shared" si="12"/>
        <v>70.231303999999994</v>
      </c>
      <c r="H295" s="293">
        <f t="shared" si="13"/>
        <v>66.095782999999997</v>
      </c>
      <c r="I295" s="294">
        <f t="shared" si="14"/>
        <v>42.008187</v>
      </c>
      <c r="J295" s="294">
        <f t="shared" si="15"/>
        <v>22.491429999999998</v>
      </c>
    </row>
    <row r="296" spans="1:10" s="209" customFormat="1" ht="14.25" customHeight="1" thickBot="1" x14ac:dyDescent="0.25">
      <c r="A296" s="211" t="s">
        <v>232</v>
      </c>
      <c r="B296" s="211">
        <v>6</v>
      </c>
      <c r="C296" s="325">
        <v>755.85</v>
      </c>
      <c r="D296" s="325">
        <v>0.01</v>
      </c>
      <c r="E296" s="325">
        <v>791.19</v>
      </c>
      <c r="F296" s="325">
        <v>763.9</v>
      </c>
      <c r="G296" s="293">
        <f t="shared" si="12"/>
        <v>73.945520000000002</v>
      </c>
      <c r="H296" s="293">
        <f t="shared" si="13"/>
        <v>69.591290000000001</v>
      </c>
      <c r="I296" s="294">
        <f t="shared" si="14"/>
        <v>44.229810000000001</v>
      </c>
      <c r="J296" s="294">
        <f t="shared" si="15"/>
        <v>23.680899999999998</v>
      </c>
    </row>
    <row r="297" spans="1:10" s="209" customFormat="1" ht="14.25" customHeight="1" thickBot="1" x14ac:dyDescent="0.25">
      <c r="A297" s="211" t="s">
        <v>232</v>
      </c>
      <c r="B297" s="211">
        <v>7</v>
      </c>
      <c r="C297" s="325">
        <v>738.72</v>
      </c>
      <c r="D297" s="325" t="s">
        <v>129</v>
      </c>
      <c r="E297" s="325">
        <v>773.5</v>
      </c>
      <c r="F297" s="325">
        <v>746.77</v>
      </c>
      <c r="G297" s="293">
        <f t="shared" si="12"/>
        <v>72.287335999999996</v>
      </c>
      <c r="H297" s="293">
        <f t="shared" si="13"/>
        <v>68.030747000000005</v>
      </c>
      <c r="I297" s="294">
        <f t="shared" si="14"/>
        <v>43.237983</v>
      </c>
      <c r="J297" s="294">
        <f t="shared" si="15"/>
        <v>23.14987</v>
      </c>
    </row>
    <row r="298" spans="1:10" s="209" customFormat="1" ht="14.25" customHeight="1" thickBot="1" x14ac:dyDescent="0.25">
      <c r="A298" s="211" t="s">
        <v>232</v>
      </c>
      <c r="B298" s="211">
        <v>8</v>
      </c>
      <c r="C298" s="325">
        <v>725.25</v>
      </c>
      <c r="D298" s="325" t="s">
        <v>129</v>
      </c>
      <c r="E298" s="325">
        <v>759.68</v>
      </c>
      <c r="F298" s="325">
        <v>733.3</v>
      </c>
      <c r="G298" s="293">
        <f t="shared" si="12"/>
        <v>70.983439999999987</v>
      </c>
      <c r="H298" s="293">
        <f t="shared" si="13"/>
        <v>66.803629999999998</v>
      </c>
      <c r="I298" s="294">
        <f t="shared" si="14"/>
        <v>42.458069999999999</v>
      </c>
      <c r="J298" s="294">
        <f t="shared" si="15"/>
        <v>22.732299999999999</v>
      </c>
    </row>
    <row r="299" spans="1:10" s="209" customFormat="1" ht="14.25" customHeight="1" thickBot="1" x14ac:dyDescent="0.25">
      <c r="A299" s="211" t="s">
        <v>232</v>
      </c>
      <c r="B299" s="211">
        <v>9</v>
      </c>
      <c r="C299" s="325">
        <v>728.22</v>
      </c>
      <c r="D299" s="325" t="s">
        <v>129</v>
      </c>
      <c r="E299" s="325">
        <v>390.23</v>
      </c>
      <c r="F299" s="325">
        <v>736.27</v>
      </c>
      <c r="G299" s="293">
        <f t="shared" si="12"/>
        <v>71.270935999999992</v>
      </c>
      <c r="H299" s="293">
        <f t="shared" si="13"/>
        <v>67.074196999999998</v>
      </c>
      <c r="I299" s="294">
        <f t="shared" si="14"/>
        <v>42.630032999999997</v>
      </c>
      <c r="J299" s="294">
        <f t="shared" si="15"/>
        <v>22.824369999999998</v>
      </c>
    </row>
    <row r="300" spans="1:10" s="209" customFormat="1" ht="14.25" customHeight="1" thickBot="1" x14ac:dyDescent="0.25">
      <c r="A300" s="211" t="s">
        <v>232</v>
      </c>
      <c r="B300" s="211">
        <v>10</v>
      </c>
      <c r="C300" s="325">
        <v>724.26</v>
      </c>
      <c r="D300" s="325">
        <v>0.01</v>
      </c>
      <c r="E300" s="325">
        <v>141.44999999999999</v>
      </c>
      <c r="F300" s="325">
        <v>732.31</v>
      </c>
      <c r="G300" s="293">
        <f t="shared" si="12"/>
        <v>70.887607999999986</v>
      </c>
      <c r="H300" s="293">
        <f t="shared" si="13"/>
        <v>66.713440999999989</v>
      </c>
      <c r="I300" s="294">
        <f t="shared" si="14"/>
        <v>42.400748999999998</v>
      </c>
      <c r="J300" s="294">
        <f t="shared" si="15"/>
        <v>22.701609999999999</v>
      </c>
    </row>
    <row r="301" spans="1:10" s="209" customFormat="1" ht="14.25" customHeight="1" thickBot="1" x14ac:dyDescent="0.25">
      <c r="A301" s="211" t="s">
        <v>232</v>
      </c>
      <c r="B301" s="211">
        <v>11</v>
      </c>
      <c r="C301" s="325">
        <v>766</v>
      </c>
      <c r="D301" s="325" t="s">
        <v>129</v>
      </c>
      <c r="E301" s="325">
        <v>173.68</v>
      </c>
      <c r="F301" s="325">
        <v>774.05</v>
      </c>
      <c r="G301" s="293">
        <f t="shared" si="12"/>
        <v>74.928039999999996</v>
      </c>
      <c r="H301" s="293">
        <f t="shared" si="13"/>
        <v>70.515954999999991</v>
      </c>
      <c r="I301" s="294">
        <f t="shared" si="14"/>
        <v>44.817495000000001</v>
      </c>
      <c r="J301" s="294">
        <f t="shared" si="15"/>
        <v>23.995549999999998</v>
      </c>
    </row>
    <row r="302" spans="1:10" s="209" customFormat="1" ht="14.25" customHeight="1" thickBot="1" x14ac:dyDescent="0.25">
      <c r="A302" s="211" t="s">
        <v>232</v>
      </c>
      <c r="B302" s="211">
        <v>12</v>
      </c>
      <c r="C302" s="325">
        <v>717.2</v>
      </c>
      <c r="D302" s="325">
        <v>0.01</v>
      </c>
      <c r="E302" s="325">
        <v>0.65</v>
      </c>
      <c r="F302" s="325">
        <v>725.25</v>
      </c>
      <c r="G302" s="293">
        <f t="shared" si="12"/>
        <v>70.2042</v>
      </c>
      <c r="H302" s="293">
        <f t="shared" si="13"/>
        <v>66.070274999999995</v>
      </c>
      <c r="I302" s="294">
        <f t="shared" si="14"/>
        <v>41.991975000000004</v>
      </c>
      <c r="J302" s="294">
        <f t="shared" si="15"/>
        <v>22.482749999999999</v>
      </c>
    </row>
    <row r="303" spans="1:10" s="209" customFormat="1" ht="14.25" customHeight="1" thickBot="1" x14ac:dyDescent="0.25">
      <c r="A303" s="211" t="s">
        <v>232</v>
      </c>
      <c r="B303" s="211">
        <v>13</v>
      </c>
      <c r="C303" s="325">
        <v>739.35</v>
      </c>
      <c r="D303" s="325">
        <v>0.89</v>
      </c>
      <c r="E303" s="325" t="s">
        <v>129</v>
      </c>
      <c r="F303" s="325">
        <v>747.4</v>
      </c>
      <c r="G303" s="293">
        <f t="shared" si="12"/>
        <v>72.348320000000001</v>
      </c>
      <c r="H303" s="293">
        <f t="shared" si="13"/>
        <v>68.088139999999996</v>
      </c>
      <c r="I303" s="294">
        <f t="shared" si="14"/>
        <v>43.274459999999998</v>
      </c>
      <c r="J303" s="294">
        <f t="shared" si="15"/>
        <v>23.1694</v>
      </c>
    </row>
    <row r="304" spans="1:10" s="209" customFormat="1" ht="14.25" customHeight="1" thickBot="1" x14ac:dyDescent="0.25">
      <c r="A304" s="211" t="s">
        <v>232</v>
      </c>
      <c r="B304" s="211">
        <v>14</v>
      </c>
      <c r="C304" s="325">
        <v>750.17</v>
      </c>
      <c r="D304" s="325">
        <v>8.7100000000000009</v>
      </c>
      <c r="E304" s="325" t="s">
        <v>129</v>
      </c>
      <c r="F304" s="325">
        <v>758.22</v>
      </c>
      <c r="G304" s="293">
        <f t="shared" si="12"/>
        <v>73.395696000000001</v>
      </c>
      <c r="H304" s="293">
        <f t="shared" si="13"/>
        <v>69.073841999999999</v>
      </c>
      <c r="I304" s="294">
        <f t="shared" si="14"/>
        <v>43.900938000000004</v>
      </c>
      <c r="J304" s="294">
        <f t="shared" si="15"/>
        <v>23.504820000000002</v>
      </c>
    </row>
    <row r="305" spans="1:10" s="209" customFormat="1" ht="14.25" customHeight="1" thickBot="1" x14ac:dyDescent="0.25">
      <c r="A305" s="211" t="s">
        <v>232</v>
      </c>
      <c r="B305" s="211">
        <v>15</v>
      </c>
      <c r="C305" s="325">
        <v>796.14</v>
      </c>
      <c r="D305" s="325" t="s">
        <v>129</v>
      </c>
      <c r="E305" s="325">
        <v>19.14</v>
      </c>
      <c r="F305" s="325">
        <v>804.19</v>
      </c>
      <c r="G305" s="293">
        <f t="shared" si="12"/>
        <v>77.845591999999996</v>
      </c>
      <c r="H305" s="293">
        <f t="shared" si="13"/>
        <v>73.26170900000001</v>
      </c>
      <c r="I305" s="294">
        <f t="shared" si="14"/>
        <v>46.562601000000001</v>
      </c>
      <c r="J305" s="294">
        <f t="shared" si="15"/>
        <v>24.92989</v>
      </c>
    </row>
    <row r="306" spans="1:10" s="209" customFormat="1" ht="14.25" customHeight="1" thickBot="1" x14ac:dyDescent="0.25">
      <c r="A306" s="211" t="s">
        <v>232</v>
      </c>
      <c r="B306" s="211">
        <v>16</v>
      </c>
      <c r="C306" s="325">
        <v>808.05</v>
      </c>
      <c r="D306" s="325" t="s">
        <v>129</v>
      </c>
      <c r="E306" s="325">
        <v>30.67</v>
      </c>
      <c r="F306" s="325">
        <v>816.1</v>
      </c>
      <c r="G306" s="293">
        <f t="shared" si="12"/>
        <v>78.998480000000001</v>
      </c>
      <c r="H306" s="293">
        <f t="shared" si="13"/>
        <v>74.346710000000002</v>
      </c>
      <c r="I306" s="294">
        <f t="shared" si="14"/>
        <v>47.252189999999999</v>
      </c>
      <c r="J306" s="294">
        <f t="shared" si="15"/>
        <v>25.299099999999999</v>
      </c>
    </row>
    <row r="307" spans="1:10" s="209" customFormat="1" ht="14.25" customHeight="1" thickBot="1" x14ac:dyDescent="0.25">
      <c r="A307" s="211" t="s">
        <v>232</v>
      </c>
      <c r="B307" s="211">
        <v>17</v>
      </c>
      <c r="C307" s="325">
        <v>796.89</v>
      </c>
      <c r="D307" s="325" t="s">
        <v>129</v>
      </c>
      <c r="E307" s="325">
        <v>29.62</v>
      </c>
      <c r="F307" s="325">
        <v>804.94</v>
      </c>
      <c r="G307" s="293">
        <f t="shared" ref="G307:G370" si="16">F307*9.68%</f>
        <v>77.918192000000005</v>
      </c>
      <c r="H307" s="293">
        <f t="shared" ref="H307:H370" si="17">F307*9.11%</f>
        <v>73.330034000000012</v>
      </c>
      <c r="I307" s="294">
        <f t="shared" ref="I307:I370" si="18">F307*5.79%</f>
        <v>46.606026</v>
      </c>
      <c r="J307" s="294">
        <f t="shared" ref="J307:J370" si="19">F307*3.1%</f>
        <v>24.953140000000001</v>
      </c>
    </row>
    <row r="308" spans="1:10" s="209" customFormat="1" ht="14.25" customHeight="1" thickBot="1" x14ac:dyDescent="0.25">
      <c r="A308" s="211" t="s">
        <v>232</v>
      </c>
      <c r="B308" s="211">
        <v>18</v>
      </c>
      <c r="C308" s="325">
        <v>771.36</v>
      </c>
      <c r="D308" s="325">
        <v>0.01</v>
      </c>
      <c r="E308" s="325">
        <v>803.07</v>
      </c>
      <c r="F308" s="325">
        <v>779.41</v>
      </c>
      <c r="G308" s="293">
        <f t="shared" si="16"/>
        <v>75.446888000000001</v>
      </c>
      <c r="H308" s="293">
        <f t="shared" si="17"/>
        <v>71.004250999999996</v>
      </c>
      <c r="I308" s="294">
        <f t="shared" si="18"/>
        <v>45.127839000000002</v>
      </c>
      <c r="J308" s="294">
        <f t="shared" si="19"/>
        <v>24.161709999999999</v>
      </c>
    </row>
    <row r="309" spans="1:10" s="209" customFormat="1" ht="14.25" customHeight="1" thickBot="1" x14ac:dyDescent="0.25">
      <c r="A309" s="211" t="s">
        <v>232</v>
      </c>
      <c r="B309" s="211">
        <v>19</v>
      </c>
      <c r="C309" s="325">
        <v>765.77</v>
      </c>
      <c r="D309" s="325" t="s">
        <v>129</v>
      </c>
      <c r="E309" s="325">
        <v>142.11000000000001</v>
      </c>
      <c r="F309" s="325">
        <v>773.82</v>
      </c>
      <c r="G309" s="293">
        <f t="shared" si="16"/>
        <v>74.905776000000003</v>
      </c>
      <c r="H309" s="293">
        <f t="shared" si="17"/>
        <v>70.495001999999999</v>
      </c>
      <c r="I309" s="294">
        <f t="shared" si="18"/>
        <v>44.804178</v>
      </c>
      <c r="J309" s="294">
        <f t="shared" si="19"/>
        <v>23.988420000000001</v>
      </c>
    </row>
    <row r="310" spans="1:10" s="209" customFormat="1" ht="14.25" customHeight="1" thickBot="1" x14ac:dyDescent="0.25">
      <c r="A310" s="211" t="s">
        <v>232</v>
      </c>
      <c r="B310" s="211">
        <v>20</v>
      </c>
      <c r="C310" s="325">
        <v>760.33</v>
      </c>
      <c r="D310" s="325" t="s">
        <v>129</v>
      </c>
      <c r="E310" s="325">
        <v>421.2</v>
      </c>
      <c r="F310" s="325">
        <v>768.38</v>
      </c>
      <c r="G310" s="293">
        <f t="shared" si="16"/>
        <v>74.379183999999995</v>
      </c>
      <c r="H310" s="293">
        <f t="shared" si="17"/>
        <v>69.999418000000006</v>
      </c>
      <c r="I310" s="294">
        <f t="shared" si="18"/>
        <v>44.489201999999999</v>
      </c>
      <c r="J310" s="294">
        <f t="shared" si="19"/>
        <v>23.819779999999998</v>
      </c>
    </row>
    <row r="311" spans="1:10" s="209" customFormat="1" ht="14.25" customHeight="1" thickBot="1" x14ac:dyDescent="0.25">
      <c r="A311" s="211" t="s">
        <v>232</v>
      </c>
      <c r="B311" s="211">
        <v>21</v>
      </c>
      <c r="C311" s="325">
        <v>754.27</v>
      </c>
      <c r="D311" s="325" t="s">
        <v>129</v>
      </c>
      <c r="E311" s="325">
        <v>782.34</v>
      </c>
      <c r="F311" s="325">
        <v>762.32</v>
      </c>
      <c r="G311" s="293">
        <f t="shared" si="16"/>
        <v>73.792575999999997</v>
      </c>
      <c r="H311" s="293">
        <f t="shared" si="17"/>
        <v>69.447352000000009</v>
      </c>
      <c r="I311" s="294">
        <f t="shared" si="18"/>
        <v>44.138328000000001</v>
      </c>
      <c r="J311" s="294">
        <f t="shared" si="19"/>
        <v>23.631920000000001</v>
      </c>
    </row>
    <row r="312" spans="1:10" s="209" customFormat="1" ht="14.25" customHeight="1" thickBot="1" x14ac:dyDescent="0.25">
      <c r="A312" s="211" t="s">
        <v>232</v>
      </c>
      <c r="B312" s="211">
        <v>22</v>
      </c>
      <c r="C312" s="325">
        <v>715.72</v>
      </c>
      <c r="D312" s="325">
        <v>0.01</v>
      </c>
      <c r="E312" s="325">
        <v>743.16</v>
      </c>
      <c r="F312" s="325">
        <v>723.77</v>
      </c>
      <c r="G312" s="293">
        <f t="shared" si="16"/>
        <v>70.060935999999998</v>
      </c>
      <c r="H312" s="293">
        <f t="shared" si="17"/>
        <v>65.935446999999996</v>
      </c>
      <c r="I312" s="294">
        <f t="shared" si="18"/>
        <v>41.906283000000002</v>
      </c>
      <c r="J312" s="294">
        <f t="shared" si="19"/>
        <v>22.436869999999999</v>
      </c>
    </row>
    <row r="313" spans="1:10" s="296" customFormat="1" ht="14.25" customHeight="1" thickBot="1" x14ac:dyDescent="0.25">
      <c r="A313" s="211" t="s">
        <v>232</v>
      </c>
      <c r="B313" s="211">
        <v>23</v>
      </c>
      <c r="C313" s="325">
        <v>612.89</v>
      </c>
      <c r="D313" s="325" t="s">
        <v>129</v>
      </c>
      <c r="E313" s="325">
        <v>636.16999999999996</v>
      </c>
      <c r="F313" s="325">
        <v>620.94000000000005</v>
      </c>
      <c r="G313" s="293">
        <f t="shared" si="16"/>
        <v>60.106992000000005</v>
      </c>
      <c r="H313" s="293">
        <f t="shared" si="17"/>
        <v>56.567634000000005</v>
      </c>
      <c r="I313" s="294">
        <f t="shared" si="18"/>
        <v>35.952426000000003</v>
      </c>
      <c r="J313" s="294">
        <f t="shared" si="19"/>
        <v>19.249140000000001</v>
      </c>
    </row>
    <row r="314" spans="1:10" s="295" customFormat="1" ht="14.25" customHeight="1" thickBot="1" x14ac:dyDescent="0.25">
      <c r="A314" s="211" t="s">
        <v>233</v>
      </c>
      <c r="B314" s="211">
        <v>0</v>
      </c>
      <c r="C314" s="325">
        <v>693.23</v>
      </c>
      <c r="D314" s="325">
        <v>0.01</v>
      </c>
      <c r="E314" s="325">
        <v>720.67</v>
      </c>
      <c r="F314" s="325">
        <v>701.28</v>
      </c>
      <c r="G314" s="293">
        <f t="shared" si="16"/>
        <v>67.883904000000001</v>
      </c>
      <c r="H314" s="293">
        <f t="shared" si="17"/>
        <v>63.886607999999995</v>
      </c>
      <c r="I314" s="294">
        <f t="shared" si="18"/>
        <v>40.604112000000001</v>
      </c>
      <c r="J314" s="294">
        <f t="shared" si="19"/>
        <v>21.73968</v>
      </c>
    </row>
    <row r="315" spans="1:10" s="209" customFormat="1" ht="14.25" customHeight="1" thickBot="1" x14ac:dyDescent="0.25">
      <c r="A315" s="211" t="s">
        <v>233</v>
      </c>
      <c r="B315" s="211">
        <v>1</v>
      </c>
      <c r="C315" s="325">
        <v>688.86</v>
      </c>
      <c r="D315" s="325">
        <v>0.02</v>
      </c>
      <c r="E315" s="325">
        <v>717.83</v>
      </c>
      <c r="F315" s="325">
        <v>696.91</v>
      </c>
      <c r="G315" s="293">
        <f t="shared" si="16"/>
        <v>67.460887999999997</v>
      </c>
      <c r="H315" s="293">
        <f t="shared" si="17"/>
        <v>63.488500999999999</v>
      </c>
      <c r="I315" s="294">
        <f t="shared" si="18"/>
        <v>40.351089000000002</v>
      </c>
      <c r="J315" s="294">
        <f t="shared" si="19"/>
        <v>21.604209999999998</v>
      </c>
    </row>
    <row r="316" spans="1:10" s="209" customFormat="1" ht="14.25" customHeight="1" thickBot="1" x14ac:dyDescent="0.25">
      <c r="A316" s="211" t="s">
        <v>233</v>
      </c>
      <c r="B316" s="211">
        <v>2</v>
      </c>
      <c r="C316" s="325">
        <v>676.85</v>
      </c>
      <c r="D316" s="325" t="s">
        <v>129</v>
      </c>
      <c r="E316" s="325">
        <v>705.71</v>
      </c>
      <c r="F316" s="325">
        <v>684.9</v>
      </c>
      <c r="G316" s="293">
        <f t="shared" si="16"/>
        <v>66.29831999999999</v>
      </c>
      <c r="H316" s="293">
        <f t="shared" si="17"/>
        <v>62.394390000000001</v>
      </c>
      <c r="I316" s="294">
        <f t="shared" si="18"/>
        <v>39.655709999999999</v>
      </c>
      <c r="J316" s="294">
        <f t="shared" si="19"/>
        <v>21.2319</v>
      </c>
    </row>
    <row r="317" spans="1:10" s="209" customFormat="1" ht="14.25" customHeight="1" thickBot="1" x14ac:dyDescent="0.25">
      <c r="A317" s="211" t="s">
        <v>233</v>
      </c>
      <c r="B317" s="211">
        <v>3</v>
      </c>
      <c r="C317" s="325">
        <v>686.12</v>
      </c>
      <c r="D317" s="325" t="s">
        <v>129</v>
      </c>
      <c r="E317" s="325">
        <v>717.55</v>
      </c>
      <c r="F317" s="325">
        <v>694.17</v>
      </c>
      <c r="G317" s="293">
        <f t="shared" si="16"/>
        <v>67.195656</v>
      </c>
      <c r="H317" s="293">
        <f t="shared" si="17"/>
        <v>63.238886999999998</v>
      </c>
      <c r="I317" s="294">
        <f t="shared" si="18"/>
        <v>40.192442999999997</v>
      </c>
      <c r="J317" s="294">
        <f t="shared" si="19"/>
        <v>21.519269999999999</v>
      </c>
    </row>
    <row r="318" spans="1:10" s="209" customFormat="1" ht="14.25" customHeight="1" thickBot="1" x14ac:dyDescent="0.25">
      <c r="A318" s="211" t="s">
        <v>233</v>
      </c>
      <c r="B318" s="211">
        <v>4</v>
      </c>
      <c r="C318" s="325">
        <v>710.74</v>
      </c>
      <c r="D318" s="325">
        <v>0.01</v>
      </c>
      <c r="E318" s="325">
        <v>743.66</v>
      </c>
      <c r="F318" s="325">
        <v>718.79</v>
      </c>
      <c r="G318" s="293">
        <f t="shared" si="16"/>
        <v>69.57887199999999</v>
      </c>
      <c r="H318" s="293">
        <f t="shared" si="17"/>
        <v>65.481769</v>
      </c>
      <c r="I318" s="294">
        <f t="shared" si="18"/>
        <v>41.617940999999995</v>
      </c>
      <c r="J318" s="294">
        <f t="shared" si="19"/>
        <v>22.282489999999999</v>
      </c>
    </row>
    <row r="319" spans="1:10" s="209" customFormat="1" ht="14.25" customHeight="1" thickBot="1" x14ac:dyDescent="0.25">
      <c r="A319" s="211" t="s">
        <v>233</v>
      </c>
      <c r="B319" s="211">
        <v>5</v>
      </c>
      <c r="C319" s="325">
        <v>702.89</v>
      </c>
      <c r="D319" s="325" t="s">
        <v>129</v>
      </c>
      <c r="E319" s="325">
        <v>734.23</v>
      </c>
      <c r="F319" s="325">
        <v>710.94</v>
      </c>
      <c r="G319" s="293">
        <f t="shared" si="16"/>
        <v>68.818992000000009</v>
      </c>
      <c r="H319" s="293">
        <f t="shared" si="17"/>
        <v>64.76663400000001</v>
      </c>
      <c r="I319" s="294">
        <f t="shared" si="18"/>
        <v>41.163426000000001</v>
      </c>
      <c r="J319" s="294">
        <f t="shared" si="19"/>
        <v>22.039140000000003</v>
      </c>
    </row>
    <row r="320" spans="1:10" s="209" customFormat="1" ht="14.25" customHeight="1" thickBot="1" x14ac:dyDescent="0.25">
      <c r="A320" s="211" t="s">
        <v>233</v>
      </c>
      <c r="B320" s="211">
        <v>6</v>
      </c>
      <c r="C320" s="325">
        <v>708.63</v>
      </c>
      <c r="D320" s="325" t="s">
        <v>129</v>
      </c>
      <c r="E320" s="325">
        <v>741.53</v>
      </c>
      <c r="F320" s="325">
        <v>716.68</v>
      </c>
      <c r="G320" s="293">
        <f t="shared" si="16"/>
        <v>69.374623999999997</v>
      </c>
      <c r="H320" s="293">
        <f t="shared" si="17"/>
        <v>65.289547999999996</v>
      </c>
      <c r="I320" s="294">
        <f t="shared" si="18"/>
        <v>41.495771999999995</v>
      </c>
      <c r="J320" s="294">
        <f t="shared" si="19"/>
        <v>22.217079999999999</v>
      </c>
    </row>
    <row r="321" spans="1:10" s="209" customFormat="1" ht="14.25" customHeight="1" thickBot="1" x14ac:dyDescent="0.25">
      <c r="A321" s="211" t="s">
        <v>233</v>
      </c>
      <c r="B321" s="211">
        <v>7</v>
      </c>
      <c r="C321" s="325">
        <v>702.21</v>
      </c>
      <c r="D321" s="325" t="s">
        <v>129</v>
      </c>
      <c r="E321" s="325">
        <v>218.57</v>
      </c>
      <c r="F321" s="325">
        <v>710.26</v>
      </c>
      <c r="G321" s="293">
        <f t="shared" si="16"/>
        <v>68.753168000000002</v>
      </c>
      <c r="H321" s="293">
        <f t="shared" si="17"/>
        <v>64.704685999999995</v>
      </c>
      <c r="I321" s="294">
        <f t="shared" si="18"/>
        <v>41.124054000000001</v>
      </c>
      <c r="J321" s="294">
        <f t="shared" si="19"/>
        <v>22.018059999999998</v>
      </c>
    </row>
    <row r="322" spans="1:10" s="209" customFormat="1" ht="14.25" customHeight="1" thickBot="1" x14ac:dyDescent="0.25">
      <c r="A322" s="211" t="s">
        <v>233</v>
      </c>
      <c r="B322" s="211">
        <v>8</v>
      </c>
      <c r="C322" s="325">
        <v>704.93</v>
      </c>
      <c r="D322" s="325">
        <v>2.92</v>
      </c>
      <c r="E322" s="325" t="s">
        <v>129</v>
      </c>
      <c r="F322" s="325">
        <v>712.98</v>
      </c>
      <c r="G322" s="293">
        <f t="shared" si="16"/>
        <v>69.016463999999999</v>
      </c>
      <c r="H322" s="293">
        <f t="shared" si="17"/>
        <v>64.952477999999999</v>
      </c>
      <c r="I322" s="294">
        <f t="shared" si="18"/>
        <v>41.281542000000002</v>
      </c>
      <c r="J322" s="294">
        <f t="shared" si="19"/>
        <v>22.10238</v>
      </c>
    </row>
    <row r="323" spans="1:10" s="209" customFormat="1" ht="14.25" customHeight="1" thickBot="1" x14ac:dyDescent="0.25">
      <c r="A323" s="211" t="s">
        <v>233</v>
      </c>
      <c r="B323" s="211">
        <v>9</v>
      </c>
      <c r="C323" s="325">
        <v>687.76</v>
      </c>
      <c r="D323" s="325">
        <v>0.01</v>
      </c>
      <c r="E323" s="325">
        <v>1.67</v>
      </c>
      <c r="F323" s="325">
        <v>695.81</v>
      </c>
      <c r="G323" s="293">
        <f t="shared" si="16"/>
        <v>67.354407999999992</v>
      </c>
      <c r="H323" s="293">
        <f t="shared" si="17"/>
        <v>63.388290999999995</v>
      </c>
      <c r="I323" s="294">
        <f t="shared" si="18"/>
        <v>40.287398999999994</v>
      </c>
      <c r="J323" s="294">
        <f t="shared" si="19"/>
        <v>21.57011</v>
      </c>
    </row>
    <row r="324" spans="1:10" s="209" customFormat="1" ht="14.25" customHeight="1" thickBot="1" x14ac:dyDescent="0.25">
      <c r="A324" s="211" t="s">
        <v>233</v>
      </c>
      <c r="B324" s="211">
        <v>10</v>
      </c>
      <c r="C324" s="325">
        <v>686.28</v>
      </c>
      <c r="D324" s="325">
        <v>31.57</v>
      </c>
      <c r="E324" s="325" t="s">
        <v>129</v>
      </c>
      <c r="F324" s="325">
        <v>694.33</v>
      </c>
      <c r="G324" s="293">
        <f t="shared" si="16"/>
        <v>67.211144000000004</v>
      </c>
      <c r="H324" s="293">
        <f t="shared" si="17"/>
        <v>63.253463000000004</v>
      </c>
      <c r="I324" s="294">
        <f t="shared" si="18"/>
        <v>40.201706999999999</v>
      </c>
      <c r="J324" s="294">
        <f t="shared" si="19"/>
        <v>21.524230000000003</v>
      </c>
    </row>
    <row r="325" spans="1:10" s="209" customFormat="1" ht="14.25" customHeight="1" thickBot="1" x14ac:dyDescent="0.25">
      <c r="A325" s="211" t="s">
        <v>233</v>
      </c>
      <c r="B325" s="211">
        <v>11</v>
      </c>
      <c r="C325" s="325">
        <v>693.21</v>
      </c>
      <c r="D325" s="325">
        <v>32.14</v>
      </c>
      <c r="E325" s="325" t="s">
        <v>129</v>
      </c>
      <c r="F325" s="325">
        <v>701.26</v>
      </c>
      <c r="G325" s="293">
        <f t="shared" si="16"/>
        <v>67.881968000000001</v>
      </c>
      <c r="H325" s="293">
        <f t="shared" si="17"/>
        <v>63.884785999999998</v>
      </c>
      <c r="I325" s="294">
        <f t="shared" si="18"/>
        <v>40.602953999999997</v>
      </c>
      <c r="J325" s="294">
        <f t="shared" si="19"/>
        <v>21.739059999999998</v>
      </c>
    </row>
    <row r="326" spans="1:10" s="209" customFormat="1" ht="14.25" customHeight="1" thickBot="1" x14ac:dyDescent="0.25">
      <c r="A326" s="211" t="s">
        <v>233</v>
      </c>
      <c r="B326" s="211">
        <v>12</v>
      </c>
      <c r="C326" s="325">
        <v>693.7</v>
      </c>
      <c r="D326" s="325">
        <v>46.39</v>
      </c>
      <c r="E326" s="325" t="s">
        <v>129</v>
      </c>
      <c r="F326" s="325">
        <v>701.75</v>
      </c>
      <c r="G326" s="293">
        <f t="shared" si="16"/>
        <v>67.929400000000001</v>
      </c>
      <c r="H326" s="293">
        <f t="shared" si="17"/>
        <v>63.929425000000002</v>
      </c>
      <c r="I326" s="294">
        <f t="shared" si="18"/>
        <v>40.631324999999997</v>
      </c>
      <c r="J326" s="294">
        <f t="shared" si="19"/>
        <v>21.754249999999999</v>
      </c>
    </row>
    <row r="327" spans="1:10" s="209" customFormat="1" ht="14.25" customHeight="1" thickBot="1" x14ac:dyDescent="0.25">
      <c r="A327" s="211" t="s">
        <v>233</v>
      </c>
      <c r="B327" s="211">
        <v>13</v>
      </c>
      <c r="C327" s="325">
        <v>696.31</v>
      </c>
      <c r="D327" s="325">
        <v>37.43</v>
      </c>
      <c r="E327" s="325" t="s">
        <v>129</v>
      </c>
      <c r="F327" s="325">
        <v>704.36</v>
      </c>
      <c r="G327" s="293">
        <f t="shared" si="16"/>
        <v>68.182047999999995</v>
      </c>
      <c r="H327" s="293">
        <f t="shared" si="17"/>
        <v>64.167196000000004</v>
      </c>
      <c r="I327" s="294">
        <f t="shared" si="18"/>
        <v>40.782443999999998</v>
      </c>
      <c r="J327" s="294">
        <f t="shared" si="19"/>
        <v>21.835160000000002</v>
      </c>
    </row>
    <row r="328" spans="1:10" s="209" customFormat="1" ht="14.25" customHeight="1" thickBot="1" x14ac:dyDescent="0.25">
      <c r="A328" s="211" t="s">
        <v>233</v>
      </c>
      <c r="B328" s="211">
        <v>14</v>
      </c>
      <c r="C328" s="325">
        <v>715.41</v>
      </c>
      <c r="D328" s="325">
        <v>111.27</v>
      </c>
      <c r="E328" s="325" t="s">
        <v>129</v>
      </c>
      <c r="F328" s="325">
        <v>723.46</v>
      </c>
      <c r="G328" s="293">
        <f t="shared" si="16"/>
        <v>70.030928000000003</v>
      </c>
      <c r="H328" s="293">
        <f t="shared" si="17"/>
        <v>65.907206000000002</v>
      </c>
      <c r="I328" s="294">
        <f t="shared" si="18"/>
        <v>41.888334</v>
      </c>
      <c r="J328" s="294">
        <f t="shared" si="19"/>
        <v>22.42726</v>
      </c>
    </row>
    <row r="329" spans="1:10" s="209" customFormat="1" ht="14.25" customHeight="1" thickBot="1" x14ac:dyDescent="0.25">
      <c r="A329" s="211" t="s">
        <v>233</v>
      </c>
      <c r="B329" s="211">
        <v>15</v>
      </c>
      <c r="C329" s="325">
        <v>730.13</v>
      </c>
      <c r="D329" s="325">
        <v>139.29</v>
      </c>
      <c r="E329" s="325" t="s">
        <v>129</v>
      </c>
      <c r="F329" s="325">
        <v>738.18</v>
      </c>
      <c r="G329" s="293">
        <f t="shared" si="16"/>
        <v>71.455823999999993</v>
      </c>
      <c r="H329" s="293">
        <f t="shared" si="17"/>
        <v>67.248198000000002</v>
      </c>
      <c r="I329" s="294">
        <f t="shared" si="18"/>
        <v>42.740621999999995</v>
      </c>
      <c r="J329" s="294">
        <f t="shared" si="19"/>
        <v>22.883579999999998</v>
      </c>
    </row>
    <row r="330" spans="1:10" s="209" customFormat="1" ht="14.25" customHeight="1" thickBot="1" x14ac:dyDescent="0.25">
      <c r="A330" s="211" t="s">
        <v>233</v>
      </c>
      <c r="B330" s="211">
        <v>16</v>
      </c>
      <c r="C330" s="325">
        <v>754.2</v>
      </c>
      <c r="D330" s="325">
        <v>59.68</v>
      </c>
      <c r="E330" s="325" t="s">
        <v>129</v>
      </c>
      <c r="F330" s="325">
        <v>762.25</v>
      </c>
      <c r="G330" s="293">
        <f t="shared" si="16"/>
        <v>73.785799999999995</v>
      </c>
      <c r="H330" s="293">
        <f t="shared" si="17"/>
        <v>69.440974999999995</v>
      </c>
      <c r="I330" s="294">
        <f t="shared" si="18"/>
        <v>44.134275000000002</v>
      </c>
      <c r="J330" s="294">
        <f t="shared" si="19"/>
        <v>23.629750000000001</v>
      </c>
    </row>
    <row r="331" spans="1:10" s="209" customFormat="1" ht="14.25" customHeight="1" thickBot="1" x14ac:dyDescent="0.25">
      <c r="A331" s="211" t="s">
        <v>233</v>
      </c>
      <c r="B331" s="211">
        <v>17</v>
      </c>
      <c r="C331" s="325">
        <v>729.73</v>
      </c>
      <c r="D331" s="325" t="s">
        <v>129</v>
      </c>
      <c r="E331" s="325">
        <v>763.33</v>
      </c>
      <c r="F331" s="325">
        <v>737.78</v>
      </c>
      <c r="G331" s="293">
        <f t="shared" si="16"/>
        <v>71.417103999999995</v>
      </c>
      <c r="H331" s="293">
        <f t="shared" si="17"/>
        <v>67.211758000000003</v>
      </c>
      <c r="I331" s="294">
        <f t="shared" si="18"/>
        <v>42.717461999999998</v>
      </c>
      <c r="J331" s="294">
        <f t="shared" si="19"/>
        <v>22.871179999999999</v>
      </c>
    </row>
    <row r="332" spans="1:10" s="209" customFormat="1" ht="14.25" customHeight="1" thickBot="1" x14ac:dyDescent="0.25">
      <c r="A332" s="211" t="s">
        <v>233</v>
      </c>
      <c r="B332" s="211">
        <v>18</v>
      </c>
      <c r="C332" s="325">
        <v>748.11</v>
      </c>
      <c r="D332" s="325">
        <v>0.01</v>
      </c>
      <c r="E332" s="325">
        <v>28.68</v>
      </c>
      <c r="F332" s="325">
        <v>756.16</v>
      </c>
      <c r="G332" s="293">
        <f t="shared" si="16"/>
        <v>73.196287999999996</v>
      </c>
      <c r="H332" s="293">
        <f t="shared" si="17"/>
        <v>68.886175999999992</v>
      </c>
      <c r="I332" s="294">
        <f t="shared" si="18"/>
        <v>43.781663999999999</v>
      </c>
      <c r="J332" s="294">
        <f t="shared" si="19"/>
        <v>23.44096</v>
      </c>
    </row>
    <row r="333" spans="1:10" s="209" customFormat="1" ht="14.25" customHeight="1" thickBot="1" x14ac:dyDescent="0.25">
      <c r="A333" s="211" t="s">
        <v>233</v>
      </c>
      <c r="B333" s="211">
        <v>19</v>
      </c>
      <c r="C333" s="325">
        <v>760.83</v>
      </c>
      <c r="D333" s="325" t="s">
        <v>129</v>
      </c>
      <c r="E333" s="325">
        <v>62.32</v>
      </c>
      <c r="F333" s="325">
        <v>768.88</v>
      </c>
      <c r="G333" s="293">
        <f t="shared" si="16"/>
        <v>74.427583999999996</v>
      </c>
      <c r="H333" s="293">
        <f t="shared" si="17"/>
        <v>70.044967999999997</v>
      </c>
      <c r="I333" s="294">
        <f t="shared" si="18"/>
        <v>44.518152000000001</v>
      </c>
      <c r="J333" s="294">
        <f t="shared" si="19"/>
        <v>23.835280000000001</v>
      </c>
    </row>
    <row r="334" spans="1:10" s="209" customFormat="1" ht="14.25" customHeight="1" thickBot="1" x14ac:dyDescent="0.25">
      <c r="A334" s="211" t="s">
        <v>233</v>
      </c>
      <c r="B334" s="211">
        <v>20</v>
      </c>
      <c r="C334" s="325">
        <v>754.42</v>
      </c>
      <c r="D334" s="325" t="s">
        <v>129</v>
      </c>
      <c r="E334" s="325">
        <v>168.54</v>
      </c>
      <c r="F334" s="325">
        <v>762.47</v>
      </c>
      <c r="G334" s="293">
        <f t="shared" si="16"/>
        <v>73.807096000000001</v>
      </c>
      <c r="H334" s="293">
        <f t="shared" si="17"/>
        <v>69.461016999999998</v>
      </c>
      <c r="I334" s="294">
        <f t="shared" si="18"/>
        <v>44.147013000000001</v>
      </c>
      <c r="J334" s="294">
        <f t="shared" si="19"/>
        <v>23.636569999999999</v>
      </c>
    </row>
    <row r="335" spans="1:10" s="209" customFormat="1" ht="14.25" customHeight="1" thickBot="1" x14ac:dyDescent="0.25">
      <c r="A335" s="211" t="s">
        <v>233</v>
      </c>
      <c r="B335" s="211">
        <v>21</v>
      </c>
      <c r="C335" s="325">
        <v>690.5</v>
      </c>
      <c r="D335" s="325" t="s">
        <v>129</v>
      </c>
      <c r="E335" s="325">
        <v>102.77</v>
      </c>
      <c r="F335" s="325">
        <v>698.55</v>
      </c>
      <c r="G335" s="293">
        <f t="shared" si="16"/>
        <v>67.61963999999999</v>
      </c>
      <c r="H335" s="293">
        <f t="shared" si="17"/>
        <v>63.637904999999996</v>
      </c>
      <c r="I335" s="294">
        <f t="shared" si="18"/>
        <v>40.446044999999998</v>
      </c>
      <c r="J335" s="294">
        <f t="shared" si="19"/>
        <v>21.655049999999999</v>
      </c>
    </row>
    <row r="336" spans="1:10" s="209" customFormat="1" ht="14.25" customHeight="1" thickBot="1" x14ac:dyDescent="0.25">
      <c r="A336" s="211" t="s">
        <v>233</v>
      </c>
      <c r="B336" s="211">
        <v>22</v>
      </c>
      <c r="C336" s="325">
        <v>692.89</v>
      </c>
      <c r="D336" s="325" t="s">
        <v>129</v>
      </c>
      <c r="E336" s="325">
        <v>338.47</v>
      </c>
      <c r="F336" s="325">
        <v>700.94</v>
      </c>
      <c r="G336" s="293">
        <f t="shared" si="16"/>
        <v>67.850992000000005</v>
      </c>
      <c r="H336" s="293">
        <f t="shared" si="17"/>
        <v>63.855634000000002</v>
      </c>
      <c r="I336" s="294">
        <f t="shared" si="18"/>
        <v>40.584426000000001</v>
      </c>
      <c r="J336" s="294">
        <f t="shared" si="19"/>
        <v>21.729140000000001</v>
      </c>
    </row>
    <row r="337" spans="1:10" s="296" customFormat="1" ht="14.25" customHeight="1" thickBot="1" x14ac:dyDescent="0.25">
      <c r="A337" s="211" t="s">
        <v>233</v>
      </c>
      <c r="B337" s="211">
        <v>23</v>
      </c>
      <c r="C337" s="325">
        <v>669.76</v>
      </c>
      <c r="D337" s="325" t="s">
        <v>129</v>
      </c>
      <c r="E337" s="325">
        <v>339.57</v>
      </c>
      <c r="F337" s="325">
        <v>677.81</v>
      </c>
      <c r="G337" s="293">
        <f t="shared" si="16"/>
        <v>65.612007999999989</v>
      </c>
      <c r="H337" s="293">
        <f t="shared" si="17"/>
        <v>61.748490999999994</v>
      </c>
      <c r="I337" s="294">
        <f t="shared" si="18"/>
        <v>39.245199</v>
      </c>
      <c r="J337" s="294">
        <f t="shared" si="19"/>
        <v>21.01211</v>
      </c>
    </row>
    <row r="338" spans="1:10" s="295" customFormat="1" ht="14.25" customHeight="1" thickBot="1" x14ac:dyDescent="0.25">
      <c r="A338" s="211" t="s">
        <v>234</v>
      </c>
      <c r="B338" s="211">
        <v>0</v>
      </c>
      <c r="C338" s="325">
        <v>586.69000000000005</v>
      </c>
      <c r="D338" s="325" t="s">
        <v>129</v>
      </c>
      <c r="E338" s="325">
        <v>239.29</v>
      </c>
      <c r="F338" s="325">
        <v>594.74</v>
      </c>
      <c r="G338" s="293">
        <f t="shared" si="16"/>
        <v>57.570831999999996</v>
      </c>
      <c r="H338" s="293">
        <f t="shared" si="17"/>
        <v>54.180813999999998</v>
      </c>
      <c r="I338" s="294">
        <f t="shared" si="18"/>
        <v>34.435445999999999</v>
      </c>
      <c r="J338" s="294">
        <f t="shared" si="19"/>
        <v>18.43694</v>
      </c>
    </row>
    <row r="339" spans="1:10" s="209" customFormat="1" ht="14.25" customHeight="1" thickBot="1" x14ac:dyDescent="0.25">
      <c r="A339" s="211" t="s">
        <v>234</v>
      </c>
      <c r="B339" s="211">
        <v>1</v>
      </c>
      <c r="C339" s="325">
        <v>592.79999999999995</v>
      </c>
      <c r="D339" s="325" t="s">
        <v>129</v>
      </c>
      <c r="E339" s="325">
        <v>249.82</v>
      </c>
      <c r="F339" s="325">
        <v>600.85</v>
      </c>
      <c r="G339" s="293">
        <f t="shared" si="16"/>
        <v>58.162280000000003</v>
      </c>
      <c r="H339" s="293">
        <f t="shared" si="17"/>
        <v>54.737435000000005</v>
      </c>
      <c r="I339" s="294">
        <f t="shared" si="18"/>
        <v>34.789214999999999</v>
      </c>
      <c r="J339" s="294">
        <f t="shared" si="19"/>
        <v>18.626350000000002</v>
      </c>
    </row>
    <row r="340" spans="1:10" s="209" customFormat="1" ht="14.25" customHeight="1" thickBot="1" x14ac:dyDescent="0.25">
      <c r="A340" s="211" t="s">
        <v>234</v>
      </c>
      <c r="B340" s="211">
        <v>2</v>
      </c>
      <c r="C340" s="325">
        <v>596.30999999999995</v>
      </c>
      <c r="D340" s="325" t="s">
        <v>129</v>
      </c>
      <c r="E340" s="325">
        <v>251.68</v>
      </c>
      <c r="F340" s="325">
        <v>604.36</v>
      </c>
      <c r="G340" s="293">
        <f t="shared" si="16"/>
        <v>58.502048000000002</v>
      </c>
      <c r="H340" s="293">
        <f t="shared" si="17"/>
        <v>55.057196000000005</v>
      </c>
      <c r="I340" s="294">
        <f t="shared" si="18"/>
        <v>34.992443999999999</v>
      </c>
      <c r="J340" s="294">
        <f t="shared" si="19"/>
        <v>18.73516</v>
      </c>
    </row>
    <row r="341" spans="1:10" s="209" customFormat="1" ht="14.25" customHeight="1" thickBot="1" x14ac:dyDescent="0.25">
      <c r="A341" s="211" t="s">
        <v>234</v>
      </c>
      <c r="B341" s="211">
        <v>3</v>
      </c>
      <c r="C341" s="325">
        <v>464.94</v>
      </c>
      <c r="D341" s="325">
        <v>8.5299999999999994</v>
      </c>
      <c r="E341" s="325" t="s">
        <v>129</v>
      </c>
      <c r="F341" s="325">
        <v>472.99</v>
      </c>
      <c r="G341" s="293">
        <f t="shared" si="16"/>
        <v>45.785432</v>
      </c>
      <c r="H341" s="293">
        <f t="shared" si="17"/>
        <v>43.089389000000004</v>
      </c>
      <c r="I341" s="294">
        <f t="shared" si="18"/>
        <v>27.386120999999999</v>
      </c>
      <c r="J341" s="294">
        <f t="shared" si="19"/>
        <v>14.66269</v>
      </c>
    </row>
    <row r="342" spans="1:10" s="209" customFormat="1" ht="14.25" customHeight="1" thickBot="1" x14ac:dyDescent="0.25">
      <c r="A342" s="211" t="s">
        <v>234</v>
      </c>
      <c r="B342" s="211">
        <v>4</v>
      </c>
      <c r="C342" s="325">
        <v>579.04</v>
      </c>
      <c r="D342" s="325" t="s">
        <v>129</v>
      </c>
      <c r="E342" s="325">
        <v>247.69</v>
      </c>
      <c r="F342" s="325">
        <v>587.09</v>
      </c>
      <c r="G342" s="293">
        <f t="shared" si="16"/>
        <v>56.830311999999999</v>
      </c>
      <c r="H342" s="293">
        <f t="shared" si="17"/>
        <v>53.483899000000001</v>
      </c>
      <c r="I342" s="294">
        <f t="shared" si="18"/>
        <v>33.992511</v>
      </c>
      <c r="J342" s="294">
        <f t="shared" si="19"/>
        <v>18.19979</v>
      </c>
    </row>
    <row r="343" spans="1:10" s="209" customFormat="1" ht="14.25" customHeight="1" thickBot="1" x14ac:dyDescent="0.25">
      <c r="A343" s="211" t="s">
        <v>234</v>
      </c>
      <c r="B343" s="211">
        <v>5</v>
      </c>
      <c r="C343" s="325">
        <v>580.07000000000005</v>
      </c>
      <c r="D343" s="325">
        <v>19.43</v>
      </c>
      <c r="E343" s="325" t="s">
        <v>129</v>
      </c>
      <c r="F343" s="325">
        <v>588.12</v>
      </c>
      <c r="G343" s="293">
        <f t="shared" si="16"/>
        <v>56.930016000000002</v>
      </c>
      <c r="H343" s="293">
        <f t="shared" si="17"/>
        <v>53.577731999999997</v>
      </c>
      <c r="I343" s="294">
        <f t="shared" si="18"/>
        <v>34.052148000000003</v>
      </c>
      <c r="J343" s="294">
        <f t="shared" si="19"/>
        <v>18.231719999999999</v>
      </c>
    </row>
    <row r="344" spans="1:10" s="209" customFormat="1" ht="14.25" customHeight="1" thickBot="1" x14ac:dyDescent="0.25">
      <c r="A344" s="211" t="s">
        <v>234</v>
      </c>
      <c r="B344" s="211">
        <v>6</v>
      </c>
      <c r="C344" s="325">
        <v>617.94000000000005</v>
      </c>
      <c r="D344" s="325" t="s">
        <v>129</v>
      </c>
      <c r="E344" s="325">
        <v>260.11</v>
      </c>
      <c r="F344" s="325">
        <v>625.99</v>
      </c>
      <c r="G344" s="293">
        <f t="shared" si="16"/>
        <v>60.595832000000001</v>
      </c>
      <c r="H344" s="293">
        <f t="shared" si="17"/>
        <v>57.027689000000002</v>
      </c>
      <c r="I344" s="294">
        <f t="shared" si="18"/>
        <v>36.244821000000002</v>
      </c>
      <c r="J344" s="294">
        <f t="shared" si="19"/>
        <v>19.40569</v>
      </c>
    </row>
    <row r="345" spans="1:10" s="209" customFormat="1" ht="14.25" customHeight="1" thickBot="1" x14ac:dyDescent="0.25">
      <c r="A345" s="211" t="s">
        <v>234</v>
      </c>
      <c r="B345" s="211">
        <v>7</v>
      </c>
      <c r="C345" s="325">
        <v>585.83000000000004</v>
      </c>
      <c r="D345" s="325">
        <v>96.98</v>
      </c>
      <c r="E345" s="325" t="s">
        <v>129</v>
      </c>
      <c r="F345" s="325">
        <v>593.88</v>
      </c>
      <c r="G345" s="293">
        <f t="shared" si="16"/>
        <v>57.487583999999998</v>
      </c>
      <c r="H345" s="293">
        <f t="shared" si="17"/>
        <v>54.102468000000002</v>
      </c>
      <c r="I345" s="294">
        <f t="shared" si="18"/>
        <v>34.385652</v>
      </c>
      <c r="J345" s="294">
        <f t="shared" si="19"/>
        <v>18.41028</v>
      </c>
    </row>
    <row r="346" spans="1:10" s="209" customFormat="1" ht="14.25" customHeight="1" thickBot="1" x14ac:dyDescent="0.25">
      <c r="A346" s="211" t="s">
        <v>234</v>
      </c>
      <c r="B346" s="211">
        <v>8</v>
      </c>
      <c r="C346" s="325">
        <v>580.22</v>
      </c>
      <c r="D346" s="325">
        <v>85.16</v>
      </c>
      <c r="E346" s="325">
        <v>0.01</v>
      </c>
      <c r="F346" s="325">
        <v>588.27</v>
      </c>
      <c r="G346" s="293">
        <f t="shared" si="16"/>
        <v>56.944535999999999</v>
      </c>
      <c r="H346" s="293">
        <f t="shared" si="17"/>
        <v>53.591397000000001</v>
      </c>
      <c r="I346" s="294">
        <f t="shared" si="18"/>
        <v>34.060833000000002</v>
      </c>
      <c r="J346" s="294">
        <f t="shared" si="19"/>
        <v>18.236370000000001</v>
      </c>
    </row>
    <row r="347" spans="1:10" s="209" customFormat="1" ht="14.25" customHeight="1" thickBot="1" x14ac:dyDescent="0.25">
      <c r="A347" s="211" t="s">
        <v>234</v>
      </c>
      <c r="B347" s="211">
        <v>9</v>
      </c>
      <c r="C347" s="325">
        <v>671.05</v>
      </c>
      <c r="D347" s="325">
        <v>15.24</v>
      </c>
      <c r="E347" s="325" t="s">
        <v>129</v>
      </c>
      <c r="F347" s="325">
        <v>679.1</v>
      </c>
      <c r="G347" s="293">
        <f t="shared" si="16"/>
        <v>65.736879999999999</v>
      </c>
      <c r="H347" s="293">
        <f t="shared" si="17"/>
        <v>61.866010000000003</v>
      </c>
      <c r="I347" s="294">
        <f t="shared" si="18"/>
        <v>39.319890000000001</v>
      </c>
      <c r="J347" s="294">
        <f t="shared" si="19"/>
        <v>21.052099999999999</v>
      </c>
    </row>
    <row r="348" spans="1:10" s="209" customFormat="1" ht="14.25" customHeight="1" thickBot="1" x14ac:dyDescent="0.25">
      <c r="A348" s="211" t="s">
        <v>234</v>
      </c>
      <c r="B348" s="211">
        <v>10</v>
      </c>
      <c r="C348" s="325">
        <v>662.23</v>
      </c>
      <c r="D348" s="325" t="s">
        <v>129</v>
      </c>
      <c r="E348" s="325">
        <v>96.75</v>
      </c>
      <c r="F348" s="325">
        <v>670.28</v>
      </c>
      <c r="G348" s="293">
        <f t="shared" si="16"/>
        <v>64.883103999999989</v>
      </c>
      <c r="H348" s="293">
        <f t="shared" si="17"/>
        <v>61.062508000000001</v>
      </c>
      <c r="I348" s="294">
        <f t="shared" si="18"/>
        <v>38.809211999999995</v>
      </c>
      <c r="J348" s="294">
        <f t="shared" si="19"/>
        <v>20.778679999999998</v>
      </c>
    </row>
    <row r="349" spans="1:10" s="209" customFormat="1" ht="14.25" customHeight="1" thickBot="1" x14ac:dyDescent="0.25">
      <c r="A349" s="211" t="s">
        <v>234</v>
      </c>
      <c r="B349" s="211">
        <v>11</v>
      </c>
      <c r="C349" s="325">
        <v>656.17</v>
      </c>
      <c r="D349" s="325" t="s">
        <v>129</v>
      </c>
      <c r="E349" s="325">
        <v>90.33</v>
      </c>
      <c r="F349" s="325">
        <v>664.22</v>
      </c>
      <c r="G349" s="293">
        <f t="shared" si="16"/>
        <v>64.296496000000005</v>
      </c>
      <c r="H349" s="293">
        <f t="shared" si="17"/>
        <v>60.510442000000005</v>
      </c>
      <c r="I349" s="294">
        <f t="shared" si="18"/>
        <v>38.458338000000005</v>
      </c>
      <c r="J349" s="294">
        <f t="shared" si="19"/>
        <v>20.590820000000001</v>
      </c>
    </row>
    <row r="350" spans="1:10" s="209" customFormat="1" ht="14.25" customHeight="1" thickBot="1" x14ac:dyDescent="0.25">
      <c r="A350" s="211" t="s">
        <v>234</v>
      </c>
      <c r="B350" s="211">
        <v>12</v>
      </c>
      <c r="C350" s="325">
        <v>668.65</v>
      </c>
      <c r="D350" s="325">
        <v>0.01</v>
      </c>
      <c r="E350" s="325">
        <v>97.59</v>
      </c>
      <c r="F350" s="325">
        <v>676.7</v>
      </c>
      <c r="G350" s="293">
        <f t="shared" si="16"/>
        <v>65.504559999999998</v>
      </c>
      <c r="H350" s="293">
        <f t="shared" si="17"/>
        <v>61.647370000000002</v>
      </c>
      <c r="I350" s="294">
        <f t="shared" si="18"/>
        <v>39.180930000000004</v>
      </c>
      <c r="J350" s="294">
        <f t="shared" si="19"/>
        <v>20.977700000000002</v>
      </c>
    </row>
    <row r="351" spans="1:10" s="209" customFormat="1" ht="14.25" customHeight="1" thickBot="1" x14ac:dyDescent="0.25">
      <c r="A351" s="211" t="s">
        <v>234</v>
      </c>
      <c r="B351" s="211">
        <v>13</v>
      </c>
      <c r="C351" s="325">
        <v>649.47</v>
      </c>
      <c r="D351" s="325" t="s">
        <v>129</v>
      </c>
      <c r="E351" s="325">
        <v>67.92</v>
      </c>
      <c r="F351" s="325">
        <v>657.52</v>
      </c>
      <c r="G351" s="293">
        <f t="shared" si="16"/>
        <v>63.647935999999994</v>
      </c>
      <c r="H351" s="293">
        <f t="shared" si="17"/>
        <v>59.900072000000002</v>
      </c>
      <c r="I351" s="294">
        <f t="shared" si="18"/>
        <v>38.070408</v>
      </c>
      <c r="J351" s="294">
        <f t="shared" si="19"/>
        <v>20.383119999999998</v>
      </c>
    </row>
    <row r="352" spans="1:10" s="209" customFormat="1" ht="14.25" customHeight="1" thickBot="1" x14ac:dyDescent="0.25">
      <c r="A352" s="211" t="s">
        <v>234</v>
      </c>
      <c r="B352" s="211">
        <v>14</v>
      </c>
      <c r="C352" s="325">
        <v>708.51</v>
      </c>
      <c r="D352" s="325">
        <v>37.869999999999997</v>
      </c>
      <c r="E352" s="325" t="s">
        <v>129</v>
      </c>
      <c r="F352" s="325">
        <v>716.56</v>
      </c>
      <c r="G352" s="293">
        <f t="shared" si="16"/>
        <v>69.363007999999994</v>
      </c>
      <c r="H352" s="293">
        <f t="shared" si="17"/>
        <v>65.278616</v>
      </c>
      <c r="I352" s="294">
        <f t="shared" si="18"/>
        <v>41.488823999999994</v>
      </c>
      <c r="J352" s="294">
        <f t="shared" si="19"/>
        <v>22.213359999999998</v>
      </c>
    </row>
    <row r="353" spans="1:10" s="209" customFormat="1" ht="14.25" customHeight="1" thickBot="1" x14ac:dyDescent="0.25">
      <c r="A353" s="211" t="s">
        <v>234</v>
      </c>
      <c r="B353" s="211">
        <v>15</v>
      </c>
      <c r="C353" s="325">
        <v>794.26</v>
      </c>
      <c r="D353" s="325">
        <v>29.51</v>
      </c>
      <c r="E353" s="325" t="s">
        <v>129</v>
      </c>
      <c r="F353" s="325">
        <v>802.31</v>
      </c>
      <c r="G353" s="293">
        <f t="shared" si="16"/>
        <v>77.663607999999996</v>
      </c>
      <c r="H353" s="293">
        <f t="shared" si="17"/>
        <v>73.090440999999998</v>
      </c>
      <c r="I353" s="294">
        <f t="shared" si="18"/>
        <v>46.453748999999995</v>
      </c>
      <c r="J353" s="294">
        <f t="shared" si="19"/>
        <v>24.871609999999997</v>
      </c>
    </row>
    <row r="354" spans="1:10" s="209" customFormat="1" ht="14.25" customHeight="1" thickBot="1" x14ac:dyDescent="0.25">
      <c r="A354" s="211" t="s">
        <v>234</v>
      </c>
      <c r="B354" s="211">
        <v>16</v>
      </c>
      <c r="C354" s="325">
        <v>841.68</v>
      </c>
      <c r="D354" s="325" t="s">
        <v>129</v>
      </c>
      <c r="E354" s="325">
        <v>20.16</v>
      </c>
      <c r="F354" s="325">
        <v>849.73</v>
      </c>
      <c r="G354" s="293">
        <f t="shared" si="16"/>
        <v>82.253863999999993</v>
      </c>
      <c r="H354" s="293">
        <f t="shared" si="17"/>
        <v>77.410403000000002</v>
      </c>
      <c r="I354" s="294">
        <f t="shared" si="18"/>
        <v>49.199367000000002</v>
      </c>
      <c r="J354" s="294">
        <f t="shared" si="19"/>
        <v>26.341630000000002</v>
      </c>
    </row>
    <row r="355" spans="1:10" s="209" customFormat="1" ht="14.25" customHeight="1" thickBot="1" x14ac:dyDescent="0.25">
      <c r="A355" s="211" t="s">
        <v>234</v>
      </c>
      <c r="B355" s="211">
        <v>17</v>
      </c>
      <c r="C355" s="325">
        <v>778.54</v>
      </c>
      <c r="D355" s="325" t="s">
        <v>129</v>
      </c>
      <c r="E355" s="325">
        <v>61.09</v>
      </c>
      <c r="F355" s="325">
        <v>786.59</v>
      </c>
      <c r="G355" s="293">
        <f t="shared" si="16"/>
        <v>76.141912000000005</v>
      </c>
      <c r="H355" s="293">
        <f t="shared" si="17"/>
        <v>71.658349000000001</v>
      </c>
      <c r="I355" s="294">
        <f t="shared" si="18"/>
        <v>45.543561000000004</v>
      </c>
      <c r="J355" s="294">
        <f t="shared" si="19"/>
        <v>24.38429</v>
      </c>
    </row>
    <row r="356" spans="1:10" s="209" customFormat="1" ht="14.25" customHeight="1" thickBot="1" x14ac:dyDescent="0.25">
      <c r="A356" s="211" t="s">
        <v>234</v>
      </c>
      <c r="B356" s="211">
        <v>18</v>
      </c>
      <c r="C356" s="325">
        <v>770.61</v>
      </c>
      <c r="D356" s="325" t="s">
        <v>129</v>
      </c>
      <c r="E356" s="325">
        <v>34.619999999999997</v>
      </c>
      <c r="F356" s="325">
        <v>778.66</v>
      </c>
      <c r="G356" s="293">
        <f t="shared" si="16"/>
        <v>75.374287999999993</v>
      </c>
      <c r="H356" s="293">
        <f t="shared" si="17"/>
        <v>70.935925999999995</v>
      </c>
      <c r="I356" s="294">
        <f t="shared" si="18"/>
        <v>45.084413999999995</v>
      </c>
      <c r="J356" s="294">
        <f t="shared" si="19"/>
        <v>24.138459999999998</v>
      </c>
    </row>
    <row r="357" spans="1:10" s="209" customFormat="1" ht="14.25" customHeight="1" thickBot="1" x14ac:dyDescent="0.25">
      <c r="A357" s="211" t="s">
        <v>234</v>
      </c>
      <c r="B357" s="211">
        <v>19</v>
      </c>
      <c r="C357" s="325">
        <v>780.03</v>
      </c>
      <c r="D357" s="325" t="s">
        <v>129</v>
      </c>
      <c r="E357" s="325">
        <v>43.24</v>
      </c>
      <c r="F357" s="325">
        <v>788.08</v>
      </c>
      <c r="G357" s="293">
        <f t="shared" si="16"/>
        <v>76.286144000000007</v>
      </c>
      <c r="H357" s="293">
        <f t="shared" si="17"/>
        <v>71.794088000000002</v>
      </c>
      <c r="I357" s="294">
        <f t="shared" si="18"/>
        <v>45.629832</v>
      </c>
      <c r="J357" s="294">
        <f t="shared" si="19"/>
        <v>24.430480000000003</v>
      </c>
    </row>
    <row r="358" spans="1:10" s="209" customFormat="1" ht="14.25" customHeight="1" thickBot="1" x14ac:dyDescent="0.25">
      <c r="A358" s="211" t="s">
        <v>234</v>
      </c>
      <c r="B358" s="211">
        <v>20</v>
      </c>
      <c r="C358" s="325">
        <v>760.49</v>
      </c>
      <c r="D358" s="325">
        <v>0.38</v>
      </c>
      <c r="E358" s="325" t="s">
        <v>129</v>
      </c>
      <c r="F358" s="325">
        <v>768.54</v>
      </c>
      <c r="G358" s="293">
        <f t="shared" si="16"/>
        <v>74.394672</v>
      </c>
      <c r="H358" s="293">
        <f t="shared" si="17"/>
        <v>70.013993999999997</v>
      </c>
      <c r="I358" s="294">
        <f t="shared" si="18"/>
        <v>44.498466000000001</v>
      </c>
      <c r="J358" s="294">
        <f t="shared" si="19"/>
        <v>23.824739999999998</v>
      </c>
    </row>
    <row r="359" spans="1:10" s="209" customFormat="1" ht="14.25" customHeight="1" thickBot="1" x14ac:dyDescent="0.25">
      <c r="A359" s="211" t="s">
        <v>234</v>
      </c>
      <c r="B359" s="211">
        <v>21</v>
      </c>
      <c r="C359" s="325">
        <v>712.48</v>
      </c>
      <c r="D359" s="325" t="s">
        <v>129</v>
      </c>
      <c r="E359" s="325">
        <v>740.78</v>
      </c>
      <c r="F359" s="325">
        <v>720.53</v>
      </c>
      <c r="G359" s="293">
        <f t="shared" si="16"/>
        <v>69.747304</v>
      </c>
      <c r="H359" s="293">
        <f t="shared" si="17"/>
        <v>65.640282999999997</v>
      </c>
      <c r="I359" s="294">
        <f t="shared" si="18"/>
        <v>41.718686999999996</v>
      </c>
      <c r="J359" s="294">
        <f t="shared" si="19"/>
        <v>22.33643</v>
      </c>
    </row>
    <row r="360" spans="1:10" s="209" customFormat="1" ht="14.25" customHeight="1" thickBot="1" x14ac:dyDescent="0.25">
      <c r="A360" s="211" t="s">
        <v>234</v>
      </c>
      <c r="B360" s="211">
        <v>22</v>
      </c>
      <c r="C360" s="325">
        <v>730.78</v>
      </c>
      <c r="D360" s="325" t="s">
        <v>129</v>
      </c>
      <c r="E360" s="325">
        <v>43.58</v>
      </c>
      <c r="F360" s="325">
        <v>738.83</v>
      </c>
      <c r="G360" s="293">
        <f t="shared" si="16"/>
        <v>71.518743999999998</v>
      </c>
      <c r="H360" s="293">
        <f t="shared" si="17"/>
        <v>67.307413000000011</v>
      </c>
      <c r="I360" s="294">
        <f t="shared" si="18"/>
        <v>42.778257000000004</v>
      </c>
      <c r="J360" s="294">
        <f t="shared" si="19"/>
        <v>22.903729999999999</v>
      </c>
    </row>
    <row r="361" spans="1:10" s="296" customFormat="1" ht="14.25" customHeight="1" thickBot="1" x14ac:dyDescent="0.25">
      <c r="A361" s="211" t="s">
        <v>234</v>
      </c>
      <c r="B361" s="211">
        <v>23</v>
      </c>
      <c r="C361" s="325">
        <v>600.62</v>
      </c>
      <c r="D361" s="325" t="s">
        <v>129</v>
      </c>
      <c r="E361" s="325">
        <v>25.32</v>
      </c>
      <c r="F361" s="325">
        <v>608.66999999999996</v>
      </c>
      <c r="G361" s="293">
        <f t="shared" si="16"/>
        <v>58.919255999999997</v>
      </c>
      <c r="H361" s="293">
        <f t="shared" si="17"/>
        <v>55.449836999999995</v>
      </c>
      <c r="I361" s="294">
        <f t="shared" si="18"/>
        <v>35.241993000000001</v>
      </c>
      <c r="J361" s="294">
        <f t="shared" si="19"/>
        <v>18.868769999999998</v>
      </c>
    </row>
    <row r="362" spans="1:10" s="295" customFormat="1" ht="14.25" customHeight="1" thickBot="1" x14ac:dyDescent="0.25">
      <c r="A362" s="211" t="s">
        <v>235</v>
      </c>
      <c r="B362" s="211">
        <v>0</v>
      </c>
      <c r="C362" s="325">
        <v>713.37</v>
      </c>
      <c r="D362" s="325">
        <v>0.01</v>
      </c>
      <c r="E362" s="325">
        <v>171.26</v>
      </c>
      <c r="F362" s="325">
        <v>721.42</v>
      </c>
      <c r="G362" s="293">
        <f t="shared" si="16"/>
        <v>69.833455999999998</v>
      </c>
      <c r="H362" s="293">
        <f t="shared" si="17"/>
        <v>65.721361999999999</v>
      </c>
      <c r="I362" s="294">
        <f t="shared" si="18"/>
        <v>41.770218</v>
      </c>
      <c r="J362" s="294">
        <f t="shared" si="19"/>
        <v>22.36402</v>
      </c>
    </row>
    <row r="363" spans="1:10" s="209" customFormat="1" ht="14.25" customHeight="1" thickBot="1" x14ac:dyDescent="0.25">
      <c r="A363" s="211" t="s">
        <v>235</v>
      </c>
      <c r="B363" s="211">
        <v>1</v>
      </c>
      <c r="C363" s="325">
        <v>702.87</v>
      </c>
      <c r="D363" s="325">
        <v>0.02</v>
      </c>
      <c r="E363" s="325">
        <v>739.52</v>
      </c>
      <c r="F363" s="325">
        <v>710.92</v>
      </c>
      <c r="G363" s="293">
        <f t="shared" si="16"/>
        <v>68.817055999999994</v>
      </c>
      <c r="H363" s="293">
        <f t="shared" si="17"/>
        <v>64.764811999999992</v>
      </c>
      <c r="I363" s="294">
        <f t="shared" si="18"/>
        <v>41.162267999999997</v>
      </c>
      <c r="J363" s="294">
        <f t="shared" si="19"/>
        <v>22.038519999999998</v>
      </c>
    </row>
    <row r="364" spans="1:10" s="209" customFormat="1" ht="14.25" customHeight="1" thickBot="1" x14ac:dyDescent="0.25">
      <c r="A364" s="211" t="s">
        <v>235</v>
      </c>
      <c r="B364" s="211">
        <v>2</v>
      </c>
      <c r="C364" s="325">
        <v>717.46</v>
      </c>
      <c r="D364" s="325">
        <v>0.01</v>
      </c>
      <c r="E364" s="325">
        <v>169.7</v>
      </c>
      <c r="F364" s="325">
        <v>725.51</v>
      </c>
      <c r="G364" s="293">
        <f t="shared" si="16"/>
        <v>70.229367999999994</v>
      </c>
      <c r="H364" s="293">
        <f t="shared" si="17"/>
        <v>66.093960999999993</v>
      </c>
      <c r="I364" s="294">
        <f t="shared" si="18"/>
        <v>42.007029000000003</v>
      </c>
      <c r="J364" s="294">
        <f t="shared" si="19"/>
        <v>22.49081</v>
      </c>
    </row>
    <row r="365" spans="1:10" s="209" customFormat="1" ht="14.25" customHeight="1" thickBot="1" x14ac:dyDescent="0.25">
      <c r="A365" s="211" t="s">
        <v>235</v>
      </c>
      <c r="B365" s="211">
        <v>3</v>
      </c>
      <c r="C365" s="325">
        <v>738.63</v>
      </c>
      <c r="D365" s="325">
        <v>6.82</v>
      </c>
      <c r="E365" s="325" t="s">
        <v>129</v>
      </c>
      <c r="F365" s="325">
        <v>746.68</v>
      </c>
      <c r="G365" s="293">
        <f t="shared" si="16"/>
        <v>72.278623999999994</v>
      </c>
      <c r="H365" s="293">
        <f t="shared" si="17"/>
        <v>68.022548</v>
      </c>
      <c r="I365" s="294">
        <f t="shared" si="18"/>
        <v>43.232771999999997</v>
      </c>
      <c r="J365" s="294">
        <f t="shared" si="19"/>
        <v>23.147079999999999</v>
      </c>
    </row>
    <row r="366" spans="1:10" s="209" customFormat="1" ht="14.25" customHeight="1" thickBot="1" x14ac:dyDescent="0.25">
      <c r="A366" s="211" t="s">
        <v>235</v>
      </c>
      <c r="B366" s="211">
        <v>4</v>
      </c>
      <c r="C366" s="325">
        <v>739.64</v>
      </c>
      <c r="D366" s="325">
        <v>0.02</v>
      </c>
      <c r="E366" s="325">
        <v>11.06</v>
      </c>
      <c r="F366" s="325">
        <v>747.69</v>
      </c>
      <c r="G366" s="293">
        <f t="shared" si="16"/>
        <v>72.37639200000001</v>
      </c>
      <c r="H366" s="293">
        <f t="shared" si="17"/>
        <v>68.114559</v>
      </c>
      <c r="I366" s="294">
        <f t="shared" si="18"/>
        <v>43.291251000000003</v>
      </c>
      <c r="J366" s="294">
        <f t="shared" si="19"/>
        <v>23.17839</v>
      </c>
    </row>
    <row r="367" spans="1:10" s="209" customFormat="1" ht="14.25" customHeight="1" thickBot="1" x14ac:dyDescent="0.25">
      <c r="A367" s="211" t="s">
        <v>235</v>
      </c>
      <c r="B367" s="211">
        <v>5</v>
      </c>
      <c r="C367" s="325">
        <v>744.87</v>
      </c>
      <c r="D367" s="325" t="s">
        <v>129</v>
      </c>
      <c r="E367" s="325">
        <v>2.1800000000000002</v>
      </c>
      <c r="F367" s="325">
        <v>752.92</v>
      </c>
      <c r="G367" s="293">
        <f t="shared" si="16"/>
        <v>72.882655999999997</v>
      </c>
      <c r="H367" s="293">
        <f t="shared" si="17"/>
        <v>68.591011999999992</v>
      </c>
      <c r="I367" s="294">
        <f t="shared" si="18"/>
        <v>43.594068</v>
      </c>
      <c r="J367" s="294">
        <f t="shared" si="19"/>
        <v>23.340519999999998</v>
      </c>
    </row>
    <row r="368" spans="1:10" s="209" customFormat="1" ht="14.25" customHeight="1" thickBot="1" x14ac:dyDescent="0.25">
      <c r="A368" s="211" t="s">
        <v>235</v>
      </c>
      <c r="B368" s="211">
        <v>6</v>
      </c>
      <c r="C368" s="325">
        <v>733.29</v>
      </c>
      <c r="D368" s="325">
        <v>3.93</v>
      </c>
      <c r="E368" s="325" t="s">
        <v>129</v>
      </c>
      <c r="F368" s="325">
        <v>741.34</v>
      </c>
      <c r="G368" s="293">
        <f t="shared" si="16"/>
        <v>71.761712000000003</v>
      </c>
      <c r="H368" s="293">
        <f t="shared" si="17"/>
        <v>67.536073999999999</v>
      </c>
      <c r="I368" s="294">
        <f t="shared" si="18"/>
        <v>42.923586</v>
      </c>
      <c r="J368" s="294">
        <f t="shared" si="19"/>
        <v>22.981540000000003</v>
      </c>
    </row>
    <row r="369" spans="1:10" s="209" customFormat="1" ht="14.25" customHeight="1" thickBot="1" x14ac:dyDescent="0.25">
      <c r="A369" s="211" t="s">
        <v>235</v>
      </c>
      <c r="B369" s="211">
        <v>7</v>
      </c>
      <c r="C369" s="325">
        <v>724.36</v>
      </c>
      <c r="D369" s="325" t="s">
        <v>129</v>
      </c>
      <c r="E369" s="325">
        <v>3.2</v>
      </c>
      <c r="F369" s="325">
        <v>732.41</v>
      </c>
      <c r="G369" s="293">
        <f t="shared" si="16"/>
        <v>70.897287999999989</v>
      </c>
      <c r="H369" s="293">
        <f t="shared" si="17"/>
        <v>66.722550999999996</v>
      </c>
      <c r="I369" s="294">
        <f t="shared" si="18"/>
        <v>42.406538999999995</v>
      </c>
      <c r="J369" s="294">
        <f t="shared" si="19"/>
        <v>22.704709999999999</v>
      </c>
    </row>
    <row r="370" spans="1:10" s="209" customFormat="1" ht="14.25" customHeight="1" thickBot="1" x14ac:dyDescent="0.25">
      <c r="A370" s="211" t="s">
        <v>235</v>
      </c>
      <c r="B370" s="211">
        <v>8</v>
      </c>
      <c r="C370" s="325">
        <v>732.1</v>
      </c>
      <c r="D370" s="325">
        <v>0.01</v>
      </c>
      <c r="E370" s="325">
        <v>0.27</v>
      </c>
      <c r="F370" s="325">
        <v>740.15</v>
      </c>
      <c r="G370" s="293">
        <f t="shared" si="16"/>
        <v>71.646519999999995</v>
      </c>
      <c r="H370" s="293">
        <f t="shared" si="17"/>
        <v>67.427665000000005</v>
      </c>
      <c r="I370" s="294">
        <f t="shared" si="18"/>
        <v>42.854684999999996</v>
      </c>
      <c r="J370" s="294">
        <f t="shared" si="19"/>
        <v>22.944649999999999</v>
      </c>
    </row>
    <row r="371" spans="1:10" s="209" customFormat="1" ht="14.25" customHeight="1" thickBot="1" x14ac:dyDescent="0.25">
      <c r="A371" s="211" t="s">
        <v>235</v>
      </c>
      <c r="B371" s="211">
        <v>9</v>
      </c>
      <c r="C371" s="325">
        <v>731.01</v>
      </c>
      <c r="D371" s="325">
        <v>5.49</v>
      </c>
      <c r="E371" s="325" t="s">
        <v>129</v>
      </c>
      <c r="F371" s="325">
        <v>739.06</v>
      </c>
      <c r="G371" s="293">
        <f t="shared" ref="G371:G434" si="20">F371*9.68%</f>
        <v>71.541007999999991</v>
      </c>
      <c r="H371" s="293">
        <f t="shared" ref="H371:H434" si="21">F371*9.11%</f>
        <v>67.328365999999988</v>
      </c>
      <c r="I371" s="294">
        <f t="shared" ref="I371:I434" si="22">F371*5.79%</f>
        <v>42.791573999999997</v>
      </c>
      <c r="J371" s="294">
        <f t="shared" ref="J371:J434" si="23">F371*3.1%</f>
        <v>22.91086</v>
      </c>
    </row>
    <row r="372" spans="1:10" s="209" customFormat="1" ht="14.25" customHeight="1" thickBot="1" x14ac:dyDescent="0.25">
      <c r="A372" s="211" t="s">
        <v>235</v>
      </c>
      <c r="B372" s="211">
        <v>10</v>
      </c>
      <c r="C372" s="325">
        <v>707.55</v>
      </c>
      <c r="D372" s="325">
        <v>0.01</v>
      </c>
      <c r="E372" s="325">
        <v>0.8</v>
      </c>
      <c r="F372" s="325">
        <v>715.6</v>
      </c>
      <c r="G372" s="293">
        <f t="shared" si="20"/>
        <v>69.270080000000007</v>
      </c>
      <c r="H372" s="293">
        <f t="shared" si="21"/>
        <v>65.191159999999996</v>
      </c>
      <c r="I372" s="294">
        <f t="shared" si="22"/>
        <v>41.433239999999998</v>
      </c>
      <c r="J372" s="294">
        <f t="shared" si="23"/>
        <v>22.183600000000002</v>
      </c>
    </row>
    <row r="373" spans="1:10" s="209" customFormat="1" ht="14.25" customHeight="1" thickBot="1" x14ac:dyDescent="0.25">
      <c r="A373" s="211" t="s">
        <v>235</v>
      </c>
      <c r="B373" s="211">
        <v>11</v>
      </c>
      <c r="C373" s="325">
        <v>707.33</v>
      </c>
      <c r="D373" s="325">
        <v>5.41</v>
      </c>
      <c r="E373" s="325" t="s">
        <v>129</v>
      </c>
      <c r="F373" s="325">
        <v>715.38</v>
      </c>
      <c r="G373" s="293">
        <f t="shared" si="20"/>
        <v>69.248784000000001</v>
      </c>
      <c r="H373" s="293">
        <f t="shared" si="21"/>
        <v>65.171118000000007</v>
      </c>
      <c r="I373" s="294">
        <f t="shared" si="22"/>
        <v>41.420501999999999</v>
      </c>
      <c r="J373" s="294">
        <f t="shared" si="23"/>
        <v>22.176780000000001</v>
      </c>
    </row>
    <row r="374" spans="1:10" s="209" customFormat="1" ht="14.25" customHeight="1" thickBot="1" x14ac:dyDescent="0.25">
      <c r="A374" s="211" t="s">
        <v>235</v>
      </c>
      <c r="B374" s="211">
        <v>12</v>
      </c>
      <c r="C374" s="325">
        <v>715.12</v>
      </c>
      <c r="D374" s="325">
        <v>0.47</v>
      </c>
      <c r="E374" s="325" t="s">
        <v>129</v>
      </c>
      <c r="F374" s="325">
        <v>723.17</v>
      </c>
      <c r="G374" s="293">
        <f t="shared" si="20"/>
        <v>70.002855999999994</v>
      </c>
      <c r="H374" s="293">
        <f t="shared" si="21"/>
        <v>65.880786999999998</v>
      </c>
      <c r="I374" s="294">
        <f t="shared" si="22"/>
        <v>41.871542999999996</v>
      </c>
      <c r="J374" s="294">
        <f t="shared" si="23"/>
        <v>22.41827</v>
      </c>
    </row>
    <row r="375" spans="1:10" s="209" customFormat="1" ht="14.25" customHeight="1" thickBot="1" x14ac:dyDescent="0.25">
      <c r="A375" s="211" t="s">
        <v>235</v>
      </c>
      <c r="B375" s="211">
        <v>13</v>
      </c>
      <c r="C375" s="325">
        <v>742.99</v>
      </c>
      <c r="D375" s="325">
        <v>6.47</v>
      </c>
      <c r="E375" s="325" t="s">
        <v>129</v>
      </c>
      <c r="F375" s="325">
        <v>751.04</v>
      </c>
      <c r="G375" s="293">
        <f t="shared" si="20"/>
        <v>72.700671999999997</v>
      </c>
      <c r="H375" s="293">
        <f t="shared" si="21"/>
        <v>68.419743999999994</v>
      </c>
      <c r="I375" s="294">
        <f t="shared" si="22"/>
        <v>43.485216000000001</v>
      </c>
      <c r="J375" s="294">
        <f t="shared" si="23"/>
        <v>23.282239999999998</v>
      </c>
    </row>
    <row r="376" spans="1:10" s="209" customFormat="1" ht="14.25" customHeight="1" thickBot="1" x14ac:dyDescent="0.25">
      <c r="A376" s="211" t="s">
        <v>235</v>
      </c>
      <c r="B376" s="211">
        <v>14</v>
      </c>
      <c r="C376" s="325">
        <v>728.66</v>
      </c>
      <c r="D376" s="325">
        <v>35.81</v>
      </c>
      <c r="E376" s="325" t="s">
        <v>129</v>
      </c>
      <c r="F376" s="325">
        <v>736.71</v>
      </c>
      <c r="G376" s="293">
        <f t="shared" si="20"/>
        <v>71.313528000000005</v>
      </c>
      <c r="H376" s="293">
        <f t="shared" si="21"/>
        <v>67.114281000000005</v>
      </c>
      <c r="I376" s="294">
        <f t="shared" si="22"/>
        <v>42.655509000000002</v>
      </c>
      <c r="J376" s="294">
        <f t="shared" si="23"/>
        <v>22.838010000000001</v>
      </c>
    </row>
    <row r="377" spans="1:10" s="209" customFormat="1" ht="14.25" customHeight="1" thickBot="1" x14ac:dyDescent="0.25">
      <c r="A377" s="211" t="s">
        <v>235</v>
      </c>
      <c r="B377" s="211">
        <v>15</v>
      </c>
      <c r="C377" s="325">
        <v>800.67</v>
      </c>
      <c r="D377" s="325">
        <v>42.29</v>
      </c>
      <c r="E377" s="325" t="s">
        <v>129</v>
      </c>
      <c r="F377" s="325">
        <v>808.72</v>
      </c>
      <c r="G377" s="293">
        <f t="shared" si="20"/>
        <v>78.284096000000005</v>
      </c>
      <c r="H377" s="293">
        <f t="shared" si="21"/>
        <v>73.674391999999997</v>
      </c>
      <c r="I377" s="294">
        <f t="shared" si="22"/>
        <v>46.824888000000001</v>
      </c>
      <c r="J377" s="294">
        <f t="shared" si="23"/>
        <v>25.070320000000002</v>
      </c>
    </row>
    <row r="378" spans="1:10" s="209" customFormat="1" ht="14.25" customHeight="1" thickBot="1" x14ac:dyDescent="0.25">
      <c r="A378" s="211" t="s">
        <v>235</v>
      </c>
      <c r="B378" s="211">
        <v>16</v>
      </c>
      <c r="C378" s="325">
        <v>791.93</v>
      </c>
      <c r="D378" s="325">
        <v>0.01</v>
      </c>
      <c r="E378" s="325">
        <v>38.29</v>
      </c>
      <c r="F378" s="325">
        <v>799.98</v>
      </c>
      <c r="G378" s="293">
        <f t="shared" si="20"/>
        <v>77.438063999999997</v>
      </c>
      <c r="H378" s="293">
        <f t="shared" si="21"/>
        <v>72.878178000000005</v>
      </c>
      <c r="I378" s="294">
        <f t="shared" si="22"/>
        <v>46.318842000000004</v>
      </c>
      <c r="J378" s="294">
        <f t="shared" si="23"/>
        <v>24.799379999999999</v>
      </c>
    </row>
    <row r="379" spans="1:10" s="209" customFormat="1" ht="14.25" customHeight="1" thickBot="1" x14ac:dyDescent="0.25">
      <c r="A379" s="211" t="s">
        <v>235</v>
      </c>
      <c r="B379" s="211">
        <v>17</v>
      </c>
      <c r="C379" s="325">
        <v>736.15</v>
      </c>
      <c r="D379" s="325">
        <v>5.0599999999999996</v>
      </c>
      <c r="E379" s="325" t="s">
        <v>129</v>
      </c>
      <c r="F379" s="325">
        <v>744.2</v>
      </c>
      <c r="G379" s="293">
        <f t="shared" si="20"/>
        <v>72.038560000000004</v>
      </c>
      <c r="H379" s="293">
        <f t="shared" si="21"/>
        <v>67.796620000000004</v>
      </c>
      <c r="I379" s="294">
        <f t="shared" si="22"/>
        <v>43.089180000000006</v>
      </c>
      <c r="J379" s="294">
        <f t="shared" si="23"/>
        <v>23.0702</v>
      </c>
    </row>
    <row r="380" spans="1:10" s="209" customFormat="1" ht="14.25" customHeight="1" thickBot="1" x14ac:dyDescent="0.25">
      <c r="A380" s="211" t="s">
        <v>235</v>
      </c>
      <c r="B380" s="211">
        <v>18</v>
      </c>
      <c r="C380" s="325">
        <v>713.24</v>
      </c>
      <c r="D380" s="325">
        <v>8.5</v>
      </c>
      <c r="E380" s="325" t="s">
        <v>129</v>
      </c>
      <c r="F380" s="325">
        <v>721.29</v>
      </c>
      <c r="G380" s="293">
        <f t="shared" si="20"/>
        <v>69.820871999999994</v>
      </c>
      <c r="H380" s="293">
        <f t="shared" si="21"/>
        <v>65.709519</v>
      </c>
      <c r="I380" s="294">
        <f t="shared" si="22"/>
        <v>41.762690999999997</v>
      </c>
      <c r="J380" s="294">
        <f t="shared" si="23"/>
        <v>22.35999</v>
      </c>
    </row>
    <row r="381" spans="1:10" s="209" customFormat="1" ht="14.25" customHeight="1" thickBot="1" x14ac:dyDescent="0.25">
      <c r="A381" s="211" t="s">
        <v>235</v>
      </c>
      <c r="B381" s="211">
        <v>19</v>
      </c>
      <c r="C381" s="325">
        <v>704.99</v>
      </c>
      <c r="D381" s="325">
        <v>2.59</v>
      </c>
      <c r="E381" s="325" t="s">
        <v>129</v>
      </c>
      <c r="F381" s="325">
        <v>713.04</v>
      </c>
      <c r="G381" s="293">
        <f t="shared" si="20"/>
        <v>69.022272000000001</v>
      </c>
      <c r="H381" s="293">
        <f t="shared" si="21"/>
        <v>64.957943999999998</v>
      </c>
      <c r="I381" s="294">
        <f t="shared" si="22"/>
        <v>41.285015999999999</v>
      </c>
      <c r="J381" s="294">
        <f t="shared" si="23"/>
        <v>22.104239999999997</v>
      </c>
    </row>
    <row r="382" spans="1:10" s="209" customFormat="1" ht="14.25" customHeight="1" thickBot="1" x14ac:dyDescent="0.25">
      <c r="A382" s="211" t="s">
        <v>235</v>
      </c>
      <c r="B382" s="211">
        <v>20</v>
      </c>
      <c r="C382" s="325">
        <v>702.7</v>
      </c>
      <c r="D382" s="325" t="s">
        <v>129</v>
      </c>
      <c r="E382" s="325">
        <v>366.84</v>
      </c>
      <c r="F382" s="325">
        <v>710.75</v>
      </c>
      <c r="G382" s="293">
        <f t="shared" si="20"/>
        <v>68.800600000000003</v>
      </c>
      <c r="H382" s="293">
        <f t="shared" si="21"/>
        <v>64.749324999999999</v>
      </c>
      <c r="I382" s="294">
        <f t="shared" si="22"/>
        <v>41.152425000000001</v>
      </c>
      <c r="J382" s="294">
        <f t="shared" si="23"/>
        <v>22.033249999999999</v>
      </c>
    </row>
    <row r="383" spans="1:10" s="209" customFormat="1" ht="14.25" customHeight="1" thickBot="1" x14ac:dyDescent="0.25">
      <c r="A383" s="211" t="s">
        <v>235</v>
      </c>
      <c r="B383" s="211">
        <v>21</v>
      </c>
      <c r="C383" s="325">
        <v>701.79</v>
      </c>
      <c r="D383" s="325" t="s">
        <v>129</v>
      </c>
      <c r="E383" s="325">
        <v>394.88</v>
      </c>
      <c r="F383" s="325">
        <v>709.84</v>
      </c>
      <c r="G383" s="293">
        <f t="shared" si="20"/>
        <v>68.712512000000004</v>
      </c>
      <c r="H383" s="293">
        <f t="shared" si="21"/>
        <v>64.666424000000006</v>
      </c>
      <c r="I383" s="294">
        <f t="shared" si="22"/>
        <v>41.099736</v>
      </c>
      <c r="J383" s="294">
        <f t="shared" si="23"/>
        <v>22.005040000000001</v>
      </c>
    </row>
    <row r="384" spans="1:10" s="209" customFormat="1" ht="14.25" customHeight="1" thickBot="1" x14ac:dyDescent="0.25">
      <c r="A384" s="211" t="s">
        <v>235</v>
      </c>
      <c r="B384" s="211">
        <v>22</v>
      </c>
      <c r="C384" s="325">
        <v>702.72</v>
      </c>
      <c r="D384" s="325" t="s">
        <v>129</v>
      </c>
      <c r="E384" s="325">
        <v>169.51</v>
      </c>
      <c r="F384" s="325">
        <v>710.77</v>
      </c>
      <c r="G384" s="293">
        <f t="shared" si="20"/>
        <v>68.802535999999989</v>
      </c>
      <c r="H384" s="293">
        <f t="shared" si="21"/>
        <v>64.751147000000003</v>
      </c>
      <c r="I384" s="294">
        <f t="shared" si="22"/>
        <v>41.153582999999998</v>
      </c>
      <c r="J384" s="294">
        <f t="shared" si="23"/>
        <v>22.03387</v>
      </c>
    </row>
    <row r="385" spans="1:10" s="296" customFormat="1" ht="14.25" customHeight="1" thickBot="1" x14ac:dyDescent="0.25">
      <c r="A385" s="211" t="s">
        <v>235</v>
      </c>
      <c r="B385" s="211">
        <v>23</v>
      </c>
      <c r="C385" s="325">
        <v>695.13</v>
      </c>
      <c r="D385" s="325">
        <v>0.01</v>
      </c>
      <c r="E385" s="325">
        <v>138.99</v>
      </c>
      <c r="F385" s="325">
        <v>703.18</v>
      </c>
      <c r="G385" s="293">
        <f t="shared" si="20"/>
        <v>68.067823999999987</v>
      </c>
      <c r="H385" s="293">
        <f t="shared" si="21"/>
        <v>64.059697999999997</v>
      </c>
      <c r="I385" s="294">
        <f t="shared" si="22"/>
        <v>40.714121999999996</v>
      </c>
      <c r="J385" s="294">
        <f t="shared" si="23"/>
        <v>21.798579999999998</v>
      </c>
    </row>
    <row r="386" spans="1:10" s="295" customFormat="1" ht="14.25" customHeight="1" thickBot="1" x14ac:dyDescent="0.25">
      <c r="A386" s="211" t="s">
        <v>236</v>
      </c>
      <c r="B386" s="211">
        <v>0</v>
      </c>
      <c r="C386" s="325">
        <v>677.68</v>
      </c>
      <c r="D386" s="325" t="s">
        <v>129</v>
      </c>
      <c r="E386" s="325">
        <v>713.21</v>
      </c>
      <c r="F386" s="325">
        <v>685.73</v>
      </c>
      <c r="G386" s="293">
        <f t="shared" si="20"/>
        <v>66.378664000000001</v>
      </c>
      <c r="H386" s="293">
        <f t="shared" si="21"/>
        <v>62.470003000000005</v>
      </c>
      <c r="I386" s="294">
        <f t="shared" si="22"/>
        <v>39.703766999999999</v>
      </c>
      <c r="J386" s="294">
        <f t="shared" si="23"/>
        <v>21.257629999999999</v>
      </c>
    </row>
    <row r="387" spans="1:10" s="209" customFormat="1" ht="14.25" customHeight="1" thickBot="1" x14ac:dyDescent="0.25">
      <c r="A387" s="211" t="s">
        <v>236</v>
      </c>
      <c r="B387" s="211">
        <v>1</v>
      </c>
      <c r="C387" s="325">
        <v>678.39</v>
      </c>
      <c r="D387" s="325" t="s">
        <v>129</v>
      </c>
      <c r="E387" s="325">
        <v>367.64</v>
      </c>
      <c r="F387" s="325">
        <v>686.44</v>
      </c>
      <c r="G387" s="293">
        <f t="shared" si="20"/>
        <v>66.447392000000008</v>
      </c>
      <c r="H387" s="293">
        <f t="shared" si="21"/>
        <v>62.534684000000006</v>
      </c>
      <c r="I387" s="294">
        <f t="shared" si="22"/>
        <v>39.744876000000005</v>
      </c>
      <c r="J387" s="294">
        <f t="shared" si="23"/>
        <v>21.279640000000001</v>
      </c>
    </row>
    <row r="388" spans="1:10" s="209" customFormat="1" ht="14.25" customHeight="1" thickBot="1" x14ac:dyDescent="0.25">
      <c r="A388" s="211" t="s">
        <v>236</v>
      </c>
      <c r="B388" s="211">
        <v>2</v>
      </c>
      <c r="C388" s="325">
        <v>676.42</v>
      </c>
      <c r="D388" s="325">
        <v>93.65</v>
      </c>
      <c r="E388" s="325" t="s">
        <v>129</v>
      </c>
      <c r="F388" s="325">
        <v>684.47</v>
      </c>
      <c r="G388" s="293">
        <f t="shared" si="20"/>
        <v>66.256696000000005</v>
      </c>
      <c r="H388" s="293">
        <f t="shared" si="21"/>
        <v>62.355217000000003</v>
      </c>
      <c r="I388" s="294">
        <f t="shared" si="22"/>
        <v>39.630813000000003</v>
      </c>
      <c r="J388" s="294">
        <f t="shared" si="23"/>
        <v>21.21857</v>
      </c>
    </row>
    <row r="389" spans="1:10" s="209" customFormat="1" ht="14.25" customHeight="1" thickBot="1" x14ac:dyDescent="0.25">
      <c r="A389" s="211" t="s">
        <v>236</v>
      </c>
      <c r="B389" s="211">
        <v>3</v>
      </c>
      <c r="C389" s="325">
        <v>688.22</v>
      </c>
      <c r="D389" s="325">
        <v>42.73</v>
      </c>
      <c r="E389" s="325" t="s">
        <v>129</v>
      </c>
      <c r="F389" s="325">
        <v>696.27</v>
      </c>
      <c r="G389" s="293">
        <f t="shared" si="20"/>
        <v>67.398935999999992</v>
      </c>
      <c r="H389" s="293">
        <f t="shared" si="21"/>
        <v>63.430197</v>
      </c>
      <c r="I389" s="294">
        <f t="shared" si="22"/>
        <v>40.314033000000002</v>
      </c>
      <c r="J389" s="294">
        <f t="shared" si="23"/>
        <v>21.58437</v>
      </c>
    </row>
    <row r="390" spans="1:10" s="209" customFormat="1" ht="14.25" customHeight="1" thickBot="1" x14ac:dyDescent="0.25">
      <c r="A390" s="211" t="s">
        <v>236</v>
      </c>
      <c r="B390" s="211">
        <v>4</v>
      </c>
      <c r="C390" s="325">
        <v>714.76</v>
      </c>
      <c r="D390" s="325">
        <v>0.01</v>
      </c>
      <c r="E390" s="325">
        <v>3.03</v>
      </c>
      <c r="F390" s="325">
        <v>722.81</v>
      </c>
      <c r="G390" s="293">
        <f t="shared" si="20"/>
        <v>69.968007999999998</v>
      </c>
      <c r="H390" s="293">
        <f t="shared" si="21"/>
        <v>65.847990999999993</v>
      </c>
      <c r="I390" s="294">
        <f t="shared" si="22"/>
        <v>41.850698999999999</v>
      </c>
      <c r="J390" s="294">
        <f t="shared" si="23"/>
        <v>22.407109999999999</v>
      </c>
    </row>
    <row r="391" spans="1:10" s="209" customFormat="1" ht="14.25" customHeight="1" thickBot="1" x14ac:dyDescent="0.25">
      <c r="A391" s="211" t="s">
        <v>236</v>
      </c>
      <c r="B391" s="211">
        <v>5</v>
      </c>
      <c r="C391" s="325">
        <v>732.11</v>
      </c>
      <c r="D391" s="325" t="s">
        <v>129</v>
      </c>
      <c r="E391" s="325">
        <v>21.25</v>
      </c>
      <c r="F391" s="325">
        <v>740.16</v>
      </c>
      <c r="G391" s="293">
        <f t="shared" si="20"/>
        <v>71.647487999999996</v>
      </c>
      <c r="H391" s="293">
        <f t="shared" si="21"/>
        <v>67.428575999999993</v>
      </c>
      <c r="I391" s="294">
        <f t="shared" si="22"/>
        <v>42.855263999999998</v>
      </c>
      <c r="J391" s="294">
        <f t="shared" si="23"/>
        <v>22.944959999999998</v>
      </c>
    </row>
    <row r="392" spans="1:10" s="209" customFormat="1" ht="14.25" customHeight="1" thickBot="1" x14ac:dyDescent="0.25">
      <c r="A392" s="211" t="s">
        <v>236</v>
      </c>
      <c r="B392" s="211">
        <v>6</v>
      </c>
      <c r="C392" s="325">
        <v>720.77</v>
      </c>
      <c r="D392" s="325" t="s">
        <v>129</v>
      </c>
      <c r="E392" s="325">
        <v>158.19999999999999</v>
      </c>
      <c r="F392" s="325">
        <v>728.82</v>
      </c>
      <c r="G392" s="293">
        <f t="shared" si="20"/>
        <v>70.549776000000008</v>
      </c>
      <c r="H392" s="293">
        <f t="shared" si="21"/>
        <v>66.395502000000008</v>
      </c>
      <c r="I392" s="294">
        <f t="shared" si="22"/>
        <v>42.198678000000001</v>
      </c>
      <c r="J392" s="294">
        <f t="shared" si="23"/>
        <v>22.593420000000002</v>
      </c>
    </row>
    <row r="393" spans="1:10" s="209" customFormat="1" ht="14.25" customHeight="1" thickBot="1" x14ac:dyDescent="0.25">
      <c r="A393" s="211" t="s">
        <v>236</v>
      </c>
      <c r="B393" s="211">
        <v>7</v>
      </c>
      <c r="C393" s="325">
        <v>717.84</v>
      </c>
      <c r="D393" s="325" t="s">
        <v>129</v>
      </c>
      <c r="E393" s="325">
        <v>148.63</v>
      </c>
      <c r="F393" s="325">
        <v>725.89</v>
      </c>
      <c r="G393" s="293">
        <f t="shared" si="20"/>
        <v>70.266151999999991</v>
      </c>
      <c r="H393" s="293">
        <f t="shared" si="21"/>
        <v>66.128579000000002</v>
      </c>
      <c r="I393" s="294">
        <f t="shared" si="22"/>
        <v>42.029030999999996</v>
      </c>
      <c r="J393" s="294">
        <f t="shared" si="23"/>
        <v>22.502589999999998</v>
      </c>
    </row>
    <row r="394" spans="1:10" s="209" customFormat="1" ht="14.25" customHeight="1" thickBot="1" x14ac:dyDescent="0.25">
      <c r="A394" s="211" t="s">
        <v>236</v>
      </c>
      <c r="B394" s="211">
        <v>8</v>
      </c>
      <c r="C394" s="325">
        <v>719.49</v>
      </c>
      <c r="D394" s="325">
        <v>7.97</v>
      </c>
      <c r="E394" s="325" t="s">
        <v>129</v>
      </c>
      <c r="F394" s="325">
        <v>727.54</v>
      </c>
      <c r="G394" s="293">
        <f t="shared" si="20"/>
        <v>70.425871999999998</v>
      </c>
      <c r="H394" s="293">
        <f t="shared" si="21"/>
        <v>66.278893999999994</v>
      </c>
      <c r="I394" s="294">
        <f t="shared" si="22"/>
        <v>42.124565999999994</v>
      </c>
      <c r="J394" s="294">
        <f t="shared" si="23"/>
        <v>22.553739999999998</v>
      </c>
    </row>
    <row r="395" spans="1:10" s="209" customFormat="1" ht="14.25" customHeight="1" thickBot="1" x14ac:dyDescent="0.25">
      <c r="A395" s="211" t="s">
        <v>236</v>
      </c>
      <c r="B395" s="211">
        <v>9</v>
      </c>
      <c r="C395" s="325">
        <v>713.28</v>
      </c>
      <c r="D395" s="325">
        <v>8.1300000000000008</v>
      </c>
      <c r="E395" s="325" t="s">
        <v>129</v>
      </c>
      <c r="F395" s="325">
        <v>721.33</v>
      </c>
      <c r="G395" s="293">
        <f t="shared" si="20"/>
        <v>69.824743999999995</v>
      </c>
      <c r="H395" s="293">
        <f t="shared" si="21"/>
        <v>65.713163000000009</v>
      </c>
      <c r="I395" s="294">
        <f t="shared" si="22"/>
        <v>41.765007000000004</v>
      </c>
      <c r="J395" s="294">
        <f t="shared" si="23"/>
        <v>22.361230000000003</v>
      </c>
    </row>
    <row r="396" spans="1:10" s="209" customFormat="1" ht="14.25" customHeight="1" thickBot="1" x14ac:dyDescent="0.25">
      <c r="A396" s="211" t="s">
        <v>236</v>
      </c>
      <c r="B396" s="211">
        <v>10</v>
      </c>
      <c r="C396" s="325">
        <v>701.55</v>
      </c>
      <c r="D396" s="325">
        <v>55.46</v>
      </c>
      <c r="E396" s="325" t="s">
        <v>129</v>
      </c>
      <c r="F396" s="325">
        <v>709.6</v>
      </c>
      <c r="G396" s="293">
        <f t="shared" si="20"/>
        <v>68.689279999999997</v>
      </c>
      <c r="H396" s="293">
        <f t="shared" si="21"/>
        <v>64.644559999999998</v>
      </c>
      <c r="I396" s="294">
        <f t="shared" si="22"/>
        <v>41.085840000000005</v>
      </c>
      <c r="J396" s="294">
        <f t="shared" si="23"/>
        <v>21.997600000000002</v>
      </c>
    </row>
    <row r="397" spans="1:10" s="209" customFormat="1" ht="14.25" customHeight="1" thickBot="1" x14ac:dyDescent="0.25">
      <c r="A397" s="211" t="s">
        <v>236</v>
      </c>
      <c r="B397" s="211">
        <v>11</v>
      </c>
      <c r="C397" s="325">
        <v>718.1</v>
      </c>
      <c r="D397" s="325">
        <v>15.16</v>
      </c>
      <c r="E397" s="325" t="s">
        <v>129</v>
      </c>
      <c r="F397" s="325">
        <v>726.15</v>
      </c>
      <c r="G397" s="293">
        <f t="shared" si="20"/>
        <v>70.291319999999999</v>
      </c>
      <c r="H397" s="293">
        <f t="shared" si="21"/>
        <v>66.152265</v>
      </c>
      <c r="I397" s="294">
        <f t="shared" si="22"/>
        <v>42.044084999999995</v>
      </c>
      <c r="J397" s="294">
        <f t="shared" si="23"/>
        <v>22.510649999999998</v>
      </c>
    </row>
    <row r="398" spans="1:10" s="209" customFormat="1" ht="14.25" customHeight="1" thickBot="1" x14ac:dyDescent="0.25">
      <c r="A398" s="211" t="s">
        <v>236</v>
      </c>
      <c r="B398" s="211">
        <v>12</v>
      </c>
      <c r="C398" s="325">
        <v>709.84</v>
      </c>
      <c r="D398" s="325">
        <v>29.72</v>
      </c>
      <c r="E398" s="325" t="s">
        <v>129</v>
      </c>
      <c r="F398" s="325">
        <v>717.89</v>
      </c>
      <c r="G398" s="293">
        <f t="shared" si="20"/>
        <v>69.491751999999991</v>
      </c>
      <c r="H398" s="293">
        <f t="shared" si="21"/>
        <v>65.399778999999995</v>
      </c>
      <c r="I398" s="294">
        <f t="shared" si="22"/>
        <v>41.565830999999996</v>
      </c>
      <c r="J398" s="294">
        <f t="shared" si="23"/>
        <v>22.25459</v>
      </c>
    </row>
    <row r="399" spans="1:10" s="209" customFormat="1" ht="14.25" customHeight="1" thickBot="1" x14ac:dyDescent="0.25">
      <c r="A399" s="211" t="s">
        <v>236</v>
      </c>
      <c r="B399" s="211">
        <v>13</v>
      </c>
      <c r="C399" s="325">
        <v>734.81</v>
      </c>
      <c r="D399" s="325">
        <v>37.94</v>
      </c>
      <c r="E399" s="325" t="s">
        <v>129</v>
      </c>
      <c r="F399" s="325">
        <v>742.86</v>
      </c>
      <c r="G399" s="293">
        <f t="shared" si="20"/>
        <v>71.908848000000006</v>
      </c>
      <c r="H399" s="293">
        <f t="shared" si="21"/>
        <v>67.674546000000007</v>
      </c>
      <c r="I399" s="294">
        <f t="shared" si="22"/>
        <v>43.011594000000002</v>
      </c>
      <c r="J399" s="294">
        <f t="shared" si="23"/>
        <v>23.028659999999999</v>
      </c>
    </row>
    <row r="400" spans="1:10" s="209" customFormat="1" ht="14.25" customHeight="1" thickBot="1" x14ac:dyDescent="0.25">
      <c r="A400" s="211" t="s">
        <v>236</v>
      </c>
      <c r="B400" s="211">
        <v>14</v>
      </c>
      <c r="C400" s="325">
        <v>746.92</v>
      </c>
      <c r="D400" s="325">
        <v>54.84</v>
      </c>
      <c r="E400" s="325" t="s">
        <v>129</v>
      </c>
      <c r="F400" s="325">
        <v>754.97</v>
      </c>
      <c r="G400" s="293">
        <f t="shared" si="20"/>
        <v>73.081096000000002</v>
      </c>
      <c r="H400" s="293">
        <f t="shared" si="21"/>
        <v>68.777766999999997</v>
      </c>
      <c r="I400" s="294">
        <f t="shared" si="22"/>
        <v>43.712763000000002</v>
      </c>
      <c r="J400" s="294">
        <f t="shared" si="23"/>
        <v>23.404070000000001</v>
      </c>
    </row>
    <row r="401" spans="1:10" s="209" customFormat="1" ht="14.25" customHeight="1" thickBot="1" x14ac:dyDescent="0.25">
      <c r="A401" s="211" t="s">
        <v>236</v>
      </c>
      <c r="B401" s="211">
        <v>15</v>
      </c>
      <c r="C401" s="325">
        <v>757.18</v>
      </c>
      <c r="D401" s="325">
        <v>55.71</v>
      </c>
      <c r="E401" s="325" t="s">
        <v>129</v>
      </c>
      <c r="F401" s="325">
        <v>765.23</v>
      </c>
      <c r="G401" s="293">
        <f t="shared" si="20"/>
        <v>74.074263999999999</v>
      </c>
      <c r="H401" s="293">
        <f t="shared" si="21"/>
        <v>69.712452999999996</v>
      </c>
      <c r="I401" s="294">
        <f t="shared" si="22"/>
        <v>44.306817000000002</v>
      </c>
      <c r="J401" s="294">
        <f t="shared" si="23"/>
        <v>23.72213</v>
      </c>
    </row>
    <row r="402" spans="1:10" s="209" customFormat="1" ht="14.25" customHeight="1" thickBot="1" x14ac:dyDescent="0.25">
      <c r="A402" s="211" t="s">
        <v>236</v>
      </c>
      <c r="B402" s="211">
        <v>16</v>
      </c>
      <c r="C402" s="325">
        <v>771.56</v>
      </c>
      <c r="D402" s="325">
        <v>25.19</v>
      </c>
      <c r="E402" s="325" t="s">
        <v>129</v>
      </c>
      <c r="F402" s="325">
        <v>779.61</v>
      </c>
      <c r="G402" s="293">
        <f t="shared" si="20"/>
        <v>75.466247999999993</v>
      </c>
      <c r="H402" s="293">
        <f t="shared" si="21"/>
        <v>71.022470999999996</v>
      </c>
      <c r="I402" s="294">
        <f t="shared" si="22"/>
        <v>45.139419000000004</v>
      </c>
      <c r="J402" s="294">
        <f t="shared" si="23"/>
        <v>24.167909999999999</v>
      </c>
    </row>
    <row r="403" spans="1:10" s="209" customFormat="1" ht="14.25" customHeight="1" thickBot="1" x14ac:dyDescent="0.25">
      <c r="A403" s="211" t="s">
        <v>236</v>
      </c>
      <c r="B403" s="211">
        <v>17</v>
      </c>
      <c r="C403" s="325">
        <v>728.99</v>
      </c>
      <c r="D403" s="325">
        <v>40.57</v>
      </c>
      <c r="E403" s="325" t="s">
        <v>129</v>
      </c>
      <c r="F403" s="325">
        <v>737.04</v>
      </c>
      <c r="G403" s="293">
        <f t="shared" si="20"/>
        <v>71.345472000000001</v>
      </c>
      <c r="H403" s="293">
        <f t="shared" si="21"/>
        <v>67.144344000000004</v>
      </c>
      <c r="I403" s="294">
        <f t="shared" si="22"/>
        <v>42.674616</v>
      </c>
      <c r="J403" s="294">
        <f t="shared" si="23"/>
        <v>22.848239999999997</v>
      </c>
    </row>
    <row r="404" spans="1:10" s="209" customFormat="1" ht="14.25" customHeight="1" thickBot="1" x14ac:dyDescent="0.25">
      <c r="A404" s="211" t="s">
        <v>236</v>
      </c>
      <c r="B404" s="211">
        <v>18</v>
      </c>
      <c r="C404" s="325">
        <v>715.18</v>
      </c>
      <c r="D404" s="325">
        <v>39.659999999999997</v>
      </c>
      <c r="E404" s="325" t="s">
        <v>129</v>
      </c>
      <c r="F404" s="325">
        <v>723.23</v>
      </c>
      <c r="G404" s="293">
        <f t="shared" si="20"/>
        <v>70.008663999999996</v>
      </c>
      <c r="H404" s="293">
        <f t="shared" si="21"/>
        <v>65.886252999999996</v>
      </c>
      <c r="I404" s="294">
        <f t="shared" si="22"/>
        <v>41.875017</v>
      </c>
      <c r="J404" s="294">
        <f t="shared" si="23"/>
        <v>22.42013</v>
      </c>
    </row>
    <row r="405" spans="1:10" s="209" customFormat="1" ht="14.25" customHeight="1" thickBot="1" x14ac:dyDescent="0.25">
      <c r="A405" s="211" t="s">
        <v>236</v>
      </c>
      <c r="B405" s="211">
        <v>19</v>
      </c>
      <c r="C405" s="325">
        <v>668.57</v>
      </c>
      <c r="D405" s="325" t="s">
        <v>129</v>
      </c>
      <c r="E405" s="325">
        <v>24.43</v>
      </c>
      <c r="F405" s="325">
        <v>676.62</v>
      </c>
      <c r="G405" s="293">
        <f t="shared" si="20"/>
        <v>65.496815999999995</v>
      </c>
      <c r="H405" s="293">
        <f t="shared" si="21"/>
        <v>61.640082</v>
      </c>
      <c r="I405" s="294">
        <f t="shared" si="22"/>
        <v>39.176298000000003</v>
      </c>
      <c r="J405" s="294">
        <f t="shared" si="23"/>
        <v>20.97522</v>
      </c>
    </row>
    <row r="406" spans="1:10" s="209" customFormat="1" ht="14.25" customHeight="1" thickBot="1" x14ac:dyDescent="0.25">
      <c r="A406" s="211" t="s">
        <v>236</v>
      </c>
      <c r="B406" s="211">
        <v>20</v>
      </c>
      <c r="C406" s="325">
        <v>688.56</v>
      </c>
      <c r="D406" s="325" t="s">
        <v>129</v>
      </c>
      <c r="E406" s="325">
        <v>144.82</v>
      </c>
      <c r="F406" s="325">
        <v>696.61</v>
      </c>
      <c r="G406" s="293">
        <f t="shared" si="20"/>
        <v>67.431848000000002</v>
      </c>
      <c r="H406" s="293">
        <f t="shared" si="21"/>
        <v>63.461171</v>
      </c>
      <c r="I406" s="294">
        <f t="shared" si="22"/>
        <v>40.333719000000002</v>
      </c>
      <c r="J406" s="294">
        <f t="shared" si="23"/>
        <v>21.594909999999999</v>
      </c>
    </row>
    <row r="407" spans="1:10" s="209" customFormat="1" ht="14.25" customHeight="1" thickBot="1" x14ac:dyDescent="0.25">
      <c r="A407" s="211" t="s">
        <v>236</v>
      </c>
      <c r="B407" s="211">
        <v>21</v>
      </c>
      <c r="C407" s="325">
        <v>686.38</v>
      </c>
      <c r="D407" s="325" t="s">
        <v>129</v>
      </c>
      <c r="E407" s="325">
        <v>354.56</v>
      </c>
      <c r="F407" s="325">
        <v>694.43</v>
      </c>
      <c r="G407" s="293">
        <f t="shared" si="20"/>
        <v>67.220823999999993</v>
      </c>
      <c r="H407" s="293">
        <f t="shared" si="21"/>
        <v>63.262572999999996</v>
      </c>
      <c r="I407" s="294">
        <f t="shared" si="22"/>
        <v>40.207496999999996</v>
      </c>
      <c r="J407" s="294">
        <f t="shared" si="23"/>
        <v>21.527329999999999</v>
      </c>
    </row>
    <row r="408" spans="1:10" s="209" customFormat="1" ht="14.25" customHeight="1" thickBot="1" x14ac:dyDescent="0.25">
      <c r="A408" s="211" t="s">
        <v>236</v>
      </c>
      <c r="B408" s="211">
        <v>22</v>
      </c>
      <c r="C408" s="325">
        <v>687.35</v>
      </c>
      <c r="D408" s="325">
        <v>0.64</v>
      </c>
      <c r="E408" s="325" t="s">
        <v>129</v>
      </c>
      <c r="F408" s="325">
        <v>695.4</v>
      </c>
      <c r="G408" s="293">
        <f t="shared" si="20"/>
        <v>67.314719999999994</v>
      </c>
      <c r="H408" s="293">
        <f t="shared" si="21"/>
        <v>63.350940000000001</v>
      </c>
      <c r="I408" s="294">
        <f t="shared" si="22"/>
        <v>40.263660000000002</v>
      </c>
      <c r="J408" s="294">
        <f t="shared" si="23"/>
        <v>21.557399999999998</v>
      </c>
    </row>
    <row r="409" spans="1:10" s="296" customFormat="1" ht="14.25" customHeight="1" thickBot="1" x14ac:dyDescent="0.25">
      <c r="A409" s="211" t="s">
        <v>236</v>
      </c>
      <c r="B409" s="211">
        <v>23</v>
      </c>
      <c r="C409" s="325">
        <v>678.35</v>
      </c>
      <c r="D409" s="325" t="s">
        <v>129</v>
      </c>
      <c r="E409" s="325">
        <v>99.77</v>
      </c>
      <c r="F409" s="325">
        <v>686.4</v>
      </c>
      <c r="G409" s="293">
        <f t="shared" si="20"/>
        <v>66.443519999999992</v>
      </c>
      <c r="H409" s="293">
        <f t="shared" si="21"/>
        <v>62.531039999999997</v>
      </c>
      <c r="I409" s="294">
        <f t="shared" si="22"/>
        <v>39.742559999999997</v>
      </c>
      <c r="J409" s="294">
        <f t="shared" si="23"/>
        <v>21.278399999999998</v>
      </c>
    </row>
    <row r="410" spans="1:10" s="295" customFormat="1" ht="14.25" customHeight="1" thickBot="1" x14ac:dyDescent="0.25">
      <c r="A410" s="211" t="s">
        <v>237</v>
      </c>
      <c r="B410" s="211">
        <v>0</v>
      </c>
      <c r="C410" s="325">
        <v>689.72</v>
      </c>
      <c r="D410" s="325" t="s">
        <v>129</v>
      </c>
      <c r="E410" s="325">
        <v>156.91</v>
      </c>
      <c r="F410" s="325">
        <v>697.77</v>
      </c>
      <c r="G410" s="293">
        <f t="shared" si="20"/>
        <v>67.544135999999995</v>
      </c>
      <c r="H410" s="293">
        <f t="shared" si="21"/>
        <v>63.566846999999996</v>
      </c>
      <c r="I410" s="294">
        <f t="shared" si="22"/>
        <v>40.400883</v>
      </c>
      <c r="J410" s="294">
        <f t="shared" si="23"/>
        <v>21.630869999999998</v>
      </c>
    </row>
    <row r="411" spans="1:10" s="209" customFormat="1" ht="14.25" customHeight="1" thickBot="1" x14ac:dyDescent="0.25">
      <c r="A411" s="211" t="s">
        <v>237</v>
      </c>
      <c r="B411" s="211">
        <v>1</v>
      </c>
      <c r="C411" s="325">
        <v>697.64</v>
      </c>
      <c r="D411" s="325">
        <v>17.350000000000001</v>
      </c>
      <c r="E411" s="325" t="s">
        <v>129</v>
      </c>
      <c r="F411" s="325">
        <v>705.69</v>
      </c>
      <c r="G411" s="293">
        <f t="shared" si="20"/>
        <v>68.310792000000006</v>
      </c>
      <c r="H411" s="293">
        <f t="shared" si="21"/>
        <v>64.288359</v>
      </c>
      <c r="I411" s="294">
        <f t="shared" si="22"/>
        <v>40.859451</v>
      </c>
      <c r="J411" s="294">
        <f t="shared" si="23"/>
        <v>21.876390000000001</v>
      </c>
    </row>
    <row r="412" spans="1:10" s="209" customFormat="1" ht="14.25" customHeight="1" thickBot="1" x14ac:dyDescent="0.25">
      <c r="A412" s="211" t="s">
        <v>237</v>
      </c>
      <c r="B412" s="211">
        <v>2</v>
      </c>
      <c r="C412" s="325">
        <v>684.37</v>
      </c>
      <c r="D412" s="325">
        <v>53.84</v>
      </c>
      <c r="E412" s="325" t="s">
        <v>129</v>
      </c>
      <c r="F412" s="325">
        <v>692.42</v>
      </c>
      <c r="G412" s="293">
        <f t="shared" si="20"/>
        <v>67.026255999999989</v>
      </c>
      <c r="H412" s="293">
        <f t="shared" si="21"/>
        <v>63.079461999999999</v>
      </c>
      <c r="I412" s="294">
        <f t="shared" si="22"/>
        <v>40.091117999999994</v>
      </c>
      <c r="J412" s="294">
        <f t="shared" si="23"/>
        <v>21.465019999999999</v>
      </c>
    </row>
    <row r="413" spans="1:10" s="209" customFormat="1" ht="14.25" customHeight="1" thickBot="1" x14ac:dyDescent="0.25">
      <c r="A413" s="211" t="s">
        <v>237</v>
      </c>
      <c r="B413" s="211">
        <v>3</v>
      </c>
      <c r="C413" s="325">
        <v>725.72</v>
      </c>
      <c r="D413" s="325">
        <v>54.23</v>
      </c>
      <c r="E413" s="325" t="s">
        <v>129</v>
      </c>
      <c r="F413" s="325">
        <v>733.77</v>
      </c>
      <c r="G413" s="293">
        <f t="shared" si="20"/>
        <v>71.028936000000002</v>
      </c>
      <c r="H413" s="293">
        <f t="shared" si="21"/>
        <v>66.846446999999998</v>
      </c>
      <c r="I413" s="294">
        <f t="shared" si="22"/>
        <v>42.485282999999995</v>
      </c>
      <c r="J413" s="294">
        <f t="shared" si="23"/>
        <v>22.746869999999998</v>
      </c>
    </row>
    <row r="414" spans="1:10" s="209" customFormat="1" ht="14.25" customHeight="1" thickBot="1" x14ac:dyDescent="0.25">
      <c r="A414" s="211" t="s">
        <v>237</v>
      </c>
      <c r="B414" s="211">
        <v>4</v>
      </c>
      <c r="C414" s="325">
        <v>726.07</v>
      </c>
      <c r="D414" s="325">
        <v>66.03</v>
      </c>
      <c r="E414" s="325" t="s">
        <v>129</v>
      </c>
      <c r="F414" s="325">
        <v>734.12</v>
      </c>
      <c r="G414" s="293">
        <f t="shared" si="20"/>
        <v>71.062815999999998</v>
      </c>
      <c r="H414" s="293">
        <f t="shared" si="21"/>
        <v>66.878332</v>
      </c>
      <c r="I414" s="294">
        <f t="shared" si="22"/>
        <v>42.505547999999997</v>
      </c>
      <c r="J414" s="294">
        <f t="shared" si="23"/>
        <v>22.757719999999999</v>
      </c>
    </row>
    <row r="415" spans="1:10" s="209" customFormat="1" ht="14.25" customHeight="1" thickBot="1" x14ac:dyDescent="0.25">
      <c r="A415" s="211" t="s">
        <v>237</v>
      </c>
      <c r="B415" s="211">
        <v>5</v>
      </c>
      <c r="C415" s="325">
        <v>738.42</v>
      </c>
      <c r="D415" s="325">
        <v>9.68</v>
      </c>
      <c r="E415" s="325" t="s">
        <v>129</v>
      </c>
      <c r="F415" s="325">
        <v>746.47</v>
      </c>
      <c r="G415" s="293">
        <f t="shared" si="20"/>
        <v>72.258296000000001</v>
      </c>
      <c r="H415" s="293">
        <f t="shared" si="21"/>
        <v>68.003416999999999</v>
      </c>
      <c r="I415" s="294">
        <f t="shared" si="22"/>
        <v>43.220613</v>
      </c>
      <c r="J415" s="294">
        <f t="shared" si="23"/>
        <v>23.14057</v>
      </c>
    </row>
    <row r="416" spans="1:10" s="209" customFormat="1" ht="14.25" customHeight="1" thickBot="1" x14ac:dyDescent="0.25">
      <c r="A416" s="211" t="s">
        <v>237</v>
      </c>
      <c r="B416" s="211">
        <v>6</v>
      </c>
      <c r="C416" s="325">
        <v>777.66</v>
      </c>
      <c r="D416" s="325">
        <v>13.72</v>
      </c>
      <c r="E416" s="325" t="s">
        <v>129</v>
      </c>
      <c r="F416" s="325">
        <v>785.71</v>
      </c>
      <c r="G416" s="293">
        <f t="shared" si="20"/>
        <v>76.056728000000007</v>
      </c>
      <c r="H416" s="293">
        <f t="shared" si="21"/>
        <v>71.578181000000001</v>
      </c>
      <c r="I416" s="294">
        <f t="shared" si="22"/>
        <v>45.492609000000002</v>
      </c>
      <c r="J416" s="294">
        <f t="shared" si="23"/>
        <v>24.357010000000002</v>
      </c>
    </row>
    <row r="417" spans="1:10" s="209" customFormat="1" ht="14.25" customHeight="1" thickBot="1" x14ac:dyDescent="0.25">
      <c r="A417" s="211" t="s">
        <v>237</v>
      </c>
      <c r="B417" s="211">
        <v>7</v>
      </c>
      <c r="C417" s="325">
        <v>755.62</v>
      </c>
      <c r="D417" s="325" t="s">
        <v>129</v>
      </c>
      <c r="E417" s="325">
        <v>11.48</v>
      </c>
      <c r="F417" s="325">
        <v>763.67</v>
      </c>
      <c r="G417" s="293">
        <f t="shared" si="20"/>
        <v>73.923255999999995</v>
      </c>
      <c r="H417" s="293">
        <f t="shared" si="21"/>
        <v>69.570336999999995</v>
      </c>
      <c r="I417" s="294">
        <f t="shared" si="22"/>
        <v>44.216493</v>
      </c>
      <c r="J417" s="294">
        <f t="shared" si="23"/>
        <v>23.673769999999998</v>
      </c>
    </row>
    <row r="418" spans="1:10" s="209" customFormat="1" ht="14.25" customHeight="1" thickBot="1" x14ac:dyDescent="0.25">
      <c r="A418" s="211" t="s">
        <v>237</v>
      </c>
      <c r="B418" s="211">
        <v>8</v>
      </c>
      <c r="C418" s="325">
        <v>745.04</v>
      </c>
      <c r="D418" s="325" t="s">
        <v>129</v>
      </c>
      <c r="E418" s="325">
        <v>16.91</v>
      </c>
      <c r="F418" s="325">
        <v>753.09</v>
      </c>
      <c r="G418" s="293">
        <f t="shared" si="20"/>
        <v>72.899112000000002</v>
      </c>
      <c r="H418" s="293">
        <f t="shared" si="21"/>
        <v>68.606498999999999</v>
      </c>
      <c r="I418" s="294">
        <f t="shared" si="22"/>
        <v>43.603911000000004</v>
      </c>
      <c r="J418" s="294">
        <f t="shared" si="23"/>
        <v>23.345790000000001</v>
      </c>
    </row>
    <row r="419" spans="1:10" s="209" customFormat="1" ht="14.25" customHeight="1" thickBot="1" x14ac:dyDescent="0.25">
      <c r="A419" s="211" t="s">
        <v>237</v>
      </c>
      <c r="B419" s="211">
        <v>9</v>
      </c>
      <c r="C419" s="325">
        <v>729.92</v>
      </c>
      <c r="D419" s="325">
        <v>9.33</v>
      </c>
      <c r="E419" s="325" t="s">
        <v>129</v>
      </c>
      <c r="F419" s="325">
        <v>737.97</v>
      </c>
      <c r="G419" s="293">
        <f t="shared" si="20"/>
        <v>71.435496000000001</v>
      </c>
      <c r="H419" s="293">
        <f t="shared" si="21"/>
        <v>67.229067000000001</v>
      </c>
      <c r="I419" s="294">
        <f t="shared" si="22"/>
        <v>42.728463000000005</v>
      </c>
      <c r="J419" s="294">
        <f t="shared" si="23"/>
        <v>22.87707</v>
      </c>
    </row>
    <row r="420" spans="1:10" s="209" customFormat="1" ht="14.25" customHeight="1" thickBot="1" x14ac:dyDescent="0.25">
      <c r="A420" s="211" t="s">
        <v>237</v>
      </c>
      <c r="B420" s="211">
        <v>10</v>
      </c>
      <c r="C420" s="325">
        <v>734.27</v>
      </c>
      <c r="D420" s="325" t="s">
        <v>129</v>
      </c>
      <c r="E420" s="325">
        <v>17.39</v>
      </c>
      <c r="F420" s="325">
        <v>742.32</v>
      </c>
      <c r="G420" s="293">
        <f t="shared" si="20"/>
        <v>71.856576000000004</v>
      </c>
      <c r="H420" s="293">
        <f t="shared" si="21"/>
        <v>67.625352000000007</v>
      </c>
      <c r="I420" s="294">
        <f t="shared" si="22"/>
        <v>42.980328</v>
      </c>
      <c r="J420" s="294">
        <f t="shared" si="23"/>
        <v>23.01192</v>
      </c>
    </row>
    <row r="421" spans="1:10" s="209" customFormat="1" ht="14.25" customHeight="1" thickBot="1" x14ac:dyDescent="0.25">
      <c r="A421" s="211" t="s">
        <v>237</v>
      </c>
      <c r="B421" s="211">
        <v>11</v>
      </c>
      <c r="C421" s="325">
        <v>747.47</v>
      </c>
      <c r="D421" s="325">
        <v>0.01</v>
      </c>
      <c r="E421" s="325">
        <v>17.739999999999998</v>
      </c>
      <c r="F421" s="325">
        <v>755.52</v>
      </c>
      <c r="G421" s="293">
        <f t="shared" si="20"/>
        <v>73.13433599999999</v>
      </c>
      <c r="H421" s="293">
        <f t="shared" si="21"/>
        <v>68.827871999999999</v>
      </c>
      <c r="I421" s="294">
        <f t="shared" si="22"/>
        <v>43.744607999999999</v>
      </c>
      <c r="J421" s="294">
        <f t="shared" si="23"/>
        <v>23.421119999999998</v>
      </c>
    </row>
    <row r="422" spans="1:10" s="209" customFormat="1" ht="14.25" customHeight="1" thickBot="1" x14ac:dyDescent="0.25">
      <c r="A422" s="211" t="s">
        <v>237</v>
      </c>
      <c r="B422" s="211">
        <v>12</v>
      </c>
      <c r="C422" s="325">
        <v>758.6</v>
      </c>
      <c r="D422" s="325">
        <v>0.03</v>
      </c>
      <c r="E422" s="325">
        <v>40.42</v>
      </c>
      <c r="F422" s="325">
        <v>766.65</v>
      </c>
      <c r="G422" s="293">
        <f t="shared" si="20"/>
        <v>74.21172</v>
      </c>
      <c r="H422" s="293">
        <f t="shared" si="21"/>
        <v>69.841814999999997</v>
      </c>
      <c r="I422" s="294">
        <f t="shared" si="22"/>
        <v>44.389035</v>
      </c>
      <c r="J422" s="294">
        <f t="shared" si="23"/>
        <v>23.76615</v>
      </c>
    </row>
    <row r="423" spans="1:10" s="209" customFormat="1" ht="14.25" customHeight="1" thickBot="1" x14ac:dyDescent="0.25">
      <c r="A423" s="211" t="s">
        <v>237</v>
      </c>
      <c r="B423" s="211">
        <v>13</v>
      </c>
      <c r="C423" s="325">
        <v>759.56</v>
      </c>
      <c r="D423" s="325">
        <v>0.02</v>
      </c>
      <c r="E423" s="325">
        <v>37.42</v>
      </c>
      <c r="F423" s="325">
        <v>767.61</v>
      </c>
      <c r="G423" s="293">
        <f t="shared" si="20"/>
        <v>74.304648</v>
      </c>
      <c r="H423" s="293">
        <f t="shared" si="21"/>
        <v>69.929271</v>
      </c>
      <c r="I423" s="294">
        <f t="shared" si="22"/>
        <v>44.444619000000003</v>
      </c>
      <c r="J423" s="294">
        <f t="shared" si="23"/>
        <v>23.795909999999999</v>
      </c>
    </row>
    <row r="424" spans="1:10" s="209" customFormat="1" ht="14.25" customHeight="1" thickBot="1" x14ac:dyDescent="0.25">
      <c r="A424" s="211" t="s">
        <v>237</v>
      </c>
      <c r="B424" s="211">
        <v>14</v>
      </c>
      <c r="C424" s="325">
        <v>754.47</v>
      </c>
      <c r="D424" s="325">
        <v>38.81</v>
      </c>
      <c r="E424" s="325" t="s">
        <v>129</v>
      </c>
      <c r="F424" s="325">
        <v>762.52</v>
      </c>
      <c r="G424" s="293">
        <f t="shared" si="20"/>
        <v>73.811936000000003</v>
      </c>
      <c r="H424" s="293">
        <f t="shared" si="21"/>
        <v>69.465571999999995</v>
      </c>
      <c r="I424" s="294">
        <f t="shared" si="22"/>
        <v>44.149907999999996</v>
      </c>
      <c r="J424" s="294">
        <f t="shared" si="23"/>
        <v>23.638120000000001</v>
      </c>
    </row>
    <row r="425" spans="1:10" s="209" customFormat="1" ht="14.25" customHeight="1" thickBot="1" x14ac:dyDescent="0.25">
      <c r="A425" s="211" t="s">
        <v>237</v>
      </c>
      <c r="B425" s="211">
        <v>15</v>
      </c>
      <c r="C425" s="325">
        <v>758.66</v>
      </c>
      <c r="D425" s="325">
        <v>37.6</v>
      </c>
      <c r="E425" s="325" t="s">
        <v>129</v>
      </c>
      <c r="F425" s="325">
        <v>766.71</v>
      </c>
      <c r="G425" s="293">
        <f t="shared" si="20"/>
        <v>74.217528000000001</v>
      </c>
      <c r="H425" s="293">
        <f t="shared" si="21"/>
        <v>69.847281000000009</v>
      </c>
      <c r="I425" s="294">
        <f t="shared" si="22"/>
        <v>44.392509000000004</v>
      </c>
      <c r="J425" s="294">
        <f t="shared" si="23"/>
        <v>23.76801</v>
      </c>
    </row>
    <row r="426" spans="1:10" s="209" customFormat="1" ht="14.25" customHeight="1" thickBot="1" x14ac:dyDescent="0.25">
      <c r="A426" s="211" t="s">
        <v>237</v>
      </c>
      <c r="B426" s="211">
        <v>16</v>
      </c>
      <c r="C426" s="325">
        <v>753.39</v>
      </c>
      <c r="D426" s="325">
        <v>6.93</v>
      </c>
      <c r="E426" s="325" t="s">
        <v>129</v>
      </c>
      <c r="F426" s="325">
        <v>761.44</v>
      </c>
      <c r="G426" s="293">
        <f t="shared" si="20"/>
        <v>73.707391999999999</v>
      </c>
      <c r="H426" s="293">
        <f t="shared" si="21"/>
        <v>69.367184000000009</v>
      </c>
      <c r="I426" s="294">
        <f t="shared" si="22"/>
        <v>44.087376000000006</v>
      </c>
      <c r="J426" s="294">
        <f t="shared" si="23"/>
        <v>23.60464</v>
      </c>
    </row>
    <row r="427" spans="1:10" s="209" customFormat="1" ht="14.25" customHeight="1" thickBot="1" x14ac:dyDescent="0.25">
      <c r="A427" s="211" t="s">
        <v>237</v>
      </c>
      <c r="B427" s="211">
        <v>17</v>
      </c>
      <c r="C427" s="325">
        <v>758.31</v>
      </c>
      <c r="D427" s="325">
        <v>17.28</v>
      </c>
      <c r="E427" s="325" t="s">
        <v>129</v>
      </c>
      <c r="F427" s="325">
        <v>766.36</v>
      </c>
      <c r="G427" s="293">
        <f t="shared" si="20"/>
        <v>74.183648000000005</v>
      </c>
      <c r="H427" s="293">
        <f t="shared" si="21"/>
        <v>69.815396000000007</v>
      </c>
      <c r="I427" s="294">
        <f t="shared" si="22"/>
        <v>44.372244000000002</v>
      </c>
      <c r="J427" s="294">
        <f t="shared" si="23"/>
        <v>23.757159999999999</v>
      </c>
    </row>
    <row r="428" spans="1:10" s="209" customFormat="1" ht="14.25" customHeight="1" thickBot="1" x14ac:dyDescent="0.25">
      <c r="A428" s="211" t="s">
        <v>237</v>
      </c>
      <c r="B428" s="211">
        <v>18</v>
      </c>
      <c r="C428" s="325">
        <v>761.32</v>
      </c>
      <c r="D428" s="325" t="s">
        <v>129</v>
      </c>
      <c r="E428" s="325">
        <v>31.63</v>
      </c>
      <c r="F428" s="325">
        <v>769.37</v>
      </c>
      <c r="G428" s="293">
        <f t="shared" si="20"/>
        <v>74.475015999999997</v>
      </c>
      <c r="H428" s="293">
        <f t="shared" si="21"/>
        <v>70.089607000000001</v>
      </c>
      <c r="I428" s="294">
        <f t="shared" si="22"/>
        <v>44.546523000000001</v>
      </c>
      <c r="J428" s="294">
        <f t="shared" si="23"/>
        <v>23.850470000000001</v>
      </c>
    </row>
    <row r="429" spans="1:10" s="209" customFormat="1" ht="14.25" customHeight="1" thickBot="1" x14ac:dyDescent="0.25">
      <c r="A429" s="211" t="s">
        <v>237</v>
      </c>
      <c r="B429" s="211">
        <v>19</v>
      </c>
      <c r="C429" s="325">
        <v>702.14</v>
      </c>
      <c r="D429" s="325">
        <v>0.01</v>
      </c>
      <c r="E429" s="325">
        <v>739.16</v>
      </c>
      <c r="F429" s="325">
        <v>710.19</v>
      </c>
      <c r="G429" s="293">
        <f t="shared" si="20"/>
        <v>68.746392</v>
      </c>
      <c r="H429" s="293">
        <f t="shared" si="21"/>
        <v>64.698309000000009</v>
      </c>
      <c r="I429" s="294">
        <f t="shared" si="22"/>
        <v>41.120001000000002</v>
      </c>
      <c r="J429" s="294">
        <f t="shared" si="23"/>
        <v>22.015890000000002</v>
      </c>
    </row>
    <row r="430" spans="1:10" s="209" customFormat="1" ht="14.25" customHeight="1" thickBot="1" x14ac:dyDescent="0.25">
      <c r="A430" s="211" t="s">
        <v>237</v>
      </c>
      <c r="B430" s="211">
        <v>20</v>
      </c>
      <c r="C430" s="325">
        <v>698.89</v>
      </c>
      <c r="D430" s="325" t="s">
        <v>129</v>
      </c>
      <c r="E430" s="325">
        <v>737.09</v>
      </c>
      <c r="F430" s="325">
        <v>706.94</v>
      </c>
      <c r="G430" s="293">
        <f t="shared" si="20"/>
        <v>68.431792000000002</v>
      </c>
      <c r="H430" s="293">
        <f t="shared" si="21"/>
        <v>64.402234000000007</v>
      </c>
      <c r="I430" s="294">
        <f t="shared" si="22"/>
        <v>40.931826000000001</v>
      </c>
      <c r="J430" s="294">
        <f t="shared" si="23"/>
        <v>21.915140000000001</v>
      </c>
    </row>
    <row r="431" spans="1:10" s="209" customFormat="1" ht="14.25" customHeight="1" thickBot="1" x14ac:dyDescent="0.25">
      <c r="A431" s="211" t="s">
        <v>237</v>
      </c>
      <c r="B431" s="211">
        <v>21</v>
      </c>
      <c r="C431" s="325">
        <v>701.48</v>
      </c>
      <c r="D431" s="325">
        <v>0.01</v>
      </c>
      <c r="E431" s="325">
        <v>736.93</v>
      </c>
      <c r="F431" s="325">
        <v>709.53</v>
      </c>
      <c r="G431" s="293">
        <f t="shared" si="20"/>
        <v>68.682503999999994</v>
      </c>
      <c r="H431" s="293">
        <f t="shared" si="21"/>
        <v>64.638182999999998</v>
      </c>
      <c r="I431" s="294">
        <f t="shared" si="22"/>
        <v>41.081786999999998</v>
      </c>
      <c r="J431" s="294">
        <f t="shared" si="23"/>
        <v>21.995429999999999</v>
      </c>
    </row>
    <row r="432" spans="1:10" s="209" customFormat="1" ht="14.25" customHeight="1" thickBot="1" x14ac:dyDescent="0.25">
      <c r="A432" s="211" t="s">
        <v>237</v>
      </c>
      <c r="B432" s="211">
        <v>22</v>
      </c>
      <c r="C432" s="325">
        <v>702.74</v>
      </c>
      <c r="D432" s="325" t="s">
        <v>129</v>
      </c>
      <c r="E432" s="325">
        <v>738.59</v>
      </c>
      <c r="F432" s="325">
        <v>710.79</v>
      </c>
      <c r="G432" s="293">
        <f t="shared" si="20"/>
        <v>68.80447199999999</v>
      </c>
      <c r="H432" s="293">
        <f t="shared" si="21"/>
        <v>64.752968999999993</v>
      </c>
      <c r="I432" s="294">
        <f t="shared" si="22"/>
        <v>41.154741000000001</v>
      </c>
      <c r="J432" s="294">
        <f t="shared" si="23"/>
        <v>22.034489999999998</v>
      </c>
    </row>
    <row r="433" spans="1:10" s="296" customFormat="1" ht="14.25" customHeight="1" thickBot="1" x14ac:dyDescent="0.25">
      <c r="A433" s="211" t="s">
        <v>237</v>
      </c>
      <c r="B433" s="211">
        <v>23</v>
      </c>
      <c r="C433" s="325">
        <v>696.64</v>
      </c>
      <c r="D433" s="325" t="s">
        <v>129</v>
      </c>
      <c r="E433" s="325">
        <v>732.1</v>
      </c>
      <c r="F433" s="325">
        <v>704.69</v>
      </c>
      <c r="G433" s="293">
        <f t="shared" si="20"/>
        <v>68.213992000000005</v>
      </c>
      <c r="H433" s="293">
        <f t="shared" si="21"/>
        <v>64.197259000000003</v>
      </c>
      <c r="I433" s="294">
        <f t="shared" si="22"/>
        <v>40.801551000000003</v>
      </c>
      <c r="J433" s="294">
        <f t="shared" si="23"/>
        <v>21.845390000000002</v>
      </c>
    </row>
    <row r="434" spans="1:10" s="295" customFormat="1" ht="14.25" customHeight="1" thickBot="1" x14ac:dyDescent="0.25">
      <c r="A434" s="211" t="s">
        <v>238</v>
      </c>
      <c r="B434" s="211">
        <v>0</v>
      </c>
      <c r="C434" s="325">
        <v>701.16</v>
      </c>
      <c r="D434" s="325">
        <v>22.98</v>
      </c>
      <c r="E434" s="325" t="s">
        <v>129</v>
      </c>
      <c r="F434" s="325">
        <v>709.21</v>
      </c>
      <c r="G434" s="293">
        <f t="shared" si="20"/>
        <v>68.651527999999999</v>
      </c>
      <c r="H434" s="293">
        <f t="shared" si="21"/>
        <v>64.609031000000002</v>
      </c>
      <c r="I434" s="294">
        <f t="shared" si="22"/>
        <v>41.063259000000002</v>
      </c>
      <c r="J434" s="294">
        <f t="shared" si="23"/>
        <v>21.985510000000001</v>
      </c>
    </row>
    <row r="435" spans="1:10" s="209" customFormat="1" ht="14.25" customHeight="1" thickBot="1" x14ac:dyDescent="0.25">
      <c r="A435" s="211" t="s">
        <v>238</v>
      </c>
      <c r="B435" s="211">
        <v>1</v>
      </c>
      <c r="C435" s="325">
        <v>701.15</v>
      </c>
      <c r="D435" s="325">
        <v>18.02</v>
      </c>
      <c r="E435" s="325" t="s">
        <v>129</v>
      </c>
      <c r="F435" s="325">
        <v>709.2</v>
      </c>
      <c r="G435" s="293">
        <f t="shared" ref="G435:G498" si="24">F435*9.68%</f>
        <v>68.650559999999999</v>
      </c>
      <c r="H435" s="293">
        <f t="shared" ref="H435:H498" si="25">F435*9.11%</f>
        <v>64.60812</v>
      </c>
      <c r="I435" s="294">
        <f t="shared" ref="I435:I498" si="26">F435*5.79%</f>
        <v>41.06268</v>
      </c>
      <c r="J435" s="294">
        <f t="shared" ref="J435:J498" si="27">F435*3.1%</f>
        <v>21.985200000000003</v>
      </c>
    </row>
    <row r="436" spans="1:10" s="209" customFormat="1" ht="14.25" customHeight="1" thickBot="1" x14ac:dyDescent="0.25">
      <c r="A436" s="211" t="s">
        <v>238</v>
      </c>
      <c r="B436" s="211">
        <v>2</v>
      </c>
      <c r="C436" s="325">
        <v>715.8</v>
      </c>
      <c r="D436" s="325">
        <v>0.01</v>
      </c>
      <c r="E436" s="325">
        <v>58.9</v>
      </c>
      <c r="F436" s="325">
        <v>723.85</v>
      </c>
      <c r="G436" s="293">
        <f t="shared" si="24"/>
        <v>70.068680000000001</v>
      </c>
      <c r="H436" s="293">
        <f t="shared" si="25"/>
        <v>65.942734999999999</v>
      </c>
      <c r="I436" s="294">
        <f t="shared" si="26"/>
        <v>41.910915000000003</v>
      </c>
      <c r="J436" s="294">
        <f t="shared" si="27"/>
        <v>22.439350000000001</v>
      </c>
    </row>
    <row r="437" spans="1:10" s="209" customFormat="1" ht="14.25" customHeight="1" thickBot="1" x14ac:dyDescent="0.25">
      <c r="A437" s="211" t="s">
        <v>238</v>
      </c>
      <c r="B437" s="211">
        <v>3</v>
      </c>
      <c r="C437" s="325">
        <v>754.45</v>
      </c>
      <c r="D437" s="325" t="s">
        <v>129</v>
      </c>
      <c r="E437" s="325">
        <v>42.99</v>
      </c>
      <c r="F437" s="325">
        <v>762.5</v>
      </c>
      <c r="G437" s="293">
        <f t="shared" si="24"/>
        <v>73.81</v>
      </c>
      <c r="H437" s="293">
        <f t="shared" si="25"/>
        <v>69.463750000000005</v>
      </c>
      <c r="I437" s="294">
        <f t="shared" si="26"/>
        <v>44.14875</v>
      </c>
      <c r="J437" s="294">
        <f t="shared" si="27"/>
        <v>23.637499999999999</v>
      </c>
    </row>
    <row r="438" spans="1:10" s="209" customFormat="1" ht="14.25" customHeight="1" thickBot="1" x14ac:dyDescent="0.25">
      <c r="A438" s="211" t="s">
        <v>238</v>
      </c>
      <c r="B438" s="211">
        <v>4</v>
      </c>
      <c r="C438" s="325">
        <v>743.73</v>
      </c>
      <c r="D438" s="325" t="s">
        <v>129</v>
      </c>
      <c r="E438" s="325">
        <v>34.409999999999997</v>
      </c>
      <c r="F438" s="325">
        <v>751.78</v>
      </c>
      <c r="G438" s="293">
        <f t="shared" si="24"/>
        <v>72.772303999999991</v>
      </c>
      <c r="H438" s="293">
        <f t="shared" si="25"/>
        <v>68.487157999999994</v>
      </c>
      <c r="I438" s="294">
        <f t="shared" si="26"/>
        <v>43.528061999999998</v>
      </c>
      <c r="J438" s="294">
        <f t="shared" si="27"/>
        <v>23.30518</v>
      </c>
    </row>
    <row r="439" spans="1:10" s="209" customFormat="1" ht="14.25" customHeight="1" thickBot="1" x14ac:dyDescent="0.25">
      <c r="A439" s="211" t="s">
        <v>238</v>
      </c>
      <c r="B439" s="211">
        <v>5</v>
      </c>
      <c r="C439" s="325">
        <v>736.16</v>
      </c>
      <c r="D439" s="325">
        <v>0.01</v>
      </c>
      <c r="E439" s="325">
        <v>26.28</v>
      </c>
      <c r="F439" s="325">
        <v>744.21</v>
      </c>
      <c r="G439" s="293">
        <f t="shared" si="24"/>
        <v>72.039528000000004</v>
      </c>
      <c r="H439" s="293">
        <f t="shared" si="25"/>
        <v>67.797531000000006</v>
      </c>
      <c r="I439" s="294">
        <f t="shared" si="26"/>
        <v>43.089759000000001</v>
      </c>
      <c r="J439" s="294">
        <f t="shared" si="27"/>
        <v>23.070510000000002</v>
      </c>
    </row>
    <row r="440" spans="1:10" s="209" customFormat="1" ht="14.25" customHeight="1" thickBot="1" x14ac:dyDescent="0.25">
      <c r="A440" s="211" t="s">
        <v>238</v>
      </c>
      <c r="B440" s="211">
        <v>6</v>
      </c>
      <c r="C440" s="325">
        <v>742.98</v>
      </c>
      <c r="D440" s="325">
        <v>17.010000000000002</v>
      </c>
      <c r="E440" s="325" t="s">
        <v>129</v>
      </c>
      <c r="F440" s="325">
        <v>751.03</v>
      </c>
      <c r="G440" s="293">
        <f t="shared" si="24"/>
        <v>72.699703999999997</v>
      </c>
      <c r="H440" s="293">
        <f t="shared" si="25"/>
        <v>68.418832999999992</v>
      </c>
      <c r="I440" s="294">
        <f t="shared" si="26"/>
        <v>43.484636999999999</v>
      </c>
      <c r="J440" s="294">
        <f t="shared" si="27"/>
        <v>23.281929999999999</v>
      </c>
    </row>
    <row r="441" spans="1:10" s="209" customFormat="1" ht="14.25" customHeight="1" thickBot="1" x14ac:dyDescent="0.25">
      <c r="A441" s="211" t="s">
        <v>238</v>
      </c>
      <c r="B441" s="211">
        <v>7</v>
      </c>
      <c r="C441" s="325">
        <v>731.11</v>
      </c>
      <c r="D441" s="325">
        <v>27.04</v>
      </c>
      <c r="E441" s="325" t="s">
        <v>129</v>
      </c>
      <c r="F441" s="325">
        <v>739.16</v>
      </c>
      <c r="G441" s="293">
        <f t="shared" si="24"/>
        <v>71.550687999999994</v>
      </c>
      <c r="H441" s="293">
        <f t="shared" si="25"/>
        <v>67.337475999999995</v>
      </c>
      <c r="I441" s="294">
        <f t="shared" si="26"/>
        <v>42.797364000000002</v>
      </c>
      <c r="J441" s="294">
        <f t="shared" si="27"/>
        <v>22.913959999999999</v>
      </c>
    </row>
    <row r="442" spans="1:10" s="209" customFormat="1" ht="14.25" customHeight="1" thickBot="1" x14ac:dyDescent="0.25">
      <c r="A442" s="211" t="s">
        <v>238</v>
      </c>
      <c r="B442" s="211">
        <v>8</v>
      </c>
      <c r="C442" s="325">
        <v>730.2</v>
      </c>
      <c r="D442" s="325" t="s">
        <v>129</v>
      </c>
      <c r="E442" s="325">
        <v>184.55</v>
      </c>
      <c r="F442" s="325">
        <v>738.25</v>
      </c>
      <c r="G442" s="293">
        <f t="shared" si="24"/>
        <v>71.462599999999995</v>
      </c>
      <c r="H442" s="293">
        <f t="shared" si="25"/>
        <v>67.254575000000003</v>
      </c>
      <c r="I442" s="294">
        <f t="shared" si="26"/>
        <v>42.744675000000001</v>
      </c>
      <c r="J442" s="294">
        <f t="shared" si="27"/>
        <v>22.885750000000002</v>
      </c>
    </row>
    <row r="443" spans="1:10" s="209" customFormat="1" ht="14.25" customHeight="1" thickBot="1" x14ac:dyDescent="0.25">
      <c r="A443" s="211" t="s">
        <v>238</v>
      </c>
      <c r="B443" s="211">
        <v>9</v>
      </c>
      <c r="C443" s="325">
        <v>735.92</v>
      </c>
      <c r="D443" s="325">
        <v>0.01</v>
      </c>
      <c r="E443" s="325">
        <v>40.85</v>
      </c>
      <c r="F443" s="325">
        <v>743.97</v>
      </c>
      <c r="G443" s="293">
        <f t="shared" si="24"/>
        <v>72.016295999999997</v>
      </c>
      <c r="H443" s="293">
        <f t="shared" si="25"/>
        <v>67.775666999999999</v>
      </c>
      <c r="I443" s="294">
        <f t="shared" si="26"/>
        <v>43.075862999999998</v>
      </c>
      <c r="J443" s="294">
        <f t="shared" si="27"/>
        <v>23.06307</v>
      </c>
    </row>
    <row r="444" spans="1:10" s="209" customFormat="1" ht="14.25" customHeight="1" thickBot="1" x14ac:dyDescent="0.25">
      <c r="A444" s="211" t="s">
        <v>238</v>
      </c>
      <c r="B444" s="211">
        <v>10</v>
      </c>
      <c r="C444" s="325">
        <v>742.86</v>
      </c>
      <c r="D444" s="325">
        <v>0.01</v>
      </c>
      <c r="E444" s="325">
        <v>48.39</v>
      </c>
      <c r="F444" s="325">
        <v>750.91</v>
      </c>
      <c r="G444" s="293">
        <f t="shared" si="24"/>
        <v>72.688087999999993</v>
      </c>
      <c r="H444" s="293">
        <f t="shared" si="25"/>
        <v>68.407900999999995</v>
      </c>
      <c r="I444" s="294">
        <f t="shared" si="26"/>
        <v>43.477688999999998</v>
      </c>
      <c r="J444" s="294">
        <f t="shared" si="27"/>
        <v>23.278209999999998</v>
      </c>
    </row>
    <row r="445" spans="1:10" s="209" customFormat="1" ht="14.25" customHeight="1" thickBot="1" x14ac:dyDescent="0.25">
      <c r="A445" s="211" t="s">
        <v>238</v>
      </c>
      <c r="B445" s="211">
        <v>11</v>
      </c>
      <c r="C445" s="325">
        <v>738.57</v>
      </c>
      <c r="D445" s="325">
        <v>0.01</v>
      </c>
      <c r="E445" s="325">
        <v>43.85</v>
      </c>
      <c r="F445" s="325">
        <v>746.62</v>
      </c>
      <c r="G445" s="293">
        <f t="shared" si="24"/>
        <v>72.272815999999992</v>
      </c>
      <c r="H445" s="293">
        <f t="shared" si="25"/>
        <v>68.017082000000002</v>
      </c>
      <c r="I445" s="294">
        <f t="shared" si="26"/>
        <v>43.229298</v>
      </c>
      <c r="J445" s="294">
        <f t="shared" si="27"/>
        <v>23.145219999999998</v>
      </c>
    </row>
    <row r="446" spans="1:10" s="209" customFormat="1" ht="14.25" customHeight="1" thickBot="1" x14ac:dyDescent="0.25">
      <c r="A446" s="211" t="s">
        <v>238</v>
      </c>
      <c r="B446" s="211">
        <v>12</v>
      </c>
      <c r="C446" s="325">
        <v>750.02</v>
      </c>
      <c r="D446" s="325" t="s">
        <v>129</v>
      </c>
      <c r="E446" s="325">
        <v>56.13</v>
      </c>
      <c r="F446" s="325">
        <v>758.07</v>
      </c>
      <c r="G446" s="293">
        <f t="shared" si="24"/>
        <v>73.381175999999996</v>
      </c>
      <c r="H446" s="293">
        <f t="shared" si="25"/>
        <v>69.06017700000001</v>
      </c>
      <c r="I446" s="294">
        <f t="shared" si="26"/>
        <v>43.892253000000004</v>
      </c>
      <c r="J446" s="294">
        <f t="shared" si="27"/>
        <v>23.500170000000001</v>
      </c>
    </row>
    <row r="447" spans="1:10" s="209" customFormat="1" ht="14.25" customHeight="1" thickBot="1" x14ac:dyDescent="0.25">
      <c r="A447" s="211" t="s">
        <v>238</v>
      </c>
      <c r="B447" s="211">
        <v>13</v>
      </c>
      <c r="C447" s="325">
        <v>757.91</v>
      </c>
      <c r="D447" s="325">
        <v>0.01</v>
      </c>
      <c r="E447" s="325">
        <v>64.400000000000006</v>
      </c>
      <c r="F447" s="325">
        <v>765.96</v>
      </c>
      <c r="G447" s="293">
        <f t="shared" si="24"/>
        <v>74.144928000000007</v>
      </c>
      <c r="H447" s="293">
        <f t="shared" si="25"/>
        <v>69.778956000000008</v>
      </c>
      <c r="I447" s="294">
        <f t="shared" si="26"/>
        <v>44.349084000000005</v>
      </c>
      <c r="J447" s="294">
        <f t="shared" si="27"/>
        <v>23.744759999999999</v>
      </c>
    </row>
    <row r="448" spans="1:10" s="209" customFormat="1" ht="14.25" customHeight="1" thickBot="1" x14ac:dyDescent="0.25">
      <c r="A448" s="211" t="s">
        <v>238</v>
      </c>
      <c r="B448" s="211">
        <v>14</v>
      </c>
      <c r="C448" s="325">
        <v>758.42</v>
      </c>
      <c r="D448" s="325" t="s">
        <v>129</v>
      </c>
      <c r="E448" s="325">
        <v>51.71</v>
      </c>
      <c r="F448" s="325">
        <v>766.47</v>
      </c>
      <c r="G448" s="293">
        <f t="shared" si="24"/>
        <v>74.194295999999994</v>
      </c>
      <c r="H448" s="293">
        <f t="shared" si="25"/>
        <v>69.825417000000002</v>
      </c>
      <c r="I448" s="294">
        <f t="shared" si="26"/>
        <v>44.378613000000001</v>
      </c>
      <c r="J448" s="294">
        <f t="shared" si="27"/>
        <v>23.760570000000001</v>
      </c>
    </row>
    <row r="449" spans="1:10" s="209" customFormat="1" ht="14.25" customHeight="1" thickBot="1" x14ac:dyDescent="0.25">
      <c r="A449" s="211" t="s">
        <v>238</v>
      </c>
      <c r="B449" s="211">
        <v>15</v>
      </c>
      <c r="C449" s="325">
        <v>780.1</v>
      </c>
      <c r="D449" s="325" t="s">
        <v>129</v>
      </c>
      <c r="E449" s="325">
        <v>130.51</v>
      </c>
      <c r="F449" s="325">
        <v>788.15</v>
      </c>
      <c r="G449" s="293">
        <f t="shared" si="24"/>
        <v>76.292919999999995</v>
      </c>
      <c r="H449" s="293">
        <f t="shared" si="25"/>
        <v>71.800465000000003</v>
      </c>
      <c r="I449" s="294">
        <f t="shared" si="26"/>
        <v>45.633884999999999</v>
      </c>
      <c r="J449" s="294">
        <f t="shared" si="27"/>
        <v>24.432649999999999</v>
      </c>
    </row>
    <row r="450" spans="1:10" s="209" customFormat="1" ht="14.25" customHeight="1" thickBot="1" x14ac:dyDescent="0.25">
      <c r="A450" s="211" t="s">
        <v>238</v>
      </c>
      <c r="B450" s="211">
        <v>16</v>
      </c>
      <c r="C450" s="325">
        <v>792.16</v>
      </c>
      <c r="D450" s="325" t="s">
        <v>129</v>
      </c>
      <c r="E450" s="325">
        <v>29.18</v>
      </c>
      <c r="F450" s="325">
        <v>800.21</v>
      </c>
      <c r="G450" s="293">
        <f t="shared" si="24"/>
        <v>77.460328000000004</v>
      </c>
      <c r="H450" s="293">
        <f t="shared" si="25"/>
        <v>72.899130999999997</v>
      </c>
      <c r="I450" s="294">
        <f t="shared" si="26"/>
        <v>46.332159000000004</v>
      </c>
      <c r="J450" s="294">
        <f t="shared" si="27"/>
        <v>24.806509999999999</v>
      </c>
    </row>
    <row r="451" spans="1:10" s="209" customFormat="1" ht="14.25" customHeight="1" thickBot="1" x14ac:dyDescent="0.25">
      <c r="A451" s="211" t="s">
        <v>238</v>
      </c>
      <c r="B451" s="211">
        <v>17</v>
      </c>
      <c r="C451" s="325">
        <v>751.4</v>
      </c>
      <c r="D451" s="325" t="s">
        <v>129</v>
      </c>
      <c r="E451" s="325">
        <v>414.94</v>
      </c>
      <c r="F451" s="325">
        <v>759.45</v>
      </c>
      <c r="G451" s="293">
        <f t="shared" si="24"/>
        <v>73.514759999999995</v>
      </c>
      <c r="H451" s="293">
        <f t="shared" si="25"/>
        <v>69.185895000000002</v>
      </c>
      <c r="I451" s="294">
        <f t="shared" si="26"/>
        <v>43.972155000000001</v>
      </c>
      <c r="J451" s="294">
        <f t="shared" si="27"/>
        <v>23.542950000000001</v>
      </c>
    </row>
    <row r="452" spans="1:10" s="209" customFormat="1" ht="14.25" customHeight="1" thickBot="1" x14ac:dyDescent="0.25">
      <c r="A452" s="211" t="s">
        <v>238</v>
      </c>
      <c r="B452" s="211">
        <v>18</v>
      </c>
      <c r="C452" s="325">
        <v>729.35</v>
      </c>
      <c r="D452" s="325" t="s">
        <v>129</v>
      </c>
      <c r="E452" s="325">
        <v>2.69</v>
      </c>
      <c r="F452" s="325">
        <v>737.4</v>
      </c>
      <c r="G452" s="293">
        <f t="shared" si="24"/>
        <v>71.380319999999998</v>
      </c>
      <c r="H452" s="293">
        <f t="shared" si="25"/>
        <v>67.177139999999994</v>
      </c>
      <c r="I452" s="294">
        <f t="shared" si="26"/>
        <v>42.695459999999997</v>
      </c>
      <c r="J452" s="294">
        <f t="shared" si="27"/>
        <v>22.859400000000001</v>
      </c>
    </row>
    <row r="453" spans="1:10" s="209" customFormat="1" ht="14.25" customHeight="1" thickBot="1" x14ac:dyDescent="0.25">
      <c r="A453" s="211" t="s">
        <v>238</v>
      </c>
      <c r="B453" s="211">
        <v>19</v>
      </c>
      <c r="C453" s="325">
        <v>695.37</v>
      </c>
      <c r="D453" s="325" t="s">
        <v>129</v>
      </c>
      <c r="E453" s="325">
        <v>732.27</v>
      </c>
      <c r="F453" s="325">
        <v>703.42</v>
      </c>
      <c r="G453" s="293">
        <f t="shared" si="24"/>
        <v>68.091055999999995</v>
      </c>
      <c r="H453" s="293">
        <f t="shared" si="25"/>
        <v>64.081561999999991</v>
      </c>
      <c r="I453" s="294">
        <f t="shared" si="26"/>
        <v>40.728017999999999</v>
      </c>
      <c r="J453" s="294">
        <f t="shared" si="27"/>
        <v>21.80602</v>
      </c>
    </row>
    <row r="454" spans="1:10" s="209" customFormat="1" ht="14.25" customHeight="1" thickBot="1" x14ac:dyDescent="0.25">
      <c r="A454" s="211" t="s">
        <v>238</v>
      </c>
      <c r="B454" s="211">
        <v>20</v>
      </c>
      <c r="C454" s="325">
        <v>700.64</v>
      </c>
      <c r="D454" s="325" t="s">
        <v>129</v>
      </c>
      <c r="E454" s="325">
        <v>736.93</v>
      </c>
      <c r="F454" s="325">
        <v>708.69</v>
      </c>
      <c r="G454" s="293">
        <f t="shared" si="24"/>
        <v>68.601191999999998</v>
      </c>
      <c r="H454" s="293">
        <f t="shared" si="25"/>
        <v>64.561659000000006</v>
      </c>
      <c r="I454" s="294">
        <f t="shared" si="26"/>
        <v>41.033151000000004</v>
      </c>
      <c r="J454" s="294">
        <f t="shared" si="27"/>
        <v>21.969390000000001</v>
      </c>
    </row>
    <row r="455" spans="1:10" s="209" customFormat="1" ht="14.25" customHeight="1" thickBot="1" x14ac:dyDescent="0.25">
      <c r="A455" s="211" t="s">
        <v>238</v>
      </c>
      <c r="B455" s="211">
        <v>21</v>
      </c>
      <c r="C455" s="325">
        <v>698.15</v>
      </c>
      <c r="D455" s="325">
        <v>0.01</v>
      </c>
      <c r="E455" s="325">
        <v>428.53</v>
      </c>
      <c r="F455" s="325">
        <v>706.2</v>
      </c>
      <c r="G455" s="293">
        <f t="shared" si="24"/>
        <v>68.360160000000008</v>
      </c>
      <c r="H455" s="293">
        <f t="shared" si="25"/>
        <v>64.334820000000008</v>
      </c>
      <c r="I455" s="294">
        <f t="shared" si="26"/>
        <v>40.888980000000004</v>
      </c>
      <c r="J455" s="294">
        <f t="shared" si="27"/>
        <v>21.892200000000003</v>
      </c>
    </row>
    <row r="456" spans="1:10" s="209" customFormat="1" ht="14.25" customHeight="1" thickBot="1" x14ac:dyDescent="0.25">
      <c r="A456" s="211" t="s">
        <v>238</v>
      </c>
      <c r="B456" s="211">
        <v>22</v>
      </c>
      <c r="C456" s="325">
        <v>691.32</v>
      </c>
      <c r="D456" s="325" t="s">
        <v>129</v>
      </c>
      <c r="E456" s="325">
        <v>725.82</v>
      </c>
      <c r="F456" s="325">
        <v>699.37</v>
      </c>
      <c r="G456" s="293">
        <f t="shared" si="24"/>
        <v>67.699016</v>
      </c>
      <c r="H456" s="293">
        <f t="shared" si="25"/>
        <v>63.712606999999998</v>
      </c>
      <c r="I456" s="294">
        <f t="shared" si="26"/>
        <v>40.493523000000003</v>
      </c>
      <c r="J456" s="294">
        <f t="shared" si="27"/>
        <v>21.68047</v>
      </c>
    </row>
    <row r="457" spans="1:10" s="296" customFormat="1" ht="14.25" customHeight="1" thickBot="1" x14ac:dyDescent="0.25">
      <c r="A457" s="211" t="s">
        <v>238</v>
      </c>
      <c r="B457" s="211">
        <v>23</v>
      </c>
      <c r="C457" s="325">
        <v>700.02</v>
      </c>
      <c r="D457" s="325" t="s">
        <v>129</v>
      </c>
      <c r="E457" s="325">
        <v>734.99</v>
      </c>
      <c r="F457" s="325">
        <v>708.07</v>
      </c>
      <c r="G457" s="293">
        <f t="shared" si="24"/>
        <v>68.541176000000007</v>
      </c>
      <c r="H457" s="293">
        <f t="shared" si="25"/>
        <v>64.505177000000003</v>
      </c>
      <c r="I457" s="294">
        <f t="shared" si="26"/>
        <v>40.997253000000001</v>
      </c>
      <c r="J457" s="294">
        <f t="shared" si="27"/>
        <v>21.95017</v>
      </c>
    </row>
    <row r="458" spans="1:10" s="295" customFormat="1" ht="14.25" customHeight="1" thickBot="1" x14ac:dyDescent="0.25">
      <c r="A458" s="211" t="s">
        <v>239</v>
      </c>
      <c r="B458" s="211">
        <v>0</v>
      </c>
      <c r="C458" s="325">
        <v>639.51</v>
      </c>
      <c r="D458" s="325" t="s">
        <v>129</v>
      </c>
      <c r="E458" s="325">
        <v>673.26</v>
      </c>
      <c r="F458" s="325">
        <v>647.55999999999995</v>
      </c>
      <c r="G458" s="293">
        <f t="shared" si="24"/>
        <v>62.683807999999992</v>
      </c>
      <c r="H458" s="293">
        <f t="shared" si="25"/>
        <v>58.992715999999994</v>
      </c>
      <c r="I458" s="294">
        <f t="shared" si="26"/>
        <v>37.493724</v>
      </c>
      <c r="J458" s="294">
        <f t="shared" si="27"/>
        <v>20.074359999999999</v>
      </c>
    </row>
    <row r="459" spans="1:10" s="209" customFormat="1" ht="14.25" customHeight="1" thickBot="1" x14ac:dyDescent="0.25">
      <c r="A459" s="211" t="s">
        <v>239</v>
      </c>
      <c r="B459" s="211">
        <v>1</v>
      </c>
      <c r="C459" s="325">
        <v>631.01</v>
      </c>
      <c r="D459" s="325">
        <v>0.01</v>
      </c>
      <c r="E459" s="325">
        <v>664.18</v>
      </c>
      <c r="F459" s="325">
        <v>639.05999999999995</v>
      </c>
      <c r="G459" s="293">
        <f t="shared" si="24"/>
        <v>61.861007999999991</v>
      </c>
      <c r="H459" s="293">
        <f t="shared" si="25"/>
        <v>58.218365999999996</v>
      </c>
      <c r="I459" s="294">
        <f t="shared" si="26"/>
        <v>37.001573999999998</v>
      </c>
      <c r="J459" s="294">
        <f t="shared" si="27"/>
        <v>19.810859999999998</v>
      </c>
    </row>
    <row r="460" spans="1:10" s="209" customFormat="1" ht="14.25" customHeight="1" thickBot="1" x14ac:dyDescent="0.25">
      <c r="A460" s="211" t="s">
        <v>239</v>
      </c>
      <c r="B460" s="211">
        <v>2</v>
      </c>
      <c r="C460" s="325">
        <v>641.37</v>
      </c>
      <c r="D460" s="325" t="s">
        <v>129</v>
      </c>
      <c r="E460" s="325">
        <v>672.94</v>
      </c>
      <c r="F460" s="325">
        <v>649.41999999999996</v>
      </c>
      <c r="G460" s="293">
        <f t="shared" si="24"/>
        <v>62.863855999999991</v>
      </c>
      <c r="H460" s="293">
        <f t="shared" si="25"/>
        <v>59.162161999999995</v>
      </c>
      <c r="I460" s="294">
        <f t="shared" si="26"/>
        <v>37.601417999999995</v>
      </c>
      <c r="J460" s="294">
        <f t="shared" si="27"/>
        <v>20.132019999999997</v>
      </c>
    </row>
    <row r="461" spans="1:10" s="209" customFormat="1" ht="14.25" customHeight="1" thickBot="1" x14ac:dyDescent="0.25">
      <c r="A461" s="211" t="s">
        <v>239</v>
      </c>
      <c r="B461" s="211">
        <v>3</v>
      </c>
      <c r="C461" s="325">
        <v>659.48</v>
      </c>
      <c r="D461" s="325">
        <v>0.01</v>
      </c>
      <c r="E461" s="325">
        <v>692.72</v>
      </c>
      <c r="F461" s="325">
        <v>667.53</v>
      </c>
      <c r="G461" s="293">
        <f t="shared" si="24"/>
        <v>64.616903999999991</v>
      </c>
      <c r="H461" s="293">
        <f t="shared" si="25"/>
        <v>60.811982999999998</v>
      </c>
      <c r="I461" s="294">
        <f t="shared" si="26"/>
        <v>38.649986999999996</v>
      </c>
      <c r="J461" s="294">
        <f t="shared" si="27"/>
        <v>20.693429999999999</v>
      </c>
    </row>
    <row r="462" spans="1:10" s="209" customFormat="1" ht="14.25" customHeight="1" thickBot="1" x14ac:dyDescent="0.25">
      <c r="A462" s="211" t="s">
        <v>239</v>
      </c>
      <c r="B462" s="211">
        <v>4</v>
      </c>
      <c r="C462" s="325">
        <v>671.16</v>
      </c>
      <c r="D462" s="325">
        <v>41.93</v>
      </c>
      <c r="E462" s="325" t="s">
        <v>129</v>
      </c>
      <c r="F462" s="325">
        <v>679.21</v>
      </c>
      <c r="G462" s="293">
        <f t="shared" si="24"/>
        <v>65.747528000000003</v>
      </c>
      <c r="H462" s="293">
        <f t="shared" si="25"/>
        <v>61.876031000000005</v>
      </c>
      <c r="I462" s="294">
        <f t="shared" si="26"/>
        <v>39.326259</v>
      </c>
      <c r="J462" s="294">
        <f t="shared" si="27"/>
        <v>21.055510000000002</v>
      </c>
    </row>
    <row r="463" spans="1:10" s="209" customFormat="1" ht="14.25" customHeight="1" thickBot="1" x14ac:dyDescent="0.25">
      <c r="A463" s="211" t="s">
        <v>239</v>
      </c>
      <c r="B463" s="211">
        <v>5</v>
      </c>
      <c r="C463" s="325">
        <v>693.07</v>
      </c>
      <c r="D463" s="325">
        <v>0.02</v>
      </c>
      <c r="E463" s="325">
        <v>34.6</v>
      </c>
      <c r="F463" s="325">
        <v>701.12</v>
      </c>
      <c r="G463" s="293">
        <f t="shared" si="24"/>
        <v>67.868415999999996</v>
      </c>
      <c r="H463" s="293">
        <f t="shared" si="25"/>
        <v>63.872031999999997</v>
      </c>
      <c r="I463" s="294">
        <f t="shared" si="26"/>
        <v>40.594847999999999</v>
      </c>
      <c r="J463" s="294">
        <f t="shared" si="27"/>
        <v>21.734719999999999</v>
      </c>
    </row>
    <row r="464" spans="1:10" s="209" customFormat="1" ht="14.25" customHeight="1" thickBot="1" x14ac:dyDescent="0.25">
      <c r="A464" s="211" t="s">
        <v>239</v>
      </c>
      <c r="B464" s="211">
        <v>6</v>
      </c>
      <c r="C464" s="325">
        <v>683.78</v>
      </c>
      <c r="D464" s="325">
        <v>0.01</v>
      </c>
      <c r="E464" s="325">
        <v>722.42</v>
      </c>
      <c r="F464" s="325">
        <v>691.83</v>
      </c>
      <c r="G464" s="293">
        <f t="shared" si="24"/>
        <v>66.969144</v>
      </c>
      <c r="H464" s="293">
        <f t="shared" si="25"/>
        <v>63.025713000000003</v>
      </c>
      <c r="I464" s="294">
        <f t="shared" si="26"/>
        <v>40.056957000000004</v>
      </c>
      <c r="J464" s="294">
        <f t="shared" si="27"/>
        <v>21.446730000000002</v>
      </c>
    </row>
    <row r="465" spans="1:10" s="209" customFormat="1" ht="14.25" customHeight="1" thickBot="1" x14ac:dyDescent="0.25">
      <c r="A465" s="211" t="s">
        <v>239</v>
      </c>
      <c r="B465" s="211">
        <v>7</v>
      </c>
      <c r="C465" s="325">
        <v>683.65</v>
      </c>
      <c r="D465" s="325" t="s">
        <v>129</v>
      </c>
      <c r="E465" s="325">
        <v>722.28</v>
      </c>
      <c r="F465" s="325">
        <v>691.7</v>
      </c>
      <c r="G465" s="293">
        <f t="shared" si="24"/>
        <v>66.956559999999996</v>
      </c>
      <c r="H465" s="293">
        <f t="shared" si="25"/>
        <v>63.013870000000004</v>
      </c>
      <c r="I465" s="294">
        <f t="shared" si="26"/>
        <v>40.049430000000001</v>
      </c>
      <c r="J465" s="294">
        <f t="shared" si="27"/>
        <v>21.442700000000002</v>
      </c>
    </row>
    <row r="466" spans="1:10" s="209" customFormat="1" ht="14.25" customHeight="1" thickBot="1" x14ac:dyDescent="0.25">
      <c r="A466" s="211" t="s">
        <v>239</v>
      </c>
      <c r="B466" s="211">
        <v>8</v>
      </c>
      <c r="C466" s="325">
        <v>667.88</v>
      </c>
      <c r="D466" s="325" t="s">
        <v>129</v>
      </c>
      <c r="E466" s="325">
        <v>13.99</v>
      </c>
      <c r="F466" s="325">
        <v>675.93</v>
      </c>
      <c r="G466" s="293">
        <f t="shared" si="24"/>
        <v>65.430023999999989</v>
      </c>
      <c r="H466" s="293">
        <f t="shared" si="25"/>
        <v>61.577222999999996</v>
      </c>
      <c r="I466" s="294">
        <f t="shared" si="26"/>
        <v>39.136347000000001</v>
      </c>
      <c r="J466" s="294">
        <f t="shared" si="27"/>
        <v>20.95383</v>
      </c>
    </row>
    <row r="467" spans="1:10" s="209" customFormat="1" ht="14.25" customHeight="1" thickBot="1" x14ac:dyDescent="0.25">
      <c r="A467" s="211" t="s">
        <v>239</v>
      </c>
      <c r="B467" s="211">
        <v>9</v>
      </c>
      <c r="C467" s="325">
        <v>700.51</v>
      </c>
      <c r="D467" s="325">
        <v>23.85</v>
      </c>
      <c r="E467" s="325" t="s">
        <v>129</v>
      </c>
      <c r="F467" s="325">
        <v>708.56</v>
      </c>
      <c r="G467" s="293">
        <f t="shared" si="24"/>
        <v>68.588607999999994</v>
      </c>
      <c r="H467" s="293">
        <f t="shared" si="25"/>
        <v>64.549815999999993</v>
      </c>
      <c r="I467" s="294">
        <f t="shared" si="26"/>
        <v>41.025623999999993</v>
      </c>
      <c r="J467" s="294">
        <f t="shared" si="27"/>
        <v>21.965359999999997</v>
      </c>
    </row>
    <row r="468" spans="1:10" s="209" customFormat="1" ht="14.25" customHeight="1" thickBot="1" x14ac:dyDescent="0.25">
      <c r="A468" s="211" t="s">
        <v>239</v>
      </c>
      <c r="B468" s="211">
        <v>10</v>
      </c>
      <c r="C468" s="325">
        <v>703.48</v>
      </c>
      <c r="D468" s="325">
        <v>34.78</v>
      </c>
      <c r="E468" s="325" t="s">
        <v>129</v>
      </c>
      <c r="F468" s="325">
        <v>711.53</v>
      </c>
      <c r="G468" s="293">
        <f t="shared" si="24"/>
        <v>68.876103999999998</v>
      </c>
      <c r="H468" s="293">
        <f t="shared" si="25"/>
        <v>64.820382999999993</v>
      </c>
      <c r="I468" s="294">
        <f t="shared" si="26"/>
        <v>41.197586999999999</v>
      </c>
      <c r="J468" s="294">
        <f t="shared" si="27"/>
        <v>22.05743</v>
      </c>
    </row>
    <row r="469" spans="1:10" s="209" customFormat="1" ht="14.25" customHeight="1" thickBot="1" x14ac:dyDescent="0.25">
      <c r="A469" s="211" t="s">
        <v>239</v>
      </c>
      <c r="B469" s="211">
        <v>11</v>
      </c>
      <c r="C469" s="325">
        <v>729.56</v>
      </c>
      <c r="D469" s="325">
        <v>2.0099999999999998</v>
      </c>
      <c r="E469" s="325" t="s">
        <v>129</v>
      </c>
      <c r="F469" s="325">
        <v>737.61</v>
      </c>
      <c r="G469" s="293">
        <f t="shared" si="24"/>
        <v>71.400648000000004</v>
      </c>
      <c r="H469" s="293">
        <f t="shared" si="25"/>
        <v>67.196270999999996</v>
      </c>
      <c r="I469" s="294">
        <f t="shared" si="26"/>
        <v>42.707619000000001</v>
      </c>
      <c r="J469" s="294">
        <f t="shared" si="27"/>
        <v>22.86591</v>
      </c>
    </row>
    <row r="470" spans="1:10" s="209" customFormat="1" ht="14.25" customHeight="1" thickBot="1" x14ac:dyDescent="0.25">
      <c r="A470" s="211" t="s">
        <v>239</v>
      </c>
      <c r="B470" s="211">
        <v>12</v>
      </c>
      <c r="C470" s="325">
        <v>694.7</v>
      </c>
      <c r="D470" s="325">
        <v>0.01</v>
      </c>
      <c r="E470" s="325">
        <v>735.23</v>
      </c>
      <c r="F470" s="325">
        <v>702.75</v>
      </c>
      <c r="G470" s="293">
        <f t="shared" si="24"/>
        <v>68.026200000000003</v>
      </c>
      <c r="H470" s="293">
        <f t="shared" si="25"/>
        <v>64.020525000000006</v>
      </c>
      <c r="I470" s="294">
        <f t="shared" si="26"/>
        <v>40.689225</v>
      </c>
      <c r="J470" s="294">
        <f t="shared" si="27"/>
        <v>21.785250000000001</v>
      </c>
    </row>
    <row r="471" spans="1:10" s="209" customFormat="1" ht="14.25" customHeight="1" thickBot="1" x14ac:dyDescent="0.25">
      <c r="A471" s="211" t="s">
        <v>239</v>
      </c>
      <c r="B471" s="211">
        <v>13</v>
      </c>
      <c r="C471" s="325">
        <v>689.72</v>
      </c>
      <c r="D471" s="325">
        <v>55</v>
      </c>
      <c r="E471" s="325" t="s">
        <v>129</v>
      </c>
      <c r="F471" s="325">
        <v>697.77</v>
      </c>
      <c r="G471" s="293">
        <f t="shared" si="24"/>
        <v>67.544135999999995</v>
      </c>
      <c r="H471" s="293">
        <f t="shared" si="25"/>
        <v>63.566846999999996</v>
      </c>
      <c r="I471" s="294">
        <f t="shared" si="26"/>
        <v>40.400883</v>
      </c>
      <c r="J471" s="294">
        <f t="shared" si="27"/>
        <v>21.630869999999998</v>
      </c>
    </row>
    <row r="472" spans="1:10" s="209" customFormat="1" ht="14.25" customHeight="1" thickBot="1" x14ac:dyDescent="0.25">
      <c r="A472" s="211" t="s">
        <v>239</v>
      </c>
      <c r="B472" s="211">
        <v>14</v>
      </c>
      <c r="C472" s="325">
        <v>696.43</v>
      </c>
      <c r="D472" s="325">
        <v>88.18</v>
      </c>
      <c r="E472" s="325" t="s">
        <v>129</v>
      </c>
      <c r="F472" s="325">
        <v>704.48</v>
      </c>
      <c r="G472" s="293">
        <f t="shared" si="24"/>
        <v>68.193663999999998</v>
      </c>
      <c r="H472" s="293">
        <f t="shared" si="25"/>
        <v>64.178128000000001</v>
      </c>
      <c r="I472" s="294">
        <f t="shared" si="26"/>
        <v>40.789391999999999</v>
      </c>
      <c r="J472" s="294">
        <f t="shared" si="27"/>
        <v>21.83888</v>
      </c>
    </row>
    <row r="473" spans="1:10" s="209" customFormat="1" ht="14.25" customHeight="1" thickBot="1" x14ac:dyDescent="0.25">
      <c r="A473" s="211" t="s">
        <v>239</v>
      </c>
      <c r="B473" s="211">
        <v>15</v>
      </c>
      <c r="C473" s="325">
        <v>714.48</v>
      </c>
      <c r="D473" s="325">
        <v>62.49</v>
      </c>
      <c r="E473" s="325" t="s">
        <v>129</v>
      </c>
      <c r="F473" s="325">
        <v>722.53</v>
      </c>
      <c r="G473" s="293">
        <f t="shared" si="24"/>
        <v>69.940903999999989</v>
      </c>
      <c r="H473" s="293">
        <f t="shared" si="25"/>
        <v>65.822482999999991</v>
      </c>
      <c r="I473" s="294">
        <f t="shared" si="26"/>
        <v>41.834486999999996</v>
      </c>
      <c r="J473" s="294">
        <f t="shared" si="27"/>
        <v>22.398429999999998</v>
      </c>
    </row>
    <row r="474" spans="1:10" s="209" customFormat="1" ht="14.25" customHeight="1" thickBot="1" x14ac:dyDescent="0.25">
      <c r="A474" s="211" t="s">
        <v>239</v>
      </c>
      <c r="B474" s="211">
        <v>16</v>
      </c>
      <c r="C474" s="325">
        <v>728.65</v>
      </c>
      <c r="D474" s="325">
        <v>5.85</v>
      </c>
      <c r="E474" s="325" t="s">
        <v>129</v>
      </c>
      <c r="F474" s="325">
        <v>736.7</v>
      </c>
      <c r="G474" s="293">
        <f t="shared" si="24"/>
        <v>71.312560000000005</v>
      </c>
      <c r="H474" s="293">
        <f t="shared" si="25"/>
        <v>67.113370000000003</v>
      </c>
      <c r="I474" s="294">
        <f t="shared" si="26"/>
        <v>42.65493</v>
      </c>
      <c r="J474" s="294">
        <f t="shared" si="27"/>
        <v>22.837700000000002</v>
      </c>
    </row>
    <row r="475" spans="1:10" s="209" customFormat="1" ht="14.25" customHeight="1" thickBot="1" x14ac:dyDescent="0.25">
      <c r="A475" s="211" t="s">
        <v>239</v>
      </c>
      <c r="B475" s="211">
        <v>17</v>
      </c>
      <c r="C475" s="325">
        <v>723.78</v>
      </c>
      <c r="D475" s="325" t="s">
        <v>129</v>
      </c>
      <c r="E475" s="325">
        <v>392.51</v>
      </c>
      <c r="F475" s="325">
        <v>731.83</v>
      </c>
      <c r="G475" s="293">
        <f t="shared" si="24"/>
        <v>70.841144</v>
      </c>
      <c r="H475" s="293">
        <f t="shared" si="25"/>
        <v>66.669713000000002</v>
      </c>
      <c r="I475" s="294">
        <f t="shared" si="26"/>
        <v>42.372957</v>
      </c>
      <c r="J475" s="294">
        <f t="shared" si="27"/>
        <v>22.686730000000001</v>
      </c>
    </row>
    <row r="476" spans="1:10" s="209" customFormat="1" ht="14.25" customHeight="1" thickBot="1" x14ac:dyDescent="0.25">
      <c r="A476" s="211" t="s">
        <v>239</v>
      </c>
      <c r="B476" s="211">
        <v>18</v>
      </c>
      <c r="C476" s="325">
        <v>688.78</v>
      </c>
      <c r="D476" s="325">
        <v>0.01</v>
      </c>
      <c r="E476" s="325">
        <v>43.16</v>
      </c>
      <c r="F476" s="325">
        <v>696.83</v>
      </c>
      <c r="G476" s="293">
        <f t="shared" si="24"/>
        <v>67.453144000000009</v>
      </c>
      <c r="H476" s="293">
        <f t="shared" si="25"/>
        <v>63.481213000000004</v>
      </c>
      <c r="I476" s="294">
        <f t="shared" si="26"/>
        <v>40.346457000000001</v>
      </c>
      <c r="J476" s="294">
        <f t="shared" si="27"/>
        <v>21.60173</v>
      </c>
    </row>
    <row r="477" spans="1:10" s="209" customFormat="1" ht="14.25" customHeight="1" thickBot="1" x14ac:dyDescent="0.25">
      <c r="A477" s="211" t="s">
        <v>239</v>
      </c>
      <c r="B477" s="211">
        <v>19</v>
      </c>
      <c r="C477" s="325">
        <v>659.15</v>
      </c>
      <c r="D477" s="325">
        <v>13.41</v>
      </c>
      <c r="E477" s="325" t="s">
        <v>129</v>
      </c>
      <c r="F477" s="325">
        <v>667.2</v>
      </c>
      <c r="G477" s="293">
        <f t="shared" si="24"/>
        <v>64.584960000000009</v>
      </c>
      <c r="H477" s="293">
        <f t="shared" si="25"/>
        <v>60.781920000000007</v>
      </c>
      <c r="I477" s="294">
        <f t="shared" si="26"/>
        <v>38.630880000000005</v>
      </c>
      <c r="J477" s="294">
        <f t="shared" si="27"/>
        <v>20.683200000000003</v>
      </c>
    </row>
    <row r="478" spans="1:10" s="209" customFormat="1" ht="14.25" customHeight="1" thickBot="1" x14ac:dyDescent="0.25">
      <c r="A478" s="211" t="s">
        <v>239</v>
      </c>
      <c r="B478" s="211">
        <v>20</v>
      </c>
      <c r="C478" s="325">
        <v>642.16999999999996</v>
      </c>
      <c r="D478" s="325" t="s">
        <v>129</v>
      </c>
      <c r="E478" s="325">
        <v>319.81</v>
      </c>
      <c r="F478" s="325">
        <v>650.22</v>
      </c>
      <c r="G478" s="293">
        <f t="shared" si="24"/>
        <v>62.941296000000001</v>
      </c>
      <c r="H478" s="293">
        <f t="shared" si="25"/>
        <v>59.235042</v>
      </c>
      <c r="I478" s="294">
        <f t="shared" si="26"/>
        <v>37.647738000000004</v>
      </c>
      <c r="J478" s="294">
        <f t="shared" si="27"/>
        <v>20.15682</v>
      </c>
    </row>
    <row r="479" spans="1:10" s="209" customFormat="1" ht="14.25" customHeight="1" thickBot="1" x14ac:dyDescent="0.25">
      <c r="A479" s="211" t="s">
        <v>239</v>
      </c>
      <c r="B479" s="211">
        <v>21</v>
      </c>
      <c r="C479" s="325">
        <v>640.1</v>
      </c>
      <c r="D479" s="325">
        <v>0.01</v>
      </c>
      <c r="E479" s="325">
        <v>673.08</v>
      </c>
      <c r="F479" s="325">
        <v>648.15</v>
      </c>
      <c r="G479" s="293">
        <f t="shared" si="24"/>
        <v>62.740919999999996</v>
      </c>
      <c r="H479" s="293">
        <f t="shared" si="25"/>
        <v>59.046464999999998</v>
      </c>
      <c r="I479" s="294">
        <f t="shared" si="26"/>
        <v>37.527884999999998</v>
      </c>
      <c r="J479" s="294">
        <f t="shared" si="27"/>
        <v>20.092649999999999</v>
      </c>
    </row>
    <row r="480" spans="1:10" s="209" customFormat="1" ht="14.25" customHeight="1" thickBot="1" x14ac:dyDescent="0.25">
      <c r="A480" s="211" t="s">
        <v>239</v>
      </c>
      <c r="B480" s="211">
        <v>22</v>
      </c>
      <c r="C480" s="325">
        <v>652.80999999999995</v>
      </c>
      <c r="D480" s="325">
        <v>0.01</v>
      </c>
      <c r="E480" s="325">
        <v>686.14</v>
      </c>
      <c r="F480" s="325">
        <v>660.86</v>
      </c>
      <c r="G480" s="293">
        <f t="shared" si="24"/>
        <v>63.971248000000003</v>
      </c>
      <c r="H480" s="293">
        <f t="shared" si="25"/>
        <v>60.204346000000001</v>
      </c>
      <c r="I480" s="294">
        <f t="shared" si="26"/>
        <v>38.263794000000004</v>
      </c>
      <c r="J480" s="294">
        <f t="shared" si="27"/>
        <v>20.486660000000001</v>
      </c>
    </row>
    <row r="481" spans="1:10" s="296" customFormat="1" ht="14.25" customHeight="1" thickBot="1" x14ac:dyDescent="0.25">
      <c r="A481" s="211" t="s">
        <v>239</v>
      </c>
      <c r="B481" s="211">
        <v>23</v>
      </c>
      <c r="C481" s="325">
        <v>636.09</v>
      </c>
      <c r="D481" s="325" t="s">
        <v>129</v>
      </c>
      <c r="E481" s="325">
        <v>668.21</v>
      </c>
      <c r="F481" s="325">
        <v>644.14</v>
      </c>
      <c r="G481" s="293">
        <f t="shared" si="24"/>
        <v>62.352751999999995</v>
      </c>
      <c r="H481" s="293">
        <f t="shared" si="25"/>
        <v>58.681153999999999</v>
      </c>
      <c r="I481" s="294">
        <f t="shared" si="26"/>
        <v>37.295706000000003</v>
      </c>
      <c r="J481" s="294">
        <f t="shared" si="27"/>
        <v>19.968339999999998</v>
      </c>
    </row>
    <row r="482" spans="1:10" s="295" customFormat="1" ht="14.25" customHeight="1" thickBot="1" x14ac:dyDescent="0.25">
      <c r="A482" s="211" t="s">
        <v>240</v>
      </c>
      <c r="B482" s="211">
        <v>0</v>
      </c>
      <c r="C482" s="325">
        <v>705.67</v>
      </c>
      <c r="D482" s="325">
        <v>17.29</v>
      </c>
      <c r="E482" s="325" t="s">
        <v>129</v>
      </c>
      <c r="F482" s="325">
        <v>713.72</v>
      </c>
      <c r="G482" s="293">
        <f t="shared" si="24"/>
        <v>69.088096000000007</v>
      </c>
      <c r="H482" s="293">
        <f t="shared" si="25"/>
        <v>65.019891999999999</v>
      </c>
      <c r="I482" s="294">
        <f t="shared" si="26"/>
        <v>41.324387999999999</v>
      </c>
      <c r="J482" s="294">
        <f t="shared" si="27"/>
        <v>22.125320000000002</v>
      </c>
    </row>
    <row r="483" spans="1:10" s="209" customFormat="1" ht="14.25" customHeight="1" thickBot="1" x14ac:dyDescent="0.25">
      <c r="A483" s="211" t="s">
        <v>240</v>
      </c>
      <c r="B483" s="211">
        <v>1</v>
      </c>
      <c r="C483" s="325">
        <v>694.53</v>
      </c>
      <c r="D483" s="325">
        <v>28.76</v>
      </c>
      <c r="E483" s="325" t="s">
        <v>129</v>
      </c>
      <c r="F483" s="325">
        <v>702.58</v>
      </c>
      <c r="G483" s="293">
        <f t="shared" si="24"/>
        <v>68.009743999999998</v>
      </c>
      <c r="H483" s="293">
        <f t="shared" si="25"/>
        <v>64.005037999999999</v>
      </c>
      <c r="I483" s="294">
        <f t="shared" si="26"/>
        <v>40.679382000000004</v>
      </c>
      <c r="J483" s="294">
        <f t="shared" si="27"/>
        <v>21.779980000000002</v>
      </c>
    </row>
    <row r="484" spans="1:10" s="209" customFormat="1" ht="14.25" customHeight="1" thickBot="1" x14ac:dyDescent="0.25">
      <c r="A484" s="211" t="s">
        <v>240</v>
      </c>
      <c r="B484" s="211">
        <v>2</v>
      </c>
      <c r="C484" s="325">
        <v>688.38</v>
      </c>
      <c r="D484" s="325" t="s">
        <v>129</v>
      </c>
      <c r="E484" s="325">
        <v>721.22</v>
      </c>
      <c r="F484" s="325">
        <v>696.43</v>
      </c>
      <c r="G484" s="293">
        <f t="shared" si="24"/>
        <v>67.414423999999997</v>
      </c>
      <c r="H484" s="293">
        <f t="shared" si="25"/>
        <v>63.444772999999998</v>
      </c>
      <c r="I484" s="294">
        <f t="shared" si="26"/>
        <v>40.323296999999997</v>
      </c>
      <c r="J484" s="294">
        <f t="shared" si="27"/>
        <v>21.589329999999997</v>
      </c>
    </row>
    <row r="485" spans="1:10" s="209" customFormat="1" ht="14.25" customHeight="1" thickBot="1" x14ac:dyDescent="0.25">
      <c r="A485" s="211" t="s">
        <v>240</v>
      </c>
      <c r="B485" s="211">
        <v>3</v>
      </c>
      <c r="C485" s="325">
        <v>708.26</v>
      </c>
      <c r="D485" s="325">
        <v>42.25</v>
      </c>
      <c r="E485" s="325" t="s">
        <v>129</v>
      </c>
      <c r="F485" s="325">
        <v>716.31</v>
      </c>
      <c r="G485" s="293">
        <f t="shared" si="24"/>
        <v>69.338807999999986</v>
      </c>
      <c r="H485" s="293">
        <f t="shared" si="25"/>
        <v>65.25584099999999</v>
      </c>
      <c r="I485" s="294">
        <f t="shared" si="26"/>
        <v>41.474348999999997</v>
      </c>
      <c r="J485" s="294">
        <f t="shared" si="27"/>
        <v>22.205609999999997</v>
      </c>
    </row>
    <row r="486" spans="1:10" s="209" customFormat="1" ht="14.25" customHeight="1" thickBot="1" x14ac:dyDescent="0.25">
      <c r="A486" s="211" t="s">
        <v>240</v>
      </c>
      <c r="B486" s="211">
        <v>4</v>
      </c>
      <c r="C486" s="325">
        <v>735.1</v>
      </c>
      <c r="D486" s="325" t="s">
        <v>129</v>
      </c>
      <c r="E486" s="325">
        <v>11.57</v>
      </c>
      <c r="F486" s="325">
        <v>743.15</v>
      </c>
      <c r="G486" s="293">
        <f t="shared" si="24"/>
        <v>71.936920000000001</v>
      </c>
      <c r="H486" s="293">
        <f t="shared" si="25"/>
        <v>67.700964999999997</v>
      </c>
      <c r="I486" s="294">
        <f t="shared" si="26"/>
        <v>43.028385</v>
      </c>
      <c r="J486" s="294">
        <f t="shared" si="27"/>
        <v>23.037649999999999</v>
      </c>
    </row>
    <row r="487" spans="1:10" s="209" customFormat="1" ht="14.25" customHeight="1" thickBot="1" x14ac:dyDescent="0.25">
      <c r="A487" s="211" t="s">
        <v>240</v>
      </c>
      <c r="B487" s="211">
        <v>5</v>
      </c>
      <c r="C487" s="325">
        <v>743.02</v>
      </c>
      <c r="D487" s="325" t="s">
        <v>129</v>
      </c>
      <c r="E487" s="325">
        <v>12.63</v>
      </c>
      <c r="F487" s="325">
        <v>751.07</v>
      </c>
      <c r="G487" s="293">
        <f t="shared" si="24"/>
        <v>72.703575999999998</v>
      </c>
      <c r="H487" s="293">
        <f t="shared" si="25"/>
        <v>68.422477000000001</v>
      </c>
      <c r="I487" s="294">
        <f t="shared" si="26"/>
        <v>43.486953</v>
      </c>
      <c r="J487" s="294">
        <f t="shared" si="27"/>
        <v>23.283170000000002</v>
      </c>
    </row>
    <row r="488" spans="1:10" s="209" customFormat="1" ht="14.25" customHeight="1" thickBot="1" x14ac:dyDescent="0.25">
      <c r="A488" s="211" t="s">
        <v>240</v>
      </c>
      <c r="B488" s="211">
        <v>6</v>
      </c>
      <c r="C488" s="325">
        <v>761.89</v>
      </c>
      <c r="D488" s="325">
        <v>33.770000000000003</v>
      </c>
      <c r="E488" s="325" t="s">
        <v>129</v>
      </c>
      <c r="F488" s="325">
        <v>769.94</v>
      </c>
      <c r="G488" s="293">
        <f t="shared" si="24"/>
        <v>74.530192</v>
      </c>
      <c r="H488" s="293">
        <f t="shared" si="25"/>
        <v>70.141534000000007</v>
      </c>
      <c r="I488" s="294">
        <f t="shared" si="26"/>
        <v>44.579526000000001</v>
      </c>
      <c r="J488" s="294">
        <f t="shared" si="27"/>
        <v>23.86814</v>
      </c>
    </row>
    <row r="489" spans="1:10" s="209" customFormat="1" ht="14.25" customHeight="1" thickBot="1" x14ac:dyDescent="0.25">
      <c r="A489" s="211" t="s">
        <v>240</v>
      </c>
      <c r="B489" s="211">
        <v>7</v>
      </c>
      <c r="C489" s="325">
        <v>708.1</v>
      </c>
      <c r="D489" s="325">
        <v>76.8</v>
      </c>
      <c r="E489" s="325" t="s">
        <v>129</v>
      </c>
      <c r="F489" s="325">
        <v>716.15</v>
      </c>
      <c r="G489" s="293">
        <f t="shared" si="24"/>
        <v>69.323319999999995</v>
      </c>
      <c r="H489" s="293">
        <f t="shared" si="25"/>
        <v>65.241264999999999</v>
      </c>
      <c r="I489" s="294">
        <f t="shared" si="26"/>
        <v>41.465085000000002</v>
      </c>
      <c r="J489" s="294">
        <f t="shared" si="27"/>
        <v>22.20065</v>
      </c>
    </row>
    <row r="490" spans="1:10" s="209" customFormat="1" ht="14.25" customHeight="1" thickBot="1" x14ac:dyDescent="0.25">
      <c r="A490" s="211" t="s">
        <v>240</v>
      </c>
      <c r="B490" s="211">
        <v>8</v>
      </c>
      <c r="C490" s="325">
        <v>691.02</v>
      </c>
      <c r="D490" s="325">
        <v>91.89</v>
      </c>
      <c r="E490" s="325">
        <v>0.01</v>
      </c>
      <c r="F490" s="325">
        <v>699.07</v>
      </c>
      <c r="G490" s="293">
        <f t="shared" si="24"/>
        <v>67.669976000000005</v>
      </c>
      <c r="H490" s="293">
        <f t="shared" si="25"/>
        <v>63.685277000000006</v>
      </c>
      <c r="I490" s="294">
        <f t="shared" si="26"/>
        <v>40.476153000000004</v>
      </c>
      <c r="J490" s="294">
        <f t="shared" si="27"/>
        <v>21.67117</v>
      </c>
    </row>
    <row r="491" spans="1:10" s="209" customFormat="1" ht="14.25" customHeight="1" thickBot="1" x14ac:dyDescent="0.25">
      <c r="A491" s="211" t="s">
        <v>240</v>
      </c>
      <c r="B491" s="211">
        <v>9</v>
      </c>
      <c r="C491" s="325">
        <v>707.34</v>
      </c>
      <c r="D491" s="325">
        <v>182.8</v>
      </c>
      <c r="E491" s="325" t="s">
        <v>129</v>
      </c>
      <c r="F491" s="325">
        <v>715.39</v>
      </c>
      <c r="G491" s="293">
        <f t="shared" si="24"/>
        <v>69.249752000000001</v>
      </c>
      <c r="H491" s="293">
        <f t="shared" si="25"/>
        <v>65.172028999999995</v>
      </c>
      <c r="I491" s="294">
        <f t="shared" si="26"/>
        <v>41.421081000000001</v>
      </c>
      <c r="J491" s="294">
        <f t="shared" si="27"/>
        <v>22.17709</v>
      </c>
    </row>
    <row r="492" spans="1:10" s="209" customFormat="1" ht="14.25" customHeight="1" thickBot="1" x14ac:dyDescent="0.25">
      <c r="A492" s="211" t="s">
        <v>240</v>
      </c>
      <c r="B492" s="211">
        <v>10</v>
      </c>
      <c r="C492" s="325">
        <v>705.65</v>
      </c>
      <c r="D492" s="325">
        <v>47.78</v>
      </c>
      <c r="E492" s="325" t="s">
        <v>129</v>
      </c>
      <c r="F492" s="325">
        <v>713.7</v>
      </c>
      <c r="G492" s="293">
        <f t="shared" si="24"/>
        <v>69.086160000000007</v>
      </c>
      <c r="H492" s="293">
        <f t="shared" si="25"/>
        <v>65.018070000000009</v>
      </c>
      <c r="I492" s="294">
        <f t="shared" si="26"/>
        <v>41.323230000000002</v>
      </c>
      <c r="J492" s="294">
        <f t="shared" si="27"/>
        <v>22.124700000000001</v>
      </c>
    </row>
    <row r="493" spans="1:10" s="209" customFormat="1" ht="14.25" customHeight="1" thickBot="1" x14ac:dyDescent="0.25">
      <c r="A493" s="211" t="s">
        <v>240</v>
      </c>
      <c r="B493" s="211">
        <v>11</v>
      </c>
      <c r="C493" s="325">
        <v>741.77</v>
      </c>
      <c r="D493" s="325" t="s">
        <v>129</v>
      </c>
      <c r="E493" s="325">
        <v>4.97</v>
      </c>
      <c r="F493" s="325">
        <v>749.82</v>
      </c>
      <c r="G493" s="293">
        <f t="shared" si="24"/>
        <v>72.582576000000003</v>
      </c>
      <c r="H493" s="293">
        <f t="shared" si="25"/>
        <v>68.308602000000008</v>
      </c>
      <c r="I493" s="294">
        <f t="shared" si="26"/>
        <v>43.414578000000006</v>
      </c>
      <c r="J493" s="294">
        <f t="shared" si="27"/>
        <v>23.244420000000002</v>
      </c>
    </row>
    <row r="494" spans="1:10" s="209" customFormat="1" ht="14.25" customHeight="1" thickBot="1" x14ac:dyDescent="0.25">
      <c r="A494" s="211" t="s">
        <v>240</v>
      </c>
      <c r="B494" s="211">
        <v>12</v>
      </c>
      <c r="C494" s="325">
        <v>769.82</v>
      </c>
      <c r="D494" s="325">
        <v>0.03</v>
      </c>
      <c r="E494" s="325">
        <v>39.36</v>
      </c>
      <c r="F494" s="325">
        <v>777.87</v>
      </c>
      <c r="G494" s="293">
        <f t="shared" si="24"/>
        <v>75.297815999999997</v>
      </c>
      <c r="H494" s="293">
        <f t="shared" si="25"/>
        <v>70.863956999999999</v>
      </c>
      <c r="I494" s="294">
        <f t="shared" si="26"/>
        <v>45.038673000000003</v>
      </c>
      <c r="J494" s="294">
        <f t="shared" si="27"/>
        <v>24.113969999999998</v>
      </c>
    </row>
    <row r="495" spans="1:10" s="209" customFormat="1" ht="14.25" customHeight="1" thickBot="1" x14ac:dyDescent="0.25">
      <c r="A495" s="211" t="s">
        <v>240</v>
      </c>
      <c r="B495" s="211">
        <v>13</v>
      </c>
      <c r="C495" s="325">
        <v>782.67</v>
      </c>
      <c r="D495" s="325">
        <v>0.04</v>
      </c>
      <c r="E495" s="325">
        <v>27.48</v>
      </c>
      <c r="F495" s="325">
        <v>790.72</v>
      </c>
      <c r="G495" s="293">
        <f t="shared" si="24"/>
        <v>76.541696000000002</v>
      </c>
      <c r="H495" s="293">
        <f t="shared" si="25"/>
        <v>72.034592000000004</v>
      </c>
      <c r="I495" s="294">
        <f t="shared" si="26"/>
        <v>45.782688</v>
      </c>
      <c r="J495" s="294">
        <f t="shared" si="27"/>
        <v>24.512319999999999</v>
      </c>
    </row>
    <row r="496" spans="1:10" s="209" customFormat="1" ht="14.25" customHeight="1" thickBot="1" x14ac:dyDescent="0.25">
      <c r="A496" s="211" t="s">
        <v>240</v>
      </c>
      <c r="B496" s="211">
        <v>14</v>
      </c>
      <c r="C496" s="325">
        <v>760.08</v>
      </c>
      <c r="D496" s="325" t="s">
        <v>129</v>
      </c>
      <c r="E496" s="325">
        <v>17.71</v>
      </c>
      <c r="F496" s="325">
        <v>768.13</v>
      </c>
      <c r="G496" s="293">
        <f t="shared" si="24"/>
        <v>74.354984000000002</v>
      </c>
      <c r="H496" s="293">
        <f t="shared" si="25"/>
        <v>69.976642999999996</v>
      </c>
      <c r="I496" s="294">
        <f t="shared" si="26"/>
        <v>44.474727000000001</v>
      </c>
      <c r="J496" s="294">
        <f t="shared" si="27"/>
        <v>23.81203</v>
      </c>
    </row>
    <row r="497" spans="1:10" s="209" customFormat="1" ht="14.25" customHeight="1" thickBot="1" x14ac:dyDescent="0.25">
      <c r="A497" s="211" t="s">
        <v>240</v>
      </c>
      <c r="B497" s="211">
        <v>15</v>
      </c>
      <c r="C497" s="325">
        <v>768.37</v>
      </c>
      <c r="D497" s="325" t="s">
        <v>129</v>
      </c>
      <c r="E497" s="325">
        <v>21.68</v>
      </c>
      <c r="F497" s="325">
        <v>776.42</v>
      </c>
      <c r="G497" s="293">
        <f t="shared" si="24"/>
        <v>75.157455999999996</v>
      </c>
      <c r="H497" s="293">
        <f t="shared" si="25"/>
        <v>70.731861999999992</v>
      </c>
      <c r="I497" s="294">
        <f t="shared" si="26"/>
        <v>44.954718</v>
      </c>
      <c r="J497" s="294">
        <f t="shared" si="27"/>
        <v>24.069019999999998</v>
      </c>
    </row>
    <row r="498" spans="1:10" s="209" customFormat="1" ht="14.25" customHeight="1" thickBot="1" x14ac:dyDescent="0.25">
      <c r="A498" s="211" t="s">
        <v>240</v>
      </c>
      <c r="B498" s="211">
        <v>16</v>
      </c>
      <c r="C498" s="325">
        <v>781.44</v>
      </c>
      <c r="D498" s="325" t="s">
        <v>129</v>
      </c>
      <c r="E498" s="325">
        <v>20.16</v>
      </c>
      <c r="F498" s="325">
        <v>789.49</v>
      </c>
      <c r="G498" s="293">
        <f t="shared" si="24"/>
        <v>76.422631999999993</v>
      </c>
      <c r="H498" s="293">
        <f t="shared" si="25"/>
        <v>71.922539</v>
      </c>
      <c r="I498" s="294">
        <f t="shared" si="26"/>
        <v>45.711471000000003</v>
      </c>
      <c r="J498" s="294">
        <f t="shared" si="27"/>
        <v>24.47419</v>
      </c>
    </row>
    <row r="499" spans="1:10" s="209" customFormat="1" ht="14.25" customHeight="1" thickBot="1" x14ac:dyDescent="0.25">
      <c r="A499" s="211" t="s">
        <v>240</v>
      </c>
      <c r="B499" s="211">
        <v>17</v>
      </c>
      <c r="C499" s="325">
        <v>749.34</v>
      </c>
      <c r="D499" s="325" t="s">
        <v>129</v>
      </c>
      <c r="E499" s="325">
        <v>3.78</v>
      </c>
      <c r="F499" s="325">
        <v>757.39</v>
      </c>
      <c r="G499" s="293">
        <f t="shared" ref="G499:G562" si="28">F499*9.68%</f>
        <v>73.31535199999999</v>
      </c>
      <c r="H499" s="293">
        <f t="shared" ref="H499:H562" si="29">F499*9.11%</f>
        <v>68.998228999999995</v>
      </c>
      <c r="I499" s="294">
        <f t="shared" ref="I499:I562" si="30">F499*5.79%</f>
        <v>43.852880999999996</v>
      </c>
      <c r="J499" s="294">
        <f t="shared" ref="J499:J562" si="31">F499*3.1%</f>
        <v>23.479089999999999</v>
      </c>
    </row>
    <row r="500" spans="1:10" s="209" customFormat="1" ht="14.25" customHeight="1" thickBot="1" x14ac:dyDescent="0.25">
      <c r="A500" s="211" t="s">
        <v>240</v>
      </c>
      <c r="B500" s="211">
        <v>18</v>
      </c>
      <c r="C500" s="325">
        <v>756.24</v>
      </c>
      <c r="D500" s="325" t="s">
        <v>129</v>
      </c>
      <c r="E500" s="325">
        <v>797.58</v>
      </c>
      <c r="F500" s="325">
        <v>764.29</v>
      </c>
      <c r="G500" s="293">
        <f t="shared" si="28"/>
        <v>73.983271999999999</v>
      </c>
      <c r="H500" s="293">
        <f t="shared" si="29"/>
        <v>69.626818999999998</v>
      </c>
      <c r="I500" s="294">
        <f t="shared" si="30"/>
        <v>44.252390999999996</v>
      </c>
      <c r="J500" s="294">
        <f t="shared" si="31"/>
        <v>23.692989999999998</v>
      </c>
    </row>
    <row r="501" spans="1:10" s="209" customFormat="1" ht="14.25" customHeight="1" thickBot="1" x14ac:dyDescent="0.25">
      <c r="A501" s="211" t="s">
        <v>240</v>
      </c>
      <c r="B501" s="211">
        <v>19</v>
      </c>
      <c r="C501" s="325">
        <v>701.69</v>
      </c>
      <c r="D501" s="325" t="s">
        <v>129</v>
      </c>
      <c r="E501" s="325">
        <v>9.73</v>
      </c>
      <c r="F501" s="325">
        <v>709.74</v>
      </c>
      <c r="G501" s="293">
        <f t="shared" si="28"/>
        <v>68.702832000000001</v>
      </c>
      <c r="H501" s="293">
        <f t="shared" si="29"/>
        <v>64.657314</v>
      </c>
      <c r="I501" s="294">
        <f t="shared" si="30"/>
        <v>41.093946000000003</v>
      </c>
      <c r="J501" s="294">
        <f t="shared" si="31"/>
        <v>22.001940000000001</v>
      </c>
    </row>
    <row r="502" spans="1:10" s="209" customFormat="1" ht="14.25" customHeight="1" thickBot="1" x14ac:dyDescent="0.25">
      <c r="A502" s="211" t="s">
        <v>240</v>
      </c>
      <c r="B502" s="211">
        <v>20</v>
      </c>
      <c r="C502" s="325">
        <v>708.35</v>
      </c>
      <c r="D502" s="325">
        <v>12.17</v>
      </c>
      <c r="E502" s="325">
        <v>0.01</v>
      </c>
      <c r="F502" s="325">
        <v>716.4</v>
      </c>
      <c r="G502" s="293">
        <f t="shared" si="28"/>
        <v>69.347519999999989</v>
      </c>
      <c r="H502" s="293">
        <f t="shared" si="29"/>
        <v>65.264039999999994</v>
      </c>
      <c r="I502" s="294">
        <f t="shared" si="30"/>
        <v>41.479559999999999</v>
      </c>
      <c r="J502" s="294">
        <f t="shared" si="31"/>
        <v>22.208399999999997</v>
      </c>
    </row>
    <row r="503" spans="1:10" s="209" customFormat="1" ht="14.25" customHeight="1" thickBot="1" x14ac:dyDescent="0.25">
      <c r="A503" s="211" t="s">
        <v>240</v>
      </c>
      <c r="B503" s="211">
        <v>21</v>
      </c>
      <c r="C503" s="325">
        <v>709.44</v>
      </c>
      <c r="D503" s="325">
        <v>8.82</v>
      </c>
      <c r="E503" s="325" t="s">
        <v>129</v>
      </c>
      <c r="F503" s="325">
        <v>717.49</v>
      </c>
      <c r="G503" s="293">
        <f t="shared" si="28"/>
        <v>69.453031999999993</v>
      </c>
      <c r="H503" s="293">
        <f t="shared" si="29"/>
        <v>65.363338999999996</v>
      </c>
      <c r="I503" s="294">
        <f t="shared" si="30"/>
        <v>41.542670999999999</v>
      </c>
      <c r="J503" s="294">
        <f t="shared" si="31"/>
        <v>22.242190000000001</v>
      </c>
    </row>
    <row r="504" spans="1:10" s="209" customFormat="1" ht="14.25" customHeight="1" thickBot="1" x14ac:dyDescent="0.25">
      <c r="A504" s="211" t="s">
        <v>240</v>
      </c>
      <c r="B504" s="211">
        <v>22</v>
      </c>
      <c r="C504" s="325">
        <v>706.96</v>
      </c>
      <c r="D504" s="325" t="s">
        <v>129</v>
      </c>
      <c r="E504" s="325">
        <v>742.89</v>
      </c>
      <c r="F504" s="325">
        <v>715.01</v>
      </c>
      <c r="G504" s="293">
        <f t="shared" si="28"/>
        <v>69.212968000000004</v>
      </c>
      <c r="H504" s="293">
        <f t="shared" si="29"/>
        <v>65.137411</v>
      </c>
      <c r="I504" s="294">
        <f t="shared" si="30"/>
        <v>41.399079</v>
      </c>
      <c r="J504" s="294">
        <f t="shared" si="31"/>
        <v>22.165309999999998</v>
      </c>
    </row>
    <row r="505" spans="1:10" s="296" customFormat="1" ht="14.25" customHeight="1" thickBot="1" x14ac:dyDescent="0.25">
      <c r="A505" s="211" t="s">
        <v>240</v>
      </c>
      <c r="B505" s="211">
        <v>23</v>
      </c>
      <c r="C505" s="325">
        <v>700.34</v>
      </c>
      <c r="D505" s="325" t="s">
        <v>129</v>
      </c>
      <c r="E505" s="325">
        <v>380.1</v>
      </c>
      <c r="F505" s="325">
        <v>708.39</v>
      </c>
      <c r="G505" s="293">
        <f t="shared" si="28"/>
        <v>68.572152000000003</v>
      </c>
      <c r="H505" s="293">
        <f t="shared" si="29"/>
        <v>64.534329</v>
      </c>
      <c r="I505" s="294">
        <f t="shared" si="30"/>
        <v>41.015780999999997</v>
      </c>
      <c r="J505" s="294">
        <f t="shared" si="31"/>
        <v>21.960090000000001</v>
      </c>
    </row>
    <row r="506" spans="1:10" s="295" customFormat="1" ht="14.25" customHeight="1" thickBot="1" x14ac:dyDescent="0.25">
      <c r="A506" s="211" t="s">
        <v>241</v>
      </c>
      <c r="B506" s="211">
        <v>0</v>
      </c>
      <c r="C506" s="325">
        <v>547.91999999999996</v>
      </c>
      <c r="D506" s="325">
        <v>0.01</v>
      </c>
      <c r="E506" s="325">
        <v>575.87</v>
      </c>
      <c r="F506" s="325">
        <v>555.97</v>
      </c>
      <c r="G506" s="293">
        <f t="shared" si="28"/>
        <v>53.817895999999998</v>
      </c>
      <c r="H506" s="293">
        <f t="shared" si="29"/>
        <v>50.648867000000003</v>
      </c>
      <c r="I506" s="294">
        <f t="shared" si="30"/>
        <v>32.190663000000001</v>
      </c>
      <c r="J506" s="294">
        <f t="shared" si="31"/>
        <v>17.23507</v>
      </c>
    </row>
    <row r="507" spans="1:10" s="209" customFormat="1" ht="14.25" customHeight="1" thickBot="1" x14ac:dyDescent="0.25">
      <c r="A507" s="211" t="s">
        <v>241</v>
      </c>
      <c r="B507" s="211">
        <v>1</v>
      </c>
      <c r="C507" s="325">
        <v>546.96</v>
      </c>
      <c r="D507" s="325">
        <v>0.01</v>
      </c>
      <c r="E507" s="325">
        <v>574.45000000000005</v>
      </c>
      <c r="F507" s="325">
        <v>555.01</v>
      </c>
      <c r="G507" s="293">
        <f t="shared" si="28"/>
        <v>53.724967999999997</v>
      </c>
      <c r="H507" s="293">
        <f t="shared" si="29"/>
        <v>50.561411</v>
      </c>
      <c r="I507" s="294">
        <f t="shared" si="30"/>
        <v>32.135078999999998</v>
      </c>
      <c r="J507" s="294">
        <f t="shared" si="31"/>
        <v>17.205310000000001</v>
      </c>
    </row>
    <row r="508" spans="1:10" s="209" customFormat="1" ht="14.25" customHeight="1" thickBot="1" x14ac:dyDescent="0.25">
      <c r="A508" s="211" t="s">
        <v>241</v>
      </c>
      <c r="B508" s="211">
        <v>2</v>
      </c>
      <c r="C508" s="325">
        <v>551.94000000000005</v>
      </c>
      <c r="D508" s="325" t="s">
        <v>129</v>
      </c>
      <c r="E508" s="325">
        <v>578.26</v>
      </c>
      <c r="F508" s="325">
        <v>559.99</v>
      </c>
      <c r="G508" s="293">
        <f t="shared" si="28"/>
        <v>54.207031999999998</v>
      </c>
      <c r="H508" s="293">
        <f t="shared" si="29"/>
        <v>51.015089000000003</v>
      </c>
      <c r="I508" s="294">
        <f t="shared" si="30"/>
        <v>32.423420999999998</v>
      </c>
      <c r="J508" s="294">
        <f t="shared" si="31"/>
        <v>17.359690000000001</v>
      </c>
    </row>
    <row r="509" spans="1:10" s="209" customFormat="1" ht="14.25" customHeight="1" thickBot="1" x14ac:dyDescent="0.25">
      <c r="A509" s="211" t="s">
        <v>241</v>
      </c>
      <c r="B509" s="211">
        <v>3</v>
      </c>
      <c r="C509" s="325">
        <v>559.67999999999995</v>
      </c>
      <c r="D509" s="325" t="s">
        <v>129</v>
      </c>
      <c r="E509" s="325">
        <v>586.94000000000005</v>
      </c>
      <c r="F509" s="325">
        <v>567.73</v>
      </c>
      <c r="G509" s="293">
        <f t="shared" si="28"/>
        <v>54.956263999999997</v>
      </c>
      <c r="H509" s="293">
        <f t="shared" si="29"/>
        <v>51.720203000000005</v>
      </c>
      <c r="I509" s="294">
        <f t="shared" si="30"/>
        <v>32.871566999999999</v>
      </c>
      <c r="J509" s="294">
        <f t="shared" si="31"/>
        <v>17.599630000000001</v>
      </c>
    </row>
    <row r="510" spans="1:10" s="209" customFormat="1" ht="14.25" customHeight="1" thickBot="1" x14ac:dyDescent="0.25">
      <c r="A510" s="211" t="s">
        <v>241</v>
      </c>
      <c r="B510" s="211">
        <v>4</v>
      </c>
      <c r="C510" s="325">
        <v>519.85</v>
      </c>
      <c r="D510" s="325" t="s">
        <v>129</v>
      </c>
      <c r="E510" s="325">
        <v>545.6</v>
      </c>
      <c r="F510" s="325">
        <v>527.9</v>
      </c>
      <c r="G510" s="293">
        <f t="shared" si="28"/>
        <v>51.100719999999995</v>
      </c>
      <c r="H510" s="293">
        <f t="shared" si="29"/>
        <v>48.09169</v>
      </c>
      <c r="I510" s="294">
        <f t="shared" si="30"/>
        <v>30.56541</v>
      </c>
      <c r="J510" s="294">
        <f t="shared" si="31"/>
        <v>16.364899999999999</v>
      </c>
    </row>
    <row r="511" spans="1:10" s="209" customFormat="1" ht="14.25" customHeight="1" thickBot="1" x14ac:dyDescent="0.25">
      <c r="A511" s="211" t="s">
        <v>241</v>
      </c>
      <c r="B511" s="211">
        <v>5</v>
      </c>
      <c r="C511" s="325">
        <v>512.11</v>
      </c>
      <c r="D511" s="325" t="s">
        <v>129</v>
      </c>
      <c r="E511" s="325">
        <v>160.16999999999999</v>
      </c>
      <c r="F511" s="325">
        <v>520.16</v>
      </c>
      <c r="G511" s="293">
        <f t="shared" si="28"/>
        <v>50.351487999999996</v>
      </c>
      <c r="H511" s="293">
        <f t="shared" si="29"/>
        <v>47.386575999999998</v>
      </c>
      <c r="I511" s="294">
        <f t="shared" si="30"/>
        <v>30.117263999999999</v>
      </c>
      <c r="J511" s="294">
        <f t="shared" si="31"/>
        <v>16.124959999999998</v>
      </c>
    </row>
    <row r="512" spans="1:10" s="209" customFormat="1" ht="14.25" customHeight="1" thickBot="1" x14ac:dyDescent="0.25">
      <c r="A512" s="211" t="s">
        <v>241</v>
      </c>
      <c r="B512" s="211">
        <v>6</v>
      </c>
      <c r="C512" s="325">
        <v>579.67999999999995</v>
      </c>
      <c r="D512" s="325" t="s">
        <v>129</v>
      </c>
      <c r="E512" s="325">
        <v>609.74</v>
      </c>
      <c r="F512" s="325">
        <v>587.73</v>
      </c>
      <c r="G512" s="293">
        <f t="shared" si="28"/>
        <v>56.892263999999997</v>
      </c>
      <c r="H512" s="293">
        <f t="shared" si="29"/>
        <v>53.542203000000001</v>
      </c>
      <c r="I512" s="294">
        <f t="shared" si="30"/>
        <v>34.029567</v>
      </c>
      <c r="J512" s="294">
        <f t="shared" si="31"/>
        <v>18.219629999999999</v>
      </c>
    </row>
    <row r="513" spans="1:10" s="209" customFormat="1" ht="14.25" customHeight="1" thickBot="1" x14ac:dyDescent="0.25">
      <c r="A513" s="211" t="s">
        <v>241</v>
      </c>
      <c r="B513" s="211">
        <v>7</v>
      </c>
      <c r="C513" s="325">
        <v>574.25</v>
      </c>
      <c r="D513" s="325" t="s">
        <v>129</v>
      </c>
      <c r="E513" s="325">
        <v>604.62</v>
      </c>
      <c r="F513" s="325">
        <v>582.29999999999995</v>
      </c>
      <c r="G513" s="293">
        <f t="shared" si="28"/>
        <v>56.366639999999997</v>
      </c>
      <c r="H513" s="293">
        <f t="shared" si="29"/>
        <v>53.047529999999995</v>
      </c>
      <c r="I513" s="294">
        <f t="shared" si="30"/>
        <v>33.715170000000001</v>
      </c>
      <c r="J513" s="294">
        <f t="shared" si="31"/>
        <v>18.051299999999998</v>
      </c>
    </row>
    <row r="514" spans="1:10" s="209" customFormat="1" ht="14.25" customHeight="1" thickBot="1" x14ac:dyDescent="0.25">
      <c r="A514" s="211" t="s">
        <v>241</v>
      </c>
      <c r="B514" s="211">
        <v>8</v>
      </c>
      <c r="C514" s="325">
        <v>567.83000000000004</v>
      </c>
      <c r="D514" s="325" t="s">
        <v>129</v>
      </c>
      <c r="E514" s="325">
        <v>599.11</v>
      </c>
      <c r="F514" s="325">
        <v>575.88</v>
      </c>
      <c r="G514" s="293">
        <f t="shared" si="28"/>
        <v>55.745183999999995</v>
      </c>
      <c r="H514" s="293">
        <f t="shared" si="29"/>
        <v>52.462668000000001</v>
      </c>
      <c r="I514" s="294">
        <f t="shared" si="30"/>
        <v>33.343451999999999</v>
      </c>
      <c r="J514" s="294">
        <f t="shared" si="31"/>
        <v>17.85228</v>
      </c>
    </row>
    <row r="515" spans="1:10" s="209" customFormat="1" ht="14.25" customHeight="1" thickBot="1" x14ac:dyDescent="0.25">
      <c r="A515" s="211" t="s">
        <v>241</v>
      </c>
      <c r="B515" s="211">
        <v>9</v>
      </c>
      <c r="C515" s="325">
        <v>572.85</v>
      </c>
      <c r="D515" s="325">
        <v>0.02</v>
      </c>
      <c r="E515" s="325">
        <v>604.69000000000005</v>
      </c>
      <c r="F515" s="325">
        <v>580.9</v>
      </c>
      <c r="G515" s="293">
        <f t="shared" si="28"/>
        <v>56.231119999999997</v>
      </c>
      <c r="H515" s="293">
        <f t="shared" si="29"/>
        <v>52.919989999999999</v>
      </c>
      <c r="I515" s="294">
        <f t="shared" si="30"/>
        <v>33.63411</v>
      </c>
      <c r="J515" s="294">
        <f t="shared" si="31"/>
        <v>18.007899999999999</v>
      </c>
    </row>
    <row r="516" spans="1:10" s="209" customFormat="1" ht="14.25" customHeight="1" thickBot="1" x14ac:dyDescent="0.25">
      <c r="A516" s="211" t="s">
        <v>241</v>
      </c>
      <c r="B516" s="211">
        <v>10</v>
      </c>
      <c r="C516" s="325">
        <v>575.91</v>
      </c>
      <c r="D516" s="325">
        <v>26.93</v>
      </c>
      <c r="E516" s="325" t="s">
        <v>129</v>
      </c>
      <c r="F516" s="325">
        <v>583.96</v>
      </c>
      <c r="G516" s="293">
        <f t="shared" si="28"/>
        <v>56.527328000000004</v>
      </c>
      <c r="H516" s="293">
        <f t="shared" si="29"/>
        <v>53.198756000000003</v>
      </c>
      <c r="I516" s="294">
        <f t="shared" si="30"/>
        <v>33.811284000000001</v>
      </c>
      <c r="J516" s="294">
        <f t="shared" si="31"/>
        <v>18.10276</v>
      </c>
    </row>
    <row r="517" spans="1:10" s="209" customFormat="1" ht="14.25" customHeight="1" thickBot="1" x14ac:dyDescent="0.25">
      <c r="A517" s="211" t="s">
        <v>241</v>
      </c>
      <c r="B517" s="211">
        <v>11</v>
      </c>
      <c r="C517" s="325">
        <v>564.36</v>
      </c>
      <c r="D517" s="325" t="s">
        <v>129</v>
      </c>
      <c r="E517" s="325">
        <v>215.09</v>
      </c>
      <c r="F517" s="325">
        <v>572.41</v>
      </c>
      <c r="G517" s="293">
        <f t="shared" si="28"/>
        <v>55.409287999999997</v>
      </c>
      <c r="H517" s="293">
        <f t="shared" si="29"/>
        <v>52.146550999999995</v>
      </c>
      <c r="I517" s="294">
        <f t="shared" si="30"/>
        <v>33.142538999999999</v>
      </c>
      <c r="J517" s="294">
        <f t="shared" si="31"/>
        <v>17.744709999999998</v>
      </c>
    </row>
    <row r="518" spans="1:10" s="209" customFormat="1" ht="14.25" customHeight="1" thickBot="1" x14ac:dyDescent="0.25">
      <c r="A518" s="211" t="s">
        <v>241</v>
      </c>
      <c r="B518" s="211">
        <v>12</v>
      </c>
      <c r="C518" s="325">
        <v>567.32000000000005</v>
      </c>
      <c r="D518" s="325">
        <v>75.91</v>
      </c>
      <c r="E518" s="325" t="s">
        <v>129</v>
      </c>
      <c r="F518" s="325">
        <v>575.37</v>
      </c>
      <c r="G518" s="293">
        <f t="shared" si="28"/>
        <v>55.695816000000001</v>
      </c>
      <c r="H518" s="293">
        <f t="shared" si="29"/>
        <v>52.416207</v>
      </c>
      <c r="I518" s="294">
        <f t="shared" si="30"/>
        <v>33.313923000000003</v>
      </c>
      <c r="J518" s="294">
        <f t="shared" si="31"/>
        <v>17.836469999999998</v>
      </c>
    </row>
    <row r="519" spans="1:10" s="209" customFormat="1" ht="14.25" customHeight="1" thickBot="1" x14ac:dyDescent="0.25">
      <c r="A519" s="211" t="s">
        <v>241</v>
      </c>
      <c r="B519" s="211">
        <v>13</v>
      </c>
      <c r="C519" s="325">
        <v>588.03</v>
      </c>
      <c r="D519" s="325">
        <v>25.13</v>
      </c>
      <c r="E519" s="325" t="s">
        <v>129</v>
      </c>
      <c r="F519" s="325">
        <v>596.08000000000004</v>
      </c>
      <c r="G519" s="293">
        <f t="shared" si="28"/>
        <v>57.700544000000001</v>
      </c>
      <c r="H519" s="293">
        <f t="shared" si="29"/>
        <v>54.302888000000003</v>
      </c>
      <c r="I519" s="294">
        <f t="shared" si="30"/>
        <v>34.513032000000003</v>
      </c>
      <c r="J519" s="294">
        <f t="shared" si="31"/>
        <v>18.478480000000001</v>
      </c>
    </row>
    <row r="520" spans="1:10" s="209" customFormat="1" ht="14.25" customHeight="1" thickBot="1" x14ac:dyDescent="0.25">
      <c r="A520" s="211" t="s">
        <v>241</v>
      </c>
      <c r="B520" s="211">
        <v>14</v>
      </c>
      <c r="C520" s="325">
        <v>585.64</v>
      </c>
      <c r="D520" s="325">
        <v>184.44</v>
      </c>
      <c r="E520" s="325">
        <v>0.01</v>
      </c>
      <c r="F520" s="325">
        <v>593.69000000000005</v>
      </c>
      <c r="G520" s="293">
        <f t="shared" si="28"/>
        <v>57.469192000000007</v>
      </c>
      <c r="H520" s="293">
        <f t="shared" si="29"/>
        <v>54.085159000000004</v>
      </c>
      <c r="I520" s="294">
        <f t="shared" si="30"/>
        <v>34.374651</v>
      </c>
      <c r="J520" s="294">
        <f t="shared" si="31"/>
        <v>18.404390000000003</v>
      </c>
    </row>
    <row r="521" spans="1:10" s="209" customFormat="1" ht="14.25" customHeight="1" thickBot="1" x14ac:dyDescent="0.25">
      <c r="A521" s="211" t="s">
        <v>241</v>
      </c>
      <c r="B521" s="211">
        <v>15</v>
      </c>
      <c r="C521" s="325">
        <v>830.98</v>
      </c>
      <c r="D521" s="325">
        <v>0.01</v>
      </c>
      <c r="E521" s="325">
        <v>63.35</v>
      </c>
      <c r="F521" s="325">
        <v>839.03</v>
      </c>
      <c r="G521" s="293">
        <f t="shared" si="28"/>
        <v>81.218103999999997</v>
      </c>
      <c r="H521" s="293">
        <f t="shared" si="29"/>
        <v>76.435632999999996</v>
      </c>
      <c r="I521" s="294">
        <f t="shared" si="30"/>
        <v>48.579836999999998</v>
      </c>
      <c r="J521" s="294">
        <f t="shared" si="31"/>
        <v>26.009930000000001</v>
      </c>
    </row>
    <row r="522" spans="1:10" s="209" customFormat="1" ht="14.25" customHeight="1" thickBot="1" x14ac:dyDescent="0.25">
      <c r="A522" s="211" t="s">
        <v>241</v>
      </c>
      <c r="B522" s="211">
        <v>16</v>
      </c>
      <c r="C522" s="325">
        <v>850.45</v>
      </c>
      <c r="D522" s="325">
        <v>0.02</v>
      </c>
      <c r="E522" s="325">
        <v>53.24</v>
      </c>
      <c r="F522" s="325">
        <v>858.5</v>
      </c>
      <c r="G522" s="293">
        <f t="shared" si="28"/>
        <v>83.102800000000002</v>
      </c>
      <c r="H522" s="293">
        <f t="shared" si="29"/>
        <v>78.209350000000001</v>
      </c>
      <c r="I522" s="294">
        <f t="shared" si="30"/>
        <v>49.707149999999999</v>
      </c>
      <c r="J522" s="294">
        <f t="shared" si="31"/>
        <v>26.613499999999998</v>
      </c>
    </row>
    <row r="523" spans="1:10" s="209" customFormat="1" ht="14.25" customHeight="1" thickBot="1" x14ac:dyDescent="0.25">
      <c r="A523" s="211" t="s">
        <v>241</v>
      </c>
      <c r="B523" s="211">
        <v>17</v>
      </c>
      <c r="C523" s="325">
        <v>862.46</v>
      </c>
      <c r="D523" s="325" t="s">
        <v>129</v>
      </c>
      <c r="E523" s="325">
        <v>67.11</v>
      </c>
      <c r="F523" s="325">
        <v>870.51</v>
      </c>
      <c r="G523" s="293">
        <f t="shared" si="28"/>
        <v>84.265367999999995</v>
      </c>
      <c r="H523" s="293">
        <f t="shared" si="29"/>
        <v>79.303460999999999</v>
      </c>
      <c r="I523" s="294">
        <f t="shared" si="30"/>
        <v>50.402529000000001</v>
      </c>
      <c r="J523" s="294">
        <f t="shared" si="31"/>
        <v>26.985810000000001</v>
      </c>
    </row>
    <row r="524" spans="1:10" s="209" customFormat="1" ht="14.25" customHeight="1" thickBot="1" x14ac:dyDescent="0.25">
      <c r="A524" s="211" t="s">
        <v>241</v>
      </c>
      <c r="B524" s="211">
        <v>18</v>
      </c>
      <c r="C524" s="325">
        <v>845.03</v>
      </c>
      <c r="D524" s="325">
        <v>0.01</v>
      </c>
      <c r="E524" s="325">
        <v>881.32</v>
      </c>
      <c r="F524" s="325">
        <v>853.08</v>
      </c>
      <c r="G524" s="293">
        <f t="shared" si="28"/>
        <v>82.578143999999995</v>
      </c>
      <c r="H524" s="293">
        <f t="shared" si="29"/>
        <v>77.715588000000011</v>
      </c>
      <c r="I524" s="294">
        <f t="shared" si="30"/>
        <v>49.393332000000001</v>
      </c>
      <c r="J524" s="294">
        <f t="shared" si="31"/>
        <v>26.44548</v>
      </c>
    </row>
    <row r="525" spans="1:10" s="209" customFormat="1" ht="14.25" customHeight="1" thickBot="1" x14ac:dyDescent="0.25">
      <c r="A525" s="211" t="s">
        <v>241</v>
      </c>
      <c r="B525" s="211">
        <v>19</v>
      </c>
      <c r="C525" s="325">
        <v>576.09</v>
      </c>
      <c r="D525" s="325" t="s">
        <v>129</v>
      </c>
      <c r="E525" s="325">
        <v>599.80999999999995</v>
      </c>
      <c r="F525" s="325">
        <v>584.14</v>
      </c>
      <c r="G525" s="293">
        <f t="shared" si="28"/>
        <v>56.544751999999995</v>
      </c>
      <c r="H525" s="293">
        <f t="shared" si="29"/>
        <v>53.215153999999998</v>
      </c>
      <c r="I525" s="294">
        <f t="shared" si="30"/>
        <v>33.821705999999999</v>
      </c>
      <c r="J525" s="294">
        <f t="shared" si="31"/>
        <v>18.108339999999998</v>
      </c>
    </row>
    <row r="526" spans="1:10" s="209" customFormat="1" ht="14.25" customHeight="1" thickBot="1" x14ac:dyDescent="0.25">
      <c r="A526" s="211" t="s">
        <v>241</v>
      </c>
      <c r="B526" s="211">
        <v>20</v>
      </c>
      <c r="C526" s="325">
        <v>579.99</v>
      </c>
      <c r="D526" s="325" t="s">
        <v>129</v>
      </c>
      <c r="E526" s="325">
        <v>604.62</v>
      </c>
      <c r="F526" s="325">
        <v>588.04</v>
      </c>
      <c r="G526" s="293">
        <f t="shared" si="28"/>
        <v>56.922271999999992</v>
      </c>
      <c r="H526" s="293">
        <f t="shared" si="29"/>
        <v>53.570443999999995</v>
      </c>
      <c r="I526" s="294">
        <f t="shared" si="30"/>
        <v>34.047515999999995</v>
      </c>
      <c r="J526" s="294">
        <f t="shared" si="31"/>
        <v>18.229239999999997</v>
      </c>
    </row>
    <row r="527" spans="1:10" s="209" customFormat="1" ht="14.25" customHeight="1" thickBot="1" x14ac:dyDescent="0.25">
      <c r="A527" s="211" t="s">
        <v>241</v>
      </c>
      <c r="B527" s="211">
        <v>21</v>
      </c>
      <c r="C527" s="325">
        <v>583.29</v>
      </c>
      <c r="D527" s="325" t="s">
        <v>129</v>
      </c>
      <c r="E527" s="325">
        <v>606.36</v>
      </c>
      <c r="F527" s="325">
        <v>591.34</v>
      </c>
      <c r="G527" s="293">
        <f t="shared" si="28"/>
        <v>57.241712</v>
      </c>
      <c r="H527" s="293">
        <f t="shared" si="29"/>
        <v>53.871074</v>
      </c>
      <c r="I527" s="294">
        <f t="shared" si="30"/>
        <v>34.238586000000005</v>
      </c>
      <c r="J527" s="294">
        <f t="shared" si="31"/>
        <v>18.33154</v>
      </c>
    </row>
    <row r="528" spans="1:10" s="209" customFormat="1" ht="14.25" customHeight="1" thickBot="1" x14ac:dyDescent="0.25">
      <c r="A528" s="211" t="s">
        <v>241</v>
      </c>
      <c r="B528" s="211">
        <v>22</v>
      </c>
      <c r="C528" s="325">
        <v>591.16</v>
      </c>
      <c r="D528" s="325" t="s">
        <v>129</v>
      </c>
      <c r="E528" s="325">
        <v>243.84</v>
      </c>
      <c r="F528" s="325">
        <v>599.21</v>
      </c>
      <c r="G528" s="293">
        <f t="shared" si="28"/>
        <v>58.003528000000003</v>
      </c>
      <c r="H528" s="293">
        <f t="shared" si="29"/>
        <v>54.588031000000001</v>
      </c>
      <c r="I528" s="294">
        <f t="shared" si="30"/>
        <v>34.694259000000002</v>
      </c>
      <c r="J528" s="294">
        <f t="shared" si="31"/>
        <v>18.575510000000001</v>
      </c>
    </row>
    <row r="529" spans="1:10" s="296" customFormat="1" ht="14.25" customHeight="1" thickBot="1" x14ac:dyDescent="0.25">
      <c r="A529" s="211" t="s">
        <v>241</v>
      </c>
      <c r="B529" s="211">
        <v>23</v>
      </c>
      <c r="C529" s="325">
        <v>565.22</v>
      </c>
      <c r="D529" s="325" t="s">
        <v>129</v>
      </c>
      <c r="E529" s="325">
        <v>584.19000000000005</v>
      </c>
      <c r="F529" s="325">
        <v>573.27</v>
      </c>
      <c r="G529" s="293">
        <f t="shared" si="28"/>
        <v>55.492535999999994</v>
      </c>
      <c r="H529" s="293">
        <f t="shared" si="29"/>
        <v>52.224896999999999</v>
      </c>
      <c r="I529" s="294">
        <f t="shared" si="30"/>
        <v>33.192332999999998</v>
      </c>
      <c r="J529" s="294">
        <f t="shared" si="31"/>
        <v>17.771370000000001</v>
      </c>
    </row>
    <row r="530" spans="1:10" s="295" customFormat="1" ht="14.25" customHeight="1" thickBot="1" x14ac:dyDescent="0.25">
      <c r="A530" s="211" t="s">
        <v>242</v>
      </c>
      <c r="B530" s="211">
        <v>0</v>
      </c>
      <c r="C530" s="325">
        <v>716.92</v>
      </c>
      <c r="D530" s="325">
        <v>0.01</v>
      </c>
      <c r="E530" s="325">
        <v>752.65</v>
      </c>
      <c r="F530" s="325">
        <v>724.97</v>
      </c>
      <c r="G530" s="293">
        <f t="shared" si="28"/>
        <v>70.177096000000006</v>
      </c>
      <c r="H530" s="293">
        <f t="shared" si="29"/>
        <v>66.044767000000007</v>
      </c>
      <c r="I530" s="294">
        <f t="shared" si="30"/>
        <v>41.975763000000001</v>
      </c>
      <c r="J530" s="294">
        <f t="shared" si="31"/>
        <v>22.474070000000001</v>
      </c>
    </row>
    <row r="531" spans="1:10" s="209" customFormat="1" ht="14.25" customHeight="1" thickBot="1" x14ac:dyDescent="0.25">
      <c r="A531" s="211" t="s">
        <v>242</v>
      </c>
      <c r="B531" s="211">
        <v>1</v>
      </c>
      <c r="C531" s="325">
        <v>715.59</v>
      </c>
      <c r="D531" s="325">
        <v>0.03</v>
      </c>
      <c r="E531" s="325">
        <v>751.28</v>
      </c>
      <c r="F531" s="325">
        <v>723.64</v>
      </c>
      <c r="G531" s="293">
        <f t="shared" si="28"/>
        <v>70.048351999999994</v>
      </c>
      <c r="H531" s="293">
        <f t="shared" si="29"/>
        <v>65.923603999999997</v>
      </c>
      <c r="I531" s="294">
        <f t="shared" si="30"/>
        <v>41.898755999999999</v>
      </c>
      <c r="J531" s="294">
        <f t="shared" si="31"/>
        <v>22.432839999999999</v>
      </c>
    </row>
    <row r="532" spans="1:10" s="209" customFormat="1" ht="14.25" customHeight="1" thickBot="1" x14ac:dyDescent="0.25">
      <c r="A532" s="211" t="s">
        <v>242</v>
      </c>
      <c r="B532" s="211">
        <v>2</v>
      </c>
      <c r="C532" s="325">
        <v>746.17</v>
      </c>
      <c r="D532" s="325">
        <v>0.01</v>
      </c>
      <c r="E532" s="325">
        <v>780.86</v>
      </c>
      <c r="F532" s="325">
        <v>754.22</v>
      </c>
      <c r="G532" s="293">
        <f t="shared" si="28"/>
        <v>73.008495999999994</v>
      </c>
      <c r="H532" s="293">
        <f t="shared" si="29"/>
        <v>68.70944200000001</v>
      </c>
      <c r="I532" s="294">
        <f t="shared" si="30"/>
        <v>43.669338000000003</v>
      </c>
      <c r="J532" s="294">
        <f t="shared" si="31"/>
        <v>23.38082</v>
      </c>
    </row>
    <row r="533" spans="1:10" s="209" customFormat="1" ht="14.25" customHeight="1" thickBot="1" x14ac:dyDescent="0.25">
      <c r="A533" s="211" t="s">
        <v>242</v>
      </c>
      <c r="B533" s="211">
        <v>3</v>
      </c>
      <c r="C533" s="325">
        <v>757.83</v>
      </c>
      <c r="D533" s="325">
        <v>0.02</v>
      </c>
      <c r="E533" s="325">
        <v>1.19</v>
      </c>
      <c r="F533" s="325">
        <v>765.88</v>
      </c>
      <c r="G533" s="293">
        <f t="shared" si="28"/>
        <v>74.137183999999991</v>
      </c>
      <c r="H533" s="293">
        <f t="shared" si="29"/>
        <v>69.771668000000005</v>
      </c>
      <c r="I533" s="294">
        <f t="shared" si="30"/>
        <v>44.344451999999997</v>
      </c>
      <c r="J533" s="294">
        <f t="shared" si="31"/>
        <v>23.742280000000001</v>
      </c>
    </row>
    <row r="534" spans="1:10" s="209" customFormat="1" ht="14.25" customHeight="1" thickBot="1" x14ac:dyDescent="0.25">
      <c r="A534" s="211" t="s">
        <v>242</v>
      </c>
      <c r="B534" s="211">
        <v>4</v>
      </c>
      <c r="C534" s="325">
        <v>751.06</v>
      </c>
      <c r="D534" s="325">
        <v>3.25</v>
      </c>
      <c r="E534" s="325" t="s">
        <v>129</v>
      </c>
      <c r="F534" s="325">
        <v>759.11</v>
      </c>
      <c r="G534" s="293">
        <f t="shared" si="28"/>
        <v>73.481847999999999</v>
      </c>
      <c r="H534" s="293">
        <f t="shared" si="29"/>
        <v>69.154921000000002</v>
      </c>
      <c r="I534" s="294">
        <f t="shared" si="30"/>
        <v>43.952469000000001</v>
      </c>
      <c r="J534" s="294">
        <f t="shared" si="31"/>
        <v>23.532409999999999</v>
      </c>
    </row>
    <row r="535" spans="1:10" s="209" customFormat="1" ht="14.25" customHeight="1" thickBot="1" x14ac:dyDescent="0.25">
      <c r="A535" s="211" t="s">
        <v>242</v>
      </c>
      <c r="B535" s="211">
        <v>5</v>
      </c>
      <c r="C535" s="325">
        <v>809.73</v>
      </c>
      <c r="D535" s="325">
        <v>0.01</v>
      </c>
      <c r="E535" s="325">
        <v>55.91</v>
      </c>
      <c r="F535" s="325">
        <v>817.78</v>
      </c>
      <c r="G535" s="293">
        <f t="shared" si="28"/>
        <v>79.161103999999995</v>
      </c>
      <c r="H535" s="293">
        <f t="shared" si="29"/>
        <v>74.499758</v>
      </c>
      <c r="I535" s="294">
        <f t="shared" si="30"/>
        <v>47.349461999999995</v>
      </c>
      <c r="J535" s="294">
        <f t="shared" si="31"/>
        <v>25.351179999999999</v>
      </c>
    </row>
    <row r="536" spans="1:10" s="209" customFormat="1" ht="14.25" customHeight="1" thickBot="1" x14ac:dyDescent="0.25">
      <c r="A536" s="211" t="s">
        <v>242</v>
      </c>
      <c r="B536" s="211">
        <v>6</v>
      </c>
      <c r="C536" s="325">
        <v>1090.07</v>
      </c>
      <c r="D536" s="325">
        <v>0.01</v>
      </c>
      <c r="E536" s="325">
        <v>358.38</v>
      </c>
      <c r="F536" s="325">
        <v>1098.1199999999999</v>
      </c>
      <c r="G536" s="293">
        <f t="shared" si="28"/>
        <v>106.29801599999999</v>
      </c>
      <c r="H536" s="293">
        <f t="shared" si="29"/>
        <v>100.038732</v>
      </c>
      <c r="I536" s="294">
        <f t="shared" si="30"/>
        <v>63.581147999999992</v>
      </c>
      <c r="J536" s="294">
        <f t="shared" si="31"/>
        <v>34.041719999999998</v>
      </c>
    </row>
    <row r="537" spans="1:10" s="209" customFormat="1" ht="14.25" customHeight="1" thickBot="1" x14ac:dyDescent="0.25">
      <c r="A537" s="211" t="s">
        <v>242</v>
      </c>
      <c r="B537" s="211">
        <v>7</v>
      </c>
      <c r="C537" s="325">
        <v>755.15</v>
      </c>
      <c r="D537" s="325" t="s">
        <v>129</v>
      </c>
      <c r="E537" s="325">
        <v>5.77</v>
      </c>
      <c r="F537" s="325">
        <v>763.2</v>
      </c>
      <c r="G537" s="293">
        <f t="shared" si="28"/>
        <v>73.877760000000009</v>
      </c>
      <c r="H537" s="293">
        <f t="shared" si="29"/>
        <v>69.52752000000001</v>
      </c>
      <c r="I537" s="294">
        <f t="shared" si="30"/>
        <v>44.189280000000004</v>
      </c>
      <c r="J537" s="294">
        <f t="shared" si="31"/>
        <v>23.659200000000002</v>
      </c>
    </row>
    <row r="538" spans="1:10" s="209" customFormat="1" ht="14.25" customHeight="1" thickBot="1" x14ac:dyDescent="0.25">
      <c r="A538" s="211" t="s">
        <v>242</v>
      </c>
      <c r="B538" s="211">
        <v>8</v>
      </c>
      <c r="C538" s="325">
        <v>1071.44</v>
      </c>
      <c r="D538" s="325">
        <v>0.02</v>
      </c>
      <c r="E538" s="325">
        <v>342.02</v>
      </c>
      <c r="F538" s="325">
        <v>1079.49</v>
      </c>
      <c r="G538" s="293">
        <f t="shared" si="28"/>
        <v>104.494632</v>
      </c>
      <c r="H538" s="293">
        <f t="shared" si="29"/>
        <v>98.341538999999997</v>
      </c>
      <c r="I538" s="294">
        <f t="shared" si="30"/>
        <v>62.502471</v>
      </c>
      <c r="J538" s="294">
        <f t="shared" si="31"/>
        <v>33.464190000000002</v>
      </c>
    </row>
    <row r="539" spans="1:10" s="209" customFormat="1" ht="14.25" customHeight="1" thickBot="1" x14ac:dyDescent="0.25">
      <c r="A539" s="211" t="s">
        <v>242</v>
      </c>
      <c r="B539" s="211">
        <v>9</v>
      </c>
      <c r="C539" s="325">
        <v>856.41</v>
      </c>
      <c r="D539" s="325">
        <v>0.02</v>
      </c>
      <c r="E539" s="325">
        <v>112.18</v>
      </c>
      <c r="F539" s="325">
        <v>864.46</v>
      </c>
      <c r="G539" s="293">
        <f t="shared" si="28"/>
        <v>83.679727999999997</v>
      </c>
      <c r="H539" s="293">
        <f t="shared" si="29"/>
        <v>78.752306000000004</v>
      </c>
      <c r="I539" s="294">
        <f t="shared" si="30"/>
        <v>50.052234000000006</v>
      </c>
      <c r="J539" s="294">
        <f t="shared" si="31"/>
        <v>26.798260000000003</v>
      </c>
    </row>
    <row r="540" spans="1:10" s="209" customFormat="1" ht="14.25" customHeight="1" thickBot="1" x14ac:dyDescent="0.25">
      <c r="A540" s="211" t="s">
        <v>242</v>
      </c>
      <c r="B540" s="211">
        <v>10</v>
      </c>
      <c r="C540" s="325">
        <v>769.66</v>
      </c>
      <c r="D540" s="325">
        <v>0.02</v>
      </c>
      <c r="E540" s="325">
        <v>26.24</v>
      </c>
      <c r="F540" s="325">
        <v>777.71</v>
      </c>
      <c r="G540" s="293">
        <f t="shared" si="28"/>
        <v>75.282328000000007</v>
      </c>
      <c r="H540" s="293">
        <f t="shared" si="29"/>
        <v>70.849381000000008</v>
      </c>
      <c r="I540" s="294">
        <f t="shared" si="30"/>
        <v>45.029409000000001</v>
      </c>
      <c r="J540" s="294">
        <f t="shared" si="31"/>
        <v>24.109010000000001</v>
      </c>
    </row>
    <row r="541" spans="1:10" s="209" customFormat="1" ht="14.25" customHeight="1" thickBot="1" x14ac:dyDescent="0.25">
      <c r="A541" s="211" t="s">
        <v>242</v>
      </c>
      <c r="B541" s="211">
        <v>11</v>
      </c>
      <c r="C541" s="325">
        <v>771.11</v>
      </c>
      <c r="D541" s="325">
        <v>0.01</v>
      </c>
      <c r="E541" s="325">
        <v>25.26</v>
      </c>
      <c r="F541" s="325">
        <v>779.16</v>
      </c>
      <c r="G541" s="293">
        <f t="shared" si="28"/>
        <v>75.422687999999994</v>
      </c>
      <c r="H541" s="293">
        <f t="shared" si="29"/>
        <v>70.981476000000001</v>
      </c>
      <c r="I541" s="294">
        <f t="shared" si="30"/>
        <v>45.113363999999997</v>
      </c>
      <c r="J541" s="294">
        <f t="shared" si="31"/>
        <v>24.153959999999998</v>
      </c>
    </row>
    <row r="542" spans="1:10" s="209" customFormat="1" ht="14.25" customHeight="1" thickBot="1" x14ac:dyDescent="0.25">
      <c r="A542" s="211" t="s">
        <v>242</v>
      </c>
      <c r="B542" s="211">
        <v>12</v>
      </c>
      <c r="C542" s="325">
        <v>767.44</v>
      </c>
      <c r="D542" s="325">
        <v>0.02</v>
      </c>
      <c r="E542" s="325">
        <v>19.62</v>
      </c>
      <c r="F542" s="325">
        <v>775.49</v>
      </c>
      <c r="G542" s="293">
        <f t="shared" si="28"/>
        <v>75.067431999999997</v>
      </c>
      <c r="H542" s="293">
        <f t="shared" si="29"/>
        <v>70.647138999999996</v>
      </c>
      <c r="I542" s="294">
        <f t="shared" si="30"/>
        <v>44.900871000000002</v>
      </c>
      <c r="J542" s="294">
        <f t="shared" si="31"/>
        <v>24.040189999999999</v>
      </c>
    </row>
    <row r="543" spans="1:10" s="209" customFormat="1" ht="14.25" customHeight="1" thickBot="1" x14ac:dyDescent="0.25">
      <c r="A543" s="211" t="s">
        <v>242</v>
      </c>
      <c r="B543" s="211">
        <v>13</v>
      </c>
      <c r="C543" s="325">
        <v>780.39</v>
      </c>
      <c r="D543" s="325">
        <v>0.03</v>
      </c>
      <c r="E543" s="325">
        <v>32.450000000000003</v>
      </c>
      <c r="F543" s="325">
        <v>788.44</v>
      </c>
      <c r="G543" s="293">
        <f t="shared" si="28"/>
        <v>76.320992000000004</v>
      </c>
      <c r="H543" s="293">
        <f t="shared" si="29"/>
        <v>71.826884000000007</v>
      </c>
      <c r="I543" s="294">
        <f t="shared" si="30"/>
        <v>45.650676000000004</v>
      </c>
      <c r="J543" s="294">
        <f t="shared" si="31"/>
        <v>24.441640000000003</v>
      </c>
    </row>
    <row r="544" spans="1:10" s="209" customFormat="1" ht="14.25" customHeight="1" thickBot="1" x14ac:dyDescent="0.25">
      <c r="A544" s="211" t="s">
        <v>242</v>
      </c>
      <c r="B544" s="211">
        <v>14</v>
      </c>
      <c r="C544" s="325">
        <v>811.34</v>
      </c>
      <c r="D544" s="325">
        <v>0.01</v>
      </c>
      <c r="E544" s="325">
        <v>27.24</v>
      </c>
      <c r="F544" s="325">
        <v>819.39</v>
      </c>
      <c r="G544" s="293">
        <f t="shared" si="28"/>
        <v>79.316952000000001</v>
      </c>
      <c r="H544" s="293">
        <f t="shared" si="29"/>
        <v>74.646428999999998</v>
      </c>
      <c r="I544" s="294">
        <f t="shared" si="30"/>
        <v>47.442681</v>
      </c>
      <c r="J544" s="294">
        <f t="shared" si="31"/>
        <v>25.40109</v>
      </c>
    </row>
    <row r="545" spans="1:10" s="209" customFormat="1" ht="14.25" customHeight="1" thickBot="1" x14ac:dyDescent="0.25">
      <c r="A545" s="211" t="s">
        <v>242</v>
      </c>
      <c r="B545" s="211">
        <v>15</v>
      </c>
      <c r="C545" s="325">
        <v>818.07</v>
      </c>
      <c r="D545" s="325">
        <v>7.0000000000000007E-2</v>
      </c>
      <c r="E545" s="325">
        <v>42.5</v>
      </c>
      <c r="F545" s="325">
        <v>826.12</v>
      </c>
      <c r="G545" s="293">
        <f t="shared" si="28"/>
        <v>79.968416000000005</v>
      </c>
      <c r="H545" s="293">
        <f t="shared" si="29"/>
        <v>75.259532000000007</v>
      </c>
      <c r="I545" s="294">
        <f t="shared" si="30"/>
        <v>47.832348000000003</v>
      </c>
      <c r="J545" s="294">
        <f t="shared" si="31"/>
        <v>25.609719999999999</v>
      </c>
    </row>
    <row r="546" spans="1:10" s="209" customFormat="1" ht="14.25" customHeight="1" thickBot="1" x14ac:dyDescent="0.25">
      <c r="A546" s="211" t="s">
        <v>242</v>
      </c>
      <c r="B546" s="211">
        <v>16</v>
      </c>
      <c r="C546" s="325">
        <v>1106.25</v>
      </c>
      <c r="D546" s="325">
        <v>0.01</v>
      </c>
      <c r="E546" s="325">
        <v>372.71</v>
      </c>
      <c r="F546" s="325">
        <v>1114.3</v>
      </c>
      <c r="G546" s="293">
        <f t="shared" si="28"/>
        <v>107.86424</v>
      </c>
      <c r="H546" s="293">
        <f t="shared" si="29"/>
        <v>101.51272999999999</v>
      </c>
      <c r="I546" s="294">
        <f t="shared" si="30"/>
        <v>64.517969999999991</v>
      </c>
      <c r="J546" s="294">
        <f t="shared" si="31"/>
        <v>34.543299999999995</v>
      </c>
    </row>
    <row r="547" spans="1:10" s="209" customFormat="1" ht="14.25" customHeight="1" thickBot="1" x14ac:dyDescent="0.25">
      <c r="A547" s="211" t="s">
        <v>242</v>
      </c>
      <c r="B547" s="211">
        <v>17</v>
      </c>
      <c r="C547" s="325">
        <v>773.03</v>
      </c>
      <c r="D547" s="325">
        <v>0.02</v>
      </c>
      <c r="E547" s="325">
        <v>25.8</v>
      </c>
      <c r="F547" s="325">
        <v>781.08</v>
      </c>
      <c r="G547" s="293">
        <f t="shared" si="28"/>
        <v>75.608543999999995</v>
      </c>
      <c r="H547" s="293">
        <f t="shared" si="29"/>
        <v>71.156388000000007</v>
      </c>
      <c r="I547" s="294">
        <f t="shared" si="30"/>
        <v>45.224532000000004</v>
      </c>
      <c r="J547" s="294">
        <f t="shared" si="31"/>
        <v>24.213480000000001</v>
      </c>
    </row>
    <row r="548" spans="1:10" s="209" customFormat="1" ht="14.25" customHeight="1" thickBot="1" x14ac:dyDescent="0.25">
      <c r="A548" s="211" t="s">
        <v>242</v>
      </c>
      <c r="B548" s="211">
        <v>18</v>
      </c>
      <c r="C548" s="325">
        <v>755.67</v>
      </c>
      <c r="D548" s="325">
        <v>0.01</v>
      </c>
      <c r="E548" s="325">
        <v>72.84</v>
      </c>
      <c r="F548" s="325">
        <v>763.72</v>
      </c>
      <c r="G548" s="293">
        <f t="shared" si="28"/>
        <v>73.928095999999996</v>
      </c>
      <c r="H548" s="293">
        <f t="shared" si="29"/>
        <v>69.574892000000006</v>
      </c>
      <c r="I548" s="294">
        <f t="shared" si="30"/>
        <v>44.219388000000002</v>
      </c>
      <c r="J548" s="294">
        <f t="shared" si="31"/>
        <v>23.675319999999999</v>
      </c>
    </row>
    <row r="549" spans="1:10" s="209" customFormat="1" ht="14.25" customHeight="1" thickBot="1" x14ac:dyDescent="0.25">
      <c r="A549" s="211" t="s">
        <v>242</v>
      </c>
      <c r="B549" s="211">
        <v>19</v>
      </c>
      <c r="C549" s="325">
        <v>730.33</v>
      </c>
      <c r="D549" s="325">
        <v>0.01</v>
      </c>
      <c r="E549" s="325">
        <v>768.56</v>
      </c>
      <c r="F549" s="325">
        <v>738.38</v>
      </c>
      <c r="G549" s="293">
        <f t="shared" si="28"/>
        <v>71.475183999999999</v>
      </c>
      <c r="H549" s="293">
        <f t="shared" si="29"/>
        <v>67.266418000000002</v>
      </c>
      <c r="I549" s="294">
        <f t="shared" si="30"/>
        <v>42.752201999999997</v>
      </c>
      <c r="J549" s="294">
        <f t="shared" si="31"/>
        <v>22.889779999999998</v>
      </c>
    </row>
    <row r="550" spans="1:10" s="209" customFormat="1" ht="14.25" customHeight="1" thickBot="1" x14ac:dyDescent="0.25">
      <c r="A550" s="211" t="s">
        <v>242</v>
      </c>
      <c r="B550" s="211">
        <v>20</v>
      </c>
      <c r="C550" s="325">
        <v>716.31</v>
      </c>
      <c r="D550" s="325">
        <v>0.01</v>
      </c>
      <c r="E550" s="325">
        <v>754.42</v>
      </c>
      <c r="F550" s="325">
        <v>724.36</v>
      </c>
      <c r="G550" s="293">
        <f t="shared" si="28"/>
        <v>70.118048000000002</v>
      </c>
      <c r="H550" s="293">
        <f t="shared" si="29"/>
        <v>65.989196000000007</v>
      </c>
      <c r="I550" s="294">
        <f t="shared" si="30"/>
        <v>41.940443999999999</v>
      </c>
      <c r="J550" s="294">
        <f t="shared" si="31"/>
        <v>22.455159999999999</v>
      </c>
    </row>
    <row r="551" spans="1:10" s="209" customFormat="1" ht="14.25" customHeight="1" thickBot="1" x14ac:dyDescent="0.25">
      <c r="A551" s="211" t="s">
        <v>242</v>
      </c>
      <c r="B551" s="211">
        <v>21</v>
      </c>
      <c r="C551" s="325">
        <v>715.55</v>
      </c>
      <c r="D551" s="325">
        <v>0.01</v>
      </c>
      <c r="E551" s="325">
        <v>751.78</v>
      </c>
      <c r="F551" s="325">
        <v>723.6</v>
      </c>
      <c r="G551" s="293">
        <f t="shared" si="28"/>
        <v>70.044480000000007</v>
      </c>
      <c r="H551" s="293">
        <f t="shared" si="29"/>
        <v>65.919960000000003</v>
      </c>
      <c r="I551" s="294">
        <f t="shared" si="30"/>
        <v>41.896439999999998</v>
      </c>
      <c r="J551" s="294">
        <f t="shared" si="31"/>
        <v>22.4316</v>
      </c>
    </row>
    <row r="552" spans="1:10" s="209" customFormat="1" ht="14.25" customHeight="1" thickBot="1" x14ac:dyDescent="0.25">
      <c r="A552" s="211" t="s">
        <v>242</v>
      </c>
      <c r="B552" s="211">
        <v>22</v>
      </c>
      <c r="C552" s="325">
        <v>714.32</v>
      </c>
      <c r="D552" s="325">
        <v>0.01</v>
      </c>
      <c r="E552" s="325">
        <v>750.89</v>
      </c>
      <c r="F552" s="325">
        <v>722.37</v>
      </c>
      <c r="G552" s="293">
        <f t="shared" si="28"/>
        <v>69.925415999999998</v>
      </c>
      <c r="H552" s="293">
        <f t="shared" si="29"/>
        <v>65.807907</v>
      </c>
      <c r="I552" s="294">
        <f t="shared" si="30"/>
        <v>41.825223000000001</v>
      </c>
      <c r="J552" s="294">
        <f t="shared" si="31"/>
        <v>22.393470000000001</v>
      </c>
    </row>
    <row r="553" spans="1:10" s="296" customFormat="1" ht="14.25" customHeight="1" thickBot="1" x14ac:dyDescent="0.25">
      <c r="A553" s="211" t="s">
        <v>242</v>
      </c>
      <c r="B553" s="211">
        <v>23</v>
      </c>
      <c r="C553" s="325">
        <v>710.3</v>
      </c>
      <c r="D553" s="325" t="s">
        <v>129</v>
      </c>
      <c r="E553" s="325">
        <v>746.58</v>
      </c>
      <c r="F553" s="325">
        <v>718.35</v>
      </c>
      <c r="G553" s="293">
        <f t="shared" si="28"/>
        <v>69.536280000000005</v>
      </c>
      <c r="H553" s="293">
        <f t="shared" si="29"/>
        <v>65.441685000000007</v>
      </c>
      <c r="I553" s="294">
        <f t="shared" si="30"/>
        <v>41.592465000000004</v>
      </c>
      <c r="J553" s="294">
        <f t="shared" si="31"/>
        <v>22.26885</v>
      </c>
    </row>
    <row r="554" spans="1:10" s="295" customFormat="1" ht="14.25" customHeight="1" thickBot="1" x14ac:dyDescent="0.25">
      <c r="A554" s="211" t="s">
        <v>243</v>
      </c>
      <c r="B554" s="211">
        <v>0</v>
      </c>
      <c r="C554" s="325">
        <v>714.14</v>
      </c>
      <c r="D554" s="325">
        <v>0.01</v>
      </c>
      <c r="E554" s="325">
        <v>750.51</v>
      </c>
      <c r="F554" s="325">
        <v>722.19</v>
      </c>
      <c r="G554" s="293">
        <f t="shared" si="28"/>
        <v>69.907992000000007</v>
      </c>
      <c r="H554" s="293">
        <f t="shared" si="29"/>
        <v>65.791509000000005</v>
      </c>
      <c r="I554" s="294">
        <f t="shared" si="30"/>
        <v>41.814801000000003</v>
      </c>
      <c r="J554" s="294">
        <f t="shared" si="31"/>
        <v>22.387890000000002</v>
      </c>
    </row>
    <row r="555" spans="1:10" s="209" customFormat="1" ht="14.25" customHeight="1" thickBot="1" x14ac:dyDescent="0.25">
      <c r="A555" s="211" t="s">
        <v>243</v>
      </c>
      <c r="B555" s="211">
        <v>1</v>
      </c>
      <c r="C555" s="325">
        <v>731.95</v>
      </c>
      <c r="D555" s="325">
        <v>0.01</v>
      </c>
      <c r="E555" s="325">
        <v>766.13</v>
      </c>
      <c r="F555" s="325">
        <v>740</v>
      </c>
      <c r="G555" s="293">
        <f t="shared" si="28"/>
        <v>71.632000000000005</v>
      </c>
      <c r="H555" s="293">
        <f t="shared" si="29"/>
        <v>67.414000000000001</v>
      </c>
      <c r="I555" s="294">
        <f t="shared" si="30"/>
        <v>42.845999999999997</v>
      </c>
      <c r="J555" s="294">
        <f t="shared" si="31"/>
        <v>22.94</v>
      </c>
    </row>
    <row r="556" spans="1:10" s="209" customFormat="1" ht="14.25" customHeight="1" thickBot="1" x14ac:dyDescent="0.25">
      <c r="A556" s="211" t="s">
        <v>243</v>
      </c>
      <c r="B556" s="211">
        <v>2</v>
      </c>
      <c r="C556" s="325">
        <v>678.4</v>
      </c>
      <c r="D556" s="325" t="s">
        <v>129</v>
      </c>
      <c r="E556" s="325">
        <v>710.15</v>
      </c>
      <c r="F556" s="325">
        <v>686.45</v>
      </c>
      <c r="G556" s="293">
        <f t="shared" si="28"/>
        <v>66.448360000000008</v>
      </c>
      <c r="H556" s="293">
        <f t="shared" si="29"/>
        <v>62.535595000000008</v>
      </c>
      <c r="I556" s="294">
        <f t="shared" si="30"/>
        <v>39.745455</v>
      </c>
      <c r="J556" s="294">
        <f t="shared" si="31"/>
        <v>21.279950000000003</v>
      </c>
    </row>
    <row r="557" spans="1:10" s="209" customFormat="1" ht="14.25" customHeight="1" thickBot="1" x14ac:dyDescent="0.25">
      <c r="A557" s="211" t="s">
        <v>243</v>
      </c>
      <c r="B557" s="211">
        <v>3</v>
      </c>
      <c r="C557" s="325">
        <v>730.98</v>
      </c>
      <c r="D557" s="325">
        <v>13.61</v>
      </c>
      <c r="E557" s="325" t="s">
        <v>129</v>
      </c>
      <c r="F557" s="325">
        <v>739.03</v>
      </c>
      <c r="G557" s="293">
        <f t="shared" si="28"/>
        <v>71.53810399999999</v>
      </c>
      <c r="H557" s="293">
        <f t="shared" si="29"/>
        <v>67.325632999999996</v>
      </c>
      <c r="I557" s="294">
        <f t="shared" si="30"/>
        <v>42.789836999999999</v>
      </c>
      <c r="J557" s="294">
        <f t="shared" si="31"/>
        <v>22.909929999999999</v>
      </c>
    </row>
    <row r="558" spans="1:10" s="209" customFormat="1" ht="14.25" customHeight="1" thickBot="1" x14ac:dyDescent="0.25">
      <c r="A558" s="211" t="s">
        <v>243</v>
      </c>
      <c r="B558" s="211">
        <v>4</v>
      </c>
      <c r="C558" s="325">
        <v>739.66</v>
      </c>
      <c r="D558" s="325">
        <v>46.37</v>
      </c>
      <c r="E558" s="325" t="s">
        <v>129</v>
      </c>
      <c r="F558" s="325">
        <v>747.71</v>
      </c>
      <c r="G558" s="293">
        <f t="shared" si="28"/>
        <v>72.378327999999996</v>
      </c>
      <c r="H558" s="293">
        <f t="shared" si="29"/>
        <v>68.116381000000004</v>
      </c>
      <c r="I558" s="294">
        <f t="shared" si="30"/>
        <v>43.292408999999999</v>
      </c>
      <c r="J558" s="294">
        <f t="shared" si="31"/>
        <v>23.179010000000002</v>
      </c>
    </row>
    <row r="559" spans="1:10" s="209" customFormat="1" ht="14.25" customHeight="1" thickBot="1" x14ac:dyDescent="0.25">
      <c r="A559" s="211" t="s">
        <v>243</v>
      </c>
      <c r="B559" s="211">
        <v>5</v>
      </c>
      <c r="C559" s="325">
        <v>742.85</v>
      </c>
      <c r="D559" s="325">
        <v>19.059999999999999</v>
      </c>
      <c r="E559" s="325" t="s">
        <v>129</v>
      </c>
      <c r="F559" s="325">
        <v>750.9</v>
      </c>
      <c r="G559" s="293">
        <f t="shared" si="28"/>
        <v>72.687119999999993</v>
      </c>
      <c r="H559" s="293">
        <f t="shared" si="29"/>
        <v>68.406989999999993</v>
      </c>
      <c r="I559" s="294">
        <f t="shared" si="30"/>
        <v>43.477109999999996</v>
      </c>
      <c r="J559" s="294">
        <f t="shared" si="31"/>
        <v>23.277899999999999</v>
      </c>
    </row>
    <row r="560" spans="1:10" s="209" customFormat="1" ht="14.25" customHeight="1" thickBot="1" x14ac:dyDescent="0.25">
      <c r="A560" s="211" t="s">
        <v>243</v>
      </c>
      <c r="B560" s="211">
        <v>6</v>
      </c>
      <c r="C560" s="325">
        <v>748.55</v>
      </c>
      <c r="D560" s="325">
        <v>8.1999999999999993</v>
      </c>
      <c r="E560" s="325" t="s">
        <v>129</v>
      </c>
      <c r="F560" s="325">
        <v>756.6</v>
      </c>
      <c r="G560" s="293">
        <f t="shared" si="28"/>
        <v>73.238879999999995</v>
      </c>
      <c r="H560" s="293">
        <f t="shared" si="29"/>
        <v>68.926259999999999</v>
      </c>
      <c r="I560" s="294">
        <f t="shared" si="30"/>
        <v>43.807140000000004</v>
      </c>
      <c r="J560" s="294">
        <f t="shared" si="31"/>
        <v>23.454599999999999</v>
      </c>
    </row>
    <row r="561" spans="1:10" s="209" customFormat="1" ht="14.25" customHeight="1" thickBot="1" x14ac:dyDescent="0.25">
      <c r="A561" s="211" t="s">
        <v>243</v>
      </c>
      <c r="B561" s="211">
        <v>7</v>
      </c>
      <c r="C561" s="325">
        <v>735.46</v>
      </c>
      <c r="D561" s="325">
        <v>0.01</v>
      </c>
      <c r="E561" s="325">
        <v>40.36</v>
      </c>
      <c r="F561" s="325">
        <v>743.51</v>
      </c>
      <c r="G561" s="293">
        <f t="shared" si="28"/>
        <v>71.971767999999997</v>
      </c>
      <c r="H561" s="293">
        <f t="shared" si="29"/>
        <v>67.733761000000001</v>
      </c>
      <c r="I561" s="294">
        <f t="shared" si="30"/>
        <v>43.049228999999997</v>
      </c>
      <c r="J561" s="294">
        <f t="shared" si="31"/>
        <v>23.04881</v>
      </c>
    </row>
    <row r="562" spans="1:10" s="209" customFormat="1" ht="14.25" customHeight="1" thickBot="1" x14ac:dyDescent="0.25">
      <c r="A562" s="211" t="s">
        <v>243</v>
      </c>
      <c r="B562" s="211">
        <v>8</v>
      </c>
      <c r="C562" s="325">
        <v>737.15</v>
      </c>
      <c r="D562" s="325" t="s">
        <v>129</v>
      </c>
      <c r="E562" s="325">
        <v>85.03</v>
      </c>
      <c r="F562" s="325">
        <v>745.2</v>
      </c>
      <c r="G562" s="293">
        <f t="shared" si="28"/>
        <v>72.135360000000006</v>
      </c>
      <c r="H562" s="293">
        <f t="shared" si="29"/>
        <v>67.887720000000002</v>
      </c>
      <c r="I562" s="294">
        <f t="shared" si="30"/>
        <v>43.147080000000003</v>
      </c>
      <c r="J562" s="294">
        <f t="shared" si="31"/>
        <v>23.101200000000002</v>
      </c>
    </row>
    <row r="563" spans="1:10" s="209" customFormat="1" ht="14.25" customHeight="1" thickBot="1" x14ac:dyDescent="0.25">
      <c r="A563" s="211" t="s">
        <v>243</v>
      </c>
      <c r="B563" s="211">
        <v>9</v>
      </c>
      <c r="C563" s="325">
        <v>742.46</v>
      </c>
      <c r="D563" s="325" t="s">
        <v>129</v>
      </c>
      <c r="E563" s="325">
        <v>72.69</v>
      </c>
      <c r="F563" s="325">
        <v>750.51</v>
      </c>
      <c r="G563" s="293">
        <f t="shared" ref="G563:G626" si="32">F563*9.68%</f>
        <v>72.649367999999996</v>
      </c>
      <c r="H563" s="293">
        <f t="shared" ref="H563:H626" si="33">F563*9.11%</f>
        <v>68.371460999999996</v>
      </c>
      <c r="I563" s="294">
        <f t="shared" ref="I563:I626" si="34">F563*5.79%</f>
        <v>43.454529000000001</v>
      </c>
      <c r="J563" s="294">
        <f t="shared" ref="J563:J626" si="35">F563*3.1%</f>
        <v>23.265809999999998</v>
      </c>
    </row>
    <row r="564" spans="1:10" s="209" customFormat="1" ht="14.25" customHeight="1" thickBot="1" x14ac:dyDescent="0.25">
      <c r="A564" s="211" t="s">
        <v>243</v>
      </c>
      <c r="B564" s="211">
        <v>10</v>
      </c>
      <c r="C564" s="325">
        <v>743.79</v>
      </c>
      <c r="D564" s="325">
        <v>0.02</v>
      </c>
      <c r="E564" s="325">
        <v>74.28</v>
      </c>
      <c r="F564" s="325">
        <v>751.84</v>
      </c>
      <c r="G564" s="293">
        <f t="shared" si="32"/>
        <v>72.778112000000007</v>
      </c>
      <c r="H564" s="293">
        <f t="shared" si="33"/>
        <v>68.492624000000006</v>
      </c>
      <c r="I564" s="294">
        <f t="shared" si="34"/>
        <v>43.531536000000003</v>
      </c>
      <c r="J564" s="294">
        <f t="shared" si="35"/>
        <v>23.307040000000001</v>
      </c>
    </row>
    <row r="565" spans="1:10" s="209" customFormat="1" ht="14.25" customHeight="1" thickBot="1" x14ac:dyDescent="0.25">
      <c r="A565" s="211" t="s">
        <v>243</v>
      </c>
      <c r="B565" s="211">
        <v>11</v>
      </c>
      <c r="C565" s="325">
        <v>742.96</v>
      </c>
      <c r="D565" s="325">
        <v>0.01</v>
      </c>
      <c r="E565" s="325">
        <v>73.59</v>
      </c>
      <c r="F565" s="325">
        <v>751.01</v>
      </c>
      <c r="G565" s="293">
        <f t="shared" si="32"/>
        <v>72.697767999999996</v>
      </c>
      <c r="H565" s="293">
        <f t="shared" si="33"/>
        <v>68.417011000000002</v>
      </c>
      <c r="I565" s="294">
        <f t="shared" si="34"/>
        <v>43.483479000000003</v>
      </c>
      <c r="J565" s="294">
        <f t="shared" si="35"/>
        <v>23.281310000000001</v>
      </c>
    </row>
    <row r="566" spans="1:10" s="209" customFormat="1" ht="14.25" customHeight="1" thickBot="1" x14ac:dyDescent="0.25">
      <c r="A566" s="211" t="s">
        <v>243</v>
      </c>
      <c r="B566" s="211">
        <v>12</v>
      </c>
      <c r="C566" s="325">
        <v>741.57</v>
      </c>
      <c r="D566" s="325">
        <v>0.02</v>
      </c>
      <c r="E566" s="325">
        <v>72.260000000000005</v>
      </c>
      <c r="F566" s="325">
        <v>749.62</v>
      </c>
      <c r="G566" s="293">
        <f t="shared" si="32"/>
        <v>72.563215999999997</v>
      </c>
      <c r="H566" s="293">
        <f t="shared" si="33"/>
        <v>68.290381999999994</v>
      </c>
      <c r="I566" s="294">
        <f t="shared" si="34"/>
        <v>43.402998000000004</v>
      </c>
      <c r="J566" s="294">
        <f t="shared" si="35"/>
        <v>23.238219999999998</v>
      </c>
    </row>
    <row r="567" spans="1:10" s="209" customFormat="1" ht="14.25" customHeight="1" thickBot="1" x14ac:dyDescent="0.25">
      <c r="A567" s="211" t="s">
        <v>243</v>
      </c>
      <c r="B567" s="211">
        <v>13</v>
      </c>
      <c r="C567" s="325">
        <v>751.45</v>
      </c>
      <c r="D567" s="325">
        <v>0.01</v>
      </c>
      <c r="E567" s="325">
        <v>100.44</v>
      </c>
      <c r="F567" s="325">
        <v>759.5</v>
      </c>
      <c r="G567" s="293">
        <f t="shared" si="32"/>
        <v>73.519599999999997</v>
      </c>
      <c r="H567" s="293">
        <f t="shared" si="33"/>
        <v>69.190449999999998</v>
      </c>
      <c r="I567" s="294">
        <f t="shared" si="34"/>
        <v>43.975050000000003</v>
      </c>
      <c r="J567" s="294">
        <f t="shared" si="35"/>
        <v>23.544499999999999</v>
      </c>
    </row>
    <row r="568" spans="1:10" s="209" customFormat="1" ht="14.25" customHeight="1" thickBot="1" x14ac:dyDescent="0.25">
      <c r="A568" s="211" t="s">
        <v>243</v>
      </c>
      <c r="B568" s="211">
        <v>14</v>
      </c>
      <c r="C568" s="325">
        <v>759</v>
      </c>
      <c r="D568" s="325">
        <v>0.01</v>
      </c>
      <c r="E568" s="325">
        <v>51.35</v>
      </c>
      <c r="F568" s="325">
        <v>767.05</v>
      </c>
      <c r="G568" s="293">
        <f t="shared" si="32"/>
        <v>74.250439999999998</v>
      </c>
      <c r="H568" s="293">
        <f t="shared" si="33"/>
        <v>69.878254999999996</v>
      </c>
      <c r="I568" s="294">
        <f t="shared" si="34"/>
        <v>44.412194999999997</v>
      </c>
      <c r="J568" s="294">
        <f t="shared" si="35"/>
        <v>23.778549999999999</v>
      </c>
    </row>
    <row r="569" spans="1:10" s="209" customFormat="1" ht="14.25" customHeight="1" thickBot="1" x14ac:dyDescent="0.25">
      <c r="A569" s="211" t="s">
        <v>243</v>
      </c>
      <c r="B569" s="211">
        <v>15</v>
      </c>
      <c r="C569" s="325">
        <v>740.08</v>
      </c>
      <c r="D569" s="325">
        <v>0.01</v>
      </c>
      <c r="E569" s="325">
        <v>197.92</v>
      </c>
      <c r="F569" s="325">
        <v>748.13</v>
      </c>
      <c r="G569" s="293">
        <f t="shared" si="32"/>
        <v>72.418983999999995</v>
      </c>
      <c r="H569" s="293">
        <f t="shared" si="33"/>
        <v>68.154642999999993</v>
      </c>
      <c r="I569" s="294">
        <f t="shared" si="34"/>
        <v>43.316727</v>
      </c>
      <c r="J569" s="294">
        <f t="shared" si="35"/>
        <v>23.192029999999999</v>
      </c>
    </row>
    <row r="570" spans="1:10" s="209" customFormat="1" ht="14.25" customHeight="1" thickBot="1" x14ac:dyDescent="0.25">
      <c r="A570" s="211" t="s">
        <v>243</v>
      </c>
      <c r="B570" s="211">
        <v>16</v>
      </c>
      <c r="C570" s="325">
        <v>761.77</v>
      </c>
      <c r="D570" s="325">
        <v>0.01</v>
      </c>
      <c r="E570" s="325">
        <v>803.32</v>
      </c>
      <c r="F570" s="325">
        <v>769.82</v>
      </c>
      <c r="G570" s="293">
        <f t="shared" si="32"/>
        <v>74.518575999999996</v>
      </c>
      <c r="H570" s="293">
        <f t="shared" si="33"/>
        <v>70.13060200000001</v>
      </c>
      <c r="I570" s="294">
        <f t="shared" si="34"/>
        <v>44.572578</v>
      </c>
      <c r="J570" s="294">
        <f t="shared" si="35"/>
        <v>23.864420000000003</v>
      </c>
    </row>
    <row r="571" spans="1:10" s="209" customFormat="1" ht="14.25" customHeight="1" thickBot="1" x14ac:dyDescent="0.25">
      <c r="A571" s="211" t="s">
        <v>243</v>
      </c>
      <c r="B571" s="211">
        <v>17</v>
      </c>
      <c r="C571" s="325">
        <v>748.59</v>
      </c>
      <c r="D571" s="325" t="s">
        <v>129</v>
      </c>
      <c r="E571" s="325">
        <v>786.97</v>
      </c>
      <c r="F571" s="325">
        <v>756.64</v>
      </c>
      <c r="G571" s="293">
        <f t="shared" si="32"/>
        <v>73.242751999999996</v>
      </c>
      <c r="H571" s="293">
        <f t="shared" si="33"/>
        <v>68.929903999999993</v>
      </c>
      <c r="I571" s="294">
        <f t="shared" si="34"/>
        <v>43.809455999999997</v>
      </c>
      <c r="J571" s="294">
        <f t="shared" si="35"/>
        <v>23.455839999999998</v>
      </c>
    </row>
    <row r="572" spans="1:10" s="209" customFormat="1" ht="14.25" customHeight="1" thickBot="1" x14ac:dyDescent="0.25">
      <c r="A572" s="211" t="s">
        <v>243</v>
      </c>
      <c r="B572" s="211">
        <v>18</v>
      </c>
      <c r="C572" s="325">
        <v>738.87</v>
      </c>
      <c r="D572" s="325">
        <v>0.03</v>
      </c>
      <c r="E572" s="325">
        <v>777.53</v>
      </c>
      <c r="F572" s="325">
        <v>746.92</v>
      </c>
      <c r="G572" s="293">
        <f t="shared" si="32"/>
        <v>72.301856000000001</v>
      </c>
      <c r="H572" s="293">
        <f t="shared" si="33"/>
        <v>68.044411999999994</v>
      </c>
      <c r="I572" s="294">
        <f t="shared" si="34"/>
        <v>43.246668</v>
      </c>
      <c r="J572" s="294">
        <f t="shared" si="35"/>
        <v>23.154519999999998</v>
      </c>
    </row>
    <row r="573" spans="1:10" s="209" customFormat="1" ht="14.25" customHeight="1" thickBot="1" x14ac:dyDescent="0.25">
      <c r="A573" s="211" t="s">
        <v>243</v>
      </c>
      <c r="B573" s="211">
        <v>19</v>
      </c>
      <c r="C573" s="325">
        <v>722.73</v>
      </c>
      <c r="D573" s="325" t="s">
        <v>129</v>
      </c>
      <c r="E573" s="325">
        <v>760.15</v>
      </c>
      <c r="F573" s="325">
        <v>730.78</v>
      </c>
      <c r="G573" s="293">
        <f t="shared" si="32"/>
        <v>70.739503999999997</v>
      </c>
      <c r="H573" s="293">
        <f t="shared" si="33"/>
        <v>66.574057999999994</v>
      </c>
      <c r="I573" s="294">
        <f t="shared" si="34"/>
        <v>42.312162000000001</v>
      </c>
      <c r="J573" s="294">
        <f t="shared" si="35"/>
        <v>22.65418</v>
      </c>
    </row>
    <row r="574" spans="1:10" s="209" customFormat="1" ht="14.25" customHeight="1" thickBot="1" x14ac:dyDescent="0.25">
      <c r="A574" s="211" t="s">
        <v>243</v>
      </c>
      <c r="B574" s="211">
        <v>20</v>
      </c>
      <c r="C574" s="325">
        <v>734.7</v>
      </c>
      <c r="D574" s="325" t="s">
        <v>129</v>
      </c>
      <c r="E574" s="325">
        <v>772.13</v>
      </c>
      <c r="F574" s="325">
        <v>742.75</v>
      </c>
      <c r="G574" s="293">
        <f t="shared" si="32"/>
        <v>71.898200000000003</v>
      </c>
      <c r="H574" s="293">
        <f t="shared" si="33"/>
        <v>67.664524999999998</v>
      </c>
      <c r="I574" s="294">
        <f t="shared" si="34"/>
        <v>43.005225000000003</v>
      </c>
      <c r="J574" s="294">
        <f t="shared" si="35"/>
        <v>23.02525</v>
      </c>
    </row>
    <row r="575" spans="1:10" s="209" customFormat="1" ht="14.25" customHeight="1" thickBot="1" x14ac:dyDescent="0.25">
      <c r="A575" s="211" t="s">
        <v>243</v>
      </c>
      <c r="B575" s="211">
        <v>21</v>
      </c>
      <c r="C575" s="325">
        <v>801.4</v>
      </c>
      <c r="D575" s="325">
        <v>0.03</v>
      </c>
      <c r="E575" s="325">
        <v>841.06</v>
      </c>
      <c r="F575" s="325">
        <v>809.45</v>
      </c>
      <c r="G575" s="293">
        <f t="shared" si="32"/>
        <v>78.354759999999999</v>
      </c>
      <c r="H575" s="293">
        <f t="shared" si="33"/>
        <v>73.740895000000009</v>
      </c>
      <c r="I575" s="294">
        <f t="shared" si="34"/>
        <v>46.867155000000004</v>
      </c>
      <c r="J575" s="294">
        <f t="shared" si="35"/>
        <v>25.092950000000002</v>
      </c>
    </row>
    <row r="576" spans="1:10" s="209" customFormat="1" ht="14.25" customHeight="1" thickBot="1" x14ac:dyDescent="0.25">
      <c r="A576" s="211" t="s">
        <v>243</v>
      </c>
      <c r="B576" s="211">
        <v>22</v>
      </c>
      <c r="C576" s="325">
        <v>732.95</v>
      </c>
      <c r="D576" s="325">
        <v>0.02</v>
      </c>
      <c r="E576" s="325">
        <v>448.57</v>
      </c>
      <c r="F576" s="325">
        <v>741</v>
      </c>
      <c r="G576" s="293">
        <f t="shared" si="32"/>
        <v>71.728799999999993</v>
      </c>
      <c r="H576" s="293">
        <f t="shared" si="33"/>
        <v>67.505099999999999</v>
      </c>
      <c r="I576" s="294">
        <f t="shared" si="34"/>
        <v>42.9039</v>
      </c>
      <c r="J576" s="294">
        <f t="shared" si="35"/>
        <v>22.971</v>
      </c>
    </row>
    <row r="577" spans="1:10" s="296" customFormat="1" ht="14.25" customHeight="1" thickBot="1" x14ac:dyDescent="0.25">
      <c r="A577" s="211" t="s">
        <v>243</v>
      </c>
      <c r="B577" s="211">
        <v>23</v>
      </c>
      <c r="C577" s="325">
        <v>721.99</v>
      </c>
      <c r="D577" s="325" t="s">
        <v>129</v>
      </c>
      <c r="E577" s="325">
        <v>436.77</v>
      </c>
      <c r="F577" s="325">
        <v>730.04</v>
      </c>
      <c r="G577" s="293">
        <f t="shared" si="32"/>
        <v>70.667871999999988</v>
      </c>
      <c r="H577" s="293">
        <f t="shared" si="33"/>
        <v>66.506643999999994</v>
      </c>
      <c r="I577" s="294">
        <f t="shared" si="34"/>
        <v>42.269315999999996</v>
      </c>
      <c r="J577" s="294">
        <f t="shared" si="35"/>
        <v>22.631239999999998</v>
      </c>
    </row>
    <row r="578" spans="1:10" s="295" customFormat="1" ht="14.25" customHeight="1" thickBot="1" x14ac:dyDescent="0.25">
      <c r="A578" s="211" t="s">
        <v>244</v>
      </c>
      <c r="B578" s="211">
        <v>0</v>
      </c>
      <c r="C578" s="325">
        <v>634.37</v>
      </c>
      <c r="D578" s="325" t="s">
        <v>129</v>
      </c>
      <c r="E578" s="325">
        <v>92.69</v>
      </c>
      <c r="F578" s="325">
        <v>642.41999999999996</v>
      </c>
      <c r="G578" s="293">
        <f t="shared" si="32"/>
        <v>62.186255999999993</v>
      </c>
      <c r="H578" s="293">
        <f t="shared" si="33"/>
        <v>58.524462</v>
      </c>
      <c r="I578" s="294">
        <f t="shared" si="34"/>
        <v>37.196117999999998</v>
      </c>
      <c r="J578" s="294">
        <f t="shared" si="35"/>
        <v>19.915019999999998</v>
      </c>
    </row>
    <row r="579" spans="1:10" s="209" customFormat="1" ht="14.25" customHeight="1" thickBot="1" x14ac:dyDescent="0.25">
      <c r="A579" s="211" t="s">
        <v>244</v>
      </c>
      <c r="B579" s="211">
        <v>1</v>
      </c>
      <c r="C579" s="325">
        <v>631.45000000000005</v>
      </c>
      <c r="D579" s="325" t="s">
        <v>129</v>
      </c>
      <c r="E579" s="325">
        <v>662.55</v>
      </c>
      <c r="F579" s="325">
        <v>639.5</v>
      </c>
      <c r="G579" s="293">
        <f t="shared" si="32"/>
        <v>61.903599999999997</v>
      </c>
      <c r="H579" s="293">
        <f t="shared" si="33"/>
        <v>58.258450000000003</v>
      </c>
      <c r="I579" s="294">
        <f t="shared" si="34"/>
        <v>37.027050000000003</v>
      </c>
      <c r="J579" s="294">
        <f t="shared" si="35"/>
        <v>19.8245</v>
      </c>
    </row>
    <row r="580" spans="1:10" s="209" customFormat="1" ht="14.25" customHeight="1" thickBot="1" x14ac:dyDescent="0.25">
      <c r="A580" s="211" t="s">
        <v>244</v>
      </c>
      <c r="B580" s="211">
        <v>2</v>
      </c>
      <c r="C580" s="325">
        <v>658.72</v>
      </c>
      <c r="D580" s="325" t="s">
        <v>129</v>
      </c>
      <c r="E580" s="325">
        <v>93.9</v>
      </c>
      <c r="F580" s="325">
        <v>666.77</v>
      </c>
      <c r="G580" s="293">
        <f t="shared" si="32"/>
        <v>64.543335999999996</v>
      </c>
      <c r="H580" s="293">
        <f t="shared" si="33"/>
        <v>60.742747000000001</v>
      </c>
      <c r="I580" s="294">
        <f t="shared" si="34"/>
        <v>38.605983000000002</v>
      </c>
      <c r="J580" s="294">
        <f t="shared" si="35"/>
        <v>20.66987</v>
      </c>
    </row>
    <row r="581" spans="1:10" s="209" customFormat="1" ht="14.25" customHeight="1" thickBot="1" x14ac:dyDescent="0.25">
      <c r="A581" s="211" t="s">
        <v>244</v>
      </c>
      <c r="B581" s="211">
        <v>3</v>
      </c>
      <c r="C581" s="325">
        <v>669.77</v>
      </c>
      <c r="D581" s="325">
        <v>73.599999999999994</v>
      </c>
      <c r="E581" s="325" t="s">
        <v>129</v>
      </c>
      <c r="F581" s="325">
        <v>677.82</v>
      </c>
      <c r="G581" s="293">
        <f t="shared" si="32"/>
        <v>65.612976000000003</v>
      </c>
      <c r="H581" s="293">
        <f t="shared" si="33"/>
        <v>61.749402000000003</v>
      </c>
      <c r="I581" s="294">
        <f t="shared" si="34"/>
        <v>39.245778000000001</v>
      </c>
      <c r="J581" s="294">
        <f t="shared" si="35"/>
        <v>21.012420000000002</v>
      </c>
    </row>
    <row r="582" spans="1:10" s="209" customFormat="1" ht="14.25" customHeight="1" thickBot="1" x14ac:dyDescent="0.25">
      <c r="A582" s="211" t="s">
        <v>244</v>
      </c>
      <c r="B582" s="211">
        <v>4</v>
      </c>
      <c r="C582" s="325">
        <v>731.72</v>
      </c>
      <c r="D582" s="325">
        <v>14.55</v>
      </c>
      <c r="E582" s="325" t="s">
        <v>129</v>
      </c>
      <c r="F582" s="325">
        <v>739.77</v>
      </c>
      <c r="G582" s="293">
        <f t="shared" si="32"/>
        <v>71.609735999999998</v>
      </c>
      <c r="H582" s="293">
        <f t="shared" si="33"/>
        <v>67.393046999999996</v>
      </c>
      <c r="I582" s="294">
        <f t="shared" si="34"/>
        <v>42.832682999999996</v>
      </c>
      <c r="J582" s="294">
        <f t="shared" si="35"/>
        <v>22.932869999999998</v>
      </c>
    </row>
    <row r="583" spans="1:10" s="209" customFormat="1" ht="14.25" customHeight="1" thickBot="1" x14ac:dyDescent="0.25">
      <c r="A583" s="211" t="s">
        <v>244</v>
      </c>
      <c r="B583" s="211">
        <v>5</v>
      </c>
      <c r="C583" s="325">
        <v>729.18</v>
      </c>
      <c r="D583" s="325">
        <v>30.98</v>
      </c>
      <c r="E583" s="325" t="s">
        <v>129</v>
      </c>
      <c r="F583" s="325">
        <v>737.23</v>
      </c>
      <c r="G583" s="293">
        <f t="shared" si="32"/>
        <v>71.363864000000007</v>
      </c>
      <c r="H583" s="293">
        <f t="shared" si="33"/>
        <v>67.161653000000001</v>
      </c>
      <c r="I583" s="294">
        <f t="shared" si="34"/>
        <v>42.685617000000001</v>
      </c>
      <c r="J583" s="294">
        <f t="shared" si="35"/>
        <v>22.854130000000001</v>
      </c>
    </row>
    <row r="584" spans="1:10" s="209" customFormat="1" ht="14.25" customHeight="1" thickBot="1" x14ac:dyDescent="0.25">
      <c r="A584" s="211" t="s">
        <v>244</v>
      </c>
      <c r="B584" s="211">
        <v>6</v>
      </c>
      <c r="C584" s="325">
        <v>786.71</v>
      </c>
      <c r="D584" s="325">
        <v>0.01</v>
      </c>
      <c r="E584" s="325">
        <v>117.48</v>
      </c>
      <c r="F584" s="325">
        <v>794.76</v>
      </c>
      <c r="G584" s="293">
        <f t="shared" si="32"/>
        <v>76.932767999999996</v>
      </c>
      <c r="H584" s="293">
        <f t="shared" si="33"/>
        <v>72.402636000000001</v>
      </c>
      <c r="I584" s="294">
        <f t="shared" si="34"/>
        <v>46.016604000000001</v>
      </c>
      <c r="J584" s="294">
        <f t="shared" si="35"/>
        <v>24.637560000000001</v>
      </c>
    </row>
    <row r="585" spans="1:10" s="209" customFormat="1" ht="14.25" customHeight="1" thickBot="1" x14ac:dyDescent="0.25">
      <c r="A585" s="211" t="s">
        <v>244</v>
      </c>
      <c r="B585" s="211">
        <v>7</v>
      </c>
      <c r="C585" s="325">
        <v>739.3</v>
      </c>
      <c r="D585" s="325">
        <v>3.8</v>
      </c>
      <c r="E585" s="325" t="s">
        <v>129</v>
      </c>
      <c r="F585" s="325">
        <v>747.35</v>
      </c>
      <c r="G585" s="293">
        <f t="shared" si="32"/>
        <v>72.34348</v>
      </c>
      <c r="H585" s="293">
        <f t="shared" si="33"/>
        <v>68.083584999999999</v>
      </c>
      <c r="I585" s="294">
        <f t="shared" si="34"/>
        <v>43.271565000000002</v>
      </c>
      <c r="J585" s="294">
        <f t="shared" si="35"/>
        <v>23.167850000000001</v>
      </c>
    </row>
    <row r="586" spans="1:10" s="209" customFormat="1" ht="14.25" customHeight="1" thickBot="1" x14ac:dyDescent="0.25">
      <c r="A586" s="211" t="s">
        <v>244</v>
      </c>
      <c r="B586" s="211">
        <v>8</v>
      </c>
      <c r="C586" s="325" t="s">
        <v>129</v>
      </c>
      <c r="D586" s="325">
        <v>786.58</v>
      </c>
      <c r="E586" s="325" t="s">
        <v>129</v>
      </c>
      <c r="F586" s="325">
        <v>8.0500000000000007</v>
      </c>
      <c r="G586" s="293">
        <f t="shared" si="32"/>
        <v>0.77924000000000004</v>
      </c>
      <c r="H586" s="293">
        <f t="shared" si="33"/>
        <v>0.73335500000000009</v>
      </c>
      <c r="I586" s="294">
        <f t="shared" si="34"/>
        <v>0.46609500000000004</v>
      </c>
      <c r="J586" s="294">
        <f t="shared" si="35"/>
        <v>0.24955000000000002</v>
      </c>
    </row>
    <row r="587" spans="1:10" s="209" customFormat="1" ht="14.25" customHeight="1" thickBot="1" x14ac:dyDescent="0.25">
      <c r="A587" s="211" t="s">
        <v>244</v>
      </c>
      <c r="B587" s="211">
        <v>9</v>
      </c>
      <c r="C587" s="325">
        <v>745.67</v>
      </c>
      <c r="D587" s="325">
        <v>0.27</v>
      </c>
      <c r="E587" s="325" t="s">
        <v>129</v>
      </c>
      <c r="F587" s="325">
        <v>753.72</v>
      </c>
      <c r="G587" s="293">
        <f t="shared" si="32"/>
        <v>72.960096000000007</v>
      </c>
      <c r="H587" s="293">
        <f t="shared" si="33"/>
        <v>68.663892000000004</v>
      </c>
      <c r="I587" s="294">
        <f t="shared" si="34"/>
        <v>43.640388000000002</v>
      </c>
      <c r="J587" s="294">
        <f t="shared" si="35"/>
        <v>23.365320000000001</v>
      </c>
    </row>
    <row r="588" spans="1:10" s="209" customFormat="1" ht="14.25" customHeight="1" thickBot="1" x14ac:dyDescent="0.25">
      <c r="A588" s="211" t="s">
        <v>244</v>
      </c>
      <c r="B588" s="211">
        <v>10</v>
      </c>
      <c r="C588" s="325">
        <v>748.36</v>
      </c>
      <c r="D588" s="325">
        <v>6.95</v>
      </c>
      <c r="E588" s="325" t="s">
        <v>129</v>
      </c>
      <c r="F588" s="325">
        <v>756.41</v>
      </c>
      <c r="G588" s="293">
        <f t="shared" si="32"/>
        <v>73.220487999999989</v>
      </c>
      <c r="H588" s="293">
        <f t="shared" si="33"/>
        <v>68.908951000000002</v>
      </c>
      <c r="I588" s="294">
        <f t="shared" si="34"/>
        <v>43.796138999999997</v>
      </c>
      <c r="J588" s="294">
        <f t="shared" si="35"/>
        <v>23.448709999999998</v>
      </c>
    </row>
    <row r="589" spans="1:10" s="209" customFormat="1" ht="14.25" customHeight="1" thickBot="1" x14ac:dyDescent="0.25">
      <c r="A589" s="211" t="s">
        <v>244</v>
      </c>
      <c r="B589" s="211">
        <v>11</v>
      </c>
      <c r="C589" s="325">
        <v>741.74</v>
      </c>
      <c r="D589" s="325" t="s">
        <v>129</v>
      </c>
      <c r="E589" s="325">
        <v>6.18</v>
      </c>
      <c r="F589" s="325">
        <v>749.79</v>
      </c>
      <c r="G589" s="293">
        <f t="shared" si="32"/>
        <v>72.579671999999988</v>
      </c>
      <c r="H589" s="293">
        <f t="shared" si="33"/>
        <v>68.305869000000001</v>
      </c>
      <c r="I589" s="294">
        <f t="shared" si="34"/>
        <v>43.412841</v>
      </c>
      <c r="J589" s="294">
        <f t="shared" si="35"/>
        <v>23.243489999999998</v>
      </c>
    </row>
    <row r="590" spans="1:10" s="209" customFormat="1" ht="14.25" customHeight="1" thickBot="1" x14ac:dyDescent="0.25">
      <c r="A590" s="211" t="s">
        <v>244</v>
      </c>
      <c r="B590" s="211">
        <v>12</v>
      </c>
      <c r="C590" s="325">
        <v>848.91</v>
      </c>
      <c r="D590" s="325">
        <v>0.01</v>
      </c>
      <c r="E590" s="325">
        <v>69.44</v>
      </c>
      <c r="F590" s="325">
        <v>856.96</v>
      </c>
      <c r="G590" s="293">
        <f t="shared" si="32"/>
        <v>82.953727999999998</v>
      </c>
      <c r="H590" s="293">
        <f t="shared" si="33"/>
        <v>78.069056000000003</v>
      </c>
      <c r="I590" s="294">
        <f t="shared" si="34"/>
        <v>49.617984</v>
      </c>
      <c r="J590" s="294">
        <f t="shared" si="35"/>
        <v>26.565760000000001</v>
      </c>
    </row>
    <row r="591" spans="1:10" s="209" customFormat="1" ht="14.25" customHeight="1" thickBot="1" x14ac:dyDescent="0.25">
      <c r="A591" s="211" t="s">
        <v>244</v>
      </c>
      <c r="B591" s="211">
        <v>13</v>
      </c>
      <c r="C591" s="325">
        <v>655.57</v>
      </c>
      <c r="D591" s="325">
        <v>119.46</v>
      </c>
      <c r="E591" s="325" t="s">
        <v>129</v>
      </c>
      <c r="F591" s="325">
        <v>663.62</v>
      </c>
      <c r="G591" s="293">
        <f t="shared" si="32"/>
        <v>64.238416000000001</v>
      </c>
      <c r="H591" s="293">
        <f t="shared" si="33"/>
        <v>60.455781999999999</v>
      </c>
      <c r="I591" s="294">
        <f t="shared" si="34"/>
        <v>38.423597999999998</v>
      </c>
      <c r="J591" s="294">
        <f t="shared" si="35"/>
        <v>20.572220000000002</v>
      </c>
    </row>
    <row r="592" spans="1:10" s="209" customFormat="1" ht="14.25" customHeight="1" thickBot="1" x14ac:dyDescent="0.25">
      <c r="A592" s="211" t="s">
        <v>244</v>
      </c>
      <c r="B592" s="211">
        <v>14</v>
      </c>
      <c r="C592" s="325">
        <v>717.92</v>
      </c>
      <c r="D592" s="325">
        <v>63.2</v>
      </c>
      <c r="E592" s="325" t="s">
        <v>129</v>
      </c>
      <c r="F592" s="325">
        <v>725.97</v>
      </c>
      <c r="G592" s="293">
        <f t="shared" si="32"/>
        <v>70.273895999999993</v>
      </c>
      <c r="H592" s="293">
        <f t="shared" si="33"/>
        <v>66.135867000000005</v>
      </c>
      <c r="I592" s="294">
        <f t="shared" si="34"/>
        <v>42.033663000000004</v>
      </c>
      <c r="J592" s="294">
        <f t="shared" si="35"/>
        <v>22.50507</v>
      </c>
    </row>
    <row r="593" spans="1:10" s="209" customFormat="1" ht="14.25" customHeight="1" thickBot="1" x14ac:dyDescent="0.25">
      <c r="A593" s="211" t="s">
        <v>244</v>
      </c>
      <c r="B593" s="211">
        <v>15</v>
      </c>
      <c r="C593" s="325">
        <v>767</v>
      </c>
      <c r="D593" s="325">
        <v>15.12</v>
      </c>
      <c r="E593" s="325" t="s">
        <v>129</v>
      </c>
      <c r="F593" s="325">
        <v>775.05</v>
      </c>
      <c r="G593" s="293">
        <f t="shared" si="32"/>
        <v>75.024839999999998</v>
      </c>
      <c r="H593" s="293">
        <f t="shared" si="33"/>
        <v>70.607055000000003</v>
      </c>
      <c r="I593" s="294">
        <f t="shared" si="34"/>
        <v>44.875394999999997</v>
      </c>
      <c r="J593" s="294">
        <f t="shared" si="35"/>
        <v>24.026549999999997</v>
      </c>
    </row>
    <row r="594" spans="1:10" s="209" customFormat="1" ht="14.25" customHeight="1" thickBot="1" x14ac:dyDescent="0.25">
      <c r="A594" s="211" t="s">
        <v>244</v>
      </c>
      <c r="B594" s="211">
        <v>16</v>
      </c>
      <c r="C594" s="325">
        <v>761.09</v>
      </c>
      <c r="D594" s="325">
        <v>32.020000000000003</v>
      </c>
      <c r="E594" s="325" t="s">
        <v>129</v>
      </c>
      <c r="F594" s="325">
        <v>769.14</v>
      </c>
      <c r="G594" s="293">
        <f t="shared" si="32"/>
        <v>74.45275199999999</v>
      </c>
      <c r="H594" s="293">
        <f t="shared" si="33"/>
        <v>70.068653999999995</v>
      </c>
      <c r="I594" s="294">
        <f t="shared" si="34"/>
        <v>44.533206</v>
      </c>
      <c r="J594" s="294">
        <f t="shared" si="35"/>
        <v>23.843339999999998</v>
      </c>
    </row>
    <row r="595" spans="1:10" s="209" customFormat="1" ht="14.25" customHeight="1" thickBot="1" x14ac:dyDescent="0.25">
      <c r="A595" s="211" t="s">
        <v>244</v>
      </c>
      <c r="B595" s="211">
        <v>17</v>
      </c>
      <c r="C595" s="325">
        <v>767.69</v>
      </c>
      <c r="D595" s="325" t="s">
        <v>129</v>
      </c>
      <c r="E595" s="325">
        <v>24.14</v>
      </c>
      <c r="F595" s="325">
        <v>775.74</v>
      </c>
      <c r="G595" s="293">
        <f t="shared" si="32"/>
        <v>75.091632000000004</v>
      </c>
      <c r="H595" s="293">
        <f t="shared" si="33"/>
        <v>70.669914000000006</v>
      </c>
      <c r="I595" s="294">
        <f t="shared" si="34"/>
        <v>44.915346</v>
      </c>
      <c r="J595" s="294">
        <f t="shared" si="35"/>
        <v>24.047940000000001</v>
      </c>
    </row>
    <row r="596" spans="1:10" s="209" customFormat="1" ht="14.25" customHeight="1" thickBot="1" x14ac:dyDescent="0.25">
      <c r="A596" s="211" t="s">
        <v>244</v>
      </c>
      <c r="B596" s="211">
        <v>18</v>
      </c>
      <c r="C596" s="325">
        <v>735.54</v>
      </c>
      <c r="D596" s="325">
        <v>0.01</v>
      </c>
      <c r="E596" s="325">
        <v>10.27</v>
      </c>
      <c r="F596" s="325">
        <v>743.59</v>
      </c>
      <c r="G596" s="293">
        <f t="shared" si="32"/>
        <v>71.979512</v>
      </c>
      <c r="H596" s="293">
        <f t="shared" si="33"/>
        <v>67.741049000000004</v>
      </c>
      <c r="I596" s="294">
        <f t="shared" si="34"/>
        <v>43.053861000000005</v>
      </c>
      <c r="J596" s="294">
        <f t="shared" si="35"/>
        <v>23.051290000000002</v>
      </c>
    </row>
    <row r="597" spans="1:10" s="209" customFormat="1" ht="14.25" customHeight="1" thickBot="1" x14ac:dyDescent="0.25">
      <c r="A597" s="211" t="s">
        <v>244</v>
      </c>
      <c r="B597" s="211">
        <v>19</v>
      </c>
      <c r="C597" s="325" t="s">
        <v>129</v>
      </c>
      <c r="D597" s="325">
        <v>746.37</v>
      </c>
      <c r="E597" s="325" t="s">
        <v>129</v>
      </c>
      <c r="F597" s="325">
        <v>8.0500000000000007</v>
      </c>
      <c r="G597" s="293">
        <f t="shared" si="32"/>
        <v>0.77924000000000004</v>
      </c>
      <c r="H597" s="293">
        <f t="shared" si="33"/>
        <v>0.73335500000000009</v>
      </c>
      <c r="I597" s="294">
        <f t="shared" si="34"/>
        <v>0.46609500000000004</v>
      </c>
      <c r="J597" s="294">
        <f t="shared" si="35"/>
        <v>0.24955000000000002</v>
      </c>
    </row>
    <row r="598" spans="1:10" s="209" customFormat="1" ht="14.25" customHeight="1" thickBot="1" x14ac:dyDescent="0.25">
      <c r="A598" s="211" t="s">
        <v>244</v>
      </c>
      <c r="B598" s="211">
        <v>20</v>
      </c>
      <c r="C598" s="325">
        <v>445.99</v>
      </c>
      <c r="D598" s="325">
        <v>184.96</v>
      </c>
      <c r="E598" s="325" t="s">
        <v>129</v>
      </c>
      <c r="F598" s="325">
        <v>454.04</v>
      </c>
      <c r="G598" s="293">
        <f t="shared" si="32"/>
        <v>43.951072000000003</v>
      </c>
      <c r="H598" s="293">
        <f t="shared" si="33"/>
        <v>41.363044000000002</v>
      </c>
      <c r="I598" s="294">
        <f t="shared" si="34"/>
        <v>26.288916</v>
      </c>
      <c r="J598" s="294">
        <f t="shared" si="35"/>
        <v>14.075240000000001</v>
      </c>
    </row>
    <row r="599" spans="1:10" s="209" customFormat="1" ht="14.25" customHeight="1" thickBot="1" x14ac:dyDescent="0.25">
      <c r="A599" s="211" t="s">
        <v>244</v>
      </c>
      <c r="B599" s="211">
        <v>21</v>
      </c>
      <c r="C599" s="325">
        <v>636.09</v>
      </c>
      <c r="D599" s="325" t="s">
        <v>129</v>
      </c>
      <c r="E599" s="325">
        <v>11.38</v>
      </c>
      <c r="F599" s="325">
        <v>644.14</v>
      </c>
      <c r="G599" s="293">
        <f t="shared" si="32"/>
        <v>62.352751999999995</v>
      </c>
      <c r="H599" s="293">
        <f t="shared" si="33"/>
        <v>58.681153999999999</v>
      </c>
      <c r="I599" s="294">
        <f t="shared" si="34"/>
        <v>37.295706000000003</v>
      </c>
      <c r="J599" s="294">
        <f t="shared" si="35"/>
        <v>19.968339999999998</v>
      </c>
    </row>
    <row r="600" spans="1:10" s="209" customFormat="1" ht="14.25" customHeight="1" thickBot="1" x14ac:dyDescent="0.25">
      <c r="A600" s="211" t="s">
        <v>244</v>
      </c>
      <c r="B600" s="211">
        <v>22</v>
      </c>
      <c r="C600" s="325">
        <v>637.71</v>
      </c>
      <c r="D600" s="325" t="s">
        <v>129</v>
      </c>
      <c r="E600" s="325">
        <v>307.02999999999997</v>
      </c>
      <c r="F600" s="325">
        <v>645.76</v>
      </c>
      <c r="G600" s="293">
        <f t="shared" si="32"/>
        <v>62.509567999999994</v>
      </c>
      <c r="H600" s="293">
        <f t="shared" si="33"/>
        <v>58.828735999999999</v>
      </c>
      <c r="I600" s="294">
        <f t="shared" si="34"/>
        <v>37.389504000000002</v>
      </c>
      <c r="J600" s="294">
        <f t="shared" si="35"/>
        <v>20.018560000000001</v>
      </c>
    </row>
    <row r="601" spans="1:10" s="296" customFormat="1" ht="14.25" customHeight="1" thickBot="1" x14ac:dyDescent="0.25">
      <c r="A601" s="211" t="s">
        <v>244</v>
      </c>
      <c r="B601" s="211">
        <v>23</v>
      </c>
      <c r="C601" s="325">
        <v>318.39999999999998</v>
      </c>
      <c r="D601" s="325">
        <v>19.63</v>
      </c>
      <c r="E601" s="325" t="s">
        <v>129</v>
      </c>
      <c r="F601" s="325">
        <v>326.45</v>
      </c>
      <c r="G601" s="293">
        <f t="shared" si="32"/>
        <v>31.600359999999998</v>
      </c>
      <c r="H601" s="293">
        <f t="shared" si="33"/>
        <v>29.739594999999998</v>
      </c>
      <c r="I601" s="294">
        <f t="shared" si="34"/>
        <v>18.901454999999999</v>
      </c>
      <c r="J601" s="294">
        <f t="shared" si="35"/>
        <v>10.119949999999999</v>
      </c>
    </row>
    <row r="602" spans="1:10" s="295" customFormat="1" ht="14.25" customHeight="1" thickBot="1" x14ac:dyDescent="0.25">
      <c r="A602" s="211" t="s">
        <v>245</v>
      </c>
      <c r="B602" s="211">
        <v>0</v>
      </c>
      <c r="C602" s="325">
        <v>568.24</v>
      </c>
      <c r="D602" s="325">
        <v>34.57</v>
      </c>
      <c r="E602" s="325" t="s">
        <v>129</v>
      </c>
      <c r="F602" s="325">
        <v>576.29</v>
      </c>
      <c r="G602" s="293">
        <f t="shared" si="32"/>
        <v>55.784871999999993</v>
      </c>
      <c r="H602" s="293">
        <f t="shared" si="33"/>
        <v>52.500018999999995</v>
      </c>
      <c r="I602" s="294">
        <f t="shared" si="34"/>
        <v>33.367190999999998</v>
      </c>
      <c r="J602" s="294">
        <f t="shared" si="35"/>
        <v>17.864989999999999</v>
      </c>
    </row>
    <row r="603" spans="1:10" s="209" customFormat="1" ht="14.25" customHeight="1" thickBot="1" x14ac:dyDescent="0.25">
      <c r="A603" s="211" t="s">
        <v>245</v>
      </c>
      <c r="B603" s="211">
        <v>1</v>
      </c>
      <c r="C603" s="325">
        <v>509.36</v>
      </c>
      <c r="D603" s="325">
        <v>31.12</v>
      </c>
      <c r="E603" s="325" t="s">
        <v>129</v>
      </c>
      <c r="F603" s="325">
        <v>517.41</v>
      </c>
      <c r="G603" s="293">
        <f t="shared" si="32"/>
        <v>50.085287999999998</v>
      </c>
      <c r="H603" s="293">
        <f t="shared" si="33"/>
        <v>47.136050999999995</v>
      </c>
      <c r="I603" s="294">
        <f t="shared" si="34"/>
        <v>29.958038999999999</v>
      </c>
      <c r="J603" s="294">
        <f t="shared" si="35"/>
        <v>16.039709999999999</v>
      </c>
    </row>
    <row r="604" spans="1:10" s="209" customFormat="1" ht="14.25" customHeight="1" thickBot="1" x14ac:dyDescent="0.25">
      <c r="A604" s="211" t="s">
        <v>245</v>
      </c>
      <c r="B604" s="211">
        <v>2</v>
      </c>
      <c r="C604" s="325">
        <v>567.92999999999995</v>
      </c>
      <c r="D604" s="325" t="s">
        <v>129</v>
      </c>
      <c r="E604" s="325">
        <v>7.15</v>
      </c>
      <c r="F604" s="325">
        <v>575.98</v>
      </c>
      <c r="G604" s="293">
        <f t="shared" si="32"/>
        <v>55.754863999999998</v>
      </c>
      <c r="H604" s="293">
        <f t="shared" si="33"/>
        <v>52.471778</v>
      </c>
      <c r="I604" s="294">
        <f t="shared" si="34"/>
        <v>33.349242000000004</v>
      </c>
      <c r="J604" s="294">
        <f t="shared" si="35"/>
        <v>17.85538</v>
      </c>
    </row>
    <row r="605" spans="1:10" s="209" customFormat="1" ht="14.25" customHeight="1" thickBot="1" x14ac:dyDescent="0.25">
      <c r="A605" s="211" t="s">
        <v>245</v>
      </c>
      <c r="B605" s="211">
        <v>3</v>
      </c>
      <c r="C605" s="325">
        <v>580.89</v>
      </c>
      <c r="D605" s="325">
        <v>128.9</v>
      </c>
      <c r="E605" s="325" t="s">
        <v>129</v>
      </c>
      <c r="F605" s="325">
        <v>588.94000000000005</v>
      </c>
      <c r="G605" s="293">
        <f t="shared" si="32"/>
        <v>57.009392000000005</v>
      </c>
      <c r="H605" s="293">
        <f t="shared" si="33"/>
        <v>53.652434000000007</v>
      </c>
      <c r="I605" s="294">
        <f t="shared" si="34"/>
        <v>34.099626000000001</v>
      </c>
      <c r="J605" s="294">
        <f t="shared" si="35"/>
        <v>18.257140000000003</v>
      </c>
    </row>
    <row r="606" spans="1:10" s="209" customFormat="1" ht="14.25" customHeight="1" thickBot="1" x14ac:dyDescent="0.25">
      <c r="A606" s="211" t="s">
        <v>245</v>
      </c>
      <c r="B606" s="211">
        <v>4</v>
      </c>
      <c r="C606" s="325">
        <v>759.03</v>
      </c>
      <c r="D606" s="325">
        <v>26.96</v>
      </c>
      <c r="E606" s="325" t="s">
        <v>129</v>
      </c>
      <c r="F606" s="325">
        <v>767.08</v>
      </c>
      <c r="G606" s="293">
        <f t="shared" si="32"/>
        <v>74.253343999999998</v>
      </c>
      <c r="H606" s="293">
        <f t="shared" si="33"/>
        <v>69.880988000000002</v>
      </c>
      <c r="I606" s="294">
        <f t="shared" si="34"/>
        <v>44.413932000000003</v>
      </c>
      <c r="J606" s="294">
        <f t="shared" si="35"/>
        <v>23.77948</v>
      </c>
    </row>
    <row r="607" spans="1:10" s="209" customFormat="1" ht="14.25" customHeight="1" thickBot="1" x14ac:dyDescent="0.25">
      <c r="A607" s="211" t="s">
        <v>245</v>
      </c>
      <c r="B607" s="211">
        <v>5</v>
      </c>
      <c r="C607" s="325">
        <v>785.8</v>
      </c>
      <c r="D607" s="325" t="s">
        <v>129</v>
      </c>
      <c r="E607" s="325">
        <v>34.299999999999997</v>
      </c>
      <c r="F607" s="325">
        <v>793.85</v>
      </c>
      <c r="G607" s="293">
        <f t="shared" si="32"/>
        <v>76.844679999999997</v>
      </c>
      <c r="H607" s="293">
        <f t="shared" si="33"/>
        <v>72.319735000000009</v>
      </c>
      <c r="I607" s="294">
        <f t="shared" si="34"/>
        <v>45.963915</v>
      </c>
      <c r="J607" s="294">
        <f t="shared" si="35"/>
        <v>24.609349999999999</v>
      </c>
    </row>
    <row r="608" spans="1:10" s="209" customFormat="1" ht="14.25" customHeight="1" thickBot="1" x14ac:dyDescent="0.25">
      <c r="A608" s="211" t="s">
        <v>245</v>
      </c>
      <c r="B608" s="211">
        <v>6</v>
      </c>
      <c r="C608" s="325">
        <v>753.27</v>
      </c>
      <c r="D608" s="325">
        <v>0.01</v>
      </c>
      <c r="E608" s="325">
        <v>44.71</v>
      </c>
      <c r="F608" s="325">
        <v>761.32</v>
      </c>
      <c r="G608" s="293">
        <f t="shared" si="32"/>
        <v>73.695776000000009</v>
      </c>
      <c r="H608" s="293">
        <f t="shared" si="33"/>
        <v>69.356251999999998</v>
      </c>
      <c r="I608" s="294">
        <f t="shared" si="34"/>
        <v>44.080428000000005</v>
      </c>
      <c r="J608" s="294">
        <f t="shared" si="35"/>
        <v>23.600920000000002</v>
      </c>
    </row>
    <row r="609" spans="1:10" s="209" customFormat="1" ht="14.25" customHeight="1" thickBot="1" x14ac:dyDescent="0.25">
      <c r="A609" s="211" t="s">
        <v>245</v>
      </c>
      <c r="B609" s="211">
        <v>7</v>
      </c>
      <c r="C609" s="325">
        <v>762.07</v>
      </c>
      <c r="D609" s="325" t="s">
        <v>129</v>
      </c>
      <c r="E609" s="325">
        <v>59.5</v>
      </c>
      <c r="F609" s="325">
        <v>770.12</v>
      </c>
      <c r="G609" s="293">
        <f t="shared" si="32"/>
        <v>74.547616000000005</v>
      </c>
      <c r="H609" s="293">
        <f t="shared" si="33"/>
        <v>70.157932000000002</v>
      </c>
      <c r="I609" s="294">
        <f t="shared" si="34"/>
        <v>44.589948</v>
      </c>
      <c r="J609" s="294">
        <f t="shared" si="35"/>
        <v>23.873719999999999</v>
      </c>
    </row>
    <row r="610" spans="1:10" s="209" customFormat="1" ht="14.25" customHeight="1" thickBot="1" x14ac:dyDescent="0.25">
      <c r="A610" s="211" t="s">
        <v>245</v>
      </c>
      <c r="B610" s="211">
        <v>8</v>
      </c>
      <c r="C610" s="325">
        <v>750.65</v>
      </c>
      <c r="D610" s="325">
        <v>0.08</v>
      </c>
      <c r="E610" s="325" t="s">
        <v>129</v>
      </c>
      <c r="F610" s="325">
        <v>758.7</v>
      </c>
      <c r="G610" s="293">
        <f t="shared" si="32"/>
        <v>73.442160000000001</v>
      </c>
      <c r="H610" s="293">
        <f t="shared" si="33"/>
        <v>69.117570000000001</v>
      </c>
      <c r="I610" s="294">
        <f t="shared" si="34"/>
        <v>43.928730000000002</v>
      </c>
      <c r="J610" s="294">
        <f t="shared" si="35"/>
        <v>23.5197</v>
      </c>
    </row>
    <row r="611" spans="1:10" s="209" customFormat="1" ht="14.25" customHeight="1" thickBot="1" x14ac:dyDescent="0.25">
      <c r="A611" s="211" t="s">
        <v>245</v>
      </c>
      <c r="B611" s="211">
        <v>9</v>
      </c>
      <c r="C611" s="325">
        <v>767.06</v>
      </c>
      <c r="D611" s="325" t="s">
        <v>129</v>
      </c>
      <c r="E611" s="325">
        <v>16.77</v>
      </c>
      <c r="F611" s="325">
        <v>775.11</v>
      </c>
      <c r="G611" s="293">
        <f t="shared" si="32"/>
        <v>75.030647999999999</v>
      </c>
      <c r="H611" s="293">
        <f t="shared" si="33"/>
        <v>70.612521000000001</v>
      </c>
      <c r="I611" s="294">
        <f t="shared" si="34"/>
        <v>44.878869000000002</v>
      </c>
      <c r="J611" s="294">
        <f t="shared" si="35"/>
        <v>24.028410000000001</v>
      </c>
    </row>
    <row r="612" spans="1:10" s="209" customFormat="1" ht="14.25" customHeight="1" thickBot="1" x14ac:dyDescent="0.25">
      <c r="A612" s="211" t="s">
        <v>245</v>
      </c>
      <c r="B612" s="211">
        <v>10</v>
      </c>
      <c r="C612" s="325">
        <v>763.07</v>
      </c>
      <c r="D612" s="325" t="s">
        <v>129</v>
      </c>
      <c r="E612" s="325">
        <v>6.27</v>
      </c>
      <c r="F612" s="325">
        <v>771.12</v>
      </c>
      <c r="G612" s="293">
        <f t="shared" si="32"/>
        <v>74.644415999999993</v>
      </c>
      <c r="H612" s="293">
        <f t="shared" si="33"/>
        <v>70.249032</v>
      </c>
      <c r="I612" s="294">
        <f t="shared" si="34"/>
        <v>44.647848000000003</v>
      </c>
      <c r="J612" s="294">
        <f t="shared" si="35"/>
        <v>23.904720000000001</v>
      </c>
    </row>
    <row r="613" spans="1:10" s="209" customFormat="1" ht="14.25" customHeight="1" thickBot="1" x14ac:dyDescent="0.25">
      <c r="A613" s="211" t="s">
        <v>245</v>
      </c>
      <c r="B613" s="211">
        <v>11</v>
      </c>
      <c r="C613" s="325">
        <v>805.81</v>
      </c>
      <c r="D613" s="325" t="s">
        <v>129</v>
      </c>
      <c r="E613" s="325">
        <v>20.23</v>
      </c>
      <c r="F613" s="325">
        <v>813.86</v>
      </c>
      <c r="G613" s="293">
        <f t="shared" si="32"/>
        <v>78.781648000000004</v>
      </c>
      <c r="H613" s="293">
        <f t="shared" si="33"/>
        <v>74.142645999999999</v>
      </c>
      <c r="I613" s="294">
        <f t="shared" si="34"/>
        <v>47.122494000000003</v>
      </c>
      <c r="J613" s="294">
        <f t="shared" si="35"/>
        <v>25.229659999999999</v>
      </c>
    </row>
    <row r="614" spans="1:10" s="209" customFormat="1" ht="14.25" customHeight="1" thickBot="1" x14ac:dyDescent="0.25">
      <c r="A614" s="211" t="s">
        <v>245</v>
      </c>
      <c r="B614" s="211">
        <v>12</v>
      </c>
      <c r="C614" s="325">
        <v>765.31</v>
      </c>
      <c r="D614" s="325">
        <v>0.02</v>
      </c>
      <c r="E614" s="325">
        <v>25.13</v>
      </c>
      <c r="F614" s="325">
        <v>773.36</v>
      </c>
      <c r="G614" s="293">
        <f t="shared" si="32"/>
        <v>74.861248000000003</v>
      </c>
      <c r="H614" s="293">
        <f t="shared" si="33"/>
        <v>70.453096000000002</v>
      </c>
      <c r="I614" s="294">
        <f t="shared" si="34"/>
        <v>44.777543999999999</v>
      </c>
      <c r="J614" s="294">
        <f t="shared" si="35"/>
        <v>23.974160000000001</v>
      </c>
    </row>
    <row r="615" spans="1:10" s="209" customFormat="1" ht="14.25" customHeight="1" thickBot="1" x14ac:dyDescent="0.25">
      <c r="A615" s="211" t="s">
        <v>245</v>
      </c>
      <c r="B615" s="211">
        <v>13</v>
      </c>
      <c r="C615" s="325">
        <v>755.73</v>
      </c>
      <c r="D615" s="325">
        <v>3.45</v>
      </c>
      <c r="E615" s="325" t="s">
        <v>129</v>
      </c>
      <c r="F615" s="325">
        <v>763.78</v>
      </c>
      <c r="G615" s="293">
        <f t="shared" si="32"/>
        <v>73.933903999999998</v>
      </c>
      <c r="H615" s="293">
        <f t="shared" si="33"/>
        <v>69.580358000000004</v>
      </c>
      <c r="I615" s="294">
        <f t="shared" si="34"/>
        <v>44.222861999999999</v>
      </c>
      <c r="J615" s="294">
        <f t="shared" si="35"/>
        <v>23.67718</v>
      </c>
    </row>
    <row r="616" spans="1:10" s="209" customFormat="1" ht="14.25" customHeight="1" thickBot="1" x14ac:dyDescent="0.25">
      <c r="A616" s="211" t="s">
        <v>245</v>
      </c>
      <c r="B616" s="211">
        <v>14</v>
      </c>
      <c r="C616" s="325">
        <v>771.17</v>
      </c>
      <c r="D616" s="325">
        <v>6.47</v>
      </c>
      <c r="E616" s="325" t="s">
        <v>129</v>
      </c>
      <c r="F616" s="325">
        <v>779.22</v>
      </c>
      <c r="G616" s="293">
        <f t="shared" si="32"/>
        <v>75.428495999999996</v>
      </c>
      <c r="H616" s="293">
        <f t="shared" si="33"/>
        <v>70.986941999999999</v>
      </c>
      <c r="I616" s="294">
        <f t="shared" si="34"/>
        <v>45.116838000000001</v>
      </c>
      <c r="J616" s="294">
        <f t="shared" si="35"/>
        <v>24.155820000000002</v>
      </c>
    </row>
    <row r="617" spans="1:10" s="209" customFormat="1" ht="14.25" customHeight="1" thickBot="1" x14ac:dyDescent="0.25">
      <c r="A617" s="211" t="s">
        <v>245</v>
      </c>
      <c r="B617" s="211">
        <v>15</v>
      </c>
      <c r="C617" s="325">
        <v>792.7</v>
      </c>
      <c r="D617" s="325" t="s">
        <v>129</v>
      </c>
      <c r="E617" s="325">
        <v>40.22</v>
      </c>
      <c r="F617" s="325">
        <v>800.75</v>
      </c>
      <c r="G617" s="293">
        <f t="shared" si="32"/>
        <v>77.512599999999992</v>
      </c>
      <c r="H617" s="293">
        <f t="shared" si="33"/>
        <v>72.948324999999997</v>
      </c>
      <c r="I617" s="294">
        <f t="shared" si="34"/>
        <v>46.363424999999999</v>
      </c>
      <c r="J617" s="294">
        <f t="shared" si="35"/>
        <v>24.823250000000002</v>
      </c>
    </row>
    <row r="618" spans="1:10" s="209" customFormat="1" ht="14.25" customHeight="1" thickBot="1" x14ac:dyDescent="0.25">
      <c r="A618" s="211" t="s">
        <v>245</v>
      </c>
      <c r="B618" s="211">
        <v>16</v>
      </c>
      <c r="C618" s="325">
        <v>795.16</v>
      </c>
      <c r="D618" s="325">
        <v>0.01</v>
      </c>
      <c r="E618" s="325">
        <v>43.3</v>
      </c>
      <c r="F618" s="325">
        <v>803.21</v>
      </c>
      <c r="G618" s="293">
        <f t="shared" si="32"/>
        <v>77.750727999999995</v>
      </c>
      <c r="H618" s="293">
        <f t="shared" si="33"/>
        <v>73.172431000000003</v>
      </c>
      <c r="I618" s="294">
        <f t="shared" si="34"/>
        <v>46.505859000000001</v>
      </c>
      <c r="J618" s="294">
        <f t="shared" si="35"/>
        <v>24.899509999999999</v>
      </c>
    </row>
    <row r="619" spans="1:10" s="209" customFormat="1" ht="14.25" customHeight="1" thickBot="1" x14ac:dyDescent="0.25">
      <c r="A619" s="211" t="s">
        <v>245</v>
      </c>
      <c r="B619" s="211">
        <v>17</v>
      </c>
      <c r="C619" s="325">
        <v>794.45</v>
      </c>
      <c r="D619" s="325">
        <v>0.01</v>
      </c>
      <c r="E619" s="325">
        <v>24.35</v>
      </c>
      <c r="F619" s="325">
        <v>802.5</v>
      </c>
      <c r="G619" s="293">
        <f t="shared" si="32"/>
        <v>77.682000000000002</v>
      </c>
      <c r="H619" s="293">
        <f t="shared" si="33"/>
        <v>73.107749999999996</v>
      </c>
      <c r="I619" s="294">
        <f t="shared" si="34"/>
        <v>46.464750000000002</v>
      </c>
      <c r="J619" s="294">
        <f t="shared" si="35"/>
        <v>24.877500000000001</v>
      </c>
    </row>
    <row r="620" spans="1:10" s="209" customFormat="1" ht="14.25" customHeight="1" thickBot="1" x14ac:dyDescent="0.25">
      <c r="A620" s="211" t="s">
        <v>245</v>
      </c>
      <c r="B620" s="211">
        <v>18</v>
      </c>
      <c r="C620" s="325">
        <v>741.9</v>
      </c>
      <c r="D620" s="325">
        <v>15.97</v>
      </c>
      <c r="E620" s="325" t="s">
        <v>129</v>
      </c>
      <c r="F620" s="325">
        <v>749.95</v>
      </c>
      <c r="G620" s="293">
        <f t="shared" si="32"/>
        <v>72.595160000000007</v>
      </c>
      <c r="H620" s="293">
        <f t="shared" si="33"/>
        <v>68.320445000000007</v>
      </c>
      <c r="I620" s="294">
        <f t="shared" si="34"/>
        <v>43.422105000000002</v>
      </c>
      <c r="J620" s="294">
        <f t="shared" si="35"/>
        <v>23.248450000000002</v>
      </c>
    </row>
    <row r="621" spans="1:10" s="209" customFormat="1" ht="14.25" customHeight="1" thickBot="1" x14ac:dyDescent="0.25">
      <c r="A621" s="211" t="s">
        <v>245</v>
      </c>
      <c r="B621" s="211">
        <v>19</v>
      </c>
      <c r="C621" s="325">
        <v>561.32000000000005</v>
      </c>
      <c r="D621" s="325">
        <v>26.61</v>
      </c>
      <c r="E621" s="325" t="s">
        <v>129</v>
      </c>
      <c r="F621" s="325">
        <v>569.37</v>
      </c>
      <c r="G621" s="293">
        <f t="shared" si="32"/>
        <v>55.115015999999997</v>
      </c>
      <c r="H621" s="293">
        <f t="shared" si="33"/>
        <v>51.869607000000002</v>
      </c>
      <c r="I621" s="294">
        <f t="shared" si="34"/>
        <v>32.966523000000002</v>
      </c>
      <c r="J621" s="294">
        <f t="shared" si="35"/>
        <v>17.650469999999999</v>
      </c>
    </row>
    <row r="622" spans="1:10" s="209" customFormat="1" ht="14.25" customHeight="1" thickBot="1" x14ac:dyDescent="0.25">
      <c r="A622" s="211" t="s">
        <v>245</v>
      </c>
      <c r="B622" s="211">
        <v>20</v>
      </c>
      <c r="C622" s="325">
        <v>571.36</v>
      </c>
      <c r="D622" s="325">
        <v>106.86</v>
      </c>
      <c r="E622" s="325" t="s">
        <v>129</v>
      </c>
      <c r="F622" s="325">
        <v>579.41</v>
      </c>
      <c r="G622" s="293">
        <f t="shared" si="32"/>
        <v>56.086887999999995</v>
      </c>
      <c r="H622" s="293">
        <f t="shared" si="33"/>
        <v>52.784250999999998</v>
      </c>
      <c r="I622" s="294">
        <f t="shared" si="34"/>
        <v>33.547838999999996</v>
      </c>
      <c r="J622" s="294">
        <f t="shared" si="35"/>
        <v>17.96171</v>
      </c>
    </row>
    <row r="623" spans="1:10" s="209" customFormat="1" ht="14.25" customHeight="1" thickBot="1" x14ac:dyDescent="0.25">
      <c r="A623" s="211" t="s">
        <v>245</v>
      </c>
      <c r="B623" s="211">
        <v>21</v>
      </c>
      <c r="C623" s="325">
        <v>560.76</v>
      </c>
      <c r="D623" s="325">
        <v>0.01</v>
      </c>
      <c r="E623" s="325">
        <v>211.17</v>
      </c>
      <c r="F623" s="325">
        <v>568.80999999999995</v>
      </c>
      <c r="G623" s="293">
        <f t="shared" si="32"/>
        <v>55.060807999999994</v>
      </c>
      <c r="H623" s="293">
        <f t="shared" si="33"/>
        <v>51.818590999999998</v>
      </c>
      <c r="I623" s="294">
        <f t="shared" si="34"/>
        <v>32.934098999999996</v>
      </c>
      <c r="J623" s="294">
        <f t="shared" si="35"/>
        <v>17.633109999999999</v>
      </c>
    </row>
    <row r="624" spans="1:10" s="209" customFormat="1" ht="14.25" customHeight="1" thickBot="1" x14ac:dyDescent="0.25">
      <c r="A624" s="211" t="s">
        <v>245</v>
      </c>
      <c r="B624" s="211">
        <v>22</v>
      </c>
      <c r="C624" s="325">
        <v>465.08</v>
      </c>
      <c r="D624" s="325">
        <v>0.01</v>
      </c>
      <c r="E624" s="325">
        <v>135.66999999999999</v>
      </c>
      <c r="F624" s="325">
        <v>473.13</v>
      </c>
      <c r="G624" s="293">
        <f t="shared" si="32"/>
        <v>45.798983999999997</v>
      </c>
      <c r="H624" s="293">
        <f t="shared" si="33"/>
        <v>43.102142999999998</v>
      </c>
      <c r="I624" s="294">
        <f t="shared" si="34"/>
        <v>27.394227000000001</v>
      </c>
      <c r="J624" s="294">
        <f t="shared" si="35"/>
        <v>14.66703</v>
      </c>
    </row>
    <row r="625" spans="1:10" s="296" customFormat="1" ht="14.25" customHeight="1" thickBot="1" x14ac:dyDescent="0.25">
      <c r="A625" s="211" t="s">
        <v>245</v>
      </c>
      <c r="B625" s="211">
        <v>23</v>
      </c>
      <c r="C625" s="325">
        <v>462.25</v>
      </c>
      <c r="D625" s="325">
        <v>0.01</v>
      </c>
      <c r="E625" s="325">
        <v>131.56</v>
      </c>
      <c r="F625" s="325">
        <v>470.3</v>
      </c>
      <c r="G625" s="293">
        <f t="shared" si="32"/>
        <v>45.525039999999997</v>
      </c>
      <c r="H625" s="293">
        <f t="shared" si="33"/>
        <v>42.844329999999999</v>
      </c>
      <c r="I625" s="294">
        <f t="shared" si="34"/>
        <v>27.230370000000001</v>
      </c>
      <c r="J625" s="294">
        <f t="shared" si="35"/>
        <v>14.5793</v>
      </c>
    </row>
    <row r="626" spans="1:10" s="295" customFormat="1" ht="14.25" customHeight="1" thickBot="1" x14ac:dyDescent="0.25">
      <c r="A626" s="211" t="s">
        <v>246</v>
      </c>
      <c r="B626" s="211">
        <v>0</v>
      </c>
      <c r="C626" s="325">
        <v>693.5</v>
      </c>
      <c r="D626" s="325">
        <v>0.06</v>
      </c>
      <c r="E626" s="325">
        <v>36.26</v>
      </c>
      <c r="F626" s="325">
        <v>701.55</v>
      </c>
      <c r="G626" s="293">
        <f t="shared" si="32"/>
        <v>67.910039999999995</v>
      </c>
      <c r="H626" s="293">
        <f t="shared" si="33"/>
        <v>63.911204999999995</v>
      </c>
      <c r="I626" s="294">
        <f t="shared" si="34"/>
        <v>40.619744999999995</v>
      </c>
      <c r="J626" s="294">
        <f t="shared" si="35"/>
        <v>21.748049999999999</v>
      </c>
    </row>
    <row r="627" spans="1:10" s="209" customFormat="1" ht="14.25" customHeight="1" thickBot="1" x14ac:dyDescent="0.25">
      <c r="A627" s="211" t="s">
        <v>246</v>
      </c>
      <c r="B627" s="211">
        <v>1</v>
      </c>
      <c r="C627" s="325">
        <v>639.91</v>
      </c>
      <c r="D627" s="325">
        <v>7.0000000000000007E-2</v>
      </c>
      <c r="E627" s="325">
        <v>71.78</v>
      </c>
      <c r="F627" s="325">
        <v>647.96</v>
      </c>
      <c r="G627" s="293">
        <f t="shared" ref="G627:G690" si="36">F627*9.68%</f>
        <v>62.722528000000004</v>
      </c>
      <c r="H627" s="293">
        <f t="shared" ref="H627:H690" si="37">F627*9.11%</f>
        <v>59.029156</v>
      </c>
      <c r="I627" s="294">
        <f t="shared" ref="I627:I690" si="38">F627*5.79%</f>
        <v>37.516884000000005</v>
      </c>
      <c r="J627" s="294">
        <f t="shared" ref="J627:J690" si="39">F627*3.1%</f>
        <v>20.086760000000002</v>
      </c>
    </row>
    <row r="628" spans="1:10" s="209" customFormat="1" ht="14.25" customHeight="1" thickBot="1" x14ac:dyDescent="0.25">
      <c r="A628" s="211" t="s">
        <v>246</v>
      </c>
      <c r="B628" s="211">
        <v>2</v>
      </c>
      <c r="C628" s="325">
        <v>676.66</v>
      </c>
      <c r="D628" s="325">
        <v>0.04</v>
      </c>
      <c r="E628" s="325">
        <v>62.77</v>
      </c>
      <c r="F628" s="325">
        <v>684.71</v>
      </c>
      <c r="G628" s="293">
        <f t="shared" si="36"/>
        <v>66.279927999999998</v>
      </c>
      <c r="H628" s="293">
        <f t="shared" si="37"/>
        <v>62.377081000000004</v>
      </c>
      <c r="I628" s="294">
        <f t="shared" si="38"/>
        <v>39.644708999999999</v>
      </c>
      <c r="J628" s="294">
        <f t="shared" si="39"/>
        <v>21.226010000000002</v>
      </c>
    </row>
    <row r="629" spans="1:10" s="209" customFormat="1" ht="14.25" customHeight="1" thickBot="1" x14ac:dyDescent="0.25">
      <c r="A629" s="211" t="s">
        <v>246</v>
      </c>
      <c r="B629" s="211">
        <v>3</v>
      </c>
      <c r="C629" s="325">
        <v>726.41</v>
      </c>
      <c r="D629" s="325">
        <v>0.05</v>
      </c>
      <c r="E629" s="325">
        <v>13.5</v>
      </c>
      <c r="F629" s="325">
        <v>734.46</v>
      </c>
      <c r="G629" s="293">
        <f t="shared" si="36"/>
        <v>71.095728000000008</v>
      </c>
      <c r="H629" s="293">
        <f t="shared" si="37"/>
        <v>66.909306000000001</v>
      </c>
      <c r="I629" s="294">
        <f t="shared" si="38"/>
        <v>42.525234000000005</v>
      </c>
      <c r="J629" s="294">
        <f t="shared" si="39"/>
        <v>22.768260000000001</v>
      </c>
    </row>
    <row r="630" spans="1:10" s="209" customFormat="1" ht="14.25" customHeight="1" thickBot="1" x14ac:dyDescent="0.25">
      <c r="A630" s="211" t="s">
        <v>246</v>
      </c>
      <c r="B630" s="211">
        <v>4</v>
      </c>
      <c r="C630" s="325">
        <v>768.88</v>
      </c>
      <c r="D630" s="325">
        <v>9.8699999999999992</v>
      </c>
      <c r="E630" s="325" t="s">
        <v>129</v>
      </c>
      <c r="F630" s="325">
        <v>776.93</v>
      </c>
      <c r="G630" s="293">
        <f t="shared" si="36"/>
        <v>75.206823999999997</v>
      </c>
      <c r="H630" s="293">
        <f t="shared" si="37"/>
        <v>70.778323</v>
      </c>
      <c r="I630" s="294">
        <f t="shared" si="38"/>
        <v>44.984246999999996</v>
      </c>
      <c r="J630" s="294">
        <f t="shared" si="39"/>
        <v>24.084829999999997</v>
      </c>
    </row>
    <row r="631" spans="1:10" s="209" customFormat="1" ht="14.25" customHeight="1" thickBot="1" x14ac:dyDescent="0.25">
      <c r="A631" s="211" t="s">
        <v>246</v>
      </c>
      <c r="B631" s="211">
        <v>5</v>
      </c>
      <c r="C631" s="325">
        <v>778.28</v>
      </c>
      <c r="D631" s="325">
        <v>8.67</v>
      </c>
      <c r="E631" s="325" t="s">
        <v>129</v>
      </c>
      <c r="F631" s="325">
        <v>786.33</v>
      </c>
      <c r="G631" s="293">
        <f t="shared" si="36"/>
        <v>76.116743999999997</v>
      </c>
      <c r="H631" s="293">
        <f t="shared" si="37"/>
        <v>71.634663000000003</v>
      </c>
      <c r="I631" s="294">
        <f t="shared" si="38"/>
        <v>45.528507000000005</v>
      </c>
      <c r="J631" s="294">
        <f t="shared" si="39"/>
        <v>24.37623</v>
      </c>
    </row>
    <row r="632" spans="1:10" s="209" customFormat="1" ht="14.25" customHeight="1" thickBot="1" x14ac:dyDescent="0.25">
      <c r="A632" s="211" t="s">
        <v>246</v>
      </c>
      <c r="B632" s="211">
        <v>6</v>
      </c>
      <c r="C632" s="325">
        <v>781.97</v>
      </c>
      <c r="D632" s="325">
        <v>0.03</v>
      </c>
      <c r="E632" s="325">
        <v>33.770000000000003</v>
      </c>
      <c r="F632" s="325">
        <v>790.02</v>
      </c>
      <c r="G632" s="293">
        <f t="shared" si="36"/>
        <v>76.473935999999995</v>
      </c>
      <c r="H632" s="293">
        <f t="shared" si="37"/>
        <v>71.970821999999998</v>
      </c>
      <c r="I632" s="294">
        <f t="shared" si="38"/>
        <v>45.742157999999996</v>
      </c>
      <c r="J632" s="294">
        <f t="shared" si="39"/>
        <v>24.49062</v>
      </c>
    </row>
    <row r="633" spans="1:10" s="209" customFormat="1" ht="14.25" customHeight="1" thickBot="1" x14ac:dyDescent="0.25">
      <c r="A633" s="211" t="s">
        <v>246</v>
      </c>
      <c r="B633" s="211">
        <v>7</v>
      </c>
      <c r="C633" s="325">
        <v>773.29</v>
      </c>
      <c r="D633" s="325" t="s">
        <v>129</v>
      </c>
      <c r="E633" s="325">
        <v>44.3</v>
      </c>
      <c r="F633" s="325">
        <v>781.34</v>
      </c>
      <c r="G633" s="293">
        <f t="shared" si="36"/>
        <v>75.633712000000003</v>
      </c>
      <c r="H633" s="293">
        <f t="shared" si="37"/>
        <v>71.180074000000005</v>
      </c>
      <c r="I633" s="294">
        <f t="shared" si="38"/>
        <v>45.239586000000003</v>
      </c>
      <c r="J633" s="294">
        <f t="shared" si="39"/>
        <v>24.221540000000001</v>
      </c>
    </row>
    <row r="634" spans="1:10" s="209" customFormat="1" ht="14.25" customHeight="1" thickBot="1" x14ac:dyDescent="0.25">
      <c r="A634" s="211" t="s">
        <v>246</v>
      </c>
      <c r="B634" s="211">
        <v>8</v>
      </c>
      <c r="C634" s="325">
        <v>810</v>
      </c>
      <c r="D634" s="325">
        <v>0.04</v>
      </c>
      <c r="E634" s="325">
        <v>91.9</v>
      </c>
      <c r="F634" s="325">
        <v>818.05</v>
      </c>
      <c r="G634" s="293">
        <f t="shared" si="36"/>
        <v>79.187239999999989</v>
      </c>
      <c r="H634" s="293">
        <f t="shared" si="37"/>
        <v>74.524355</v>
      </c>
      <c r="I634" s="294">
        <f t="shared" si="38"/>
        <v>47.365094999999997</v>
      </c>
      <c r="J634" s="294">
        <f t="shared" si="39"/>
        <v>25.359549999999999</v>
      </c>
    </row>
    <row r="635" spans="1:10" s="209" customFormat="1" ht="14.25" customHeight="1" thickBot="1" x14ac:dyDescent="0.25">
      <c r="A635" s="211" t="s">
        <v>246</v>
      </c>
      <c r="B635" s="211">
        <v>9</v>
      </c>
      <c r="C635" s="325">
        <v>811.1</v>
      </c>
      <c r="D635" s="325">
        <v>0.04</v>
      </c>
      <c r="E635" s="325">
        <v>71.69</v>
      </c>
      <c r="F635" s="325">
        <v>819.15</v>
      </c>
      <c r="G635" s="293">
        <f t="shared" si="36"/>
        <v>79.293719999999993</v>
      </c>
      <c r="H635" s="293">
        <f t="shared" si="37"/>
        <v>74.624565000000004</v>
      </c>
      <c r="I635" s="294">
        <f t="shared" si="38"/>
        <v>47.428784999999998</v>
      </c>
      <c r="J635" s="294">
        <f t="shared" si="39"/>
        <v>25.393649999999997</v>
      </c>
    </row>
    <row r="636" spans="1:10" s="209" customFormat="1" ht="14.25" customHeight="1" thickBot="1" x14ac:dyDescent="0.25">
      <c r="A636" s="211" t="s">
        <v>246</v>
      </c>
      <c r="B636" s="211">
        <v>10</v>
      </c>
      <c r="C636" s="325">
        <v>746.31</v>
      </c>
      <c r="D636" s="325">
        <v>0.06</v>
      </c>
      <c r="E636" s="325">
        <v>2.5499999999999998</v>
      </c>
      <c r="F636" s="325">
        <v>754.36</v>
      </c>
      <c r="G636" s="293">
        <f t="shared" si="36"/>
        <v>73.022047999999998</v>
      </c>
      <c r="H636" s="293">
        <f t="shared" si="37"/>
        <v>68.722195999999997</v>
      </c>
      <c r="I636" s="294">
        <f t="shared" si="38"/>
        <v>43.677444000000001</v>
      </c>
      <c r="J636" s="294">
        <f t="shared" si="39"/>
        <v>23.385159999999999</v>
      </c>
    </row>
    <row r="637" spans="1:10" s="209" customFormat="1" ht="14.25" customHeight="1" thickBot="1" x14ac:dyDescent="0.25">
      <c r="A637" s="211" t="s">
        <v>246</v>
      </c>
      <c r="B637" s="211">
        <v>11</v>
      </c>
      <c r="C637" s="325">
        <v>742.97</v>
      </c>
      <c r="D637" s="325">
        <v>0.72</v>
      </c>
      <c r="E637" s="325" t="s">
        <v>129</v>
      </c>
      <c r="F637" s="325">
        <v>751.02</v>
      </c>
      <c r="G637" s="293">
        <f t="shared" si="36"/>
        <v>72.698735999999997</v>
      </c>
      <c r="H637" s="293">
        <f t="shared" si="37"/>
        <v>68.417922000000004</v>
      </c>
      <c r="I637" s="294">
        <f t="shared" si="38"/>
        <v>43.484057999999997</v>
      </c>
      <c r="J637" s="294">
        <f t="shared" si="39"/>
        <v>23.28162</v>
      </c>
    </row>
    <row r="638" spans="1:10" s="209" customFormat="1" ht="14.25" customHeight="1" thickBot="1" x14ac:dyDescent="0.25">
      <c r="A638" s="211" t="s">
        <v>246</v>
      </c>
      <c r="B638" s="211">
        <v>12</v>
      </c>
      <c r="C638" s="325">
        <v>741.62</v>
      </c>
      <c r="D638" s="325">
        <v>0.02</v>
      </c>
      <c r="E638" s="325">
        <v>34.82</v>
      </c>
      <c r="F638" s="325">
        <v>749.67</v>
      </c>
      <c r="G638" s="293">
        <f t="shared" si="36"/>
        <v>72.568055999999999</v>
      </c>
      <c r="H638" s="293">
        <f t="shared" si="37"/>
        <v>68.29493699999999</v>
      </c>
      <c r="I638" s="294">
        <f t="shared" si="38"/>
        <v>43.405892999999999</v>
      </c>
      <c r="J638" s="294">
        <f t="shared" si="39"/>
        <v>23.23977</v>
      </c>
    </row>
    <row r="639" spans="1:10" s="209" customFormat="1" ht="14.25" customHeight="1" thickBot="1" x14ac:dyDescent="0.25">
      <c r="A639" s="211" t="s">
        <v>246</v>
      </c>
      <c r="B639" s="211">
        <v>13</v>
      </c>
      <c r="C639" s="325">
        <v>753.53</v>
      </c>
      <c r="D639" s="325">
        <v>0.03</v>
      </c>
      <c r="E639" s="325">
        <v>60.17</v>
      </c>
      <c r="F639" s="325">
        <v>761.58</v>
      </c>
      <c r="G639" s="293">
        <f t="shared" si="36"/>
        <v>73.720944000000003</v>
      </c>
      <c r="H639" s="293">
        <f t="shared" si="37"/>
        <v>69.37993800000001</v>
      </c>
      <c r="I639" s="294">
        <f t="shared" si="38"/>
        <v>44.095482000000004</v>
      </c>
      <c r="J639" s="294">
        <f t="shared" si="39"/>
        <v>23.608980000000003</v>
      </c>
    </row>
    <row r="640" spans="1:10" s="209" customFormat="1" ht="14.25" customHeight="1" thickBot="1" x14ac:dyDescent="0.25">
      <c r="A640" s="211" t="s">
        <v>246</v>
      </c>
      <c r="B640" s="211">
        <v>14</v>
      </c>
      <c r="C640" s="325">
        <v>734.84</v>
      </c>
      <c r="D640" s="325" t="s">
        <v>129</v>
      </c>
      <c r="E640" s="325">
        <v>778.7</v>
      </c>
      <c r="F640" s="325">
        <v>742.89</v>
      </c>
      <c r="G640" s="293">
        <f t="shared" si="36"/>
        <v>71.911751999999993</v>
      </c>
      <c r="H640" s="293">
        <f t="shared" si="37"/>
        <v>67.677278999999999</v>
      </c>
      <c r="I640" s="294">
        <f t="shared" si="38"/>
        <v>43.013331000000001</v>
      </c>
      <c r="J640" s="294">
        <f t="shared" si="39"/>
        <v>23.029589999999999</v>
      </c>
    </row>
    <row r="641" spans="1:10" s="209" customFormat="1" ht="14.25" customHeight="1" thickBot="1" x14ac:dyDescent="0.25">
      <c r="A641" s="211" t="s">
        <v>246</v>
      </c>
      <c r="B641" s="211">
        <v>15</v>
      </c>
      <c r="C641" s="325">
        <v>769</v>
      </c>
      <c r="D641" s="325">
        <v>0.03</v>
      </c>
      <c r="E641" s="325">
        <v>28.24</v>
      </c>
      <c r="F641" s="325">
        <v>777.05</v>
      </c>
      <c r="G641" s="293">
        <f t="shared" si="36"/>
        <v>75.218439999999987</v>
      </c>
      <c r="H641" s="293">
        <f t="shared" si="37"/>
        <v>70.789254999999997</v>
      </c>
      <c r="I641" s="294">
        <f t="shared" si="38"/>
        <v>44.991194999999998</v>
      </c>
      <c r="J641" s="294">
        <f t="shared" si="39"/>
        <v>24.088549999999998</v>
      </c>
    </row>
    <row r="642" spans="1:10" s="209" customFormat="1" ht="14.25" customHeight="1" thickBot="1" x14ac:dyDescent="0.25">
      <c r="A642" s="211" t="s">
        <v>246</v>
      </c>
      <c r="B642" s="211">
        <v>16</v>
      </c>
      <c r="C642" s="325">
        <v>765.41</v>
      </c>
      <c r="D642" s="325">
        <v>0.03</v>
      </c>
      <c r="E642" s="325">
        <v>72.069999999999993</v>
      </c>
      <c r="F642" s="325">
        <v>773.46</v>
      </c>
      <c r="G642" s="293">
        <f t="shared" si="36"/>
        <v>74.870928000000006</v>
      </c>
      <c r="H642" s="293">
        <f t="shared" si="37"/>
        <v>70.462206000000009</v>
      </c>
      <c r="I642" s="294">
        <f t="shared" si="38"/>
        <v>44.783334000000004</v>
      </c>
      <c r="J642" s="294">
        <f t="shared" si="39"/>
        <v>23.977260000000001</v>
      </c>
    </row>
    <row r="643" spans="1:10" s="209" customFormat="1" ht="14.25" customHeight="1" thickBot="1" x14ac:dyDescent="0.25">
      <c r="A643" s="211" t="s">
        <v>246</v>
      </c>
      <c r="B643" s="211">
        <v>17</v>
      </c>
      <c r="C643" s="325">
        <v>765.36</v>
      </c>
      <c r="D643" s="325">
        <v>0.03</v>
      </c>
      <c r="E643" s="325">
        <v>27.14</v>
      </c>
      <c r="F643" s="325">
        <v>773.41</v>
      </c>
      <c r="G643" s="293">
        <f t="shared" si="36"/>
        <v>74.866087999999991</v>
      </c>
      <c r="H643" s="293">
        <f t="shared" si="37"/>
        <v>70.457650999999998</v>
      </c>
      <c r="I643" s="294">
        <f t="shared" si="38"/>
        <v>44.780439000000001</v>
      </c>
      <c r="J643" s="294">
        <f t="shared" si="39"/>
        <v>23.975709999999999</v>
      </c>
    </row>
    <row r="644" spans="1:10" s="209" customFormat="1" ht="14.25" customHeight="1" thickBot="1" x14ac:dyDescent="0.25">
      <c r="A644" s="211" t="s">
        <v>246</v>
      </c>
      <c r="B644" s="211">
        <v>18</v>
      </c>
      <c r="C644" s="325">
        <v>744.17</v>
      </c>
      <c r="D644" s="325">
        <v>0.03</v>
      </c>
      <c r="E644" s="325">
        <v>22.88</v>
      </c>
      <c r="F644" s="325">
        <v>752.22</v>
      </c>
      <c r="G644" s="293">
        <f t="shared" si="36"/>
        <v>72.814896000000005</v>
      </c>
      <c r="H644" s="293">
        <f t="shared" si="37"/>
        <v>68.527242000000001</v>
      </c>
      <c r="I644" s="294">
        <f t="shared" si="38"/>
        <v>43.553538000000003</v>
      </c>
      <c r="J644" s="294">
        <f t="shared" si="39"/>
        <v>23.318820000000002</v>
      </c>
    </row>
    <row r="645" spans="1:10" s="209" customFormat="1" ht="14.25" customHeight="1" thickBot="1" x14ac:dyDescent="0.25">
      <c r="A645" s="211" t="s">
        <v>246</v>
      </c>
      <c r="B645" s="211">
        <v>19</v>
      </c>
      <c r="C645" s="325">
        <v>685.38</v>
      </c>
      <c r="D645" s="325">
        <v>0.02</v>
      </c>
      <c r="E645" s="325">
        <v>721.21</v>
      </c>
      <c r="F645" s="325">
        <v>693.43</v>
      </c>
      <c r="G645" s="293">
        <f t="shared" si="36"/>
        <v>67.124023999999991</v>
      </c>
      <c r="H645" s="293">
        <f t="shared" si="37"/>
        <v>63.171472999999999</v>
      </c>
      <c r="I645" s="294">
        <f t="shared" si="38"/>
        <v>40.149597</v>
      </c>
      <c r="J645" s="294">
        <f t="shared" si="39"/>
        <v>21.496329999999997</v>
      </c>
    </row>
    <row r="646" spans="1:10" s="209" customFormat="1" ht="14.25" customHeight="1" thickBot="1" x14ac:dyDescent="0.25">
      <c r="A646" s="211" t="s">
        <v>246</v>
      </c>
      <c r="B646" s="211">
        <v>20</v>
      </c>
      <c r="C646" s="325">
        <v>710.07</v>
      </c>
      <c r="D646" s="325">
        <v>0.04</v>
      </c>
      <c r="E646" s="325">
        <v>744.85</v>
      </c>
      <c r="F646" s="325">
        <v>718.12</v>
      </c>
      <c r="G646" s="293">
        <f t="shared" si="36"/>
        <v>69.514015999999998</v>
      </c>
      <c r="H646" s="293">
        <f t="shared" si="37"/>
        <v>65.420732000000001</v>
      </c>
      <c r="I646" s="294">
        <f t="shared" si="38"/>
        <v>41.579148000000004</v>
      </c>
      <c r="J646" s="294">
        <f t="shared" si="39"/>
        <v>22.26172</v>
      </c>
    </row>
    <row r="647" spans="1:10" s="209" customFormat="1" ht="14.25" customHeight="1" thickBot="1" x14ac:dyDescent="0.25">
      <c r="A647" s="211" t="s">
        <v>246</v>
      </c>
      <c r="B647" s="211">
        <v>21</v>
      </c>
      <c r="C647" s="325">
        <v>661.33</v>
      </c>
      <c r="D647" s="325">
        <v>0.01</v>
      </c>
      <c r="E647" s="325">
        <v>693.15</v>
      </c>
      <c r="F647" s="325">
        <v>669.38</v>
      </c>
      <c r="G647" s="293">
        <f t="shared" si="36"/>
        <v>64.795984000000004</v>
      </c>
      <c r="H647" s="293">
        <f t="shared" si="37"/>
        <v>60.980517999999996</v>
      </c>
      <c r="I647" s="294">
        <f t="shared" si="38"/>
        <v>38.757102000000003</v>
      </c>
      <c r="J647" s="294">
        <f t="shared" si="39"/>
        <v>20.750779999999999</v>
      </c>
    </row>
    <row r="648" spans="1:10" s="209" customFormat="1" ht="14.25" customHeight="1" thickBot="1" x14ac:dyDescent="0.25">
      <c r="A648" s="211" t="s">
        <v>246</v>
      </c>
      <c r="B648" s="211">
        <v>22</v>
      </c>
      <c r="C648" s="325">
        <v>471.74</v>
      </c>
      <c r="D648" s="325">
        <v>0.01</v>
      </c>
      <c r="E648" s="325">
        <v>494.62</v>
      </c>
      <c r="F648" s="325">
        <v>479.79</v>
      </c>
      <c r="G648" s="293">
        <f t="shared" si="36"/>
        <v>46.443671999999999</v>
      </c>
      <c r="H648" s="293">
        <f t="shared" si="37"/>
        <v>43.708869</v>
      </c>
      <c r="I648" s="294">
        <f t="shared" si="38"/>
        <v>27.779841000000001</v>
      </c>
      <c r="J648" s="294">
        <f t="shared" si="39"/>
        <v>14.87349</v>
      </c>
    </row>
    <row r="649" spans="1:10" s="296" customFormat="1" ht="14.25" customHeight="1" thickBot="1" x14ac:dyDescent="0.25">
      <c r="A649" s="211" t="s">
        <v>246</v>
      </c>
      <c r="B649" s="211">
        <v>23</v>
      </c>
      <c r="C649" s="325">
        <v>467.7</v>
      </c>
      <c r="D649" s="325">
        <v>0.02</v>
      </c>
      <c r="E649" s="325">
        <v>490.13</v>
      </c>
      <c r="F649" s="325">
        <v>475.75</v>
      </c>
      <c r="G649" s="293">
        <f t="shared" si="36"/>
        <v>46.052599999999998</v>
      </c>
      <c r="H649" s="293">
        <f t="shared" si="37"/>
        <v>43.340825000000002</v>
      </c>
      <c r="I649" s="294">
        <f t="shared" si="38"/>
        <v>27.545925</v>
      </c>
      <c r="J649" s="294">
        <f t="shared" si="39"/>
        <v>14.748250000000001</v>
      </c>
    </row>
    <row r="650" spans="1:10" s="295" customFormat="1" ht="14.25" customHeight="1" thickBot="1" x14ac:dyDescent="0.25">
      <c r="A650" s="211" t="s">
        <v>247</v>
      </c>
      <c r="B650" s="211">
        <v>0</v>
      </c>
      <c r="C650" s="325">
        <v>739.88</v>
      </c>
      <c r="D650" s="325" t="s">
        <v>129</v>
      </c>
      <c r="E650" s="325">
        <v>36.96</v>
      </c>
      <c r="F650" s="325">
        <v>747.93</v>
      </c>
      <c r="G650" s="293">
        <f t="shared" si="36"/>
        <v>72.399623999999989</v>
      </c>
      <c r="H650" s="293">
        <f t="shared" si="37"/>
        <v>68.136422999999994</v>
      </c>
      <c r="I650" s="294">
        <f t="shared" si="38"/>
        <v>43.305146999999998</v>
      </c>
      <c r="J650" s="294">
        <f t="shared" si="39"/>
        <v>23.185829999999999</v>
      </c>
    </row>
    <row r="651" spans="1:10" s="209" customFormat="1" ht="14.25" customHeight="1" thickBot="1" x14ac:dyDescent="0.25">
      <c r="A651" s="211" t="s">
        <v>247</v>
      </c>
      <c r="B651" s="211">
        <v>1</v>
      </c>
      <c r="C651" s="325">
        <v>694.85</v>
      </c>
      <c r="D651" s="325" t="s">
        <v>129</v>
      </c>
      <c r="E651" s="325">
        <v>14.49</v>
      </c>
      <c r="F651" s="325">
        <v>702.9</v>
      </c>
      <c r="G651" s="293">
        <f t="shared" si="36"/>
        <v>68.040719999999993</v>
      </c>
      <c r="H651" s="293">
        <f t="shared" si="37"/>
        <v>64.034189999999995</v>
      </c>
      <c r="I651" s="294">
        <f t="shared" si="38"/>
        <v>40.69791</v>
      </c>
      <c r="J651" s="294">
        <f t="shared" si="39"/>
        <v>21.789899999999999</v>
      </c>
    </row>
    <row r="652" spans="1:10" s="209" customFormat="1" ht="14.25" customHeight="1" thickBot="1" x14ac:dyDescent="0.25">
      <c r="A652" s="211" t="s">
        <v>247</v>
      </c>
      <c r="B652" s="211">
        <v>2</v>
      </c>
      <c r="C652" s="325">
        <v>718.63</v>
      </c>
      <c r="D652" s="325" t="s">
        <v>129</v>
      </c>
      <c r="E652" s="325">
        <v>24.37</v>
      </c>
      <c r="F652" s="325">
        <v>726.68</v>
      </c>
      <c r="G652" s="293">
        <f t="shared" si="36"/>
        <v>70.342623999999986</v>
      </c>
      <c r="H652" s="293">
        <f t="shared" si="37"/>
        <v>66.200547999999998</v>
      </c>
      <c r="I652" s="294">
        <f t="shared" si="38"/>
        <v>42.074771999999996</v>
      </c>
      <c r="J652" s="294">
        <f t="shared" si="39"/>
        <v>22.527079999999998</v>
      </c>
    </row>
    <row r="653" spans="1:10" s="209" customFormat="1" ht="14.25" customHeight="1" thickBot="1" x14ac:dyDescent="0.25">
      <c r="A653" s="211" t="s">
        <v>247</v>
      </c>
      <c r="B653" s="211">
        <v>3</v>
      </c>
      <c r="C653" s="325">
        <v>784.47</v>
      </c>
      <c r="D653" s="325">
        <v>10.32</v>
      </c>
      <c r="E653" s="325" t="s">
        <v>129</v>
      </c>
      <c r="F653" s="325">
        <v>792.52</v>
      </c>
      <c r="G653" s="293">
        <f t="shared" si="36"/>
        <v>76.715935999999999</v>
      </c>
      <c r="H653" s="293">
        <f t="shared" si="37"/>
        <v>72.198571999999999</v>
      </c>
      <c r="I653" s="294">
        <f t="shared" si="38"/>
        <v>45.886907999999998</v>
      </c>
      <c r="J653" s="294">
        <f t="shared" si="39"/>
        <v>24.56812</v>
      </c>
    </row>
    <row r="654" spans="1:10" s="209" customFormat="1" ht="14.25" customHeight="1" thickBot="1" x14ac:dyDescent="0.25">
      <c r="A654" s="211" t="s">
        <v>247</v>
      </c>
      <c r="B654" s="211">
        <v>4</v>
      </c>
      <c r="C654" s="325">
        <v>779.21</v>
      </c>
      <c r="D654" s="325">
        <v>3.31</v>
      </c>
      <c r="E654" s="325" t="s">
        <v>129</v>
      </c>
      <c r="F654" s="325">
        <v>787.26</v>
      </c>
      <c r="G654" s="293">
        <f t="shared" si="36"/>
        <v>76.206767999999997</v>
      </c>
      <c r="H654" s="293">
        <f t="shared" si="37"/>
        <v>71.719386</v>
      </c>
      <c r="I654" s="294">
        <f t="shared" si="38"/>
        <v>45.582354000000002</v>
      </c>
      <c r="J654" s="294">
        <f t="shared" si="39"/>
        <v>24.405059999999999</v>
      </c>
    </row>
    <row r="655" spans="1:10" s="209" customFormat="1" ht="14.25" customHeight="1" thickBot="1" x14ac:dyDescent="0.25">
      <c r="A655" s="211" t="s">
        <v>247</v>
      </c>
      <c r="B655" s="211">
        <v>5</v>
      </c>
      <c r="C655" s="325">
        <v>791.61</v>
      </c>
      <c r="D655" s="325">
        <v>1.99</v>
      </c>
      <c r="E655" s="325" t="s">
        <v>129</v>
      </c>
      <c r="F655" s="325">
        <v>799.66</v>
      </c>
      <c r="G655" s="293">
        <f t="shared" si="36"/>
        <v>77.407088000000002</v>
      </c>
      <c r="H655" s="293">
        <f t="shared" si="37"/>
        <v>72.849025999999995</v>
      </c>
      <c r="I655" s="294">
        <f t="shared" si="38"/>
        <v>46.300314</v>
      </c>
      <c r="J655" s="294">
        <f t="shared" si="39"/>
        <v>24.789459999999998</v>
      </c>
    </row>
    <row r="656" spans="1:10" s="209" customFormat="1" ht="14.25" customHeight="1" thickBot="1" x14ac:dyDescent="0.25">
      <c r="A656" s="211" t="s">
        <v>247</v>
      </c>
      <c r="B656" s="211">
        <v>6</v>
      </c>
      <c r="C656" s="325">
        <v>790.54</v>
      </c>
      <c r="D656" s="325" t="s">
        <v>129</v>
      </c>
      <c r="E656" s="325">
        <v>17.55</v>
      </c>
      <c r="F656" s="325">
        <v>798.59</v>
      </c>
      <c r="G656" s="293">
        <f t="shared" si="36"/>
        <v>77.303511999999998</v>
      </c>
      <c r="H656" s="293">
        <f t="shared" si="37"/>
        <v>72.751548999999997</v>
      </c>
      <c r="I656" s="294">
        <f t="shared" si="38"/>
        <v>46.238361000000005</v>
      </c>
      <c r="J656" s="294">
        <f t="shared" si="39"/>
        <v>24.75629</v>
      </c>
    </row>
    <row r="657" spans="1:10" s="209" customFormat="1" ht="14.25" customHeight="1" thickBot="1" x14ac:dyDescent="0.25">
      <c r="A657" s="211" t="s">
        <v>247</v>
      </c>
      <c r="B657" s="211">
        <v>7</v>
      </c>
      <c r="C657" s="325">
        <v>789.05</v>
      </c>
      <c r="D657" s="325" t="s">
        <v>129</v>
      </c>
      <c r="E657" s="325">
        <v>26.96</v>
      </c>
      <c r="F657" s="325">
        <v>797.1</v>
      </c>
      <c r="G657" s="293">
        <f t="shared" si="36"/>
        <v>77.159279999999995</v>
      </c>
      <c r="H657" s="293">
        <f t="shared" si="37"/>
        <v>72.615809999999996</v>
      </c>
      <c r="I657" s="294">
        <f t="shared" si="38"/>
        <v>46.152090000000001</v>
      </c>
      <c r="J657" s="294">
        <f t="shared" si="39"/>
        <v>24.710100000000001</v>
      </c>
    </row>
    <row r="658" spans="1:10" s="209" customFormat="1" ht="14.25" customHeight="1" thickBot="1" x14ac:dyDescent="0.25">
      <c r="A658" s="211" t="s">
        <v>247</v>
      </c>
      <c r="B658" s="211">
        <v>8</v>
      </c>
      <c r="C658" s="325">
        <v>787.54</v>
      </c>
      <c r="D658" s="325" t="s">
        <v>129</v>
      </c>
      <c r="E658" s="325">
        <v>9.61</v>
      </c>
      <c r="F658" s="325">
        <v>795.59</v>
      </c>
      <c r="G658" s="293">
        <f t="shared" si="36"/>
        <v>77.013112000000007</v>
      </c>
      <c r="H658" s="293">
        <f t="shared" si="37"/>
        <v>72.478249000000005</v>
      </c>
      <c r="I658" s="294">
        <f t="shared" si="38"/>
        <v>46.064661000000001</v>
      </c>
      <c r="J658" s="294">
        <f t="shared" si="39"/>
        <v>24.66329</v>
      </c>
    </row>
    <row r="659" spans="1:10" s="209" customFormat="1" ht="14.25" customHeight="1" thickBot="1" x14ac:dyDescent="0.25">
      <c r="A659" s="211" t="s">
        <v>247</v>
      </c>
      <c r="B659" s="211">
        <v>9</v>
      </c>
      <c r="C659" s="325">
        <v>793.22</v>
      </c>
      <c r="D659" s="325" t="s">
        <v>129</v>
      </c>
      <c r="E659" s="325">
        <v>17.829999999999998</v>
      </c>
      <c r="F659" s="325">
        <v>801.27</v>
      </c>
      <c r="G659" s="293">
        <f t="shared" si="36"/>
        <v>77.562935999999993</v>
      </c>
      <c r="H659" s="293">
        <f t="shared" si="37"/>
        <v>72.995696999999993</v>
      </c>
      <c r="I659" s="294">
        <f t="shared" si="38"/>
        <v>46.393532999999998</v>
      </c>
      <c r="J659" s="294">
        <f t="shared" si="39"/>
        <v>24.839369999999999</v>
      </c>
    </row>
    <row r="660" spans="1:10" s="209" customFormat="1" ht="14.25" customHeight="1" thickBot="1" x14ac:dyDescent="0.25">
      <c r="A660" s="211" t="s">
        <v>247</v>
      </c>
      <c r="B660" s="211">
        <v>10</v>
      </c>
      <c r="C660" s="325">
        <v>802.72</v>
      </c>
      <c r="D660" s="325" t="s">
        <v>129</v>
      </c>
      <c r="E660" s="325">
        <v>24.93</v>
      </c>
      <c r="F660" s="325">
        <v>810.77</v>
      </c>
      <c r="G660" s="293">
        <f t="shared" si="36"/>
        <v>78.482535999999996</v>
      </c>
      <c r="H660" s="293">
        <f t="shared" si="37"/>
        <v>73.861147000000003</v>
      </c>
      <c r="I660" s="294">
        <f t="shared" si="38"/>
        <v>46.943582999999997</v>
      </c>
      <c r="J660" s="294">
        <f t="shared" si="39"/>
        <v>25.133869999999998</v>
      </c>
    </row>
    <row r="661" spans="1:10" s="209" customFormat="1" ht="14.25" customHeight="1" thickBot="1" x14ac:dyDescent="0.25">
      <c r="A661" s="211" t="s">
        <v>247</v>
      </c>
      <c r="B661" s="211">
        <v>11</v>
      </c>
      <c r="C661" s="325">
        <v>799.61</v>
      </c>
      <c r="D661" s="325" t="s">
        <v>129</v>
      </c>
      <c r="E661" s="325">
        <v>20.72</v>
      </c>
      <c r="F661" s="325">
        <v>807.66</v>
      </c>
      <c r="G661" s="293">
        <f t="shared" si="36"/>
        <v>78.181488000000002</v>
      </c>
      <c r="H661" s="293">
        <f t="shared" si="37"/>
        <v>73.577826000000002</v>
      </c>
      <c r="I661" s="294">
        <f t="shared" si="38"/>
        <v>46.763514000000001</v>
      </c>
      <c r="J661" s="294">
        <f t="shared" si="39"/>
        <v>25.037459999999999</v>
      </c>
    </row>
    <row r="662" spans="1:10" s="209" customFormat="1" ht="14.25" customHeight="1" thickBot="1" x14ac:dyDescent="0.25">
      <c r="A662" s="211" t="s">
        <v>247</v>
      </c>
      <c r="B662" s="211">
        <v>12</v>
      </c>
      <c r="C662" s="325">
        <v>803.71</v>
      </c>
      <c r="D662" s="325" t="s">
        <v>129</v>
      </c>
      <c r="E662" s="325">
        <v>18.11</v>
      </c>
      <c r="F662" s="325">
        <v>811.76</v>
      </c>
      <c r="G662" s="293">
        <f t="shared" si="36"/>
        <v>78.578367999999998</v>
      </c>
      <c r="H662" s="293">
        <f t="shared" si="37"/>
        <v>73.951335999999998</v>
      </c>
      <c r="I662" s="294">
        <f t="shared" si="38"/>
        <v>47.000903999999998</v>
      </c>
      <c r="J662" s="294">
        <f t="shared" si="39"/>
        <v>25.164559999999998</v>
      </c>
    </row>
    <row r="663" spans="1:10" s="209" customFormat="1" ht="14.25" customHeight="1" thickBot="1" x14ac:dyDescent="0.25">
      <c r="A663" s="211" t="s">
        <v>247</v>
      </c>
      <c r="B663" s="211">
        <v>13</v>
      </c>
      <c r="C663" s="325">
        <v>768.06</v>
      </c>
      <c r="D663" s="325">
        <v>10.5</v>
      </c>
      <c r="E663" s="325">
        <v>0.01</v>
      </c>
      <c r="F663" s="325">
        <v>776.11</v>
      </c>
      <c r="G663" s="293">
        <f t="shared" si="36"/>
        <v>75.127448000000001</v>
      </c>
      <c r="H663" s="293">
        <f t="shared" si="37"/>
        <v>70.703620999999998</v>
      </c>
      <c r="I663" s="294">
        <f t="shared" si="38"/>
        <v>44.936768999999998</v>
      </c>
      <c r="J663" s="294">
        <f t="shared" si="39"/>
        <v>24.05941</v>
      </c>
    </row>
    <row r="664" spans="1:10" s="209" customFormat="1" ht="14.25" customHeight="1" thickBot="1" x14ac:dyDescent="0.25">
      <c r="A664" s="211" t="s">
        <v>247</v>
      </c>
      <c r="B664" s="211">
        <v>14</v>
      </c>
      <c r="C664" s="325">
        <v>793.89</v>
      </c>
      <c r="D664" s="325">
        <v>88.19</v>
      </c>
      <c r="E664" s="325" t="s">
        <v>129</v>
      </c>
      <c r="F664" s="325">
        <v>801.94</v>
      </c>
      <c r="G664" s="293">
        <f t="shared" si="36"/>
        <v>77.627791999999999</v>
      </c>
      <c r="H664" s="293">
        <f t="shared" si="37"/>
        <v>73.056734000000006</v>
      </c>
      <c r="I664" s="294">
        <f t="shared" si="38"/>
        <v>46.432326000000003</v>
      </c>
      <c r="J664" s="294">
        <f t="shared" si="39"/>
        <v>24.860140000000001</v>
      </c>
    </row>
    <row r="665" spans="1:10" s="209" customFormat="1" ht="14.25" customHeight="1" thickBot="1" x14ac:dyDescent="0.25">
      <c r="A665" s="211" t="s">
        <v>247</v>
      </c>
      <c r="B665" s="211">
        <v>15</v>
      </c>
      <c r="C665" s="325">
        <v>807.88</v>
      </c>
      <c r="D665" s="325">
        <v>98.88</v>
      </c>
      <c r="E665" s="325" t="s">
        <v>129</v>
      </c>
      <c r="F665" s="325">
        <v>815.93</v>
      </c>
      <c r="G665" s="293">
        <f t="shared" si="36"/>
        <v>78.982023999999996</v>
      </c>
      <c r="H665" s="293">
        <f t="shared" si="37"/>
        <v>74.331222999999994</v>
      </c>
      <c r="I665" s="294">
        <f t="shared" si="38"/>
        <v>47.242346999999995</v>
      </c>
      <c r="J665" s="294">
        <f t="shared" si="39"/>
        <v>25.29383</v>
      </c>
    </row>
    <row r="666" spans="1:10" s="209" customFormat="1" ht="14.25" customHeight="1" thickBot="1" x14ac:dyDescent="0.25">
      <c r="A666" s="211" t="s">
        <v>247</v>
      </c>
      <c r="B666" s="211">
        <v>16</v>
      </c>
      <c r="C666" s="325">
        <v>801.02</v>
      </c>
      <c r="D666" s="325">
        <v>59.7</v>
      </c>
      <c r="E666" s="325" t="s">
        <v>129</v>
      </c>
      <c r="F666" s="325">
        <v>809.07</v>
      </c>
      <c r="G666" s="293">
        <f t="shared" si="36"/>
        <v>78.317976000000002</v>
      </c>
      <c r="H666" s="293">
        <f t="shared" si="37"/>
        <v>73.706277</v>
      </c>
      <c r="I666" s="294">
        <f t="shared" si="38"/>
        <v>46.845153000000003</v>
      </c>
      <c r="J666" s="294">
        <f t="shared" si="39"/>
        <v>25.08117</v>
      </c>
    </row>
    <row r="667" spans="1:10" s="209" customFormat="1" ht="14.25" customHeight="1" thickBot="1" x14ac:dyDescent="0.25">
      <c r="A667" s="211" t="s">
        <v>247</v>
      </c>
      <c r="B667" s="211">
        <v>17</v>
      </c>
      <c r="C667" s="325">
        <v>812.84</v>
      </c>
      <c r="D667" s="325" t="s">
        <v>129</v>
      </c>
      <c r="E667" s="325">
        <v>10.88</v>
      </c>
      <c r="F667" s="325">
        <v>820.89</v>
      </c>
      <c r="G667" s="293">
        <f t="shared" si="36"/>
        <v>79.462152000000003</v>
      </c>
      <c r="H667" s="293">
        <f t="shared" si="37"/>
        <v>74.783079000000001</v>
      </c>
      <c r="I667" s="294">
        <f t="shared" si="38"/>
        <v>47.529530999999999</v>
      </c>
      <c r="J667" s="294">
        <f t="shared" si="39"/>
        <v>25.447589999999998</v>
      </c>
    </row>
    <row r="668" spans="1:10" s="209" customFormat="1" ht="14.25" customHeight="1" thickBot="1" x14ac:dyDescent="0.25">
      <c r="A668" s="211" t="s">
        <v>247</v>
      </c>
      <c r="B668" s="211">
        <v>18</v>
      </c>
      <c r="C668" s="325">
        <v>803.83</v>
      </c>
      <c r="D668" s="325" t="s">
        <v>129</v>
      </c>
      <c r="E668" s="325">
        <v>18.95</v>
      </c>
      <c r="F668" s="325">
        <v>811.88</v>
      </c>
      <c r="G668" s="293">
        <f t="shared" si="36"/>
        <v>78.589984000000001</v>
      </c>
      <c r="H668" s="293">
        <f t="shared" si="37"/>
        <v>73.962267999999995</v>
      </c>
      <c r="I668" s="294">
        <f t="shared" si="38"/>
        <v>47.007852</v>
      </c>
      <c r="J668" s="294">
        <f t="shared" si="39"/>
        <v>25.168279999999999</v>
      </c>
    </row>
    <row r="669" spans="1:10" s="209" customFormat="1" ht="14.25" customHeight="1" thickBot="1" x14ac:dyDescent="0.25">
      <c r="A669" s="211" t="s">
        <v>247</v>
      </c>
      <c r="B669" s="211">
        <v>19</v>
      </c>
      <c r="C669" s="325">
        <v>737.28</v>
      </c>
      <c r="D669" s="325">
        <v>11.9</v>
      </c>
      <c r="E669" s="325" t="s">
        <v>129</v>
      </c>
      <c r="F669" s="325">
        <v>745.33</v>
      </c>
      <c r="G669" s="293">
        <f t="shared" si="36"/>
        <v>72.147943999999995</v>
      </c>
      <c r="H669" s="293">
        <f t="shared" si="37"/>
        <v>67.899563000000001</v>
      </c>
      <c r="I669" s="294">
        <f t="shared" si="38"/>
        <v>43.154607000000006</v>
      </c>
      <c r="J669" s="294">
        <f t="shared" si="39"/>
        <v>23.105230000000002</v>
      </c>
    </row>
    <row r="670" spans="1:10" s="209" customFormat="1" ht="14.25" customHeight="1" thickBot="1" x14ac:dyDescent="0.25">
      <c r="A670" s="211" t="s">
        <v>247</v>
      </c>
      <c r="B670" s="211">
        <v>20</v>
      </c>
      <c r="C670" s="325">
        <v>757.3</v>
      </c>
      <c r="D670" s="325" t="s">
        <v>129</v>
      </c>
      <c r="E670" s="325">
        <v>142.91999999999999</v>
      </c>
      <c r="F670" s="325">
        <v>765.35</v>
      </c>
      <c r="G670" s="293">
        <f t="shared" si="36"/>
        <v>74.085880000000003</v>
      </c>
      <c r="H670" s="293">
        <f t="shared" si="37"/>
        <v>69.723385000000007</v>
      </c>
      <c r="I670" s="294">
        <f t="shared" si="38"/>
        <v>44.313765000000004</v>
      </c>
      <c r="J670" s="294">
        <f t="shared" si="39"/>
        <v>23.725850000000001</v>
      </c>
    </row>
    <row r="671" spans="1:10" s="209" customFormat="1" ht="14.25" customHeight="1" thickBot="1" x14ac:dyDescent="0.25">
      <c r="A671" s="211" t="s">
        <v>247</v>
      </c>
      <c r="B671" s="211">
        <v>21</v>
      </c>
      <c r="C671" s="325">
        <v>742.79</v>
      </c>
      <c r="D671" s="325" t="s">
        <v>129</v>
      </c>
      <c r="E671" s="325">
        <v>165.22</v>
      </c>
      <c r="F671" s="325">
        <v>750.84</v>
      </c>
      <c r="G671" s="293">
        <f t="shared" si="36"/>
        <v>72.681312000000005</v>
      </c>
      <c r="H671" s="293">
        <f t="shared" si="37"/>
        <v>68.401524000000009</v>
      </c>
      <c r="I671" s="294">
        <f t="shared" si="38"/>
        <v>43.473635999999999</v>
      </c>
      <c r="J671" s="294">
        <f t="shared" si="39"/>
        <v>23.276040000000002</v>
      </c>
    </row>
    <row r="672" spans="1:10" s="209" customFormat="1" ht="14.25" customHeight="1" thickBot="1" x14ac:dyDescent="0.25">
      <c r="A672" s="211" t="s">
        <v>247</v>
      </c>
      <c r="B672" s="211">
        <v>22</v>
      </c>
      <c r="C672" s="325">
        <v>724.97</v>
      </c>
      <c r="D672" s="325" t="s">
        <v>129</v>
      </c>
      <c r="E672" s="325">
        <v>18.3</v>
      </c>
      <c r="F672" s="325">
        <v>733.02</v>
      </c>
      <c r="G672" s="293">
        <f t="shared" si="36"/>
        <v>70.956335999999993</v>
      </c>
      <c r="H672" s="293">
        <f t="shared" si="37"/>
        <v>66.778121999999996</v>
      </c>
      <c r="I672" s="294">
        <f t="shared" si="38"/>
        <v>42.441857999999996</v>
      </c>
      <c r="J672" s="294">
        <f t="shared" si="39"/>
        <v>22.72362</v>
      </c>
    </row>
    <row r="673" spans="1:10" s="296" customFormat="1" ht="14.25" customHeight="1" thickBot="1" x14ac:dyDescent="0.25">
      <c r="A673" s="211" t="s">
        <v>247</v>
      </c>
      <c r="B673" s="211">
        <v>23</v>
      </c>
      <c r="C673" s="325">
        <v>725.44</v>
      </c>
      <c r="D673" s="325" t="s">
        <v>129</v>
      </c>
      <c r="E673" s="325">
        <v>37.71</v>
      </c>
      <c r="F673" s="325">
        <v>733.49</v>
      </c>
      <c r="G673" s="293">
        <f t="shared" si="36"/>
        <v>71.001831999999993</v>
      </c>
      <c r="H673" s="293">
        <f t="shared" si="37"/>
        <v>66.820938999999996</v>
      </c>
      <c r="I673" s="294">
        <f t="shared" si="38"/>
        <v>42.469071</v>
      </c>
      <c r="J673" s="294">
        <f t="shared" si="39"/>
        <v>22.738189999999999</v>
      </c>
    </row>
    <row r="674" spans="1:10" s="295" customFormat="1" ht="14.25" customHeight="1" thickBot="1" x14ac:dyDescent="0.25">
      <c r="A674" s="211" t="s">
        <v>248</v>
      </c>
      <c r="B674" s="211">
        <v>0</v>
      </c>
      <c r="C674" s="325" t="s">
        <v>129</v>
      </c>
      <c r="D674" s="325" t="s">
        <v>129</v>
      </c>
      <c r="E674" s="325" t="s">
        <v>129</v>
      </c>
      <c r="F674" s="325">
        <v>8.0500000000000007</v>
      </c>
      <c r="G674" s="293">
        <f t="shared" si="36"/>
        <v>0.77924000000000004</v>
      </c>
      <c r="H674" s="293">
        <f t="shared" si="37"/>
        <v>0.73335500000000009</v>
      </c>
      <c r="I674" s="294">
        <f t="shared" si="38"/>
        <v>0.46609500000000004</v>
      </c>
      <c r="J674" s="294">
        <f t="shared" si="39"/>
        <v>0.24955000000000002</v>
      </c>
    </row>
    <row r="675" spans="1:10" s="209" customFormat="1" ht="14.25" customHeight="1" thickBot="1" x14ac:dyDescent="0.25">
      <c r="A675" s="211" t="s">
        <v>248</v>
      </c>
      <c r="B675" s="211">
        <v>1</v>
      </c>
      <c r="C675" s="325">
        <v>594.79</v>
      </c>
      <c r="D675" s="325" t="s">
        <v>129</v>
      </c>
      <c r="E675" s="325">
        <v>294.47000000000003</v>
      </c>
      <c r="F675" s="325">
        <v>602.84</v>
      </c>
      <c r="G675" s="293">
        <f t="shared" si="36"/>
        <v>58.354911999999999</v>
      </c>
      <c r="H675" s="293">
        <f t="shared" si="37"/>
        <v>54.918724000000005</v>
      </c>
      <c r="I675" s="294">
        <f t="shared" si="38"/>
        <v>34.904436000000004</v>
      </c>
      <c r="J675" s="294">
        <f t="shared" si="39"/>
        <v>18.688040000000001</v>
      </c>
    </row>
    <row r="676" spans="1:10" s="209" customFormat="1" ht="14.25" customHeight="1" thickBot="1" x14ac:dyDescent="0.25">
      <c r="A676" s="211" t="s">
        <v>248</v>
      </c>
      <c r="B676" s="211">
        <v>2</v>
      </c>
      <c r="C676" s="325">
        <v>597.27</v>
      </c>
      <c r="D676" s="325" t="s">
        <v>129</v>
      </c>
      <c r="E676" s="325">
        <v>272.16000000000003</v>
      </c>
      <c r="F676" s="325">
        <v>605.32000000000005</v>
      </c>
      <c r="G676" s="293">
        <f t="shared" si="36"/>
        <v>58.594976000000003</v>
      </c>
      <c r="H676" s="293">
        <f t="shared" si="37"/>
        <v>55.144652000000008</v>
      </c>
      <c r="I676" s="294">
        <f t="shared" si="38"/>
        <v>35.048028000000002</v>
      </c>
      <c r="J676" s="294">
        <f t="shared" si="39"/>
        <v>18.76492</v>
      </c>
    </row>
    <row r="677" spans="1:10" s="209" customFormat="1" ht="14.25" customHeight="1" thickBot="1" x14ac:dyDescent="0.25">
      <c r="A677" s="211" t="s">
        <v>248</v>
      </c>
      <c r="B677" s="211">
        <v>3</v>
      </c>
      <c r="C677" s="325">
        <v>625.72</v>
      </c>
      <c r="D677" s="325" t="s">
        <v>129</v>
      </c>
      <c r="E677" s="325">
        <v>49.72</v>
      </c>
      <c r="F677" s="325">
        <v>633.77</v>
      </c>
      <c r="G677" s="293">
        <f t="shared" si="36"/>
        <v>61.348935999999995</v>
      </c>
      <c r="H677" s="293">
        <f t="shared" si="37"/>
        <v>57.736446999999998</v>
      </c>
      <c r="I677" s="294">
        <f t="shared" si="38"/>
        <v>36.695282999999996</v>
      </c>
      <c r="J677" s="294">
        <f t="shared" si="39"/>
        <v>19.64687</v>
      </c>
    </row>
    <row r="678" spans="1:10" s="209" customFormat="1" ht="14.25" customHeight="1" thickBot="1" x14ac:dyDescent="0.25">
      <c r="A678" s="211" t="s">
        <v>248</v>
      </c>
      <c r="B678" s="211">
        <v>4</v>
      </c>
      <c r="C678" s="325">
        <v>593.16</v>
      </c>
      <c r="D678" s="325">
        <v>113.05</v>
      </c>
      <c r="E678" s="325" t="s">
        <v>129</v>
      </c>
      <c r="F678" s="325">
        <v>601.21</v>
      </c>
      <c r="G678" s="293">
        <f t="shared" si="36"/>
        <v>58.197127999999999</v>
      </c>
      <c r="H678" s="293">
        <f t="shared" si="37"/>
        <v>54.770231000000003</v>
      </c>
      <c r="I678" s="294">
        <f t="shared" si="38"/>
        <v>34.810059000000003</v>
      </c>
      <c r="J678" s="294">
        <f t="shared" si="39"/>
        <v>18.637510000000002</v>
      </c>
    </row>
    <row r="679" spans="1:10" s="209" customFormat="1" ht="14.25" customHeight="1" thickBot="1" x14ac:dyDescent="0.25">
      <c r="A679" s="211" t="s">
        <v>248</v>
      </c>
      <c r="B679" s="211">
        <v>5</v>
      </c>
      <c r="C679" s="325">
        <v>599.04999999999995</v>
      </c>
      <c r="D679" s="325">
        <v>108.1</v>
      </c>
      <c r="E679" s="325" t="s">
        <v>129</v>
      </c>
      <c r="F679" s="325">
        <v>607.1</v>
      </c>
      <c r="G679" s="293">
        <f t="shared" si="36"/>
        <v>58.76728</v>
      </c>
      <c r="H679" s="293">
        <f t="shared" si="37"/>
        <v>55.306810000000006</v>
      </c>
      <c r="I679" s="294">
        <f t="shared" si="38"/>
        <v>35.151090000000003</v>
      </c>
      <c r="J679" s="294">
        <f t="shared" si="39"/>
        <v>18.8201</v>
      </c>
    </row>
    <row r="680" spans="1:10" s="209" customFormat="1" ht="14.25" customHeight="1" thickBot="1" x14ac:dyDescent="0.25">
      <c r="A680" s="211" t="s">
        <v>248</v>
      </c>
      <c r="B680" s="211">
        <v>6</v>
      </c>
      <c r="C680" s="325">
        <v>701.5</v>
      </c>
      <c r="D680" s="325" t="s">
        <v>129</v>
      </c>
      <c r="E680" s="325">
        <v>8.16</v>
      </c>
      <c r="F680" s="325">
        <v>709.55</v>
      </c>
      <c r="G680" s="293">
        <f t="shared" si="36"/>
        <v>68.684439999999995</v>
      </c>
      <c r="H680" s="293">
        <f t="shared" si="37"/>
        <v>64.640005000000002</v>
      </c>
      <c r="I680" s="294">
        <f t="shared" si="38"/>
        <v>41.082944999999995</v>
      </c>
      <c r="J680" s="294">
        <f t="shared" si="39"/>
        <v>21.996049999999997</v>
      </c>
    </row>
    <row r="681" spans="1:10" s="209" customFormat="1" ht="14.25" customHeight="1" thickBot="1" x14ac:dyDescent="0.25">
      <c r="A681" s="211" t="s">
        <v>248</v>
      </c>
      <c r="B681" s="211">
        <v>7</v>
      </c>
      <c r="C681" s="325">
        <v>742.21</v>
      </c>
      <c r="D681" s="325">
        <v>22.99</v>
      </c>
      <c r="E681" s="325" t="s">
        <v>129</v>
      </c>
      <c r="F681" s="325">
        <v>750.26</v>
      </c>
      <c r="G681" s="293">
        <f t="shared" si="36"/>
        <v>72.625168000000002</v>
      </c>
      <c r="H681" s="293">
        <f t="shared" si="37"/>
        <v>68.348686000000001</v>
      </c>
      <c r="I681" s="294">
        <f t="shared" si="38"/>
        <v>43.440053999999996</v>
      </c>
      <c r="J681" s="294">
        <f t="shared" si="39"/>
        <v>23.25806</v>
      </c>
    </row>
    <row r="682" spans="1:10" s="209" customFormat="1" ht="14.25" customHeight="1" thickBot="1" x14ac:dyDescent="0.25">
      <c r="A682" s="211" t="s">
        <v>248</v>
      </c>
      <c r="B682" s="211">
        <v>8</v>
      </c>
      <c r="C682" s="325">
        <v>770.59</v>
      </c>
      <c r="D682" s="325">
        <v>15.06</v>
      </c>
      <c r="E682" s="325" t="s">
        <v>129</v>
      </c>
      <c r="F682" s="325">
        <v>778.64</v>
      </c>
      <c r="G682" s="293">
        <f t="shared" si="36"/>
        <v>75.372351999999992</v>
      </c>
      <c r="H682" s="293">
        <f t="shared" si="37"/>
        <v>70.934104000000005</v>
      </c>
      <c r="I682" s="294">
        <f t="shared" si="38"/>
        <v>45.083255999999999</v>
      </c>
      <c r="J682" s="294">
        <f t="shared" si="39"/>
        <v>24.137840000000001</v>
      </c>
    </row>
    <row r="683" spans="1:10" s="209" customFormat="1" ht="14.25" customHeight="1" thickBot="1" x14ac:dyDescent="0.25">
      <c r="A683" s="211" t="s">
        <v>248</v>
      </c>
      <c r="B683" s="211">
        <v>9</v>
      </c>
      <c r="C683" s="325">
        <v>791.79</v>
      </c>
      <c r="D683" s="325">
        <v>13.52</v>
      </c>
      <c r="E683" s="325" t="s">
        <v>129</v>
      </c>
      <c r="F683" s="325">
        <v>799.84</v>
      </c>
      <c r="G683" s="293">
        <f t="shared" si="36"/>
        <v>77.424512000000007</v>
      </c>
      <c r="H683" s="293">
        <f t="shared" si="37"/>
        <v>72.865424000000004</v>
      </c>
      <c r="I683" s="294">
        <f t="shared" si="38"/>
        <v>46.310735999999999</v>
      </c>
      <c r="J683" s="294">
        <f t="shared" si="39"/>
        <v>24.79504</v>
      </c>
    </row>
    <row r="684" spans="1:10" s="209" customFormat="1" ht="14.25" customHeight="1" thickBot="1" x14ac:dyDescent="0.25">
      <c r="A684" s="211" t="s">
        <v>248</v>
      </c>
      <c r="B684" s="211">
        <v>10</v>
      </c>
      <c r="C684" s="325">
        <v>798.08</v>
      </c>
      <c r="D684" s="325" t="s">
        <v>129</v>
      </c>
      <c r="E684" s="325">
        <v>20.73</v>
      </c>
      <c r="F684" s="325">
        <v>806.13</v>
      </c>
      <c r="G684" s="293">
        <f t="shared" si="36"/>
        <v>78.033383999999998</v>
      </c>
      <c r="H684" s="293">
        <f t="shared" si="37"/>
        <v>73.438443000000007</v>
      </c>
      <c r="I684" s="294">
        <f t="shared" si="38"/>
        <v>46.674926999999997</v>
      </c>
      <c r="J684" s="294">
        <f t="shared" si="39"/>
        <v>24.990030000000001</v>
      </c>
    </row>
    <row r="685" spans="1:10" s="209" customFormat="1" ht="14.25" customHeight="1" thickBot="1" x14ac:dyDescent="0.25">
      <c r="A685" s="211" t="s">
        <v>248</v>
      </c>
      <c r="B685" s="211">
        <v>11</v>
      </c>
      <c r="C685" s="325">
        <v>746.29</v>
      </c>
      <c r="D685" s="325">
        <v>7.23</v>
      </c>
      <c r="E685" s="325">
        <v>0.01</v>
      </c>
      <c r="F685" s="325">
        <v>754.34</v>
      </c>
      <c r="G685" s="293">
        <f t="shared" si="36"/>
        <v>73.020111999999997</v>
      </c>
      <c r="H685" s="293">
        <f t="shared" si="37"/>
        <v>68.720374000000007</v>
      </c>
      <c r="I685" s="294">
        <f t="shared" si="38"/>
        <v>43.676286000000005</v>
      </c>
      <c r="J685" s="294">
        <f t="shared" si="39"/>
        <v>23.384540000000001</v>
      </c>
    </row>
    <row r="686" spans="1:10" s="209" customFormat="1" ht="14.25" customHeight="1" thickBot="1" x14ac:dyDescent="0.25">
      <c r="A686" s="211" t="s">
        <v>248</v>
      </c>
      <c r="B686" s="211">
        <v>12</v>
      </c>
      <c r="C686" s="325">
        <v>745.64</v>
      </c>
      <c r="D686" s="325">
        <v>8.2100000000000009</v>
      </c>
      <c r="E686" s="325" t="s">
        <v>129</v>
      </c>
      <c r="F686" s="325">
        <v>753.69</v>
      </c>
      <c r="G686" s="293">
        <f t="shared" si="36"/>
        <v>72.957192000000006</v>
      </c>
      <c r="H686" s="293">
        <f t="shared" si="37"/>
        <v>68.661159000000012</v>
      </c>
      <c r="I686" s="294">
        <f t="shared" si="38"/>
        <v>43.638651000000003</v>
      </c>
      <c r="J686" s="294">
        <f t="shared" si="39"/>
        <v>23.36439</v>
      </c>
    </row>
    <row r="687" spans="1:10" s="209" customFormat="1" ht="14.25" customHeight="1" thickBot="1" x14ac:dyDescent="0.25">
      <c r="A687" s="211" t="s">
        <v>248</v>
      </c>
      <c r="B687" s="211">
        <v>13</v>
      </c>
      <c r="C687" s="325">
        <v>691.71</v>
      </c>
      <c r="D687" s="325">
        <v>7.69</v>
      </c>
      <c r="E687" s="325" t="s">
        <v>129</v>
      </c>
      <c r="F687" s="325">
        <v>699.76</v>
      </c>
      <c r="G687" s="293">
        <f t="shared" si="36"/>
        <v>67.736767999999998</v>
      </c>
      <c r="H687" s="293">
        <f t="shared" si="37"/>
        <v>63.748136000000002</v>
      </c>
      <c r="I687" s="294">
        <f t="shared" si="38"/>
        <v>40.516103999999999</v>
      </c>
      <c r="J687" s="294">
        <f t="shared" si="39"/>
        <v>21.69256</v>
      </c>
    </row>
    <row r="688" spans="1:10" s="209" customFormat="1" ht="14.25" customHeight="1" thickBot="1" x14ac:dyDescent="0.25">
      <c r="A688" s="211" t="s">
        <v>248</v>
      </c>
      <c r="B688" s="211">
        <v>14</v>
      </c>
      <c r="C688" s="325">
        <v>729.59</v>
      </c>
      <c r="D688" s="325" t="s">
        <v>129</v>
      </c>
      <c r="E688" s="325">
        <v>40.47</v>
      </c>
      <c r="F688" s="325">
        <v>737.64</v>
      </c>
      <c r="G688" s="293">
        <f t="shared" si="36"/>
        <v>71.403551999999991</v>
      </c>
      <c r="H688" s="293">
        <f t="shared" si="37"/>
        <v>67.199004000000002</v>
      </c>
      <c r="I688" s="294">
        <f t="shared" si="38"/>
        <v>42.709356</v>
      </c>
      <c r="J688" s="294">
        <f t="shared" si="39"/>
        <v>22.86684</v>
      </c>
    </row>
    <row r="689" spans="1:10" s="209" customFormat="1" ht="14.25" customHeight="1" thickBot="1" x14ac:dyDescent="0.25">
      <c r="A689" s="211" t="s">
        <v>248</v>
      </c>
      <c r="B689" s="211">
        <v>15</v>
      </c>
      <c r="C689" s="325">
        <v>754.51</v>
      </c>
      <c r="D689" s="325">
        <v>11.48</v>
      </c>
      <c r="E689" s="325" t="s">
        <v>129</v>
      </c>
      <c r="F689" s="325">
        <v>762.56</v>
      </c>
      <c r="G689" s="293">
        <f t="shared" si="36"/>
        <v>73.81580799999999</v>
      </c>
      <c r="H689" s="293">
        <f t="shared" si="37"/>
        <v>69.469215999999989</v>
      </c>
      <c r="I689" s="294">
        <f t="shared" si="38"/>
        <v>44.152223999999997</v>
      </c>
      <c r="J689" s="294">
        <f t="shared" si="39"/>
        <v>23.639359999999996</v>
      </c>
    </row>
    <row r="690" spans="1:10" s="209" customFormat="1" ht="14.25" customHeight="1" thickBot="1" x14ac:dyDescent="0.25">
      <c r="A690" s="211" t="s">
        <v>248</v>
      </c>
      <c r="B690" s="211">
        <v>16</v>
      </c>
      <c r="C690" s="325">
        <v>767.17</v>
      </c>
      <c r="D690" s="325" t="s">
        <v>129</v>
      </c>
      <c r="E690" s="325">
        <v>13.93</v>
      </c>
      <c r="F690" s="325">
        <v>775.22</v>
      </c>
      <c r="G690" s="293">
        <f t="shared" si="36"/>
        <v>75.041296000000003</v>
      </c>
      <c r="H690" s="293">
        <f t="shared" si="37"/>
        <v>70.62254200000001</v>
      </c>
      <c r="I690" s="294">
        <f t="shared" si="38"/>
        <v>44.885238000000001</v>
      </c>
      <c r="J690" s="294">
        <f t="shared" si="39"/>
        <v>24.03182</v>
      </c>
    </row>
    <row r="691" spans="1:10" s="209" customFormat="1" ht="14.25" customHeight="1" thickBot="1" x14ac:dyDescent="0.25">
      <c r="A691" s="211" t="s">
        <v>248</v>
      </c>
      <c r="B691" s="211">
        <v>17</v>
      </c>
      <c r="C691" s="325">
        <v>747.65</v>
      </c>
      <c r="D691" s="325" t="s">
        <v>129</v>
      </c>
      <c r="E691" s="325">
        <v>34.46</v>
      </c>
      <c r="F691" s="325">
        <v>755.7</v>
      </c>
      <c r="G691" s="293">
        <f t="shared" ref="G691:G754" si="40">F691*9.68%</f>
        <v>73.151759999999996</v>
      </c>
      <c r="H691" s="293">
        <f t="shared" ref="H691:H754" si="41">F691*9.11%</f>
        <v>68.844270000000009</v>
      </c>
      <c r="I691" s="294">
        <f t="shared" ref="I691:I754" si="42">F691*5.79%</f>
        <v>43.755030000000005</v>
      </c>
      <c r="J691" s="294">
        <f t="shared" ref="J691:J754" si="43">F691*3.1%</f>
        <v>23.4267</v>
      </c>
    </row>
    <row r="692" spans="1:10" s="209" customFormat="1" ht="14.25" customHeight="1" thickBot="1" x14ac:dyDescent="0.25">
      <c r="A692" s="211" t="s">
        <v>248</v>
      </c>
      <c r="B692" s="211">
        <v>18</v>
      </c>
      <c r="C692" s="325">
        <v>711.94</v>
      </c>
      <c r="D692" s="325" t="s">
        <v>129</v>
      </c>
      <c r="E692" s="325">
        <v>14.39</v>
      </c>
      <c r="F692" s="325">
        <v>719.99</v>
      </c>
      <c r="G692" s="293">
        <f t="shared" si="40"/>
        <v>69.695031999999998</v>
      </c>
      <c r="H692" s="293">
        <f t="shared" si="41"/>
        <v>65.591088999999997</v>
      </c>
      <c r="I692" s="294">
        <f t="shared" si="42"/>
        <v>41.687421000000001</v>
      </c>
      <c r="J692" s="294">
        <f t="shared" si="43"/>
        <v>22.319690000000001</v>
      </c>
    </row>
    <row r="693" spans="1:10" s="209" customFormat="1" ht="14.25" customHeight="1" thickBot="1" x14ac:dyDescent="0.25">
      <c r="A693" s="211" t="s">
        <v>248</v>
      </c>
      <c r="B693" s="211">
        <v>19</v>
      </c>
      <c r="C693" s="325">
        <v>599.70000000000005</v>
      </c>
      <c r="D693" s="325">
        <v>4.42</v>
      </c>
      <c r="E693" s="325" t="s">
        <v>129</v>
      </c>
      <c r="F693" s="325">
        <v>607.75</v>
      </c>
      <c r="G693" s="293">
        <f t="shared" si="40"/>
        <v>58.830199999999998</v>
      </c>
      <c r="H693" s="293">
        <f t="shared" si="41"/>
        <v>55.366025</v>
      </c>
      <c r="I693" s="294">
        <f t="shared" si="42"/>
        <v>35.188724999999998</v>
      </c>
      <c r="J693" s="294">
        <f t="shared" si="43"/>
        <v>18.840250000000001</v>
      </c>
    </row>
    <row r="694" spans="1:10" s="209" customFormat="1" ht="14.25" customHeight="1" thickBot="1" x14ac:dyDescent="0.25">
      <c r="A694" s="211" t="s">
        <v>248</v>
      </c>
      <c r="B694" s="211">
        <v>20</v>
      </c>
      <c r="C694" s="325">
        <v>609.29999999999995</v>
      </c>
      <c r="D694" s="325" t="s">
        <v>129</v>
      </c>
      <c r="E694" s="325">
        <v>71.989999999999995</v>
      </c>
      <c r="F694" s="325">
        <v>617.35</v>
      </c>
      <c r="G694" s="293">
        <f t="shared" si="40"/>
        <v>59.759480000000003</v>
      </c>
      <c r="H694" s="293">
        <f t="shared" si="41"/>
        <v>56.240585000000003</v>
      </c>
      <c r="I694" s="294">
        <f t="shared" si="42"/>
        <v>35.744565000000001</v>
      </c>
      <c r="J694" s="294">
        <f t="shared" si="43"/>
        <v>19.13785</v>
      </c>
    </row>
    <row r="695" spans="1:10" s="209" customFormat="1" ht="14.25" customHeight="1" thickBot="1" x14ac:dyDescent="0.25">
      <c r="A695" s="211" t="s">
        <v>248</v>
      </c>
      <c r="B695" s="211">
        <v>21</v>
      </c>
      <c r="C695" s="325">
        <v>608.35</v>
      </c>
      <c r="D695" s="325">
        <v>4.26</v>
      </c>
      <c r="E695" s="325" t="s">
        <v>129</v>
      </c>
      <c r="F695" s="325">
        <v>616.4</v>
      </c>
      <c r="G695" s="293">
        <f t="shared" si="40"/>
        <v>59.667519999999996</v>
      </c>
      <c r="H695" s="293">
        <f t="shared" si="41"/>
        <v>56.154039999999995</v>
      </c>
      <c r="I695" s="294">
        <f t="shared" si="42"/>
        <v>35.68956</v>
      </c>
      <c r="J695" s="294">
        <f t="shared" si="43"/>
        <v>19.1084</v>
      </c>
    </row>
    <row r="696" spans="1:10" s="209" customFormat="1" ht="14.25" customHeight="1" thickBot="1" x14ac:dyDescent="0.25">
      <c r="A696" s="211" t="s">
        <v>248</v>
      </c>
      <c r="B696" s="211">
        <v>22</v>
      </c>
      <c r="C696" s="325">
        <v>615.69000000000005</v>
      </c>
      <c r="D696" s="325">
        <v>0.01</v>
      </c>
      <c r="E696" s="325">
        <v>60.31</v>
      </c>
      <c r="F696" s="325">
        <v>623.74</v>
      </c>
      <c r="G696" s="293">
        <f t="shared" si="40"/>
        <v>60.378031999999997</v>
      </c>
      <c r="H696" s="293">
        <f t="shared" si="41"/>
        <v>56.822713999999998</v>
      </c>
      <c r="I696" s="294">
        <f t="shared" si="42"/>
        <v>36.114545999999997</v>
      </c>
      <c r="J696" s="294">
        <f t="shared" si="43"/>
        <v>19.335940000000001</v>
      </c>
    </row>
    <row r="697" spans="1:10" s="296" customFormat="1" ht="14.25" customHeight="1" thickBot="1" x14ac:dyDescent="0.25">
      <c r="A697" s="211" t="s">
        <v>248</v>
      </c>
      <c r="B697" s="211">
        <v>23</v>
      </c>
      <c r="C697" s="325">
        <v>592.57000000000005</v>
      </c>
      <c r="D697" s="325" t="s">
        <v>129</v>
      </c>
      <c r="E697" s="325">
        <v>35.380000000000003</v>
      </c>
      <c r="F697" s="325">
        <v>600.62</v>
      </c>
      <c r="G697" s="293">
        <f t="shared" si="40"/>
        <v>58.140015999999996</v>
      </c>
      <c r="H697" s="293">
        <f t="shared" si="41"/>
        <v>54.716481999999999</v>
      </c>
      <c r="I697" s="294">
        <f t="shared" si="42"/>
        <v>34.775897999999998</v>
      </c>
      <c r="J697" s="294">
        <f t="shared" si="43"/>
        <v>18.619219999999999</v>
      </c>
    </row>
    <row r="698" spans="1:10" s="295" customFormat="1" ht="14.25" customHeight="1" thickBot="1" x14ac:dyDescent="0.25">
      <c r="A698" s="211" t="s">
        <v>249</v>
      </c>
      <c r="B698" s="211">
        <v>0</v>
      </c>
      <c r="C698" s="325">
        <v>726.63</v>
      </c>
      <c r="D698" s="325" t="s">
        <v>129</v>
      </c>
      <c r="E698" s="325">
        <v>497.54</v>
      </c>
      <c r="F698" s="325">
        <v>734.68</v>
      </c>
      <c r="G698" s="293">
        <f t="shared" si="40"/>
        <v>71.117023999999986</v>
      </c>
      <c r="H698" s="293">
        <f t="shared" si="41"/>
        <v>66.92934799999999</v>
      </c>
      <c r="I698" s="294">
        <f t="shared" si="42"/>
        <v>42.537971999999996</v>
      </c>
      <c r="J698" s="294">
        <f t="shared" si="43"/>
        <v>22.775079999999999</v>
      </c>
    </row>
    <row r="699" spans="1:10" s="209" customFormat="1" ht="14.25" customHeight="1" thickBot="1" x14ac:dyDescent="0.25">
      <c r="A699" s="211" t="s">
        <v>249</v>
      </c>
      <c r="B699" s="211">
        <v>1</v>
      </c>
      <c r="C699" s="325">
        <v>686.77</v>
      </c>
      <c r="D699" s="325" t="s">
        <v>129</v>
      </c>
      <c r="E699" s="325">
        <v>6.35</v>
      </c>
      <c r="F699" s="325">
        <v>694.82</v>
      </c>
      <c r="G699" s="293">
        <f t="shared" si="40"/>
        <v>67.258576000000005</v>
      </c>
      <c r="H699" s="293">
        <f t="shared" si="41"/>
        <v>63.298102000000007</v>
      </c>
      <c r="I699" s="294">
        <f t="shared" si="42"/>
        <v>40.230078000000006</v>
      </c>
      <c r="J699" s="294">
        <f t="shared" si="43"/>
        <v>21.53942</v>
      </c>
    </row>
    <row r="700" spans="1:10" s="209" customFormat="1" ht="14.25" customHeight="1" thickBot="1" x14ac:dyDescent="0.25">
      <c r="A700" s="211" t="s">
        <v>249</v>
      </c>
      <c r="B700" s="211">
        <v>2</v>
      </c>
      <c r="C700" s="325">
        <v>740.64</v>
      </c>
      <c r="D700" s="325" t="s">
        <v>129</v>
      </c>
      <c r="E700" s="325">
        <v>163.58000000000001</v>
      </c>
      <c r="F700" s="325">
        <v>748.69</v>
      </c>
      <c r="G700" s="293">
        <f t="shared" si="40"/>
        <v>72.473191999999997</v>
      </c>
      <c r="H700" s="293">
        <f t="shared" si="41"/>
        <v>68.205659000000011</v>
      </c>
      <c r="I700" s="294">
        <f t="shared" si="42"/>
        <v>43.349151000000006</v>
      </c>
      <c r="J700" s="294">
        <f t="shared" si="43"/>
        <v>23.209390000000003</v>
      </c>
    </row>
    <row r="701" spans="1:10" s="209" customFormat="1" ht="14.25" customHeight="1" thickBot="1" x14ac:dyDescent="0.25">
      <c r="A701" s="211" t="s">
        <v>249</v>
      </c>
      <c r="B701" s="211">
        <v>3</v>
      </c>
      <c r="C701" s="325">
        <v>728.87</v>
      </c>
      <c r="D701" s="325" t="s">
        <v>129</v>
      </c>
      <c r="E701" s="325">
        <v>23.23</v>
      </c>
      <c r="F701" s="325">
        <v>736.92</v>
      </c>
      <c r="G701" s="293">
        <f t="shared" si="40"/>
        <v>71.333855999999997</v>
      </c>
      <c r="H701" s="293">
        <f t="shared" si="41"/>
        <v>67.133411999999993</v>
      </c>
      <c r="I701" s="294">
        <f t="shared" si="42"/>
        <v>42.667667999999999</v>
      </c>
      <c r="J701" s="294">
        <f t="shared" si="43"/>
        <v>22.844519999999999</v>
      </c>
    </row>
    <row r="702" spans="1:10" s="209" customFormat="1" ht="14.25" customHeight="1" thickBot="1" x14ac:dyDescent="0.25">
      <c r="A702" s="211" t="s">
        <v>249</v>
      </c>
      <c r="B702" s="211">
        <v>4</v>
      </c>
      <c r="C702" s="325">
        <v>772.85</v>
      </c>
      <c r="D702" s="325">
        <v>24.31</v>
      </c>
      <c r="E702" s="325" t="s">
        <v>129</v>
      </c>
      <c r="F702" s="325">
        <v>780.9</v>
      </c>
      <c r="G702" s="293">
        <f t="shared" si="40"/>
        <v>75.591119999999989</v>
      </c>
      <c r="H702" s="293">
        <f t="shared" si="41"/>
        <v>71.139989999999997</v>
      </c>
      <c r="I702" s="294">
        <f t="shared" si="42"/>
        <v>45.214109999999998</v>
      </c>
      <c r="J702" s="294">
        <f t="shared" si="43"/>
        <v>24.207899999999999</v>
      </c>
    </row>
    <row r="703" spans="1:10" s="209" customFormat="1" ht="14.25" customHeight="1" thickBot="1" x14ac:dyDescent="0.25">
      <c r="A703" s="211" t="s">
        <v>249</v>
      </c>
      <c r="B703" s="211">
        <v>5</v>
      </c>
      <c r="C703" s="325">
        <v>775.16</v>
      </c>
      <c r="D703" s="325">
        <v>31.09</v>
      </c>
      <c r="E703" s="325" t="s">
        <v>129</v>
      </c>
      <c r="F703" s="325">
        <v>783.21</v>
      </c>
      <c r="G703" s="293">
        <f t="shared" si="40"/>
        <v>75.814728000000002</v>
      </c>
      <c r="H703" s="293">
        <f t="shared" si="41"/>
        <v>71.350431</v>
      </c>
      <c r="I703" s="294">
        <f t="shared" si="42"/>
        <v>45.347859</v>
      </c>
      <c r="J703" s="294">
        <f t="shared" si="43"/>
        <v>24.279510000000002</v>
      </c>
    </row>
    <row r="704" spans="1:10" s="209" customFormat="1" ht="14.25" customHeight="1" thickBot="1" x14ac:dyDescent="0.25">
      <c r="A704" s="211" t="s">
        <v>249</v>
      </c>
      <c r="B704" s="211">
        <v>6</v>
      </c>
      <c r="C704" s="325">
        <v>797.87</v>
      </c>
      <c r="D704" s="325" t="s">
        <v>129</v>
      </c>
      <c r="E704" s="325">
        <v>76.569999999999993</v>
      </c>
      <c r="F704" s="325">
        <v>805.92</v>
      </c>
      <c r="G704" s="293">
        <f t="shared" si="40"/>
        <v>78.013055999999992</v>
      </c>
      <c r="H704" s="293">
        <f t="shared" si="41"/>
        <v>73.419311999999991</v>
      </c>
      <c r="I704" s="294">
        <f t="shared" si="42"/>
        <v>46.662768</v>
      </c>
      <c r="J704" s="294">
        <f t="shared" si="43"/>
        <v>24.983519999999999</v>
      </c>
    </row>
    <row r="705" spans="1:10" s="209" customFormat="1" ht="14.25" customHeight="1" thickBot="1" x14ac:dyDescent="0.25">
      <c r="A705" s="211" t="s">
        <v>249</v>
      </c>
      <c r="B705" s="211">
        <v>7</v>
      </c>
      <c r="C705" s="325">
        <v>768.22</v>
      </c>
      <c r="D705" s="325">
        <v>27.31</v>
      </c>
      <c r="E705" s="325" t="s">
        <v>129</v>
      </c>
      <c r="F705" s="325">
        <v>776.27</v>
      </c>
      <c r="G705" s="293">
        <f t="shared" si="40"/>
        <v>75.142935999999992</v>
      </c>
      <c r="H705" s="293">
        <f t="shared" si="41"/>
        <v>70.718197000000004</v>
      </c>
      <c r="I705" s="294">
        <f t="shared" si="42"/>
        <v>44.946033</v>
      </c>
      <c r="J705" s="294">
        <f t="shared" si="43"/>
        <v>24.06437</v>
      </c>
    </row>
    <row r="706" spans="1:10" s="209" customFormat="1" ht="14.25" customHeight="1" thickBot="1" x14ac:dyDescent="0.25">
      <c r="A706" s="211" t="s">
        <v>249</v>
      </c>
      <c r="B706" s="211">
        <v>8</v>
      </c>
      <c r="C706" s="325">
        <v>799.98</v>
      </c>
      <c r="D706" s="325">
        <v>6.71</v>
      </c>
      <c r="E706" s="325" t="s">
        <v>129</v>
      </c>
      <c r="F706" s="325">
        <v>808.03</v>
      </c>
      <c r="G706" s="293">
        <f t="shared" si="40"/>
        <v>78.217303999999999</v>
      </c>
      <c r="H706" s="293">
        <f t="shared" si="41"/>
        <v>73.611532999999994</v>
      </c>
      <c r="I706" s="294">
        <f t="shared" si="42"/>
        <v>46.784936999999999</v>
      </c>
      <c r="J706" s="294">
        <f t="shared" si="43"/>
        <v>25.048929999999999</v>
      </c>
    </row>
    <row r="707" spans="1:10" s="209" customFormat="1" ht="14.25" customHeight="1" thickBot="1" x14ac:dyDescent="0.25">
      <c r="A707" s="211" t="s">
        <v>249</v>
      </c>
      <c r="B707" s="211">
        <v>9</v>
      </c>
      <c r="C707" s="325">
        <v>770.93</v>
      </c>
      <c r="D707" s="325">
        <v>47.29</v>
      </c>
      <c r="E707" s="325" t="s">
        <v>129</v>
      </c>
      <c r="F707" s="325">
        <v>778.98</v>
      </c>
      <c r="G707" s="293">
        <f t="shared" si="40"/>
        <v>75.405264000000003</v>
      </c>
      <c r="H707" s="293">
        <f t="shared" si="41"/>
        <v>70.965078000000005</v>
      </c>
      <c r="I707" s="294">
        <f t="shared" si="42"/>
        <v>45.102941999999999</v>
      </c>
      <c r="J707" s="294">
        <f t="shared" si="43"/>
        <v>24.14838</v>
      </c>
    </row>
    <row r="708" spans="1:10" s="209" customFormat="1" ht="14.25" customHeight="1" thickBot="1" x14ac:dyDescent="0.25">
      <c r="A708" s="211" t="s">
        <v>249</v>
      </c>
      <c r="B708" s="211">
        <v>10</v>
      </c>
      <c r="C708" s="325">
        <v>775.47</v>
      </c>
      <c r="D708" s="325" t="s">
        <v>129</v>
      </c>
      <c r="E708" s="325">
        <v>19.309999999999999</v>
      </c>
      <c r="F708" s="325">
        <v>783.52</v>
      </c>
      <c r="G708" s="293">
        <f t="shared" si="40"/>
        <v>75.844735999999997</v>
      </c>
      <c r="H708" s="293">
        <f t="shared" si="41"/>
        <v>71.378671999999995</v>
      </c>
      <c r="I708" s="294">
        <f t="shared" si="42"/>
        <v>45.365808000000001</v>
      </c>
      <c r="J708" s="294">
        <f t="shared" si="43"/>
        <v>24.28912</v>
      </c>
    </row>
    <row r="709" spans="1:10" s="209" customFormat="1" ht="14.25" customHeight="1" thickBot="1" x14ac:dyDescent="0.25">
      <c r="A709" s="211" t="s">
        <v>249</v>
      </c>
      <c r="B709" s="211">
        <v>11</v>
      </c>
      <c r="C709" s="325">
        <v>804.81</v>
      </c>
      <c r="D709" s="325" t="s">
        <v>129</v>
      </c>
      <c r="E709" s="325">
        <v>85.61</v>
      </c>
      <c r="F709" s="325">
        <v>812.86</v>
      </c>
      <c r="G709" s="293">
        <f t="shared" si="40"/>
        <v>78.684848000000002</v>
      </c>
      <c r="H709" s="293">
        <f t="shared" si="41"/>
        <v>74.051546000000002</v>
      </c>
      <c r="I709" s="294">
        <f t="shared" si="42"/>
        <v>47.064594</v>
      </c>
      <c r="J709" s="294">
        <f t="shared" si="43"/>
        <v>25.19866</v>
      </c>
    </row>
    <row r="710" spans="1:10" s="209" customFormat="1" ht="14.25" customHeight="1" thickBot="1" x14ac:dyDescent="0.25">
      <c r="A710" s="211" t="s">
        <v>249</v>
      </c>
      <c r="B710" s="211">
        <v>12</v>
      </c>
      <c r="C710" s="325">
        <v>776.29</v>
      </c>
      <c r="D710" s="325" t="s">
        <v>129</v>
      </c>
      <c r="E710" s="325">
        <v>57.8</v>
      </c>
      <c r="F710" s="325">
        <v>784.34</v>
      </c>
      <c r="G710" s="293">
        <f t="shared" si="40"/>
        <v>75.924111999999994</v>
      </c>
      <c r="H710" s="293">
        <f t="shared" si="41"/>
        <v>71.453373999999997</v>
      </c>
      <c r="I710" s="294">
        <f t="shared" si="42"/>
        <v>45.413285999999999</v>
      </c>
      <c r="J710" s="294">
        <f t="shared" si="43"/>
        <v>24.314540000000001</v>
      </c>
    </row>
    <row r="711" spans="1:10" s="209" customFormat="1" ht="14.25" customHeight="1" thickBot="1" x14ac:dyDescent="0.25">
      <c r="A711" s="211" t="s">
        <v>249</v>
      </c>
      <c r="B711" s="211">
        <v>13</v>
      </c>
      <c r="C711" s="325">
        <v>779.48</v>
      </c>
      <c r="D711" s="325">
        <v>35.19</v>
      </c>
      <c r="E711" s="325" t="s">
        <v>129</v>
      </c>
      <c r="F711" s="325">
        <v>787.53</v>
      </c>
      <c r="G711" s="293">
        <f t="shared" si="40"/>
        <v>76.232903999999991</v>
      </c>
      <c r="H711" s="293">
        <f t="shared" si="41"/>
        <v>71.743983</v>
      </c>
      <c r="I711" s="294">
        <f t="shared" si="42"/>
        <v>45.597986999999996</v>
      </c>
      <c r="J711" s="294">
        <f t="shared" si="43"/>
        <v>24.413429999999998</v>
      </c>
    </row>
    <row r="712" spans="1:10" s="209" customFormat="1" ht="14.25" customHeight="1" thickBot="1" x14ac:dyDescent="0.25">
      <c r="A712" s="211" t="s">
        <v>249</v>
      </c>
      <c r="B712" s="211">
        <v>14</v>
      </c>
      <c r="C712" s="325">
        <v>813.64</v>
      </c>
      <c r="D712" s="325" t="s">
        <v>129</v>
      </c>
      <c r="E712" s="325">
        <v>5.47</v>
      </c>
      <c r="F712" s="325">
        <v>821.69</v>
      </c>
      <c r="G712" s="293">
        <f t="shared" si="40"/>
        <v>79.539591999999999</v>
      </c>
      <c r="H712" s="293">
        <f t="shared" si="41"/>
        <v>74.855958999999999</v>
      </c>
      <c r="I712" s="294">
        <f t="shared" si="42"/>
        <v>47.575851</v>
      </c>
      <c r="J712" s="294">
        <f t="shared" si="43"/>
        <v>25.472390000000001</v>
      </c>
    </row>
    <row r="713" spans="1:10" s="209" customFormat="1" ht="14.25" customHeight="1" thickBot="1" x14ac:dyDescent="0.25">
      <c r="A713" s="211" t="s">
        <v>249</v>
      </c>
      <c r="B713" s="211">
        <v>15</v>
      </c>
      <c r="C713" s="325">
        <v>772.45</v>
      </c>
      <c r="D713" s="325">
        <v>41.66</v>
      </c>
      <c r="E713" s="325" t="s">
        <v>129</v>
      </c>
      <c r="F713" s="325">
        <v>780.5</v>
      </c>
      <c r="G713" s="293">
        <f t="shared" si="40"/>
        <v>75.552399999999992</v>
      </c>
      <c r="H713" s="293">
        <f t="shared" si="41"/>
        <v>71.103549999999998</v>
      </c>
      <c r="I713" s="294">
        <f t="shared" si="42"/>
        <v>45.190950000000001</v>
      </c>
      <c r="J713" s="294">
        <f t="shared" si="43"/>
        <v>24.195499999999999</v>
      </c>
    </row>
    <row r="714" spans="1:10" s="209" customFormat="1" ht="14.25" customHeight="1" thickBot="1" x14ac:dyDescent="0.25">
      <c r="A714" s="211" t="s">
        <v>249</v>
      </c>
      <c r="B714" s="211">
        <v>16</v>
      </c>
      <c r="C714" s="325">
        <v>813.42</v>
      </c>
      <c r="D714" s="325" t="s">
        <v>129</v>
      </c>
      <c r="E714" s="325">
        <v>28.33</v>
      </c>
      <c r="F714" s="325">
        <v>821.47</v>
      </c>
      <c r="G714" s="293">
        <f t="shared" si="40"/>
        <v>79.518296000000007</v>
      </c>
      <c r="H714" s="293">
        <f t="shared" si="41"/>
        <v>74.835917000000009</v>
      </c>
      <c r="I714" s="294">
        <f t="shared" si="42"/>
        <v>47.563113000000001</v>
      </c>
      <c r="J714" s="294">
        <f t="shared" si="43"/>
        <v>25.46557</v>
      </c>
    </row>
    <row r="715" spans="1:10" s="209" customFormat="1" ht="14.25" customHeight="1" thickBot="1" x14ac:dyDescent="0.25">
      <c r="A715" s="211" t="s">
        <v>249</v>
      </c>
      <c r="B715" s="211">
        <v>17</v>
      </c>
      <c r="C715" s="325">
        <v>770.71</v>
      </c>
      <c r="D715" s="325" t="s">
        <v>129</v>
      </c>
      <c r="E715" s="325">
        <v>32.03</v>
      </c>
      <c r="F715" s="325">
        <v>778.76</v>
      </c>
      <c r="G715" s="293">
        <f t="shared" si="40"/>
        <v>75.383967999999996</v>
      </c>
      <c r="H715" s="293">
        <f t="shared" si="41"/>
        <v>70.945036000000002</v>
      </c>
      <c r="I715" s="294">
        <f t="shared" si="42"/>
        <v>45.090204</v>
      </c>
      <c r="J715" s="294">
        <f t="shared" si="43"/>
        <v>24.141559999999998</v>
      </c>
    </row>
    <row r="716" spans="1:10" s="209" customFormat="1" ht="14.25" customHeight="1" thickBot="1" x14ac:dyDescent="0.25">
      <c r="A716" s="211" t="s">
        <v>249</v>
      </c>
      <c r="B716" s="211">
        <v>18</v>
      </c>
      <c r="C716" s="325">
        <v>765.41</v>
      </c>
      <c r="D716" s="325" t="s">
        <v>129</v>
      </c>
      <c r="E716" s="325">
        <v>35.15</v>
      </c>
      <c r="F716" s="325">
        <v>773.46</v>
      </c>
      <c r="G716" s="293">
        <f t="shared" si="40"/>
        <v>74.870928000000006</v>
      </c>
      <c r="H716" s="293">
        <f t="shared" si="41"/>
        <v>70.462206000000009</v>
      </c>
      <c r="I716" s="294">
        <f t="shared" si="42"/>
        <v>44.783334000000004</v>
      </c>
      <c r="J716" s="294">
        <f t="shared" si="43"/>
        <v>23.977260000000001</v>
      </c>
    </row>
    <row r="717" spans="1:10" s="209" customFormat="1" ht="14.25" customHeight="1" thickBot="1" x14ac:dyDescent="0.25">
      <c r="A717" s="211" t="s">
        <v>249</v>
      </c>
      <c r="B717" s="211">
        <v>19</v>
      </c>
      <c r="C717" s="325">
        <v>749.86</v>
      </c>
      <c r="D717" s="325" t="s">
        <v>129</v>
      </c>
      <c r="E717" s="325">
        <v>136.34</v>
      </c>
      <c r="F717" s="325">
        <v>757.91</v>
      </c>
      <c r="G717" s="293">
        <f t="shared" si="40"/>
        <v>73.365687999999992</v>
      </c>
      <c r="H717" s="293">
        <f t="shared" si="41"/>
        <v>69.045600999999991</v>
      </c>
      <c r="I717" s="294">
        <f t="shared" si="42"/>
        <v>43.882988999999995</v>
      </c>
      <c r="J717" s="294">
        <f t="shared" si="43"/>
        <v>23.49521</v>
      </c>
    </row>
    <row r="718" spans="1:10" s="209" customFormat="1" ht="14.25" customHeight="1" thickBot="1" x14ac:dyDescent="0.25">
      <c r="A718" s="211" t="s">
        <v>249</v>
      </c>
      <c r="B718" s="211">
        <v>20</v>
      </c>
      <c r="C718" s="325">
        <v>733.7</v>
      </c>
      <c r="D718" s="325" t="s">
        <v>129</v>
      </c>
      <c r="E718" s="325">
        <v>16.760000000000002</v>
      </c>
      <c r="F718" s="325">
        <v>741.75</v>
      </c>
      <c r="G718" s="293">
        <f t="shared" si="40"/>
        <v>71.801400000000001</v>
      </c>
      <c r="H718" s="293">
        <f t="shared" si="41"/>
        <v>67.573425</v>
      </c>
      <c r="I718" s="294">
        <f t="shared" si="42"/>
        <v>42.947324999999999</v>
      </c>
      <c r="J718" s="294">
        <f t="shared" si="43"/>
        <v>22.994250000000001</v>
      </c>
    </row>
    <row r="719" spans="1:10" s="209" customFormat="1" ht="14.25" customHeight="1" thickBot="1" x14ac:dyDescent="0.25">
      <c r="A719" s="211" t="s">
        <v>249</v>
      </c>
      <c r="B719" s="211">
        <v>21</v>
      </c>
      <c r="C719" s="325">
        <v>717.97</v>
      </c>
      <c r="D719" s="325" t="s">
        <v>129</v>
      </c>
      <c r="E719" s="325">
        <v>750.34</v>
      </c>
      <c r="F719" s="325">
        <v>726.02</v>
      </c>
      <c r="G719" s="293">
        <f t="shared" si="40"/>
        <v>70.278735999999995</v>
      </c>
      <c r="H719" s="293">
        <f t="shared" si="41"/>
        <v>66.140422000000001</v>
      </c>
      <c r="I719" s="294">
        <f t="shared" si="42"/>
        <v>42.036557999999999</v>
      </c>
      <c r="J719" s="294">
        <f t="shared" si="43"/>
        <v>22.506619999999998</v>
      </c>
    </row>
    <row r="720" spans="1:10" s="209" customFormat="1" ht="14.25" customHeight="1" thickBot="1" x14ac:dyDescent="0.25">
      <c r="A720" s="211" t="s">
        <v>249</v>
      </c>
      <c r="B720" s="211">
        <v>22</v>
      </c>
      <c r="C720" s="325">
        <v>706</v>
      </c>
      <c r="D720" s="325" t="s">
        <v>129</v>
      </c>
      <c r="E720" s="325">
        <v>738.21</v>
      </c>
      <c r="F720" s="325">
        <v>714.05</v>
      </c>
      <c r="G720" s="293">
        <f t="shared" si="40"/>
        <v>69.120039999999989</v>
      </c>
      <c r="H720" s="293">
        <f t="shared" si="41"/>
        <v>65.049954999999997</v>
      </c>
      <c r="I720" s="294">
        <f t="shared" si="42"/>
        <v>41.343494999999997</v>
      </c>
      <c r="J720" s="294">
        <f t="shared" si="43"/>
        <v>22.135549999999999</v>
      </c>
    </row>
    <row r="721" spans="1:10" s="296" customFormat="1" ht="14.25" customHeight="1" thickBot="1" x14ac:dyDescent="0.25">
      <c r="A721" s="211" t="s">
        <v>249</v>
      </c>
      <c r="B721" s="211">
        <v>23</v>
      </c>
      <c r="C721" s="325">
        <v>659.23</v>
      </c>
      <c r="D721" s="325" t="s">
        <v>129</v>
      </c>
      <c r="E721" s="325">
        <v>39.97</v>
      </c>
      <c r="F721" s="325">
        <v>667.28</v>
      </c>
      <c r="G721" s="293">
        <f t="shared" si="40"/>
        <v>64.592703999999998</v>
      </c>
      <c r="H721" s="293">
        <f t="shared" si="41"/>
        <v>60.789207999999995</v>
      </c>
      <c r="I721" s="294">
        <f t="shared" si="42"/>
        <v>38.635511999999999</v>
      </c>
      <c r="J721" s="294">
        <f t="shared" si="43"/>
        <v>20.685679999999998</v>
      </c>
    </row>
    <row r="722" spans="1:10" s="295" customFormat="1" ht="14.25" customHeight="1" thickBot="1" x14ac:dyDescent="0.25">
      <c r="A722" s="211" t="s">
        <v>250</v>
      </c>
      <c r="B722" s="211">
        <v>0</v>
      </c>
      <c r="C722" s="325">
        <v>752.56</v>
      </c>
      <c r="D722" s="325">
        <v>0.03</v>
      </c>
      <c r="E722" s="325">
        <v>32.369999999999997</v>
      </c>
      <c r="F722" s="325">
        <v>760.61</v>
      </c>
      <c r="G722" s="293">
        <f t="shared" si="40"/>
        <v>73.627048000000002</v>
      </c>
      <c r="H722" s="293">
        <f t="shared" si="41"/>
        <v>69.291571000000005</v>
      </c>
      <c r="I722" s="294">
        <f t="shared" si="42"/>
        <v>44.039318999999999</v>
      </c>
      <c r="J722" s="294">
        <f t="shared" si="43"/>
        <v>23.57891</v>
      </c>
    </row>
    <row r="723" spans="1:10" s="209" customFormat="1" ht="14.25" customHeight="1" thickBot="1" x14ac:dyDescent="0.25">
      <c r="A723" s="211" t="s">
        <v>250</v>
      </c>
      <c r="B723" s="211">
        <v>1</v>
      </c>
      <c r="C723" s="325">
        <v>738.34</v>
      </c>
      <c r="D723" s="325">
        <v>0.02</v>
      </c>
      <c r="E723" s="325">
        <v>148.19</v>
      </c>
      <c r="F723" s="325">
        <v>746.39</v>
      </c>
      <c r="G723" s="293">
        <f t="shared" si="40"/>
        <v>72.250551999999999</v>
      </c>
      <c r="H723" s="293">
        <f t="shared" si="41"/>
        <v>67.996128999999996</v>
      </c>
      <c r="I723" s="294">
        <f t="shared" si="42"/>
        <v>43.215980999999999</v>
      </c>
      <c r="J723" s="294">
        <f t="shared" si="43"/>
        <v>23.138089999999998</v>
      </c>
    </row>
    <row r="724" spans="1:10" s="209" customFormat="1" ht="14.25" customHeight="1" thickBot="1" x14ac:dyDescent="0.25">
      <c r="A724" s="211" t="s">
        <v>250</v>
      </c>
      <c r="B724" s="211">
        <v>2</v>
      </c>
      <c r="C724" s="325">
        <v>723.41</v>
      </c>
      <c r="D724" s="325" t="s">
        <v>129</v>
      </c>
      <c r="E724" s="325">
        <v>21.55</v>
      </c>
      <c r="F724" s="325">
        <v>731.46</v>
      </c>
      <c r="G724" s="293">
        <f t="shared" si="40"/>
        <v>70.805328000000003</v>
      </c>
      <c r="H724" s="293">
        <f t="shared" si="41"/>
        <v>66.636006000000009</v>
      </c>
      <c r="I724" s="294">
        <f t="shared" si="42"/>
        <v>42.351534000000001</v>
      </c>
      <c r="J724" s="294">
        <f t="shared" si="43"/>
        <v>22.675260000000002</v>
      </c>
    </row>
    <row r="725" spans="1:10" s="209" customFormat="1" ht="14.25" customHeight="1" thickBot="1" x14ac:dyDescent="0.25">
      <c r="A725" s="211" t="s">
        <v>250</v>
      </c>
      <c r="B725" s="211">
        <v>3</v>
      </c>
      <c r="C725" s="325">
        <v>724.44</v>
      </c>
      <c r="D725" s="325">
        <v>19.670000000000002</v>
      </c>
      <c r="E725" s="325" t="s">
        <v>129</v>
      </c>
      <c r="F725" s="325">
        <v>732.49</v>
      </c>
      <c r="G725" s="293">
        <f t="shared" si="40"/>
        <v>70.905032000000006</v>
      </c>
      <c r="H725" s="293">
        <f t="shared" si="41"/>
        <v>66.729838999999998</v>
      </c>
      <c r="I725" s="294">
        <f t="shared" si="42"/>
        <v>42.411171000000003</v>
      </c>
      <c r="J725" s="294">
        <f t="shared" si="43"/>
        <v>22.707190000000001</v>
      </c>
    </row>
    <row r="726" spans="1:10" s="209" customFormat="1" ht="14.25" customHeight="1" thickBot="1" x14ac:dyDescent="0.25">
      <c r="A726" s="211" t="s">
        <v>250</v>
      </c>
      <c r="B726" s="211">
        <v>4</v>
      </c>
      <c r="C726" s="325">
        <v>768.47</v>
      </c>
      <c r="D726" s="325">
        <v>13.51</v>
      </c>
      <c r="E726" s="325" t="s">
        <v>129</v>
      </c>
      <c r="F726" s="325">
        <v>776.52</v>
      </c>
      <c r="G726" s="293">
        <f t="shared" si="40"/>
        <v>75.167135999999999</v>
      </c>
      <c r="H726" s="293">
        <f t="shared" si="41"/>
        <v>70.740971999999999</v>
      </c>
      <c r="I726" s="294">
        <f t="shared" si="42"/>
        <v>44.960507999999997</v>
      </c>
      <c r="J726" s="294">
        <f t="shared" si="43"/>
        <v>24.072119999999998</v>
      </c>
    </row>
    <row r="727" spans="1:10" s="209" customFormat="1" ht="14.25" customHeight="1" thickBot="1" x14ac:dyDescent="0.25">
      <c r="A727" s="211" t="s">
        <v>250</v>
      </c>
      <c r="B727" s="211">
        <v>5</v>
      </c>
      <c r="C727" s="325">
        <v>765.86</v>
      </c>
      <c r="D727" s="325">
        <v>16.12</v>
      </c>
      <c r="E727" s="325" t="s">
        <v>129</v>
      </c>
      <c r="F727" s="325">
        <v>773.91</v>
      </c>
      <c r="G727" s="293">
        <f t="shared" si="40"/>
        <v>74.914487999999992</v>
      </c>
      <c r="H727" s="293">
        <f t="shared" si="41"/>
        <v>70.503201000000004</v>
      </c>
      <c r="I727" s="294">
        <f t="shared" si="42"/>
        <v>44.809388999999996</v>
      </c>
      <c r="J727" s="294">
        <f t="shared" si="43"/>
        <v>23.991209999999999</v>
      </c>
    </row>
    <row r="728" spans="1:10" s="209" customFormat="1" ht="14.25" customHeight="1" thickBot="1" x14ac:dyDescent="0.25">
      <c r="A728" s="211" t="s">
        <v>250</v>
      </c>
      <c r="B728" s="211">
        <v>6</v>
      </c>
      <c r="C728" s="325">
        <v>762.1</v>
      </c>
      <c r="D728" s="325">
        <v>39.270000000000003</v>
      </c>
      <c r="E728" s="325" t="s">
        <v>129</v>
      </c>
      <c r="F728" s="325">
        <v>770.15</v>
      </c>
      <c r="G728" s="293">
        <f t="shared" si="40"/>
        <v>74.550519999999992</v>
      </c>
      <c r="H728" s="293">
        <f t="shared" si="41"/>
        <v>70.160664999999995</v>
      </c>
      <c r="I728" s="294">
        <f t="shared" si="42"/>
        <v>44.591684999999998</v>
      </c>
      <c r="J728" s="294">
        <f t="shared" si="43"/>
        <v>23.874649999999999</v>
      </c>
    </row>
    <row r="729" spans="1:10" s="209" customFormat="1" ht="14.25" customHeight="1" thickBot="1" x14ac:dyDescent="0.25">
      <c r="A729" s="211" t="s">
        <v>250</v>
      </c>
      <c r="B729" s="211">
        <v>7</v>
      </c>
      <c r="C729" s="325">
        <v>878.66</v>
      </c>
      <c r="D729" s="325" t="s">
        <v>129</v>
      </c>
      <c r="E729" s="325">
        <v>87.71</v>
      </c>
      <c r="F729" s="325">
        <v>886.71</v>
      </c>
      <c r="G729" s="293">
        <f t="shared" si="40"/>
        <v>85.833528000000001</v>
      </c>
      <c r="H729" s="293">
        <f t="shared" si="41"/>
        <v>80.779280999999997</v>
      </c>
      <c r="I729" s="294">
        <f t="shared" si="42"/>
        <v>51.340509000000004</v>
      </c>
      <c r="J729" s="294">
        <f t="shared" si="43"/>
        <v>27.488009999999999</v>
      </c>
    </row>
    <row r="730" spans="1:10" s="209" customFormat="1" ht="14.25" customHeight="1" thickBot="1" x14ac:dyDescent="0.25">
      <c r="A730" s="211" t="s">
        <v>250</v>
      </c>
      <c r="B730" s="211">
        <v>8</v>
      </c>
      <c r="C730" s="325">
        <v>861.79</v>
      </c>
      <c r="D730" s="325" t="s">
        <v>129</v>
      </c>
      <c r="E730" s="325">
        <v>94.61</v>
      </c>
      <c r="F730" s="325">
        <v>869.84</v>
      </c>
      <c r="G730" s="293">
        <f t="shared" si="40"/>
        <v>84.200512000000003</v>
      </c>
      <c r="H730" s="293">
        <f t="shared" si="41"/>
        <v>79.242424</v>
      </c>
      <c r="I730" s="294">
        <f t="shared" si="42"/>
        <v>50.363736000000003</v>
      </c>
      <c r="J730" s="294">
        <f t="shared" si="43"/>
        <v>26.965040000000002</v>
      </c>
    </row>
    <row r="731" spans="1:10" s="209" customFormat="1" ht="14.25" customHeight="1" thickBot="1" x14ac:dyDescent="0.25">
      <c r="A731" s="211" t="s">
        <v>250</v>
      </c>
      <c r="B731" s="211">
        <v>9</v>
      </c>
      <c r="C731" s="325">
        <v>788.58</v>
      </c>
      <c r="D731" s="325" t="s">
        <v>129</v>
      </c>
      <c r="E731" s="325">
        <v>4.6100000000000003</v>
      </c>
      <c r="F731" s="325">
        <v>796.63</v>
      </c>
      <c r="G731" s="293">
        <f t="shared" si="40"/>
        <v>77.113783999999995</v>
      </c>
      <c r="H731" s="293">
        <f t="shared" si="41"/>
        <v>72.572992999999997</v>
      </c>
      <c r="I731" s="294">
        <f t="shared" si="42"/>
        <v>46.124876999999998</v>
      </c>
      <c r="J731" s="294">
        <f t="shared" si="43"/>
        <v>24.695529999999998</v>
      </c>
    </row>
    <row r="732" spans="1:10" s="209" customFormat="1" ht="14.25" customHeight="1" thickBot="1" x14ac:dyDescent="0.25">
      <c r="A732" s="211" t="s">
        <v>250</v>
      </c>
      <c r="B732" s="211">
        <v>10</v>
      </c>
      <c r="C732" s="325">
        <v>789.96</v>
      </c>
      <c r="D732" s="325">
        <v>16.489999999999998</v>
      </c>
      <c r="E732" s="325" t="s">
        <v>129</v>
      </c>
      <c r="F732" s="325">
        <v>798.01</v>
      </c>
      <c r="G732" s="293">
        <f t="shared" si="40"/>
        <v>77.247367999999994</v>
      </c>
      <c r="H732" s="293">
        <f t="shared" si="41"/>
        <v>72.698711000000003</v>
      </c>
      <c r="I732" s="294">
        <f t="shared" si="42"/>
        <v>46.204779000000002</v>
      </c>
      <c r="J732" s="294">
        <f t="shared" si="43"/>
        <v>24.738309999999998</v>
      </c>
    </row>
    <row r="733" spans="1:10" s="209" customFormat="1" ht="14.25" customHeight="1" thickBot="1" x14ac:dyDescent="0.25">
      <c r="A733" s="211" t="s">
        <v>250</v>
      </c>
      <c r="B733" s="211">
        <v>11</v>
      </c>
      <c r="C733" s="325">
        <v>762.05</v>
      </c>
      <c r="D733" s="325">
        <v>47.48</v>
      </c>
      <c r="E733" s="325" t="s">
        <v>129</v>
      </c>
      <c r="F733" s="325">
        <v>770.1</v>
      </c>
      <c r="G733" s="293">
        <f t="shared" si="40"/>
        <v>74.545680000000004</v>
      </c>
      <c r="H733" s="293">
        <f t="shared" si="41"/>
        <v>70.156109999999998</v>
      </c>
      <c r="I733" s="294">
        <f t="shared" si="42"/>
        <v>44.588790000000003</v>
      </c>
      <c r="J733" s="294">
        <f t="shared" si="43"/>
        <v>23.873100000000001</v>
      </c>
    </row>
    <row r="734" spans="1:10" s="209" customFormat="1" ht="14.25" customHeight="1" thickBot="1" x14ac:dyDescent="0.25">
      <c r="A734" s="211" t="s">
        <v>250</v>
      </c>
      <c r="B734" s="211">
        <v>12</v>
      </c>
      <c r="C734" s="325">
        <v>793.99</v>
      </c>
      <c r="D734" s="325">
        <v>0.83</v>
      </c>
      <c r="E734" s="325" t="s">
        <v>129</v>
      </c>
      <c r="F734" s="325">
        <v>802.04</v>
      </c>
      <c r="G734" s="293">
        <f t="shared" si="40"/>
        <v>77.637471999999988</v>
      </c>
      <c r="H734" s="293">
        <f t="shared" si="41"/>
        <v>73.065843999999998</v>
      </c>
      <c r="I734" s="294">
        <f t="shared" si="42"/>
        <v>46.438116000000001</v>
      </c>
      <c r="J734" s="294">
        <f t="shared" si="43"/>
        <v>24.863239999999998</v>
      </c>
    </row>
    <row r="735" spans="1:10" s="209" customFormat="1" ht="14.25" customHeight="1" thickBot="1" x14ac:dyDescent="0.25">
      <c r="A735" s="211" t="s">
        <v>250</v>
      </c>
      <c r="B735" s="211">
        <v>13</v>
      </c>
      <c r="C735" s="325">
        <v>773.42</v>
      </c>
      <c r="D735" s="325">
        <v>44.75</v>
      </c>
      <c r="E735" s="325" t="s">
        <v>129</v>
      </c>
      <c r="F735" s="325">
        <v>781.47</v>
      </c>
      <c r="G735" s="293">
        <f t="shared" si="40"/>
        <v>75.646296000000007</v>
      </c>
      <c r="H735" s="293">
        <f t="shared" si="41"/>
        <v>71.191917000000004</v>
      </c>
      <c r="I735" s="294">
        <f t="shared" si="42"/>
        <v>45.247112999999999</v>
      </c>
      <c r="J735" s="294">
        <f t="shared" si="43"/>
        <v>24.225570000000001</v>
      </c>
    </row>
    <row r="736" spans="1:10" s="209" customFormat="1" ht="14.25" customHeight="1" thickBot="1" x14ac:dyDescent="0.25">
      <c r="A736" s="211" t="s">
        <v>250</v>
      </c>
      <c r="B736" s="211">
        <v>14</v>
      </c>
      <c r="C736" s="325">
        <v>802.16</v>
      </c>
      <c r="D736" s="325" t="s">
        <v>129</v>
      </c>
      <c r="E736" s="325">
        <v>0.86</v>
      </c>
      <c r="F736" s="325">
        <v>810.21</v>
      </c>
      <c r="G736" s="293">
        <f t="shared" si="40"/>
        <v>78.428328000000008</v>
      </c>
      <c r="H736" s="293">
        <f t="shared" si="41"/>
        <v>73.810130999999998</v>
      </c>
      <c r="I736" s="294">
        <f t="shared" si="42"/>
        <v>46.911159000000005</v>
      </c>
      <c r="J736" s="294">
        <f t="shared" si="43"/>
        <v>25.116510000000002</v>
      </c>
    </row>
    <row r="737" spans="1:10" s="209" customFormat="1" ht="14.25" customHeight="1" thickBot="1" x14ac:dyDescent="0.25">
      <c r="A737" s="211" t="s">
        <v>250</v>
      </c>
      <c r="B737" s="211">
        <v>15</v>
      </c>
      <c r="C737" s="325">
        <v>805.91</v>
      </c>
      <c r="D737" s="325">
        <v>0.02</v>
      </c>
      <c r="E737" s="325">
        <v>28.27</v>
      </c>
      <c r="F737" s="325">
        <v>813.96</v>
      </c>
      <c r="G737" s="293">
        <f t="shared" si="40"/>
        <v>78.791328000000007</v>
      </c>
      <c r="H737" s="293">
        <f t="shared" si="41"/>
        <v>74.151756000000006</v>
      </c>
      <c r="I737" s="294">
        <f t="shared" si="42"/>
        <v>47.128284000000001</v>
      </c>
      <c r="J737" s="294">
        <f t="shared" si="43"/>
        <v>25.232760000000003</v>
      </c>
    </row>
    <row r="738" spans="1:10" s="209" customFormat="1" ht="14.25" customHeight="1" thickBot="1" x14ac:dyDescent="0.25">
      <c r="A738" s="211" t="s">
        <v>250</v>
      </c>
      <c r="B738" s="211">
        <v>16</v>
      </c>
      <c r="C738" s="325">
        <v>910.73</v>
      </c>
      <c r="D738" s="325">
        <v>0.01</v>
      </c>
      <c r="E738" s="325">
        <v>165.83</v>
      </c>
      <c r="F738" s="325">
        <v>918.78</v>
      </c>
      <c r="G738" s="293">
        <f t="shared" si="40"/>
        <v>88.937903999999989</v>
      </c>
      <c r="H738" s="293">
        <f t="shared" si="41"/>
        <v>83.700857999999997</v>
      </c>
      <c r="I738" s="294">
        <f t="shared" si="42"/>
        <v>53.197361999999998</v>
      </c>
      <c r="J738" s="294">
        <f t="shared" si="43"/>
        <v>28.48218</v>
      </c>
    </row>
    <row r="739" spans="1:10" s="209" customFormat="1" ht="14.25" customHeight="1" thickBot="1" x14ac:dyDescent="0.25">
      <c r="A739" s="211" t="s">
        <v>250</v>
      </c>
      <c r="B739" s="211">
        <v>17</v>
      </c>
      <c r="C739" s="325">
        <v>764.4</v>
      </c>
      <c r="D739" s="325" t="s">
        <v>129</v>
      </c>
      <c r="E739" s="325">
        <v>16.78</v>
      </c>
      <c r="F739" s="325">
        <v>772.45</v>
      </c>
      <c r="G739" s="293">
        <f t="shared" si="40"/>
        <v>74.773160000000004</v>
      </c>
      <c r="H739" s="293">
        <f t="shared" si="41"/>
        <v>70.37019500000001</v>
      </c>
      <c r="I739" s="294">
        <f t="shared" si="42"/>
        <v>44.724855000000005</v>
      </c>
      <c r="J739" s="294">
        <f t="shared" si="43"/>
        <v>23.94595</v>
      </c>
    </row>
    <row r="740" spans="1:10" s="209" customFormat="1" ht="14.25" customHeight="1" thickBot="1" x14ac:dyDescent="0.25">
      <c r="A740" s="211" t="s">
        <v>250</v>
      </c>
      <c r="B740" s="211">
        <v>18</v>
      </c>
      <c r="C740" s="325">
        <v>771.39</v>
      </c>
      <c r="D740" s="325">
        <v>0.01</v>
      </c>
      <c r="E740" s="325" t="s">
        <v>251</v>
      </c>
      <c r="F740" s="325">
        <v>779.44</v>
      </c>
      <c r="G740" s="293">
        <f t="shared" si="40"/>
        <v>75.449792000000002</v>
      </c>
      <c r="H740" s="293">
        <f t="shared" si="41"/>
        <v>71.006984000000003</v>
      </c>
      <c r="I740" s="294">
        <f t="shared" si="42"/>
        <v>45.129576</v>
      </c>
      <c r="J740" s="294">
        <f t="shared" si="43"/>
        <v>24.162640000000003</v>
      </c>
    </row>
    <row r="741" spans="1:10" s="209" customFormat="1" ht="14.25" customHeight="1" thickBot="1" x14ac:dyDescent="0.25">
      <c r="A741" s="211" t="s">
        <v>250</v>
      </c>
      <c r="B741" s="211">
        <v>19</v>
      </c>
      <c r="C741" s="325">
        <v>747.59</v>
      </c>
      <c r="D741" s="325">
        <v>0.01</v>
      </c>
      <c r="E741" s="325">
        <v>133.85</v>
      </c>
      <c r="F741" s="325">
        <v>755.64</v>
      </c>
      <c r="G741" s="293">
        <f t="shared" si="40"/>
        <v>73.145951999999994</v>
      </c>
      <c r="H741" s="293">
        <f t="shared" si="41"/>
        <v>68.838803999999996</v>
      </c>
      <c r="I741" s="294">
        <f t="shared" si="42"/>
        <v>43.751556000000001</v>
      </c>
      <c r="J741" s="294">
        <f t="shared" si="43"/>
        <v>23.42484</v>
      </c>
    </row>
    <row r="742" spans="1:10" s="209" customFormat="1" ht="14.25" customHeight="1" thickBot="1" x14ac:dyDescent="0.25">
      <c r="A742" s="211" t="s">
        <v>250</v>
      </c>
      <c r="B742" s="211">
        <v>20</v>
      </c>
      <c r="C742" s="325">
        <v>754.27</v>
      </c>
      <c r="D742" s="325">
        <v>0.02</v>
      </c>
      <c r="E742" s="325">
        <v>22.9</v>
      </c>
      <c r="F742" s="325">
        <v>762.32</v>
      </c>
      <c r="G742" s="293">
        <f t="shared" si="40"/>
        <v>73.792575999999997</v>
      </c>
      <c r="H742" s="293">
        <f t="shared" si="41"/>
        <v>69.447352000000009</v>
      </c>
      <c r="I742" s="294">
        <f t="shared" si="42"/>
        <v>44.138328000000001</v>
      </c>
      <c r="J742" s="294">
        <f t="shared" si="43"/>
        <v>23.631920000000001</v>
      </c>
    </row>
    <row r="743" spans="1:10" s="209" customFormat="1" ht="14.25" customHeight="1" thickBot="1" x14ac:dyDescent="0.25">
      <c r="A743" s="211" t="s">
        <v>250</v>
      </c>
      <c r="B743" s="211">
        <v>21</v>
      </c>
      <c r="C743" s="325">
        <v>672.39</v>
      </c>
      <c r="D743" s="325">
        <v>0.02</v>
      </c>
      <c r="E743" s="325">
        <v>53.74</v>
      </c>
      <c r="F743" s="325">
        <v>680.44</v>
      </c>
      <c r="G743" s="293">
        <f t="shared" si="40"/>
        <v>65.866591999999997</v>
      </c>
      <c r="H743" s="293">
        <f t="shared" si="41"/>
        <v>61.988084000000008</v>
      </c>
      <c r="I743" s="294">
        <f t="shared" si="42"/>
        <v>39.397476000000005</v>
      </c>
      <c r="J743" s="294">
        <f t="shared" si="43"/>
        <v>21.093640000000001</v>
      </c>
    </row>
    <row r="744" spans="1:10" s="209" customFormat="1" ht="14.25" customHeight="1" thickBot="1" x14ac:dyDescent="0.25">
      <c r="A744" s="211" t="s">
        <v>250</v>
      </c>
      <c r="B744" s="211">
        <v>22</v>
      </c>
      <c r="C744" s="325">
        <v>596.04</v>
      </c>
      <c r="D744" s="325">
        <v>0.01</v>
      </c>
      <c r="E744" s="325">
        <v>41.32</v>
      </c>
      <c r="F744" s="325">
        <v>604.09</v>
      </c>
      <c r="G744" s="293">
        <f t="shared" si="40"/>
        <v>58.475912000000001</v>
      </c>
      <c r="H744" s="293">
        <f t="shared" si="41"/>
        <v>55.032599000000005</v>
      </c>
      <c r="I744" s="294">
        <f t="shared" si="42"/>
        <v>34.976811000000005</v>
      </c>
      <c r="J744" s="294">
        <f t="shared" si="43"/>
        <v>18.726790000000001</v>
      </c>
    </row>
    <row r="745" spans="1:10" s="296" customFormat="1" ht="14.25" customHeight="1" thickBot="1" x14ac:dyDescent="0.25">
      <c r="A745" s="211" t="s">
        <v>250</v>
      </c>
      <c r="B745" s="211">
        <v>23</v>
      </c>
      <c r="C745" s="325">
        <v>463.85</v>
      </c>
      <c r="D745" s="325">
        <v>163.51</v>
      </c>
      <c r="E745" s="325" t="s">
        <v>129</v>
      </c>
      <c r="F745" s="325">
        <v>471.9</v>
      </c>
      <c r="G745" s="293">
        <f t="shared" si="40"/>
        <v>45.679919999999996</v>
      </c>
      <c r="H745" s="293">
        <f t="shared" si="41"/>
        <v>42.990089999999995</v>
      </c>
      <c r="I745" s="294">
        <f t="shared" si="42"/>
        <v>27.32301</v>
      </c>
      <c r="J745" s="294">
        <f t="shared" si="43"/>
        <v>14.6289</v>
      </c>
    </row>
    <row r="746" spans="1:10" s="295" customFormat="1" ht="14.25" customHeight="1" thickBot="1" x14ac:dyDescent="0.25">
      <c r="A746" s="211" t="s">
        <v>252</v>
      </c>
      <c r="B746" s="211">
        <v>0</v>
      </c>
      <c r="C746" s="325">
        <v>597.76</v>
      </c>
      <c r="D746" s="325">
        <v>6.39</v>
      </c>
      <c r="E746" s="325" t="s">
        <v>129</v>
      </c>
      <c r="F746" s="325">
        <v>605.80999999999995</v>
      </c>
      <c r="G746" s="293">
        <f t="shared" si="40"/>
        <v>58.642407999999996</v>
      </c>
      <c r="H746" s="293">
        <f t="shared" si="41"/>
        <v>55.189290999999997</v>
      </c>
      <c r="I746" s="294">
        <f t="shared" si="42"/>
        <v>35.076398999999995</v>
      </c>
      <c r="J746" s="294">
        <f t="shared" si="43"/>
        <v>18.780109999999997</v>
      </c>
    </row>
    <row r="747" spans="1:10" s="209" customFormat="1" ht="14.25" customHeight="1" thickBot="1" x14ac:dyDescent="0.25">
      <c r="A747" s="211" t="s">
        <v>252</v>
      </c>
      <c r="B747" s="211">
        <v>1</v>
      </c>
      <c r="C747" s="325">
        <v>639.42999999999995</v>
      </c>
      <c r="D747" s="325">
        <v>83.79</v>
      </c>
      <c r="E747" s="325" t="s">
        <v>129</v>
      </c>
      <c r="F747" s="325">
        <v>647.48</v>
      </c>
      <c r="G747" s="293">
        <f t="shared" si="40"/>
        <v>62.676063999999997</v>
      </c>
      <c r="H747" s="293">
        <f t="shared" si="41"/>
        <v>58.985427999999999</v>
      </c>
      <c r="I747" s="294">
        <f t="shared" si="42"/>
        <v>37.489091999999999</v>
      </c>
      <c r="J747" s="294">
        <f t="shared" si="43"/>
        <v>20.07188</v>
      </c>
    </row>
    <row r="748" spans="1:10" s="209" customFormat="1" ht="14.25" customHeight="1" thickBot="1" x14ac:dyDescent="0.25">
      <c r="A748" s="211" t="s">
        <v>252</v>
      </c>
      <c r="B748" s="211">
        <v>2</v>
      </c>
      <c r="C748" s="325">
        <v>711.72</v>
      </c>
      <c r="D748" s="325">
        <v>72.37</v>
      </c>
      <c r="E748" s="325" t="s">
        <v>129</v>
      </c>
      <c r="F748" s="325">
        <v>719.77</v>
      </c>
      <c r="G748" s="293">
        <f t="shared" si="40"/>
        <v>69.673735999999991</v>
      </c>
      <c r="H748" s="293">
        <f t="shared" si="41"/>
        <v>65.571046999999993</v>
      </c>
      <c r="I748" s="294">
        <f t="shared" si="42"/>
        <v>41.674683000000002</v>
      </c>
      <c r="J748" s="294">
        <f t="shared" si="43"/>
        <v>22.31287</v>
      </c>
    </row>
    <row r="749" spans="1:10" s="209" customFormat="1" ht="14.25" customHeight="1" thickBot="1" x14ac:dyDescent="0.25">
      <c r="A749" s="211" t="s">
        <v>252</v>
      </c>
      <c r="B749" s="211">
        <v>3</v>
      </c>
      <c r="C749" s="325">
        <v>764.47</v>
      </c>
      <c r="D749" s="325">
        <v>0.06</v>
      </c>
      <c r="E749" s="325">
        <v>169.34</v>
      </c>
      <c r="F749" s="325">
        <v>772.52</v>
      </c>
      <c r="G749" s="293">
        <f t="shared" si="40"/>
        <v>74.779935999999992</v>
      </c>
      <c r="H749" s="293">
        <f t="shared" si="41"/>
        <v>70.376571999999996</v>
      </c>
      <c r="I749" s="294">
        <f t="shared" si="42"/>
        <v>44.728907999999997</v>
      </c>
      <c r="J749" s="294">
        <f t="shared" si="43"/>
        <v>23.948119999999999</v>
      </c>
    </row>
    <row r="750" spans="1:10" s="209" customFormat="1" ht="14.25" customHeight="1" thickBot="1" x14ac:dyDescent="0.25">
      <c r="A750" s="211" t="s">
        <v>252</v>
      </c>
      <c r="B750" s="211">
        <v>4</v>
      </c>
      <c r="C750" s="325">
        <v>692.94</v>
      </c>
      <c r="D750" s="325" t="s">
        <v>129</v>
      </c>
      <c r="E750" s="325">
        <v>19.43</v>
      </c>
      <c r="F750" s="325">
        <v>700.99</v>
      </c>
      <c r="G750" s="293">
        <f t="shared" si="40"/>
        <v>67.855831999999992</v>
      </c>
      <c r="H750" s="293">
        <f t="shared" si="41"/>
        <v>63.860188999999998</v>
      </c>
      <c r="I750" s="294">
        <f t="shared" si="42"/>
        <v>40.587321000000003</v>
      </c>
      <c r="J750" s="294">
        <f t="shared" si="43"/>
        <v>21.730689999999999</v>
      </c>
    </row>
    <row r="751" spans="1:10" s="209" customFormat="1" ht="14.25" customHeight="1" thickBot="1" x14ac:dyDescent="0.25">
      <c r="A751" s="211" t="s">
        <v>252</v>
      </c>
      <c r="B751" s="211">
        <v>5</v>
      </c>
      <c r="C751" s="325">
        <v>696.25</v>
      </c>
      <c r="D751" s="325">
        <v>68.63</v>
      </c>
      <c r="E751" s="325" t="s">
        <v>129</v>
      </c>
      <c r="F751" s="325">
        <v>704.3</v>
      </c>
      <c r="G751" s="293">
        <f t="shared" si="40"/>
        <v>68.176239999999993</v>
      </c>
      <c r="H751" s="293">
        <f t="shared" si="41"/>
        <v>64.161729999999991</v>
      </c>
      <c r="I751" s="294">
        <f t="shared" si="42"/>
        <v>40.778969999999994</v>
      </c>
      <c r="J751" s="294">
        <f t="shared" si="43"/>
        <v>21.833299999999998</v>
      </c>
    </row>
    <row r="752" spans="1:10" s="209" customFormat="1" ht="14.25" customHeight="1" thickBot="1" x14ac:dyDescent="0.25">
      <c r="A752" s="211" t="s">
        <v>252</v>
      </c>
      <c r="B752" s="211">
        <v>6</v>
      </c>
      <c r="C752" s="325">
        <v>729.68</v>
      </c>
      <c r="D752" s="325">
        <v>45.09</v>
      </c>
      <c r="E752" s="325" t="s">
        <v>129</v>
      </c>
      <c r="F752" s="325">
        <v>737.73</v>
      </c>
      <c r="G752" s="293">
        <f t="shared" si="40"/>
        <v>71.412263999999993</v>
      </c>
      <c r="H752" s="293">
        <f t="shared" si="41"/>
        <v>67.207203000000007</v>
      </c>
      <c r="I752" s="294">
        <f t="shared" si="42"/>
        <v>42.714567000000002</v>
      </c>
      <c r="J752" s="294">
        <f t="shared" si="43"/>
        <v>22.869630000000001</v>
      </c>
    </row>
    <row r="753" spans="1:10" s="209" customFormat="1" ht="14.25" customHeight="1" thickBot="1" x14ac:dyDescent="0.25">
      <c r="A753" s="211" t="s">
        <v>252</v>
      </c>
      <c r="B753" s="211">
        <v>7</v>
      </c>
      <c r="C753" s="325">
        <v>724.36</v>
      </c>
      <c r="D753" s="325">
        <v>57.5</v>
      </c>
      <c r="E753" s="325" t="s">
        <v>129</v>
      </c>
      <c r="F753" s="325">
        <v>732.41</v>
      </c>
      <c r="G753" s="293">
        <f t="shared" si="40"/>
        <v>70.897287999999989</v>
      </c>
      <c r="H753" s="293">
        <f t="shared" si="41"/>
        <v>66.722550999999996</v>
      </c>
      <c r="I753" s="294">
        <f t="shared" si="42"/>
        <v>42.406538999999995</v>
      </c>
      <c r="J753" s="294">
        <f t="shared" si="43"/>
        <v>22.704709999999999</v>
      </c>
    </row>
    <row r="754" spans="1:10" s="209" customFormat="1" ht="14.25" customHeight="1" thickBot="1" x14ac:dyDescent="0.25">
      <c r="A754" s="211" t="s">
        <v>252</v>
      </c>
      <c r="B754" s="211">
        <v>8</v>
      </c>
      <c r="C754" s="325">
        <v>728.31</v>
      </c>
      <c r="D754" s="325">
        <v>71.150000000000006</v>
      </c>
      <c r="E754" s="325" t="s">
        <v>129</v>
      </c>
      <c r="F754" s="325">
        <v>736.36</v>
      </c>
      <c r="G754" s="293">
        <f t="shared" si="40"/>
        <v>71.279647999999995</v>
      </c>
      <c r="H754" s="293">
        <f t="shared" si="41"/>
        <v>67.082396000000003</v>
      </c>
      <c r="I754" s="294">
        <f t="shared" si="42"/>
        <v>42.635244</v>
      </c>
      <c r="J754" s="294">
        <f t="shared" si="43"/>
        <v>22.827159999999999</v>
      </c>
    </row>
    <row r="755" spans="1:10" s="209" customFormat="1" ht="14.25" customHeight="1" thickBot="1" x14ac:dyDescent="0.25">
      <c r="A755" s="211" t="s">
        <v>252</v>
      </c>
      <c r="B755" s="211">
        <v>9</v>
      </c>
      <c r="C755" s="325">
        <v>713.32</v>
      </c>
      <c r="D755" s="325">
        <v>78.069999999999993</v>
      </c>
      <c r="E755" s="325" t="s">
        <v>129</v>
      </c>
      <c r="F755" s="325">
        <v>721.37</v>
      </c>
      <c r="G755" s="293">
        <f t="shared" ref="G755:G769" si="44">F755*9.68%</f>
        <v>69.828615999999997</v>
      </c>
      <c r="H755" s="293">
        <f t="shared" ref="H755:H769" si="45">F755*9.11%</f>
        <v>65.716807000000003</v>
      </c>
      <c r="I755" s="294">
        <f t="shared" ref="I755:I769" si="46">F755*5.79%</f>
        <v>41.767322999999998</v>
      </c>
      <c r="J755" s="294">
        <f t="shared" ref="J755:J769" si="47">F755*3.1%</f>
        <v>22.362469999999998</v>
      </c>
    </row>
    <row r="756" spans="1:10" s="209" customFormat="1" ht="14.25" customHeight="1" thickBot="1" x14ac:dyDescent="0.25">
      <c r="A756" s="211" t="s">
        <v>252</v>
      </c>
      <c r="B756" s="211">
        <v>10</v>
      </c>
      <c r="C756" s="325">
        <v>709.75</v>
      </c>
      <c r="D756" s="325">
        <v>2.17</v>
      </c>
      <c r="E756" s="325" t="s">
        <v>129</v>
      </c>
      <c r="F756" s="325">
        <v>717.8</v>
      </c>
      <c r="G756" s="293">
        <f t="shared" si="44"/>
        <v>69.483039999999988</v>
      </c>
      <c r="H756" s="293">
        <f t="shared" si="45"/>
        <v>65.39157999999999</v>
      </c>
      <c r="I756" s="294">
        <f t="shared" si="46"/>
        <v>41.56062</v>
      </c>
      <c r="J756" s="294">
        <f t="shared" si="47"/>
        <v>22.251799999999999</v>
      </c>
    </row>
    <row r="757" spans="1:10" s="209" customFormat="1" ht="14.25" customHeight="1" thickBot="1" x14ac:dyDescent="0.25">
      <c r="A757" s="211" t="s">
        <v>252</v>
      </c>
      <c r="B757" s="211">
        <v>11</v>
      </c>
      <c r="C757" s="325">
        <v>698.07</v>
      </c>
      <c r="D757" s="325">
        <v>60.12</v>
      </c>
      <c r="E757" s="325" t="s">
        <v>129</v>
      </c>
      <c r="F757" s="325">
        <v>706.12</v>
      </c>
      <c r="G757" s="293">
        <f t="shared" si="44"/>
        <v>68.352416000000005</v>
      </c>
      <c r="H757" s="293">
        <f t="shared" si="45"/>
        <v>64.327532000000005</v>
      </c>
      <c r="I757" s="294">
        <f t="shared" si="46"/>
        <v>40.884348000000003</v>
      </c>
      <c r="J757" s="294">
        <f t="shared" si="47"/>
        <v>21.889720000000001</v>
      </c>
    </row>
    <row r="758" spans="1:10" s="209" customFormat="1" ht="14.25" customHeight="1" thickBot="1" x14ac:dyDescent="0.25">
      <c r="A758" s="211" t="s">
        <v>252</v>
      </c>
      <c r="B758" s="211">
        <v>12</v>
      </c>
      <c r="C758" s="325">
        <v>702.31</v>
      </c>
      <c r="D758" s="325">
        <v>128.76</v>
      </c>
      <c r="E758" s="325" t="s">
        <v>129</v>
      </c>
      <c r="F758" s="325">
        <v>710.36</v>
      </c>
      <c r="G758" s="293">
        <f t="shared" si="44"/>
        <v>68.762848000000005</v>
      </c>
      <c r="H758" s="293">
        <f t="shared" si="45"/>
        <v>64.713796000000002</v>
      </c>
      <c r="I758" s="294">
        <f t="shared" si="46"/>
        <v>41.129843999999999</v>
      </c>
      <c r="J758" s="294">
        <f t="shared" si="47"/>
        <v>22.021160000000002</v>
      </c>
    </row>
    <row r="759" spans="1:10" s="209" customFormat="1" ht="14.25" customHeight="1" thickBot="1" x14ac:dyDescent="0.25">
      <c r="A759" s="211" t="s">
        <v>252</v>
      </c>
      <c r="B759" s="211">
        <v>13</v>
      </c>
      <c r="C759" s="325">
        <v>730.03</v>
      </c>
      <c r="D759" s="325">
        <v>91.21</v>
      </c>
      <c r="E759" s="325" t="s">
        <v>129</v>
      </c>
      <c r="F759" s="325">
        <v>738.08</v>
      </c>
      <c r="G759" s="293">
        <f t="shared" si="44"/>
        <v>71.446144000000004</v>
      </c>
      <c r="H759" s="293">
        <f t="shared" si="45"/>
        <v>67.23908800000001</v>
      </c>
      <c r="I759" s="294">
        <f t="shared" si="46"/>
        <v>42.734832000000004</v>
      </c>
      <c r="J759" s="294">
        <f t="shared" si="47"/>
        <v>22.880480000000002</v>
      </c>
    </row>
    <row r="760" spans="1:10" s="209" customFormat="1" ht="14.25" customHeight="1" thickBot="1" x14ac:dyDescent="0.25">
      <c r="A760" s="211" t="s">
        <v>252</v>
      </c>
      <c r="B760" s="211">
        <v>14</v>
      </c>
      <c r="C760" s="325">
        <v>720.1</v>
      </c>
      <c r="D760" s="325">
        <v>99.09</v>
      </c>
      <c r="E760" s="325" t="s">
        <v>129</v>
      </c>
      <c r="F760" s="325">
        <v>728.15</v>
      </c>
      <c r="G760" s="293">
        <f t="shared" si="44"/>
        <v>70.484920000000002</v>
      </c>
      <c r="H760" s="293">
        <f t="shared" si="45"/>
        <v>66.334464999999994</v>
      </c>
      <c r="I760" s="294">
        <f t="shared" si="46"/>
        <v>42.159884999999996</v>
      </c>
      <c r="J760" s="294">
        <f t="shared" si="47"/>
        <v>22.572649999999999</v>
      </c>
    </row>
    <row r="761" spans="1:10" s="209" customFormat="1" ht="14.25" customHeight="1" thickBot="1" x14ac:dyDescent="0.25">
      <c r="A761" s="211" t="s">
        <v>252</v>
      </c>
      <c r="B761" s="211">
        <v>15</v>
      </c>
      <c r="C761" s="325">
        <v>724.95</v>
      </c>
      <c r="D761" s="325">
        <v>135.52000000000001</v>
      </c>
      <c r="E761" s="325" t="s">
        <v>129</v>
      </c>
      <c r="F761" s="325">
        <v>733</v>
      </c>
      <c r="G761" s="293">
        <f t="shared" si="44"/>
        <v>70.954399999999993</v>
      </c>
      <c r="H761" s="293">
        <f t="shared" si="45"/>
        <v>66.776300000000006</v>
      </c>
      <c r="I761" s="294">
        <f t="shared" si="46"/>
        <v>42.4407</v>
      </c>
      <c r="J761" s="294">
        <f t="shared" si="47"/>
        <v>22.722999999999999</v>
      </c>
    </row>
    <row r="762" spans="1:10" s="209" customFormat="1" ht="14.25" customHeight="1" thickBot="1" x14ac:dyDescent="0.25">
      <c r="A762" s="211" t="s">
        <v>252</v>
      </c>
      <c r="B762" s="211">
        <v>16</v>
      </c>
      <c r="C762" s="325">
        <v>733.94</v>
      </c>
      <c r="D762" s="325">
        <v>103.52</v>
      </c>
      <c r="E762" s="325" t="s">
        <v>129</v>
      </c>
      <c r="F762" s="325">
        <v>741.99</v>
      </c>
      <c r="G762" s="293">
        <f t="shared" si="44"/>
        <v>71.824631999999994</v>
      </c>
      <c r="H762" s="293">
        <f t="shared" si="45"/>
        <v>67.595289000000008</v>
      </c>
      <c r="I762" s="294">
        <f t="shared" si="46"/>
        <v>42.961221000000002</v>
      </c>
      <c r="J762" s="294">
        <f t="shared" si="47"/>
        <v>23.00169</v>
      </c>
    </row>
    <row r="763" spans="1:10" s="209" customFormat="1" ht="14.25" customHeight="1" thickBot="1" x14ac:dyDescent="0.25">
      <c r="A763" s="211" t="s">
        <v>252</v>
      </c>
      <c r="B763" s="211">
        <v>17</v>
      </c>
      <c r="C763" s="325">
        <v>756.04</v>
      </c>
      <c r="D763" s="325">
        <v>69.23</v>
      </c>
      <c r="E763" s="325" t="s">
        <v>129</v>
      </c>
      <c r="F763" s="325">
        <v>764.09</v>
      </c>
      <c r="G763" s="293">
        <f t="shared" si="44"/>
        <v>73.963912000000008</v>
      </c>
      <c r="H763" s="293">
        <f t="shared" si="45"/>
        <v>69.608598999999998</v>
      </c>
      <c r="I763" s="294">
        <f t="shared" si="46"/>
        <v>44.240811000000001</v>
      </c>
      <c r="J763" s="294">
        <f t="shared" si="47"/>
        <v>23.686790000000002</v>
      </c>
    </row>
    <row r="764" spans="1:10" s="209" customFormat="1" ht="14.25" customHeight="1" thickBot="1" x14ac:dyDescent="0.25">
      <c r="A764" s="211" t="s">
        <v>252</v>
      </c>
      <c r="B764" s="211">
        <v>18</v>
      </c>
      <c r="C764" s="325">
        <v>730.91</v>
      </c>
      <c r="D764" s="325">
        <v>21.98</v>
      </c>
      <c r="E764" s="325" t="s">
        <v>129</v>
      </c>
      <c r="F764" s="325">
        <v>738.96</v>
      </c>
      <c r="G764" s="293">
        <f t="shared" si="44"/>
        <v>71.531328000000002</v>
      </c>
      <c r="H764" s="293">
        <f t="shared" si="45"/>
        <v>67.31925600000001</v>
      </c>
      <c r="I764" s="294">
        <f t="shared" si="46"/>
        <v>42.785784</v>
      </c>
      <c r="J764" s="294">
        <f t="shared" si="47"/>
        <v>22.90776</v>
      </c>
    </row>
    <row r="765" spans="1:10" s="209" customFormat="1" ht="14.25" customHeight="1" thickBot="1" x14ac:dyDescent="0.25">
      <c r="A765" s="211" t="s">
        <v>252</v>
      </c>
      <c r="B765" s="211">
        <v>19</v>
      </c>
      <c r="C765" s="325">
        <v>700.49</v>
      </c>
      <c r="D765" s="325">
        <v>0.01</v>
      </c>
      <c r="E765" s="325">
        <v>244.19</v>
      </c>
      <c r="F765" s="325">
        <v>708.54</v>
      </c>
      <c r="G765" s="293">
        <f t="shared" si="44"/>
        <v>68.586671999999993</v>
      </c>
      <c r="H765" s="293">
        <f t="shared" si="45"/>
        <v>64.547994000000003</v>
      </c>
      <c r="I765" s="294">
        <f t="shared" si="46"/>
        <v>41.024465999999997</v>
      </c>
      <c r="J765" s="294">
        <f t="shared" si="47"/>
        <v>21.964739999999999</v>
      </c>
    </row>
    <row r="766" spans="1:10" s="209" customFormat="1" ht="14.25" customHeight="1" thickBot="1" x14ac:dyDescent="0.25">
      <c r="A766" s="211" t="s">
        <v>252</v>
      </c>
      <c r="B766" s="211">
        <v>20</v>
      </c>
      <c r="C766" s="325">
        <v>743.42</v>
      </c>
      <c r="D766" s="325">
        <v>0.02</v>
      </c>
      <c r="E766" s="325">
        <v>11.83</v>
      </c>
      <c r="F766" s="325">
        <v>751.47</v>
      </c>
      <c r="G766" s="293">
        <f t="shared" si="44"/>
        <v>72.742295999999996</v>
      </c>
      <c r="H766" s="293">
        <f t="shared" si="45"/>
        <v>68.458917</v>
      </c>
      <c r="I766" s="294">
        <f t="shared" si="46"/>
        <v>43.510113000000004</v>
      </c>
      <c r="J766" s="294">
        <f t="shared" si="47"/>
        <v>23.295570000000001</v>
      </c>
    </row>
    <row r="767" spans="1:10" s="209" customFormat="1" ht="14.25" customHeight="1" thickBot="1" x14ac:dyDescent="0.25">
      <c r="A767" s="211" t="s">
        <v>252</v>
      </c>
      <c r="B767" s="211">
        <v>21</v>
      </c>
      <c r="C767" s="325">
        <v>601.32000000000005</v>
      </c>
      <c r="D767" s="325">
        <v>0.02</v>
      </c>
      <c r="E767" s="325">
        <v>62</v>
      </c>
      <c r="F767" s="325">
        <v>609.37</v>
      </c>
      <c r="G767" s="293">
        <f t="shared" si="44"/>
        <v>58.987015999999997</v>
      </c>
      <c r="H767" s="293">
        <f t="shared" si="45"/>
        <v>55.513607</v>
      </c>
      <c r="I767" s="294">
        <f t="shared" si="46"/>
        <v>35.282522999999998</v>
      </c>
      <c r="J767" s="294">
        <f t="shared" si="47"/>
        <v>18.890470000000001</v>
      </c>
    </row>
    <row r="768" spans="1:10" s="209" customFormat="1" ht="14.25" customHeight="1" thickBot="1" x14ac:dyDescent="0.25">
      <c r="A768" s="211" t="s">
        <v>252</v>
      </c>
      <c r="B768" s="211">
        <v>22</v>
      </c>
      <c r="C768" s="325">
        <v>585.35</v>
      </c>
      <c r="D768" s="325">
        <v>37.520000000000003</v>
      </c>
      <c r="E768" s="325" t="s">
        <v>129</v>
      </c>
      <c r="F768" s="325">
        <v>593.4</v>
      </c>
      <c r="G768" s="293">
        <f t="shared" si="44"/>
        <v>57.441119999999998</v>
      </c>
      <c r="H768" s="293">
        <f t="shared" si="45"/>
        <v>54.05874</v>
      </c>
      <c r="I768" s="294">
        <f t="shared" si="46"/>
        <v>34.357859999999995</v>
      </c>
      <c r="J768" s="294">
        <f t="shared" si="47"/>
        <v>18.395399999999999</v>
      </c>
    </row>
    <row r="769" spans="1:10" s="296" customFormat="1" ht="14.25" customHeight="1" thickBot="1" x14ac:dyDescent="0.25">
      <c r="A769" s="211" t="s">
        <v>252</v>
      </c>
      <c r="B769" s="211">
        <v>23</v>
      </c>
      <c r="C769" s="325">
        <v>466.05</v>
      </c>
      <c r="D769" s="325">
        <v>167.21</v>
      </c>
      <c r="E769" s="325" t="s">
        <v>129</v>
      </c>
      <c r="F769" s="325">
        <v>474.1</v>
      </c>
      <c r="G769" s="293">
        <f t="shared" si="44"/>
        <v>45.892879999999998</v>
      </c>
      <c r="H769" s="293">
        <f t="shared" si="45"/>
        <v>43.190510000000003</v>
      </c>
      <c r="I769" s="294">
        <f t="shared" si="46"/>
        <v>27.450390000000002</v>
      </c>
      <c r="J769" s="294">
        <f t="shared" si="47"/>
        <v>14.697100000000001</v>
      </c>
    </row>
    <row r="770" spans="1:10" s="295" customFormat="1" ht="15.75" customHeight="1" thickBot="1" x14ac:dyDescent="0.25">
      <c r="A770" s="211" t="s">
        <v>253</v>
      </c>
      <c r="B770" s="211">
        <v>0</v>
      </c>
      <c r="C770" s="325">
        <v>833.9</v>
      </c>
      <c r="D770" s="325">
        <v>0.03</v>
      </c>
      <c r="E770" s="325">
        <v>215.69</v>
      </c>
      <c r="F770" s="325">
        <v>841.95</v>
      </c>
      <c r="G770" s="293">
        <f t="shared" ref="G770:G793" si="48">F770*9.68%</f>
        <v>81.50076</v>
      </c>
      <c r="H770" s="293">
        <f t="shared" ref="H770:H793" si="49">F770*9.11%</f>
        <v>76.701644999999999</v>
      </c>
      <c r="I770" s="294">
        <f t="shared" ref="I770:I793" si="50">F770*5.79%</f>
        <v>48.748905000000001</v>
      </c>
      <c r="J770" s="294">
        <f t="shared" ref="J770:J793" si="51">F770*3.1%</f>
        <v>26.100450000000002</v>
      </c>
    </row>
    <row r="771" spans="1:10" s="209" customFormat="1" ht="15.75" customHeight="1" thickBot="1" x14ac:dyDescent="0.25">
      <c r="A771" s="211" t="s">
        <v>253</v>
      </c>
      <c r="B771" s="211">
        <v>1</v>
      </c>
      <c r="C771" s="325">
        <v>833.82</v>
      </c>
      <c r="D771" s="325">
        <v>0.05</v>
      </c>
      <c r="E771" s="325">
        <v>98.63</v>
      </c>
      <c r="F771" s="325">
        <v>841.87</v>
      </c>
      <c r="G771" s="293">
        <f t="shared" si="48"/>
        <v>81.493015999999997</v>
      </c>
      <c r="H771" s="293">
        <f t="shared" si="49"/>
        <v>76.694356999999997</v>
      </c>
      <c r="I771" s="294">
        <f t="shared" si="50"/>
        <v>48.744273</v>
      </c>
      <c r="J771" s="294">
        <f t="shared" si="51"/>
        <v>26.09797</v>
      </c>
    </row>
    <row r="772" spans="1:10" s="209" customFormat="1" ht="15.75" customHeight="1" thickBot="1" x14ac:dyDescent="0.25">
      <c r="A772" s="211" t="s">
        <v>253</v>
      </c>
      <c r="B772" s="211">
        <v>2</v>
      </c>
      <c r="C772" s="325">
        <v>811.77</v>
      </c>
      <c r="D772" s="325">
        <v>7.0000000000000007E-2</v>
      </c>
      <c r="E772" s="325">
        <v>79.02</v>
      </c>
      <c r="F772" s="325">
        <v>819.82</v>
      </c>
      <c r="G772" s="293">
        <f t="shared" si="48"/>
        <v>79.358575999999999</v>
      </c>
      <c r="H772" s="293">
        <f t="shared" si="49"/>
        <v>74.685602000000003</v>
      </c>
      <c r="I772" s="294">
        <f t="shared" si="50"/>
        <v>47.467578000000003</v>
      </c>
      <c r="J772" s="294">
        <f t="shared" si="51"/>
        <v>25.41442</v>
      </c>
    </row>
    <row r="773" spans="1:10" s="209" customFormat="1" ht="15.75" customHeight="1" thickBot="1" x14ac:dyDescent="0.25">
      <c r="A773" s="211" t="s">
        <v>253</v>
      </c>
      <c r="B773" s="211">
        <v>3</v>
      </c>
      <c r="C773" s="325">
        <v>1004.63</v>
      </c>
      <c r="D773" s="325">
        <v>0.02</v>
      </c>
      <c r="E773" s="325">
        <v>282.05</v>
      </c>
      <c r="F773" s="325">
        <v>1012.68</v>
      </c>
      <c r="G773" s="293">
        <f t="shared" si="48"/>
        <v>98.027423999999996</v>
      </c>
      <c r="H773" s="293">
        <f t="shared" si="49"/>
        <v>92.255147999999991</v>
      </c>
      <c r="I773" s="294">
        <f t="shared" si="50"/>
        <v>58.634172</v>
      </c>
      <c r="J773" s="294">
        <f t="shared" si="51"/>
        <v>31.393079999999998</v>
      </c>
    </row>
    <row r="774" spans="1:10" s="209" customFormat="1" ht="15.75" customHeight="1" thickBot="1" x14ac:dyDescent="0.25">
      <c r="A774" s="211" t="s">
        <v>253</v>
      </c>
      <c r="B774" s="211">
        <v>4</v>
      </c>
      <c r="C774" s="325">
        <v>793.93</v>
      </c>
      <c r="D774" s="325">
        <v>0.01</v>
      </c>
      <c r="E774" s="325">
        <v>36.69</v>
      </c>
      <c r="F774" s="325">
        <v>801.98</v>
      </c>
      <c r="G774" s="293">
        <f t="shared" si="48"/>
        <v>77.631664000000001</v>
      </c>
      <c r="H774" s="293">
        <f t="shared" si="49"/>
        <v>73.060378</v>
      </c>
      <c r="I774" s="294">
        <f t="shared" si="50"/>
        <v>46.434642000000004</v>
      </c>
      <c r="J774" s="294">
        <f t="shared" si="51"/>
        <v>24.86138</v>
      </c>
    </row>
    <row r="775" spans="1:10" s="209" customFormat="1" ht="15.75" customHeight="1" thickBot="1" x14ac:dyDescent="0.25">
      <c r="A775" s="211" t="s">
        <v>253</v>
      </c>
      <c r="B775" s="211">
        <v>5</v>
      </c>
      <c r="C775" s="325">
        <v>783.47</v>
      </c>
      <c r="D775" s="325">
        <v>0.01</v>
      </c>
      <c r="E775" s="325">
        <v>17.989999999999998</v>
      </c>
      <c r="F775" s="325">
        <v>791.52</v>
      </c>
      <c r="G775" s="293">
        <f t="shared" si="48"/>
        <v>76.619135999999997</v>
      </c>
      <c r="H775" s="293">
        <f t="shared" si="49"/>
        <v>72.107472000000001</v>
      </c>
      <c r="I775" s="294">
        <f t="shared" si="50"/>
        <v>45.829008000000002</v>
      </c>
      <c r="J775" s="294">
        <f t="shared" si="51"/>
        <v>24.537119999999998</v>
      </c>
    </row>
    <row r="776" spans="1:10" s="209" customFormat="1" ht="15.75" customHeight="1" thickBot="1" x14ac:dyDescent="0.25">
      <c r="A776" s="211" t="s">
        <v>253</v>
      </c>
      <c r="B776" s="211">
        <v>6</v>
      </c>
      <c r="C776" s="325">
        <v>803.81</v>
      </c>
      <c r="D776" s="325" t="s">
        <v>129</v>
      </c>
      <c r="E776" s="325">
        <v>63.43</v>
      </c>
      <c r="F776" s="325">
        <v>811.86</v>
      </c>
      <c r="G776" s="293">
        <f t="shared" si="48"/>
        <v>78.588048000000001</v>
      </c>
      <c r="H776" s="293">
        <f t="shared" si="49"/>
        <v>73.960446000000005</v>
      </c>
      <c r="I776" s="294">
        <f t="shared" si="50"/>
        <v>47.006694000000003</v>
      </c>
      <c r="J776" s="294">
        <f t="shared" si="51"/>
        <v>25.167660000000001</v>
      </c>
    </row>
    <row r="777" spans="1:10" s="209" customFormat="1" ht="15.75" customHeight="1" thickBot="1" x14ac:dyDescent="0.25">
      <c r="A777" s="211" t="s">
        <v>253</v>
      </c>
      <c r="B777" s="211">
        <v>7</v>
      </c>
      <c r="C777" s="325">
        <v>779.04</v>
      </c>
      <c r="D777" s="325" t="s">
        <v>129</v>
      </c>
      <c r="E777" s="325">
        <v>16.690000000000001</v>
      </c>
      <c r="F777" s="325">
        <v>787.09</v>
      </c>
      <c r="G777" s="293">
        <f t="shared" si="48"/>
        <v>76.190312000000006</v>
      </c>
      <c r="H777" s="293">
        <f t="shared" si="49"/>
        <v>71.703899000000007</v>
      </c>
      <c r="I777" s="294">
        <f t="shared" si="50"/>
        <v>45.572510999999999</v>
      </c>
      <c r="J777" s="294">
        <f t="shared" si="51"/>
        <v>24.399789999999999</v>
      </c>
    </row>
    <row r="778" spans="1:10" s="209" customFormat="1" ht="15.75" customHeight="1" thickBot="1" x14ac:dyDescent="0.25">
      <c r="A778" s="211" t="s">
        <v>253</v>
      </c>
      <c r="B778" s="211">
        <v>8</v>
      </c>
      <c r="C778" s="325">
        <v>781.25</v>
      </c>
      <c r="D778" s="325" t="s">
        <v>129</v>
      </c>
      <c r="E778" s="325">
        <v>20.71</v>
      </c>
      <c r="F778" s="325">
        <v>789.3</v>
      </c>
      <c r="G778" s="293">
        <f t="shared" si="48"/>
        <v>76.404239999999987</v>
      </c>
      <c r="H778" s="293">
        <f t="shared" si="49"/>
        <v>71.905230000000003</v>
      </c>
      <c r="I778" s="294">
        <f t="shared" si="50"/>
        <v>45.700469999999996</v>
      </c>
      <c r="J778" s="294">
        <f t="shared" si="51"/>
        <v>24.468299999999999</v>
      </c>
    </row>
    <row r="779" spans="1:10" s="209" customFormat="1" ht="15.75" customHeight="1" thickBot="1" x14ac:dyDescent="0.25">
      <c r="A779" s="211" t="s">
        <v>253</v>
      </c>
      <c r="B779" s="211">
        <v>9</v>
      </c>
      <c r="C779" s="325">
        <v>787.93</v>
      </c>
      <c r="D779" s="325">
        <v>0.01</v>
      </c>
      <c r="E779" s="325">
        <v>7.8</v>
      </c>
      <c r="F779" s="325">
        <v>795.98</v>
      </c>
      <c r="G779" s="293">
        <f t="shared" si="48"/>
        <v>77.050864000000004</v>
      </c>
      <c r="H779" s="293">
        <f t="shared" si="49"/>
        <v>72.513778000000002</v>
      </c>
      <c r="I779" s="294">
        <f t="shared" si="50"/>
        <v>46.087242000000003</v>
      </c>
      <c r="J779" s="294">
        <f t="shared" si="51"/>
        <v>24.675380000000001</v>
      </c>
    </row>
    <row r="780" spans="1:10" s="209" customFormat="1" ht="15.75" customHeight="1" thickBot="1" x14ac:dyDescent="0.25">
      <c r="A780" s="211" t="s">
        <v>253</v>
      </c>
      <c r="B780" s="211">
        <v>10</v>
      </c>
      <c r="C780" s="325">
        <v>784.61</v>
      </c>
      <c r="D780" s="325" t="s">
        <v>129</v>
      </c>
      <c r="E780" s="325">
        <v>16.71</v>
      </c>
      <c r="F780" s="325">
        <v>792.66</v>
      </c>
      <c r="G780" s="293">
        <f t="shared" si="48"/>
        <v>76.729487999999989</v>
      </c>
      <c r="H780" s="293">
        <f t="shared" si="49"/>
        <v>72.211326</v>
      </c>
      <c r="I780" s="294">
        <f t="shared" si="50"/>
        <v>45.895013999999996</v>
      </c>
      <c r="J780" s="294">
        <f t="shared" si="51"/>
        <v>24.57246</v>
      </c>
    </row>
    <row r="781" spans="1:10" s="209" customFormat="1" ht="15.75" customHeight="1" thickBot="1" x14ac:dyDescent="0.25">
      <c r="A781" s="211" t="s">
        <v>253</v>
      </c>
      <c r="B781" s="211">
        <v>11</v>
      </c>
      <c r="C781" s="325">
        <v>779.01</v>
      </c>
      <c r="D781" s="325">
        <v>0.01</v>
      </c>
      <c r="E781" s="325">
        <v>32.42</v>
      </c>
      <c r="F781" s="325">
        <v>787.06</v>
      </c>
      <c r="G781" s="293">
        <f t="shared" si="48"/>
        <v>76.187407999999991</v>
      </c>
      <c r="H781" s="293">
        <f t="shared" si="49"/>
        <v>71.701166000000001</v>
      </c>
      <c r="I781" s="294">
        <f t="shared" si="50"/>
        <v>45.570774</v>
      </c>
      <c r="J781" s="294">
        <f t="shared" si="51"/>
        <v>24.398859999999999</v>
      </c>
    </row>
    <row r="782" spans="1:10" s="209" customFormat="1" ht="15.75" customHeight="1" thickBot="1" x14ac:dyDescent="0.25">
      <c r="A782" s="211" t="s">
        <v>253</v>
      </c>
      <c r="B782" s="211">
        <v>12</v>
      </c>
      <c r="C782" s="325">
        <v>788.71</v>
      </c>
      <c r="D782" s="325">
        <v>0.01</v>
      </c>
      <c r="E782" s="325">
        <v>9.08</v>
      </c>
      <c r="F782" s="325">
        <v>796.76</v>
      </c>
      <c r="G782" s="293">
        <f t="shared" si="48"/>
        <v>77.126367999999999</v>
      </c>
      <c r="H782" s="293">
        <f t="shared" si="49"/>
        <v>72.584835999999996</v>
      </c>
      <c r="I782" s="294">
        <f t="shared" si="50"/>
        <v>46.132404000000001</v>
      </c>
      <c r="J782" s="294">
        <f t="shared" si="51"/>
        <v>24.699559999999998</v>
      </c>
    </row>
    <row r="783" spans="1:10" s="209" customFormat="1" ht="15.75" customHeight="1" thickBot="1" x14ac:dyDescent="0.25">
      <c r="A783" s="211" t="s">
        <v>253</v>
      </c>
      <c r="B783" s="211">
        <v>13</v>
      </c>
      <c r="C783" s="325">
        <v>811.16</v>
      </c>
      <c r="D783" s="325" t="s">
        <v>129</v>
      </c>
      <c r="E783" s="325">
        <v>42.98</v>
      </c>
      <c r="F783" s="325">
        <v>819.21</v>
      </c>
      <c r="G783" s="293">
        <f t="shared" si="48"/>
        <v>79.299527999999995</v>
      </c>
      <c r="H783" s="293">
        <f t="shared" si="49"/>
        <v>74.630031000000002</v>
      </c>
      <c r="I783" s="294">
        <f t="shared" si="50"/>
        <v>47.432259000000002</v>
      </c>
      <c r="J783" s="294">
        <f t="shared" si="51"/>
        <v>25.395510000000002</v>
      </c>
    </row>
    <row r="784" spans="1:10" s="209" customFormat="1" ht="15.75" customHeight="1" thickBot="1" x14ac:dyDescent="0.25">
      <c r="A784" s="211" t="s">
        <v>253</v>
      </c>
      <c r="B784" s="211">
        <v>14</v>
      </c>
      <c r="C784" s="325">
        <v>797.16</v>
      </c>
      <c r="D784" s="325">
        <v>93.07</v>
      </c>
      <c r="E784" s="325" t="s">
        <v>129</v>
      </c>
      <c r="F784" s="325">
        <v>805.21</v>
      </c>
      <c r="G784" s="293">
        <f t="shared" si="48"/>
        <v>77.944327999999999</v>
      </c>
      <c r="H784" s="293">
        <f t="shared" si="49"/>
        <v>73.354630999999998</v>
      </c>
      <c r="I784" s="294">
        <f t="shared" si="50"/>
        <v>46.621659000000001</v>
      </c>
      <c r="J784" s="294">
        <f t="shared" si="51"/>
        <v>24.961510000000001</v>
      </c>
    </row>
    <row r="785" spans="1:10" s="209" customFormat="1" ht="15.75" customHeight="1" thickBot="1" x14ac:dyDescent="0.25">
      <c r="A785" s="211" t="s">
        <v>253</v>
      </c>
      <c r="B785" s="211">
        <v>15</v>
      </c>
      <c r="C785" s="325">
        <v>809.08</v>
      </c>
      <c r="D785" s="325">
        <v>86.17</v>
      </c>
      <c r="E785" s="325" t="s">
        <v>129</v>
      </c>
      <c r="F785" s="325">
        <v>817.13</v>
      </c>
      <c r="G785" s="293">
        <f t="shared" si="48"/>
        <v>79.098184000000003</v>
      </c>
      <c r="H785" s="293">
        <f t="shared" si="49"/>
        <v>74.440543000000005</v>
      </c>
      <c r="I785" s="294">
        <f t="shared" si="50"/>
        <v>47.311827000000001</v>
      </c>
      <c r="J785" s="294">
        <f t="shared" si="51"/>
        <v>25.331029999999998</v>
      </c>
    </row>
    <row r="786" spans="1:10" s="209" customFormat="1" ht="15.75" customHeight="1" thickBot="1" x14ac:dyDescent="0.25">
      <c r="A786" s="211" t="s">
        <v>253</v>
      </c>
      <c r="B786" s="211">
        <v>16</v>
      </c>
      <c r="C786" s="325">
        <v>816.72</v>
      </c>
      <c r="D786" s="325" t="s">
        <v>129</v>
      </c>
      <c r="E786" s="325">
        <v>16.579999999999998</v>
      </c>
      <c r="F786" s="325">
        <v>824.77</v>
      </c>
      <c r="G786" s="293">
        <f t="shared" si="48"/>
        <v>79.837735999999992</v>
      </c>
      <c r="H786" s="293">
        <f t="shared" si="49"/>
        <v>75.136546999999993</v>
      </c>
      <c r="I786" s="294">
        <f t="shared" si="50"/>
        <v>47.754182999999998</v>
      </c>
      <c r="J786" s="294">
        <f t="shared" si="51"/>
        <v>25.567869999999999</v>
      </c>
    </row>
    <row r="787" spans="1:10" s="209" customFormat="1" ht="15.75" customHeight="1" thickBot="1" x14ac:dyDescent="0.25">
      <c r="A787" s="211" t="s">
        <v>253</v>
      </c>
      <c r="B787" s="211">
        <v>17</v>
      </c>
      <c r="C787" s="325">
        <v>842.61</v>
      </c>
      <c r="D787" s="325" t="s">
        <v>129</v>
      </c>
      <c r="E787" s="325">
        <v>22.8</v>
      </c>
      <c r="F787" s="325">
        <v>850.66</v>
      </c>
      <c r="G787" s="293">
        <f t="shared" si="48"/>
        <v>82.343887999999993</v>
      </c>
      <c r="H787" s="293">
        <f t="shared" si="49"/>
        <v>77.495125999999999</v>
      </c>
      <c r="I787" s="294">
        <f t="shared" si="50"/>
        <v>49.253214</v>
      </c>
      <c r="J787" s="294">
        <f t="shared" si="51"/>
        <v>26.370459999999998</v>
      </c>
    </row>
    <row r="788" spans="1:10" s="209" customFormat="1" ht="15.75" customHeight="1" thickBot="1" x14ac:dyDescent="0.25">
      <c r="A788" s="211" t="s">
        <v>253</v>
      </c>
      <c r="B788" s="211">
        <v>18</v>
      </c>
      <c r="C788" s="325">
        <v>856.75</v>
      </c>
      <c r="D788" s="325">
        <v>0.02</v>
      </c>
      <c r="E788" s="325">
        <v>78.069999999999993</v>
      </c>
      <c r="F788" s="325">
        <v>864.8</v>
      </c>
      <c r="G788" s="293">
        <f t="shared" si="48"/>
        <v>83.712639999999993</v>
      </c>
      <c r="H788" s="293">
        <f t="shared" si="49"/>
        <v>78.783279999999991</v>
      </c>
      <c r="I788" s="294">
        <f t="shared" si="50"/>
        <v>50.071919999999999</v>
      </c>
      <c r="J788" s="294">
        <f t="shared" si="51"/>
        <v>26.808799999999998</v>
      </c>
    </row>
    <row r="789" spans="1:10" s="209" customFormat="1" ht="15.75" customHeight="1" thickBot="1" x14ac:dyDescent="0.25">
      <c r="A789" s="211" t="s">
        <v>253</v>
      </c>
      <c r="B789" s="211">
        <v>19</v>
      </c>
      <c r="C789" s="325">
        <v>1166.32</v>
      </c>
      <c r="D789" s="325" t="s">
        <v>129</v>
      </c>
      <c r="E789" s="325">
        <v>1207.77</v>
      </c>
      <c r="F789" s="325">
        <v>1174.3699999999999</v>
      </c>
      <c r="G789" s="293">
        <f t="shared" si="48"/>
        <v>113.67901599999999</v>
      </c>
      <c r="H789" s="293">
        <f t="shared" si="49"/>
        <v>106.98510699999999</v>
      </c>
      <c r="I789" s="294">
        <f t="shared" si="50"/>
        <v>67.996022999999994</v>
      </c>
      <c r="J789" s="294">
        <f t="shared" si="51"/>
        <v>36.405469999999994</v>
      </c>
    </row>
    <row r="790" spans="1:10" s="209" customFormat="1" ht="15.75" customHeight="1" thickBot="1" x14ac:dyDescent="0.25">
      <c r="A790" s="211" t="s">
        <v>253</v>
      </c>
      <c r="B790" s="211">
        <v>20</v>
      </c>
      <c r="C790" s="325">
        <v>1078.72</v>
      </c>
      <c r="D790" s="325">
        <v>0.02</v>
      </c>
      <c r="E790" s="325">
        <v>356.92</v>
      </c>
      <c r="F790" s="325">
        <v>1086.77</v>
      </c>
      <c r="G790" s="293">
        <f t="shared" si="48"/>
        <v>105.19933599999999</v>
      </c>
      <c r="H790" s="293">
        <f t="shared" si="49"/>
        <v>99.004746999999995</v>
      </c>
      <c r="I790" s="294">
        <f t="shared" si="50"/>
        <v>62.923983</v>
      </c>
      <c r="J790" s="294">
        <f t="shared" si="51"/>
        <v>33.689869999999999</v>
      </c>
    </row>
    <row r="791" spans="1:10" s="209" customFormat="1" ht="15.75" customHeight="1" thickBot="1" x14ac:dyDescent="0.25">
      <c r="A791" s="211" t="s">
        <v>253</v>
      </c>
      <c r="B791" s="211">
        <v>21</v>
      </c>
      <c r="C791" s="325">
        <v>839.89</v>
      </c>
      <c r="D791" s="325">
        <v>0.04</v>
      </c>
      <c r="E791" s="325">
        <v>102.32</v>
      </c>
      <c r="F791" s="325">
        <v>847.94</v>
      </c>
      <c r="G791" s="293">
        <f t="shared" si="48"/>
        <v>82.080591999999996</v>
      </c>
      <c r="H791" s="293">
        <f t="shared" si="49"/>
        <v>77.247334000000009</v>
      </c>
      <c r="I791" s="294">
        <f t="shared" si="50"/>
        <v>49.095726000000006</v>
      </c>
      <c r="J791" s="294">
        <f t="shared" si="51"/>
        <v>26.286140000000003</v>
      </c>
    </row>
    <row r="792" spans="1:10" s="209" customFormat="1" ht="15.75" customHeight="1" thickBot="1" x14ac:dyDescent="0.25">
      <c r="A792" s="211" t="s">
        <v>253</v>
      </c>
      <c r="B792" s="211">
        <v>22</v>
      </c>
      <c r="C792" s="325">
        <v>802.3</v>
      </c>
      <c r="D792" s="325">
        <v>0.08</v>
      </c>
      <c r="E792" s="325">
        <v>828.4</v>
      </c>
      <c r="F792" s="325">
        <v>810.35</v>
      </c>
      <c r="G792" s="293">
        <f t="shared" si="48"/>
        <v>78.441879999999998</v>
      </c>
      <c r="H792" s="293">
        <f t="shared" si="49"/>
        <v>73.822884999999999</v>
      </c>
      <c r="I792" s="294">
        <f t="shared" si="50"/>
        <v>46.919265000000003</v>
      </c>
      <c r="J792" s="294">
        <f t="shared" si="51"/>
        <v>25.120850000000001</v>
      </c>
    </row>
    <row r="793" spans="1:10" s="296" customFormat="1" ht="15.75" customHeight="1" thickBot="1" x14ac:dyDescent="0.25">
      <c r="A793" s="211" t="s">
        <v>253</v>
      </c>
      <c r="B793" s="211">
        <v>23</v>
      </c>
      <c r="C793" s="325">
        <v>784.23</v>
      </c>
      <c r="D793" s="325">
        <v>0.05</v>
      </c>
      <c r="E793" s="325">
        <v>810.21</v>
      </c>
      <c r="F793" s="325">
        <v>792.28</v>
      </c>
      <c r="G793" s="293">
        <f t="shared" si="48"/>
        <v>76.692703999999992</v>
      </c>
      <c r="H793" s="293">
        <f t="shared" si="49"/>
        <v>72.176707999999991</v>
      </c>
      <c r="I793" s="294">
        <f t="shared" si="50"/>
        <v>45.873011999999996</v>
      </c>
      <c r="J793" s="294">
        <f t="shared" si="51"/>
        <v>24.560679999999998</v>
      </c>
    </row>
    <row r="794" spans="1:10" ht="14.25" x14ac:dyDescent="0.2">
      <c r="A794" s="197"/>
      <c r="B794" s="197"/>
      <c r="C794" s="271"/>
      <c r="D794" s="271"/>
      <c r="E794" s="271"/>
      <c r="F794" s="271"/>
      <c r="G794" s="271"/>
      <c r="H794" s="271"/>
    </row>
    <row r="795" spans="1:10" ht="14.25" x14ac:dyDescent="0.2">
      <c r="A795" s="197"/>
      <c r="B795" s="197"/>
      <c r="C795" s="271"/>
      <c r="D795" s="271"/>
      <c r="E795" s="271"/>
      <c r="F795" s="271"/>
      <c r="G795" s="271"/>
      <c r="H795" s="271"/>
    </row>
    <row r="796" spans="1:10" ht="14.25" x14ac:dyDescent="0.2">
      <c r="A796" s="197"/>
      <c r="B796" s="197"/>
      <c r="C796" s="271"/>
      <c r="D796" s="271"/>
      <c r="E796" s="271"/>
      <c r="F796" s="271"/>
      <c r="G796" s="271"/>
      <c r="H796" s="271"/>
    </row>
    <row r="797" spans="1:10" ht="57" x14ac:dyDescent="0.2">
      <c r="A797" s="214" t="s">
        <v>130</v>
      </c>
      <c r="B797" s="197"/>
      <c r="C797" s="271"/>
      <c r="D797" s="271"/>
      <c r="E797" s="271"/>
      <c r="F797" s="271"/>
      <c r="G797" s="271"/>
      <c r="H797" s="271"/>
    </row>
    <row r="798" spans="1:10" ht="14.25" x14ac:dyDescent="0.2">
      <c r="A798" s="197"/>
      <c r="B798" s="197"/>
      <c r="C798" s="271"/>
      <c r="D798" s="271"/>
      <c r="E798" s="271"/>
      <c r="F798" s="271"/>
      <c r="G798" s="271"/>
      <c r="H798" s="271"/>
    </row>
    <row r="799" spans="1:10" ht="57" x14ac:dyDescent="0.2">
      <c r="A799" s="214" t="s">
        <v>131</v>
      </c>
      <c r="B799" s="197"/>
      <c r="C799" s="271"/>
      <c r="D799" s="271"/>
      <c r="E799" s="271"/>
      <c r="F799" s="271"/>
      <c r="G799" s="271"/>
      <c r="H799" s="271"/>
    </row>
    <row r="800" spans="1:10" ht="14.25" x14ac:dyDescent="0.2">
      <c r="A800" s="197"/>
      <c r="B800" s="197"/>
      <c r="C800" s="271"/>
      <c r="D800" s="271"/>
      <c r="E800" s="271"/>
      <c r="F800" s="271"/>
      <c r="G800" s="271"/>
      <c r="H800" s="271"/>
    </row>
    <row r="801" spans="1:8" ht="14.25" x14ac:dyDescent="0.2">
      <c r="A801" s="197"/>
      <c r="B801" s="197"/>
      <c r="C801" s="271"/>
      <c r="D801" s="271"/>
      <c r="E801" s="271"/>
      <c r="F801" s="271"/>
      <c r="G801" s="271"/>
      <c r="H801" s="271"/>
    </row>
    <row r="802" spans="1:8" ht="14.25" x14ac:dyDescent="0.2">
      <c r="A802" s="197"/>
      <c r="B802" s="197"/>
      <c r="C802" s="271"/>
      <c r="D802" s="271"/>
      <c r="E802" s="271"/>
      <c r="F802" s="271"/>
      <c r="G802" s="271"/>
      <c r="H802" s="271"/>
    </row>
    <row r="803" spans="1:8" ht="14.25" x14ac:dyDescent="0.2">
      <c r="A803" s="253"/>
      <c r="B803" s="254"/>
      <c r="C803" s="272"/>
      <c r="D803" s="272"/>
      <c r="E803" s="272"/>
      <c r="F803" s="272"/>
      <c r="G803" s="272"/>
      <c r="H803" s="272"/>
    </row>
    <row r="804" spans="1:8" ht="14.25" x14ac:dyDescent="0.2">
      <c r="A804" s="253"/>
      <c r="B804" s="254"/>
      <c r="C804" s="272"/>
      <c r="D804" s="272"/>
      <c r="E804" s="272"/>
      <c r="F804" s="272"/>
      <c r="G804" s="272"/>
      <c r="H804" s="272"/>
    </row>
  </sheetData>
  <mergeCells count="1">
    <mergeCell ref="G48:J48"/>
  </mergeCells>
  <pageMargins left="0" right="0.70866141732283472" top="0" bottom="0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zoomScale="84" zoomScaleNormal="84" workbookViewId="0">
      <selection activeCell="D23" sqref="D23"/>
    </sheetView>
  </sheetViews>
  <sheetFormatPr defaultRowHeight="12.75" x14ac:dyDescent="0.2"/>
  <cols>
    <col min="1" max="1" width="11.7109375" style="266" customWidth="1"/>
    <col min="2" max="2" width="70.5703125" style="266" customWidth="1"/>
    <col min="3" max="3" width="13.28515625" style="266" customWidth="1"/>
    <col min="4" max="4" width="17.42578125" style="266" customWidth="1"/>
    <col min="5" max="5" width="15.140625" style="266" customWidth="1"/>
    <col min="6" max="243" width="9.140625" style="266"/>
    <col min="244" max="244" width="11.7109375" style="266" customWidth="1"/>
    <col min="245" max="245" width="79.5703125" style="266" customWidth="1"/>
    <col min="246" max="246" width="13.28515625" style="266" customWidth="1"/>
    <col min="247" max="258" width="17.42578125" style="266" customWidth="1"/>
    <col min="259" max="499" width="9.140625" style="266"/>
    <col min="500" max="500" width="11.7109375" style="266" customWidth="1"/>
    <col min="501" max="501" width="79.5703125" style="266" customWidth="1"/>
    <col min="502" max="502" width="13.28515625" style="266" customWidth="1"/>
    <col min="503" max="514" width="17.42578125" style="266" customWidth="1"/>
    <col min="515" max="755" width="9.140625" style="266"/>
    <col min="756" max="756" width="11.7109375" style="266" customWidth="1"/>
    <col min="757" max="757" width="79.5703125" style="266" customWidth="1"/>
    <col min="758" max="758" width="13.28515625" style="266" customWidth="1"/>
    <col min="759" max="770" width="17.42578125" style="266" customWidth="1"/>
    <col min="771" max="1011" width="9.140625" style="266"/>
    <col min="1012" max="1012" width="11.7109375" style="266" customWidth="1"/>
    <col min="1013" max="1013" width="79.5703125" style="266" customWidth="1"/>
    <col min="1014" max="1014" width="13.28515625" style="266" customWidth="1"/>
    <col min="1015" max="1026" width="17.42578125" style="266" customWidth="1"/>
    <col min="1027" max="1267" width="9.140625" style="266"/>
    <col min="1268" max="1268" width="11.7109375" style="266" customWidth="1"/>
    <col min="1269" max="1269" width="79.5703125" style="266" customWidth="1"/>
    <col min="1270" max="1270" width="13.28515625" style="266" customWidth="1"/>
    <col min="1271" max="1282" width="17.42578125" style="266" customWidth="1"/>
    <col min="1283" max="1523" width="9.140625" style="266"/>
    <col min="1524" max="1524" width="11.7109375" style="266" customWidth="1"/>
    <col min="1525" max="1525" width="79.5703125" style="266" customWidth="1"/>
    <col min="1526" max="1526" width="13.28515625" style="266" customWidth="1"/>
    <col min="1527" max="1538" width="17.42578125" style="266" customWidth="1"/>
    <col min="1539" max="1779" width="9.140625" style="266"/>
    <col min="1780" max="1780" width="11.7109375" style="266" customWidth="1"/>
    <col min="1781" max="1781" width="79.5703125" style="266" customWidth="1"/>
    <col min="1782" max="1782" width="13.28515625" style="266" customWidth="1"/>
    <col min="1783" max="1794" width="17.42578125" style="266" customWidth="1"/>
    <col min="1795" max="2035" width="9.140625" style="266"/>
    <col min="2036" max="2036" width="11.7109375" style="266" customWidth="1"/>
    <col min="2037" max="2037" width="79.5703125" style="266" customWidth="1"/>
    <col min="2038" max="2038" width="13.28515625" style="266" customWidth="1"/>
    <col min="2039" max="2050" width="17.42578125" style="266" customWidth="1"/>
    <col min="2051" max="2291" width="9.140625" style="266"/>
    <col min="2292" max="2292" width="11.7109375" style="266" customWidth="1"/>
    <col min="2293" max="2293" width="79.5703125" style="266" customWidth="1"/>
    <col min="2294" max="2294" width="13.28515625" style="266" customWidth="1"/>
    <col min="2295" max="2306" width="17.42578125" style="266" customWidth="1"/>
    <col min="2307" max="2547" width="9.140625" style="266"/>
    <col min="2548" max="2548" width="11.7109375" style="266" customWidth="1"/>
    <col min="2549" max="2549" width="79.5703125" style="266" customWidth="1"/>
    <col min="2550" max="2550" width="13.28515625" style="266" customWidth="1"/>
    <col min="2551" max="2562" width="17.42578125" style="266" customWidth="1"/>
    <col min="2563" max="2803" width="9.140625" style="266"/>
    <col min="2804" max="2804" width="11.7109375" style="266" customWidth="1"/>
    <col min="2805" max="2805" width="79.5703125" style="266" customWidth="1"/>
    <col min="2806" max="2806" width="13.28515625" style="266" customWidth="1"/>
    <col min="2807" max="2818" width="17.42578125" style="266" customWidth="1"/>
    <col min="2819" max="3059" width="9.140625" style="266"/>
    <col min="3060" max="3060" width="11.7109375" style="266" customWidth="1"/>
    <col min="3061" max="3061" width="79.5703125" style="266" customWidth="1"/>
    <col min="3062" max="3062" width="13.28515625" style="266" customWidth="1"/>
    <col min="3063" max="3074" width="17.42578125" style="266" customWidth="1"/>
    <col min="3075" max="3315" width="9.140625" style="266"/>
    <col min="3316" max="3316" width="11.7109375" style="266" customWidth="1"/>
    <col min="3317" max="3317" width="79.5703125" style="266" customWidth="1"/>
    <col min="3318" max="3318" width="13.28515625" style="266" customWidth="1"/>
    <col min="3319" max="3330" width="17.42578125" style="266" customWidth="1"/>
    <col min="3331" max="3571" width="9.140625" style="266"/>
    <col min="3572" max="3572" width="11.7109375" style="266" customWidth="1"/>
    <col min="3573" max="3573" width="79.5703125" style="266" customWidth="1"/>
    <col min="3574" max="3574" width="13.28515625" style="266" customWidth="1"/>
    <col min="3575" max="3586" width="17.42578125" style="266" customWidth="1"/>
    <col min="3587" max="3827" width="9.140625" style="266"/>
    <col min="3828" max="3828" width="11.7109375" style="266" customWidth="1"/>
    <col min="3829" max="3829" width="79.5703125" style="266" customWidth="1"/>
    <col min="3830" max="3830" width="13.28515625" style="266" customWidth="1"/>
    <col min="3831" max="3842" width="17.42578125" style="266" customWidth="1"/>
    <col min="3843" max="4083" width="9.140625" style="266"/>
    <col min="4084" max="4084" width="11.7109375" style="266" customWidth="1"/>
    <col min="4085" max="4085" width="79.5703125" style="266" customWidth="1"/>
    <col min="4086" max="4086" width="13.28515625" style="266" customWidth="1"/>
    <col min="4087" max="4098" width="17.42578125" style="266" customWidth="1"/>
    <col min="4099" max="4339" width="9.140625" style="266"/>
    <col min="4340" max="4340" width="11.7109375" style="266" customWidth="1"/>
    <col min="4341" max="4341" width="79.5703125" style="266" customWidth="1"/>
    <col min="4342" max="4342" width="13.28515625" style="266" customWidth="1"/>
    <col min="4343" max="4354" width="17.42578125" style="266" customWidth="1"/>
    <col min="4355" max="4595" width="9.140625" style="266"/>
    <col min="4596" max="4596" width="11.7109375" style="266" customWidth="1"/>
    <col min="4597" max="4597" width="79.5703125" style="266" customWidth="1"/>
    <col min="4598" max="4598" width="13.28515625" style="266" customWidth="1"/>
    <col min="4599" max="4610" width="17.42578125" style="266" customWidth="1"/>
    <col min="4611" max="4851" width="9.140625" style="266"/>
    <col min="4852" max="4852" width="11.7109375" style="266" customWidth="1"/>
    <col min="4853" max="4853" width="79.5703125" style="266" customWidth="1"/>
    <col min="4854" max="4854" width="13.28515625" style="266" customWidth="1"/>
    <col min="4855" max="4866" width="17.42578125" style="266" customWidth="1"/>
    <col min="4867" max="5107" width="9.140625" style="266"/>
    <col min="5108" max="5108" width="11.7109375" style="266" customWidth="1"/>
    <col min="5109" max="5109" width="79.5703125" style="266" customWidth="1"/>
    <col min="5110" max="5110" width="13.28515625" style="266" customWidth="1"/>
    <col min="5111" max="5122" width="17.42578125" style="266" customWidth="1"/>
    <col min="5123" max="5363" width="9.140625" style="266"/>
    <col min="5364" max="5364" width="11.7109375" style="266" customWidth="1"/>
    <col min="5365" max="5365" width="79.5703125" style="266" customWidth="1"/>
    <col min="5366" max="5366" width="13.28515625" style="266" customWidth="1"/>
    <col min="5367" max="5378" width="17.42578125" style="266" customWidth="1"/>
    <col min="5379" max="5619" width="9.140625" style="266"/>
    <col min="5620" max="5620" width="11.7109375" style="266" customWidth="1"/>
    <col min="5621" max="5621" width="79.5703125" style="266" customWidth="1"/>
    <col min="5622" max="5622" width="13.28515625" style="266" customWidth="1"/>
    <col min="5623" max="5634" width="17.42578125" style="266" customWidth="1"/>
    <col min="5635" max="5875" width="9.140625" style="266"/>
    <col min="5876" max="5876" width="11.7109375" style="266" customWidth="1"/>
    <col min="5877" max="5877" width="79.5703125" style="266" customWidth="1"/>
    <col min="5878" max="5878" width="13.28515625" style="266" customWidth="1"/>
    <col min="5879" max="5890" width="17.42578125" style="266" customWidth="1"/>
    <col min="5891" max="6131" width="9.140625" style="266"/>
    <col min="6132" max="6132" width="11.7109375" style="266" customWidth="1"/>
    <col min="6133" max="6133" width="79.5703125" style="266" customWidth="1"/>
    <col min="6134" max="6134" width="13.28515625" style="266" customWidth="1"/>
    <col min="6135" max="6146" width="17.42578125" style="266" customWidth="1"/>
    <col min="6147" max="6387" width="9.140625" style="266"/>
    <col min="6388" max="6388" width="11.7109375" style="266" customWidth="1"/>
    <col min="6389" max="6389" width="79.5703125" style="266" customWidth="1"/>
    <col min="6390" max="6390" width="13.28515625" style="266" customWidth="1"/>
    <col min="6391" max="6402" width="17.42578125" style="266" customWidth="1"/>
    <col min="6403" max="6643" width="9.140625" style="266"/>
    <col min="6644" max="6644" width="11.7109375" style="266" customWidth="1"/>
    <col min="6645" max="6645" width="79.5703125" style="266" customWidth="1"/>
    <col min="6646" max="6646" width="13.28515625" style="266" customWidth="1"/>
    <col min="6647" max="6658" width="17.42578125" style="266" customWidth="1"/>
    <col min="6659" max="6899" width="9.140625" style="266"/>
    <col min="6900" max="6900" width="11.7109375" style="266" customWidth="1"/>
    <col min="6901" max="6901" width="79.5703125" style="266" customWidth="1"/>
    <col min="6902" max="6902" width="13.28515625" style="266" customWidth="1"/>
    <col min="6903" max="6914" width="17.42578125" style="266" customWidth="1"/>
    <col min="6915" max="7155" width="9.140625" style="266"/>
    <col min="7156" max="7156" width="11.7109375" style="266" customWidth="1"/>
    <col min="7157" max="7157" width="79.5703125" style="266" customWidth="1"/>
    <col min="7158" max="7158" width="13.28515625" style="266" customWidth="1"/>
    <col min="7159" max="7170" width="17.42578125" style="266" customWidth="1"/>
    <col min="7171" max="7411" width="9.140625" style="266"/>
    <col min="7412" max="7412" width="11.7109375" style="266" customWidth="1"/>
    <col min="7413" max="7413" width="79.5703125" style="266" customWidth="1"/>
    <col min="7414" max="7414" width="13.28515625" style="266" customWidth="1"/>
    <col min="7415" max="7426" width="17.42578125" style="266" customWidth="1"/>
    <col min="7427" max="7667" width="9.140625" style="266"/>
    <col min="7668" max="7668" width="11.7109375" style="266" customWidth="1"/>
    <col min="7669" max="7669" width="79.5703125" style="266" customWidth="1"/>
    <col min="7670" max="7670" width="13.28515625" style="266" customWidth="1"/>
    <col min="7671" max="7682" width="17.42578125" style="266" customWidth="1"/>
    <col min="7683" max="7923" width="9.140625" style="266"/>
    <col min="7924" max="7924" width="11.7109375" style="266" customWidth="1"/>
    <col min="7925" max="7925" width="79.5703125" style="266" customWidth="1"/>
    <col min="7926" max="7926" width="13.28515625" style="266" customWidth="1"/>
    <col min="7927" max="7938" width="17.42578125" style="266" customWidth="1"/>
    <col min="7939" max="8179" width="9.140625" style="266"/>
    <col min="8180" max="8180" width="11.7109375" style="266" customWidth="1"/>
    <col min="8181" max="8181" width="79.5703125" style="266" customWidth="1"/>
    <col min="8182" max="8182" width="13.28515625" style="266" customWidth="1"/>
    <col min="8183" max="8194" width="17.42578125" style="266" customWidth="1"/>
    <col min="8195" max="8435" width="9.140625" style="266"/>
    <col min="8436" max="8436" width="11.7109375" style="266" customWidth="1"/>
    <col min="8437" max="8437" width="79.5703125" style="266" customWidth="1"/>
    <col min="8438" max="8438" width="13.28515625" style="266" customWidth="1"/>
    <col min="8439" max="8450" width="17.42578125" style="266" customWidth="1"/>
    <col min="8451" max="8691" width="9.140625" style="266"/>
    <col min="8692" max="8692" width="11.7109375" style="266" customWidth="1"/>
    <col min="8693" max="8693" width="79.5703125" style="266" customWidth="1"/>
    <col min="8694" max="8694" width="13.28515625" style="266" customWidth="1"/>
    <col min="8695" max="8706" width="17.42578125" style="266" customWidth="1"/>
    <col min="8707" max="8947" width="9.140625" style="266"/>
    <col min="8948" max="8948" width="11.7109375" style="266" customWidth="1"/>
    <col min="8949" max="8949" width="79.5703125" style="266" customWidth="1"/>
    <col min="8950" max="8950" width="13.28515625" style="266" customWidth="1"/>
    <col min="8951" max="8962" width="17.42578125" style="266" customWidth="1"/>
    <col min="8963" max="9203" width="9.140625" style="266"/>
    <col min="9204" max="9204" width="11.7109375" style="266" customWidth="1"/>
    <col min="9205" max="9205" width="79.5703125" style="266" customWidth="1"/>
    <col min="9206" max="9206" width="13.28515625" style="266" customWidth="1"/>
    <col min="9207" max="9218" width="17.42578125" style="266" customWidth="1"/>
    <col min="9219" max="9459" width="9.140625" style="266"/>
    <col min="9460" max="9460" width="11.7109375" style="266" customWidth="1"/>
    <col min="9461" max="9461" width="79.5703125" style="266" customWidth="1"/>
    <col min="9462" max="9462" width="13.28515625" style="266" customWidth="1"/>
    <col min="9463" max="9474" width="17.42578125" style="266" customWidth="1"/>
    <col min="9475" max="9715" width="9.140625" style="266"/>
    <col min="9716" max="9716" width="11.7109375" style="266" customWidth="1"/>
    <col min="9717" max="9717" width="79.5703125" style="266" customWidth="1"/>
    <col min="9718" max="9718" width="13.28515625" style="266" customWidth="1"/>
    <col min="9719" max="9730" width="17.42578125" style="266" customWidth="1"/>
    <col min="9731" max="9971" width="9.140625" style="266"/>
    <col min="9972" max="9972" width="11.7109375" style="266" customWidth="1"/>
    <col min="9973" max="9973" width="79.5703125" style="266" customWidth="1"/>
    <col min="9974" max="9974" width="13.28515625" style="266" customWidth="1"/>
    <col min="9975" max="9986" width="17.42578125" style="266" customWidth="1"/>
    <col min="9987" max="10227" width="9.140625" style="266"/>
    <col min="10228" max="10228" width="11.7109375" style="266" customWidth="1"/>
    <col min="10229" max="10229" width="79.5703125" style="266" customWidth="1"/>
    <col min="10230" max="10230" width="13.28515625" style="266" customWidth="1"/>
    <col min="10231" max="10242" width="17.42578125" style="266" customWidth="1"/>
    <col min="10243" max="10483" width="9.140625" style="266"/>
    <col min="10484" max="10484" width="11.7109375" style="266" customWidth="1"/>
    <col min="10485" max="10485" width="79.5703125" style="266" customWidth="1"/>
    <col min="10486" max="10486" width="13.28515625" style="266" customWidth="1"/>
    <col min="10487" max="10498" width="17.42578125" style="266" customWidth="1"/>
    <col min="10499" max="10739" width="9.140625" style="266"/>
    <col min="10740" max="10740" width="11.7109375" style="266" customWidth="1"/>
    <col min="10741" max="10741" width="79.5703125" style="266" customWidth="1"/>
    <col min="10742" max="10742" width="13.28515625" style="266" customWidth="1"/>
    <col min="10743" max="10754" width="17.42578125" style="266" customWidth="1"/>
    <col min="10755" max="10995" width="9.140625" style="266"/>
    <col min="10996" max="10996" width="11.7109375" style="266" customWidth="1"/>
    <col min="10997" max="10997" width="79.5703125" style="266" customWidth="1"/>
    <col min="10998" max="10998" width="13.28515625" style="266" customWidth="1"/>
    <col min="10999" max="11010" width="17.42578125" style="266" customWidth="1"/>
    <col min="11011" max="11251" width="9.140625" style="266"/>
    <col min="11252" max="11252" width="11.7109375" style="266" customWidth="1"/>
    <col min="11253" max="11253" width="79.5703125" style="266" customWidth="1"/>
    <col min="11254" max="11254" width="13.28515625" style="266" customWidth="1"/>
    <col min="11255" max="11266" width="17.42578125" style="266" customWidth="1"/>
    <col min="11267" max="11507" width="9.140625" style="266"/>
    <col min="11508" max="11508" width="11.7109375" style="266" customWidth="1"/>
    <col min="11509" max="11509" width="79.5703125" style="266" customWidth="1"/>
    <col min="11510" max="11510" width="13.28515625" style="266" customWidth="1"/>
    <col min="11511" max="11522" width="17.42578125" style="266" customWidth="1"/>
    <col min="11523" max="11763" width="9.140625" style="266"/>
    <col min="11764" max="11764" width="11.7109375" style="266" customWidth="1"/>
    <col min="11765" max="11765" width="79.5703125" style="266" customWidth="1"/>
    <col min="11766" max="11766" width="13.28515625" style="266" customWidth="1"/>
    <col min="11767" max="11778" width="17.42578125" style="266" customWidth="1"/>
    <col min="11779" max="12019" width="9.140625" style="266"/>
    <col min="12020" max="12020" width="11.7109375" style="266" customWidth="1"/>
    <col min="12021" max="12021" width="79.5703125" style="266" customWidth="1"/>
    <col min="12022" max="12022" width="13.28515625" style="266" customWidth="1"/>
    <col min="12023" max="12034" width="17.42578125" style="266" customWidth="1"/>
    <col min="12035" max="12275" width="9.140625" style="266"/>
    <col min="12276" max="12276" width="11.7109375" style="266" customWidth="1"/>
    <col min="12277" max="12277" width="79.5703125" style="266" customWidth="1"/>
    <col min="12278" max="12278" width="13.28515625" style="266" customWidth="1"/>
    <col min="12279" max="12290" width="17.42578125" style="266" customWidth="1"/>
    <col min="12291" max="12531" width="9.140625" style="266"/>
    <col min="12532" max="12532" width="11.7109375" style="266" customWidth="1"/>
    <col min="12533" max="12533" width="79.5703125" style="266" customWidth="1"/>
    <col min="12534" max="12534" width="13.28515625" style="266" customWidth="1"/>
    <col min="12535" max="12546" width="17.42578125" style="266" customWidth="1"/>
    <col min="12547" max="12787" width="9.140625" style="266"/>
    <col min="12788" max="12788" width="11.7109375" style="266" customWidth="1"/>
    <col min="12789" max="12789" width="79.5703125" style="266" customWidth="1"/>
    <col min="12790" max="12790" width="13.28515625" style="266" customWidth="1"/>
    <col min="12791" max="12802" width="17.42578125" style="266" customWidth="1"/>
    <col min="12803" max="13043" width="9.140625" style="266"/>
    <col min="13044" max="13044" width="11.7109375" style="266" customWidth="1"/>
    <col min="13045" max="13045" width="79.5703125" style="266" customWidth="1"/>
    <col min="13046" max="13046" width="13.28515625" style="266" customWidth="1"/>
    <col min="13047" max="13058" width="17.42578125" style="266" customWidth="1"/>
    <col min="13059" max="13299" width="9.140625" style="266"/>
    <col min="13300" max="13300" width="11.7109375" style="266" customWidth="1"/>
    <col min="13301" max="13301" width="79.5703125" style="266" customWidth="1"/>
    <col min="13302" max="13302" width="13.28515625" style="266" customWidth="1"/>
    <col min="13303" max="13314" width="17.42578125" style="266" customWidth="1"/>
    <col min="13315" max="13555" width="9.140625" style="266"/>
    <col min="13556" max="13556" width="11.7109375" style="266" customWidth="1"/>
    <col min="13557" max="13557" width="79.5703125" style="266" customWidth="1"/>
    <col min="13558" max="13558" width="13.28515625" style="266" customWidth="1"/>
    <col min="13559" max="13570" width="17.42578125" style="266" customWidth="1"/>
    <col min="13571" max="13811" width="9.140625" style="266"/>
    <col min="13812" max="13812" width="11.7109375" style="266" customWidth="1"/>
    <col min="13813" max="13813" width="79.5703125" style="266" customWidth="1"/>
    <col min="13814" max="13814" width="13.28515625" style="266" customWidth="1"/>
    <col min="13815" max="13826" width="17.42578125" style="266" customWidth="1"/>
    <col min="13827" max="14067" width="9.140625" style="266"/>
    <col min="14068" max="14068" width="11.7109375" style="266" customWidth="1"/>
    <col min="14069" max="14069" width="79.5703125" style="266" customWidth="1"/>
    <col min="14070" max="14070" width="13.28515625" style="266" customWidth="1"/>
    <col min="14071" max="14082" width="17.42578125" style="266" customWidth="1"/>
    <col min="14083" max="14323" width="9.140625" style="266"/>
    <col min="14324" max="14324" width="11.7109375" style="266" customWidth="1"/>
    <col min="14325" max="14325" width="79.5703125" style="266" customWidth="1"/>
    <col min="14326" max="14326" width="13.28515625" style="266" customWidth="1"/>
    <col min="14327" max="14338" width="17.42578125" style="266" customWidth="1"/>
    <col min="14339" max="14579" width="9.140625" style="266"/>
    <col min="14580" max="14580" width="11.7109375" style="266" customWidth="1"/>
    <col min="14581" max="14581" width="79.5703125" style="266" customWidth="1"/>
    <col min="14582" max="14582" width="13.28515625" style="266" customWidth="1"/>
    <col min="14583" max="14594" width="17.42578125" style="266" customWidth="1"/>
    <col min="14595" max="14835" width="9.140625" style="266"/>
    <col min="14836" max="14836" width="11.7109375" style="266" customWidth="1"/>
    <col min="14837" max="14837" width="79.5703125" style="266" customWidth="1"/>
    <col min="14838" max="14838" width="13.28515625" style="266" customWidth="1"/>
    <col min="14839" max="14850" width="17.42578125" style="266" customWidth="1"/>
    <col min="14851" max="15091" width="9.140625" style="266"/>
    <col min="15092" max="15092" width="11.7109375" style="266" customWidth="1"/>
    <col min="15093" max="15093" width="79.5703125" style="266" customWidth="1"/>
    <col min="15094" max="15094" width="13.28515625" style="266" customWidth="1"/>
    <col min="15095" max="15106" width="17.42578125" style="266" customWidth="1"/>
    <col min="15107" max="15347" width="9.140625" style="266"/>
    <col min="15348" max="15348" width="11.7109375" style="266" customWidth="1"/>
    <col min="15349" max="15349" width="79.5703125" style="266" customWidth="1"/>
    <col min="15350" max="15350" width="13.28515625" style="266" customWidth="1"/>
    <col min="15351" max="15362" width="17.42578125" style="266" customWidth="1"/>
    <col min="15363" max="15603" width="9.140625" style="266"/>
    <col min="15604" max="15604" width="11.7109375" style="266" customWidth="1"/>
    <col min="15605" max="15605" width="79.5703125" style="266" customWidth="1"/>
    <col min="15606" max="15606" width="13.28515625" style="266" customWidth="1"/>
    <col min="15607" max="15618" width="17.42578125" style="266" customWidth="1"/>
    <col min="15619" max="15859" width="9.140625" style="266"/>
    <col min="15860" max="15860" width="11.7109375" style="266" customWidth="1"/>
    <col min="15861" max="15861" width="79.5703125" style="266" customWidth="1"/>
    <col min="15862" max="15862" width="13.28515625" style="266" customWidth="1"/>
    <col min="15863" max="15874" width="17.42578125" style="266" customWidth="1"/>
    <col min="15875" max="16115" width="9.140625" style="266"/>
    <col min="16116" max="16116" width="11.7109375" style="266" customWidth="1"/>
    <col min="16117" max="16117" width="79.5703125" style="266" customWidth="1"/>
    <col min="16118" max="16118" width="13.28515625" style="266" customWidth="1"/>
    <col min="16119" max="16130" width="17.42578125" style="266" customWidth="1"/>
    <col min="16131" max="16384" width="9.140625" style="266"/>
  </cols>
  <sheetData>
    <row r="1" spans="1:4" x14ac:dyDescent="0.2">
      <c r="A1" s="541" t="s">
        <v>264</v>
      </c>
    </row>
    <row r="2" spans="1:4" ht="16.5" x14ac:dyDescent="0.2">
      <c r="C2" s="542"/>
      <c r="D2" s="543"/>
    </row>
    <row r="3" spans="1:4" x14ac:dyDescent="0.2">
      <c r="A3" s="544"/>
      <c r="B3" s="545"/>
      <c r="C3" s="545"/>
    </row>
    <row r="4" spans="1:4" x14ac:dyDescent="0.2">
      <c r="A4" s="546" t="s">
        <v>265</v>
      </c>
      <c r="B4" s="546" t="s">
        <v>266</v>
      </c>
      <c r="C4" s="546" t="s">
        <v>267</v>
      </c>
      <c r="D4" s="547">
        <v>41548</v>
      </c>
    </row>
    <row r="5" spans="1:4" ht="12.75" customHeight="1" x14ac:dyDescent="0.2">
      <c r="A5" s="548" t="s">
        <v>268</v>
      </c>
      <c r="B5" s="548"/>
      <c r="C5" s="548"/>
      <c r="D5" s="549"/>
    </row>
    <row r="6" spans="1:4" ht="15" x14ac:dyDescent="0.2">
      <c r="A6" s="550" t="s">
        <v>269</v>
      </c>
      <c r="B6" s="550" t="s">
        <v>270</v>
      </c>
      <c r="C6" s="546"/>
      <c r="D6" s="551">
        <f t="shared" ref="D6" si="0">D7/D13</f>
        <v>4.9643259623309728E-4</v>
      </c>
    </row>
    <row r="7" spans="1:4" x14ac:dyDescent="0.2">
      <c r="A7" s="552" t="s">
        <v>0</v>
      </c>
      <c r="B7" s="550" t="s">
        <v>271</v>
      </c>
      <c r="C7" s="546" t="s">
        <v>272</v>
      </c>
      <c r="D7" s="553">
        <f t="shared" ref="D7" si="1">D8-D11-D12</f>
        <v>9.6270735903437039</v>
      </c>
    </row>
    <row r="8" spans="1:4" x14ac:dyDescent="0.2">
      <c r="A8" s="554" t="s">
        <v>1</v>
      </c>
      <c r="B8" s="555" t="s">
        <v>273</v>
      </c>
      <c r="C8" s="556" t="s">
        <v>272</v>
      </c>
      <c r="D8" s="557">
        <f t="shared" ref="D8" si="2">D9+D10</f>
        <v>110.65300000000001</v>
      </c>
    </row>
    <row r="9" spans="1:4" ht="12.75" customHeight="1" x14ac:dyDescent="0.2">
      <c r="A9" s="554" t="s">
        <v>274</v>
      </c>
      <c r="B9" s="555" t="s">
        <v>275</v>
      </c>
      <c r="C9" s="556" t="s">
        <v>272</v>
      </c>
      <c r="D9" s="557">
        <v>110.65300000000001</v>
      </c>
    </row>
    <row r="10" spans="1:4" ht="25.5" x14ac:dyDescent="0.2">
      <c r="A10" s="554" t="s">
        <v>276</v>
      </c>
      <c r="B10" s="555" t="s">
        <v>277</v>
      </c>
      <c r="C10" s="556" t="s">
        <v>272</v>
      </c>
      <c r="D10" s="557">
        <f t="shared" ref="D10" si="3">D9*D16/D15</f>
        <v>0</v>
      </c>
    </row>
    <row r="11" spans="1:4" ht="25.5" x14ac:dyDescent="0.2">
      <c r="A11" s="554" t="s">
        <v>5</v>
      </c>
      <c r="B11" s="555" t="s">
        <v>278</v>
      </c>
      <c r="C11" s="556" t="s">
        <v>272</v>
      </c>
      <c r="D11" s="557">
        <v>87.501000000000005</v>
      </c>
    </row>
    <row r="12" spans="1:4" ht="25.5" x14ac:dyDescent="0.2">
      <c r="A12" s="554" t="s">
        <v>6</v>
      </c>
      <c r="B12" s="555" t="s">
        <v>279</v>
      </c>
      <c r="C12" s="556" t="s">
        <v>272</v>
      </c>
      <c r="D12" s="557">
        <v>13.524926409656297</v>
      </c>
    </row>
    <row r="13" spans="1:4" x14ac:dyDescent="0.2">
      <c r="A13" s="552" t="s">
        <v>11</v>
      </c>
      <c r="B13" s="550" t="s">
        <v>280</v>
      </c>
      <c r="C13" s="546" t="s">
        <v>281</v>
      </c>
      <c r="D13" s="553">
        <f t="shared" ref="D13" si="4">D14-D17-D18</f>
        <v>19392.508999999998</v>
      </c>
    </row>
    <row r="14" spans="1:4" x14ac:dyDescent="0.2">
      <c r="A14" s="554" t="s">
        <v>48</v>
      </c>
      <c r="B14" s="555" t="s">
        <v>282</v>
      </c>
      <c r="C14" s="556" t="s">
        <v>281</v>
      </c>
      <c r="D14" s="557">
        <f t="shared" ref="D14" si="5">D15+D16</f>
        <v>79281.625</v>
      </c>
    </row>
    <row r="15" spans="1:4" ht="18.75" customHeight="1" x14ac:dyDescent="0.2">
      <c r="A15" s="554" t="s">
        <v>283</v>
      </c>
      <c r="B15" s="555" t="s">
        <v>284</v>
      </c>
      <c r="C15" s="556" t="s">
        <v>281</v>
      </c>
      <c r="D15" s="557">
        <v>79281.625</v>
      </c>
    </row>
    <row r="16" spans="1:4" ht="18" customHeight="1" x14ac:dyDescent="0.2">
      <c r="A16" s="554" t="s">
        <v>285</v>
      </c>
      <c r="B16" s="555" t="s">
        <v>286</v>
      </c>
      <c r="C16" s="556" t="s">
        <v>281</v>
      </c>
      <c r="D16" s="557"/>
    </row>
    <row r="17" spans="1:7" ht="25.5" x14ac:dyDescent="0.2">
      <c r="A17" s="554" t="s">
        <v>49</v>
      </c>
      <c r="B17" s="555" t="s">
        <v>287</v>
      </c>
      <c r="C17" s="556" t="s">
        <v>281</v>
      </c>
      <c r="D17" s="557">
        <v>54179.116000000002</v>
      </c>
    </row>
    <row r="18" spans="1:7" ht="25.5" x14ac:dyDescent="0.2">
      <c r="A18" s="554" t="s">
        <v>50</v>
      </c>
      <c r="B18" s="555" t="s">
        <v>288</v>
      </c>
      <c r="C18" s="556" t="s">
        <v>281</v>
      </c>
      <c r="D18" s="557">
        <v>5710</v>
      </c>
    </row>
    <row r="19" spans="1:7" ht="45" x14ac:dyDescent="0.2">
      <c r="A19" s="552" t="s">
        <v>289</v>
      </c>
      <c r="B19" s="558" t="s">
        <v>290</v>
      </c>
      <c r="C19" s="546" t="s">
        <v>291</v>
      </c>
      <c r="D19" s="559">
        <f t="shared" ref="D19" si="6">D21+D22</f>
        <v>833.70825244356411</v>
      </c>
    </row>
    <row r="20" spans="1:7" ht="12.75" customHeight="1" x14ac:dyDescent="0.2">
      <c r="A20" s="560" t="s">
        <v>292</v>
      </c>
      <c r="B20" s="561" t="s">
        <v>293</v>
      </c>
      <c r="C20" s="562"/>
      <c r="D20" s="563"/>
    </row>
    <row r="21" spans="1:7" ht="12.75" customHeight="1" x14ac:dyDescent="0.2">
      <c r="A21" s="554" t="s">
        <v>16</v>
      </c>
      <c r="B21" s="555" t="s">
        <v>294</v>
      </c>
      <c r="C21" s="556" t="s">
        <v>295</v>
      </c>
      <c r="D21" s="557">
        <v>736.6</v>
      </c>
    </row>
    <row r="22" spans="1:7" ht="25.5" x14ac:dyDescent="0.2">
      <c r="A22" s="554" t="s">
        <v>296</v>
      </c>
      <c r="B22" s="555" t="s">
        <v>297</v>
      </c>
      <c r="C22" s="556" t="s">
        <v>295</v>
      </c>
      <c r="D22" s="557">
        <f t="shared" ref="D22" si="7">D6*D23</f>
        <v>97.108252443564027</v>
      </c>
    </row>
    <row r="23" spans="1:7" x14ac:dyDescent="0.2">
      <c r="A23" s="554" t="s">
        <v>298</v>
      </c>
      <c r="B23" s="555" t="s">
        <v>299</v>
      </c>
      <c r="C23" s="556" t="s">
        <v>300</v>
      </c>
      <c r="D23" s="557">
        <v>195612.16</v>
      </c>
    </row>
    <row r="24" spans="1:7" ht="12.75" customHeight="1" x14ac:dyDescent="0.2"/>
    <row r="25" spans="1:7" x14ac:dyDescent="0.2">
      <c r="B25" s="391"/>
      <c r="C25" s="391"/>
      <c r="D25" s="391"/>
      <c r="E25" s="391"/>
      <c r="F25" s="391"/>
      <c r="G25" s="391"/>
    </row>
    <row r="26" spans="1:7" ht="12.75" customHeight="1" x14ac:dyDescent="0.2">
      <c r="B26" s="391"/>
      <c r="C26" s="391"/>
      <c r="D26" s="391"/>
      <c r="E26" s="391"/>
      <c r="F26" s="391" t="s">
        <v>256</v>
      </c>
      <c r="G26" s="391"/>
    </row>
    <row r="27" spans="1:7" ht="12.75" customHeight="1" x14ac:dyDescent="0.2">
      <c r="B27" s="391"/>
      <c r="C27" s="391"/>
      <c r="D27" s="391"/>
      <c r="E27" s="391"/>
      <c r="F27" s="391"/>
      <c r="G27" s="391"/>
    </row>
    <row r="28" spans="1:7" x14ac:dyDescent="0.2">
      <c r="B28" s="391"/>
      <c r="C28" s="391"/>
      <c r="D28" s="391"/>
      <c r="E28" s="391"/>
      <c r="F28" s="391"/>
      <c r="G28" s="391"/>
    </row>
    <row r="29" spans="1:7" x14ac:dyDescent="0.2">
      <c r="B29" s="391"/>
      <c r="C29" s="391"/>
      <c r="D29" s="391"/>
      <c r="E29" s="391"/>
      <c r="F29" s="391"/>
      <c r="G29" s="391"/>
    </row>
    <row r="30" spans="1:7" x14ac:dyDescent="0.2">
      <c r="B30" s="391"/>
      <c r="C30" s="391"/>
      <c r="D30" s="391"/>
      <c r="E30" s="391"/>
      <c r="F30" s="391"/>
      <c r="G30" s="391"/>
    </row>
    <row r="31" spans="1:7" ht="12.75" customHeight="1" x14ac:dyDescent="0.2">
      <c r="B31" s="530" t="s">
        <v>263</v>
      </c>
      <c r="C31" s="530"/>
      <c r="D31" s="530"/>
      <c r="E31" s="530"/>
      <c r="F31" s="530"/>
      <c r="G31" s="530"/>
    </row>
    <row r="32" spans="1:7" x14ac:dyDescent="0.2">
      <c r="B32" s="530"/>
      <c r="C32" s="530"/>
      <c r="D32" s="530"/>
      <c r="E32" s="530"/>
      <c r="F32" s="530"/>
      <c r="G32" s="530"/>
    </row>
    <row r="33" spans="2:7" x14ac:dyDescent="0.2">
      <c r="B33" s="391"/>
      <c r="C33" s="391"/>
      <c r="D33" s="391"/>
      <c r="E33" s="391"/>
      <c r="F33" s="391"/>
      <c r="G33" s="391"/>
    </row>
    <row r="34" spans="2:7" x14ac:dyDescent="0.2">
      <c r="B34" s="527" t="s">
        <v>259</v>
      </c>
      <c r="C34" s="527"/>
      <c r="D34" s="527"/>
      <c r="E34" s="392">
        <v>128397.23</v>
      </c>
      <c r="F34" s="391"/>
      <c r="G34" s="391"/>
    </row>
    <row r="35" spans="2:7" x14ac:dyDescent="0.2">
      <c r="B35" s="528" t="s">
        <v>260</v>
      </c>
      <c r="C35" s="528"/>
      <c r="D35" s="528"/>
      <c r="E35" s="392">
        <v>124314.95</v>
      </c>
      <c r="F35" s="391"/>
      <c r="G35" s="391"/>
    </row>
    <row r="36" spans="2:7" x14ac:dyDescent="0.2">
      <c r="B36" s="527" t="s">
        <v>261</v>
      </c>
      <c r="C36" s="527"/>
      <c r="D36" s="527"/>
      <c r="E36" s="392">
        <v>39356.54</v>
      </c>
      <c r="F36" s="391"/>
      <c r="G36" s="391"/>
    </row>
    <row r="37" spans="2:7" x14ac:dyDescent="0.2">
      <c r="B37" s="528" t="s">
        <v>258</v>
      </c>
      <c r="C37" s="528"/>
      <c r="D37" s="528"/>
      <c r="E37" s="392">
        <f>79028.179-31.126</f>
        <v>78997.053</v>
      </c>
      <c r="F37" s="391"/>
      <c r="G37" s="391"/>
    </row>
    <row r="38" spans="2:7" x14ac:dyDescent="0.2">
      <c r="B38" s="528" t="s">
        <v>262</v>
      </c>
      <c r="C38" s="528"/>
      <c r="D38" s="528"/>
      <c r="E38" s="393">
        <f>(E34+E35+E36)/E37</f>
        <v>3.6972103250484545</v>
      </c>
      <c r="F38" s="391"/>
      <c r="G38" s="391"/>
    </row>
    <row r="39" spans="2:7" x14ac:dyDescent="0.2">
      <c r="B39" s="391"/>
      <c r="C39" s="391"/>
      <c r="D39" s="391"/>
      <c r="E39" s="270"/>
      <c r="F39" s="391"/>
      <c r="G39" s="391"/>
    </row>
    <row r="40" spans="2:7" x14ac:dyDescent="0.2">
      <c r="B40" s="391"/>
      <c r="C40" s="391"/>
      <c r="D40" s="391"/>
      <c r="E40" s="270"/>
      <c r="F40" s="391"/>
      <c r="G40" s="391"/>
    </row>
    <row r="41" spans="2:7" x14ac:dyDescent="0.2">
      <c r="B41" s="391"/>
      <c r="C41" s="391"/>
      <c r="D41" s="391"/>
      <c r="E41" s="270"/>
      <c r="F41" s="391"/>
      <c r="G41" s="391"/>
    </row>
    <row r="42" spans="2:7" x14ac:dyDescent="0.2">
      <c r="B42" s="529" t="s">
        <v>257</v>
      </c>
      <c r="C42" s="529"/>
      <c r="D42" s="529"/>
      <c r="E42" s="529"/>
      <c r="F42" s="529"/>
      <c r="G42" s="529"/>
    </row>
    <row r="43" spans="2:7" x14ac:dyDescent="0.2">
      <c r="B43" s="529"/>
      <c r="C43" s="529"/>
      <c r="D43" s="529"/>
      <c r="E43" s="529"/>
      <c r="F43" s="529"/>
      <c r="G43" s="529"/>
    </row>
    <row r="44" spans="2:7" x14ac:dyDescent="0.2">
      <c r="B44" s="529"/>
      <c r="C44" s="529"/>
      <c r="D44" s="529"/>
      <c r="E44" s="529"/>
      <c r="F44" s="529"/>
      <c r="G44" s="529"/>
    </row>
    <row r="45" spans="2:7" x14ac:dyDescent="0.2">
      <c r="B45" s="391"/>
      <c r="C45" s="391"/>
      <c r="D45" s="391"/>
      <c r="E45" s="391"/>
      <c r="F45" s="391"/>
      <c r="G45" s="391"/>
    </row>
    <row r="46" spans="2:7" x14ac:dyDescent="0.2">
      <c r="B46" s="391"/>
      <c r="C46" s="391"/>
      <c r="D46" s="391"/>
      <c r="E46" s="391"/>
      <c r="F46" s="391"/>
      <c r="G46" s="391"/>
    </row>
    <row r="47" spans="2:7" x14ac:dyDescent="0.2">
      <c r="B47" s="391"/>
      <c r="C47" s="391"/>
      <c r="D47" s="391"/>
      <c r="E47" s="391"/>
      <c r="F47" s="391"/>
      <c r="G47" s="391"/>
    </row>
    <row r="48" spans="2:7" x14ac:dyDescent="0.2">
      <c r="B48" s="530"/>
      <c r="C48" s="530"/>
      <c r="D48" s="530"/>
      <c r="E48" s="530"/>
      <c r="F48" s="530"/>
      <c r="G48" s="530"/>
    </row>
    <row r="49" spans="2:7" x14ac:dyDescent="0.2">
      <c r="B49" s="530"/>
      <c r="C49" s="530"/>
      <c r="D49" s="530"/>
      <c r="E49" s="530"/>
      <c r="F49" s="530"/>
      <c r="G49" s="530"/>
    </row>
  </sheetData>
  <mergeCells count="9">
    <mergeCell ref="B38:D38"/>
    <mergeCell ref="B42:G44"/>
    <mergeCell ref="B48:G49"/>
    <mergeCell ref="B31:G32"/>
    <mergeCell ref="B34:D34"/>
    <mergeCell ref="B35:D35"/>
    <mergeCell ref="B36:D36"/>
    <mergeCell ref="B37:D37"/>
    <mergeCell ref="A5:C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7"/>
  <sheetViews>
    <sheetView zoomScale="84" zoomScaleNormal="84" workbookViewId="0">
      <pane xSplit="4" ySplit="1" topLeftCell="E466" activePane="bottomRight" state="frozen"/>
      <selection pane="topRight" activeCell="E1" sqref="E1"/>
      <selection pane="bottomLeft" activeCell="A2" sqref="A2"/>
      <selection pane="bottomRight" activeCell="D2" sqref="D2"/>
    </sheetView>
  </sheetViews>
  <sheetFormatPr defaultRowHeight="12.75" x14ac:dyDescent="0.2"/>
  <cols>
    <col min="1" max="1" width="13.28515625" customWidth="1"/>
    <col min="2" max="2" width="36.28515625" customWidth="1"/>
    <col min="3" max="3" width="31.7109375" customWidth="1"/>
    <col min="4" max="4" width="18.140625" customWidth="1"/>
    <col min="5" max="5" width="15" style="310" bestFit="1" customWidth="1"/>
    <col min="6" max="6" width="13.140625" style="321" customWidth="1"/>
    <col min="7" max="7" width="15" style="321" bestFit="1" customWidth="1"/>
    <col min="8" max="9" width="10.5703125" style="310" bestFit="1" customWidth="1"/>
    <col min="10" max="10" width="10.28515625" style="310" bestFit="1" customWidth="1"/>
    <col min="11" max="12" width="9.5703125" style="310" bestFit="1" customWidth="1"/>
    <col min="13" max="13" width="8.85546875" style="310" bestFit="1" customWidth="1"/>
    <col min="14" max="28" width="8.7109375" style="310" customWidth="1"/>
  </cols>
  <sheetData>
    <row r="1" spans="1:30" s="288" customFormat="1" ht="13.5" thickBot="1" x14ac:dyDescent="0.25">
      <c r="A1" s="288" t="s">
        <v>141</v>
      </c>
      <c r="C1" s="297" t="s">
        <v>142</v>
      </c>
      <c r="D1" s="298" t="s">
        <v>143</v>
      </c>
      <c r="E1" s="317" t="s">
        <v>144</v>
      </c>
      <c r="F1" s="317" t="s">
        <v>145</v>
      </c>
      <c r="G1" s="317" t="s">
        <v>146</v>
      </c>
      <c r="H1" s="317" t="s">
        <v>147</v>
      </c>
      <c r="I1" s="317" t="s">
        <v>148</v>
      </c>
      <c r="J1" s="317" t="s">
        <v>149</v>
      </c>
      <c r="K1" s="317" t="s">
        <v>150</v>
      </c>
      <c r="L1" s="317" t="s">
        <v>151</v>
      </c>
      <c r="M1" s="317" t="s">
        <v>152</v>
      </c>
      <c r="N1" s="317" t="s">
        <v>153</v>
      </c>
      <c r="O1" s="317" t="s">
        <v>154</v>
      </c>
      <c r="P1" s="317" t="s">
        <v>155</v>
      </c>
      <c r="Q1" s="317" t="s">
        <v>156</v>
      </c>
      <c r="R1" s="317" t="s">
        <v>157</v>
      </c>
      <c r="S1" s="317" t="s">
        <v>158</v>
      </c>
      <c r="T1" s="317" t="s">
        <v>159</v>
      </c>
      <c r="U1" s="317" t="s">
        <v>160</v>
      </c>
      <c r="V1" s="317" t="s">
        <v>161</v>
      </c>
      <c r="W1" s="317" t="s">
        <v>162</v>
      </c>
      <c r="X1" s="317" t="s">
        <v>163</v>
      </c>
      <c r="Y1" s="317" t="s">
        <v>164</v>
      </c>
      <c r="Z1" s="317" t="s">
        <v>165</v>
      </c>
      <c r="AA1" s="317" t="s">
        <v>166</v>
      </c>
      <c r="AB1" s="317" t="s">
        <v>167</v>
      </c>
      <c r="AC1" s="373"/>
      <c r="AD1" s="373"/>
    </row>
    <row r="2" spans="1:30" s="295" customFormat="1" ht="13.5" thickBot="1" x14ac:dyDescent="0.25">
      <c r="A2" s="299">
        <v>41548</v>
      </c>
      <c r="B2" s="300" t="s">
        <v>168</v>
      </c>
      <c r="C2" s="301" t="s">
        <v>203</v>
      </c>
      <c r="D2" s="302">
        <f>'октябрь (1 цк)'!C11/1000</f>
        <v>1.2162284216051495</v>
      </c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74"/>
      <c r="AD2" s="374"/>
    </row>
    <row r="3" spans="1:30" s="209" customFormat="1" ht="13.5" thickBot="1" x14ac:dyDescent="0.25">
      <c r="A3" s="381">
        <v>41548</v>
      </c>
      <c r="B3" s="289" t="s">
        <v>170</v>
      </c>
      <c r="C3" s="301" t="s">
        <v>203</v>
      </c>
      <c r="D3" s="255">
        <f>'октябрь (1 цк)'!C12/1000</f>
        <v>1.2114762845662213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75"/>
      <c r="AD3" s="375"/>
    </row>
    <row r="4" spans="1:30" s="209" customFormat="1" ht="13.5" thickBot="1" x14ac:dyDescent="0.25">
      <c r="A4" s="381">
        <v>41548</v>
      </c>
      <c r="B4" s="289" t="s">
        <v>171</v>
      </c>
      <c r="C4" s="301" t="s">
        <v>203</v>
      </c>
      <c r="D4" s="255">
        <f>'октябрь (1 цк)'!C13/1000</f>
        <v>1.1837971705850951</v>
      </c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75"/>
      <c r="AD4" s="375"/>
    </row>
    <row r="5" spans="1:30" s="296" customFormat="1" ht="13.5" thickBot="1" x14ac:dyDescent="0.25">
      <c r="A5" s="381">
        <v>41548</v>
      </c>
      <c r="B5" s="303" t="s">
        <v>172</v>
      </c>
      <c r="C5" s="301" t="s">
        <v>203</v>
      </c>
      <c r="D5" s="305">
        <f>'октябрь (1 цк)'!C14/1000</f>
        <v>1.161370418594363</v>
      </c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76"/>
      <c r="AD5" s="376"/>
    </row>
    <row r="6" spans="1:30" s="295" customFormat="1" ht="13.5" thickBot="1" x14ac:dyDescent="0.25">
      <c r="A6" s="381">
        <v>41548</v>
      </c>
      <c r="B6" s="300" t="s">
        <v>177</v>
      </c>
      <c r="C6" s="301" t="s">
        <v>203</v>
      </c>
      <c r="D6" s="302">
        <f>'октябрь (1 цк)'!D11/1000</f>
        <v>1.4906984216051495</v>
      </c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74"/>
      <c r="AD6" s="374"/>
    </row>
    <row r="7" spans="1:30" s="209" customFormat="1" ht="13.5" thickBot="1" x14ac:dyDescent="0.25">
      <c r="A7" s="381">
        <v>41548</v>
      </c>
      <c r="B7" s="289" t="s">
        <v>178</v>
      </c>
      <c r="C7" s="301" t="s">
        <v>203</v>
      </c>
      <c r="D7" s="255">
        <f>'октябрь (1 цк)'!D12/1000</f>
        <v>1.4859462845662215</v>
      </c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75"/>
      <c r="AD7" s="375"/>
    </row>
    <row r="8" spans="1:30" s="209" customFormat="1" ht="13.5" thickBot="1" x14ac:dyDescent="0.25">
      <c r="A8" s="381">
        <v>41548</v>
      </c>
      <c r="B8" s="289" t="s">
        <v>179</v>
      </c>
      <c r="C8" s="301" t="s">
        <v>203</v>
      </c>
      <c r="D8" s="255">
        <f>'октябрь (1 цк)'!D13/1000</f>
        <v>1.4582671705850951</v>
      </c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75"/>
      <c r="AD8" s="375"/>
    </row>
    <row r="9" spans="1:30" s="296" customFormat="1" ht="13.5" thickBot="1" x14ac:dyDescent="0.25">
      <c r="A9" s="381">
        <v>41548</v>
      </c>
      <c r="B9" s="303" t="s">
        <v>180</v>
      </c>
      <c r="C9" s="301" t="s">
        <v>203</v>
      </c>
      <c r="D9" s="255">
        <f>'октябрь (1 цк)'!D14/1000</f>
        <v>1.4358404185943632</v>
      </c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76"/>
      <c r="AD9" s="376"/>
    </row>
    <row r="10" spans="1:30" s="295" customFormat="1" ht="13.5" thickBot="1" x14ac:dyDescent="0.25">
      <c r="A10" s="381">
        <v>41548</v>
      </c>
      <c r="B10" s="300" t="s">
        <v>181</v>
      </c>
      <c r="C10" s="301" t="s">
        <v>203</v>
      </c>
      <c r="D10" s="302">
        <f>'октябрь (1 цк)'!E11/1000</f>
        <v>1.6348184216051496</v>
      </c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74"/>
      <c r="AD10" s="374"/>
    </row>
    <row r="11" spans="1:30" s="209" customFormat="1" ht="13.5" thickBot="1" x14ac:dyDescent="0.25">
      <c r="A11" s="381">
        <v>41548</v>
      </c>
      <c r="B11" s="289" t="s">
        <v>182</v>
      </c>
      <c r="C11" s="301" t="s">
        <v>203</v>
      </c>
      <c r="D11" s="302">
        <f>'октябрь (1 цк)'!E12/1000</f>
        <v>1.6300662845662215</v>
      </c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75"/>
      <c r="AD11" s="375"/>
    </row>
    <row r="12" spans="1:30" s="209" customFormat="1" ht="13.5" thickBot="1" x14ac:dyDescent="0.25">
      <c r="A12" s="381">
        <v>41548</v>
      </c>
      <c r="B12" s="289" t="s">
        <v>183</v>
      </c>
      <c r="C12" s="301" t="s">
        <v>203</v>
      </c>
      <c r="D12" s="302">
        <f>'октябрь (1 цк)'!E13/1000</f>
        <v>1.6023871705850949</v>
      </c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75"/>
      <c r="AD12" s="375"/>
    </row>
    <row r="13" spans="1:30" s="296" customFormat="1" ht="13.5" thickBot="1" x14ac:dyDescent="0.25">
      <c r="A13" s="381">
        <v>41548</v>
      </c>
      <c r="B13" s="303" t="s">
        <v>184</v>
      </c>
      <c r="C13" s="301" t="s">
        <v>203</v>
      </c>
      <c r="D13" s="302">
        <f>'октябрь (1 цк)'!E14/1000</f>
        <v>1.579960418594363</v>
      </c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76"/>
      <c r="AD13" s="376"/>
    </row>
    <row r="14" spans="1:30" s="295" customFormat="1" ht="13.5" thickBot="1" x14ac:dyDescent="0.25">
      <c r="A14" s="381">
        <v>41548</v>
      </c>
      <c r="B14" s="300" t="s">
        <v>173</v>
      </c>
      <c r="C14" s="301" t="s">
        <v>203</v>
      </c>
      <c r="D14" s="302">
        <f>'октябрь (1 цк)'!F11/1000</f>
        <v>1.7581884216051493</v>
      </c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74"/>
      <c r="AD14" s="374"/>
    </row>
    <row r="15" spans="1:30" s="209" customFormat="1" ht="13.5" thickBot="1" x14ac:dyDescent="0.25">
      <c r="A15" s="381">
        <v>41548</v>
      </c>
      <c r="B15" s="289" t="s">
        <v>174</v>
      </c>
      <c r="C15" s="301" t="s">
        <v>203</v>
      </c>
      <c r="D15" s="302">
        <f>'октябрь (1 цк)'!F12/1000</f>
        <v>1.7534362845662212</v>
      </c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75"/>
      <c r="AD15" s="375"/>
    </row>
    <row r="16" spans="1:30" s="209" customFormat="1" ht="13.5" thickBot="1" x14ac:dyDescent="0.25">
      <c r="A16" s="381">
        <v>41548</v>
      </c>
      <c r="B16" s="289" t="s">
        <v>175</v>
      </c>
      <c r="C16" s="301" t="s">
        <v>203</v>
      </c>
      <c r="D16" s="302">
        <f>'октябрь (1 цк)'!F13/1000</f>
        <v>1.7257571705850949</v>
      </c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75"/>
      <c r="AD16" s="375"/>
    </row>
    <row r="17" spans="1:30" s="209" customFormat="1" ht="13.5" thickBot="1" x14ac:dyDescent="0.25">
      <c r="A17" s="381">
        <v>41548</v>
      </c>
      <c r="B17" s="311" t="s">
        <v>176</v>
      </c>
      <c r="C17" s="301" t="s">
        <v>203</v>
      </c>
      <c r="D17" s="312">
        <f>'октябрь (1 цк)'!F14/1000</f>
        <v>1.703330418594363</v>
      </c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75"/>
      <c r="AD17" s="375"/>
    </row>
    <row r="18" spans="1:30" s="330" customFormat="1" ht="13.5" thickBot="1" x14ac:dyDescent="0.25">
      <c r="A18" s="326">
        <v>1</v>
      </c>
      <c r="B18" s="327" t="s">
        <v>185</v>
      </c>
      <c r="C18" s="328" t="s">
        <v>169</v>
      </c>
      <c r="D18" s="329"/>
      <c r="E18" s="318">
        <f>('октябрь(4 цк)'!B10+'октябрь(4 цк)'!B11*9.68%)/1000</f>
        <v>0.75836996800000001</v>
      </c>
      <c r="F18" s="318">
        <f>('октябрь(4 цк)'!C10+'октябрь(4 цк)'!C11*9.68%)/1000</f>
        <v>0.74926652800000004</v>
      </c>
      <c r="G18" s="318">
        <f>('октябрь(4 цк)'!D10+'октябрь(4 цк)'!D11*9.68%)/1000</f>
        <v>0.7971308800000001</v>
      </c>
      <c r="H18" s="318">
        <f>('октябрь(4 цк)'!E10+'октябрь(4 цк)'!E11*9.68%)/1000</f>
        <v>0.8391054160000001</v>
      </c>
      <c r="I18" s="318">
        <f>('октябрь(4 цк)'!F10+'октябрь(4 цк)'!F11*9.68%)/1000</f>
        <v>0.85931943999999982</v>
      </c>
      <c r="J18" s="318">
        <f>('октябрь(4 цк)'!G10+'октябрь(4 цк)'!G11*9.68%)/1000</f>
        <v>0.85114828000000009</v>
      </c>
      <c r="K18" s="318">
        <f>('октябрь(4 цк)'!H10+'октябрь(4 цк)'!H11*9.68%)/1000</f>
        <v>1.0678320880000001</v>
      </c>
      <c r="L18" s="318">
        <f>('октябрь(4 цк)'!I10+'октябрь(4 цк)'!I11*9.68%)/1000</f>
        <v>0.839763496</v>
      </c>
      <c r="M18" s="318">
        <f>('октябрь(4 цк)'!J10+'октябрь(4 цк)'!J11*9.68%)/1000</f>
        <v>0.73653268000000005</v>
      </c>
      <c r="N18" s="318">
        <f>('октябрь(4 цк)'!K10+'октябрь(4 цк)'!K11*9.68%)/1000</f>
        <v>0.73637912800000005</v>
      </c>
      <c r="O18" s="318">
        <f>('октябрь(4 цк)'!L10+'октябрь(4 цк)'!L11*9.68%)/1000</f>
        <v>0.73785980799999995</v>
      </c>
      <c r="P18" s="318">
        <f>('октябрь(4 цк)'!M10+'октябрь(4 цк)'!M11*9.68%)/1000</f>
        <v>0.74007534400000008</v>
      </c>
      <c r="Q18" s="318">
        <f>('октябрь(4 цк)'!N10+'октябрь(4 цк)'!N11*9.68%)/1000</f>
        <v>0.75561699999999998</v>
      </c>
      <c r="R18" s="318">
        <f>('октябрь(4 цк)'!O10+'октябрь(4 цк)'!O11*9.68%)/1000</f>
        <v>0.78000983199999996</v>
      </c>
      <c r="S18" s="318">
        <f>('октябрь(4 цк)'!P10+'октябрь(4 цк)'!P11*9.68%)/1000</f>
        <v>0.7833879760000001</v>
      </c>
      <c r="T18" s="318">
        <f>('октябрь(4 цк)'!Q10+'октябрь(4 цк)'!Q11*9.68%)/1000</f>
        <v>0.79284239200000006</v>
      </c>
      <c r="U18" s="318">
        <f>('октябрь(4 цк)'!R10+'октябрь(4 цк)'!R11*9.68%)/1000</f>
        <v>0.825691552</v>
      </c>
      <c r="V18" s="318">
        <f>('октябрь(4 цк)'!S10+'октябрь(4 цк)'!S11*9.68%)/1000</f>
        <v>0.79248044800000006</v>
      </c>
      <c r="W18" s="318">
        <f>('октябрь(4 цк)'!T10+'октябрь(4 цк)'!T11*9.68%)/1000</f>
        <v>0.7833989440000001</v>
      </c>
      <c r="X18" s="318">
        <f>('октябрь(4 цк)'!U10+'октябрь(4 цк)'!U11*9.68%)/1000</f>
        <v>0.77546908000000003</v>
      </c>
      <c r="Y18" s="318">
        <f>('октябрь(4 цк)'!V10+'октябрь(4 цк)'!V11*9.68%)/1000</f>
        <v>0.77108188000000011</v>
      </c>
      <c r="Z18" s="318">
        <f>('октябрь(4 цк)'!W10+'октябрь(4 цк)'!W11*9.68%)/1000</f>
        <v>0.76966700799999987</v>
      </c>
      <c r="AA18" s="318">
        <f>('октябрь(4 цк)'!X10+'октябрь(4 цк)'!X11*9.68%)/1000</f>
        <v>0.76605853599999985</v>
      </c>
      <c r="AB18" s="318">
        <f>('октябрь(4 цк)'!Y10+'октябрь(4 цк)'!Y11*9.68%)/1000</f>
        <v>0.75591313599999987</v>
      </c>
      <c r="AC18" s="377"/>
      <c r="AD18" s="377"/>
    </row>
    <row r="19" spans="1:30" s="335" customFormat="1" ht="13.5" thickBot="1" x14ac:dyDescent="0.25">
      <c r="A19" s="331">
        <v>2</v>
      </c>
      <c r="B19" s="332" t="s">
        <v>185</v>
      </c>
      <c r="C19" s="333" t="s">
        <v>169</v>
      </c>
      <c r="D19" s="334"/>
      <c r="E19" s="318">
        <f>N19</f>
        <v>0.81034732000000009</v>
      </c>
      <c r="F19" s="318">
        <f>('октябрь(4 цк)'!C14+'октябрь(4 цк)'!C15*9.68%)/1000</f>
        <v>0.75086785599999994</v>
      </c>
      <c r="G19" s="318">
        <f>('октябрь(4 цк)'!D14+'октябрь(4 цк)'!D15*9.68%)/1000</f>
        <v>0.75273241600000007</v>
      </c>
      <c r="H19" s="318">
        <f>('октябрь(4 цк)'!E14+'октябрь(4 цк)'!E15*9.68%)/1000</f>
        <v>0.78718290399999991</v>
      </c>
      <c r="I19" s="318">
        <f>('октябрь(4 цк)'!F14+'октябрь(4 цк)'!F15*9.68%)/1000</f>
        <v>0.79013329599999993</v>
      </c>
      <c r="J19" s="318">
        <f>('октябрь(4 цк)'!G14+'октябрь(4 цк)'!G15*9.68%)/1000</f>
        <v>0.79875414400000011</v>
      </c>
      <c r="K19" s="318">
        <f>('октябрь(4 цк)'!H14+'октябрь(4 цк)'!H15*9.68%)/1000</f>
        <v>0.78134792799999997</v>
      </c>
      <c r="L19" s="318">
        <f>('октябрь(4 цк)'!I14+'октябрь(4 цк)'!I15*9.68%)/1000</f>
        <v>0.76972184799999999</v>
      </c>
      <c r="M19" s="318">
        <f>('октябрь(4 цк)'!J14+'октябрь(4 цк)'!J15*9.68%)/1000</f>
        <v>0.77909948800000006</v>
      </c>
      <c r="N19" s="318">
        <f>('октябрь(4 цк)'!K14+'октябрь(4 цк)'!K15*9.68%)/1000</f>
        <v>0.81034732000000009</v>
      </c>
      <c r="O19" s="318">
        <f>('октябрь(4 цк)'!L14+'октябрь(4 цк)'!L15*9.68%)/1000</f>
        <v>0.81336352000000001</v>
      </c>
      <c r="P19" s="318">
        <f>('октябрь(4 цк)'!M14+'октябрь(4 цк)'!M15*9.68%)/1000</f>
        <v>0.77912142400000006</v>
      </c>
      <c r="Q19" s="318">
        <f>('октябрь(4 цк)'!N14+'октябрь(4 цк)'!N15*9.68%)/1000</f>
        <v>0.79228302399999995</v>
      </c>
      <c r="R19" s="318">
        <f>('октябрь(4 цк)'!O14+'октябрь(4 цк)'!O15*9.68%)/1000</f>
        <v>0.76283394400000004</v>
      </c>
      <c r="S19" s="318">
        <f>('октябрь(4 цк)'!P14+'октябрь(4 цк)'!P15*9.68%)/1000</f>
        <v>0.76993023999999988</v>
      </c>
      <c r="T19" s="318">
        <f>('октябрь(4 цк)'!Q14+'октябрь(4 цк)'!Q15*9.68%)/1000</f>
        <v>0.80292198400000003</v>
      </c>
      <c r="U19" s="318">
        <f>('октябрь(4 цк)'!R14+'октябрь(4 цк)'!R15*9.68%)/1000</f>
        <v>1.1840380479999999</v>
      </c>
      <c r="V19" s="318">
        <f>('октябрь(4 цк)'!S14+'октябрь(4 цк)'!S15*9.68%)/1000</f>
        <v>0.80318521600000004</v>
      </c>
      <c r="W19" s="318">
        <f>('октябрь(4 цк)'!T14+'октябрь(4 цк)'!T15*9.68%)/1000</f>
        <v>1.147317184</v>
      </c>
      <c r="X19" s="318">
        <f>('октябрь(4 цк)'!U14+'октябрь(4 цк)'!U15*9.68%)/1000</f>
        <v>0.79584762399999998</v>
      </c>
      <c r="Y19" s="318">
        <f>('октябрь(4 цк)'!V14+'октябрь(4 цк)'!V15*9.68%)/1000</f>
        <v>0.77356064800000013</v>
      </c>
      <c r="Z19" s="318">
        <f>('октябрь(4 цк)'!W14+'октябрь(4 цк)'!W15*9.68%)/1000</f>
        <v>0.7703031520000001</v>
      </c>
      <c r="AA19" s="318">
        <f>('октябрь(4 цк)'!X14+'октябрь(4 цк)'!X15*9.68%)/1000</f>
        <v>0.76832891200000009</v>
      </c>
      <c r="AB19" s="318">
        <f>('октябрь(4 цк)'!Y14+'октябрь(4 цк)'!Y15*9.68%)/1000</f>
        <v>0.75999323199999991</v>
      </c>
      <c r="AC19" s="378"/>
      <c r="AD19" s="378"/>
    </row>
    <row r="20" spans="1:30" s="335" customFormat="1" ht="13.5" thickBot="1" x14ac:dyDescent="0.25">
      <c r="A20" s="331">
        <v>3</v>
      </c>
      <c r="B20" s="332" t="s">
        <v>185</v>
      </c>
      <c r="C20" s="333" t="s">
        <v>169</v>
      </c>
      <c r="D20" s="334"/>
      <c r="E20" s="318">
        <f>('октябрь(4 цк)'!B18+'октябрь(4 цк)'!B19*9.68%)/1000</f>
        <v>0.81600680799999992</v>
      </c>
      <c r="F20" s="318">
        <f>('октябрь(4 цк)'!C18+'октябрь(4 цк)'!C19*9.68%)/1000</f>
        <v>0.82040497600000017</v>
      </c>
      <c r="G20" s="318">
        <f>('октябрь(4 цк)'!D18+'октябрь(4 цк)'!D19*9.68%)/1000</f>
        <v>0.798765112</v>
      </c>
      <c r="H20" s="318">
        <f>('октябрь(4 цк)'!E18+'октябрь(4 цк)'!E19*9.68%)/1000</f>
        <v>0.79915996</v>
      </c>
      <c r="I20" s="318">
        <f>('октябрь(4 цк)'!F18+'октябрь(4 цк)'!F19*9.68%)/1000</f>
        <v>0.80564204800000006</v>
      </c>
      <c r="J20" s="318">
        <f>('октябрь(4 цк)'!G18+'октябрь(4 цк)'!G19*9.68%)/1000</f>
        <v>0.80635496799999984</v>
      </c>
      <c r="K20" s="318">
        <f>('октябрь(4 цк)'!H18+'октябрь(4 цк)'!H19*9.68%)/1000</f>
        <v>0.81215703999999989</v>
      </c>
      <c r="L20" s="318">
        <f>('октябрь(4 цк)'!I18+'октябрь(4 цк)'!I19*9.68%)/1000</f>
        <v>0.80549946399999994</v>
      </c>
      <c r="M20" s="318">
        <f>('октябрь(4 цк)'!J18+'октябрь(4 цк)'!J19*9.68%)/1000</f>
        <v>0.79976320000000001</v>
      </c>
      <c r="N20" s="318">
        <f>('октябрь(4 цк)'!K18+'октябрь(4 цк)'!K19*9.68%)/1000</f>
        <v>0.80276843199999992</v>
      </c>
      <c r="O20" s="318">
        <f>('октябрь(4 цк)'!L18+'октябрь(4 цк)'!L19*9.68%)/1000</f>
        <v>0.80134259200000002</v>
      </c>
      <c r="P20" s="318">
        <f>('октябрь(4 цк)'!M18+'октябрь(4 цк)'!M19*9.68%)/1000</f>
        <v>0.80587237600000017</v>
      </c>
      <c r="Q20" s="318">
        <f>('октябрь(4 цк)'!N18+'октябрь(4 цк)'!N19*9.68%)/1000</f>
        <v>0.81175122399999999</v>
      </c>
      <c r="R20" s="318">
        <f>('октябрь(4 цк)'!O18+'октябрь(4 цк)'!O19*9.68%)/1000</f>
        <v>0.81927527199999983</v>
      </c>
      <c r="S20" s="318">
        <f>('октябрь(4 цк)'!P18+'октябрь(4 цк)'!P19*9.68%)/1000</f>
        <v>0.82069014400000018</v>
      </c>
      <c r="T20" s="318">
        <f>('октябрь(4 цк)'!Q18+'октябрь(4 цк)'!Q19*9.68%)/1000</f>
        <v>0.82147983999999985</v>
      </c>
      <c r="U20" s="318">
        <f>('октябрь(4 цк)'!R18+'октябрь(4 цк)'!R19*9.68%)/1000</f>
        <v>0.83390658400000006</v>
      </c>
      <c r="V20" s="318">
        <f>('октябрь(4 цк)'!S18+'октябрь(4 цк)'!S19*9.68%)/1000</f>
        <v>0.826239952</v>
      </c>
      <c r="W20" s="318">
        <f>('октябрь(4 цк)'!T18+'октябрь(4 цк)'!T19*9.68%)/1000</f>
        <v>0.8272051359999999</v>
      </c>
      <c r="X20" s="318">
        <f>('октябрь(4 цк)'!U18+'октябрь(4 цк)'!U19*9.68%)/1000</f>
        <v>0.84401908000000003</v>
      </c>
      <c r="Y20" s="318">
        <f>('октябрь(4 цк)'!V18+'октябрь(4 цк)'!V19*9.68%)/1000</f>
        <v>0.82262051200000008</v>
      </c>
      <c r="Z20" s="318">
        <f>('октябрь(4 цк)'!W18+'октябрь(4 цк)'!W19*9.68%)/1000</f>
        <v>0.81937398400000006</v>
      </c>
      <c r="AA20" s="318">
        <f>('октябрь(4 цк)'!X18+'октябрь(4 цк)'!X19*9.68%)/1000</f>
        <v>0.81764103999999982</v>
      </c>
      <c r="AB20" s="318">
        <f>('октябрь(4 цк)'!Y18+'октябрь(4 цк)'!Y19*9.68%)/1000</f>
        <v>0.81486613599999991</v>
      </c>
      <c r="AC20" s="378"/>
      <c r="AD20" s="378"/>
    </row>
    <row r="21" spans="1:30" s="335" customFormat="1" x14ac:dyDescent="0.2">
      <c r="A21" s="331">
        <v>4</v>
      </c>
      <c r="B21" s="332" t="s">
        <v>185</v>
      </c>
      <c r="C21" s="333" t="s">
        <v>169</v>
      </c>
      <c r="D21" s="334"/>
      <c r="E21" s="318">
        <f>('октябрь(4 цк)'!B22+'октябрь(4 цк)'!B23*9.68%)/1000</f>
        <v>0.85606194400000002</v>
      </c>
      <c r="F21" s="318">
        <f>('октябрь(4 цк)'!C22+'октябрь(4 цк)'!C23*9.68%)/1000</f>
        <v>0.84168289600000001</v>
      </c>
      <c r="G21" s="318">
        <f>('октябрь(4 цк)'!D22+'октябрь(4 цк)'!D23*9.68%)/1000</f>
        <v>0.84510491200000015</v>
      </c>
      <c r="H21" s="318">
        <f>('октябрь(4 цк)'!E22+'октябрь(4 цк)'!E23*9.68%)/1000</f>
        <v>1.005171904</v>
      </c>
      <c r="I21" s="318">
        <f>('октябрь(4 цк)'!F22+'октябрь(4 цк)'!F23*9.68%)/1000</f>
        <v>0.8549212719999999</v>
      </c>
      <c r="J21" s="318">
        <f>('октябрь(4 цк)'!G22+'октябрь(4 цк)'!G23*9.68%)/1000</f>
        <v>1.1428203039999998</v>
      </c>
      <c r="K21" s="318">
        <f>('октябрь(4 цк)'!H22+'октябрь(4 цк)'!H23*9.68%)/1000</f>
        <v>1.1359324</v>
      </c>
      <c r="L21" s="318">
        <f>('октябрь(4 цк)'!I22+'октябрь(4 цк)'!I23*9.68%)/1000</f>
        <v>1.138707304</v>
      </c>
      <c r="M21" s="318">
        <f>('октябрь(4 цк)'!J22+'октябрь(4 цк)'!J23*9.68%)/1000</f>
        <v>0.82192952799999996</v>
      </c>
      <c r="N21" s="318">
        <f>('октябрь(4 цк)'!K22+'октябрь(4 цк)'!K23*9.68%)/1000</f>
        <v>0.84016931200000011</v>
      </c>
      <c r="O21" s="318">
        <f>('октябрь(4 цк)'!L22+'октябрь(4 цк)'!L23*9.68%)/1000</f>
        <v>0.83367625599999995</v>
      </c>
      <c r="P21" s="318">
        <f>('октябрь(4 цк)'!M22+'октябрь(4 цк)'!M23*9.68%)/1000</f>
        <v>0.84072868000000001</v>
      </c>
      <c r="Q21" s="318">
        <f>('октябрь(4 цк)'!N22+'октябрь(4 цк)'!N23*9.68%)/1000</f>
        <v>0.93994520799999992</v>
      </c>
      <c r="R21" s="318">
        <f>('октябрь(4 цк)'!O22+'октябрь(4 цк)'!O23*9.68%)/1000</f>
        <v>0.84974437600000008</v>
      </c>
      <c r="S21" s="318">
        <f>('октябрь(4 цк)'!P22+'октябрь(4 цк)'!P23*9.68%)/1000</f>
        <v>0.83216267199999994</v>
      </c>
      <c r="T21" s="318">
        <f>('октябрь(4 цк)'!Q22+'октябрь(4 цк)'!Q23*9.68%)/1000</f>
        <v>0.83556275200000008</v>
      </c>
      <c r="U21" s="318">
        <f>('октябрь(4 цк)'!R22+'октябрь(4 цк)'!R23*9.68%)/1000</f>
        <v>1.2067747119999999</v>
      </c>
      <c r="V21" s="318">
        <f>('октябрь(4 цк)'!S22+'октябрь(4 цк)'!S23*9.68%)/1000</f>
        <v>0.84233000799999991</v>
      </c>
      <c r="W21" s="318">
        <f>('октябрь(4 цк)'!T22+'октябрь(4 цк)'!T23*9.68%)/1000</f>
        <v>0.96372383199999989</v>
      </c>
      <c r="X21" s="318">
        <f>('октябрь(4 цк)'!U22+'октябрь(4 цк)'!U23*9.68%)/1000</f>
        <v>0.84881209599999996</v>
      </c>
      <c r="Y21" s="318">
        <f>('октябрь(4 цк)'!V22+'октябрь(4 цк)'!V23*9.68%)/1000</f>
        <v>0.8391054160000001</v>
      </c>
      <c r="Z21" s="318">
        <f>('октябрь(4 цк)'!W22+'октябрь(4 цк)'!W23*9.68%)/1000</f>
        <v>0.84248356000000002</v>
      </c>
      <c r="AA21" s="318">
        <f>('октябрь(4 цк)'!X22+'октябрь(4 цк)'!X23*9.68%)/1000</f>
        <v>0.84792368800000006</v>
      </c>
      <c r="AB21" s="318">
        <f>('октябрь(4 цк)'!Y22+'октябрь(4 цк)'!Y23*9.68%)/1000</f>
        <v>0.840553192</v>
      </c>
      <c r="AC21" s="378"/>
      <c r="AD21" s="378"/>
    </row>
    <row r="22" spans="1:30" s="335" customFormat="1" x14ac:dyDescent="0.2">
      <c r="A22" s="331">
        <v>5</v>
      </c>
      <c r="B22" s="332" t="s">
        <v>185</v>
      </c>
      <c r="C22" s="333" t="s">
        <v>169</v>
      </c>
      <c r="D22" s="334"/>
      <c r="E22" s="319">
        <f>('октябрь(4 цк)'!B26+'октябрь(4 цк)'!B27*9.68%)/1000</f>
        <v>0.85122505599999998</v>
      </c>
      <c r="F22" s="319">
        <f>('октябрь(4 цк)'!C26+'октябрь(4 цк)'!C27*9.68%)/1000</f>
        <v>0.83934671200000011</v>
      </c>
      <c r="G22" s="319">
        <f>('октябрь(4 цк)'!D26+'октябрь(4 цк)'!D27*9.68%)/1000</f>
        <v>0.83605631200000008</v>
      </c>
      <c r="H22" s="319">
        <f>('октябрь(4 цк)'!E26+'октябрь(4 цк)'!E27*9.68%)/1000</f>
        <v>0.84685979199999994</v>
      </c>
      <c r="I22" s="319">
        <f>('октябрь(4 цк)'!F26+'октябрь(4 цк)'!F27*9.68%)/1000</f>
        <v>0.84653075200000005</v>
      </c>
      <c r="J22" s="319">
        <f>('октябрь(4 цк)'!G26+'октябрь(4 цк)'!G27*9.68%)/1000</f>
        <v>0.87136230399999992</v>
      </c>
      <c r="K22" s="319">
        <f>('октябрь(4 цк)'!H26+'октябрь(4 цк)'!H27*9.68%)/1000</f>
        <v>0.895371256</v>
      </c>
      <c r="L22" s="319">
        <f>('октябрь(4 цк)'!I26+'октябрь(4 цк)'!I27*9.68%)/1000</f>
        <v>0.83611115200000008</v>
      </c>
      <c r="M22" s="319">
        <f>('октябрь(4 цк)'!J26+'октябрь(4 цк)'!J27*9.68%)/1000</f>
        <v>0.98579144800000007</v>
      </c>
      <c r="N22" s="319">
        <f>('октябрь(4 цк)'!K26+'октябрь(4 цк)'!K27*9.68%)/1000</f>
        <v>0.98938895199999999</v>
      </c>
      <c r="O22" s="319">
        <f>('октябрь(4 цк)'!L26+'октябрь(4 цк)'!L27*9.68%)/1000</f>
        <v>0.99215288800000012</v>
      </c>
      <c r="P22" s="319">
        <f>('октябрь(4 цк)'!M26+'октябрь(4 цк)'!M27*9.68%)/1000</f>
        <v>0.83584792000000008</v>
      </c>
      <c r="Q22" s="319">
        <f>('октябрь(4 цк)'!N26+'октябрь(4 цк)'!N27*9.68%)/1000</f>
        <v>0.99628782400000004</v>
      </c>
      <c r="R22" s="319">
        <f>('октябрь(4 цк)'!O26+'октябрь(4 цк)'!O27*9.68%)/1000</f>
        <v>1.003098952</v>
      </c>
      <c r="S22" s="319">
        <f>('октябрь(4 цк)'!P26+'октябрь(4 цк)'!P27*9.68%)/1000</f>
        <v>0.83388464800000006</v>
      </c>
      <c r="T22" s="319">
        <f>('октябрь(4 цк)'!Q26+'октябрь(4 цк)'!Q27*9.68%)/1000</f>
        <v>0.87230555200000004</v>
      </c>
      <c r="U22" s="319">
        <f>('октябрь(4 цк)'!R26+'октябрь(4 цк)'!R27*9.68%)/1000</f>
        <v>1.202738488</v>
      </c>
      <c r="V22" s="319">
        <f>('октябрь(4 цк)'!S26+'октябрь(4 цк)'!S27*9.68%)/1000</f>
        <v>0.87113197600000014</v>
      </c>
      <c r="W22" s="319">
        <f>('октябрь(4 цк)'!T26+'октябрь(4 цк)'!T27*9.68%)/1000</f>
        <v>1.1748907359999998</v>
      </c>
      <c r="X22" s="319">
        <f>('октябрь(4 цк)'!U26+'октябрь(4 цк)'!U27*9.68%)/1000</f>
        <v>0.840037696</v>
      </c>
      <c r="Y22" s="319">
        <f>('октябрь(4 цк)'!V26+'октябрь(4 цк)'!V27*9.68%)/1000</f>
        <v>0.84341583999999992</v>
      </c>
      <c r="Z22" s="319">
        <f>('октябрь(4 цк)'!W26+'октябрь(4 цк)'!W27*9.68%)/1000</f>
        <v>0.84835143999999996</v>
      </c>
      <c r="AA22" s="319">
        <f>('октябрь(4 цк)'!X26+'октябрь(4 цк)'!X27*9.68%)/1000</f>
        <v>0.84683785599999994</v>
      </c>
      <c r="AB22" s="319">
        <f>('октябрь(4 цк)'!Y26+'октябрь(4 цк)'!Y27*9.68%)/1000</f>
        <v>0.84235194400000013</v>
      </c>
      <c r="AC22" s="378"/>
      <c r="AD22" s="378"/>
    </row>
    <row r="23" spans="1:30" s="209" customFormat="1" x14ac:dyDescent="0.2">
      <c r="A23" s="314">
        <v>6</v>
      </c>
      <c r="B23" s="289" t="s">
        <v>185</v>
      </c>
      <c r="C23" s="290" t="s">
        <v>169</v>
      </c>
      <c r="D23" s="255"/>
      <c r="E23" s="319">
        <f>('октябрь(4 цк)'!B30+'октябрь(4 цк)'!B31*9.68%)/1000</f>
        <v>0.78946424800000015</v>
      </c>
      <c r="F23" s="319">
        <f>('октябрь(4 цк)'!C30+'октябрь(4 цк)'!C31*9.68%)/1000</f>
        <v>0.66913431999999995</v>
      </c>
      <c r="G23" s="319">
        <f>('октябрь(4 цк)'!D30+'октябрь(4 цк)'!D31*9.68%)/1000</f>
        <v>0.79805219199999999</v>
      </c>
      <c r="H23" s="319">
        <f>('октябрь(4 цк)'!E30+'октябрь(4 цк)'!E31*9.68%)/1000</f>
        <v>0.80796726399999996</v>
      </c>
      <c r="I23" s="319">
        <f>('октябрь(4 цк)'!F30+'октябрь(4 цк)'!F31*9.68%)/1000</f>
        <v>0.81546937600000013</v>
      </c>
      <c r="J23" s="319">
        <f>('октябрь(4 цк)'!G30+'октябрь(4 цк)'!G31*9.68%)/1000</f>
        <v>0.84467715999999993</v>
      </c>
      <c r="K23" s="319">
        <f>('октябрь(4 цк)'!H30+'октябрь(4 цк)'!H31*9.68%)/1000</f>
        <v>0.82995810399999992</v>
      </c>
      <c r="L23" s="319">
        <f>('октябрь(4 цк)'!I30+'октябрь(4 цк)'!I31*9.68%)/1000</f>
        <v>0.79049523999999982</v>
      </c>
      <c r="M23" s="319">
        <f>('октябрь(4 цк)'!J30+'октябрь(4 цк)'!J31*9.68%)/1000</f>
        <v>0.78418863999999988</v>
      </c>
      <c r="N23" s="319">
        <f>('октябрь(4 цк)'!K30+'октябрь(4 цк)'!K31*9.68%)/1000</f>
        <v>0.79053911200000004</v>
      </c>
      <c r="O23" s="319">
        <f>('октябрь(4 цк)'!L30+'октябрь(4 цк)'!L31*9.68%)/1000</f>
        <v>0.81501968800000002</v>
      </c>
      <c r="P23" s="319">
        <f>('октябрь(4 цк)'!M30+'октябрь(4 цк)'!M31*9.68%)/1000</f>
        <v>0.78566932</v>
      </c>
      <c r="Q23" s="319">
        <f>('октябрь(4 цк)'!N30+'октябрь(4 цк)'!N31*9.68%)/1000</f>
        <v>1.223632528</v>
      </c>
      <c r="R23" s="319">
        <f>('октябрь(4 цк)'!O30+'октябрь(4 цк)'!O31*9.68%)/1000</f>
        <v>1.2445265679999999</v>
      </c>
      <c r="S23" s="319">
        <f>('октябрь(4 цк)'!P30+'октябрь(4 цк)'!P31*9.68%)/1000</f>
        <v>0.82947551200000014</v>
      </c>
      <c r="T23" s="319">
        <f>('октябрь(4 цк)'!Q30+'октябрь(4 цк)'!Q31*9.68%)/1000</f>
        <v>0.83257945600000005</v>
      </c>
      <c r="U23" s="319">
        <f>('октябрь(4 цк)'!R30+'октябрь(4 цк)'!R31*9.68%)/1000</f>
        <v>1.2055901679999999</v>
      </c>
      <c r="V23" s="319">
        <f>('октябрь(4 цк)'!S30+'октябрь(4 цк)'!S31*9.68%)/1000</f>
        <v>0.84547782400000004</v>
      </c>
      <c r="W23" s="319">
        <f>('октябрь(4 цк)'!T30+'октябрь(4 цк)'!T31*9.68%)/1000</f>
        <v>0.83100006399999993</v>
      </c>
      <c r="X23" s="319">
        <f>('октябрь(4 цк)'!U30+'октябрь(4 цк)'!U31*9.68%)/1000</f>
        <v>0.81781652799999993</v>
      </c>
      <c r="Y23" s="319">
        <f>('октябрь(4 цк)'!V30+'октябрь(4 цк)'!V31*9.68%)/1000</f>
        <v>0.81636875200000003</v>
      </c>
      <c r="Z23" s="319">
        <f>('октябрь(4 цк)'!W30+'октябрь(4 цк)'!W31*9.68%)/1000</f>
        <v>0.81618229599999992</v>
      </c>
      <c r="AA23" s="319">
        <f>('октябрь(4 цк)'!X30+'октябрь(4 цк)'!X31*9.68%)/1000</f>
        <v>0.8109615280000001</v>
      </c>
      <c r="AB23" s="319">
        <f>('октябрь(4 цк)'!Y30+'октябрь(4 цк)'!Y31*9.68%)/1000</f>
        <v>0.71736061600000001</v>
      </c>
      <c r="AC23" s="375"/>
      <c r="AD23" s="375"/>
    </row>
    <row r="24" spans="1:30" s="209" customFormat="1" x14ac:dyDescent="0.2">
      <c r="A24" s="314">
        <v>7</v>
      </c>
      <c r="B24" s="289" t="s">
        <v>185</v>
      </c>
      <c r="C24" s="290" t="s">
        <v>169</v>
      </c>
      <c r="D24" s="255"/>
      <c r="E24" s="319">
        <f>('октябрь(4 цк)'!B34+'октябрь(4 цк)'!B35*9.68%)/1000</f>
        <v>0.6629373999999999</v>
      </c>
      <c r="F24" s="319">
        <f>('октябрь(4 цк)'!C34+'октябрь(4 цк)'!C35*9.68%)/1000</f>
        <v>0.76819729599999997</v>
      </c>
      <c r="G24" s="319">
        <f>('октябрь(4 цк)'!D34+'октябрь(4 цк)'!D35*9.68%)/1000</f>
        <v>0.83959897600000011</v>
      </c>
      <c r="H24" s="319">
        <f>('октябрь(4 цк)'!E34+'октябрь(4 цк)'!E35*9.68%)/1000</f>
        <v>0.9117026079999998</v>
      </c>
      <c r="I24" s="319">
        <f>('октябрь(4 цк)'!F34+'октябрь(4 цк)'!F35*9.68%)/1000</f>
        <v>0.91143937600000013</v>
      </c>
      <c r="J24" s="319">
        <f>('октябрь(4 цк)'!G34+'октябрь(4 цк)'!G35*9.68%)/1000</f>
        <v>0.92002731999999998</v>
      </c>
      <c r="K24" s="319">
        <f>('октябрь(4 цк)'!H34+'октябрь(4 цк)'!H35*9.68%)/1000</f>
        <v>1.224740296</v>
      </c>
      <c r="L24" s="319">
        <f>('октябрь(4 цк)'!I34+'октябрь(4 цк)'!I35*9.68%)/1000</f>
        <v>0.89696161600000002</v>
      </c>
      <c r="M24" s="319">
        <f>('октябрь(4 цк)'!J34+'октябрь(4 цк)'!J35*9.68%)/1000</f>
        <v>0.89163116799999986</v>
      </c>
      <c r="N24" s="319">
        <f>('октябрь(4 цк)'!K34+'октябрь(4 цк)'!K35*9.68%)/1000</f>
        <v>0.88616910399999993</v>
      </c>
      <c r="O24" s="319">
        <f>('октябрь(4 цк)'!L34+'октябрь(4 цк)'!L35*9.68%)/1000</f>
        <v>0.86532990399999998</v>
      </c>
      <c r="P24" s="319">
        <f>('октябрь(4 цк)'!M34+'октябрь(4 цк)'!M35*9.68%)/1000</f>
        <v>0.87780051999999997</v>
      </c>
      <c r="Q24" s="319">
        <f>('октябрь(4 цк)'!N34+'октябрь(4 цк)'!N35*9.68%)/1000</f>
        <v>0.95754884800000017</v>
      </c>
      <c r="R24" s="319">
        <f>('октябрь(4 цк)'!O34+'октябрь(4 цк)'!O35*9.68%)/1000</f>
        <v>0.99475230399999992</v>
      </c>
      <c r="S24" s="319">
        <f>('октябрь(4 цк)'!P34+'октябрь(4 цк)'!P35*9.68%)/1000</f>
        <v>0.97088593599999995</v>
      </c>
      <c r="T24" s="319">
        <f>('октябрь(4 цк)'!Q34+'октябрь(4 цк)'!Q35*9.68%)/1000</f>
        <v>1.035048736</v>
      </c>
      <c r="U24" s="319">
        <f>('октябрь(4 цк)'!R34+'октябрь(4 цк)'!R35*9.68%)/1000</f>
        <v>1.0227755440000001</v>
      </c>
      <c r="V24" s="319">
        <f>('октябрь(4 цк)'!S34+'октябрь(4 цк)'!S35*9.68%)/1000</f>
        <v>0.97731318400000011</v>
      </c>
      <c r="W24" s="319">
        <f>('октябрь(4 цк)'!T34+'октябрь(4 цк)'!T35*9.68%)/1000</f>
        <v>1.092038464</v>
      </c>
      <c r="X24" s="319">
        <f>('октябрь(4 цк)'!U34+'октябрь(4 цк)'!U35*9.68%)/1000</f>
        <v>0.93889228000000002</v>
      </c>
      <c r="Y24" s="319">
        <f>('октябрь(4 цк)'!V34+'октябрь(4 цк)'!V35*9.68%)/1000</f>
        <v>0.93280503999999986</v>
      </c>
      <c r="Z24" s="319">
        <f>('октябрь(4 цк)'!W34+'октябрь(4 цк)'!W35*9.68%)/1000</f>
        <v>0.87181199200000004</v>
      </c>
      <c r="AA24" s="319">
        <f>('октябрь(4 цк)'!X34+'октябрь(4 цк)'!X35*9.68%)/1000</f>
        <v>0.88655298400000004</v>
      </c>
      <c r="AB24" s="319">
        <f>('октябрь(4 цк)'!Y34+'октябрь(4 цк)'!Y35*9.68%)/1000</f>
        <v>0.73305582400000002</v>
      </c>
      <c r="AC24" s="375"/>
      <c r="AD24" s="375"/>
    </row>
    <row r="25" spans="1:30" s="209" customFormat="1" x14ac:dyDescent="0.2">
      <c r="A25" s="314">
        <v>8</v>
      </c>
      <c r="B25" s="289" t="s">
        <v>185</v>
      </c>
      <c r="C25" s="290" t="s">
        <v>169</v>
      </c>
      <c r="D25" s="255"/>
      <c r="E25" s="319">
        <f>('октябрь(4 цк)'!B38+'октябрь(4 цк)'!B39*9.68%)/1000</f>
        <v>0.83123039200000004</v>
      </c>
      <c r="F25" s="319">
        <f>('октябрь(4 цк)'!C38+'октябрь(4 цк)'!C39*9.68%)/1000</f>
        <v>0.80687046399999995</v>
      </c>
      <c r="G25" s="319">
        <f>('октябрь(4 цк)'!D38+'октябрь(4 цк)'!D39*9.68%)/1000</f>
        <v>0.90230303199999995</v>
      </c>
      <c r="H25" s="319">
        <f>('октябрь(4 цк)'!E38+'октябрь(4 цк)'!E39*9.68%)/1000</f>
        <v>0.90593343999999987</v>
      </c>
      <c r="I25" s="319">
        <f>('октябрь(4 цк)'!F38+'октябрь(4 цк)'!F39*9.68%)/1000</f>
        <v>1.1808573280000001</v>
      </c>
      <c r="J25" s="319">
        <f>('октябрь(4 цк)'!G38+'октябрь(4 цк)'!G39*9.68%)/1000</f>
        <v>1.1796618159999999</v>
      </c>
      <c r="K25" s="319">
        <f>('октябрь(4 цк)'!H38+'октябрь(4 цк)'!H39*9.68%)/1000</f>
        <v>1.2116006319999999</v>
      </c>
      <c r="L25" s="319">
        <f>('октябрь(4 цк)'!I38+'октябрь(4 цк)'!I39*9.68%)/1000</f>
        <v>1.19044336</v>
      </c>
      <c r="M25" s="319">
        <f>('октябрь(4 цк)'!J38+'октябрь(4 цк)'!J39*9.68%)/1000</f>
        <v>1.1538760480000001</v>
      </c>
      <c r="N25" s="319">
        <f>('октябрь(4 цк)'!K38+'октябрь(4 цк)'!K39*9.68%)/1000</f>
        <v>1.143566128</v>
      </c>
      <c r="O25" s="319">
        <f>('октябрь(4 цк)'!L38+'октябрь(4 цк)'!L39*9.68%)/1000</f>
        <v>1.1325432880000001</v>
      </c>
      <c r="P25" s="319">
        <f>('октябрь(4 цк)'!M38+'октябрь(4 цк)'!M39*9.68%)/1000</f>
        <v>1.1346381760000002</v>
      </c>
      <c r="Q25" s="319">
        <f>('октябрь(4 цк)'!N38+'октябрь(4 цк)'!N39*9.68%)/1000</f>
        <v>1.139793136</v>
      </c>
      <c r="R25" s="319">
        <f>('октябрь(4 цк)'!O38+'октябрь(4 цк)'!O39*9.68%)/1000</f>
        <v>1.000499536</v>
      </c>
      <c r="S25" s="319">
        <f>('октябрь(4 цк)'!P38+'октябрь(4 цк)'!P39*9.68%)/1000</f>
        <v>0.90247851999999995</v>
      </c>
      <c r="T25" s="319">
        <f>('октябрь(4 цк)'!Q38+'октябрь(4 цк)'!Q39*9.68%)/1000</f>
        <v>1.006433224</v>
      </c>
      <c r="U25" s="319">
        <f>('октябрь(4 цк)'!R38+'октябрь(4 цк)'!R39*9.68%)/1000</f>
        <v>1.2253983759999998</v>
      </c>
      <c r="V25" s="319">
        <f>('октябрь(4 цк)'!S38+'октябрь(4 цк)'!S39*9.68%)/1000</f>
        <v>1.2073450479999999</v>
      </c>
      <c r="W25" s="319">
        <f>('октябрь(4 цк)'!T38+'октябрь(4 цк)'!T39*9.68%)/1000</f>
        <v>1.1745945999999998</v>
      </c>
      <c r="X25" s="319">
        <f>('октябрь(4 цк)'!U38+'октябрь(4 цк)'!U39*9.68%)/1000</f>
        <v>0.97457118399999998</v>
      </c>
      <c r="Y25" s="319">
        <f>('октябрь(4 цк)'!V38+'октябрь(4 цк)'!V39*9.68%)/1000</f>
        <v>0.88841754400000017</v>
      </c>
      <c r="Z25" s="319">
        <f>('октябрь(4 цк)'!W38+'октябрь(4 цк)'!W39*9.68%)/1000</f>
        <v>0.87253588000000015</v>
      </c>
      <c r="AA25" s="319">
        <f>('октябрь(4 цк)'!X38+'октябрь(4 цк)'!X39*9.68%)/1000</f>
        <v>1.0325919039999998</v>
      </c>
      <c r="AB25" s="319">
        <f>('октябрь(4 цк)'!Y38+'октябрь(4 цк)'!Y39*9.68%)/1000</f>
        <v>0.70327770399999989</v>
      </c>
      <c r="AC25" s="375"/>
      <c r="AD25" s="375"/>
    </row>
    <row r="26" spans="1:30" s="209" customFormat="1" x14ac:dyDescent="0.2">
      <c r="A26" s="314">
        <v>9</v>
      </c>
      <c r="B26" s="289" t="s">
        <v>185</v>
      </c>
      <c r="C26" s="290" t="s">
        <v>169</v>
      </c>
      <c r="D26" s="255"/>
      <c r="E26" s="319">
        <f>('октябрь(4 цк)'!B42+'октябрь(4 цк)'!B43*9.68%)/1000</f>
        <v>0.79109848000000016</v>
      </c>
      <c r="F26" s="319">
        <f>('октябрь(4 цк)'!C42+'октябрь(4 цк)'!C43*9.68%)/1000</f>
        <v>0.80520332799999994</v>
      </c>
      <c r="G26" s="319">
        <f>('октябрь(4 цк)'!D42+'октябрь(4 цк)'!D43*9.68%)/1000</f>
        <v>0.87176812000000004</v>
      </c>
      <c r="H26" s="319">
        <f>('октябрь(4 цк)'!E42+'октябрь(4 цк)'!E43*9.68%)/1000</f>
        <v>0.89776228000000002</v>
      </c>
      <c r="I26" s="319">
        <f>('октябрь(4 цк)'!F42+'октябрь(4 цк)'!F43*9.68%)/1000</f>
        <v>0.89978039200000004</v>
      </c>
      <c r="J26" s="319">
        <f>('октябрь(4 цк)'!G42+'октябрь(4 цк)'!G43*9.68%)/1000</f>
        <v>0.90252239199999995</v>
      </c>
      <c r="K26" s="319">
        <f>('октябрь(4 цк)'!H42+'октябрь(4 цк)'!H43*9.68%)/1000</f>
        <v>0.89149955199999997</v>
      </c>
      <c r="L26" s="319">
        <f>('октябрь(4 цк)'!I42+'октябрь(4 цк)'!I43*9.68%)/1000</f>
        <v>0.88853819199999995</v>
      </c>
      <c r="M26" s="319">
        <f>('октябрь(4 цк)'!J42+'октябрь(4 цк)'!J43*9.68%)/1000</f>
        <v>0.88936079199999996</v>
      </c>
      <c r="N26" s="319">
        <f>('октябрь(4 цк)'!K42+'октябрь(4 цк)'!K43*9.68%)/1000</f>
        <v>0.89735646399999991</v>
      </c>
      <c r="O26" s="319">
        <f>('октябрь(4 цк)'!L42+'октябрь(4 цк)'!L43*9.68%)/1000</f>
        <v>0.8936712160000001</v>
      </c>
      <c r="P26" s="319">
        <f>('октябрь(4 цк)'!M42+'октябрь(4 цк)'!M43*9.68%)/1000</f>
        <v>0.8939015440000001</v>
      </c>
      <c r="Q26" s="319">
        <f>('октябрь(4 цк)'!N42+'октябрь(4 цк)'!N43*9.68%)/1000</f>
        <v>0.89779518400000002</v>
      </c>
      <c r="R26" s="319">
        <f>('октябрь(4 цк)'!O42+'октябрь(4 цк)'!O43*9.68%)/1000</f>
        <v>0.90715088799999999</v>
      </c>
      <c r="S26" s="319">
        <f>('октябрь(4 цк)'!P42+'октябрь(4 цк)'!P43*9.68%)/1000</f>
        <v>0.90014233599999993</v>
      </c>
      <c r="T26" s="319">
        <f>('октябрь(4 цк)'!Q42+'октябрь(4 цк)'!Q43*9.68%)/1000</f>
        <v>1.0233239440000002</v>
      </c>
      <c r="U26" s="319">
        <f>('октябрь(4 цк)'!R42+'октябрь(4 цк)'!R43*9.68%)/1000</f>
        <v>1.1871419920000001</v>
      </c>
      <c r="V26" s="319">
        <f>('октябрь(4 цк)'!S42+'октябрь(4 цк)'!S43*9.68%)/1000</f>
        <v>1.1716771119999998</v>
      </c>
      <c r="W26" s="319">
        <f>('октябрь(4 цк)'!T42+'октябрь(4 цк)'!T43*9.68%)/1000</f>
        <v>0.91893051999999997</v>
      </c>
      <c r="X26" s="319">
        <f>('октябрь(4 цк)'!U42+'октябрь(4 цк)'!U43*9.68%)/1000</f>
        <v>0.88294451200000001</v>
      </c>
      <c r="Y26" s="319">
        <f>('октябрь(4 цк)'!V42+'октябрь(4 цк)'!V43*9.68%)/1000</f>
        <v>0.87025453599999991</v>
      </c>
      <c r="Z26" s="319">
        <f>('октябрь(4 цк)'!W42+'октябрь(4 цк)'!W43*9.68%)/1000</f>
        <v>0.87078099999999992</v>
      </c>
      <c r="AA26" s="319">
        <f>('октябрь(4 цк)'!X42+'октябрь(4 цк)'!X43*9.68%)/1000</f>
        <v>0.70762103200000004</v>
      </c>
      <c r="AB26" s="319">
        <f>('октябрь(4 цк)'!Y42+'октябрь(4 цк)'!Y43*9.68%)/1000</f>
        <v>0.70504355200000013</v>
      </c>
      <c r="AC26" s="375"/>
      <c r="AD26" s="375"/>
    </row>
    <row r="27" spans="1:30" s="209" customFormat="1" x14ac:dyDescent="0.2">
      <c r="A27" s="314">
        <v>10</v>
      </c>
      <c r="B27" s="289" t="s">
        <v>185</v>
      </c>
      <c r="C27" s="290" t="s">
        <v>169</v>
      </c>
      <c r="D27" s="255"/>
      <c r="E27" s="319">
        <f>('октябрь(4 цк)'!B46+'октябрь(4 цк)'!B47*9.68%)/1000</f>
        <v>0.45542284</v>
      </c>
      <c r="F27" s="319">
        <f>('октябрь(4 цк)'!C46+'октябрь(4 цк)'!C47*9.68%)/1000</f>
        <v>0.45122209600000002</v>
      </c>
      <c r="G27" s="319">
        <f>('октябрь(4 цк)'!D46+'октябрь(4 цк)'!D47*9.68%)/1000</f>
        <v>0.57431596000000007</v>
      </c>
      <c r="H27" s="319">
        <f>('октябрь(4 цк)'!E46+'октябрь(4 цк)'!E47*9.68%)/1000</f>
        <v>0.59715133599999992</v>
      </c>
      <c r="I27" s="319">
        <f>('октябрь(4 цк)'!F46+'октябрь(4 цк)'!F47*9.68%)/1000</f>
        <v>0.92794621600000005</v>
      </c>
      <c r="J27" s="319">
        <f>('октябрь(4 цк)'!G46+'октябрь(4 цк)'!G47*9.68%)/1000</f>
        <v>0.93967100799999992</v>
      </c>
      <c r="K27" s="319">
        <f>('октябрь(4 цк)'!H46+'октябрь(4 цк)'!H47*9.68%)/1000</f>
        <v>0.93887034400000013</v>
      </c>
      <c r="L27" s="319">
        <f>('октябрь(4 цк)'!I46+'октябрь(4 цк)'!I47*9.68%)/1000</f>
        <v>0.93641351200000011</v>
      </c>
      <c r="M27" s="319">
        <f>('октябрь(4 цк)'!J46+'октябрь(4 цк)'!J47*9.68%)/1000</f>
        <v>0.96124506399999998</v>
      </c>
      <c r="N27" s="319">
        <f>('октябрь(4 цк)'!K46+'октябрь(4 цк)'!K47*9.68%)/1000</f>
        <v>0.95864564800000007</v>
      </c>
      <c r="O27" s="319">
        <f>('октябрь(4 цк)'!L46+'октябрь(4 цк)'!L47*9.68%)/1000</f>
        <v>0.96833039199999993</v>
      </c>
      <c r="P27" s="319">
        <f>('октябрь(4 цк)'!M46+'октябрь(4 цк)'!M47*9.68%)/1000</f>
        <v>1.00003888</v>
      </c>
      <c r="Q27" s="319">
        <f>('октябрь(4 цк)'!N46+'октябрь(4 цк)'!N47*9.68%)/1000</f>
        <v>0.9921748239999999</v>
      </c>
      <c r="R27" s="319">
        <f>('октябрь(4 цк)'!O46+'октябрь(4 цк)'!O47*9.68%)/1000</f>
        <v>0.98776568800000009</v>
      </c>
      <c r="S27" s="319">
        <f>('октябрь(4 цк)'!P46+'октябрь(4 цк)'!P47*9.68%)/1000</f>
        <v>0.98208426399999993</v>
      </c>
      <c r="T27" s="319">
        <f>('октябрь(4 цк)'!Q46+'октябрь(4 цк)'!Q47*9.68%)/1000</f>
        <v>1.0078919679999998</v>
      </c>
      <c r="U27" s="319">
        <f>('октябрь(4 цк)'!R46+'октябрь(4 цк)'!R47*9.68%)/1000</f>
        <v>1.0274588800000002</v>
      </c>
      <c r="V27" s="319">
        <f>('октябрь(4 цк)'!S46+'октябрь(4 цк)'!S47*9.68%)/1000</f>
        <v>0.99568458400000004</v>
      </c>
      <c r="W27" s="319">
        <f>('октябрь(4 цк)'!T46+'октябрь(4 цк)'!T47*9.68%)/1000</f>
        <v>1.0159753840000001</v>
      </c>
      <c r="X27" s="319">
        <f>('октябрь(4 цк)'!U46+'октябрь(4 цк)'!U47*9.68%)/1000</f>
        <v>0.95445587199999993</v>
      </c>
      <c r="Y27" s="319">
        <f>('октябрь(4 цк)'!V46+'октябрь(4 цк)'!V47*9.68%)/1000</f>
        <v>0.88190255200000001</v>
      </c>
      <c r="Z27" s="319">
        <f>('октябрь(4 цк)'!W46+'октябрь(4 цк)'!W47*9.68%)/1000</f>
        <v>0.67226019999999997</v>
      </c>
      <c r="AA27" s="319">
        <f>('октябрь(4 цк)'!X46+'октябрь(4 цк)'!X47*9.68%)/1000</f>
        <v>0.5641266880000001</v>
      </c>
      <c r="AB27" s="319">
        <f>('октябрь(4 цк)'!Y46+'октябрь(4 цк)'!Y47*9.68%)/1000</f>
        <v>0.55741427199999993</v>
      </c>
      <c r="AC27" s="375"/>
      <c r="AD27" s="375"/>
    </row>
    <row r="28" spans="1:30" s="209" customFormat="1" x14ac:dyDescent="0.2">
      <c r="A28" s="314">
        <v>11</v>
      </c>
      <c r="B28" s="289" t="s">
        <v>185</v>
      </c>
      <c r="C28" s="290" t="s">
        <v>169</v>
      </c>
      <c r="D28" s="255"/>
      <c r="E28" s="319">
        <f>('октябрь(4 цк)'!B50+'октябрь(4 цк)'!B51*9.68%)/1000</f>
        <v>0.81888042399999994</v>
      </c>
      <c r="F28" s="319">
        <f>('октябрь(4 цк)'!C50+'октябрь(4 цк)'!C51*9.68%)/1000</f>
        <v>0.69410845600000004</v>
      </c>
      <c r="G28" s="319">
        <f>('октябрь(4 цк)'!D50+'октябрь(4 цк)'!D51*9.68%)/1000</f>
        <v>0.79204172799999994</v>
      </c>
      <c r="H28" s="319">
        <f>('октябрь(4 цк)'!E50+'октябрь(4 цк)'!E51*9.68%)/1000</f>
        <v>0.68667215200000009</v>
      </c>
      <c r="I28" s="319">
        <f>('октябрь(4 цк)'!F50+'октябрь(4 цк)'!F51*9.68%)/1000</f>
        <v>0.83130716799999993</v>
      </c>
      <c r="J28" s="319">
        <f>('октябрь(4 цк)'!G50+'октябрь(4 цк)'!G51*9.68%)/1000</f>
        <v>0.84257130399999991</v>
      </c>
      <c r="K28" s="319">
        <f>('октябрь(4 цк)'!H50+'октябрь(4 цк)'!H51*9.68%)/1000</f>
        <v>0.88465552000000003</v>
      </c>
      <c r="L28" s="319">
        <f>('октябрь(4 цк)'!I50+'октябрь(4 цк)'!I51*9.68%)/1000</f>
        <v>0.86586733599999988</v>
      </c>
      <c r="M28" s="319">
        <f>('октябрь(4 цк)'!J50+'октябрь(4 цк)'!J51*9.68%)/1000</f>
        <v>0.85109343999999987</v>
      </c>
      <c r="N28" s="319">
        <f>('октябрь(4 цк)'!K50+'октябрь(4 цк)'!K51*9.68%)/1000</f>
        <v>0.85435093599999989</v>
      </c>
      <c r="O28" s="319">
        <f>('октябрь(4 цк)'!L50+'октябрь(4 цк)'!L51*9.68%)/1000</f>
        <v>0.85000760799999986</v>
      </c>
      <c r="P28" s="319">
        <f>('октябрь(4 цк)'!M50+'октябрь(4 цк)'!M51*9.68%)/1000</f>
        <v>0.8957880399999999</v>
      </c>
      <c r="Q28" s="319">
        <f>('октябрь(4 цк)'!N50+'октябрь(4 цк)'!N51*9.68%)/1000</f>
        <v>0.84226419999999991</v>
      </c>
      <c r="R28" s="319">
        <f>('октябрь(4 цк)'!O50+'октябрь(4 цк)'!O51*9.68%)/1000</f>
        <v>0.8665583200000001</v>
      </c>
      <c r="S28" s="319">
        <f>('октябрь(4 цк)'!P50+'октябрь(4 цк)'!P51*9.68%)/1000</f>
        <v>0.87842569599999998</v>
      </c>
      <c r="T28" s="319">
        <f>('октябрь(4 цк)'!Q50+'октябрь(4 цк)'!Q51*9.68%)/1000</f>
        <v>0.92884559200000005</v>
      </c>
      <c r="U28" s="319">
        <f>('октябрь(4 цк)'!R50+'октябрь(4 цк)'!R51*9.68%)/1000</f>
        <v>0.94190848000000005</v>
      </c>
      <c r="V28" s="319">
        <f>('октябрь(4 цк)'!S50+'октябрь(4 цк)'!S51*9.68%)/1000</f>
        <v>0.92966819199999995</v>
      </c>
      <c r="W28" s="319">
        <f>('октябрь(4 цк)'!T50+'октябрь(4 цк)'!T51*9.68%)/1000</f>
        <v>0.90166688799999994</v>
      </c>
      <c r="X28" s="319">
        <f>('октябрь(4 цк)'!U50+'октябрь(4 цк)'!U51*9.68%)/1000</f>
        <v>0.89553577600000012</v>
      </c>
      <c r="Y28" s="319">
        <f>('октябрь(4 цк)'!V50+'октябрь(4 цк)'!V51*9.68%)/1000</f>
        <v>0.88956918400000007</v>
      </c>
      <c r="Z28" s="319">
        <f>('октябрь(4 цк)'!W50+'октябрь(4 цк)'!W51*9.68%)/1000</f>
        <v>0.88292257600000013</v>
      </c>
      <c r="AA28" s="319">
        <f>('октябрь(4 цк)'!X50+'октябрь(4 цк)'!X51*9.68%)/1000</f>
        <v>0.84064093599999989</v>
      </c>
      <c r="AB28" s="319">
        <f>('октябрь(4 цк)'!Y50+'октябрь(4 цк)'!Y51*9.68%)/1000</f>
        <v>0.72785699199999998</v>
      </c>
      <c r="AC28" s="375"/>
      <c r="AD28" s="375"/>
    </row>
    <row r="29" spans="1:30" s="209" customFormat="1" x14ac:dyDescent="0.2">
      <c r="A29" s="314">
        <v>12</v>
      </c>
      <c r="B29" s="289" t="s">
        <v>185</v>
      </c>
      <c r="C29" s="290" t="s">
        <v>169</v>
      </c>
      <c r="D29" s="255"/>
      <c r="E29" s="319">
        <f>('октябрь(4 цк)'!B54+'октябрь(4 цк)'!B55*9.68%)/1000</f>
        <v>0.81597390399999992</v>
      </c>
      <c r="F29" s="319">
        <f>('октябрь(4 цк)'!C54+'октябрь(4 цк)'!C55*9.68%)/1000</f>
        <v>0.81118088799999999</v>
      </c>
      <c r="G29" s="319">
        <f>('октябрь(4 цк)'!D54+'октябрь(4 цк)'!D55*9.68%)/1000</f>
        <v>0.79800831999999999</v>
      </c>
      <c r="H29" s="319">
        <f>('октябрь(4 цк)'!E54+'октябрь(4 цк)'!E55*9.68%)/1000</f>
        <v>0.80817565599999996</v>
      </c>
      <c r="I29" s="319">
        <f>('октябрь(4 цк)'!F54+'октябрь(4 цк)'!F55*9.68%)/1000</f>
        <v>0.83517887199999996</v>
      </c>
      <c r="J29" s="319">
        <f>('октябрь(4 цк)'!G54+'октябрь(4 цк)'!G55*9.68%)/1000</f>
        <v>0.826568992</v>
      </c>
      <c r="K29" s="319">
        <f>('октябрь(4 цк)'!H54+'октябрь(4 цк)'!H55*9.68%)/1000</f>
        <v>0.83286462400000005</v>
      </c>
      <c r="L29" s="319">
        <f>('октябрь(4 цк)'!I54+'октябрь(4 цк)'!I55*9.68%)/1000</f>
        <v>0.82582316799999989</v>
      </c>
      <c r="M29" s="319">
        <f>('октябрь(4 цк)'!J54+'октябрь(4 цк)'!J55*9.68%)/1000</f>
        <v>0.82880646400000002</v>
      </c>
      <c r="N29" s="319">
        <f>('октябрь(4 цк)'!K54+'октябрь(4 цк)'!K55*9.68%)/1000</f>
        <v>0.80997440799999998</v>
      </c>
      <c r="O29" s="319">
        <f>('октябрь(4 цк)'!L54+'октябрь(4 цк)'!L55*9.68%)/1000</f>
        <v>0.80835114400000008</v>
      </c>
      <c r="P29" s="319">
        <f>('октябрь(4 цк)'!M54+'октябрь(4 цк)'!M55*9.68%)/1000</f>
        <v>0.81595196799999992</v>
      </c>
      <c r="Q29" s="319">
        <f>('октябрь(4 цк)'!N54+'октябрь(4 цк)'!N55*9.68%)/1000</f>
        <v>0.81648939999999992</v>
      </c>
      <c r="R29" s="319">
        <f>('октябрь(4 цк)'!O54+'октябрь(4 цк)'!O55*9.68%)/1000</f>
        <v>0.81935204800000005</v>
      </c>
      <c r="S29" s="319">
        <f>('октябрь(4 цк)'!P54+'октябрь(4 цк)'!P55*9.68%)/1000</f>
        <v>0.840300928</v>
      </c>
      <c r="T29" s="319">
        <f>('октябрь(4 цк)'!Q54+'октябрь(4 цк)'!Q55*9.68%)/1000</f>
        <v>0.85644582400000002</v>
      </c>
      <c r="U29" s="319">
        <f>('октябрь(4 цк)'!R54+'октябрь(4 цк)'!R55*9.68%)/1000</f>
        <v>0.8828457999999999</v>
      </c>
      <c r="V29" s="319">
        <f>('октябрь(4 цк)'!S54+'октябрь(4 цк)'!S55*9.68%)/1000</f>
        <v>0.85600710399999991</v>
      </c>
      <c r="W29" s="319">
        <f>('октябрь(4 цк)'!T54+'октябрь(4 цк)'!T55*9.68%)/1000</f>
        <v>0.87616628799999996</v>
      </c>
      <c r="X29" s="319">
        <f>('октябрь(4 цк)'!U54+'октябрь(4 цк)'!U55*9.68%)/1000</f>
        <v>0.89011758400000007</v>
      </c>
      <c r="Y29" s="319">
        <f>('октябрь(4 цк)'!V54+'октябрь(4 цк)'!V55*9.68%)/1000</f>
        <v>0.88308709600000002</v>
      </c>
      <c r="Z29" s="319">
        <f>('октябрь(4 цк)'!W54+'октябрь(4 цк)'!W55*9.68%)/1000</f>
        <v>0.81297963999999989</v>
      </c>
      <c r="AA29" s="319">
        <f>('октябрь(4 цк)'!X54+'октябрь(4 цк)'!X55*9.68%)/1000</f>
        <v>0.81560099200000002</v>
      </c>
      <c r="AB29" s="319">
        <f>('октябрь(4 цк)'!Y54+'октябрь(4 цк)'!Y55*9.68%)/1000</f>
        <v>0.79023200799999982</v>
      </c>
      <c r="AC29" s="375"/>
      <c r="AD29" s="375"/>
    </row>
    <row r="30" spans="1:30" s="209" customFormat="1" x14ac:dyDescent="0.2">
      <c r="A30" s="314">
        <v>13</v>
      </c>
      <c r="B30" s="289" t="s">
        <v>185</v>
      </c>
      <c r="C30" s="290" t="s">
        <v>169</v>
      </c>
      <c r="D30" s="255"/>
      <c r="E30" s="319">
        <f>('октябрь(4 цк)'!B58+'октябрь(4 цк)'!B59*9.68%)/1000</f>
        <v>0.69912083199999997</v>
      </c>
      <c r="F30" s="319">
        <f>('октябрь(4 цк)'!C58+'октябрь(4 цк)'!C59*9.68%)/1000</f>
        <v>0.70582228000000014</v>
      </c>
      <c r="G30" s="319">
        <f>('октябрь(4 цк)'!D58+'октябрь(4 цк)'!D59*9.68%)/1000</f>
        <v>0.70967204800000017</v>
      </c>
      <c r="H30" s="319">
        <f>('октябрь(4 цк)'!E58+'октябрь(4 цк)'!E59*9.68%)/1000</f>
        <v>0.565585432</v>
      </c>
      <c r="I30" s="319">
        <f>('октябрь(4 цк)'!F58+'октябрь(4 цк)'!F59*9.68%)/1000</f>
        <v>0.69073031200000012</v>
      </c>
      <c r="J30" s="319">
        <f>('октябрь(4 цк)'!G58+'октябрь(4 цк)'!G59*9.68%)/1000</f>
        <v>0.69186001600000013</v>
      </c>
      <c r="K30" s="319">
        <f>('октябрь(4 цк)'!H58+'октябрь(4 цк)'!H59*9.68%)/1000</f>
        <v>0.73339583199999991</v>
      </c>
      <c r="L30" s="319">
        <f>('октябрь(4 цк)'!I58+'октябрь(4 цк)'!I59*9.68%)/1000</f>
        <v>0.69817758400000007</v>
      </c>
      <c r="M30" s="319">
        <f>('октябрь(4 цк)'!J58+'октябрь(4 цк)'!J59*9.68%)/1000</f>
        <v>0.69202453599999991</v>
      </c>
      <c r="N30" s="319">
        <f>('октябрь(4 цк)'!K58+'октябрь(4 цк)'!K59*9.68%)/1000</f>
        <v>0.79164688000000016</v>
      </c>
      <c r="O30" s="319">
        <f>('октябрь(4 цк)'!L58+'октябрь(4 цк)'!L59*9.68%)/1000</f>
        <v>0.78197310399999997</v>
      </c>
      <c r="P30" s="319">
        <f>('октябрь(4 цк)'!M58+'октябрь(4 цк)'!M59*9.68%)/1000</f>
        <v>0.77532649600000003</v>
      </c>
      <c r="Q30" s="319">
        <f>('октябрь(4 цк)'!N58+'октябрь(4 цк)'!N59*9.68%)/1000</f>
        <v>0.78901455999999992</v>
      </c>
      <c r="R30" s="319">
        <f>('октябрь(4 цк)'!O58+'октябрь(4 цк)'!O59*9.68%)/1000</f>
        <v>0.76797793599999986</v>
      </c>
      <c r="S30" s="319">
        <f>('октябрь(4 цк)'!P58+'октябрь(4 цк)'!P59*9.68%)/1000</f>
        <v>0.83273300799999994</v>
      </c>
      <c r="T30" s="319">
        <f>('октябрь(4 цк)'!Q58+'октябрь(4 цк)'!Q59*9.68%)/1000</f>
        <v>0.92678360799999981</v>
      </c>
      <c r="U30" s="319">
        <f>('октябрь(4 цк)'!R58+'октябрь(4 цк)'!R59*9.68%)/1000</f>
        <v>0.97879386400000001</v>
      </c>
      <c r="V30" s="319">
        <f>('октябрь(4 цк)'!S58+'октябрь(4 цк)'!S59*9.68%)/1000</f>
        <v>0.90954191200000012</v>
      </c>
      <c r="W30" s="319">
        <f>('октябрь(4 цк)'!T58+'октябрь(4 цк)'!T59*9.68%)/1000</f>
        <v>0.90084428800000005</v>
      </c>
      <c r="X30" s="319">
        <f>('октябрь(4 цк)'!U58+'октябрь(4 цк)'!U59*9.68%)/1000</f>
        <v>0.91117614400000013</v>
      </c>
      <c r="Y30" s="319">
        <f>('октябрь(4 цк)'!V58+'октябрь(4 цк)'!V59*9.68%)/1000</f>
        <v>0.88974467199999996</v>
      </c>
      <c r="Z30" s="319">
        <f>('октябрь(4 цк)'!W58+'октябрь(4 цк)'!W59*9.68%)/1000</f>
        <v>0.83708730399999987</v>
      </c>
      <c r="AA30" s="319">
        <f>('октябрь(4 цк)'!X58+'октябрь(4 цк)'!X59*9.68%)/1000</f>
        <v>0.85715874400000003</v>
      </c>
      <c r="AB30" s="319">
        <f>('октябрь(4 цк)'!Y58+'октябрь(4 цк)'!Y59*9.68%)/1000</f>
        <v>0.71439925599999998</v>
      </c>
      <c r="AC30" s="375"/>
      <c r="AD30" s="375"/>
    </row>
    <row r="31" spans="1:30" s="209" customFormat="1" x14ac:dyDescent="0.2">
      <c r="A31" s="314">
        <v>14</v>
      </c>
      <c r="B31" s="289" t="s">
        <v>185</v>
      </c>
      <c r="C31" s="290" t="s">
        <v>169</v>
      </c>
      <c r="D31" s="255"/>
      <c r="E31" s="319">
        <f>('октябрь(4 цк)'!B62+'октябрь(4 цк)'!B63*9.68%)/1000</f>
        <v>0.83806345599999998</v>
      </c>
      <c r="F31" s="319">
        <f>('октябрь(4 цк)'!C62+'октябрь(4 цк)'!C63*9.68%)/1000</f>
        <v>0.826547056</v>
      </c>
      <c r="G31" s="319">
        <f>('октябрь(4 цк)'!D62+'октябрь(4 цк)'!D63*9.68%)/1000</f>
        <v>0.84254936799999991</v>
      </c>
      <c r="H31" s="319">
        <f>('октябрь(4 цк)'!E62+'октябрь(4 цк)'!E63*9.68%)/1000</f>
        <v>0.8657686240000001</v>
      </c>
      <c r="I31" s="319">
        <f>('октябрь(4 цк)'!F62+'октябрь(4 цк)'!F63*9.68%)/1000</f>
        <v>0.866876392</v>
      </c>
      <c r="J31" s="319">
        <f>('октябрь(4 цк)'!G62+'октябрь(4 цк)'!G63*9.68%)/1000</f>
        <v>0.87261265600000004</v>
      </c>
      <c r="K31" s="319">
        <f>('октябрь(4 цк)'!H62+'октябрь(4 цк)'!H63*9.68%)/1000</f>
        <v>0.85991171200000005</v>
      </c>
      <c r="L31" s="319">
        <f>('октябрь(4 цк)'!I62+'октябрь(4 цк)'!I63*9.68%)/1000</f>
        <v>0.85011728800000008</v>
      </c>
      <c r="M31" s="319">
        <f>('октябрь(4 цк)'!J62+'октябрь(4 цк)'!J63*9.68%)/1000</f>
        <v>0.85860652000000004</v>
      </c>
      <c r="N31" s="319">
        <f>('октябрь(4 цк)'!K62+'октябрь(4 цк)'!K63*9.68%)/1000</f>
        <v>0.85741100799999992</v>
      </c>
      <c r="O31" s="319">
        <f>('октябрь(4 цк)'!L62+'октябрь(4 цк)'!L63*9.68%)/1000</f>
        <v>0.83168008000000004</v>
      </c>
      <c r="P31" s="319">
        <f>('октябрь(4 цк)'!M62+'октябрь(4 цк)'!M63*9.68%)/1000</f>
        <v>0.83143878400000004</v>
      </c>
      <c r="Q31" s="319">
        <f>('октябрь(4 цк)'!N62+'октябрь(4 цк)'!N63*9.68%)/1000</f>
        <v>0.839982856</v>
      </c>
      <c r="R31" s="319">
        <f>('октябрь(4 цк)'!O62+'октябрь(4 цк)'!O63*9.68%)/1000</f>
        <v>0.8705506719999998</v>
      </c>
      <c r="S31" s="319">
        <f>('октябрь(4 цк)'!P62+'октябрь(4 цк)'!P63*9.68%)/1000</f>
        <v>0.85483352800000001</v>
      </c>
      <c r="T31" s="319">
        <f>('октябрь(4 цк)'!Q62+'октябрь(4 цк)'!Q63*9.68%)/1000</f>
        <v>0.93381409599999998</v>
      </c>
      <c r="U31" s="319">
        <f>('октябрь(4 цк)'!R62+'октябрь(4 цк)'!R63*9.68%)/1000</f>
        <v>0.9242280639999999</v>
      </c>
      <c r="V31" s="319">
        <f>('октябрь(4 цк)'!S62+'октябрь(4 цк)'!S63*9.68%)/1000</f>
        <v>0.86304855999999996</v>
      </c>
      <c r="W31" s="319">
        <f>('октябрь(4 цк)'!T62+'октябрь(4 цк)'!T63*9.68%)/1000</f>
        <v>0.83792087199999987</v>
      </c>
      <c r="X31" s="319">
        <f>('октябрь(4 цк)'!U62+'октябрь(4 цк)'!U63*9.68%)/1000</f>
        <v>0.82887227199999991</v>
      </c>
      <c r="Y31" s="319">
        <f>('октябрь(4 цк)'!V62+'октябрь(4 цк)'!V63*9.68%)/1000</f>
        <v>0.8263606</v>
      </c>
      <c r="Z31" s="319">
        <f>('октябрь(4 цк)'!W62+'октябрь(4 цк)'!W63*9.68%)/1000</f>
        <v>0.8253625120000001</v>
      </c>
      <c r="AA31" s="319">
        <f>('октябрь(4 цк)'!X62+'октябрь(4 цк)'!X63*9.68%)/1000</f>
        <v>0.826382536</v>
      </c>
      <c r="AB31" s="319">
        <f>('октябрь(4 цк)'!Y62+'октябрь(4 цк)'!Y63*9.68%)/1000</f>
        <v>0.81805782399999993</v>
      </c>
      <c r="AC31" s="375"/>
      <c r="AD31" s="375"/>
    </row>
    <row r="32" spans="1:30" s="209" customFormat="1" x14ac:dyDescent="0.2">
      <c r="A32" s="314">
        <v>15</v>
      </c>
      <c r="B32" s="289" t="s">
        <v>185</v>
      </c>
      <c r="C32" s="290" t="s">
        <v>169</v>
      </c>
      <c r="D32" s="255"/>
      <c r="E32" s="319">
        <f>('октябрь(4 цк)'!B66+'октябрь(4 цк)'!B67*9.68%)/1000</f>
        <v>0.79891866399999989</v>
      </c>
      <c r="F32" s="319">
        <f>('октябрь(4 цк)'!C66+'октябрь(4 цк)'!C67*9.68%)/1000</f>
        <v>0.79969739200000001</v>
      </c>
      <c r="G32" s="319">
        <f>('октябрь(4 цк)'!D66+'октябрь(4 цк)'!D67*9.68%)/1000</f>
        <v>0.79753669599999999</v>
      </c>
      <c r="H32" s="319">
        <f>('октябрь(4 цк)'!E66+'октябрь(4 цк)'!E67*9.68%)/1000</f>
        <v>0.81047893599999998</v>
      </c>
      <c r="I32" s="319">
        <f>('октябрь(4 цк)'!F66+'октябрь(4 цк)'!F67*9.68%)/1000</f>
        <v>0.839588008</v>
      </c>
      <c r="J32" s="319">
        <f>('октябрь(4 цк)'!G66+'октябрь(4 цк)'!G67*9.68%)/1000</f>
        <v>0.85861748799999993</v>
      </c>
      <c r="K32" s="319">
        <f>('октябрь(4 цк)'!H66+'октябрь(4 цк)'!H67*9.68%)/1000</f>
        <v>0.84617977600000016</v>
      </c>
      <c r="L32" s="319">
        <f>('октябрь(4 цк)'!I66+'октябрь(4 цк)'!I67*9.68%)/1000</f>
        <v>0.84296615200000002</v>
      </c>
      <c r="M32" s="319">
        <f>('октябрь(4 цк)'!J66+'октябрь(4 цк)'!J67*9.68%)/1000</f>
        <v>0.84477587199999993</v>
      </c>
      <c r="N32" s="319">
        <f>('октябрь(4 цк)'!K66+'октябрь(4 цк)'!K67*9.68%)/1000</f>
        <v>0.83796474400000009</v>
      </c>
      <c r="O32" s="319">
        <f>('октябрь(4 цк)'!L66+'октябрь(4 цк)'!L67*9.68%)/1000</f>
        <v>0.8250992800000001</v>
      </c>
      <c r="P32" s="319">
        <f>('октябрь(4 цк)'!M66+'октябрь(4 цк)'!M67*9.68%)/1000</f>
        <v>0.84325132000000003</v>
      </c>
      <c r="Q32" s="319">
        <f>('октябрь(4 цк)'!N66+'октябрь(4 цк)'!N67*9.68%)/1000</f>
        <v>0.83419175200000006</v>
      </c>
      <c r="R32" s="319">
        <f>('октябрь(4 цк)'!O66+'октябрь(4 цк)'!O67*9.68%)/1000</f>
        <v>0.86157884800000006</v>
      </c>
      <c r="S32" s="319">
        <f>('октябрь(4 цк)'!P66+'октябрь(4 цк)'!P67*9.68%)/1000</f>
        <v>0.87486109599999995</v>
      </c>
      <c r="T32" s="319">
        <f>('октябрь(4 цк)'!Q66+'октябрь(4 цк)'!Q67*9.68%)/1000</f>
        <v>0.88611426399999993</v>
      </c>
      <c r="U32" s="319">
        <f>('октябрь(4 цк)'!R66+'октябрь(4 цк)'!R67*9.68%)/1000</f>
        <v>0.90188624800000006</v>
      </c>
      <c r="V32" s="319">
        <f>('октябрь(4 цк)'!S66+'октябрь(4 цк)'!S67*9.68%)/1000</f>
        <v>0.8551954719999999</v>
      </c>
      <c r="W32" s="319">
        <f>('октябрь(4 цк)'!T66+'октябрь(4 цк)'!T67*9.68%)/1000</f>
        <v>0.84004866399999989</v>
      </c>
      <c r="X32" s="319">
        <f>('октябрь(4 цк)'!U66+'октябрь(4 цк)'!U67*9.68%)/1000</f>
        <v>0.78892681600000003</v>
      </c>
      <c r="Y32" s="319">
        <f>('октябрь(4 цк)'!V66+'октябрь(4 цк)'!V67*9.68%)/1000</f>
        <v>0.81085184799999999</v>
      </c>
      <c r="Z32" s="319">
        <f>('октябрь(4 цк)'!W66+'октябрь(4 цк)'!W67*9.68%)/1000</f>
        <v>0.80846082399999997</v>
      </c>
      <c r="AA32" s="319">
        <f>('октябрь(4 цк)'!X66+'октябрь(4 цк)'!X67*9.68%)/1000</f>
        <v>0.80952471999999998</v>
      </c>
      <c r="AB32" s="319">
        <f>('октябрь(4 цк)'!Y66+'октябрь(4 цк)'!Y67*9.68%)/1000</f>
        <v>0.79965352000000012</v>
      </c>
      <c r="AC32" s="375"/>
      <c r="AD32" s="375"/>
    </row>
    <row r="33" spans="1:30" s="209" customFormat="1" x14ac:dyDescent="0.2">
      <c r="A33" s="314">
        <v>16</v>
      </c>
      <c r="B33" s="289" t="s">
        <v>185</v>
      </c>
      <c r="C33" s="290" t="s">
        <v>169</v>
      </c>
      <c r="D33" s="255"/>
      <c r="E33" s="319">
        <f>('октябрь(4 цк)'!B70+'октябрь(4 цк)'!B71*9.68%)/1000</f>
        <v>0.81212413599999989</v>
      </c>
      <c r="F33" s="319">
        <f>('октябрь(4 цк)'!C70+'октябрь(4 цк)'!C71*9.68%)/1000</f>
        <v>0.82081079199999996</v>
      </c>
      <c r="G33" s="319">
        <f>('октябрь(4 цк)'!D70+'октябрь(4 цк)'!D71*9.68%)/1000</f>
        <v>0.80625625600000006</v>
      </c>
      <c r="H33" s="319">
        <f>('октябрь(4 цк)'!E70+'октябрь(4 цк)'!E71*9.68%)/1000</f>
        <v>0.85160893599999998</v>
      </c>
      <c r="I33" s="319">
        <f>('октябрь(4 цк)'!F70+'октябрь(4 цк)'!F71*9.68%)/1000</f>
        <v>0.8519928160000001</v>
      </c>
      <c r="J33" s="319">
        <f>('октябрь(4 цк)'!G70+'октябрь(4 цк)'!G71*9.68%)/1000</f>
        <v>0.86553829599999998</v>
      </c>
      <c r="K33" s="319">
        <f>('октябрь(4 цк)'!H70+'октябрь(4 цк)'!H71*9.68%)/1000</f>
        <v>0.908576728</v>
      </c>
      <c r="L33" s="319">
        <f>('октябрь(4 цк)'!I70+'октябрь(4 цк)'!I71*9.68%)/1000</f>
        <v>0.88440325600000003</v>
      </c>
      <c r="M33" s="319">
        <f>('октябрь(4 цк)'!J70+'октябрь(4 цк)'!J71*9.68%)/1000</f>
        <v>0.87279911200000015</v>
      </c>
      <c r="N33" s="319">
        <f>('октябрь(4 цк)'!K70+'октябрь(4 цк)'!K71*9.68%)/1000</f>
        <v>0.85621549600000002</v>
      </c>
      <c r="O33" s="319">
        <f>('октябрь(4 цк)'!L70+'октябрь(4 цк)'!L71*9.68%)/1000</f>
        <v>0.86098657600000017</v>
      </c>
      <c r="P33" s="319">
        <f>('октябрь(4 цк)'!M70+'октябрь(4 цк)'!M71*9.68%)/1000</f>
        <v>0.87546433599999984</v>
      </c>
      <c r="Q33" s="319">
        <f>('октябрь(4 цк)'!N70+'октябрь(4 цк)'!N71*9.68%)/1000</f>
        <v>0.88767172000000005</v>
      </c>
      <c r="R33" s="319">
        <f>('октябрь(4 цк)'!O70+'октябрь(4 цк)'!O71*9.68%)/1000</f>
        <v>0.88872464800000006</v>
      </c>
      <c r="S33" s="319">
        <f>('октябрь(4 цк)'!P70+'октябрь(4 цк)'!P71*9.68%)/1000</f>
        <v>0.88314193600000002</v>
      </c>
      <c r="T33" s="319">
        <f>('октябрь(4 цк)'!Q70+'октябрь(4 цк)'!Q71*9.68%)/1000</f>
        <v>0.88773752799999994</v>
      </c>
      <c r="U33" s="319">
        <f>('октябрь(4 цк)'!R70+'октябрь(4 цк)'!R71*9.68%)/1000</f>
        <v>0.88195739200000001</v>
      </c>
      <c r="V33" s="319">
        <f>('октябрь(4 цк)'!S70+'октябрь(4 цк)'!S71*9.68%)/1000</f>
        <v>0.88735364800000005</v>
      </c>
      <c r="W33" s="319">
        <f>('октябрь(4 цк)'!T70+'октябрь(4 цк)'!T71*9.68%)/1000</f>
        <v>0.89065501600000008</v>
      </c>
      <c r="X33" s="319">
        <f>('октябрь(4 цк)'!U70+'октябрь(4 цк)'!U71*9.68%)/1000</f>
        <v>0.825746392</v>
      </c>
      <c r="Y33" s="319">
        <f>('октябрь(4 цк)'!V70+'октябрь(4 цк)'!V71*9.68%)/1000</f>
        <v>0.82218179199999997</v>
      </c>
      <c r="Z33" s="319">
        <f>('октябрь(4 цк)'!W70+'октябрь(4 цк)'!W71*9.68%)/1000</f>
        <v>0.82502250399999988</v>
      </c>
      <c r="AA33" s="319">
        <f>('октябрь(4 цк)'!X70+'октябрь(4 цк)'!X71*9.68%)/1000</f>
        <v>0.82640447199999989</v>
      </c>
      <c r="AB33" s="319">
        <f>('октябрь(4 цк)'!Y70+'октябрь(4 цк)'!Y71*9.68%)/1000</f>
        <v>0.81971399199999995</v>
      </c>
      <c r="AC33" s="375"/>
      <c r="AD33" s="375"/>
    </row>
    <row r="34" spans="1:30" s="209" customFormat="1" x14ac:dyDescent="0.2">
      <c r="A34" s="314">
        <v>17</v>
      </c>
      <c r="B34" s="289" t="s">
        <v>185</v>
      </c>
      <c r="C34" s="290" t="s">
        <v>169</v>
      </c>
      <c r="D34" s="255"/>
      <c r="E34" s="319">
        <f>('октябрь(4 цк)'!B74+'октябрь(4 цк)'!B75*9.68%)/1000</f>
        <v>0.82467152799999999</v>
      </c>
      <c r="F34" s="319">
        <f>('октябрь(4 цк)'!C74+'октябрь(4 цк)'!C75*9.68%)/1000</f>
        <v>0.82466055999999999</v>
      </c>
      <c r="G34" s="319">
        <f>('октябрь(4 цк)'!D74+'октябрь(4 цк)'!D75*9.68%)/1000</f>
        <v>0.84072868000000001</v>
      </c>
      <c r="H34" s="319">
        <f>('октябрь(4 цк)'!E74+'октябрь(4 цк)'!E75*9.68%)/1000</f>
        <v>0.88311999999999991</v>
      </c>
      <c r="I34" s="319">
        <f>('октябрь(4 цк)'!F74+'октябрь(4 цк)'!F75*9.68%)/1000</f>
        <v>0.87136230399999992</v>
      </c>
      <c r="J34" s="319">
        <f>('октябрь(4 цк)'!G74+'октябрь(4 цк)'!G75*9.68%)/1000</f>
        <v>0.86305952799999996</v>
      </c>
      <c r="K34" s="319">
        <f>('октябрь(4 цк)'!H74+'октябрь(4 цк)'!H75*9.68%)/1000</f>
        <v>0.87053970399999991</v>
      </c>
      <c r="L34" s="319">
        <f>('октябрь(4 цк)'!I74+'октябрь(4 цк)'!I75*9.68%)/1000</f>
        <v>0.85752068800000003</v>
      </c>
      <c r="M34" s="319">
        <f>('октябрь(4 цк)'!J74+'октябрь(4 цк)'!J75*9.68%)/1000</f>
        <v>0.85652259999999991</v>
      </c>
      <c r="N34" s="319">
        <f>('октябрь(4 цк)'!K74+'октябрь(4 цк)'!K75*9.68%)/1000</f>
        <v>0.86279629599999996</v>
      </c>
      <c r="O34" s="319">
        <f>('октябрь(4 цк)'!L74+'октябрь(4 цк)'!L75*9.68%)/1000</f>
        <v>0.87040808800000002</v>
      </c>
      <c r="P34" s="319">
        <f>('октябрь(4 цк)'!M74+'октябрь(4 цк)'!M75*9.68%)/1000</f>
        <v>0.8657028160000001</v>
      </c>
      <c r="Q34" s="319">
        <f>('октябрь(4 цк)'!N74+'октябрь(4 цк)'!N75*9.68%)/1000</f>
        <v>0.87826117600000009</v>
      </c>
      <c r="R34" s="319">
        <f>('октябрь(4 цк)'!O74+'октябрь(4 цк)'!O75*9.68%)/1000</f>
        <v>0.88691492800000005</v>
      </c>
      <c r="S34" s="319">
        <f>('октябрь(4 цк)'!P74+'октябрь(4 цк)'!P75*9.68%)/1000</f>
        <v>0.88747429599999994</v>
      </c>
      <c r="T34" s="319">
        <f>('октябрь(4 цк)'!Q74+'октябрь(4 цк)'!Q75*9.68%)/1000</f>
        <v>0.91125292000000002</v>
      </c>
      <c r="U34" s="319">
        <f>('октябрь(4 цк)'!R74+'октябрь(4 цк)'!R75*9.68%)/1000</f>
        <v>0.92448032800000002</v>
      </c>
      <c r="V34" s="319">
        <f>('октябрь(4 цк)'!S74+'октябрь(4 цк)'!S75*9.68%)/1000</f>
        <v>0.87977475999999999</v>
      </c>
      <c r="W34" s="319">
        <f>('октябрь(4 цк)'!T74+'октябрь(4 цк)'!T75*9.68%)/1000</f>
        <v>0.85559032000000002</v>
      </c>
      <c r="X34" s="319">
        <f>('октябрь(4 цк)'!U74+'октябрь(4 цк)'!U75*9.68%)/1000</f>
        <v>0.81832105600000005</v>
      </c>
      <c r="Y34" s="319">
        <f>('октябрь(4 цк)'!V74+'октябрь(4 цк)'!V75*9.68%)/1000</f>
        <v>0.82410119199999998</v>
      </c>
      <c r="Z34" s="319">
        <f>('октябрь(4 цк)'!W74+'октябрь(4 цк)'!W75*9.68%)/1000</f>
        <v>0.82137015999999996</v>
      </c>
      <c r="AA34" s="319">
        <f>('октябрь(4 цк)'!X74+'октябрь(4 цк)'!X75*9.68%)/1000</f>
        <v>0.81387901600000012</v>
      </c>
      <c r="AB34" s="319">
        <f>('октябрь(4 цк)'!Y74+'октябрь(4 цк)'!Y75*9.68%)/1000</f>
        <v>0.82342117600000009</v>
      </c>
      <c r="AC34" s="375"/>
      <c r="AD34" s="375"/>
    </row>
    <row r="35" spans="1:30" s="209" customFormat="1" x14ac:dyDescent="0.2">
      <c r="A35" s="314">
        <v>18</v>
      </c>
      <c r="B35" s="289" t="s">
        <v>185</v>
      </c>
      <c r="C35" s="290" t="s">
        <v>169</v>
      </c>
      <c r="D35" s="255"/>
      <c r="E35" s="319">
        <f>('октябрь(4 цк)'!B78+'октябрь(4 цк)'!B79*9.68%)/1000</f>
        <v>0.75705380799999988</v>
      </c>
      <c r="F35" s="319">
        <f>('октябрь(4 цк)'!C78+'октябрь(4 цк)'!C79*9.68%)/1000</f>
        <v>0.74773100799999981</v>
      </c>
      <c r="G35" s="319">
        <f>('октябрь(4 цк)'!D78+'октябрь(4 цк)'!D79*9.68%)/1000</f>
        <v>0.75909385600000001</v>
      </c>
      <c r="H35" s="319">
        <f>('октябрь(4 цк)'!E78+'октябрь(4 цк)'!E79*9.68%)/1000</f>
        <v>0.77895690399999995</v>
      </c>
      <c r="I35" s="319">
        <f>('октябрь(4 цк)'!F78+'октябрь(4 цк)'!F79*9.68%)/1000</f>
        <v>0.79176752799999994</v>
      </c>
      <c r="J35" s="319">
        <f>('октябрь(4 цк)'!G78+'октябрь(4 цк)'!G79*9.68%)/1000</f>
        <v>0.81579841600000014</v>
      </c>
      <c r="K35" s="319">
        <f>('октябрь(4 цк)'!H78+'октябрь(4 цк)'!H79*9.68%)/1000</f>
        <v>0.80560914400000017</v>
      </c>
      <c r="L35" s="319">
        <f>('октябрь(4 цк)'!I78+'октябрь(4 цк)'!I79*9.68%)/1000</f>
        <v>0.80546655999999994</v>
      </c>
      <c r="M35" s="319">
        <f>('октябрь(4 цк)'!J78+'октябрь(4 цк)'!J79*9.68%)/1000</f>
        <v>0.78817002400000002</v>
      </c>
      <c r="N35" s="319">
        <f>('октябрь(4 цк)'!K78+'октябрь(4 цк)'!K79*9.68%)/1000</f>
        <v>0.82395860799999987</v>
      </c>
      <c r="O35" s="319">
        <f>('октябрь(4 цк)'!L78+'октябрь(4 цк)'!L79*9.68%)/1000</f>
        <v>0.8272161039999999</v>
      </c>
      <c r="P35" s="319">
        <f>('октябрь(4 цк)'!M78+'октябрь(4 цк)'!M79*9.68%)/1000</f>
        <v>0.85582064800000013</v>
      </c>
      <c r="Q35" s="319">
        <f>('октябрь(4 цк)'!N78+'октябрь(4 цк)'!N79*9.68%)/1000</f>
        <v>0.81758619999999993</v>
      </c>
      <c r="R35" s="319">
        <f>('октябрь(4 цк)'!O78+'октябрь(4 цк)'!O79*9.68%)/1000</f>
        <v>0.81212413599999989</v>
      </c>
      <c r="S35" s="319">
        <f>('октябрь(4 цк)'!P78+'октябрь(4 цк)'!P79*9.68%)/1000</f>
        <v>0.81948366399999995</v>
      </c>
      <c r="T35" s="319">
        <f>('октябрь(4 цк)'!Q78+'октябрь(4 цк)'!Q79*9.68%)/1000</f>
        <v>0.83928090399999999</v>
      </c>
      <c r="U35" s="319">
        <f>('октябрь(4 цк)'!R78+'октябрь(4 цк)'!R79*9.68%)/1000</f>
        <v>0.8548225599999999</v>
      </c>
      <c r="V35" s="319">
        <f>('октябрь(4 цк)'!S78+'октябрь(4 цк)'!S79*9.68%)/1000</f>
        <v>0.84948114400000008</v>
      </c>
      <c r="W35" s="319">
        <f>('октябрь(4 цк)'!T78+'октябрь(4 цк)'!T79*9.68%)/1000</f>
        <v>0.81109314400000021</v>
      </c>
      <c r="X35" s="319">
        <f>('октябрь(4 цк)'!U78+'октябрь(4 цк)'!U79*9.68%)/1000</f>
        <v>0.77859496000000006</v>
      </c>
      <c r="Y35" s="319">
        <f>('октябрь(4 цк)'!V78+'октябрь(4 цк)'!V79*9.68%)/1000</f>
        <v>0.75997129599999991</v>
      </c>
      <c r="Z35" s="319">
        <f>('октябрь(4 цк)'!W78+'октябрь(4 цк)'!W79*9.68%)/1000</f>
        <v>0.75770092</v>
      </c>
      <c r="AA35" s="319">
        <f>('октябрь(4 цк)'!X78+'октябрь(4 цк)'!X79*9.68%)/1000</f>
        <v>0.77164124800000011</v>
      </c>
      <c r="AB35" s="319">
        <f>('октябрь(4 цк)'!Y78+'октябрь(4 цк)'!Y79*9.68%)/1000</f>
        <v>0.75330275200000008</v>
      </c>
      <c r="AC35" s="375"/>
      <c r="AD35" s="375"/>
    </row>
    <row r="36" spans="1:30" s="209" customFormat="1" x14ac:dyDescent="0.2">
      <c r="A36" s="314">
        <v>19</v>
      </c>
      <c r="B36" s="289" t="s">
        <v>185</v>
      </c>
      <c r="C36" s="290" t="s">
        <v>169</v>
      </c>
      <c r="D36" s="255"/>
      <c r="E36" s="319">
        <f>('октябрь(4 цк)'!B82+'октябрь(4 цк)'!B83*9.68%)/1000</f>
        <v>0.82961809599999992</v>
      </c>
      <c r="F36" s="319">
        <f>('октябрь(4 цк)'!C82+'октябрь(4 цк)'!C83*9.68%)/1000</f>
        <v>0.81739974400000004</v>
      </c>
      <c r="G36" s="319">
        <f>('октябрь(4 цк)'!D82+'октябрь(4 цк)'!D83*9.68%)/1000</f>
        <v>0.8106544240000001</v>
      </c>
      <c r="H36" s="319">
        <f>('октябрь(4 цк)'!E82+'октябрь(4 цк)'!E83*9.68%)/1000</f>
        <v>0.83245880799999983</v>
      </c>
      <c r="I36" s="319">
        <f>('октябрь(4 цк)'!F82+'октябрь(4 цк)'!F83*9.68%)/1000</f>
        <v>0.86189692000000007</v>
      </c>
      <c r="J36" s="319">
        <f>('октябрь(4 цк)'!G82+'октябрь(4 цк)'!G83*9.68%)/1000</f>
        <v>0.87058357600000014</v>
      </c>
      <c r="K36" s="319">
        <f>('октябрь(4 цк)'!H82+'октябрь(4 цк)'!H83*9.68%)/1000</f>
        <v>0.89128019199999997</v>
      </c>
      <c r="L36" s="319">
        <f>('октябрь(4 цк)'!I82+'октябрь(4 цк)'!I83*9.68%)/1000</f>
        <v>0.83228332000000005</v>
      </c>
      <c r="M36" s="319">
        <f>('октябрь(4 цк)'!J82+'октябрь(4 цк)'!J83*9.68%)/1000</f>
        <v>0.81354997600000012</v>
      </c>
      <c r="N36" s="319">
        <f>('октябрь(4 цк)'!K82+'октябрь(4 цк)'!K83*9.68%)/1000</f>
        <v>0.83144975200000004</v>
      </c>
      <c r="O36" s="319">
        <f>('октябрь(4 цк)'!L82+'октябрь(4 цк)'!L83*9.68%)/1000</f>
        <v>0.82959616000000003</v>
      </c>
      <c r="P36" s="319">
        <f>('октябрь(4 цк)'!M82+'октябрь(4 цк)'!M83*9.68%)/1000</f>
        <v>0.86921257600000013</v>
      </c>
      <c r="Q36" s="319">
        <f>('октябрь(4 цк)'!N82+'октябрь(4 цк)'!N83*9.68%)/1000</f>
        <v>0.89997781600000004</v>
      </c>
      <c r="R36" s="319">
        <f>('октябрь(4 цк)'!O82+'октябрь(4 цк)'!O83*9.68%)/1000</f>
        <v>0.91407169599999993</v>
      </c>
      <c r="S36" s="319">
        <f>('октябрь(4 цк)'!P82+'октябрь(4 цк)'!P83*9.68%)/1000</f>
        <v>0.88929498400000007</v>
      </c>
      <c r="T36" s="319">
        <f>('октябрь(4 цк)'!Q82+'октябрь(4 цк)'!Q83*9.68%)/1000</f>
        <v>0.89838745600000003</v>
      </c>
      <c r="U36" s="319">
        <f>('октябрь(4 цк)'!R82+'октябрь(4 цк)'!R83*9.68%)/1000</f>
        <v>0.91272263199999992</v>
      </c>
      <c r="V36" s="319">
        <f>('октябрь(4 цк)'!S82+'октябрь(4 цк)'!S83*9.68%)/1000</f>
        <v>0.87751535199999997</v>
      </c>
      <c r="W36" s="319">
        <f>('октябрь(4 цк)'!T82+'октябрь(4 цк)'!T83*9.68%)/1000</f>
        <v>0.88508327199999981</v>
      </c>
      <c r="X36" s="319">
        <f>('октябрь(4 цк)'!U82+'октябрь(4 цк)'!U83*9.68%)/1000</f>
        <v>0.82525283199999988</v>
      </c>
      <c r="Y36" s="319">
        <f>('октябрь(4 цк)'!V82+'октябрь(4 цк)'!V83*9.68%)/1000</f>
        <v>0.83255752000000005</v>
      </c>
      <c r="Z36" s="319">
        <f>('октябрь(4 цк)'!W82+'октябрь(4 цк)'!W83*9.68%)/1000</f>
        <v>0.83375303199999995</v>
      </c>
      <c r="AA36" s="319">
        <f>('октябрь(4 цк)'!X82+'октябрь(4 цк)'!X83*9.68%)/1000</f>
        <v>0.83103296799999993</v>
      </c>
      <c r="AB36" s="319">
        <f>('октябрь(4 цк)'!Y82+'октябрь(4 цк)'!Y83*9.68%)/1000</f>
        <v>0.82377215199999998</v>
      </c>
      <c r="AC36" s="375"/>
      <c r="AD36" s="375"/>
    </row>
    <row r="37" spans="1:30" s="209" customFormat="1" x14ac:dyDescent="0.2">
      <c r="A37" s="314">
        <v>20</v>
      </c>
      <c r="B37" s="289" t="s">
        <v>185</v>
      </c>
      <c r="C37" s="290" t="s">
        <v>169</v>
      </c>
      <c r="D37" s="255"/>
      <c r="E37" s="319">
        <f>('октябрь(4 цк)'!B86+'октябрь(4 цк)'!B87*9.68%)/1000</f>
        <v>0.65659789599999996</v>
      </c>
      <c r="F37" s="319">
        <f>('октябрь(4 цк)'!C86+'октябрь(4 цк)'!C87*9.68%)/1000</f>
        <v>0.65554496799999995</v>
      </c>
      <c r="G37" s="319">
        <f>('октябрь(4 цк)'!D86+'октябрь(4 цк)'!D87*9.68%)/1000</f>
        <v>0.66100703199999999</v>
      </c>
      <c r="H37" s="319">
        <f>('октябрь(4 цк)'!E86+'октябрь(4 цк)'!E87*9.68%)/1000</f>
        <v>0.66949626399999995</v>
      </c>
      <c r="I37" s="319">
        <f>('октябрь(4 цк)'!F86+'октябрь(4 цк)'!F87*9.68%)/1000</f>
        <v>0.62581072000000004</v>
      </c>
      <c r="J37" s="319">
        <f>('октябрь(4 цк)'!G86+'октябрь(4 цк)'!G87*9.68%)/1000</f>
        <v>0.61732148800000008</v>
      </c>
      <c r="K37" s="319">
        <f>('октябрь(4 цк)'!H86+'октябрь(4 цк)'!H87*9.68%)/1000</f>
        <v>0.69143226399999991</v>
      </c>
      <c r="L37" s="319">
        <f>('октябрь(4 цк)'!I86+'октябрь(4 цк)'!I87*9.68%)/1000</f>
        <v>0.68547663999999986</v>
      </c>
      <c r="M37" s="319">
        <f>('октябрь(4 цк)'!J86+'октябрь(4 цк)'!J87*9.68%)/1000</f>
        <v>0.67843518400000002</v>
      </c>
      <c r="N37" s="319">
        <f>('октябрь(4 цк)'!K86+'октябрь(4 цк)'!K87*9.68%)/1000</f>
        <v>0.68394112000000007</v>
      </c>
      <c r="O37" s="319">
        <f>('октябрь(4 цк)'!L86+'октябрь(4 цк)'!L87*9.68%)/1000</f>
        <v>0.68729732799999999</v>
      </c>
      <c r="P37" s="319">
        <f>('октябрь(4 цк)'!M86+'октябрь(4 цк)'!M87*9.68%)/1000</f>
        <v>0.67462928799999999</v>
      </c>
      <c r="Q37" s="319">
        <f>('октябрь(4 цк)'!N86+'октябрь(4 цк)'!N87*9.68%)/1000</f>
        <v>0.67787581600000013</v>
      </c>
      <c r="R37" s="319">
        <f>('октябрь(4 цк)'!O86+'октябрь(4 цк)'!O87*9.68%)/1000</f>
        <v>0.70059054400000009</v>
      </c>
      <c r="S37" s="319">
        <f>('октябрь(4 цк)'!P86+'октябрь(4 цк)'!P87*9.68%)/1000</f>
        <v>0.69796919200000007</v>
      </c>
      <c r="T37" s="319">
        <f>('октябрь(4 цк)'!Q86+'октябрь(4 цк)'!Q87*9.68%)/1000</f>
        <v>0.96705810399999992</v>
      </c>
      <c r="U37" s="319">
        <f>('октябрь(4 цк)'!R86+'октябрь(4 цк)'!R87*9.68%)/1000</f>
        <v>0.98841279999999998</v>
      </c>
      <c r="V37" s="319">
        <f>('октябрь(4 цк)'!S86+'октябрь(4 цк)'!S87*9.68%)/1000</f>
        <v>1.001585368</v>
      </c>
      <c r="W37" s="319">
        <f>('октябрь(4 цк)'!T86+'октябрь(4 цк)'!T87*9.68%)/1000</f>
        <v>0.98246814400000004</v>
      </c>
      <c r="X37" s="319">
        <f>('октябрь(4 цк)'!U86+'октябрь(4 цк)'!U87*9.68%)/1000</f>
        <v>0.6874947520000001</v>
      </c>
      <c r="Y37" s="319">
        <f>('октябрь(4 цк)'!V86+'октябрь(4 цк)'!V87*9.68%)/1000</f>
        <v>0.69177227199999991</v>
      </c>
      <c r="Z37" s="319">
        <f>('октябрь(4 цк)'!W86+'октябрь(4 цк)'!W87*9.68%)/1000</f>
        <v>0.69539171200000005</v>
      </c>
      <c r="AA37" s="319">
        <f>('октябрь(4 цк)'!X86+'октябрь(4 цк)'!X87*9.68%)/1000</f>
        <v>0.7040235279999999</v>
      </c>
      <c r="AB37" s="319">
        <f>('октябрь(4 цк)'!Y86+'октябрь(4 цк)'!Y87*9.68%)/1000</f>
        <v>0.67557253599999989</v>
      </c>
      <c r="AC37" s="375"/>
      <c r="AD37" s="375"/>
    </row>
    <row r="38" spans="1:30" s="209" customFormat="1" x14ac:dyDescent="0.2">
      <c r="A38" s="314">
        <v>21</v>
      </c>
      <c r="B38" s="289" t="s">
        <v>185</v>
      </c>
      <c r="C38" s="290" t="s">
        <v>169</v>
      </c>
      <c r="D38" s="255"/>
      <c r="E38" s="319">
        <f>('октябрь(4 цк)'!B90+'октябрь(4 цк)'!B91*9.68%)/1000</f>
        <v>0.84195709600000002</v>
      </c>
      <c r="F38" s="319">
        <f>('октябрь(4 цк)'!C90+'октябрь(4 цк)'!C91*9.68%)/1000</f>
        <v>0.84049835200000012</v>
      </c>
      <c r="G38" s="319">
        <f>('октябрь(4 цк)'!D90+'октябрь(4 цк)'!D91*9.68%)/1000</f>
        <v>0.87403849600000005</v>
      </c>
      <c r="H38" s="319">
        <f>('октябрь(4 цк)'!E90+'октябрь(4 цк)'!E91*9.68%)/1000</f>
        <v>0.88682718399999994</v>
      </c>
      <c r="I38" s="319">
        <f>('октябрь(4 цк)'!F90+'октябрь(4 цк)'!F91*9.68%)/1000</f>
        <v>0.8794018480000001</v>
      </c>
      <c r="J38" s="319">
        <f>('октябрь(4 цк)'!G90+'октябрь(4 цк)'!G91*9.68%)/1000</f>
        <v>0.94375110399999995</v>
      </c>
      <c r="K38" s="319">
        <f>('октябрь(4 цк)'!H90+'октябрь(4 цк)'!H91*9.68%)/1000</f>
        <v>1.2512280159999998</v>
      </c>
      <c r="L38" s="319">
        <f>('октябрь(4 цк)'!I90+'октябрь(4 цк)'!I91*9.68%)/1000</f>
        <v>0.88388775999999991</v>
      </c>
      <c r="M38" s="319">
        <f>('октябрь(4 цк)'!J90+'октябрь(4 цк)'!J91*9.68%)/1000</f>
        <v>1.2307946319999998</v>
      </c>
      <c r="N38" s="319">
        <f>('октябрь(4 цк)'!K90+'октябрь(4 цк)'!K91*9.68%)/1000</f>
        <v>0.99494972799999992</v>
      </c>
      <c r="O38" s="319">
        <f>('октябрь(4 цк)'!L90+'октябрь(4 цк)'!L91*9.68%)/1000</f>
        <v>0.89980232800000004</v>
      </c>
      <c r="P38" s="319">
        <f>('октябрь(4 цк)'!M90+'октябрь(4 цк)'!M91*9.68%)/1000</f>
        <v>0.90139268800000005</v>
      </c>
      <c r="Q38" s="319">
        <f>('октябрь(4 цк)'!N90+'октябрь(4 цк)'!N91*9.68%)/1000</f>
        <v>0.89736743200000002</v>
      </c>
      <c r="R38" s="319">
        <f>('октябрь(4 цк)'!O90+'октябрь(4 цк)'!O91*9.68%)/1000</f>
        <v>0.91157099200000002</v>
      </c>
      <c r="S38" s="319">
        <f>('октябрь(4 цк)'!P90+'октябрь(4 цк)'!P91*9.68%)/1000</f>
        <v>0.94551695200000008</v>
      </c>
      <c r="T38" s="319">
        <f>('октябрь(4 цк)'!Q90+'октябрь(4 цк)'!Q91*9.68%)/1000</f>
        <v>0.95289841600000014</v>
      </c>
      <c r="U38" s="319">
        <f>('октябрь(4 цк)'!R90+'октябрь(4 цк)'!R91*9.68%)/1000</f>
        <v>1.2689742399999999</v>
      </c>
      <c r="V38" s="319">
        <f>('октябрь(4 цк)'!S90+'октябрь(4 цк)'!S91*9.68%)/1000</f>
        <v>0.90349854400000007</v>
      </c>
      <c r="W38" s="319">
        <f>('октябрь(4 цк)'!T90+'октябрь(4 цк)'!T91*9.68%)/1000</f>
        <v>0.88445809599999992</v>
      </c>
      <c r="X38" s="319">
        <f>('октябрь(4 цк)'!U90+'октябрь(4 цк)'!U91*9.68%)/1000</f>
        <v>0.85666518400000002</v>
      </c>
      <c r="Y38" s="319">
        <f>('октябрь(4 цк)'!V90+'октябрь(4 цк)'!V91*9.68%)/1000</f>
        <v>0.84128804800000012</v>
      </c>
      <c r="Z38" s="319">
        <f>('октябрь(4 цк)'!W90+'октябрь(4 цк)'!W91*9.68%)/1000</f>
        <v>0.84045448000000011</v>
      </c>
      <c r="AA38" s="319">
        <f>('октябрь(4 цк)'!X90+'октябрь(4 цк)'!X91*9.68%)/1000</f>
        <v>0.8391054160000001</v>
      </c>
      <c r="AB38" s="319">
        <f>('октябрь(4 цк)'!Y90+'октябрь(4 цк)'!Y91*9.68%)/1000</f>
        <v>0.83469628000000007</v>
      </c>
      <c r="AC38" s="375"/>
      <c r="AD38" s="375"/>
    </row>
    <row r="39" spans="1:30" s="209" customFormat="1" x14ac:dyDescent="0.2">
      <c r="A39" s="314">
        <v>22</v>
      </c>
      <c r="B39" s="289" t="s">
        <v>185</v>
      </c>
      <c r="C39" s="290" t="s">
        <v>169</v>
      </c>
      <c r="D39" s="255"/>
      <c r="E39" s="319">
        <f>('октябрь(4 цк)'!B94+'октябрь(4 цк)'!B95*9.68%)/1000</f>
        <v>0.83890799199999999</v>
      </c>
      <c r="F39" s="319">
        <f>('октябрь(4 цк)'!C94+'октябрь(4 цк)'!C95*9.68%)/1000</f>
        <v>0.85844200000000004</v>
      </c>
      <c r="G39" s="319">
        <f>('октябрь(4 цк)'!D94+'октябрь(4 цк)'!D95*9.68%)/1000</f>
        <v>0.79970836000000001</v>
      </c>
      <c r="H39" s="319">
        <f>('октябрь(4 цк)'!E94+'октябрь(4 цк)'!E95*9.68%)/1000</f>
        <v>0.85737810399999992</v>
      </c>
      <c r="I39" s="319">
        <f>('октябрь(4 цк)'!F94+'октябрь(4 цк)'!F95*9.68%)/1000</f>
        <v>0.866898328</v>
      </c>
      <c r="J39" s="319">
        <f>('октябрь(4 цк)'!G94+'октябрь(4 цк)'!G95*9.68%)/1000</f>
        <v>0.87039712000000014</v>
      </c>
      <c r="K39" s="319">
        <f>('октябрь(4 цк)'!H94+'октябрь(4 цк)'!H95*9.68%)/1000</f>
        <v>0.87664888000000007</v>
      </c>
      <c r="L39" s="319">
        <f>('октябрь(4 цк)'!I94+'октябрь(4 цк)'!I95*9.68%)/1000</f>
        <v>0.86229176799999996</v>
      </c>
      <c r="M39" s="319">
        <f>('октябрь(4 цк)'!J94+'октябрь(4 цк)'!J95*9.68%)/1000</f>
        <v>0.86414535999999997</v>
      </c>
      <c r="N39" s="319">
        <f>('октябрь(4 цк)'!K94+'октябрь(4 цк)'!K95*9.68%)/1000</f>
        <v>0.86996936799999991</v>
      </c>
      <c r="O39" s="319">
        <f>('октябрь(4 цк)'!L94+'октябрь(4 цк)'!L95*9.68%)/1000</f>
        <v>0.87142811200000003</v>
      </c>
      <c r="P39" s="319">
        <f>('октябрь(4 цк)'!M94+'октябрь(4 цк)'!M95*9.68%)/1000</f>
        <v>0.87051776799999991</v>
      </c>
      <c r="Q39" s="319">
        <f>('октябрь(4 цк)'!N94+'октябрь(4 цк)'!N95*9.68%)/1000</f>
        <v>0.86899321600000012</v>
      </c>
      <c r="R39" s="319">
        <f>('октябрь(4 цк)'!O94+'октябрь(4 цк)'!O95*9.68%)/1000</f>
        <v>0.87982959999999988</v>
      </c>
      <c r="S39" s="319">
        <f>('октябрь(4 цк)'!P94+'октябрь(4 цк)'!P95*9.68%)/1000</f>
        <v>0.88811043999999995</v>
      </c>
      <c r="T39" s="319">
        <f>('октябрь(4 цк)'!Q94+'октябрь(4 цк)'!Q95*9.68%)/1000</f>
        <v>0.86735898400000011</v>
      </c>
      <c r="U39" s="319">
        <f>('октябрь(4 цк)'!R94+'октябрь(4 цк)'!R95*9.68%)/1000</f>
        <v>0.89114857600000008</v>
      </c>
      <c r="V39" s="319">
        <f>('октябрь(4 цк)'!S94+'октябрь(4 цк)'!S95*9.68%)/1000</f>
        <v>0.87669275200000008</v>
      </c>
      <c r="W39" s="319">
        <f>('октябрь(4 цк)'!T94+'октябрь(4 цк)'!T95*9.68%)/1000</f>
        <v>0.8660318560000001</v>
      </c>
      <c r="X39" s="319">
        <f>('октябрь(4 цк)'!U94+'октябрь(4 цк)'!U95*9.68%)/1000</f>
        <v>0.84832950399999996</v>
      </c>
      <c r="Y39" s="319">
        <f>('октябрь(4 цк)'!V94+'октябрь(4 цк)'!V95*9.68%)/1000</f>
        <v>0.86145819999999995</v>
      </c>
      <c r="Z39" s="319">
        <f>('октябрь(4 цк)'!W94+'октябрь(4 цк)'!W95*9.68%)/1000</f>
        <v>0.93461475999999988</v>
      </c>
      <c r="AA39" s="319">
        <f>('октябрь(4 цк)'!X94+'октябрь(4 цк)'!X95*9.68%)/1000</f>
        <v>0.85953879999999994</v>
      </c>
      <c r="AB39" s="319">
        <f>('октябрь(4 цк)'!Y94+'октябрь(4 цк)'!Y95*9.68%)/1000</f>
        <v>0.84751787199999995</v>
      </c>
      <c r="AC39" s="375"/>
      <c r="AD39" s="375"/>
    </row>
    <row r="40" spans="1:30" s="209" customFormat="1" x14ac:dyDescent="0.2">
      <c r="A40" s="314">
        <v>23</v>
      </c>
      <c r="B40" s="289" t="s">
        <v>185</v>
      </c>
      <c r="C40" s="290" t="s">
        <v>169</v>
      </c>
      <c r="D40" s="255"/>
      <c r="E40" s="319">
        <f>('октябрь(4 цк)'!B98+'октябрь(4 цк)'!B99*9.68%)/1000</f>
        <v>0.75141625599999995</v>
      </c>
      <c r="F40" s="319">
        <f>('октябрь(4 цк)'!C98+'октябрь(4 цк)'!C99*9.68%)/1000</f>
        <v>0.74821359999999992</v>
      </c>
      <c r="G40" s="319">
        <f>('октябрь(4 цк)'!D98+'октябрь(4 цк)'!D99*9.68%)/1000</f>
        <v>0.77812333599999983</v>
      </c>
      <c r="H40" s="319">
        <f>('октябрь(4 цк)'!E98+'октябрь(4 цк)'!E99*9.68%)/1000</f>
        <v>0.79024297600000015</v>
      </c>
      <c r="I40" s="319">
        <f>('октябрь(4 цк)'!F98+'октябрь(4 цк)'!F99*9.68%)/1000</f>
        <v>0.85818973599999993</v>
      </c>
      <c r="J40" s="319">
        <f>('октябрь(4 цк)'!G98+'октябрь(4 цк)'!G99*9.68%)/1000</f>
        <v>0.85540386400000001</v>
      </c>
      <c r="K40" s="319">
        <f>('октябрь(4 цк)'!H98+'октябрь(4 цк)'!H99*9.68%)/1000</f>
        <v>0.91850276799999997</v>
      </c>
      <c r="L40" s="319">
        <f>('октябрь(4 цк)'!I98+'октябрь(4 цк)'!I99*9.68%)/1000</f>
        <v>0.8665034800000001</v>
      </c>
      <c r="M40" s="319">
        <f>('октябрь(4 цк)'!J98+'октябрь(4 цк)'!J99*9.68%)/1000</f>
        <v>5.563924E-2</v>
      </c>
      <c r="N40" s="319">
        <f>('октябрь(4 цк)'!K98+'октябрь(4 цк)'!K99*9.68%)/1000</f>
        <v>0.87349009600000005</v>
      </c>
      <c r="O40" s="319">
        <f>('октябрь(4 цк)'!L98+'октябрь(4 цк)'!L99*9.68%)/1000</f>
        <v>0.87644048799999996</v>
      </c>
      <c r="P40" s="319">
        <f>('октябрь(4 цк)'!M98+'октябрь(4 цк)'!M99*9.68%)/1000</f>
        <v>0.8691796719999999</v>
      </c>
      <c r="Q40" s="319">
        <f>('октябрь(4 цк)'!N98+'октябрь(4 цк)'!N99*9.68%)/1000</f>
        <v>0.98672372799999997</v>
      </c>
      <c r="R40" s="319">
        <f>('октябрь(4 цк)'!O98+'октябрь(4 цк)'!O99*9.68%)/1000</f>
        <v>0.77466841600000014</v>
      </c>
      <c r="S40" s="319">
        <f>('октябрь(4 цк)'!P98+'октябрь(4 цк)'!P99*9.68%)/1000</f>
        <v>0.84305389600000002</v>
      </c>
      <c r="T40" s="319">
        <f>('октябрь(4 цк)'!Q98+'октябрь(4 цк)'!Q99*9.68%)/1000</f>
        <v>0.89688483999999991</v>
      </c>
      <c r="U40" s="319">
        <f>('октябрь(4 цк)'!R98+'октябрь(4 цк)'!R99*9.68%)/1000</f>
        <v>0.89040275200000008</v>
      </c>
      <c r="V40" s="319">
        <f>('октябрь(4 цк)'!S98+'октябрь(4 цк)'!S99*9.68%)/1000</f>
        <v>0.89764163199999991</v>
      </c>
      <c r="W40" s="319">
        <f>('октябрь(4 цк)'!T98+'октябрь(4 цк)'!T99*9.68%)/1000</f>
        <v>0.86237951200000007</v>
      </c>
      <c r="X40" s="319">
        <f>('октябрь(4 цк)'!U98+'октябрь(4 цк)'!U99*9.68%)/1000</f>
        <v>5.563924E-2</v>
      </c>
      <c r="Y40" s="319">
        <f>('октябрь(4 цк)'!V98+'октябрь(4 цк)'!V99*9.68%)/1000</f>
        <v>0.54480107199999994</v>
      </c>
      <c r="Z40" s="319">
        <f>('октябрь(4 цк)'!W98+'октябрь(4 цк)'!W99*9.68%)/1000</f>
        <v>0.75330275200000008</v>
      </c>
      <c r="AA40" s="319">
        <f>('октябрь(4 цк)'!X98+'октябрь(4 цк)'!X99*9.68%)/1000</f>
        <v>0.75507956799999987</v>
      </c>
      <c r="AB40" s="319">
        <f>('октябрь(4 цк)'!Y98+'октябрь(4 цк)'!Y99*9.68%)/1000</f>
        <v>0.40486036000000003</v>
      </c>
      <c r="AC40" s="375"/>
      <c r="AD40" s="375"/>
    </row>
    <row r="41" spans="1:30" s="209" customFormat="1" x14ac:dyDescent="0.2">
      <c r="A41" s="314">
        <v>24</v>
      </c>
      <c r="B41" s="289" t="s">
        <v>185</v>
      </c>
      <c r="C41" s="290" t="s">
        <v>169</v>
      </c>
      <c r="D41" s="255"/>
      <c r="E41" s="319">
        <f>('октябрь(4 цк)'!B102+'октябрь(4 цк)'!B103*9.68%)/1000</f>
        <v>0.67888487199999981</v>
      </c>
      <c r="F41" s="319">
        <f>('октябрь(4 цк)'!C102+'октябрь(4 цк)'!C103*9.68%)/1000</f>
        <v>0.61430528800000006</v>
      </c>
      <c r="G41" s="319">
        <f>('октябрь(4 цк)'!D102+'октябрь(4 цк)'!D103*9.68%)/1000</f>
        <v>0.61430528800000006</v>
      </c>
      <c r="H41" s="319">
        <f>('октябрь(4 цк)'!E102+'октябрь(4 цк)'!E103*9.68%)/1000</f>
        <v>0.69275939200000003</v>
      </c>
      <c r="I41" s="319">
        <f>('октябрь(4 цк)'!F102+'октябрь(4 цк)'!F103*9.68%)/1000</f>
        <v>0.88814334400000006</v>
      </c>
      <c r="J41" s="319">
        <f>('октябрь(4 цк)'!G102+'октябрь(4 цк)'!G103*9.68%)/1000</f>
        <v>0.91750468000000007</v>
      </c>
      <c r="K41" s="319">
        <f>('октябрь(4 цк)'!H102+'октябрь(4 цк)'!H103*9.68%)/1000</f>
        <v>0.88182577600000012</v>
      </c>
      <c r="L41" s="319">
        <f>('октябрь(4 цк)'!I102+'октябрь(4 цк)'!I103*9.68%)/1000</f>
        <v>0.89147761600000008</v>
      </c>
      <c r="M41" s="319">
        <f>('октябрь(4 цк)'!J102+'октябрь(4 цк)'!J103*9.68%)/1000</f>
        <v>0.87895216000000009</v>
      </c>
      <c r="N41" s="319">
        <f>('октябрь(4 цк)'!K102+'октябрь(4 цк)'!K103*9.68%)/1000</f>
        <v>0.89695064800000013</v>
      </c>
      <c r="O41" s="319">
        <f>('октябрь(4 цк)'!L102+'октябрь(4 цк)'!L103*9.68%)/1000</f>
        <v>0.89257441600000009</v>
      </c>
      <c r="P41" s="319">
        <f>('октябрь(4 цк)'!M102+'октябрь(4 цк)'!M103*9.68%)/1000</f>
        <v>0.93945164800000014</v>
      </c>
      <c r="Q41" s="319">
        <f>('октябрь(4 цк)'!N102+'октябрь(4 цк)'!N103*9.68%)/1000</f>
        <v>0.89503124800000011</v>
      </c>
      <c r="R41" s="319">
        <f>('октябрь(4 цк)'!O102+'октябрь(4 цк)'!O103*9.68%)/1000</f>
        <v>0.88452390399999992</v>
      </c>
      <c r="S41" s="319">
        <f>('октябрь(4 цк)'!P102+'октябрь(4 цк)'!P103*9.68%)/1000</f>
        <v>0.90145849599999994</v>
      </c>
      <c r="T41" s="319">
        <f>('октябрь(4 цк)'!Q102+'октябрь(4 цк)'!Q103*9.68%)/1000</f>
        <v>0.92507259999999991</v>
      </c>
      <c r="U41" s="319">
        <f>('октябрь(4 цк)'!R102+'октябрь(4 цк)'!R103*9.68%)/1000</f>
        <v>0.92777072799999993</v>
      </c>
      <c r="V41" s="319">
        <f>('октябрь(4 цк)'!S102+'октябрь(4 цк)'!S103*9.68%)/1000</f>
        <v>0.92699199999999993</v>
      </c>
      <c r="W41" s="319">
        <f>('октябрь(4 цк)'!T102+'октябрь(4 цк)'!T103*9.68%)/1000</f>
        <v>0.8693551599999999</v>
      </c>
      <c r="X41" s="319">
        <f>('октябрь(4 цк)'!U102+'октябрь(4 цк)'!U103*9.68%)/1000</f>
        <v>0.67129501600000008</v>
      </c>
      <c r="Y41" s="319">
        <f>('октябрь(4 цк)'!V102+'октябрь(4 цк)'!V103*9.68%)/1000</f>
        <v>0.68230688800000006</v>
      </c>
      <c r="Z41" s="319">
        <f>('октябрь(4 цк)'!W102+'октябрь(4 цк)'!W103*9.68%)/1000</f>
        <v>0.67068080799999985</v>
      </c>
      <c r="AA41" s="319">
        <f>('октябрь(4 цк)'!X102+'октябрь(4 цк)'!X103*9.68%)/1000</f>
        <v>0.56573898400000011</v>
      </c>
      <c r="AB41" s="319">
        <f>('октябрь(4 цк)'!Y102+'октябрь(4 цк)'!Y103*9.68%)/1000</f>
        <v>0.56263503999999998</v>
      </c>
      <c r="AC41" s="375"/>
      <c r="AD41" s="375"/>
    </row>
    <row r="42" spans="1:30" s="209" customFormat="1" x14ac:dyDescent="0.2">
      <c r="A42" s="314">
        <v>25</v>
      </c>
      <c r="B42" s="289" t="s">
        <v>185</v>
      </c>
      <c r="C42" s="290" t="s">
        <v>169</v>
      </c>
      <c r="D42" s="255"/>
      <c r="E42" s="319">
        <f>('октябрь(4 цк)'!B106+'октябрь(4 цк)'!B107*9.68%)/1000</f>
        <v>0.81627003999999992</v>
      </c>
      <c r="F42" s="319">
        <f>('октябрь(4 цк)'!C106+'октябрь(4 цк)'!C107*9.68%)/1000</f>
        <v>0.757492528</v>
      </c>
      <c r="G42" s="319">
        <f>('октябрь(4 цк)'!D106+'октябрь(4 цк)'!D107*9.68%)/1000</f>
        <v>0.79779992799999999</v>
      </c>
      <c r="H42" s="319">
        <f>('октябрь(4 цк)'!E106+'октябрь(4 цк)'!E107*9.68%)/1000</f>
        <v>0.85236572799999999</v>
      </c>
      <c r="I42" s="319">
        <f>('октябрь(4 цк)'!F106+'октябрь(4 цк)'!F107*9.68%)/1000</f>
        <v>0.89894682400000003</v>
      </c>
      <c r="J42" s="319">
        <f>('октябрь(4 цк)'!G106+'октябрь(4 цк)'!G107*9.68%)/1000</f>
        <v>0.90925674400000012</v>
      </c>
      <c r="K42" s="319">
        <f>('октябрь(4 цк)'!H106+'октябрь(4 цк)'!H107*9.68%)/1000</f>
        <v>0.91330393599999993</v>
      </c>
      <c r="L42" s="319">
        <f>('октябрь(4 цк)'!I106+'октябрь(4 цк)'!I107*9.68%)/1000</f>
        <v>0.90378371200000018</v>
      </c>
      <c r="M42" s="319">
        <f>('октябрь(4 цк)'!J106+'октябрь(4 цк)'!J107*9.68%)/1000</f>
        <v>0.94404723999999984</v>
      </c>
      <c r="N42" s="319">
        <f>('октябрь(4 цк)'!K106+'октябрь(4 цк)'!K107*9.68%)/1000</f>
        <v>0.94525372000000007</v>
      </c>
      <c r="O42" s="319">
        <f>('октябрь(4 цк)'!L106+'октябрь(4 цк)'!L107*9.68%)/1000</f>
        <v>0.87419204800000017</v>
      </c>
      <c r="P42" s="319">
        <f>('октябрь(4 цк)'!M106+'октябрь(4 цк)'!M107*9.68%)/1000</f>
        <v>0.87052873600000003</v>
      </c>
      <c r="Q42" s="319">
        <f>('октябрь(4 цк)'!N106+'октябрь(4 цк)'!N107*9.68%)/1000</f>
        <v>0.86904805600000001</v>
      </c>
      <c r="R42" s="319">
        <f>('октябрь(4 цк)'!O106+'октябрь(4 цк)'!O107*9.68%)/1000</f>
        <v>0.88211094400000012</v>
      </c>
      <c r="S42" s="319">
        <f>('октябрь(4 цк)'!P106+'октябрь(4 цк)'!P107*9.68%)/1000</f>
        <v>0.86161175200000006</v>
      </c>
      <c r="T42" s="319">
        <f>('октябрь(4 цк)'!Q106+'октябрь(4 цк)'!Q107*9.68%)/1000</f>
        <v>0.89907843999999992</v>
      </c>
      <c r="U42" s="319">
        <f>('октябрь(4 цк)'!R106+'октябрь(4 цк)'!R107*9.68%)/1000</f>
        <v>0.895140928</v>
      </c>
      <c r="V42" s="319">
        <f>('октябрь(4 цк)'!S106+'октябрь(4 цк)'!S107*9.68%)/1000</f>
        <v>0.895086088</v>
      </c>
      <c r="W42" s="319">
        <f>('октябрь(4 цк)'!T106+'октябрь(4 цк)'!T107*9.68%)/1000</f>
        <v>0.87184489599999992</v>
      </c>
      <c r="X42" s="319">
        <f>('октябрь(4 цк)'!U106+'октябрь(4 цк)'!U107*9.68%)/1000</f>
        <v>0.80736402399999996</v>
      </c>
      <c r="Y42" s="319">
        <f>('октябрь(4 цк)'!V106+'октябрь(4 цк)'!V107*9.68%)/1000</f>
        <v>0.83444401600000007</v>
      </c>
      <c r="Z42" s="319">
        <f>('октябрь(4 цк)'!W106+'октябрь(4 цк)'!W107*9.68%)/1000</f>
        <v>0.78098598400000008</v>
      </c>
      <c r="AA42" s="319">
        <f>('октябрь(4 цк)'!X106+'октябрь(4 цк)'!X107*9.68%)/1000</f>
        <v>0.57304367200000006</v>
      </c>
      <c r="AB42" s="319">
        <f>('октябрь(4 цк)'!Y106+'октябрь(4 цк)'!Y107*9.68%)/1000</f>
        <v>0.56861259999999991</v>
      </c>
      <c r="AC42" s="375"/>
      <c r="AD42" s="375"/>
    </row>
    <row r="43" spans="1:30" s="209" customFormat="1" x14ac:dyDescent="0.2">
      <c r="A43" s="314">
        <v>26</v>
      </c>
      <c r="B43" s="289" t="s">
        <v>185</v>
      </c>
      <c r="C43" s="290" t="s">
        <v>169</v>
      </c>
      <c r="D43" s="255"/>
      <c r="E43" s="319">
        <f>('октябрь(4 цк)'!B110+'октябрь(4 цк)'!B111*9.68%)/1000</f>
        <v>0.867139624</v>
      </c>
      <c r="F43" s="319">
        <f>('октябрь(4 цк)'!C110+'октябрь(4 цк)'!C111*9.68%)/1000</f>
        <v>0.81775072000000004</v>
      </c>
      <c r="G43" s="319">
        <f>('октябрь(4 цк)'!D110+'октябрь(4 цк)'!D111*9.68%)/1000</f>
        <v>0.84383262400000003</v>
      </c>
      <c r="H43" s="319">
        <f>('октябрь(4 цк)'!E110+'октябрь(4 цк)'!E111*9.68%)/1000</f>
        <v>0.91604593599999995</v>
      </c>
      <c r="I43" s="319">
        <f>('октябрь(4 цк)'!F110+'октябрь(4 цк)'!F111*9.68%)/1000</f>
        <v>0.9102767679999999</v>
      </c>
      <c r="J43" s="319">
        <f>('октябрь(4 цк)'!G110+'октябрь(4 цк)'!G111*9.68%)/1000</f>
        <v>0.92387708800000012</v>
      </c>
      <c r="K43" s="319">
        <f>('октябрь(4 цк)'!H110+'октябрь(4 цк)'!H111*9.68%)/1000</f>
        <v>0.922703512</v>
      </c>
      <c r="L43" s="319">
        <f>('октябрь(4 цк)'!I110+'октябрь(4 цк)'!I111*9.68%)/1000</f>
        <v>0.9210692800000001</v>
      </c>
      <c r="M43" s="319">
        <f>('октябрь(4 цк)'!J110+'октябрь(4 цк)'!J111*9.68%)/1000</f>
        <v>0.91941311200000009</v>
      </c>
      <c r="N43" s="319">
        <f>('октябрь(4 цк)'!K110+'октябрь(4 цк)'!K111*9.68%)/1000</f>
        <v>0.92564293599999992</v>
      </c>
      <c r="O43" s="319">
        <f>('октябрь(4 цк)'!L110+'октябрь(4 цк)'!L111*9.68%)/1000</f>
        <v>0.93606253599999989</v>
      </c>
      <c r="P43" s="319">
        <f>('октябрь(4 цк)'!M110+'октябрь(4 цк)'!M111*9.68%)/1000</f>
        <v>0.93265148799999997</v>
      </c>
      <c r="Q43" s="319">
        <f>('октябрь(4 цк)'!N110+'октябрь(4 цк)'!N111*9.68%)/1000</f>
        <v>0.9371483679999999</v>
      </c>
      <c r="R43" s="319">
        <f>('октябрь(4 цк)'!O110+'октябрь(4 цк)'!O111*9.68%)/1000</f>
        <v>0.89804744800000003</v>
      </c>
      <c r="S43" s="319">
        <f>('октябрь(4 цк)'!P110+'октябрь(4 цк)'!P111*9.68%)/1000</f>
        <v>0.92637779200000003</v>
      </c>
      <c r="T43" s="319">
        <f>('октябрь(4 цк)'!Q110+'октябрь(4 цк)'!Q111*9.68%)/1000</f>
        <v>0.94172202400000005</v>
      </c>
      <c r="U43" s="319">
        <f>('октябрь(4 цк)'!R110+'октябрь(4 цк)'!R111*9.68%)/1000</f>
        <v>0.93419797600000021</v>
      </c>
      <c r="V43" s="319">
        <f>('октябрь(4 цк)'!S110+'октябрь(4 цк)'!S111*9.68%)/1000</f>
        <v>0.94716215200000009</v>
      </c>
      <c r="W43" s="319">
        <f>('октябрь(4 цк)'!T110+'октябрь(4 цк)'!T111*9.68%)/1000</f>
        <v>0.93727998400000001</v>
      </c>
      <c r="X43" s="319">
        <f>('октябрь(4 цк)'!U110+'октябрь(4 цк)'!U111*9.68%)/1000</f>
        <v>0.8642879440000002</v>
      </c>
      <c r="Y43" s="319">
        <f>('октябрь(4 цк)'!V110+'октябрь(4 цк)'!V111*9.68%)/1000</f>
        <v>0.88624588000000004</v>
      </c>
      <c r="Z43" s="319">
        <f>('октябрь(4 цк)'!W110+'октябрь(4 цк)'!W111*9.68%)/1000</f>
        <v>0.87033131200000013</v>
      </c>
      <c r="AA43" s="319">
        <f>('октябрь(4 цк)'!X110+'октябрь(4 цк)'!X111*9.68%)/1000</f>
        <v>0.85078633599999987</v>
      </c>
      <c r="AB43" s="319">
        <f>('октябрь(4 цк)'!Y110+'октябрь(4 цк)'!Y111*9.68%)/1000</f>
        <v>0.85130183199999998</v>
      </c>
      <c r="AC43" s="375"/>
      <c r="AD43" s="375"/>
    </row>
    <row r="44" spans="1:30" s="209" customFormat="1" x14ac:dyDescent="0.2">
      <c r="A44" s="314">
        <v>27</v>
      </c>
      <c r="B44" s="289" t="s">
        <v>185</v>
      </c>
      <c r="C44" s="290" t="s">
        <v>169</v>
      </c>
      <c r="D44" s="255"/>
      <c r="E44" s="319">
        <f>('октябрь(4 цк)'!B114+'октябрь(4 цк)'!B115*9.68%)/1000</f>
        <v>5.563924E-2</v>
      </c>
      <c r="F44" s="319">
        <f>('октябрь(4 цк)'!C114+'октябрь(4 цк)'!C115*9.68%)/1000</f>
        <v>0.70800491200000015</v>
      </c>
      <c r="G44" s="319">
        <f>('октябрь(4 цк)'!D114+'октябрь(4 цк)'!D115*9.68%)/1000</f>
        <v>0.71072497600000006</v>
      </c>
      <c r="H44" s="319">
        <f>('октябрь(4 цк)'!E114+'октябрь(4 цк)'!E115*9.68%)/1000</f>
        <v>0.74192893599999987</v>
      </c>
      <c r="I44" s="319">
        <f>('октябрь(4 цк)'!F114+'октябрь(4 цк)'!F115*9.68%)/1000</f>
        <v>0.70621712800000003</v>
      </c>
      <c r="J44" s="319">
        <f>('октябрь(4 цк)'!G114+'октябрь(4 цк)'!G115*9.68%)/1000</f>
        <v>0.71267728000000008</v>
      </c>
      <c r="K44" s="319">
        <f>('октябрь(4 цк)'!H114+'октябрь(4 цк)'!H115*9.68%)/1000</f>
        <v>0.82504443999999988</v>
      </c>
      <c r="L44" s="319">
        <f>('октябрь(4 цк)'!I114+'октябрь(4 цк)'!I115*9.68%)/1000</f>
        <v>0.86969516800000002</v>
      </c>
      <c r="M44" s="319">
        <f>('октябрь(4 цк)'!J114+'октябрь(4 цк)'!J115*9.68%)/1000</f>
        <v>0.90082235200000005</v>
      </c>
      <c r="N44" s="319">
        <f>('октябрь(4 цк)'!K114+'октябрь(4 цк)'!K115*9.68%)/1000</f>
        <v>0.92407451200000013</v>
      </c>
      <c r="O44" s="319">
        <f>('октябрь(4 цк)'!L114+'октябрь(4 цк)'!L115*9.68%)/1000</f>
        <v>0.93097338399999996</v>
      </c>
      <c r="P44" s="319">
        <f>('октябрь(4 цк)'!M114+'октябрь(4 цк)'!M115*9.68%)/1000</f>
        <v>0.87417011200000017</v>
      </c>
      <c r="Q44" s="319">
        <f>('октябрь(4 цк)'!N114+'октябрь(4 цк)'!N115*9.68%)/1000</f>
        <v>0.87345719199999994</v>
      </c>
      <c r="R44" s="319">
        <f>('октябрь(4 цк)'!O114+'октябрь(4 цк)'!O115*9.68%)/1000</f>
        <v>0.8143067679999999</v>
      </c>
      <c r="S44" s="319">
        <f>('октябрь(4 цк)'!P114+'октябрь(4 цк)'!P115*9.68%)/1000</f>
        <v>0.85585355200000002</v>
      </c>
      <c r="T44" s="319">
        <f>('октябрь(4 цк)'!Q114+'октябрь(4 цк)'!Q115*9.68%)/1000</f>
        <v>0.88318580799999979</v>
      </c>
      <c r="U44" s="319">
        <f>('октябрь(4 цк)'!R114+'октябрь(4 цк)'!R115*9.68%)/1000</f>
        <v>0.89707129599999991</v>
      </c>
      <c r="V44" s="319">
        <f>('октябрь(4 цк)'!S114+'октябрь(4 цк)'!S115*9.68%)/1000</f>
        <v>0.87566175999999996</v>
      </c>
      <c r="W44" s="319">
        <f>('октябрь(4 цк)'!T114+'октябрь(4 цк)'!T115*9.68%)/1000</f>
        <v>0.83649503199999997</v>
      </c>
      <c r="X44" s="319">
        <f>('октябрь(4 цк)'!U114+'октябрь(4 цк)'!U115*9.68%)/1000</f>
        <v>0.71339019999999997</v>
      </c>
      <c r="Y44" s="319">
        <f>('октябрь(4 цк)'!V114+'октябрь(4 цк)'!V115*9.68%)/1000</f>
        <v>0.72391948000000017</v>
      </c>
      <c r="Z44" s="319">
        <f>('октябрь(4 цк)'!W114+'октябрь(4 цк)'!W115*9.68%)/1000</f>
        <v>0.72287752000000005</v>
      </c>
      <c r="AA44" s="319">
        <f>('октябрь(4 цк)'!X114+'октябрь(4 цк)'!X115*9.68%)/1000</f>
        <v>0.73092803199999989</v>
      </c>
      <c r="AB44" s="319">
        <f>('октябрь(4 цк)'!Y114+'октябрь(4 цк)'!Y115*9.68%)/1000</f>
        <v>0.70557001600000002</v>
      </c>
      <c r="AC44" s="375"/>
      <c r="AD44" s="375"/>
    </row>
    <row r="45" spans="1:30" s="209" customFormat="1" x14ac:dyDescent="0.2">
      <c r="A45" s="314">
        <v>28</v>
      </c>
      <c r="B45" s="289" t="s">
        <v>185</v>
      </c>
      <c r="C45" s="290" t="s">
        <v>169</v>
      </c>
      <c r="D45" s="255"/>
      <c r="E45" s="319">
        <f>('октябрь(4 цк)'!B118+'октябрь(4 цк)'!B119*9.68%)/1000</f>
        <v>0.85260702399999999</v>
      </c>
      <c r="F45" s="319">
        <f>('октябрь(4 цк)'!C118+'октябрь(4 цк)'!C119*9.68%)/1000</f>
        <v>0.80888857600000008</v>
      </c>
      <c r="G45" s="319">
        <f>('октябрь(4 цк)'!D118+'октябрь(4 цк)'!D119*9.68%)/1000</f>
        <v>0.867973192</v>
      </c>
      <c r="H45" s="319">
        <f>('октябрь(4 цк)'!E118+'октябрь(4 цк)'!E119*9.68%)/1000</f>
        <v>0.85506385600000001</v>
      </c>
      <c r="I45" s="319">
        <f>('октябрь(4 цк)'!F118+'октябрь(4 цк)'!F119*9.68%)/1000</f>
        <v>0.90330112000000007</v>
      </c>
      <c r="J45" s="319">
        <f>('октябрь(4 цк)'!G118+'октябрь(4 цк)'!G119*9.68%)/1000</f>
        <v>0.90583472800000009</v>
      </c>
      <c r="K45" s="319">
        <f>('октябрь(4 цк)'!H118+'октябрь(4 цк)'!H119*9.68%)/1000</f>
        <v>0.93074305600000007</v>
      </c>
      <c r="L45" s="319">
        <f>('октябрь(4 цк)'!I118+'октябрь(4 цк)'!I119*9.68%)/1000</f>
        <v>0.89822293599999992</v>
      </c>
      <c r="M45" s="319">
        <f>('октябрь(4 цк)'!J118+'октябрь(4 цк)'!J119*9.68%)/1000</f>
        <v>0.93305730399999998</v>
      </c>
      <c r="N45" s="319">
        <f>('октябрь(4 цк)'!K118+'октябрь(4 цк)'!K119*9.68%)/1000</f>
        <v>0.90119526399999994</v>
      </c>
      <c r="O45" s="319">
        <f>('октябрь(4 цк)'!L118+'октябрь(4 цк)'!L119*9.68%)/1000</f>
        <v>0.90617473599999998</v>
      </c>
      <c r="P45" s="319">
        <f>('октябрь(4 цк)'!M118+'октябрь(4 цк)'!M119*9.68%)/1000</f>
        <v>0.93835484800000002</v>
      </c>
      <c r="Q45" s="319">
        <f>('октябрь(4 цк)'!N118+'октябрь(4 цк)'!N119*9.68%)/1000</f>
        <v>0.9070741120000001</v>
      </c>
      <c r="R45" s="319">
        <f>('октябрь(4 цк)'!O118+'октябрь(4 цк)'!O119*9.68%)/1000</f>
        <v>0.91057290399999991</v>
      </c>
      <c r="S45" s="319">
        <f>('октябрь(4 цк)'!P118+'октябрь(4 цк)'!P119*9.68%)/1000</f>
        <v>0.94803959199999999</v>
      </c>
      <c r="T45" s="319">
        <f>('октябрь(4 цк)'!Q118+'октябрь(4 цк)'!Q119*9.68%)/1000</f>
        <v>0.90286239999999995</v>
      </c>
      <c r="U45" s="319">
        <f>('октябрь(4 цк)'!R118+'октябрь(4 цк)'!R119*9.68%)/1000</f>
        <v>0.94779829599999998</v>
      </c>
      <c r="V45" s="319">
        <f>('октябрь(4 цк)'!S118+'октябрь(4 цк)'!S119*9.68%)/1000</f>
        <v>0.90095396799999994</v>
      </c>
      <c r="W45" s="319">
        <f>('октябрь(4 цк)'!T118+'октябрь(4 цк)'!T119*9.68%)/1000</f>
        <v>0.895140928</v>
      </c>
      <c r="X45" s="319">
        <f>('октябрь(4 цк)'!U118+'октябрь(4 цк)'!U119*9.68%)/1000</f>
        <v>0.87808568799999998</v>
      </c>
      <c r="Y45" s="319">
        <f>('октябрь(4 цк)'!V118+'октябрь(4 цк)'!V119*9.68%)/1000</f>
        <v>0.86036140000000005</v>
      </c>
      <c r="Z45" s="319">
        <f>('октябрь(4 цк)'!W118+'октябрь(4 цк)'!W119*9.68%)/1000</f>
        <v>0.84310873599999991</v>
      </c>
      <c r="AA45" s="319">
        <f>('октябрь(4 цк)'!X118+'октябрь(4 цк)'!X119*9.68%)/1000</f>
        <v>0.82998003999999992</v>
      </c>
      <c r="AB45" s="319">
        <f>('октябрь(4 цк)'!Y118+'октябрь(4 цк)'!Y119*9.68%)/1000</f>
        <v>0.77868270399999995</v>
      </c>
      <c r="AC45" s="375"/>
      <c r="AD45" s="375"/>
    </row>
    <row r="46" spans="1:30" s="209" customFormat="1" x14ac:dyDescent="0.2">
      <c r="A46" s="314">
        <v>29</v>
      </c>
      <c r="B46" s="289" t="s">
        <v>185</v>
      </c>
      <c r="C46" s="290" t="s">
        <v>169</v>
      </c>
      <c r="D46" s="255"/>
      <c r="E46" s="319">
        <f>('октябрь(4 цк)'!B122+'октябрь(4 цк)'!B1388*9.68%)/1000</f>
        <v>0.80742000000000003</v>
      </c>
      <c r="F46" s="319">
        <f>('октябрь(4 цк)'!C122+'октябрь(4 цк)'!C1388*9.68%)/1000</f>
        <v>0.79320000000000002</v>
      </c>
      <c r="G46" s="319">
        <f>('октябрь(4 цк)'!D122+'октябрь(4 цк)'!D1388*9.68%)/1000</f>
        <v>0.77827000000000002</v>
      </c>
      <c r="H46" s="319">
        <f>('октябрь(4 цк)'!E122+'октябрь(4 цк)'!E1388*9.68%)/1000</f>
        <v>0.77929999999999999</v>
      </c>
      <c r="I46" s="319">
        <f>('октябрь(4 цк)'!F122+'октябрь(4 цк)'!F1388*9.68%)/1000</f>
        <v>0.8233299999999999</v>
      </c>
      <c r="J46" s="319">
        <f>('октябрь(4 цк)'!G122+'октябрь(4 цк)'!G1388*9.68%)/1000</f>
        <v>0.82072000000000001</v>
      </c>
      <c r="K46" s="319">
        <f>('октябрь(4 цк)'!H122+'октябрь(4 цк)'!H1388*9.68%)/1000</f>
        <v>0.81696000000000002</v>
      </c>
      <c r="L46" s="319">
        <f>('октябрь(4 цк)'!I122+'октябрь(4 цк)'!I1388*9.68%)/1000</f>
        <v>0.93352000000000002</v>
      </c>
      <c r="M46" s="319">
        <f>('октябрь(4 цк)'!J122+'октябрь(4 цк)'!J1388*9.68%)/1000</f>
        <v>0.91665000000000008</v>
      </c>
      <c r="N46" s="319">
        <f>('октябрь(4 цк)'!K122+'октябрь(4 цк)'!K1388*9.68%)/1000</f>
        <v>0.84344000000000008</v>
      </c>
      <c r="O46" s="319">
        <f>('октябрь(4 цк)'!L122+'октябрь(4 цк)'!L1388*9.68%)/1000</f>
        <v>0.8448199999999999</v>
      </c>
      <c r="P46" s="319">
        <f>('октябрь(4 цк)'!M122+'октябрь(4 цк)'!M1388*9.68%)/1000</f>
        <v>0.81691000000000014</v>
      </c>
      <c r="Q46" s="319">
        <f>('октябрь(4 цк)'!N122+'октябрь(4 цк)'!N1388*9.68%)/1000</f>
        <v>0.84884999999999988</v>
      </c>
      <c r="R46" s="319">
        <f>('октябрь(4 цк)'!O122+'октябрь(4 цк)'!O1388*9.68%)/1000</f>
        <v>0.82828000000000002</v>
      </c>
      <c r="S46" s="319">
        <f>('октябрь(4 цк)'!P122+'октябрь(4 цк)'!P1388*9.68%)/1000</f>
        <v>0.85702</v>
      </c>
      <c r="T46" s="319">
        <f>('октябрь(4 цк)'!Q122+'октябрь(4 цк)'!Q1388*9.68%)/1000</f>
        <v>0.86077000000000004</v>
      </c>
      <c r="U46" s="319">
        <f>('октябрь(4 цк)'!R122+'октябрь(4 цк)'!R1388*9.68%)/1000</f>
        <v>0.96558999999999995</v>
      </c>
      <c r="V46" s="319">
        <f>('октябрь(4 цк)'!S122+'октябрь(4 цк)'!S1388*9.68%)/1000</f>
        <v>0.81925999999999999</v>
      </c>
      <c r="W46" s="319">
        <f>('октябрь(4 цк)'!T122+'октябрь(4 цк)'!T1388*9.68%)/1000</f>
        <v>0.82625000000000004</v>
      </c>
      <c r="X46" s="319">
        <f>('октябрь(4 цк)'!U122+'октябрь(4 цк)'!U1388*9.68%)/1000</f>
        <v>0.80245</v>
      </c>
      <c r="Y46" s="319">
        <f>('октябрь(4 цк)'!V122+'октябрь(4 цк)'!V1388*9.68%)/1000</f>
        <v>0.80913000000000013</v>
      </c>
      <c r="Z46" s="319">
        <f>('октябрь(4 цк)'!W122+'октябрь(4 цк)'!W1388*9.68%)/1000</f>
        <v>0.72724999999999995</v>
      </c>
      <c r="AA46" s="319">
        <f>('октябрь(4 цк)'!X122+'октябрь(4 цк)'!X1388*9.68%)/1000</f>
        <v>0.65090000000000015</v>
      </c>
      <c r="AB46" s="319">
        <f>('октябрь(4 цк)'!Y122+'октябрь(4 цк)'!Y1388*9.68%)/1000</f>
        <v>0.51871</v>
      </c>
      <c r="AC46" s="375"/>
      <c r="AD46" s="375"/>
    </row>
    <row r="47" spans="1:30" s="209" customFormat="1" x14ac:dyDescent="0.2">
      <c r="A47" s="314">
        <v>30</v>
      </c>
      <c r="B47" s="289" t="s">
        <v>185</v>
      </c>
      <c r="C47" s="290" t="s">
        <v>169</v>
      </c>
      <c r="D47" s="255"/>
      <c r="E47" s="319">
        <f>('октябрь(4 цк)'!B126+'октябрь(4 цк)'!B127*9.68%)/1000</f>
        <v>0.71126240799999996</v>
      </c>
      <c r="F47" s="319">
        <f>('октябрь(4 цк)'!C126+'октябрь(4 цк)'!C127*9.68%)/1000</f>
        <v>0.75696606399999999</v>
      </c>
      <c r="G47" s="319">
        <f>('октябрь(4 цк)'!D126+'октябрь(4 цк)'!D127*9.68%)/1000</f>
        <v>0.83625373599999986</v>
      </c>
      <c r="H47" s="319">
        <f>('октябрь(4 цк)'!E126+'октябрь(4 цк)'!E127*9.68%)/1000</f>
        <v>0.89410993599999999</v>
      </c>
      <c r="I47" s="319">
        <f>('октябрь(4 цк)'!F126+'октябрь(4 цк)'!F127*9.68%)/1000</f>
        <v>0.81565583199999991</v>
      </c>
      <c r="J47" s="319">
        <f>('октябрь(4 цк)'!G126+'октябрь(4 цк)'!G127*9.68%)/1000</f>
        <v>0.81928623999999994</v>
      </c>
      <c r="K47" s="319">
        <f>('октябрь(4 цк)'!H126+'октябрь(4 цк)'!H127*9.68%)/1000</f>
        <v>0.85595226400000002</v>
      </c>
      <c r="L47" s="319">
        <f>('октябрь(4 цк)'!I126+'октябрь(4 цк)'!I127*9.68%)/1000</f>
        <v>0.85011728800000008</v>
      </c>
      <c r="M47" s="319">
        <f>('октябрь(4 цк)'!J126+'октябрь(4 цк)'!J127*9.68%)/1000</f>
        <v>0.85444964800000001</v>
      </c>
      <c r="N47" s="319">
        <f>('октябрь(4 цк)'!K126+'октябрь(4 цк)'!K127*9.68%)/1000</f>
        <v>0.83800861600000009</v>
      </c>
      <c r="O47" s="319">
        <f>('октябрь(4 цк)'!L126+'октябрь(4 цк)'!L127*9.68%)/1000</f>
        <v>0.83409303999999984</v>
      </c>
      <c r="P47" s="319">
        <f>('октябрь(4 цк)'!M126+'октябрь(4 цк)'!M127*9.68%)/1000</f>
        <v>0.82128241599999996</v>
      </c>
      <c r="Q47" s="319">
        <f>('октябрь(4 цк)'!N126+'октябрь(4 цк)'!N127*9.68%)/1000</f>
        <v>0.825932848</v>
      </c>
      <c r="R47" s="319">
        <f>('октябрь(4 цк)'!O126+'октябрь(4 цк)'!O127*9.68%)/1000</f>
        <v>0.85633614400000013</v>
      </c>
      <c r="S47" s="319">
        <f>('октябрь(4 цк)'!P126+'октябрь(4 цк)'!P127*9.68%)/1000</f>
        <v>0.84544492000000004</v>
      </c>
      <c r="T47" s="319">
        <f>('октябрь(4 цк)'!Q126+'октябрь(4 цк)'!Q127*9.68%)/1000</f>
        <v>0.85076439999999987</v>
      </c>
      <c r="U47" s="319">
        <f>('октябрь(4 цк)'!R126+'октябрь(4 цк)'!R127*9.68%)/1000</f>
        <v>0.86062463199999995</v>
      </c>
      <c r="V47" s="319">
        <f>('октябрь(4 цк)'!S126+'октябрь(4 цк)'!S127*9.68%)/1000</f>
        <v>0.88486391200000014</v>
      </c>
      <c r="W47" s="319">
        <f>('октябрь(4 цк)'!T126+'октябрь(4 цк)'!T127*9.68%)/1000</f>
        <v>0.85730132800000003</v>
      </c>
      <c r="X47" s="319">
        <f>('октябрь(4 цк)'!U126+'октябрь(4 цк)'!U127*9.68%)/1000</f>
        <v>0.82393667199999998</v>
      </c>
      <c r="Y47" s="319">
        <f>('октябрь(4 цк)'!V126+'октябрь(4 цк)'!V127*9.68%)/1000</f>
        <v>0.87102229600000003</v>
      </c>
      <c r="Z47" s="319">
        <f>('октябрь(4 цк)'!W126+'октябрь(4 цк)'!W127*9.68%)/1000</f>
        <v>0.7151670160000001</v>
      </c>
      <c r="AA47" s="319">
        <f>('октябрь(4 цк)'!X126+'октябрь(4 цк)'!X127*9.68%)/1000</f>
        <v>0.69765111999999996</v>
      </c>
      <c r="AB47" s="319">
        <f>('октябрь(4 цк)'!Y126+'октябрь(4 цк)'!Y127*9.68%)/1000</f>
        <v>0.56680288000000012</v>
      </c>
      <c r="AC47" s="375"/>
      <c r="AD47" s="375"/>
    </row>
    <row r="48" spans="1:30" s="296" customFormat="1" ht="13.5" thickBot="1" x14ac:dyDescent="0.25">
      <c r="A48" s="315">
        <v>31</v>
      </c>
      <c r="B48" s="303" t="s">
        <v>185</v>
      </c>
      <c r="C48" s="304" t="s">
        <v>169</v>
      </c>
      <c r="D48" s="305"/>
      <c r="E48" s="319">
        <f>('октябрь(4 цк)'!B130+'октябрь(4 цк)'!B131*9.68%)/1000</f>
        <v>0.97026076000000006</v>
      </c>
      <c r="F48" s="319">
        <f>('октябрь(4 цк)'!C130+'октябрь(4 цк)'!C131*9.68%)/1000</f>
        <v>0.97017301600000005</v>
      </c>
      <c r="G48" s="319">
        <f>('октябрь(4 цк)'!D130+'октябрь(4 цк)'!D131*9.68%)/1000</f>
        <v>0.94598857600000008</v>
      </c>
      <c r="H48" s="319">
        <f>('октябрь(4 цк)'!E130+'октябрь(4 цк)'!E131*9.68%)/1000</f>
        <v>1.1575174240000001</v>
      </c>
      <c r="I48" s="319">
        <f>('октябрь(4 цк)'!F130+'октябрь(4 цк)'!F131*9.68%)/1000</f>
        <v>0.92642166399999992</v>
      </c>
      <c r="J48" s="319">
        <f>('октябрь(4 цк)'!G130+'октябрь(4 цк)'!G131*9.68%)/1000</f>
        <v>0.91494913599999994</v>
      </c>
      <c r="K48" s="319">
        <f>('октябрь(4 цк)'!H130+'октябрь(4 цк)'!H131*9.68%)/1000</f>
        <v>0.93725804800000001</v>
      </c>
      <c r="L48" s="319">
        <f>('октябрь(4 цк)'!I130+'октябрь(4 цк)'!I131*9.68%)/1000</f>
        <v>0.91009031200000001</v>
      </c>
      <c r="M48" s="319">
        <f>('октябрь(4 цк)'!J130+'октябрь(4 цк)'!J131*9.68%)/1000</f>
        <v>0.91251423999999981</v>
      </c>
      <c r="N48" s="319">
        <f>('октябрь(4 цк)'!K130+'октябрь(4 цк)'!K131*9.68%)/1000</f>
        <v>0.91984086399999998</v>
      </c>
      <c r="O48" s="319">
        <f>('октябрь(4 цк)'!L130+'октябрь(4 цк)'!L131*9.68%)/1000</f>
        <v>0.91619948799999995</v>
      </c>
      <c r="P48" s="319">
        <f>('октябрь(4 цк)'!M130+'октябрь(4 цк)'!M131*9.68%)/1000</f>
        <v>0.9100574079999999</v>
      </c>
      <c r="Q48" s="319">
        <f>('октябрь(4 цк)'!N130+'октябрь(4 цк)'!N131*9.68%)/1000</f>
        <v>0.92069636799999988</v>
      </c>
      <c r="R48" s="319">
        <f>('октябрь(4 цк)'!O130+'октябрь(4 цк)'!O131*9.68%)/1000</f>
        <v>0.94531952799999996</v>
      </c>
      <c r="S48" s="319">
        <f>('октябрь(4 цк)'!P130+'октябрь(4 цк)'!P131*9.68%)/1000</f>
        <v>0.92996432800000006</v>
      </c>
      <c r="T48" s="319">
        <f>('октябрь(4 цк)'!Q130+'октябрь(4 цк)'!Q131*9.68%)/1000</f>
        <v>0.94303818399999995</v>
      </c>
      <c r="U48" s="319">
        <f>('октябрь(4 цк)'!R130+'октябрь(4 цк)'!R131*9.68%)/1000</f>
        <v>0.9514177359999999</v>
      </c>
      <c r="V48" s="319">
        <f>('октябрь(4 цк)'!S130+'октябрь(4 цк)'!S131*9.68%)/1000</f>
        <v>0.97981388800000002</v>
      </c>
      <c r="W48" s="319">
        <f>('октябрь(4 цк)'!T130+'октябрь(4 цк)'!T131*9.68%)/1000</f>
        <v>0.99532263999999981</v>
      </c>
      <c r="X48" s="319">
        <f>('октябрь(4 цк)'!U130+'октябрь(4 цк)'!U131*9.68%)/1000</f>
        <v>1.3348590159999998</v>
      </c>
      <c r="Y48" s="319">
        <f>('октябрь(4 цк)'!V130+'октябрь(4 цк)'!V131*9.68%)/1000</f>
        <v>1.2387793359999999</v>
      </c>
      <c r="Z48" s="319">
        <f>('октябрь(4 цк)'!W130+'октябрь(4 цк)'!W131*9.68%)/1000</f>
        <v>0.976830592</v>
      </c>
      <c r="AA48" s="319">
        <f>('октябрь(4 цк)'!X130+'октябрь(4 цк)'!X131*9.68%)/1000</f>
        <v>0.93560188</v>
      </c>
      <c r="AB48" s="319">
        <f>('октябрь(4 цк)'!Y130+'октябрь(4 цк)'!Y131*9.68%)/1000</f>
        <v>0.91578270399999995</v>
      </c>
      <c r="AC48" s="376"/>
      <c r="AD48" s="376"/>
    </row>
    <row r="49" spans="1:30" s="295" customFormat="1" x14ac:dyDescent="0.2">
      <c r="A49" s="313">
        <v>1</v>
      </c>
      <c r="B49" s="300" t="s">
        <v>186</v>
      </c>
      <c r="C49" s="301" t="s">
        <v>169</v>
      </c>
      <c r="D49" s="302"/>
      <c r="E49" s="319">
        <f xml:space="preserve"> ('октябрь(4 цк)'!B10+'октябрь(4 цк)'!B11*9.11%)/1000</f>
        <v>0.75467203599999988</v>
      </c>
      <c r="F49" s="319">
        <f xml:space="preserve"> ('октябрь(4 цк)'!C10+'октябрь(4 цк)'!C11*9.11%)/1000</f>
        <v>0.74561590600000005</v>
      </c>
      <c r="G49" s="319">
        <f xml:space="preserve"> ('октябрь(4 цк)'!D10+'октябрь(4 цк)'!D11*9.11%)/1000</f>
        <v>0.79323151000000003</v>
      </c>
      <c r="H49" s="319">
        <f xml:space="preserve"> ('октябрь(4 цк)'!E10+'октябрь(4 цк)'!E11*9.11%)/1000</f>
        <v>0.83498790700000003</v>
      </c>
      <c r="I49" s="319">
        <f xml:space="preserve"> ('октябрь(4 цк)'!F10+'октябрь(4 цк)'!F11*9.11%)/1000</f>
        <v>0.85509687999999995</v>
      </c>
      <c r="J49" s="319">
        <f xml:space="preserve"> ('октябрь(4 цк)'!G10+'октябрь(4 цк)'!G11*9.11%)/1000</f>
        <v>0.84696818500000004</v>
      </c>
      <c r="K49" s="319">
        <f xml:space="preserve"> ('октябрь(4 цк)'!H10+'октябрь(4 цк)'!H11*9.11%)/1000</f>
        <v>1.0625259009999999</v>
      </c>
      <c r="L49" s="319">
        <f xml:space="preserve"> ('октябрь(4 цк)'!I10+'октябрь(4 цк)'!I11*9.11%)/1000</f>
        <v>0.83564256699999995</v>
      </c>
      <c r="M49" s="319">
        <f xml:space="preserve"> ('октябрь(4 цк)'!J10+'октябрь(4 цк)'!J11*9.11%)/1000</f>
        <v>0.73294823500000006</v>
      </c>
      <c r="N49" s="319">
        <f xml:space="preserve"> ('октябрь(4 цк)'!K10+'октябрь(4 цк)'!K11*9.11%)/1000</f>
        <v>0.73279548100000003</v>
      </c>
      <c r="O49" s="319">
        <f xml:space="preserve"> ('октябрь(4 цк)'!L10+'октябрь(4 цк)'!L11*9.11%)/1000</f>
        <v>0.73426846599999984</v>
      </c>
      <c r="P49" s="319">
        <f xml:space="preserve"> ('октябрь(4 цк)'!M10+'октябрь(4 цк)'!M11*9.11%)/1000</f>
        <v>0.73647248800000009</v>
      </c>
      <c r="Q49" s="319">
        <f xml:space="preserve"> ('октябрь(4 цк)'!N10+'октябрь(4 цк)'!N11*9.11%)/1000</f>
        <v>0.7519333749999999</v>
      </c>
      <c r="R49" s="319">
        <f xml:space="preserve"> ('октябрь(4 цк)'!O10+'октябрь(4 цк)'!O11*9.11%)/1000</f>
        <v>0.77619943899999999</v>
      </c>
      <c r="S49" s="319">
        <f xml:space="preserve"> ('октябрь(4 цк)'!P10+'октябрь(4 цк)'!P11*9.11%)/1000</f>
        <v>0.77956002700000016</v>
      </c>
      <c r="T49" s="319">
        <f xml:space="preserve"> ('октябрь(4 цк)'!Q10+'октябрь(4 цк)'!Q11*9.11%)/1000</f>
        <v>0.78896530900000006</v>
      </c>
      <c r="U49" s="319">
        <f xml:space="preserve"> ('октябрь(4 цк)'!R10+'октябрь(4 цк)'!R11*9.11%)/1000</f>
        <v>0.821643754</v>
      </c>
      <c r="V49" s="319">
        <f xml:space="preserve"> ('октябрь(4 цк)'!S10+'октябрь(4 цк)'!S11*9.11%)/1000</f>
        <v>0.78860524600000004</v>
      </c>
      <c r="W49" s="319">
        <f xml:space="preserve"> ('октябрь(4 цк)'!T10+'октябрь(4 цк)'!T11*9.11%)/1000</f>
        <v>0.7795709380000001</v>
      </c>
      <c r="X49" s="319">
        <f xml:space="preserve"> ('октябрь(4 цк)'!U10+'октябрь(4 цк)'!U11*9.11%)/1000</f>
        <v>0.77168228500000013</v>
      </c>
      <c r="Y49" s="319">
        <f xml:space="preserve"> ('октябрь(4 цк)'!V10+'октябрь(4 цк)'!V11*9.11%)/1000</f>
        <v>0.76731788500000009</v>
      </c>
      <c r="Z49" s="319">
        <f xml:space="preserve"> ('октябрь(4 цк)'!W10+'октябрь(4 цк)'!W11*9.11%)/1000</f>
        <v>0.76591036599999984</v>
      </c>
      <c r="AA49" s="319">
        <f xml:space="preserve"> ('октябрь(4 цк)'!X10+'октябрь(4 цк)'!X11*9.11%)/1000</f>
        <v>0.76232064699999991</v>
      </c>
      <c r="AB49" s="319">
        <f xml:space="preserve"> ('октябрь(4 цк)'!Y10+'октябрь(4 цк)'!Y11*9.11%)/1000</f>
        <v>0.75222797199999991</v>
      </c>
      <c r="AC49" s="374"/>
      <c r="AD49" s="374"/>
    </row>
    <row r="50" spans="1:30" s="209" customFormat="1" x14ac:dyDescent="0.2">
      <c r="A50" s="314">
        <v>2</v>
      </c>
      <c r="B50" s="289" t="s">
        <v>186</v>
      </c>
      <c r="C50" s="290" t="s">
        <v>169</v>
      </c>
      <c r="D50" s="255"/>
      <c r="E50" s="319">
        <f xml:space="preserve"> ('октябрь(4 цк)'!B14+'октябрь(4 цк)'!B15*9.11%)/1000</f>
        <v>0.68660921800000008</v>
      </c>
      <c r="F50" s="319">
        <f xml:space="preserve"> ('октябрь(4 цк)'!C14+'октябрь(4 цк)'!C15*9.11%)/1000</f>
        <v>0.74720891200000006</v>
      </c>
      <c r="G50" s="319">
        <f xml:space="preserve"> ('октябрь(4 цк)'!D14+'октябрь(4 цк)'!D15*9.11%)/1000</f>
        <v>0.74906378200000001</v>
      </c>
      <c r="H50" s="319">
        <f xml:space="preserve"> ('октябрь(4 цк)'!E14+'октябрь(4 цк)'!E15*9.11%)/1000</f>
        <v>0.78333523299999985</v>
      </c>
      <c r="I50" s="319">
        <f xml:space="preserve"> ('октябрь(4 цк)'!F14+'октябрь(4 цк)'!F15*9.11%)/1000</f>
        <v>0.78627029199999998</v>
      </c>
      <c r="J50" s="319">
        <f xml:space="preserve"> ('октябрь(4 цк)'!G14+'октябрь(4 цк)'!G15*9.11%)/1000</f>
        <v>0.79484633800000004</v>
      </c>
      <c r="K50" s="319">
        <f xml:space="preserve"> ('октябрь(4 цк)'!H14+'октябрь(4 цк)'!H15*9.11%)/1000</f>
        <v>0.77753058099999994</v>
      </c>
      <c r="L50" s="319">
        <f xml:space="preserve"> ('октябрь(4 цк)'!I14+'октябрь(4 цк)'!I15*9.11%)/1000</f>
        <v>0.76596492100000013</v>
      </c>
      <c r="M50" s="319">
        <f xml:space="preserve"> ('октябрь(4 цк)'!J14+'октябрь(4 цк)'!J15*9.11%)/1000</f>
        <v>0.77529382600000007</v>
      </c>
      <c r="N50" s="319">
        <f xml:space="preserve"> ('октябрь(4 цк)'!K14+'октябрь(4 цк)'!K15*9.11%)/1000</f>
        <v>0.80637926500000001</v>
      </c>
      <c r="O50" s="319">
        <f xml:space="preserve"> ('октябрь(4 цк)'!L14+'октябрь(4 цк)'!L15*9.11%)/1000</f>
        <v>0.80937979000000004</v>
      </c>
      <c r="P50" s="319">
        <f xml:space="preserve"> ('октябрь(4 цк)'!M14+'октябрь(4 цк)'!M15*9.11%)/1000</f>
        <v>0.77531564799999997</v>
      </c>
      <c r="Q50" s="319">
        <f xml:space="preserve"> ('октябрь(4 цк)'!N14+'октябрь(4 цк)'!N15*9.11%)/1000</f>
        <v>0.788408848</v>
      </c>
      <c r="R50" s="319">
        <f xml:space="preserve"> ('октябрь(4 цк)'!O14+'октябрь(4 цк)'!O15*9.11%)/1000</f>
        <v>0.75911281300000011</v>
      </c>
      <c r="S50" s="319">
        <f xml:space="preserve"> ('октябрь(4 цк)'!P14+'октябрь(4 цк)'!P15*9.11%)/1000</f>
        <v>0.7661722299999999</v>
      </c>
      <c r="T50" s="319">
        <f xml:space="preserve"> ('октябрь(4 цк)'!Q14+'октябрь(4 цк)'!Q15*9.11%)/1000</f>
        <v>0.79899251800000004</v>
      </c>
      <c r="U50" s="319">
        <f xml:space="preserve"> ('октябрь(4 цк)'!R14+'октябрь(4 цк)'!R15*9.11%)/1000</f>
        <v>1.1781279459999998</v>
      </c>
      <c r="V50" s="319">
        <f xml:space="preserve"> ('октябрь(4 цк)'!S14+'октябрь(4 цк)'!S15*9.11%)/1000</f>
        <v>0.7992543820000001</v>
      </c>
      <c r="W50" s="319">
        <f xml:space="preserve"> ('октябрь(4 цк)'!T14+'октябрь(4 цк)'!T15*9.11%)/1000</f>
        <v>1.141597918</v>
      </c>
      <c r="X50" s="319">
        <f xml:space="preserve"> ('октябрь(4 цк)'!U14+'октябрь(4 цк)'!U15*9.11%)/1000</f>
        <v>0.79195492300000003</v>
      </c>
      <c r="Y50" s="319">
        <f xml:space="preserve"> ('октябрь(4 цк)'!V14+'октябрь(4 цк)'!V15*9.11%)/1000</f>
        <v>0.76978377100000006</v>
      </c>
      <c r="Z50" s="319">
        <f xml:space="preserve"> ('октябрь(4 цк)'!W14+'октябрь(4 цк)'!W15*9.11%)/1000</f>
        <v>0.76654320400000009</v>
      </c>
      <c r="AA50" s="319">
        <f xml:space="preserve"> ('октябрь(4 цк)'!X14+'октябрь(4 цк)'!X15*9.11%)/1000</f>
        <v>0.76457922400000011</v>
      </c>
      <c r="AB50" s="319">
        <f xml:space="preserve"> ('октябрь(4 цк)'!Y14+'октябрь(4 цк)'!Y15*9.11%)/1000</f>
        <v>0.75628686399999989</v>
      </c>
      <c r="AC50" s="375"/>
      <c r="AD50" s="375"/>
    </row>
    <row r="51" spans="1:30" s="209" customFormat="1" x14ac:dyDescent="0.2">
      <c r="A51" s="314">
        <v>3</v>
      </c>
      <c r="B51" s="289" t="s">
        <v>186</v>
      </c>
      <c r="C51" s="290" t="s">
        <v>169</v>
      </c>
      <c r="D51" s="255"/>
      <c r="E51" s="319">
        <f xml:space="preserve"> ('октябрь(4 цк)'!B18+'октябрь(4 цк)'!B19*9.11%)/1000</f>
        <v>0.81200934099999988</v>
      </c>
      <c r="F51" s="319">
        <f xml:space="preserve"> ('октябрь(4 цк)'!C18+'октябрь(4 цк)'!C19*9.11%)/1000</f>
        <v>0.8163846520000001</v>
      </c>
      <c r="G51" s="319">
        <f xml:space="preserve"> ('октябрь(4 цк)'!D18+'октябрь(4 цк)'!D19*9.11%)/1000</f>
        <v>0.7948572490000001</v>
      </c>
      <c r="H51" s="319">
        <f xml:space="preserve"> ('октябрь(4 цк)'!E18+'октябрь(4 цк)'!E19*9.11%)/1000</f>
        <v>0.79525004499999996</v>
      </c>
      <c r="I51" s="319">
        <f xml:space="preserve"> ('октябрь(4 цк)'!F18+'октябрь(4 цк)'!F19*9.11%)/1000</f>
        <v>0.80169844600000006</v>
      </c>
      <c r="J51" s="319">
        <f xml:space="preserve"> ('октябрь(4 цк)'!G18+'октябрь(4 цк)'!G19*9.11%)/1000</f>
        <v>0.80240766099999994</v>
      </c>
      <c r="K51" s="319">
        <f xml:space="preserve"> ('октябрь(4 цк)'!H18+'октябрь(4 цк)'!H19*9.11%)/1000</f>
        <v>0.8081795799999999</v>
      </c>
      <c r="L51" s="319">
        <f xml:space="preserve"> ('октябрь(4 цк)'!I18+'октябрь(4 цк)'!I19*9.11%)/1000</f>
        <v>0.80155660299999998</v>
      </c>
      <c r="M51" s="319">
        <f xml:space="preserve"> ('октябрь(4 цк)'!J18+'октябрь(4 цк)'!J19*9.11%)/1000</f>
        <v>0.79585015000000003</v>
      </c>
      <c r="N51" s="319">
        <f xml:space="preserve"> ('октябрь(4 цк)'!K18+'октябрь(4 цк)'!K19*9.11%)/1000</f>
        <v>0.7988397639999999</v>
      </c>
      <c r="O51" s="319">
        <f xml:space="preserve"> ('октябрь(4 цк)'!L18+'октябрь(4 цк)'!L19*9.11%)/1000</f>
        <v>0.79742133400000004</v>
      </c>
      <c r="P51" s="319">
        <f xml:space="preserve"> ('октябрь(4 цк)'!M18+'октябрь(4 цк)'!M19*9.11%)/1000</f>
        <v>0.80192757700000017</v>
      </c>
      <c r="Q51" s="319">
        <f xml:space="preserve"> ('октябрь(4 цк)'!N18+'октябрь(4 цк)'!N19*9.11%)/1000</f>
        <v>0.80777587300000009</v>
      </c>
      <c r="R51" s="319">
        <f xml:space="preserve"> ('октябрь(4 цк)'!O18+'октябрь(4 цк)'!O19*9.11%)/1000</f>
        <v>0.8152608189999998</v>
      </c>
      <c r="S51" s="319">
        <f xml:space="preserve"> ('октябрь(4 цк)'!P18+'октябрь(4 цк)'!P19*9.11%)/1000</f>
        <v>0.81666833800000005</v>
      </c>
      <c r="T51" s="319">
        <f xml:space="preserve"> ('октябрь(4 цк)'!Q18+'октябрь(4 цк)'!Q19*9.11%)/1000</f>
        <v>0.81745392999999988</v>
      </c>
      <c r="U51" s="319">
        <f xml:space="preserve"> ('октябрь(4 цк)'!R18+'октябрь(4 цк)'!R19*9.11%)/1000</f>
        <v>0.82981609300000003</v>
      </c>
      <c r="V51" s="319">
        <f xml:space="preserve"> ('октябрь(4 цк)'!S18+'октябрь(4 цк)'!S19*9.11%)/1000</f>
        <v>0.82218930400000001</v>
      </c>
      <c r="W51" s="319">
        <f xml:space="preserve"> ('октябрь(4 цк)'!T18+'октябрь(4 цк)'!T19*9.11%)/1000</f>
        <v>0.82314947199999999</v>
      </c>
      <c r="X51" s="319">
        <f xml:space="preserve"> ('октябрь(4 цк)'!U18+'октябрь(4 цк)'!U19*9.11%)/1000</f>
        <v>0.83987603500000008</v>
      </c>
      <c r="Y51" s="319">
        <f xml:space="preserve"> ('октябрь(4 цк)'!V18+'октябрь(4 цк)'!V19*9.11%)/1000</f>
        <v>0.81858867400000013</v>
      </c>
      <c r="Z51" s="319">
        <f xml:space="preserve"> ('октябрь(4 цк)'!W18+'октябрь(4 цк)'!W19*9.11%)/1000</f>
        <v>0.8153590180000001</v>
      </c>
      <c r="AA51" s="319">
        <f xml:space="preserve"> ('октябрь(4 цк)'!X18+'октябрь(4 цк)'!X19*9.11%)/1000</f>
        <v>0.81363507999999996</v>
      </c>
      <c r="AB51" s="319">
        <f xml:space="preserve"> ('октябрь(4 цк)'!Y18+'октябрь(4 цк)'!Y19*9.11%)/1000</f>
        <v>0.81087459699999986</v>
      </c>
      <c r="AC51" s="375"/>
      <c r="AD51" s="375"/>
    </row>
    <row r="52" spans="1:30" s="209" customFormat="1" x14ac:dyDescent="0.2">
      <c r="A52" s="314">
        <v>4</v>
      </c>
      <c r="B52" s="289" t="s">
        <v>186</v>
      </c>
      <c r="C52" s="290" t="s">
        <v>169</v>
      </c>
      <c r="D52" s="255"/>
      <c r="E52" s="319">
        <f xml:space="preserve"> ('октябрь(4 цк)'!B22+'октябрь(4 цк)'!B23*9.11%)/1000</f>
        <v>0.85185631300000009</v>
      </c>
      <c r="F52" s="319">
        <f xml:space="preserve"> ('октябрь(4 цк)'!C22+'октябрь(4 цк)'!C23*9.11%)/1000</f>
        <v>0.83755199199999997</v>
      </c>
      <c r="G52" s="319">
        <f xml:space="preserve"> ('октябрь(4 цк)'!D22+'октябрь(4 цк)'!D23*9.11%)/1000</f>
        <v>0.84095622400000014</v>
      </c>
      <c r="H52" s="319">
        <f xml:space="preserve"> ('октябрь(4 цк)'!E22+'октябрь(4 цк)'!E23*9.11%)/1000</f>
        <v>1.0001913579999999</v>
      </c>
      <c r="I52" s="319">
        <f xml:space="preserve"> ('октябрь(4 цк)'!F22+'октябрь(4 цк)'!F23*9.11%)/1000</f>
        <v>0.85072156899999996</v>
      </c>
      <c r="J52" s="319">
        <f xml:space="preserve"> ('октябрь(4 цк)'!G22+'октябрь(4 цк)'!G23*9.11%)/1000</f>
        <v>1.1371244079999998</v>
      </c>
      <c r="K52" s="319">
        <f xml:space="preserve"> ('октябрь(4 цк)'!H22+'октябрь(4 цк)'!H23*9.11%)/1000</f>
        <v>1.1302722999999999</v>
      </c>
      <c r="L52" s="319">
        <f xml:space="preserve"> ('октябрь(4 цк)'!I22+'октябрь(4 цк)'!I23*9.11%)/1000</f>
        <v>1.133032783</v>
      </c>
      <c r="M52" s="319">
        <f xml:space="preserve"> ('октябрь(4 цк)'!J22+'октябрь(4 цк)'!J23*9.11%)/1000</f>
        <v>0.81790128099999992</v>
      </c>
      <c r="N52" s="319">
        <f xml:space="preserve"> ('октябрь(4 цк)'!K22+'октябрь(4 цк)'!K23*9.11%)/1000</f>
        <v>0.83604627400000009</v>
      </c>
      <c r="O52" s="319">
        <f xml:space="preserve"> ('октябрь(4 цк)'!L22+'октябрь(4 цк)'!L23*9.11%)/1000</f>
        <v>0.82958696199999993</v>
      </c>
      <c r="P52" s="319">
        <f xml:space="preserve"> ('октябрь(4 цк)'!M22+'октябрь(4 цк)'!M23*9.11%)/1000</f>
        <v>0.83660273500000004</v>
      </c>
      <c r="Q52" s="319">
        <f xml:space="preserve"> ('октябрь(4 цк)'!N22+'октябрь(4 цк)'!N23*9.11%)/1000</f>
        <v>0.93530364099999985</v>
      </c>
      <c r="R52" s="319">
        <f xml:space="preserve"> ('октябрь(4 цк)'!O22+'октябрь(4 цк)'!O23*9.11%)/1000</f>
        <v>0.84557157700000019</v>
      </c>
      <c r="S52" s="319">
        <f xml:space="preserve"> ('октябрь(4 цк)'!P22+'октябрь(4 цк)'!P23*9.11%)/1000</f>
        <v>0.82808124399999994</v>
      </c>
      <c r="T52" s="319">
        <f xml:space="preserve"> ('октябрь(4 цк)'!Q22+'октябрь(4 цк)'!Q23*9.11%)/1000</f>
        <v>0.831463654</v>
      </c>
      <c r="U52" s="319">
        <f xml:space="preserve"> ('октябрь(4 цк)'!R22+'октябрь(4 цк)'!R23*9.11%)/1000</f>
        <v>1.2007464489999997</v>
      </c>
      <c r="V52" s="319">
        <f xml:space="preserve"> ('октябрь(4 цк)'!S22+'октябрь(4 цк)'!S23*9.11%)/1000</f>
        <v>0.83819574099999994</v>
      </c>
      <c r="W52" s="319">
        <f xml:space="preserve"> ('октябрь(4 цк)'!T22+'октябрь(4 цк)'!T23*9.11%)/1000</f>
        <v>0.95895868899999992</v>
      </c>
      <c r="X52" s="319">
        <f xml:space="preserve"> ('октябрь(4 цк)'!U22+'октябрь(4 цк)'!U23*9.11%)/1000</f>
        <v>0.84464414200000004</v>
      </c>
      <c r="Y52" s="319">
        <f xml:space="preserve"> ('октябрь(4 цк)'!V22+'октябрь(4 цк)'!V23*9.11%)/1000</f>
        <v>0.83498790700000003</v>
      </c>
      <c r="Z52" s="319">
        <f xml:space="preserve"> ('октябрь(4 цк)'!W22+'октябрь(4 цк)'!W23*9.11%)/1000</f>
        <v>0.83834849499999997</v>
      </c>
      <c r="AA52" s="319">
        <f xml:space="preserve"> ('октябрь(4 цк)'!X22+'октябрь(4 цк)'!X23*9.11%)/1000</f>
        <v>0.84376035100000002</v>
      </c>
      <c r="AB52" s="319">
        <f xml:space="preserve"> ('октябрь(4 цк)'!Y22+'октябрь(4 цк)'!Y23*9.11%)/1000</f>
        <v>0.836428159</v>
      </c>
      <c r="AC52" s="375"/>
      <c r="AD52" s="375"/>
    </row>
    <row r="53" spans="1:30" s="209" customFormat="1" x14ac:dyDescent="0.2">
      <c r="A53" s="314">
        <v>5</v>
      </c>
      <c r="B53" s="289" t="s">
        <v>186</v>
      </c>
      <c r="C53" s="290" t="s">
        <v>169</v>
      </c>
      <c r="D53" s="255"/>
      <c r="E53" s="319">
        <f xml:space="preserve"> ('октябрь(4 цк)'!B26+'октябрь(4 цк)'!B27*9.11%)/1000</f>
        <v>0.847044562</v>
      </c>
      <c r="F53" s="319">
        <f xml:space="preserve"> ('октябрь(4 цк)'!C26+'октябрь(4 цк)'!C27*9.11%)/1000</f>
        <v>0.83522794900000008</v>
      </c>
      <c r="G53" s="319">
        <f xml:space="preserve"> ('октябрь(4 цк)'!D26+'октябрь(4 цк)'!D27*9.11%)/1000</f>
        <v>0.83195464900000016</v>
      </c>
      <c r="H53" s="319">
        <f xml:space="preserve"> ('октябрь(4 цк)'!E26+'октябрь(4 цк)'!E27*9.11%)/1000</f>
        <v>0.84270198400000007</v>
      </c>
      <c r="I53" s="319">
        <f xml:space="preserve"> ('октябрь(4 цк)'!F26+'октябрь(4 цк)'!F27*9.11%)/1000</f>
        <v>0.84237465400000011</v>
      </c>
      <c r="J53" s="319">
        <f xml:space="preserve"> ('октябрь(4 цк)'!G26+'октябрь(4 цк)'!G27*9.11%)/1000</f>
        <v>0.86707715799999996</v>
      </c>
      <c r="K53" s="319">
        <f xml:space="preserve"> ('октябрь(4 цк)'!H26+'октябрь(4 цк)'!H27*9.11%)/1000</f>
        <v>0.89096133699999991</v>
      </c>
      <c r="L53" s="319">
        <f xml:space="preserve"> ('октябрь(4 цк)'!I26+'октябрь(4 цк)'!I27*9.11%)/1000</f>
        <v>0.83200920400000011</v>
      </c>
      <c r="M53" s="319">
        <f xml:space="preserve"> ('октябрь(4 цк)'!J26+'октябрь(4 цк)'!J27*9.11%)/1000</f>
        <v>0.98091162100000007</v>
      </c>
      <c r="N53" s="319">
        <f xml:space="preserve"> ('октябрь(4 цк)'!K26+'октябрь(4 цк)'!K27*9.11%)/1000</f>
        <v>0.98449042900000006</v>
      </c>
      <c r="O53" s="319">
        <f xml:space="preserve"> ('октябрь(4 цк)'!L26+'октябрь(4 цк)'!L27*9.11%)/1000</f>
        <v>0.98724000099999998</v>
      </c>
      <c r="P53" s="319">
        <f xml:space="preserve"> ('октябрь(4 цк)'!M26+'октябрь(4 цк)'!M27*9.11%)/1000</f>
        <v>0.83174734000000006</v>
      </c>
      <c r="Q53" s="319">
        <f xml:space="preserve"> ('октябрь(4 цк)'!N26+'октябрь(4 цк)'!N27*9.11%)/1000</f>
        <v>0.99135344799999991</v>
      </c>
      <c r="R53" s="319">
        <f xml:space="preserve"> ('октябрь(4 цк)'!O26+'октябрь(4 цк)'!O27*9.11%)/1000</f>
        <v>0.99812917899999998</v>
      </c>
      <c r="S53" s="319">
        <f xml:space="preserve"> ('октябрь(4 цк)'!P26+'октябрь(4 цк)'!P27*9.11%)/1000</f>
        <v>0.82979427100000014</v>
      </c>
      <c r="T53" s="319">
        <f xml:space="preserve"> ('октябрь(4 цк)'!Q26+'октябрь(4 цк)'!Q27*9.11%)/1000</f>
        <v>0.86801550400000005</v>
      </c>
      <c r="U53" s="319">
        <f xml:space="preserve"> ('октябрь(4 цк)'!R26+'октябрь(4 цк)'!R27*9.11%)/1000</f>
        <v>1.196731201</v>
      </c>
      <c r="V53" s="319">
        <f xml:space="preserve"> ('октябрь(4 цк)'!S26+'октябрь(4 цк)'!S27*9.11%)/1000</f>
        <v>0.86684802700000008</v>
      </c>
      <c r="W53" s="319">
        <f xml:space="preserve"> ('октябрь(4 цк)'!T26+'октябрь(4 цк)'!T27*9.11%)/1000</f>
        <v>1.1690281719999998</v>
      </c>
      <c r="X53" s="319">
        <f xml:space="preserve"> ('октябрь(4 цк)'!U26+'октябрь(4 цк)'!U27*9.11%)/1000</f>
        <v>0.83591534200000006</v>
      </c>
      <c r="Y53" s="319">
        <f xml:space="preserve"> ('октябрь(4 цк)'!V26+'октябрь(4 цк)'!V27*9.11%)/1000</f>
        <v>0.83927592999999989</v>
      </c>
      <c r="Z53" s="319">
        <f xml:space="preserve"> ('октябрь(4 цк)'!W26+'октябрь(4 цк)'!W27*9.11%)/1000</f>
        <v>0.84418587999999983</v>
      </c>
      <c r="AA53" s="319">
        <f xml:space="preserve"> ('октябрь(4 цк)'!X26+'октябрь(4 цк)'!X27*9.11%)/1000</f>
        <v>0.84268016199999995</v>
      </c>
      <c r="AB53" s="319">
        <f xml:space="preserve"> ('октябрь(4 цк)'!Y26+'октябрь(4 цк)'!Y27*9.11%)/1000</f>
        <v>0.83821756300000017</v>
      </c>
      <c r="AC53" s="375"/>
      <c r="AD53" s="375"/>
    </row>
    <row r="54" spans="1:30" s="209" customFormat="1" x14ac:dyDescent="0.2">
      <c r="A54" s="314">
        <v>6</v>
      </c>
      <c r="B54" s="289" t="s">
        <v>186</v>
      </c>
      <c r="C54" s="290" t="s">
        <v>169</v>
      </c>
      <c r="D54" s="255"/>
      <c r="E54" s="319">
        <f xml:space="preserve"> ('октябрь(4 цк)'!B30+'октябрь(4 цк)'!B31*9.11%)/1000</f>
        <v>0.78560472100000001</v>
      </c>
      <c r="F54" s="319">
        <f xml:space="preserve"> ('октябрь(4 цк)'!C30+'октябрь(4 цк)'!C31*9.11%)/1000</f>
        <v>0.66590014000000008</v>
      </c>
      <c r="G54" s="319">
        <f xml:space="preserve"> ('октябрь(4 цк)'!D30+'октябрь(4 цк)'!D31*9.11%)/1000</f>
        <v>0.794148034</v>
      </c>
      <c r="H54" s="319">
        <f xml:space="preserve"> ('октябрь(4 цк)'!E30+'октябрь(4 цк)'!E31*9.11%)/1000</f>
        <v>0.804011578</v>
      </c>
      <c r="I54" s="319">
        <f xml:space="preserve"> ('октябрь(4 цк)'!F30+'октябрь(4 цк)'!F31*9.11%)/1000</f>
        <v>0.81147470200000005</v>
      </c>
      <c r="J54" s="319">
        <f xml:space="preserve"> ('октябрь(4 цк)'!G30+'октябрь(4 цк)'!G31*9.11%)/1000</f>
        <v>0.84053069499999999</v>
      </c>
      <c r="K54" s="319">
        <f xml:space="preserve"> ('октябрь(4 цк)'!H30+'октябрь(4 цк)'!H31*9.11%)/1000</f>
        <v>0.82588813299999997</v>
      </c>
      <c r="L54" s="319">
        <f xml:space="preserve"> ('октябрь(4 цк)'!I30+'октябрь(4 цк)'!I31*9.11%)/1000</f>
        <v>0.78663035499999989</v>
      </c>
      <c r="M54" s="319">
        <f xml:space="preserve"> ('октябрь(4 цк)'!J30+'октябрь(4 цк)'!J31*9.11%)/1000</f>
        <v>0.78035652999999994</v>
      </c>
      <c r="N54" s="319">
        <f xml:space="preserve"> ('октябрь(4 цк)'!K30+'октябрь(4 цк)'!K31*9.11%)/1000</f>
        <v>0.78667399900000012</v>
      </c>
      <c r="O54" s="319">
        <f xml:space="preserve"> ('октябрь(4 цк)'!L30+'октябрь(4 цк)'!L31*9.11%)/1000</f>
        <v>0.81102735100000012</v>
      </c>
      <c r="P54" s="319">
        <f xml:space="preserve"> ('октябрь(4 цк)'!M30+'октябрь(4 цк)'!M31*9.11%)/1000</f>
        <v>0.78182951499999997</v>
      </c>
      <c r="Q54" s="319">
        <f xml:space="preserve"> ('октябрь(4 цк)'!N30+'октябрь(4 цк)'!N31*9.11%)/1000</f>
        <v>1.2175166559999999</v>
      </c>
      <c r="R54" s="319">
        <f xml:space="preserve"> ('октябрь(4 цк)'!O30+'октябрь(4 цк)'!O31*9.11%)/1000</f>
        <v>1.2383021109999999</v>
      </c>
      <c r="S54" s="319">
        <f xml:space="preserve"> ('октябрь(4 цк)'!P30+'октябрь(4 цк)'!P31*9.11%)/1000</f>
        <v>0.82540804900000009</v>
      </c>
      <c r="T54" s="319">
        <f xml:space="preserve"> ('октябрь(4 цк)'!Q30+'октябрь(4 цк)'!Q31*9.11%)/1000</f>
        <v>0.82849586200000003</v>
      </c>
      <c r="U54" s="319">
        <f xml:space="preserve"> ('октябрь(4 цк)'!R30+'октябрь(4 цк)'!R31*9.11%)/1000</f>
        <v>1.1995680609999999</v>
      </c>
      <c r="V54" s="319">
        <f xml:space="preserve"> ('октябрь(4 цк)'!S30+'октябрь(4 цк)'!S31*9.11%)/1000</f>
        <v>0.841327198</v>
      </c>
      <c r="W54" s="319">
        <f xml:space="preserve"> ('октябрь(4 цк)'!T30+'октябрь(4 цк)'!T31*9.11%)/1000</f>
        <v>0.82692467800000002</v>
      </c>
      <c r="X54" s="319">
        <f xml:space="preserve"> ('октябрь(4 цк)'!U30+'октябрь(4 цк)'!U31*9.11%)/1000</f>
        <v>0.81380965599999999</v>
      </c>
      <c r="Y54" s="319">
        <f xml:space="preserve"> ('октябрь(4 цк)'!V30+'октябрь(4 цк)'!V31*9.11%)/1000</f>
        <v>0.81236940400000002</v>
      </c>
      <c r="Z54" s="319">
        <f xml:space="preserve"> ('октябрь(4 цк)'!W30+'октябрь(4 цк)'!W31*9.11%)/1000</f>
        <v>0.81218391699999992</v>
      </c>
      <c r="AA54" s="319">
        <f xml:space="preserve"> ('октябрь(4 цк)'!X30+'октябрь(4 цк)'!X31*9.11%)/1000</f>
        <v>0.80699028100000003</v>
      </c>
      <c r="AB54" s="319">
        <f xml:space="preserve"> ('октябрь(4 цк)'!Y30+'октябрь(4 цк)'!Y31*9.11%)/1000</f>
        <v>0.71387580700000008</v>
      </c>
      <c r="AC54" s="375"/>
      <c r="AD54" s="375"/>
    </row>
    <row r="55" spans="1:30" s="209" customFormat="1" x14ac:dyDescent="0.2">
      <c r="A55" s="314">
        <v>7</v>
      </c>
      <c r="B55" s="289" t="s">
        <v>186</v>
      </c>
      <c r="C55" s="290" t="s">
        <v>169</v>
      </c>
      <c r="D55" s="255"/>
      <c r="E55" s="319">
        <f xml:space="preserve"> ('октябрь(4 цк)'!B34+'октябрь(4 цк)'!B35*9.11%)/1000</f>
        <v>0.65973542499999993</v>
      </c>
      <c r="F55" s="319">
        <f xml:space="preserve"> ('октябрь(4 цк)'!C34+'октябрь(4 цк)'!C35*9.11%)/1000</f>
        <v>0.76444829199999997</v>
      </c>
      <c r="G55" s="319">
        <f xml:space="preserve"> ('октябрь(4 цк)'!D34+'октябрь(4 цк)'!D35*9.11%)/1000</f>
        <v>0.83547890200000008</v>
      </c>
      <c r="H55" s="319">
        <f xml:space="preserve"> ('октябрь(4 цк)'!E34+'октябрь(4 цк)'!E35*9.11%)/1000</f>
        <v>0.90720781599999989</v>
      </c>
      <c r="I55" s="319">
        <f xml:space="preserve"> ('октябрь(4 цк)'!F34+'октябрь(4 цк)'!F35*9.11%)/1000</f>
        <v>0.90694595200000017</v>
      </c>
      <c r="J55" s="319">
        <f xml:space="preserve"> ('октябрь(4 цк)'!G34+'октябрь(4 цк)'!G35*9.11%)/1000</f>
        <v>0.91548926500000005</v>
      </c>
      <c r="K55" s="319">
        <f xml:space="preserve"> ('октябрь(4 цк)'!H34+'октябрь(4 цк)'!H35*9.11%)/1000</f>
        <v>1.2186186669999999</v>
      </c>
      <c r="L55" s="319">
        <f xml:space="preserve"> ('октябрь(4 цк)'!I34+'октябрь(4 цк)'!I35*9.11%)/1000</f>
        <v>0.89254343200000008</v>
      </c>
      <c r="M55" s="319">
        <f xml:space="preserve"> ('октябрь(4 цк)'!J34+'октябрь(4 цк)'!J35*9.11%)/1000</f>
        <v>0.88724068599999995</v>
      </c>
      <c r="N55" s="319">
        <f xml:space="preserve"> ('октябрь(4 цк)'!K34+'октябрь(4 цк)'!K35*9.11%)/1000</f>
        <v>0.88180700799999989</v>
      </c>
      <c r="O55" s="319">
        <f xml:space="preserve"> ('октябрь(4 цк)'!L34+'октябрь(4 цк)'!L35*9.11%)/1000</f>
        <v>0.86107610800000001</v>
      </c>
      <c r="P55" s="319">
        <f xml:space="preserve"> ('октябрь(4 цк)'!M34+'октябрь(4 цк)'!M35*9.11%)/1000</f>
        <v>0.87348191500000005</v>
      </c>
      <c r="Q55" s="319">
        <f xml:space="preserve"> ('октябрь(4 цк)'!N34+'октябрь(4 цк)'!N35*9.11%)/1000</f>
        <v>0.9528157960000001</v>
      </c>
      <c r="R55" s="319">
        <f xml:space="preserve"> ('октябрь(4 цк)'!O34+'октябрь(4 цк)'!O35*9.11%)/1000</f>
        <v>0.98982590799999992</v>
      </c>
      <c r="S55" s="319">
        <f xml:space="preserve"> ('октябрь(4 цк)'!P34+'октябрь(4 цк)'!P35*9.11%)/1000</f>
        <v>0.96608357199999984</v>
      </c>
      <c r="T55" s="319">
        <f xml:space="preserve"> ('октябрь(4 цк)'!Q34+'октябрь(4 цк)'!Q35*9.11%)/1000</f>
        <v>1.0299129220000001</v>
      </c>
      <c r="U55" s="319">
        <f xml:space="preserve"> ('октябрь(4 цк)'!R34+'октябрь(4 цк)'!R35*9.11%)/1000</f>
        <v>1.0177035130000001</v>
      </c>
      <c r="V55" s="319">
        <f xml:space="preserve"> ('октябрь(4 цк)'!S34+'октябрь(4 цк)'!S35*9.11%)/1000</f>
        <v>0.97247741800000009</v>
      </c>
      <c r="W55" s="319">
        <f xml:space="preserve"> ('октябрь(4 цк)'!T34+'октябрь(4 цк)'!T35*9.11%)/1000</f>
        <v>1.086606478</v>
      </c>
      <c r="X55" s="319">
        <f xml:space="preserve"> ('октябрь(4 цк)'!U34+'октябрь(4 цк)'!U35*9.11%)/1000</f>
        <v>0.93425618500000007</v>
      </c>
      <c r="Y55" s="319">
        <f xml:space="preserve"> ('октябрь(4 цк)'!V34+'октябрь(4 цк)'!V35*9.11%)/1000</f>
        <v>0.92820057999999994</v>
      </c>
      <c r="Z55" s="319">
        <f xml:space="preserve"> ('октябрь(4 цк)'!W34+'октябрь(4 цк)'!W35*9.11%)/1000</f>
        <v>0.867524509</v>
      </c>
      <c r="AA55" s="319">
        <f xml:space="preserve"> ('октябрь(4 цк)'!X34+'октябрь(4 цк)'!X35*9.11%)/1000</f>
        <v>0.88218889300000003</v>
      </c>
      <c r="AB55" s="319">
        <f xml:space="preserve"> ('октябрь(4 цк)'!Y34+'октябрь(4 цк)'!Y35*9.11%)/1000</f>
        <v>0.72948944800000004</v>
      </c>
      <c r="AC55" s="375"/>
      <c r="AD55" s="375"/>
    </row>
    <row r="56" spans="1:30" s="209" customFormat="1" x14ac:dyDescent="0.2">
      <c r="A56" s="314">
        <v>8</v>
      </c>
      <c r="B56" s="289" t="s">
        <v>186</v>
      </c>
      <c r="C56" s="290" t="s">
        <v>169</v>
      </c>
      <c r="D56" s="255"/>
      <c r="E56" s="319">
        <f xml:space="preserve"> ('октябрь(4 цк)'!B38+'октябрь(4 цк)'!B39*9.11%)/1000</f>
        <v>0.82715380900000002</v>
      </c>
      <c r="F56" s="319">
        <f xml:space="preserve"> ('октябрь(4 цк)'!C38+'октябрь(4 цк)'!C39*9.11%)/1000</f>
        <v>0.80292047799999999</v>
      </c>
      <c r="G56" s="319">
        <f xml:space="preserve"> ('октябрь(4 цк)'!D38+'октябрь(4 цк)'!D39*9.11%)/1000</f>
        <v>0.89785708899999994</v>
      </c>
      <c r="H56" s="319">
        <f xml:space="preserve"> ('октябрь(4 цк)'!E38+'октябрь(4 цк)'!E39*9.11%)/1000</f>
        <v>0.90146862999999988</v>
      </c>
      <c r="I56" s="319">
        <f xml:space="preserve"> ('октябрь(4 цк)'!F38+'октябрь(4 цк)'!F39*9.11%)/1000</f>
        <v>1.1749637560000001</v>
      </c>
      <c r="J56" s="319">
        <f xml:space="preserve"> ('октябрь(4 цк)'!G38+'октябрь(4 цк)'!G39*9.11%)/1000</f>
        <v>1.1737744569999997</v>
      </c>
      <c r="K56" s="319">
        <f xml:space="preserve"> ('октябрь(4 цк)'!H38+'октябрь(4 цк)'!H39*9.11%)/1000</f>
        <v>1.2055472889999999</v>
      </c>
      <c r="L56" s="319">
        <f xml:space="preserve"> ('октябрь(4 цк)'!I38+'октябрь(4 цк)'!I39*9.11%)/1000</f>
        <v>1.1844999700000001</v>
      </c>
      <c r="M56" s="319">
        <f xml:space="preserve"> ('октябрь(4 цк)'!J38+'октябрь(4 цк)'!J39*9.11%)/1000</f>
        <v>1.1481226960000002</v>
      </c>
      <c r="N56" s="319">
        <f xml:space="preserve"> ('октябрь(4 цк)'!K38+'октябрь(4 цк)'!K39*9.11%)/1000</f>
        <v>1.137866356</v>
      </c>
      <c r="O56" s="319">
        <f xml:space="preserve"> ('октябрь(4 цк)'!L38+'октябрь(4 цк)'!L39*9.11%)/1000</f>
        <v>1.1269008009999999</v>
      </c>
      <c r="P56" s="319">
        <f xml:space="preserve"> ('октябрь(4 цк)'!M38+'октябрь(4 цк)'!M39*9.11%)/1000</f>
        <v>1.1289848020000002</v>
      </c>
      <c r="Q56" s="319">
        <f xml:space="preserve"> ('октябрь(4 цк)'!N38+'октябрь(4 цк)'!N39*9.11%)/1000</f>
        <v>1.1341129719999998</v>
      </c>
      <c r="R56" s="319">
        <f xml:space="preserve"> ('октябрь(4 цк)'!O38+'октябрь(4 цк)'!O39*9.11%)/1000</f>
        <v>0.99554327199999992</v>
      </c>
      <c r="S56" s="319">
        <f xml:space="preserve"> ('октябрь(4 цк)'!P38+'октябрь(4 цк)'!P39*9.11%)/1000</f>
        <v>0.89803166499999998</v>
      </c>
      <c r="T56" s="319">
        <f xml:space="preserve"> ('октябрь(4 цк)'!Q38+'октябрь(4 цк)'!Q39*9.11%)/1000</f>
        <v>1.001446123</v>
      </c>
      <c r="U56" s="319">
        <f xml:space="preserve"> ('октябрь(4 цк)'!R38+'октябрь(4 цк)'!R39*9.11%)/1000</f>
        <v>1.2192733269999998</v>
      </c>
      <c r="V56" s="319">
        <f xml:space="preserve"> ('октябрь(4 цк)'!S38+'октябрь(4 цк)'!S39*9.11%)/1000</f>
        <v>1.2013138209999998</v>
      </c>
      <c r="W56" s="319">
        <f xml:space="preserve"> ('октябрь(4 цк)'!T38+'октябрь(4 цк)'!T39*9.11%)/1000</f>
        <v>1.1687335750000001</v>
      </c>
      <c r="X56" s="319">
        <f xml:space="preserve"> ('октябрь(4 цк)'!U38+'октябрь(4 цк)'!U39*9.11%)/1000</f>
        <v>0.96974966800000006</v>
      </c>
      <c r="Y56" s="319">
        <f xml:space="preserve"> ('октябрь(4 цк)'!V38+'октябрь(4 цк)'!V39*9.11%)/1000</f>
        <v>0.88404376300000009</v>
      </c>
      <c r="Z56" s="319">
        <f xml:space="preserve"> ('октябрь(4 цк)'!W38+'октябрь(4 цк)'!W39*9.11%)/1000</f>
        <v>0.86824463500000015</v>
      </c>
      <c r="AA56" s="319">
        <f xml:space="preserve"> ('октябрь(4 цк)'!X38+'октябрь(4 цк)'!X39*9.11%)/1000</f>
        <v>1.027468858</v>
      </c>
      <c r="AB56" s="319">
        <f xml:space="preserve"> ('октябрь(4 цк)'!Y38+'октябрь(4 цк)'!Y39*9.11%)/1000</f>
        <v>0.69986608299999986</v>
      </c>
      <c r="AC56" s="375"/>
      <c r="AD56" s="375"/>
    </row>
    <row r="57" spans="1:30" s="209" customFormat="1" x14ac:dyDescent="0.2">
      <c r="A57" s="314">
        <v>9</v>
      </c>
      <c r="B57" s="289" t="s">
        <v>186</v>
      </c>
      <c r="C57" s="290" t="s">
        <v>169</v>
      </c>
      <c r="D57" s="255"/>
      <c r="E57" s="319">
        <f xml:space="preserve"> ('октябрь(4 цк)'!B42+'октябрь(4 цк)'!B43*9.11%)/1000</f>
        <v>0.78723046000000008</v>
      </c>
      <c r="F57" s="319">
        <f xml:space="preserve"> ('октябрь(4 цк)'!C42+'октябрь(4 цк)'!C43*9.11%)/1000</f>
        <v>0.80126200599999997</v>
      </c>
      <c r="G57" s="319">
        <f xml:space="preserve"> ('октябрь(4 цк)'!D42+'октябрь(4 цк)'!D43*9.11%)/1000</f>
        <v>0.86748086499999999</v>
      </c>
      <c r="H57" s="319">
        <f xml:space="preserve"> ('октябрь(4 цк)'!E42+'октябрь(4 цк)'!E43*9.11%)/1000</f>
        <v>0.89333993500000008</v>
      </c>
      <c r="I57" s="319">
        <f xml:space="preserve"> ('октябрь(4 цк)'!F42+'октябрь(4 цк)'!F43*9.11%)/1000</f>
        <v>0.89534755900000007</v>
      </c>
      <c r="J57" s="319">
        <f xml:space="preserve"> ('октябрь(4 цк)'!G42+'октябрь(4 цк)'!G43*9.11%)/1000</f>
        <v>0.8980753090000001</v>
      </c>
      <c r="K57" s="319">
        <f xml:space="preserve"> ('октябрь(4 цк)'!H42+'октябрь(4 цк)'!H43*9.11%)/1000</f>
        <v>0.88710975400000003</v>
      </c>
      <c r="L57" s="319">
        <f xml:space="preserve"> ('октябрь(4 цк)'!I42+'октябрь(4 цк)'!I43*9.11%)/1000</f>
        <v>0.88416378399999995</v>
      </c>
      <c r="M57" s="319">
        <f xml:space="preserve"> ('октябрь(4 цк)'!J42+'октябрь(4 цк)'!J43*9.11%)/1000</f>
        <v>0.88498210900000007</v>
      </c>
      <c r="N57" s="319">
        <f xml:space="preserve"> ('октябрь(4 цк)'!K42+'октябрь(4 цк)'!K43*9.11%)/1000</f>
        <v>0.89293622800000005</v>
      </c>
      <c r="O57" s="319">
        <f xml:space="preserve"> ('октябрь(4 цк)'!L42+'октябрь(4 цк)'!L43*9.11%)/1000</f>
        <v>0.88927013200000016</v>
      </c>
      <c r="P57" s="319">
        <f xml:space="preserve"> ('октябрь(4 цк)'!M42+'октябрь(4 цк)'!M43*9.11%)/1000</f>
        <v>0.88949926300000015</v>
      </c>
      <c r="Q57" s="319">
        <f xml:space="preserve"> ('октябрь(4 цк)'!N42+'октябрь(4 цк)'!N43*9.11%)/1000</f>
        <v>0.89337266800000004</v>
      </c>
      <c r="R57" s="319">
        <f xml:space="preserve"> ('октябрь(4 цк)'!O42+'октябрь(4 цк)'!O43*9.11%)/1000</f>
        <v>0.90267975099999997</v>
      </c>
      <c r="S57" s="319">
        <f xml:space="preserve"> ('октябрь(4 цк)'!P42+'октябрь(4 цк)'!P43*9.11%)/1000</f>
        <v>0.89570762199999987</v>
      </c>
      <c r="T57" s="319">
        <f xml:space="preserve"> ('октябрь(4 цк)'!Q42+'октябрь(4 цк)'!Q43*9.11%)/1000</f>
        <v>1.0182490630000001</v>
      </c>
      <c r="U57" s="319">
        <f xml:space="preserve"> ('октябрь(4 цк)'!R42+'октябрь(4 цк)'!R43*9.11%)/1000</f>
        <v>1.1812157589999999</v>
      </c>
      <c r="V57" s="319">
        <f xml:space="preserve"> ('октябрь(4 цк)'!S42+'октябрь(4 цк)'!S43*9.11%)/1000</f>
        <v>1.1658312489999998</v>
      </c>
      <c r="W57" s="319">
        <f xml:space="preserve"> ('октябрь(4 цк)'!T42+'октябрь(4 цк)'!T43*9.11%)/1000</f>
        <v>0.91439816500000004</v>
      </c>
      <c r="X57" s="319">
        <f xml:space="preserve"> ('октябрь(4 цк)'!U42+'октябрь(4 цк)'!U43*9.11%)/1000</f>
        <v>0.87859917400000009</v>
      </c>
      <c r="Y57" s="319">
        <f xml:space="preserve"> ('октябрь(4 цк)'!V42+'октябрь(4 цк)'!V43*9.11%)/1000</f>
        <v>0.86597514699999989</v>
      </c>
      <c r="Z57" s="319">
        <f xml:space="preserve"> ('октябрь(4 цк)'!W42+'октябрь(4 цк)'!W43*9.11%)/1000</f>
        <v>0.866498875</v>
      </c>
      <c r="AA57" s="319">
        <f xml:space="preserve"> ('октябрь(4 цк)'!X42+'октябрь(4 цк)'!X43*9.11%)/1000</f>
        <v>0.70418683900000001</v>
      </c>
      <c r="AB57" s="319">
        <f xml:space="preserve"> ('октябрь(4 цк)'!Y42+'октябрь(4 цк)'!Y43*9.11%)/1000</f>
        <v>0.70162275399999996</v>
      </c>
      <c r="AC57" s="375"/>
      <c r="AD57" s="375"/>
    </row>
    <row r="58" spans="1:30" s="209" customFormat="1" x14ac:dyDescent="0.2">
      <c r="A58" s="314">
        <v>10</v>
      </c>
      <c r="B58" s="289" t="s">
        <v>186</v>
      </c>
      <c r="C58" s="290" t="s">
        <v>169</v>
      </c>
      <c r="D58" s="255"/>
      <c r="E58" s="319">
        <f xml:space="preserve"> ('октябрь(4 цк)'!B46+'октябрь(4 цк)'!B47*9.11%)/1000</f>
        <v>0.45329930499999999</v>
      </c>
      <c r="F58" s="319">
        <f xml:space="preserve"> ('октябрь(4 цк)'!C46+'октябрь(4 цк)'!C47*9.11%)/1000</f>
        <v>0.44912039200000003</v>
      </c>
      <c r="G58" s="319">
        <f xml:space="preserve"> ('октябрь(4 цк)'!D46+'октябрь(4 цк)'!D47*9.11%)/1000</f>
        <v>0.57157454499999993</v>
      </c>
      <c r="H58" s="319">
        <f xml:space="preserve"> ('октябрь(4 цк)'!E46+'октябрь(4 цк)'!E47*9.11%)/1000</f>
        <v>0.59429124699999991</v>
      </c>
      <c r="I58" s="319">
        <f xml:space="preserve"> ('октябрь(4 цк)'!F46+'октябрь(4 цк)'!F47*9.11%)/1000</f>
        <v>0.92336700700000007</v>
      </c>
      <c r="J58" s="319">
        <f xml:space="preserve"> ('октябрь(4 цк)'!G46+'октябрь(4 цк)'!G47*9.11%)/1000</f>
        <v>0.93503086599999985</v>
      </c>
      <c r="K58" s="319">
        <f xml:space="preserve"> ('октябрь(4 цк)'!H46+'октябрь(4 цк)'!H47*9.11%)/1000</f>
        <v>0.93423436300000018</v>
      </c>
      <c r="L58" s="319">
        <f xml:space="preserve"> ('октябрь(4 цк)'!I46+'октябрь(4 цк)'!I47*9.11%)/1000</f>
        <v>0.9317902990000001</v>
      </c>
      <c r="M58" s="319">
        <f xml:space="preserve"> ('октябрь(4 цк)'!J46+'октябрь(4 цк)'!J47*9.11%)/1000</f>
        <v>0.95649280299999995</v>
      </c>
      <c r="N58" s="319">
        <f xml:space="preserve"> ('октябрь(4 цк)'!K46+'октябрь(4 цк)'!K47*9.11%)/1000</f>
        <v>0.95390689600000012</v>
      </c>
      <c r="O58" s="319">
        <f xml:space="preserve"> ('октябрь(4 цк)'!L46+'октябрь(4 цк)'!L47*9.11%)/1000</f>
        <v>0.9635413089999999</v>
      </c>
      <c r="P58" s="319">
        <f xml:space="preserve"> ('октябрь(4 цк)'!M46+'октябрь(4 цк)'!M47*9.11%)/1000</f>
        <v>0.99508501000000016</v>
      </c>
      <c r="Q58" s="319">
        <f xml:space="preserve"> ('октябрь(4 цк)'!N46+'октябрь(4 цк)'!N47*9.11%)/1000</f>
        <v>0.98726182300000009</v>
      </c>
      <c r="R58" s="319">
        <f xml:space="preserve"> ('октябрь(4 цк)'!O46+'октябрь(4 цк)'!O47*9.11%)/1000</f>
        <v>0.98287560100000004</v>
      </c>
      <c r="S58" s="319">
        <f xml:space="preserve"> ('октябрь(4 цк)'!P46+'октябрь(4 цк)'!P47*9.11%)/1000</f>
        <v>0.97722370300000005</v>
      </c>
      <c r="T58" s="319">
        <f xml:space="preserve"> ('октябрь(4 цк)'!Q46+'октябрь(4 цк)'!Q47*9.11%)/1000</f>
        <v>1.0028972859999998</v>
      </c>
      <c r="U58" s="319">
        <f xml:space="preserve"> ('октябрь(4 цк)'!R46+'октябрь(4 цк)'!R47*9.11%)/1000</f>
        <v>1.02236251</v>
      </c>
      <c r="V58" s="319">
        <f xml:space="preserve"> ('октябрь(4 цк)'!S46+'октябрь(4 цк)'!S47*9.11%)/1000</f>
        <v>0.99075334300000006</v>
      </c>
      <c r="W58" s="319">
        <f xml:space="preserve"> ('октябрь(4 цк)'!T46+'октябрь(4 цк)'!T47*9.11%)/1000</f>
        <v>1.0109386930000002</v>
      </c>
      <c r="X58" s="319">
        <f xml:space="preserve"> ('октябрь(4 цк)'!U46+'октябрь(4 цк)'!U47*9.11%)/1000</f>
        <v>0.94973889399999989</v>
      </c>
      <c r="Y58" s="319">
        <f xml:space="preserve"> ('октябрь(4 цк)'!V46+'октябрь(4 цк)'!V47*9.11%)/1000</f>
        <v>0.87756262900000004</v>
      </c>
      <c r="Z58" s="319">
        <f xml:space="preserve"> ('октябрь(4 цк)'!W46+'октябрь(4 цк)'!W47*9.11%)/1000</f>
        <v>0.66900977500000003</v>
      </c>
      <c r="AA58" s="319">
        <f xml:space="preserve"> ('октябрь(4 цк)'!X46+'октябрь(4 цк)'!X47*9.11%)/1000</f>
        <v>0.56143822600000004</v>
      </c>
      <c r="AB58" s="319">
        <f xml:space="preserve"> ('октябрь(4 цк)'!Y46+'октябрь(4 цк)'!Y47*9.11%)/1000</f>
        <v>0.55476069400000005</v>
      </c>
      <c r="AC58" s="375"/>
      <c r="AD58" s="375"/>
    </row>
    <row r="59" spans="1:30" s="209" customFormat="1" x14ac:dyDescent="0.2">
      <c r="A59" s="314">
        <v>11</v>
      </c>
      <c r="B59" s="289" t="s">
        <v>186</v>
      </c>
      <c r="C59" s="290" t="s">
        <v>169</v>
      </c>
      <c r="D59" s="255"/>
      <c r="E59" s="319">
        <f xml:space="preserve"> ('октябрь(4 цк)'!B50+'октябрь(4 цк)'!B51*9.11%)/1000</f>
        <v>0.81486802299999994</v>
      </c>
      <c r="F59" s="319">
        <f xml:space="preserve"> ('октябрь(4 цк)'!C50+'октябрь(4 цк)'!C51*9.11%)/1000</f>
        <v>0.69074448700000002</v>
      </c>
      <c r="G59" s="319">
        <f xml:space="preserve"> ('октябрь(4 цк)'!D50+'октябрь(4 цк)'!D51*9.11%)/1000</f>
        <v>0.78816880600000006</v>
      </c>
      <c r="H59" s="319">
        <f xml:space="preserve"> ('октябрь(4 цк)'!E50+'октябрь(4 цк)'!E51*9.11%)/1000</f>
        <v>0.6833468290000001</v>
      </c>
      <c r="I59" s="319">
        <f xml:space="preserve"> ('октябрь(4 цк)'!F50+'октябрь(4 цк)'!F51*9.11%)/1000</f>
        <v>0.82723018599999987</v>
      </c>
      <c r="J59" s="319">
        <f xml:space="preserve"> ('октябрь(4 цк)'!G50+'октябрь(4 цк)'!G51*9.11%)/1000</f>
        <v>0.83843578299999988</v>
      </c>
      <c r="K59" s="319">
        <f xml:space="preserve"> ('октябрь(4 цк)'!H50+'октябрь(4 цк)'!H51*9.11%)/1000</f>
        <v>0.88030129000000001</v>
      </c>
      <c r="L59" s="319">
        <f xml:space="preserve"> ('октябрь(4 цк)'!I50+'октябрь(4 цк)'!I51*9.11%)/1000</f>
        <v>0.86161074699999995</v>
      </c>
      <c r="M59" s="319">
        <f xml:space="preserve"> ('октябрь(4 цк)'!J50+'октябрь(4 цк)'!J51*9.11%)/1000</f>
        <v>0.84691362999999986</v>
      </c>
      <c r="N59" s="319">
        <f xml:space="preserve"> ('октябрь(4 цк)'!K50+'октябрь(4 цк)'!K51*9.11%)/1000</f>
        <v>0.85015419699999994</v>
      </c>
      <c r="O59" s="319">
        <f xml:space="preserve"> ('октябрь(4 цк)'!L50+'октябрь(4 цк)'!L51*9.11%)/1000</f>
        <v>0.84583344099999991</v>
      </c>
      <c r="P59" s="319">
        <f xml:space="preserve"> ('октябрь(4 цк)'!M50+'октябрь(4 цк)'!M51*9.11%)/1000</f>
        <v>0.89137595499999989</v>
      </c>
      <c r="Q59" s="319">
        <f xml:space="preserve"> ('октябрь(4 цк)'!N50+'октябрь(4 цк)'!N51*9.11%)/1000</f>
        <v>0.83813027500000004</v>
      </c>
      <c r="R59" s="319">
        <f xml:space="preserve"> ('октябрь(4 цк)'!O50+'октябрь(4 цк)'!O51*9.11%)/1000</f>
        <v>0.86229813999999994</v>
      </c>
      <c r="S59" s="319">
        <f xml:space="preserve"> ('октябрь(4 цк)'!P50+'октябрь(4 цк)'!P51*9.11%)/1000</f>
        <v>0.87410384200000002</v>
      </c>
      <c r="T59" s="319">
        <f xml:space="preserve"> ('октябрь(4 цк)'!Q50+'октябрь(4 цк)'!Q51*9.11%)/1000</f>
        <v>0.92426170900000004</v>
      </c>
      <c r="U59" s="319">
        <f xml:space="preserve"> ('октябрь(4 цк)'!R50+'октябрь(4 цк)'!R51*9.11%)/1000</f>
        <v>0.9372567100000001</v>
      </c>
      <c r="V59" s="319">
        <f xml:space="preserve"> ('октябрь(4 цк)'!S50+'октябрь(4 цк)'!S51*9.11%)/1000</f>
        <v>0.92508003400000005</v>
      </c>
      <c r="W59" s="319">
        <f xml:space="preserve"> ('октябрь(4 цк)'!T50+'октябрь(4 цк)'!T51*9.11%)/1000</f>
        <v>0.89722425100000003</v>
      </c>
      <c r="X59" s="319">
        <f xml:space="preserve"> ('октябрь(4 цк)'!U50+'октябрь(4 цк)'!U51*9.11%)/1000</f>
        <v>0.89112500200000011</v>
      </c>
      <c r="Y59" s="319">
        <f xml:space="preserve"> ('октябрь(4 цк)'!V50+'октябрь(4 цк)'!V51*9.11%)/1000</f>
        <v>0.88518941800000006</v>
      </c>
      <c r="Z59" s="319">
        <f xml:space="preserve"> ('октябрь(4 цк)'!W50+'октябрь(4 цк)'!W51*9.11%)/1000</f>
        <v>0.87857735200000009</v>
      </c>
      <c r="AA59" s="319">
        <f xml:space="preserve"> ('октябрь(4 цк)'!X50+'октябрь(4 цк)'!X51*9.11%)/1000</f>
        <v>0.83651544699999991</v>
      </c>
      <c r="AB59" s="319">
        <f xml:space="preserve"> ('октябрь(4 цк)'!Y50+'октябрь(4 цк)'!Y51*9.11%)/1000</f>
        <v>0.72431763400000004</v>
      </c>
      <c r="AC59" s="375"/>
      <c r="AD59" s="375"/>
    </row>
    <row r="60" spans="1:30" s="209" customFormat="1" x14ac:dyDescent="0.2">
      <c r="A60" s="314">
        <v>12</v>
      </c>
      <c r="B60" s="289" t="s">
        <v>186</v>
      </c>
      <c r="C60" s="290" t="s">
        <v>169</v>
      </c>
      <c r="D60" s="255"/>
      <c r="E60" s="319">
        <f xml:space="preserve"> ('октябрь(4 цк)'!B54+'октябрь(4 цк)'!B55*9.11%)/1000</f>
        <v>0.81197660799999993</v>
      </c>
      <c r="F60" s="319">
        <f xml:space="preserve"> ('октябрь(4 цк)'!C54+'октябрь(4 цк)'!C55*9.11%)/1000</f>
        <v>0.80720850100000008</v>
      </c>
      <c r="G60" s="319">
        <f xml:space="preserve"> ('октябрь(4 цк)'!D54+'октябрь(4 цк)'!D55*9.11%)/1000</f>
        <v>0.7941043900000001</v>
      </c>
      <c r="H60" s="319">
        <f xml:space="preserve"> ('октябрь(4 цк)'!E54+'октябрь(4 цк)'!E55*9.11%)/1000</f>
        <v>0.80421888699999999</v>
      </c>
      <c r="I60" s="319">
        <f xml:space="preserve"> ('октябрь(4 цк)'!F54+'октябрь(4 цк)'!F55*9.11%)/1000</f>
        <v>0.83108176899999986</v>
      </c>
      <c r="J60" s="319">
        <f xml:space="preserve"> ('октябрь(4 цк)'!G54+'октябрь(4 цк)'!G55*9.11%)/1000</f>
        <v>0.82251663400000008</v>
      </c>
      <c r="K60" s="319">
        <f xml:space="preserve"> ('октябрь(4 цк)'!H54+'октябрь(4 цк)'!H55*9.11%)/1000</f>
        <v>0.82877954799999998</v>
      </c>
      <c r="L60" s="319">
        <f xml:space="preserve"> ('октябрь(4 цк)'!I54+'октябрь(4 цк)'!I55*9.11%)/1000</f>
        <v>0.82177468599999992</v>
      </c>
      <c r="M60" s="319">
        <f xml:space="preserve"> ('октябрь(4 цк)'!J54+'октябрь(4 цк)'!J55*9.11%)/1000</f>
        <v>0.824742478</v>
      </c>
      <c r="N60" s="319">
        <f xml:space="preserve"> ('октябрь(4 цк)'!K54+'октябрь(4 цк)'!K55*9.11%)/1000</f>
        <v>0.80600829099999982</v>
      </c>
      <c r="O60" s="319">
        <f xml:space="preserve"> ('октябрь(4 цк)'!L54+'октябрь(4 цк)'!L55*9.11%)/1000</f>
        <v>0.80439346300000014</v>
      </c>
      <c r="P60" s="319">
        <f xml:space="preserve"> ('октябрь(4 цк)'!M54+'октябрь(4 цк)'!M55*9.11%)/1000</f>
        <v>0.81195478599999993</v>
      </c>
      <c r="Q60" s="319">
        <f xml:space="preserve"> ('октябрь(4 цк)'!N54+'октябрь(4 цк)'!N55*9.11%)/1000</f>
        <v>0.81248942499999999</v>
      </c>
      <c r="R60" s="319">
        <f xml:space="preserve"> ('октябрь(4 цк)'!O54+'октябрь(4 цк)'!O55*9.11%)/1000</f>
        <v>0.8153371960000001</v>
      </c>
      <c r="S60" s="319">
        <f xml:space="preserve"> ('октябрь(4 цк)'!P54+'октябрь(4 цк)'!P55*9.11%)/1000</f>
        <v>0.83617720600000001</v>
      </c>
      <c r="T60" s="319">
        <f xml:space="preserve"> ('октябрь(4 цк)'!Q54+'октябрь(4 цк)'!Q55*9.11%)/1000</f>
        <v>0.852238198</v>
      </c>
      <c r="U60" s="319">
        <f xml:space="preserve"> ('октябрь(4 цк)'!R54+'октябрь(4 цк)'!R55*9.11%)/1000</f>
        <v>0.87850097499999991</v>
      </c>
      <c r="V60" s="319">
        <f xml:space="preserve"> ('октябрь(4 цк)'!S54+'октябрь(4 цк)'!S55*9.11%)/1000</f>
        <v>0.85180175799999991</v>
      </c>
      <c r="W60" s="319">
        <f xml:space="preserve"> ('октябрь(4 цк)'!T54+'октябрь(4 цк)'!T55*9.11%)/1000</f>
        <v>0.87185617599999998</v>
      </c>
      <c r="X60" s="319">
        <f xml:space="preserve"> ('октябрь(4 цк)'!U54+'октябрь(4 цк)'!U55*9.11%)/1000</f>
        <v>0.88573496800000007</v>
      </c>
      <c r="Y60" s="319">
        <f xml:space="preserve"> ('октябрь(4 цк)'!V54+'октябрь(4 цк)'!V55*9.11%)/1000</f>
        <v>0.87874101699999996</v>
      </c>
      <c r="Z60" s="319">
        <f xml:space="preserve"> ('октябрь(4 цк)'!W54+'октябрь(4 цк)'!W55*9.11%)/1000</f>
        <v>0.80899790499999991</v>
      </c>
      <c r="AA60" s="319">
        <f xml:space="preserve"> ('октябрь(4 цк)'!X54+'октябрь(4 цк)'!X55*9.11%)/1000</f>
        <v>0.81160563399999996</v>
      </c>
      <c r="AB60" s="319">
        <f xml:space="preserve"> ('октябрь(4 цк)'!Y54+'октябрь(4 цк)'!Y55*9.11%)/1000</f>
        <v>0.78636849099999984</v>
      </c>
      <c r="AC60" s="375"/>
      <c r="AD60" s="375"/>
    </row>
    <row r="61" spans="1:30" s="209" customFormat="1" x14ac:dyDescent="0.2">
      <c r="A61" s="314">
        <v>13</v>
      </c>
      <c r="B61" s="289" t="s">
        <v>186</v>
      </c>
      <c r="C61" s="290" t="s">
        <v>169</v>
      </c>
      <c r="D61" s="255"/>
      <c r="E61" s="319">
        <f xml:space="preserve"> ('октябрь(4 цк)'!B58+'октябрь(4 цк)'!B59*9.11%)/1000</f>
        <v>0.69573081400000003</v>
      </c>
      <c r="F61" s="319">
        <f xml:space="preserve"> ('октябрь(4 цк)'!C58+'октябрь(4 цк)'!C59*9.11%)/1000</f>
        <v>0.70239743500000007</v>
      </c>
      <c r="G61" s="319">
        <f xml:space="preserve"> ('октябрь(4 цк)'!D58+'октябрь(4 цк)'!D59*9.11%)/1000</f>
        <v>0.70622719600000006</v>
      </c>
      <c r="H61" s="319">
        <f xml:space="preserve"> ('октябрь(4 цк)'!E58+'октябрь(4 цк)'!E59*9.11%)/1000</f>
        <v>0.56288938899999996</v>
      </c>
      <c r="I61" s="319">
        <f xml:space="preserve"> ('октябрь(4 цк)'!F58+'октябрь(4 цк)'!F59*9.11%)/1000</f>
        <v>0.68738389900000008</v>
      </c>
      <c r="J61" s="319">
        <f xml:space="preserve"> ('октябрь(4 цк)'!G58+'октябрь(4 цк)'!G59*9.11%)/1000</f>
        <v>0.68850773200000004</v>
      </c>
      <c r="K61" s="319">
        <f xml:space="preserve"> ('октябрь(4 цк)'!H58+'октябрь(4 цк)'!H59*9.11%)/1000</f>
        <v>0.72982768899999995</v>
      </c>
      <c r="L61" s="319">
        <f xml:space="preserve"> ('октябрь(4 цк)'!I58+'октябрь(4 цк)'!I59*9.11%)/1000</f>
        <v>0.69479246800000005</v>
      </c>
      <c r="M61" s="319">
        <f xml:space="preserve"> ('октябрь(4 цк)'!J58+'октябрь(4 цк)'!J59*9.11%)/1000</f>
        <v>0.68867139699999991</v>
      </c>
      <c r="N61" s="319">
        <f xml:space="preserve"> ('октябрь(4 цк)'!K58+'октябрь(4 цк)'!K59*9.11%)/1000</f>
        <v>0.78777601000000008</v>
      </c>
      <c r="O61" s="319">
        <f xml:space="preserve"> ('октябрь(4 цк)'!L58+'октябрь(4 цк)'!L59*9.11%)/1000</f>
        <v>0.77815250799999991</v>
      </c>
      <c r="P61" s="319">
        <f xml:space="preserve"> ('октябрь(4 цк)'!M58+'октябрь(4 цк)'!M59*9.11%)/1000</f>
        <v>0.77154044199999994</v>
      </c>
      <c r="Q61" s="319">
        <f xml:space="preserve"> ('октябрь(4 цк)'!N58+'октябрь(4 цк)'!N59*9.11%)/1000</f>
        <v>0.78515736999999997</v>
      </c>
      <c r="R61" s="319">
        <f xml:space="preserve"> ('октябрь(4 цк)'!O58+'октябрь(4 цк)'!O59*9.11%)/1000</f>
        <v>0.76423007199999993</v>
      </c>
      <c r="S61" s="319">
        <f xml:space="preserve"> ('октябрь(4 цк)'!P58+'октябрь(4 цк)'!P59*9.11%)/1000</f>
        <v>0.82864861599999995</v>
      </c>
      <c r="T61" s="319">
        <f xml:space="preserve"> ('октябрь(4 цк)'!Q58+'октябрь(4 цк)'!Q59*9.11%)/1000</f>
        <v>0.92221044099999994</v>
      </c>
      <c r="U61" s="319">
        <f xml:space="preserve"> ('октябрь(4 цк)'!R58+'октябрь(4 цк)'!R59*9.11%)/1000</f>
        <v>0.97395040299999991</v>
      </c>
      <c r="V61" s="319">
        <f xml:space="preserve"> ('октябрь(4 цк)'!S58+'октябрь(4 цк)'!S59*9.11%)/1000</f>
        <v>0.90505834900000015</v>
      </c>
      <c r="W61" s="319">
        <f xml:space="preserve"> ('октябрь(4 цк)'!T58+'октябрь(4 цк)'!T59*9.11%)/1000</f>
        <v>0.89640592600000002</v>
      </c>
      <c r="X61" s="319">
        <f xml:space="preserve"> ('октябрь(4 цк)'!U58+'октябрь(4 цк)'!U59*9.11%)/1000</f>
        <v>0.90668408800000011</v>
      </c>
      <c r="Y61" s="319">
        <f xml:space="preserve"> ('октябрь(4 цк)'!V58+'октябрь(4 цк)'!V59*9.11%)/1000</f>
        <v>0.88536399399999999</v>
      </c>
      <c r="Z61" s="319">
        <f xml:space="preserve"> ('октябрь(4 цк)'!W58+'октябрь(4 цк)'!W59*9.11%)/1000</f>
        <v>0.83298028299999982</v>
      </c>
      <c r="AA61" s="319">
        <f xml:space="preserve"> ('октябрь(4 цк)'!X58+'октябрь(4 цк)'!X59*9.11%)/1000</f>
        <v>0.8529474130000001</v>
      </c>
      <c r="AB61" s="319">
        <f xml:space="preserve"> ('октябрь(4 цк)'!Y58+'октябрь(4 цк)'!Y59*9.11%)/1000</f>
        <v>0.71092983700000001</v>
      </c>
      <c r="AC61" s="375"/>
      <c r="AD61" s="375"/>
    </row>
    <row r="62" spans="1:30" s="209" customFormat="1" x14ac:dyDescent="0.2">
      <c r="A62" s="314">
        <v>14</v>
      </c>
      <c r="B62" s="289" t="s">
        <v>186</v>
      </c>
      <c r="C62" s="290" t="s">
        <v>169</v>
      </c>
      <c r="D62" s="255"/>
      <c r="E62" s="319">
        <f xml:space="preserve"> ('октябрь(4 цк)'!B62+'октябрь(4 цк)'!B63*9.11%)/1000</f>
        <v>0.83395136199999997</v>
      </c>
      <c r="F62" s="319">
        <f xml:space="preserve"> ('октябрь(4 цк)'!C62+'октябрь(4 цк)'!C63*9.11%)/1000</f>
        <v>0.82249481200000008</v>
      </c>
      <c r="G62" s="319">
        <f xml:space="preserve"> ('октябрь(4 цк)'!D62+'октябрь(4 цк)'!D63*9.11%)/1000</f>
        <v>0.83841396099999999</v>
      </c>
      <c r="H62" s="319">
        <f xml:space="preserve"> ('октябрь(4 цк)'!E62+'октябрь(4 цк)'!E63*9.11%)/1000</f>
        <v>0.86151254799999999</v>
      </c>
      <c r="I62" s="319">
        <f xml:space="preserve"> ('октябрь(4 цк)'!F62+'октябрь(4 цк)'!F63*9.11%)/1000</f>
        <v>0.86261455899999995</v>
      </c>
      <c r="J62" s="319">
        <f xml:space="preserve"> ('октябрь(4 цк)'!G62+'октябрь(4 цк)'!G63*9.11%)/1000</f>
        <v>0.868321012</v>
      </c>
      <c r="K62" s="319">
        <f xml:space="preserve"> ('октябрь(4 цк)'!H62+'октябрь(4 цк)'!H63*9.11%)/1000</f>
        <v>0.85568607400000007</v>
      </c>
      <c r="L62" s="319">
        <f xml:space="preserve"> ('октябрь(4 цк)'!I62+'октябрь(4 цк)'!I63*9.11%)/1000</f>
        <v>0.84594255099999993</v>
      </c>
      <c r="M62" s="319">
        <f xml:space="preserve"> ('октябрь(4 цк)'!J62+'октябрь(4 цк)'!J63*9.11%)/1000</f>
        <v>0.85438766500000007</v>
      </c>
      <c r="N62" s="319">
        <f xml:space="preserve"> ('октябрь(4 цк)'!K62+'октябрь(4 цк)'!K63*9.11%)/1000</f>
        <v>0.85319836599999987</v>
      </c>
      <c r="O62" s="319">
        <f xml:space="preserve"> ('октябрь(4 цк)'!L62+'октябрь(4 цк)'!L63*9.11%)/1000</f>
        <v>0.82760116000000006</v>
      </c>
      <c r="P62" s="319">
        <f xml:space="preserve"> ('октябрь(4 цк)'!M62+'октябрь(4 цк)'!M63*9.11%)/1000</f>
        <v>0.82736111800000001</v>
      </c>
      <c r="Q62" s="319">
        <f xml:space="preserve"> ('октябрь(4 цк)'!N62+'октябрь(4 цк)'!N63*9.11%)/1000</f>
        <v>0.8358607870000001</v>
      </c>
      <c r="R62" s="319">
        <f xml:space="preserve"> ('октябрь(4 цк)'!O62+'октябрь(4 цк)'!O63*9.11%)/1000</f>
        <v>0.8662697439999999</v>
      </c>
      <c r="S62" s="319">
        <f xml:space="preserve"> ('октябрь(4 цк)'!P62+'октябрь(4 цк)'!P63*9.11%)/1000</f>
        <v>0.85063428099999994</v>
      </c>
      <c r="T62" s="319">
        <f xml:space="preserve"> ('октябрь(4 цк)'!Q62+'октябрь(4 цк)'!Q63*9.11%)/1000</f>
        <v>0.92920439199999993</v>
      </c>
      <c r="U62" s="319">
        <f xml:space="preserve"> ('октябрь(4 цк)'!R62+'октябрь(4 цк)'!R63*9.11%)/1000</f>
        <v>0.919668178</v>
      </c>
      <c r="V62" s="319">
        <f xml:space="preserve"> ('октябрь(4 цк)'!S62+'октябрь(4 цк)'!S63*9.11%)/1000</f>
        <v>0.85880661999999997</v>
      </c>
      <c r="W62" s="319">
        <f xml:space="preserve"> ('октябрь(4 цк)'!T62+'октябрь(4 цк)'!T63*9.11%)/1000</f>
        <v>0.83380951899999989</v>
      </c>
      <c r="X62" s="319">
        <f xml:space="preserve"> ('октябрь(4 цк)'!U62+'октябрь(4 цк)'!U63*9.11%)/1000</f>
        <v>0.8248079439999999</v>
      </c>
      <c r="Y62" s="319">
        <f xml:space="preserve"> ('октябрь(4 цк)'!V62+'октябрь(4 цк)'!V63*9.11%)/1000</f>
        <v>0.82230932499999998</v>
      </c>
      <c r="Z62" s="319">
        <f xml:space="preserve"> ('октябрь(4 цк)'!W62+'октябрь(4 цк)'!W63*9.11%)/1000</f>
        <v>0.82131642400000004</v>
      </c>
      <c r="AA62" s="319">
        <f xml:space="preserve"> ('октябрь(4 цк)'!X62+'октябрь(4 цк)'!X63*9.11%)/1000</f>
        <v>0.82233114699999987</v>
      </c>
      <c r="AB62" s="319">
        <f xml:space="preserve"> ('октябрь(4 цк)'!Y62+'октябрь(4 цк)'!Y63*9.11%)/1000</f>
        <v>0.81404969800000004</v>
      </c>
      <c r="AC62" s="375"/>
      <c r="AD62" s="375"/>
    </row>
    <row r="63" spans="1:30" s="209" customFormat="1" x14ac:dyDescent="0.2">
      <c r="A63" s="314">
        <v>15</v>
      </c>
      <c r="B63" s="289" t="s">
        <v>186</v>
      </c>
      <c r="C63" s="290" t="s">
        <v>169</v>
      </c>
      <c r="D63" s="255"/>
      <c r="E63" s="319">
        <f xml:space="preserve"> ('октябрь(4 цк)'!B66+'октябрь(4 цк)'!B67*9.11%)/1000</f>
        <v>0.79501000300000002</v>
      </c>
      <c r="F63" s="319">
        <f xml:space="preserve"> ('октябрь(4 цк)'!C66+'октябрь(4 цк)'!C67*9.11%)/1000</f>
        <v>0.79578468400000002</v>
      </c>
      <c r="G63" s="319">
        <f xml:space="preserve"> ('октябрь(4 цк)'!D66+'октябрь(4 цк)'!D67*9.11%)/1000</f>
        <v>0.79363521700000006</v>
      </c>
      <c r="H63" s="319">
        <f xml:space="preserve"> ('октябрь(4 цк)'!E66+'октябрь(4 цк)'!E67*9.11%)/1000</f>
        <v>0.80651019699999993</v>
      </c>
      <c r="I63" s="319">
        <f xml:space="preserve"> ('октябрь(4 цк)'!F66+'октябрь(4 цк)'!F67*9.11%)/1000</f>
        <v>0.83546799099999991</v>
      </c>
      <c r="J63" s="319">
        <f xml:space="preserve"> ('октябрь(4 цк)'!G66+'октябрь(4 цк)'!G67*9.11%)/1000</f>
        <v>0.85439857600000002</v>
      </c>
      <c r="K63" s="319">
        <f xml:space="preserve"> ('октябрь(4 цк)'!H66+'октябрь(4 цк)'!H67*9.11%)/1000</f>
        <v>0.84202550200000004</v>
      </c>
      <c r="L63" s="319">
        <f xml:space="preserve"> ('октябрь(4 цк)'!I66+'октябрь(4 цк)'!I67*9.11%)/1000</f>
        <v>0.83882857899999996</v>
      </c>
      <c r="M63" s="319">
        <f xml:space="preserve"> ('октябрь(4 цк)'!J66+'октябрь(4 цк)'!J67*9.11%)/1000</f>
        <v>0.84062889399999996</v>
      </c>
      <c r="N63" s="319">
        <f xml:space="preserve"> ('октябрь(4 цк)'!K66+'октябрь(4 цк)'!K67*9.11%)/1000</f>
        <v>0.83385316300000012</v>
      </c>
      <c r="O63" s="319">
        <f xml:space="preserve"> ('октябрь(4 цк)'!L66+'октябрь(4 цк)'!L67*9.11%)/1000</f>
        <v>0.82105455999999999</v>
      </c>
      <c r="P63" s="319">
        <f xml:space="preserve"> ('октябрь(4 цк)'!M66+'октябрь(4 цк)'!M67*9.11%)/1000</f>
        <v>0.83911226500000002</v>
      </c>
      <c r="Q63" s="319">
        <f xml:space="preserve"> ('октябрь(4 цк)'!N66+'октябрь(4 цк)'!N67*9.11%)/1000</f>
        <v>0.83009977899999998</v>
      </c>
      <c r="R63" s="319">
        <f xml:space="preserve"> ('октябрь(4 цк)'!O66+'октябрь(4 цк)'!O67*9.11%)/1000</f>
        <v>0.85734454599999999</v>
      </c>
      <c r="S63" s="319">
        <f xml:space="preserve"> ('октябрь(4 цк)'!P66+'октябрь(4 цк)'!P67*9.11%)/1000</f>
        <v>0.87055776699999998</v>
      </c>
      <c r="T63" s="319">
        <f xml:space="preserve"> ('октябрь(4 цк)'!Q66+'октябрь(4 цк)'!Q67*9.11%)/1000</f>
        <v>0.88175245299999994</v>
      </c>
      <c r="U63" s="319">
        <f xml:space="preserve"> ('октябрь(4 цк)'!R66+'октябрь(4 цк)'!R67*9.11%)/1000</f>
        <v>0.89744247100000007</v>
      </c>
      <c r="V63" s="319">
        <f xml:space="preserve"> ('октябрь(4 цк)'!S66+'октябрь(4 цк)'!S67*9.11%)/1000</f>
        <v>0.85099434399999996</v>
      </c>
      <c r="W63" s="319">
        <f xml:space="preserve"> ('октябрь(4 цк)'!T66+'октябрь(4 цк)'!T67*9.11%)/1000</f>
        <v>0.83592625300000001</v>
      </c>
      <c r="X63" s="319">
        <f xml:space="preserve"> ('октябрь(4 цк)'!U66+'октябрь(4 цк)'!U67*9.11%)/1000</f>
        <v>0.78507008200000006</v>
      </c>
      <c r="Y63" s="319">
        <f xml:space="preserve"> ('октябрь(4 цк)'!V66+'октябрь(4 цк)'!V67*9.11%)/1000</f>
        <v>0.80688117100000012</v>
      </c>
      <c r="Z63" s="319">
        <f xml:space="preserve"> ('октябрь(4 цк)'!W66+'октябрь(4 цк)'!W67*9.11%)/1000</f>
        <v>0.80450257299999994</v>
      </c>
      <c r="AA63" s="319">
        <f xml:space="preserve"> ('октябрь(4 цк)'!X66+'октябрь(4 цк)'!X67*9.11%)/1000</f>
        <v>0.80556094000000011</v>
      </c>
      <c r="AB63" s="319">
        <f xml:space="preserve"> ('октябрь(4 цк)'!Y66+'октябрь(4 цк)'!Y67*9.11%)/1000</f>
        <v>0.79574104000000001</v>
      </c>
      <c r="AC63" s="375"/>
      <c r="AD63" s="375"/>
    </row>
    <row r="64" spans="1:30" s="209" customFormat="1" x14ac:dyDescent="0.2">
      <c r="A64" s="314">
        <v>16</v>
      </c>
      <c r="B64" s="289" t="s">
        <v>186</v>
      </c>
      <c r="C64" s="290" t="s">
        <v>169</v>
      </c>
      <c r="D64" s="255"/>
      <c r="E64" s="319">
        <f xml:space="preserve"> ('октябрь(4 цк)'!B70+'октябрь(4 цк)'!B71*9.11%)/1000</f>
        <v>0.80814684699999995</v>
      </c>
      <c r="F64" s="319">
        <f xml:space="preserve"> ('октябрь(4 цк)'!C70+'октябрь(4 цк)'!C71*9.11%)/1000</f>
        <v>0.81678835900000002</v>
      </c>
      <c r="G64" s="319">
        <f xml:space="preserve"> ('октябрь(4 цк)'!D70+'октябрь(4 цк)'!D71*9.11%)/1000</f>
        <v>0.80230946200000008</v>
      </c>
      <c r="H64" s="319">
        <f xml:space="preserve"> ('октябрь(4 цк)'!E70+'октябрь(4 цк)'!E71*9.11%)/1000</f>
        <v>0.84742644699999992</v>
      </c>
      <c r="I64" s="319">
        <f xml:space="preserve"> ('октябрь(4 цк)'!F70+'октябрь(4 цк)'!F71*9.11%)/1000</f>
        <v>0.84780833200000005</v>
      </c>
      <c r="J64" s="319">
        <f xml:space="preserve"> ('октябрь(4 цк)'!G70+'октябрь(4 цк)'!G71*9.11%)/1000</f>
        <v>0.861283417</v>
      </c>
      <c r="K64" s="319">
        <f xml:space="preserve"> ('октябрь(4 цк)'!H70+'октябрь(4 цк)'!H71*9.11%)/1000</f>
        <v>0.90409818099999995</v>
      </c>
      <c r="L64" s="319">
        <f xml:space="preserve"> ('октябрь(4 цк)'!I70+'октябрь(4 цк)'!I71*9.11%)/1000</f>
        <v>0.88005033700000002</v>
      </c>
      <c r="M64" s="319">
        <f xml:space="preserve"> ('октябрь(4 цк)'!J70+'октябрь(4 цк)'!J71*9.11%)/1000</f>
        <v>0.8685064990000001</v>
      </c>
      <c r="N64" s="319">
        <f xml:space="preserve"> ('октябрь(4 цк)'!K70+'октябрь(4 цк)'!K71*9.11%)/1000</f>
        <v>0.85200906700000001</v>
      </c>
      <c r="O64" s="319">
        <f xml:space="preserve"> ('октябрь(4 цк)'!L70+'октябрь(4 цк)'!L71*9.11%)/1000</f>
        <v>0.85675535200000008</v>
      </c>
      <c r="P64" s="319">
        <f xml:space="preserve"> ('октябрь(4 цк)'!M70+'октябрь(4 цк)'!M71*9.11%)/1000</f>
        <v>0.87115787199999983</v>
      </c>
      <c r="Q64" s="319">
        <f xml:space="preserve"> ('октябрь(4 цк)'!N70+'октябрь(4 цк)'!N71*9.11%)/1000</f>
        <v>0.88330181500000005</v>
      </c>
      <c r="R64" s="319">
        <f xml:space="preserve"> ('октябрь(4 цк)'!O70+'октябрь(4 цк)'!O71*9.11%)/1000</f>
        <v>0.88434927100000005</v>
      </c>
      <c r="S64" s="319">
        <f xml:space="preserve"> ('октябрь(4 цк)'!P70+'октябрь(4 цк)'!P71*9.11%)/1000</f>
        <v>0.87879557199999991</v>
      </c>
      <c r="T64" s="319">
        <f xml:space="preserve"> ('октябрь(4 цк)'!Q70+'октябрь(4 цк)'!Q71*9.11%)/1000</f>
        <v>0.88336728100000006</v>
      </c>
      <c r="U64" s="319">
        <f xml:space="preserve"> ('октябрь(4 цк)'!R70+'октябрь(4 цк)'!R71*9.11%)/1000</f>
        <v>0.87761718399999999</v>
      </c>
      <c r="V64" s="319">
        <f xml:space="preserve"> ('октябрь(4 цк)'!S70+'октябрь(4 цк)'!S71*9.11%)/1000</f>
        <v>0.88298539600000003</v>
      </c>
      <c r="W64" s="319">
        <f xml:space="preserve"> ('октябрь(4 цк)'!T70+'октябрь(4 цк)'!T71*9.11%)/1000</f>
        <v>0.88626960700000001</v>
      </c>
      <c r="X64" s="319">
        <f xml:space="preserve"> ('октябрь(4 цк)'!U70+'октябрь(4 цк)'!U71*9.11%)/1000</f>
        <v>0.82169830899999996</v>
      </c>
      <c r="Y64" s="319">
        <f xml:space="preserve"> ('октябрь(4 цк)'!V70+'октябрь(4 цк)'!V71*9.11%)/1000</f>
        <v>0.81815223400000003</v>
      </c>
      <c r="Z64" s="319">
        <f xml:space="preserve"> ('октябрь(4 цк)'!W70+'октябрь(4 цк)'!W71*9.11%)/1000</f>
        <v>0.82097818299999992</v>
      </c>
      <c r="AA64" s="319">
        <f xml:space="preserve"> ('октябрь(4 цк)'!X70+'октябрь(4 цк)'!X71*9.11%)/1000</f>
        <v>0.82235296899999988</v>
      </c>
      <c r="AB64" s="319">
        <f xml:space="preserve"> ('октябрь(4 цк)'!Y70+'октябрь(4 цк)'!Y71*9.11%)/1000</f>
        <v>0.81569725900000001</v>
      </c>
      <c r="AC64" s="375"/>
      <c r="AD64" s="375"/>
    </row>
    <row r="65" spans="1:30" s="209" customFormat="1" x14ac:dyDescent="0.2">
      <c r="A65" s="314">
        <v>17</v>
      </c>
      <c r="B65" s="289" t="s">
        <v>186</v>
      </c>
      <c r="C65" s="290" t="s">
        <v>169</v>
      </c>
      <c r="D65" s="255"/>
      <c r="E65" s="319">
        <f xml:space="preserve"> ('октябрь(4 цк)'!B74+'октябрь(4 цк)'!B75*9.11%)/1000</f>
        <v>0.82062903099999995</v>
      </c>
      <c r="F65" s="319">
        <f xml:space="preserve"> ('октябрь(4 цк)'!C74+'октябрь(4 цк)'!C75*9.11%)/1000</f>
        <v>0.82061812000000001</v>
      </c>
      <c r="G65" s="319">
        <f xml:space="preserve"> ('октябрь(4 цк)'!D74+'октябрь(4 цк)'!D75*9.11%)/1000</f>
        <v>0.83660273500000004</v>
      </c>
      <c r="H65" s="319">
        <f xml:space="preserve"> ('октябрь(4 цк)'!E74+'октябрь(4 цк)'!E75*9.11%)/1000</f>
        <v>0.87877374999999991</v>
      </c>
      <c r="I65" s="319">
        <f xml:space="preserve"> ('октябрь(4 цк)'!F74+'октябрь(4 цк)'!F75*9.11%)/1000</f>
        <v>0.86707715799999996</v>
      </c>
      <c r="J65" s="319">
        <f xml:space="preserve"> ('октябрь(4 цк)'!G74+'октябрь(4 цк)'!G75*9.11%)/1000</f>
        <v>0.85881753100000002</v>
      </c>
      <c r="K65" s="319">
        <f xml:space="preserve"> ('октябрь(4 цк)'!H74+'октябрь(4 цк)'!H75*9.11%)/1000</f>
        <v>0.86625883299999984</v>
      </c>
      <c r="L65" s="319">
        <f xml:space="preserve"> ('октябрь(4 цк)'!I74+'октябрь(4 цк)'!I75*9.11%)/1000</f>
        <v>0.85330747600000012</v>
      </c>
      <c r="M65" s="319">
        <f xml:space="preserve"> ('октябрь(4 цк)'!J74+'октябрь(4 цк)'!J75*9.11%)/1000</f>
        <v>0.85231457499999996</v>
      </c>
      <c r="N65" s="319">
        <f xml:space="preserve"> ('октябрь(4 цк)'!K74+'октябрь(4 цк)'!K75*9.11%)/1000</f>
        <v>0.85855566699999997</v>
      </c>
      <c r="O65" s="319">
        <f xml:space="preserve"> ('октябрь(4 цк)'!L74+'октябрь(4 цк)'!L75*9.11%)/1000</f>
        <v>0.86612790100000003</v>
      </c>
      <c r="P65" s="319">
        <f xml:space="preserve"> ('октябрь(4 цк)'!M74+'октябрь(4 цк)'!M75*9.11%)/1000</f>
        <v>0.86144708199999998</v>
      </c>
      <c r="Q65" s="319">
        <f xml:space="preserve"> ('октябрь(4 цк)'!N74+'октябрь(4 цк)'!N75*9.11%)/1000</f>
        <v>0.87394017700000015</v>
      </c>
      <c r="R65" s="319">
        <f xml:space="preserve"> ('октябрь(4 цк)'!O74+'октябрь(4 цк)'!O75*9.11%)/1000</f>
        <v>0.88254895599999994</v>
      </c>
      <c r="S65" s="319">
        <f xml:space="preserve"> ('октябрь(4 цк)'!P74+'октябрь(4 цк)'!P75*9.11%)/1000</f>
        <v>0.883105417</v>
      </c>
      <c r="T65" s="319">
        <f xml:space="preserve"> ('октябрь(4 цк)'!Q74+'октябрь(4 цк)'!Q75*9.11%)/1000</f>
        <v>0.90676046500000007</v>
      </c>
      <c r="U65" s="319">
        <f xml:space="preserve"> ('октябрь(4 цк)'!R74+'октябрь(4 цк)'!R75*9.11%)/1000</f>
        <v>0.919919131</v>
      </c>
      <c r="V65" s="319">
        <f xml:space="preserve"> ('октябрь(4 цк)'!S74+'октябрь(4 цк)'!S75*9.11%)/1000</f>
        <v>0.87544589499999992</v>
      </c>
      <c r="W65" s="319">
        <f xml:space="preserve"> ('октябрь(4 цк)'!T74+'октябрь(4 цк)'!T75*9.11%)/1000</f>
        <v>0.85138714000000004</v>
      </c>
      <c r="X65" s="319">
        <f xml:space="preserve"> ('октябрь(4 цк)'!U74+'октябрь(4 цк)'!U75*9.11%)/1000</f>
        <v>0.81431156199999999</v>
      </c>
      <c r="Y65" s="319">
        <f xml:space="preserve"> ('октябрь(4 цк)'!V74+'октябрь(4 цк)'!V75*9.11%)/1000</f>
        <v>0.82006165899999994</v>
      </c>
      <c r="Z65" s="319">
        <f xml:space="preserve"> ('октябрь(4 цк)'!W74+'октябрь(4 цк)'!W75*9.11%)/1000</f>
        <v>0.81734481999999997</v>
      </c>
      <c r="AA65" s="319">
        <f xml:space="preserve"> ('октябрь(4 цк)'!X74+'октябрь(4 цк)'!X75*9.11%)/1000</f>
        <v>0.8098926070000001</v>
      </c>
      <c r="AB65" s="319">
        <f xml:space="preserve"> ('октябрь(4 цк)'!Y74+'октябрь(4 цк)'!Y75*9.11%)/1000</f>
        <v>0.81938517700000013</v>
      </c>
      <c r="AC65" s="375"/>
      <c r="AD65" s="375"/>
    </row>
    <row r="66" spans="1:30" s="209" customFormat="1" x14ac:dyDescent="0.2">
      <c r="A66" s="314">
        <v>18</v>
      </c>
      <c r="B66" s="289" t="s">
        <v>186</v>
      </c>
      <c r="C66" s="290" t="s">
        <v>169</v>
      </c>
      <c r="D66" s="255"/>
      <c r="E66" s="319">
        <f xml:space="preserve"> ('октябрь(4 цк)'!B78+'октябрь(4 цк)'!B79*9.11%)/1000</f>
        <v>0.75336271599999982</v>
      </c>
      <c r="F66" s="319">
        <f xml:space="preserve"> ('октябрь(4 цк)'!C78+'октябрь(4 цк)'!C79*9.11%)/1000</f>
        <v>0.74408836599999983</v>
      </c>
      <c r="G66" s="319">
        <f xml:space="preserve"> ('октябрь(4 цк)'!D78+'октябрь(4 цк)'!D79*9.11%)/1000</f>
        <v>0.75539216200000003</v>
      </c>
      <c r="H66" s="319">
        <f xml:space="preserve"> ('октябрь(4 цк)'!E78+'октябрь(4 цк)'!E79*9.11%)/1000</f>
        <v>0.77515198299999999</v>
      </c>
      <c r="I66" s="319">
        <f xml:space="preserve"> ('октябрь(4 цк)'!F78+'октябрь(4 цк)'!F79*9.11%)/1000</f>
        <v>0.78789603099999994</v>
      </c>
      <c r="J66" s="319">
        <f xml:space="preserve"> ('октябрь(4 цк)'!G78+'октябрь(4 цк)'!G79*9.11%)/1000</f>
        <v>0.81180203200000001</v>
      </c>
      <c r="K66" s="319">
        <f xml:space="preserve"> ('октябрь(4 цк)'!H78+'октябрь(4 цк)'!H79*9.11%)/1000</f>
        <v>0.80166571300000011</v>
      </c>
      <c r="L66" s="319">
        <f xml:space="preserve"> ('октябрь(4 цк)'!I78+'октябрь(4 цк)'!I79*9.11%)/1000</f>
        <v>0.80152387000000003</v>
      </c>
      <c r="M66" s="319">
        <f xml:space="preserve"> ('октябрь(4 цк)'!J78+'октябрь(4 цк)'!J79*9.11%)/1000</f>
        <v>0.78431722300000006</v>
      </c>
      <c r="N66" s="319">
        <f xml:space="preserve"> ('октябрь(4 цк)'!K78+'октябрь(4 цк)'!K79*9.11%)/1000</f>
        <v>0.81991981599999986</v>
      </c>
      <c r="O66" s="319">
        <f xml:space="preserve"> ('октябрь(4 цк)'!L78+'октябрь(4 цк)'!L79*9.11%)/1000</f>
        <v>0.82316038299999994</v>
      </c>
      <c r="P66" s="319">
        <f xml:space="preserve"> ('октябрь(4 цк)'!M78+'октябрь(4 цк)'!M79*9.11%)/1000</f>
        <v>0.85161627100000015</v>
      </c>
      <c r="Q66" s="319">
        <f xml:space="preserve"> ('октябрь(4 цк)'!N78+'октябрь(4 цк)'!N79*9.11%)/1000</f>
        <v>0.813580525</v>
      </c>
      <c r="R66" s="319">
        <f xml:space="preserve"> ('октябрь(4 цк)'!O78+'октябрь(4 цк)'!O79*9.11%)/1000</f>
        <v>0.80814684699999995</v>
      </c>
      <c r="S66" s="319">
        <f xml:space="preserve"> ('октябрь(4 цк)'!P78+'октябрь(4 цк)'!P79*9.11%)/1000</f>
        <v>0.81546812800000001</v>
      </c>
      <c r="T66" s="319">
        <f xml:space="preserve"> ('октябрь(4 цк)'!Q78+'октябрь(4 цк)'!Q79*9.11%)/1000</f>
        <v>0.83516248299999996</v>
      </c>
      <c r="U66" s="319">
        <f xml:space="preserve"> ('октябрь(4 цк)'!R78+'октябрь(4 цк)'!R79*9.11%)/1000</f>
        <v>0.85062336999999999</v>
      </c>
      <c r="V66" s="319">
        <f xml:space="preserve"> ('октябрь(4 цк)'!S78+'октябрь(4 цк)'!S79*9.11%)/1000</f>
        <v>0.84530971300000013</v>
      </c>
      <c r="W66" s="319">
        <f xml:space="preserve"> ('октябрь(4 цк)'!T78+'октябрь(4 цк)'!T79*9.11%)/1000</f>
        <v>0.80712121300000017</v>
      </c>
      <c r="X66" s="319">
        <f xml:space="preserve"> ('октябрь(4 цк)'!U78+'октябрь(4 цк)'!U79*9.11%)/1000</f>
        <v>0.77479191999999997</v>
      </c>
      <c r="Y66" s="319">
        <f xml:space="preserve"> ('октябрь(4 цк)'!V78+'октябрь(4 цк)'!V79*9.11%)/1000</f>
        <v>0.756265042</v>
      </c>
      <c r="Z66" s="319">
        <f xml:space="preserve"> ('октябрь(4 цк)'!W78+'октябрь(4 цк)'!W79*9.11%)/1000</f>
        <v>0.75400646500000001</v>
      </c>
      <c r="AA66" s="319">
        <f xml:space="preserve"> ('октябрь(4 цк)'!X78+'октябрь(4 цк)'!X79*9.11%)/1000</f>
        <v>0.76787434600000004</v>
      </c>
      <c r="AB66" s="319">
        <f xml:space="preserve"> ('октябрь(4 цк)'!Y78+'октябрь(4 цк)'!Y79*9.11%)/1000</f>
        <v>0.74963115400000002</v>
      </c>
      <c r="AC66" s="375"/>
      <c r="AD66" s="375"/>
    </row>
    <row r="67" spans="1:30" s="209" customFormat="1" x14ac:dyDescent="0.2">
      <c r="A67" s="314">
        <v>19</v>
      </c>
      <c r="B67" s="289" t="s">
        <v>186</v>
      </c>
      <c r="C67" s="290" t="s">
        <v>169</v>
      </c>
      <c r="D67" s="255"/>
      <c r="E67" s="319">
        <f xml:space="preserve"> ('октябрь(4 цк)'!B82+'октябрь(4 цк)'!B83*9.11%)/1000</f>
        <v>0.82554989199999995</v>
      </c>
      <c r="F67" s="319">
        <f xml:space="preserve"> ('октябрь(4 цк)'!C82+'октябрь(4 цк)'!C83*9.11%)/1000</f>
        <v>0.81339503800000013</v>
      </c>
      <c r="G67" s="319">
        <f xml:space="preserve"> ('октябрь(4 цк)'!D82+'октябрь(4 цк)'!D83*9.11%)/1000</f>
        <v>0.80668477299999997</v>
      </c>
      <c r="H67" s="319">
        <f xml:space="preserve"> ('октябрь(4 цк)'!E82+'октябрь(4 цк)'!E83*9.11%)/1000</f>
        <v>0.82837584099999995</v>
      </c>
      <c r="I67" s="319">
        <f xml:space="preserve"> ('октябрь(4 цк)'!F82+'октябрь(4 цк)'!F83*9.11%)/1000</f>
        <v>0.857660965</v>
      </c>
      <c r="J67" s="319">
        <f xml:space="preserve"> ('октябрь(4 цк)'!G82+'октябрь(4 цк)'!G83*9.11%)/1000</f>
        <v>0.86630247700000007</v>
      </c>
      <c r="K67" s="319">
        <f xml:space="preserve"> ('октябрь(4 цк)'!H82+'октябрь(4 цк)'!H83*9.11%)/1000</f>
        <v>0.88689153399999998</v>
      </c>
      <c r="L67" s="319">
        <f xml:space="preserve"> ('октябрь(4 цк)'!I82+'октябрь(4 цк)'!I83*9.11%)/1000</f>
        <v>0.82820126500000002</v>
      </c>
      <c r="M67" s="319">
        <f xml:space="preserve"> ('октябрь(4 цк)'!J82+'октябрь(4 цк)'!J83*9.11%)/1000</f>
        <v>0.80956527700000014</v>
      </c>
      <c r="N67" s="319">
        <f xml:space="preserve"> ('октябрь(4 цк)'!K82+'октябрь(4 цк)'!K83*9.11%)/1000</f>
        <v>0.82737202899999995</v>
      </c>
      <c r="O67" s="319">
        <f xml:space="preserve"> ('октябрь(4 цк)'!L82+'октябрь(4 цк)'!L83*9.11%)/1000</f>
        <v>0.82552806999999995</v>
      </c>
      <c r="P67" s="319">
        <f xml:space="preserve"> ('октябрь(4 цк)'!M82+'октябрь(4 цк)'!M83*9.11%)/1000</f>
        <v>0.86493860200000017</v>
      </c>
      <c r="Q67" s="319">
        <f xml:space="preserve"> ('октябрь(4 цк)'!N82+'октябрь(4 цк)'!N83*9.11%)/1000</f>
        <v>0.89554395700000011</v>
      </c>
      <c r="R67" s="319">
        <f xml:space="preserve"> ('октябрь(4 цк)'!O82+'октябрь(4 цк)'!O83*9.11%)/1000</f>
        <v>0.90956459199999995</v>
      </c>
      <c r="S67" s="319">
        <f xml:space="preserve"> ('октябрь(4 цк)'!P82+'октябрь(4 цк)'!P83*9.11%)/1000</f>
        <v>0.88491664300000006</v>
      </c>
      <c r="T67" s="319">
        <f xml:space="preserve"> ('октябрь(4 цк)'!Q82+'октябрь(4 цк)'!Q83*9.11%)/1000</f>
        <v>0.89396186200000005</v>
      </c>
      <c r="U67" s="319">
        <f xml:space="preserve"> ('октябрь(4 цк)'!R82+'октябрь(4 цк)'!R83*9.11%)/1000</f>
        <v>0.90822253899999994</v>
      </c>
      <c r="V67" s="319">
        <f xml:space="preserve"> ('октябрь(4 цк)'!S82+'октябрь(4 цк)'!S83*9.11%)/1000</f>
        <v>0.8731982290000001</v>
      </c>
      <c r="W67" s="319">
        <f xml:space="preserve"> ('октябрь(4 цк)'!T82+'октябрь(4 цк)'!T83*9.11%)/1000</f>
        <v>0.88072681899999983</v>
      </c>
      <c r="X67" s="319">
        <f xml:space="preserve"> ('октябрь(4 цк)'!U82+'октябрь(4 цк)'!U83*9.11%)/1000</f>
        <v>0.82120731400000002</v>
      </c>
      <c r="Y67" s="319">
        <f xml:space="preserve"> ('октябрь(4 цк)'!V82+'октябрь(4 цк)'!V83*9.11%)/1000</f>
        <v>0.82847404000000002</v>
      </c>
      <c r="Z67" s="319">
        <f xml:space="preserve"> ('октябрь(4 цк)'!W82+'октябрь(4 цк)'!W83*9.11%)/1000</f>
        <v>0.829663339</v>
      </c>
      <c r="AA67" s="319">
        <f xml:space="preserve"> ('октябрь(4 цк)'!X82+'октябрь(4 цк)'!X83*9.11%)/1000</f>
        <v>0.82695741099999998</v>
      </c>
      <c r="AB67" s="319">
        <f xml:space="preserve"> ('октябрь(4 цк)'!Y82+'октябрь(4 цк)'!Y83*9.11%)/1000</f>
        <v>0.81973432899999998</v>
      </c>
      <c r="AC67" s="375"/>
      <c r="AD67" s="375"/>
    </row>
    <row r="68" spans="1:30" s="209" customFormat="1" x14ac:dyDescent="0.2">
      <c r="A68" s="314">
        <v>20</v>
      </c>
      <c r="B68" s="289" t="s">
        <v>186</v>
      </c>
      <c r="C68" s="290" t="s">
        <v>169</v>
      </c>
      <c r="D68" s="255"/>
      <c r="E68" s="319">
        <f xml:space="preserve"> ('октябрь(4 цк)'!B86+'октябрь(4 цк)'!B87*9.11%)/1000</f>
        <v>0.65342886699999991</v>
      </c>
      <c r="F68" s="319">
        <f xml:space="preserve"> ('октябрь(4 цк)'!C86+'октябрь(4 цк)'!C87*9.11%)/1000</f>
        <v>0.65238141099999991</v>
      </c>
      <c r="G68" s="319">
        <f xml:space="preserve"> ('октябрь(4 цк)'!D86+'октябрь(4 цк)'!D87*9.11%)/1000</f>
        <v>0.65781508899999996</v>
      </c>
      <c r="H68" s="319">
        <f xml:space="preserve"> ('октябрь(4 цк)'!E86+'октябрь(4 цк)'!E87*9.11%)/1000</f>
        <v>0.66626020299999988</v>
      </c>
      <c r="I68" s="319">
        <f xml:space="preserve"> ('октябрь(4 цк)'!F86+'октябрь(4 цк)'!F87*9.11%)/1000</f>
        <v>0.62280168999999996</v>
      </c>
      <c r="J68" s="319">
        <f xml:space="preserve"> ('октябрь(4 цк)'!G86+'октябрь(4 цк)'!G87*9.11%)/1000</f>
        <v>0.61435657600000004</v>
      </c>
      <c r="K68" s="319">
        <f xml:space="preserve"> ('октябрь(4 цк)'!H86+'октябрь(4 цк)'!H87*9.11%)/1000</f>
        <v>0.68808220299999989</v>
      </c>
      <c r="L68" s="319">
        <f xml:space="preserve"> ('октябрь(4 цк)'!I86+'октябрь(4 цк)'!I87*9.11%)/1000</f>
        <v>0.6821575299999999</v>
      </c>
      <c r="M68" s="319">
        <f xml:space="preserve"> ('октябрь(4 цк)'!J86+'октябрь(4 цк)'!J87*9.11%)/1000</f>
        <v>0.67515266800000007</v>
      </c>
      <c r="N68" s="319">
        <f xml:space="preserve"> ('октябрь(4 цк)'!K86+'октябрь(4 цк)'!K87*9.11%)/1000</f>
        <v>0.68062999000000002</v>
      </c>
      <c r="O68" s="319">
        <f xml:space="preserve"> ('октябрь(4 цк)'!L86+'октябрь(4 цк)'!L87*9.11%)/1000</f>
        <v>0.68396875599999996</v>
      </c>
      <c r="P68" s="319">
        <f xml:space="preserve"> ('октябрь(4 цк)'!M86+'октябрь(4 цк)'!M87*9.11%)/1000</f>
        <v>0.67136655100000009</v>
      </c>
      <c r="Q68" s="319">
        <f xml:space="preserve"> ('октябрь(4 цк)'!N86+'октябрь(4 цк)'!N87*9.11%)/1000</f>
        <v>0.674596207</v>
      </c>
      <c r="R68" s="319">
        <f xml:space="preserve"> ('октябрь(4 цк)'!O86+'октябрь(4 цк)'!O87*9.11%)/1000</f>
        <v>0.69719288800000012</v>
      </c>
      <c r="S68" s="319">
        <f xml:space="preserve"> ('октябрь(4 цк)'!P86+'октябрь(4 цк)'!P87*9.11%)/1000</f>
        <v>0.69458515899999995</v>
      </c>
      <c r="T68" s="319">
        <f xml:space="preserve"> ('октябрь(4 цк)'!Q86+'октябрь(4 цк)'!Q87*9.11%)/1000</f>
        <v>0.96227563299999996</v>
      </c>
      <c r="U68" s="319">
        <f xml:space="preserve"> ('октябрь(4 цк)'!R86+'октябрь(4 цк)'!R87*9.11%)/1000</f>
        <v>0.9835193499999999</v>
      </c>
      <c r="V68" s="319">
        <f xml:space="preserve"> ('октябрь(4 цк)'!S86+'октябрь(4 цк)'!S87*9.11%)/1000</f>
        <v>0.99662346099999988</v>
      </c>
      <c r="W68" s="319">
        <f xml:space="preserve"> ('октябрь(4 цк)'!T86+'октябрь(4 цк)'!T87*9.11%)/1000</f>
        <v>0.97760558800000008</v>
      </c>
      <c r="X68" s="319">
        <f xml:space="preserve"> ('октябрь(4 цк)'!U86+'октябрь(4 цк)'!U87*9.11%)/1000</f>
        <v>0.684165154</v>
      </c>
      <c r="Y68" s="319">
        <f xml:space="preserve"> ('октябрь(4 цк)'!V86+'октябрь(4 цк)'!V87*9.11%)/1000</f>
        <v>0.68842044399999991</v>
      </c>
      <c r="Z68" s="319">
        <f xml:space="preserve"> ('октябрь(4 цк)'!W86+'октябрь(4 цк)'!W87*9.11%)/1000</f>
        <v>0.69202107400000012</v>
      </c>
      <c r="AA68" s="319">
        <f xml:space="preserve"> ('октябрь(4 цк)'!X86+'октябрь(4 цк)'!X87*9.11%)/1000</f>
        <v>0.70060803100000002</v>
      </c>
      <c r="AB68" s="319">
        <f xml:space="preserve"> ('октябрь(4 цк)'!Y86+'октябрь(4 цк)'!Y87*9.11%)/1000</f>
        <v>0.67230489699999996</v>
      </c>
      <c r="AC68" s="375"/>
      <c r="AD68" s="375"/>
    </row>
    <row r="69" spans="1:30" s="209" customFormat="1" x14ac:dyDescent="0.2">
      <c r="A69" s="314">
        <v>21</v>
      </c>
      <c r="B69" s="289" t="s">
        <v>186</v>
      </c>
      <c r="C69" s="290" t="s">
        <v>169</v>
      </c>
      <c r="D69" s="255"/>
      <c r="E69" s="319">
        <f xml:space="preserve"> ('октябрь(4 цк)'!B90+'октябрь(4 цк)'!B91*9.11%)/1000</f>
        <v>0.83782476699999997</v>
      </c>
      <c r="F69" s="319">
        <f xml:space="preserve"> ('октябрь(4 цк)'!C90+'октябрь(4 цк)'!C91*9.11%)/1000</f>
        <v>0.83637360400000005</v>
      </c>
      <c r="G69" s="319">
        <f xml:space="preserve"> ('октябрь(4 цк)'!D90+'октябрь(4 цк)'!D91*9.11%)/1000</f>
        <v>0.86973944199999997</v>
      </c>
      <c r="H69" s="319">
        <f xml:space="preserve"> ('октябрь(4 цк)'!E90+'октябрь(4 цк)'!E91*9.11%)/1000</f>
        <v>0.88246166800000003</v>
      </c>
      <c r="I69" s="319">
        <f xml:space="preserve"> ('октябрь(4 цк)'!F90+'октябрь(4 цк)'!F91*9.11%)/1000</f>
        <v>0.87507492100000017</v>
      </c>
      <c r="J69" s="319">
        <f xml:space="preserve"> ('октябрь(4 цк)'!G90+'октябрь(4 цк)'!G91*9.11%)/1000</f>
        <v>0.93908975799999994</v>
      </c>
      <c r="K69" s="319">
        <f xml:space="preserve"> ('октябрь(4 цк)'!H90+'октябрь(4 цк)'!H91*9.11%)/1000</f>
        <v>1.2449687319999998</v>
      </c>
      <c r="L69" s="319">
        <f xml:space="preserve"> ('октябрь(4 цк)'!I90+'октябрь(4 цк)'!I91*9.11%)/1000</f>
        <v>0.87953751999999996</v>
      </c>
      <c r="M69" s="319">
        <f xml:space="preserve"> ('октябрь(4 цк)'!J90+'октябрь(4 цк)'!J91*9.11%)/1000</f>
        <v>1.2246415390000001</v>
      </c>
      <c r="N69" s="319">
        <f xml:space="preserve"> ('октябрь(4 цк)'!K90+'октябрь(4 цк)'!K91*9.11%)/1000</f>
        <v>0.99002230599999996</v>
      </c>
      <c r="O69" s="319">
        <f xml:space="preserve"> ('октябрь(4 цк)'!L90+'октябрь(4 цк)'!L91*9.11%)/1000</f>
        <v>0.89536938099999996</v>
      </c>
      <c r="P69" s="319">
        <f xml:space="preserve"> ('октябрь(4 цк)'!M90+'октябрь(4 цк)'!M91*9.11%)/1000</f>
        <v>0.89695147600000003</v>
      </c>
      <c r="Q69" s="319">
        <f xml:space="preserve"> ('октябрь(4 цк)'!N90+'октябрь(4 цк)'!N91*9.11%)/1000</f>
        <v>0.892947139</v>
      </c>
      <c r="R69" s="319">
        <f xml:space="preserve"> ('октябрь(4 цк)'!O90+'октябрь(4 цк)'!O91*9.11%)/1000</f>
        <v>0.90707688400000008</v>
      </c>
      <c r="S69" s="319">
        <f xml:space="preserve"> ('октябрь(4 цк)'!P90+'октябрь(4 цк)'!P91*9.11%)/1000</f>
        <v>0.94084642900000004</v>
      </c>
      <c r="T69" s="319">
        <f xml:space="preserve"> ('октябрь(4 цк)'!Q90+'октябрь(4 цк)'!Q91*9.11%)/1000</f>
        <v>0.94818953200000011</v>
      </c>
      <c r="U69" s="319">
        <f xml:space="preserve"> ('октябрь(4 цк)'!R90+'октябрь(4 цк)'!R91*9.11%)/1000</f>
        <v>1.2626227299999999</v>
      </c>
      <c r="V69" s="319">
        <f xml:space="preserve"> ('октябрь(4 цк)'!S90+'октябрь(4 цк)'!S91*9.11%)/1000</f>
        <v>0.89904638800000014</v>
      </c>
      <c r="W69" s="319">
        <f xml:space="preserve"> ('октябрь(4 цк)'!T90+'октябрь(4 цк)'!T91*9.11%)/1000</f>
        <v>0.88010489199999997</v>
      </c>
      <c r="X69" s="319">
        <f xml:space="preserve"> ('октябрь(4 цк)'!U90+'октябрь(4 цк)'!U91*9.11%)/1000</f>
        <v>0.85245641800000005</v>
      </c>
      <c r="Y69" s="319">
        <f xml:space="preserve"> ('октябрь(4 цк)'!V90+'октябрь(4 цк)'!V91*9.11%)/1000</f>
        <v>0.83715919600000011</v>
      </c>
      <c r="Z69" s="319">
        <f xml:space="preserve"> ('октябрь(4 цк)'!W90+'октябрь(4 цк)'!W91*9.11%)/1000</f>
        <v>0.83632996000000004</v>
      </c>
      <c r="AA69" s="319">
        <f xml:space="preserve"> ('октябрь(4 цк)'!X90+'октябрь(4 цк)'!X91*9.11%)/1000</f>
        <v>0.83498790700000003</v>
      </c>
      <c r="AB69" s="319">
        <f xml:space="preserve"> ('октябрь(4 цк)'!Y90+'октябрь(4 цк)'!Y91*9.11%)/1000</f>
        <v>0.83060168500000009</v>
      </c>
      <c r="AC69" s="375"/>
      <c r="AD69" s="375"/>
    </row>
    <row r="70" spans="1:30" s="209" customFormat="1" x14ac:dyDescent="0.2">
      <c r="A70" s="314">
        <v>22</v>
      </c>
      <c r="B70" s="289" t="s">
        <v>186</v>
      </c>
      <c r="C70" s="290" t="s">
        <v>169</v>
      </c>
      <c r="D70" s="255"/>
      <c r="E70" s="319">
        <f xml:space="preserve"> ('октябрь(4 цк)'!B94+'октябрь(4 цк)'!B95*9.11%)/1000</f>
        <v>0.83479150899999999</v>
      </c>
      <c r="F70" s="319">
        <f xml:space="preserve"> ('октябрь(4 цк)'!C94+'октябрь(4 цк)'!C95*9.11%)/1000</f>
        <v>0.85422399999999998</v>
      </c>
      <c r="G70" s="319">
        <f xml:space="preserve"> ('октябрь(4 цк)'!D94+'октябрь(4 цк)'!D95*9.11%)/1000</f>
        <v>0.79579559500000008</v>
      </c>
      <c r="H70" s="319">
        <f xml:space="preserve"> ('октябрь(4 цк)'!E94+'октябрь(4 цк)'!E95*9.11%)/1000</f>
        <v>0.85316563299999992</v>
      </c>
      <c r="I70" s="319">
        <f xml:space="preserve"> ('октябрь(4 цк)'!F94+'октябрь(4 цк)'!F95*9.11%)/1000</f>
        <v>0.86263638100000006</v>
      </c>
      <c r="J70" s="319">
        <f xml:space="preserve"> ('октябрь(4 цк)'!G94+'октябрь(4 цк)'!G95*9.11%)/1000</f>
        <v>0.86611698999999998</v>
      </c>
      <c r="K70" s="319">
        <f xml:space="preserve"> ('октябрь(4 цк)'!H94+'октябрь(4 цк)'!H95*9.11%)/1000</f>
        <v>0.87233626000000009</v>
      </c>
      <c r="L70" s="319">
        <f xml:space="preserve"> ('октябрь(4 цк)'!I94+'октябрь(4 цк)'!I95*9.11%)/1000</f>
        <v>0.85805376099999986</v>
      </c>
      <c r="M70" s="319">
        <f xml:space="preserve"> ('октябрь(4 цк)'!J94+'октябрь(4 цк)'!J95*9.11%)/1000</f>
        <v>0.85989771999999998</v>
      </c>
      <c r="N70" s="319">
        <f xml:space="preserve"> ('октябрь(4 цк)'!K94+'октябрь(4 цк)'!K95*9.11%)/1000</f>
        <v>0.86569146099999994</v>
      </c>
      <c r="O70" s="319">
        <f xml:space="preserve"> ('октябрь(4 цк)'!L94+'октябрь(4 цк)'!L95*9.11%)/1000</f>
        <v>0.86714262400000008</v>
      </c>
      <c r="P70" s="319">
        <f xml:space="preserve"> ('октябрь(4 цк)'!M94+'октябрь(4 цк)'!M95*9.11%)/1000</f>
        <v>0.86623701099999995</v>
      </c>
      <c r="Q70" s="319">
        <f xml:space="preserve"> ('октябрь(4 цк)'!N94+'октябрь(4 цк)'!N95*9.11%)/1000</f>
        <v>0.86472038200000012</v>
      </c>
      <c r="R70" s="319">
        <f xml:space="preserve"> ('октябрь(4 цк)'!O94+'октябрь(4 цк)'!O95*9.11%)/1000</f>
        <v>0.87550044999999999</v>
      </c>
      <c r="S70" s="319">
        <f xml:space="preserve"> ('октябрь(4 цк)'!P94+'октябрь(4 цк)'!P95*9.11%)/1000</f>
        <v>0.88373825499999992</v>
      </c>
      <c r="T70" s="319">
        <f xml:space="preserve"> ('октябрь(4 цк)'!Q94+'октябрь(4 цк)'!Q95*9.11%)/1000</f>
        <v>0.86309464300000005</v>
      </c>
      <c r="U70" s="319">
        <f xml:space="preserve"> ('октябрь(4 цк)'!R94+'октябрь(4 цк)'!R95*9.11%)/1000</f>
        <v>0.88676060200000006</v>
      </c>
      <c r="V70" s="319">
        <f xml:space="preserve"> ('октябрь(4 цк)'!S94+'октябрь(4 цк)'!S95*9.11%)/1000</f>
        <v>0.87237990399999998</v>
      </c>
      <c r="W70" s="319">
        <f xml:space="preserve"> ('октябрь(4 цк)'!T94+'октябрь(4 цк)'!T95*9.11%)/1000</f>
        <v>0.86177441199999993</v>
      </c>
      <c r="X70" s="319">
        <f xml:space="preserve"> ('октябрь(4 цк)'!U94+'октябрь(4 цк)'!U95*9.11%)/1000</f>
        <v>0.84416405799999994</v>
      </c>
      <c r="Y70" s="319">
        <f xml:space="preserve"> ('октябрь(4 цк)'!V94+'октябрь(4 цк)'!V95*9.11%)/1000</f>
        <v>0.85722452500000001</v>
      </c>
      <c r="Z70" s="319">
        <f xml:space="preserve"> ('октябрь(4 цк)'!W94+'октябрь(4 цк)'!W95*9.11%)/1000</f>
        <v>0.93000089500000005</v>
      </c>
      <c r="AA70" s="319">
        <f xml:space="preserve"> ('октябрь(4 цк)'!X94+'октябрь(4 цк)'!X95*9.11%)/1000</f>
        <v>0.85531509999999988</v>
      </c>
      <c r="AB70" s="319">
        <f xml:space="preserve"> ('октябрь(4 цк)'!Y94+'октябрь(4 цк)'!Y95*9.11%)/1000</f>
        <v>0.84335664399999999</v>
      </c>
      <c r="AC70" s="375"/>
      <c r="AD70" s="375"/>
    </row>
    <row r="71" spans="1:30" s="209" customFormat="1" x14ac:dyDescent="0.2">
      <c r="A71" s="314">
        <v>23</v>
      </c>
      <c r="B71" s="289" t="s">
        <v>186</v>
      </c>
      <c r="C71" s="290" t="s">
        <v>169</v>
      </c>
      <c r="D71" s="255"/>
      <c r="E71" s="319">
        <f>( 'октябрь(4 цк)'!B98+'октябрь(4 цк)'!B99*9.11%)/1000</f>
        <v>0.74775446199999995</v>
      </c>
      <c r="F71" s="319">
        <f>( 'октябрь(4 цк)'!C98+'октябрь(4 цк)'!C99*9.11%)/1000</f>
        <v>0.74456844999999994</v>
      </c>
      <c r="G71" s="319">
        <f>( 'октябрь(4 цк)'!D98+'октябрь(4 цк)'!D99*9.11%)/1000</f>
        <v>0.77432274699999992</v>
      </c>
      <c r="H71" s="319">
        <f>( 'октябрь(4 цк)'!E98+'октябрь(4 цк)'!E99*9.11%)/1000</f>
        <v>0.78637940200000012</v>
      </c>
      <c r="I71" s="319">
        <f>( 'октябрь(4 цк)'!F98+'октябрь(4 цк)'!F99*9.11%)/1000</f>
        <v>0.85397304699999999</v>
      </c>
      <c r="J71" s="319">
        <f>( 'октябрь(4 цк)'!G98+'октябрь(4 цк)'!G99*9.11%)/1000</f>
        <v>0.85120165299999995</v>
      </c>
      <c r="K71" s="319">
        <f>( 'октябрь(4 цк)'!H98+'октябрь(4 цк)'!H99*9.11%)/1000</f>
        <v>0.913972636</v>
      </c>
      <c r="L71" s="319">
        <f>( 'октябрь(4 цк)'!I98+'октябрь(4 цк)'!I99*9.11%)/1000</f>
        <v>0.86224358500000009</v>
      </c>
      <c r="M71" s="319">
        <f>( 'октябрь(4 цк)'!J98+'октябрь(4 цк)'!J99*9.11%)/1000</f>
        <v>5.5593355000000004E-2</v>
      </c>
      <c r="N71" s="319">
        <f>( 'октябрь(4 цк)'!K98+'октябрь(4 цк)'!K99*9.11%)/1000</f>
        <v>0.86919389199999997</v>
      </c>
      <c r="O71" s="319">
        <f>( 'октябрь(4 цк)'!L98+'октябрь(4 цк)'!L99*9.11%)/1000</f>
        <v>0.87212895099999999</v>
      </c>
      <c r="P71" s="319">
        <f>( 'октябрь(4 цк)'!M98+'октябрь(4 цк)'!M99*9.11%)/1000</f>
        <v>0.86490586899999999</v>
      </c>
      <c r="Q71" s="319">
        <f>( 'октябрь(4 цк)'!N98+'октябрь(4 цк)'!N99*9.11%)/1000</f>
        <v>0.98183905599999999</v>
      </c>
      <c r="R71" s="319">
        <f>( 'октябрь(4 цк)'!O98+'октябрь(4 цк)'!O99*9.11%)/1000</f>
        <v>0.77088578200000002</v>
      </c>
      <c r="S71" s="319">
        <f>( 'октябрь(4 цк)'!P98+'октябрь(4 цк)'!P99*9.11%)/1000</f>
        <v>0.83891586699999998</v>
      </c>
      <c r="T71" s="319">
        <f>( 'октябрь(4 цк)'!Q98+'октябрь(4 цк)'!Q99*9.11%)/1000</f>
        <v>0.8924670549999999</v>
      </c>
      <c r="U71" s="319">
        <f>( 'октябрь(4 цк)'!R98+'октябрь(4 цк)'!R99*9.11%)/1000</f>
        <v>0.88601865400000013</v>
      </c>
      <c r="V71" s="319">
        <f>( 'октябрь(4 цк)'!S98+'октябрь(4 цк)'!S99*9.11%)/1000</f>
        <v>0.893219914</v>
      </c>
      <c r="W71" s="319">
        <f>( 'октябрь(4 цк)'!T98+'октябрь(4 цк)'!T99*9.11%)/1000</f>
        <v>0.8581410490000001</v>
      </c>
      <c r="X71" s="319">
        <f>( 'октябрь(4 цк)'!U98+'октябрь(4 цк)'!U99*9.11%)/1000</f>
        <v>5.5593355000000004E-2</v>
      </c>
      <c r="Y71" s="319">
        <f>( 'октябрь(4 цк)'!V98+'октябрь(4 цк)'!V99*9.11%)/1000</f>
        <v>0.54221304400000003</v>
      </c>
      <c r="Z71" s="319">
        <f>( 'октябрь(4 цк)'!W98+'октябрь(4 цк)'!W99*9.11%)/1000</f>
        <v>0.74963115400000002</v>
      </c>
      <c r="AA71" s="319">
        <f>( 'октябрь(4 цк)'!X98+'октябрь(4 цк)'!X99*9.11%)/1000</f>
        <v>0.75139873599999996</v>
      </c>
      <c r="AB71" s="319">
        <f>( 'октябрь(4 цк)'!Y98+'октябрь(4 цк)'!Y99*9.11%)/1000</f>
        <v>0.40299959499999999</v>
      </c>
      <c r="AC71" s="375"/>
      <c r="AD71" s="375"/>
    </row>
    <row r="72" spans="1:30" s="209" customFormat="1" x14ac:dyDescent="0.2">
      <c r="A72" s="314">
        <v>24</v>
      </c>
      <c r="B72" s="289" t="s">
        <v>186</v>
      </c>
      <c r="C72" s="290" t="s">
        <v>169</v>
      </c>
      <c r="D72" s="255"/>
      <c r="E72" s="319">
        <f xml:space="preserve"> ('октябрь(4 цк)'!B102+'октябрь(4 цк)'!B103*9.11%)/1000</f>
        <v>0.67560001899999989</v>
      </c>
      <c r="F72" s="319">
        <f xml:space="preserve"> ('октябрь(4 цк)'!C102+'октябрь(4 цк)'!C103*9.11%)/1000</f>
        <v>0.61135605100000001</v>
      </c>
      <c r="G72" s="319">
        <f xml:space="preserve"> ('октябрь(4 цк)'!D102+'октябрь(4 цк)'!D103*9.11%)/1000</f>
        <v>0.61135605100000001</v>
      </c>
      <c r="H72" s="319">
        <f xml:space="preserve"> ('октябрь(4 цк)'!E102+'октябрь(4 цк)'!E103*9.11%)/1000</f>
        <v>0.68940243400000001</v>
      </c>
      <c r="I72" s="319">
        <f xml:space="preserve"> ('октябрь(4 цк)'!F102+'октябрь(4 цк)'!F103*9.11%)/1000</f>
        <v>0.88377098800000009</v>
      </c>
      <c r="J72" s="319">
        <f xml:space="preserve"> ('октябрь(4 цк)'!G102+'октябрь(4 цк)'!G103*9.11%)/1000</f>
        <v>0.91297973500000007</v>
      </c>
      <c r="K72" s="319">
        <f xml:space="preserve"> ('октябрь(4 цк)'!H102+'октябрь(4 цк)'!H103*9.11%)/1000</f>
        <v>0.87748625200000019</v>
      </c>
      <c r="L72" s="319">
        <f xml:space="preserve"> ('октябрь(4 цк)'!I102+'октябрь(4 цк)'!I103*9.11%)/1000</f>
        <v>0.88708793200000002</v>
      </c>
      <c r="M72" s="319">
        <f xml:space="preserve"> ('октябрь(4 цк)'!J102+'октябрь(4 цк)'!J103*9.11%)/1000</f>
        <v>0.87462757000000002</v>
      </c>
      <c r="N72" s="319">
        <f xml:space="preserve"> ('октябрь(4 цк)'!K102+'октябрь(4 цк)'!K103*9.11%)/1000</f>
        <v>0.89253252100000013</v>
      </c>
      <c r="O72" s="319">
        <f xml:space="preserve"> ('октябрь(4 цк)'!L102+'октябрь(4 цк)'!L103*9.11%)/1000</f>
        <v>0.88817903200000003</v>
      </c>
      <c r="P72" s="319">
        <f xml:space="preserve"> ('октябрь(4 цк)'!M102+'октябрь(4 цк)'!M103*9.11%)/1000</f>
        <v>0.93481264600000014</v>
      </c>
      <c r="Q72" s="319">
        <f xml:space="preserve"> ('октябрь(4 цк)'!N102+'октябрь(4 цк)'!N103*9.11%)/1000</f>
        <v>0.890623096</v>
      </c>
      <c r="R72" s="319">
        <f xml:space="preserve"> ('октябрь(4 цк)'!O102+'октябрь(4 цк)'!O103*9.11%)/1000</f>
        <v>0.88017035799999999</v>
      </c>
      <c r="S72" s="319">
        <f xml:space="preserve"> ('октябрь(4 цк)'!P102+'октябрь(4 цк)'!P103*9.11%)/1000</f>
        <v>0.89701694199999993</v>
      </c>
      <c r="T72" s="319">
        <f xml:space="preserve"> ('октябрь(4 цк)'!Q102+'октябрь(4 цк)'!Q103*9.11%)/1000</f>
        <v>0.92050832499999991</v>
      </c>
      <c r="U72" s="319">
        <f xml:space="preserve"> ('октябрь(4 цк)'!R102+'октябрь(4 цк)'!R103*9.11%)/1000</f>
        <v>0.92319243099999992</v>
      </c>
      <c r="V72" s="319">
        <f xml:space="preserve"> ('октябрь(4 цк)'!S102+'октябрь(4 цк)'!S103*9.11%)/1000</f>
        <v>0.92241774999999993</v>
      </c>
      <c r="W72" s="319">
        <f xml:space="preserve"> ('октябрь(4 цк)'!T102+'октябрь(4 цк)'!T103*9.11%)/1000</f>
        <v>0.86508044500000003</v>
      </c>
      <c r="X72" s="319">
        <f xml:space="preserve"> ('октябрь(4 цк)'!U102+'октябрь(4 цк)'!U103*9.11%)/1000</f>
        <v>0.66804960700000005</v>
      </c>
      <c r="Y72" s="319">
        <f xml:space="preserve"> ('октябрь(4 цк)'!V102+'октябрь(4 цк)'!V103*9.11%)/1000</f>
        <v>0.67900425100000006</v>
      </c>
      <c r="Z72" s="319">
        <f xml:space="preserve"> ('октябрь(4 цк)'!W102+'октябрь(4 цк)'!W103*9.11%)/1000</f>
        <v>0.66743859099999991</v>
      </c>
      <c r="AA72" s="319">
        <f xml:space="preserve"> ('октябрь(4 цк)'!X102+'октябрь(4 цк)'!X103*9.11%)/1000</f>
        <v>0.56304214299999999</v>
      </c>
      <c r="AB72" s="319">
        <f xml:space="preserve"> ('октябрь(4 цк)'!Y102+'октябрь(4 цк)'!Y103*9.11%)/1000</f>
        <v>0.55995433000000006</v>
      </c>
      <c r="AC72" s="375"/>
      <c r="AD72" s="375"/>
    </row>
    <row r="73" spans="1:30" s="209" customFormat="1" x14ac:dyDescent="0.2">
      <c r="A73" s="314">
        <v>25</v>
      </c>
      <c r="B73" s="289" t="s">
        <v>186</v>
      </c>
      <c r="C73" s="290" t="s">
        <v>169</v>
      </c>
      <c r="D73" s="255"/>
      <c r="E73" s="319">
        <f xml:space="preserve"> ('октябрь(4 цк)'!B106+'октябрь(4 цк)'!B107*9.11%)/1000</f>
        <v>0.81227120499999994</v>
      </c>
      <c r="F73" s="319">
        <f xml:space="preserve"> ('октябрь(4 цк)'!C106+'октябрь(4 цк)'!C107*9.11%)/1000</f>
        <v>0.75379915600000003</v>
      </c>
      <c r="G73" s="319">
        <f xml:space="preserve"> ('октябрь(4 цк)'!D106+'октябрь(4 цк)'!D107*9.11%)/1000</f>
        <v>0.793897081</v>
      </c>
      <c r="H73" s="319">
        <f xml:space="preserve"> ('октябрь(4 цк)'!E106+'октябрь(4 цк)'!E107*9.11%)/1000</f>
        <v>0.84817930600000002</v>
      </c>
      <c r="I73" s="319">
        <f xml:space="preserve"> ('октябрь(4 цк)'!F106+'октябрь(4 цк)'!F107*9.11%)/1000</f>
        <v>0.894518323</v>
      </c>
      <c r="J73" s="319">
        <f xml:space="preserve"> ('октябрь(4 цк)'!G106+'октябрь(4 цк)'!G107*9.11%)/1000</f>
        <v>0.9047746630000002</v>
      </c>
      <c r="K73" s="319">
        <f xml:space="preserve"> ('октябрь(4 цк)'!H106+'октябрь(4 цк)'!H107*9.11%)/1000</f>
        <v>0.9088008219999999</v>
      </c>
      <c r="L73" s="319">
        <f xml:space="preserve"> ('октябрь(4 цк)'!I106+'октябрь(4 цк)'!I107*9.11%)/1000</f>
        <v>0.89933007400000009</v>
      </c>
      <c r="M73" s="319">
        <f xml:space="preserve"> ('октябрь(4 цк)'!J106+'октябрь(4 цк)'!J107*9.11%)/1000</f>
        <v>0.93938435499999995</v>
      </c>
      <c r="N73" s="319">
        <f xml:space="preserve"> ('октябрь(4 цк)'!K106+'октябрь(4 цк)'!K107*9.11%)/1000</f>
        <v>0.94058456499999998</v>
      </c>
      <c r="O73" s="319">
        <f xml:space="preserve"> ('октябрь(4 цк)'!L106+'октябрь(4 цк)'!L107*9.11%)/1000</f>
        <v>0.86989219600000001</v>
      </c>
      <c r="P73" s="319">
        <f xml:space="preserve"> ('октябрь(4 цк)'!M106+'октябрь(4 цк)'!M107*9.11%)/1000</f>
        <v>0.86624792199999989</v>
      </c>
      <c r="Q73" s="319">
        <f xml:space="preserve"> ('октябрь(4 цк)'!N106+'октябрь(4 цк)'!N107*9.11%)/1000</f>
        <v>0.86477493700000008</v>
      </c>
      <c r="R73" s="319">
        <f xml:space="preserve"> ('октябрь(4 цк)'!O106+'октябрь(4 цк)'!O107*9.11%)/1000</f>
        <v>0.87776993800000014</v>
      </c>
      <c r="S73" s="319">
        <f xml:space="preserve"> ('октябрь(4 цк)'!P106+'октябрь(4 цк)'!P107*9.11%)/1000</f>
        <v>0.85737727900000005</v>
      </c>
      <c r="T73" s="319">
        <f xml:space="preserve"> ('октябрь(4 цк)'!Q106+'октябрь(4 цк)'!Q107*9.11%)/1000</f>
        <v>0.89464925499999992</v>
      </c>
      <c r="U73" s="319">
        <f xml:space="preserve"> ('октябрь(4 цк)'!R106+'октябрь(4 цк)'!R107*9.11%)/1000</f>
        <v>0.89073220600000003</v>
      </c>
      <c r="V73" s="319">
        <f xml:space="preserve"> ('октябрь(4 цк)'!S106+'октябрь(4 цк)'!S107*9.11%)/1000</f>
        <v>0.89067765099999996</v>
      </c>
      <c r="W73" s="319">
        <f xml:space="preserve"> ('октябрь(4 цк)'!T106+'октябрь(4 цк)'!T107*9.11%)/1000</f>
        <v>0.86755724199999995</v>
      </c>
      <c r="X73" s="319">
        <f xml:space="preserve"> ('октябрь(4 цк)'!U106+'октябрь(4 цк)'!U107*9.11%)/1000</f>
        <v>0.80341147300000004</v>
      </c>
      <c r="Y73" s="319">
        <f xml:space="preserve"> ('октябрь(4 цк)'!V106+'октябрь(4 цк)'!V107*9.11%)/1000</f>
        <v>0.83035073200000009</v>
      </c>
      <c r="Z73" s="319">
        <f xml:space="preserve"> ('октябрь(4 цк)'!W106+'октябрь(4 цк)'!W107*9.11%)/1000</f>
        <v>0.77717051800000003</v>
      </c>
      <c r="AA73" s="319">
        <f xml:space="preserve"> ('октябрь(4 цк)'!X106+'октябрь(4 цк)'!X107*9.11%)/1000</f>
        <v>0.57030886900000011</v>
      </c>
      <c r="AB73" s="319">
        <f xml:space="preserve"> ('октябрь(4 цк)'!Y106+'октябрь(4 цк)'!Y107*9.11%)/1000</f>
        <v>0.56590082499999994</v>
      </c>
      <c r="AC73" s="375"/>
      <c r="AD73" s="375"/>
    </row>
    <row r="74" spans="1:30" s="209" customFormat="1" x14ac:dyDescent="0.2">
      <c r="A74" s="314">
        <v>26</v>
      </c>
      <c r="B74" s="289" t="s">
        <v>186</v>
      </c>
      <c r="C74" s="290" t="s">
        <v>169</v>
      </c>
      <c r="D74" s="255"/>
      <c r="E74" s="319">
        <f xml:space="preserve"> ('октябрь(4 цк)'!B110+'октябрь(4 цк)'!B111*9.11%)/1000</f>
        <v>0.862876423</v>
      </c>
      <c r="F74" s="319">
        <f xml:space="preserve"> ('октябрь(4 цк)'!C110+'октябрь(4 цк)'!C111*9.11%)/1000</f>
        <v>0.81374418999999998</v>
      </c>
      <c r="G74" s="319">
        <f xml:space="preserve"> ('октябрь(4 цк)'!D110+'октябрь(4 цк)'!D111*9.11%)/1000</f>
        <v>0.83969054799999998</v>
      </c>
      <c r="H74" s="319">
        <f xml:space="preserve"> ('октябрь(4 цк)'!E110+'октябрь(4 цк)'!E111*9.11%)/1000</f>
        <v>0.91152857199999993</v>
      </c>
      <c r="I74" s="319">
        <f xml:space="preserve"> ('октябрь(4 цк)'!F110+'октябрь(4 цк)'!F111*9.11%)/1000</f>
        <v>0.90578938599999992</v>
      </c>
      <c r="J74" s="319">
        <f xml:space="preserve"> ('октябрь(4 цк)'!G110+'октябрь(4 цк)'!G111*9.11%)/1000</f>
        <v>0.91931902600000004</v>
      </c>
      <c r="K74" s="319">
        <f xml:space="preserve"> ('октябрь(4 цк)'!H110+'октябрь(4 цк)'!H111*9.11%)/1000</f>
        <v>0.91815154900000007</v>
      </c>
      <c r="L74" s="319">
        <f xml:space="preserve"> ('октябрь(4 цк)'!I110+'октябрь(4 цк)'!I111*9.11%)/1000</f>
        <v>0.91652581000000011</v>
      </c>
      <c r="M74" s="319">
        <f xml:space="preserve"> ('октябрь(4 цк)'!J110+'октябрь(4 цк)'!J111*9.11%)/1000</f>
        <v>0.91487824900000014</v>
      </c>
      <c r="N74" s="319">
        <f xml:space="preserve"> ('октябрь(4 цк)'!K110+'октябрь(4 цк)'!K111*9.11%)/1000</f>
        <v>0.92107569699999992</v>
      </c>
      <c r="O74" s="319">
        <f xml:space="preserve"> ('октябрь(4 цк)'!L110+'октябрь(4 цк)'!L111*9.11%)/1000</f>
        <v>0.93144114699999991</v>
      </c>
      <c r="P74" s="319">
        <f xml:space="preserve"> ('октябрь(4 цк)'!M110+'октябрь(4 цк)'!M111*9.11%)/1000</f>
        <v>0.92804782600000002</v>
      </c>
      <c r="Q74" s="319">
        <f xml:space="preserve"> ('октябрь(4 цк)'!N110+'октябрь(4 цк)'!N111*9.11%)/1000</f>
        <v>0.93252133599999987</v>
      </c>
      <c r="R74" s="319">
        <f xml:space="preserve"> ('октябрь(4 цк)'!O110+'октябрь(4 цк)'!O111*9.11%)/1000</f>
        <v>0.89362362100000003</v>
      </c>
      <c r="S74" s="319">
        <f xml:space="preserve"> ('октябрь(4 цк)'!P110+'октябрь(4 цк)'!P111*9.11%)/1000</f>
        <v>0.92180673400000002</v>
      </c>
      <c r="T74" s="319">
        <f xml:space="preserve"> ('октябрь(4 цк)'!Q110+'октябрь(4 цк)'!Q111*9.11%)/1000</f>
        <v>0.93707122300000001</v>
      </c>
      <c r="U74" s="319">
        <f xml:space="preserve"> ('октябрь(4 цк)'!R110+'октябрь(4 цк)'!R111*9.11%)/1000</f>
        <v>0.92958627700000007</v>
      </c>
      <c r="V74" s="319">
        <f xml:space="preserve"> ('октябрь(4 цк)'!S110+'октябрь(4 цк)'!S111*9.11%)/1000</f>
        <v>0.94248307900000006</v>
      </c>
      <c r="W74" s="319">
        <f xml:space="preserve"> ('октябрь(4 цк)'!T110+'октябрь(4 цк)'!T111*9.11%)/1000</f>
        <v>0.93265226800000001</v>
      </c>
      <c r="X74" s="319">
        <f xml:space="preserve"> ('октябрь(4 цк)'!U110+'октябрь(4 цк)'!U111*9.11%)/1000</f>
        <v>0.86003956300000006</v>
      </c>
      <c r="Y74" s="319">
        <f xml:space="preserve"> ('октябрь(4 цк)'!V110+'октябрь(4 цк)'!V111*9.11%)/1000</f>
        <v>0.88188338500000008</v>
      </c>
      <c r="Z74" s="319">
        <f xml:space="preserve"> ('октябрь(4 цк)'!W110+'октябрь(4 цк)'!W111*9.11%)/1000</f>
        <v>0.86605152400000007</v>
      </c>
      <c r="AA74" s="319">
        <f xml:space="preserve"> ('октябрь(4 цк)'!X110+'октябрь(4 цк)'!X111*9.11%)/1000</f>
        <v>0.84660812199999991</v>
      </c>
      <c r="AB74" s="319">
        <f xml:space="preserve"> ('октябрь(4 цк)'!Y110+'октябрь(4 цк)'!Y111*9.11%)/1000</f>
        <v>0.84712093899999996</v>
      </c>
      <c r="AC74" s="375"/>
      <c r="AD74" s="375"/>
    </row>
    <row r="75" spans="1:30" s="209" customFormat="1" x14ac:dyDescent="0.2">
      <c r="A75" s="314">
        <v>27</v>
      </c>
      <c r="B75" s="289" t="s">
        <v>186</v>
      </c>
      <c r="C75" s="290" t="s">
        <v>169</v>
      </c>
      <c r="D75" s="255"/>
      <c r="E75" s="319">
        <f xml:space="preserve"> ('октябрь(4 цк)'!B114+'октябрь(4 цк)'!B115*9.11%)/1000</f>
        <v>5.5593355000000004E-2</v>
      </c>
      <c r="F75" s="319">
        <f xml:space="preserve"> ('октябрь(4 цк)'!C114+'октябрь(4 цк)'!C115*9.11%)/1000</f>
        <v>0.70456872400000004</v>
      </c>
      <c r="G75" s="319">
        <f xml:space="preserve"> ('октябрь(4 цк)'!D114+'октябрь(4 цк)'!D115*9.11%)/1000</f>
        <v>0.70727465200000006</v>
      </c>
      <c r="H75" s="319">
        <f xml:space="preserve"> ('октябрь(4 цк)'!E114+'октябрь(4 цк)'!E115*9.11%)/1000</f>
        <v>0.73831644699999988</v>
      </c>
      <c r="I75" s="319">
        <f xml:space="preserve"> ('октябрь(4 цк)'!F114+'октябрь(4 цк)'!F115*9.11%)/1000</f>
        <v>0.70279023099999993</v>
      </c>
      <c r="J75" s="319">
        <f xml:space="preserve"> ('октябрь(4 цк)'!G114+'октябрь(4 цк)'!G115*9.11%)/1000</f>
        <v>0.70921681000000014</v>
      </c>
      <c r="K75" s="319">
        <f xml:space="preserve"> ('октябрь(4 цк)'!H114+'октябрь(4 цк)'!H115*9.11%)/1000</f>
        <v>0.82100000499999992</v>
      </c>
      <c r="L75" s="319">
        <f xml:space="preserve"> ('октябрь(4 цк)'!I114+'октябрь(4 цк)'!I115*9.11%)/1000</f>
        <v>0.86541868599999994</v>
      </c>
      <c r="M75" s="319">
        <f xml:space="preserve"> ('октябрь(4 цк)'!J114+'октябрь(4 цк)'!J115*9.11%)/1000</f>
        <v>0.89638410400000013</v>
      </c>
      <c r="N75" s="319">
        <f xml:space="preserve"> ('октябрь(4 цк)'!K114+'октябрь(4 цк)'!K115*9.11%)/1000</f>
        <v>0.91951542400000008</v>
      </c>
      <c r="O75" s="319">
        <f xml:space="preserve"> ('октябрь(4 цк)'!L114+'октябрь(4 цк)'!L115*9.11%)/1000</f>
        <v>0.92637844300000005</v>
      </c>
      <c r="P75" s="319">
        <f xml:space="preserve"> ('октябрь(4 цк)'!M114+'октябрь(4 цк)'!M115*9.11%)/1000</f>
        <v>0.86987037400000011</v>
      </c>
      <c r="Q75" s="319">
        <f xml:space="preserve"> ('октябрь(4 цк)'!N114+'октябрь(4 цк)'!N115*9.11%)/1000</f>
        <v>0.86916115900000002</v>
      </c>
      <c r="R75" s="319">
        <f xml:space="preserve"> ('октябрь(4 цк)'!O114+'октябрь(4 цк)'!O115*9.11%)/1000</f>
        <v>0.81031813600000002</v>
      </c>
      <c r="S75" s="319">
        <f xml:space="preserve"> ('октябрь(4 цк)'!P114+'октябрь(4 цк)'!P115*9.11%)/1000</f>
        <v>0.8516490040000001</v>
      </c>
      <c r="T75" s="319">
        <f xml:space="preserve"> ('октябрь(4 цк)'!Q114+'октябрь(4 цк)'!Q115*9.11%)/1000</f>
        <v>0.87883921599999981</v>
      </c>
      <c r="U75" s="319">
        <f xml:space="preserve"> ('октябрь(4 цк)'!R114+'октябрь(4 цк)'!R115*9.11%)/1000</f>
        <v>0.89265254199999999</v>
      </c>
      <c r="V75" s="319">
        <f xml:space="preserve"> ('октябрь(4 цк)'!S114+'октябрь(4 цк)'!S115*9.11%)/1000</f>
        <v>0.8713542700000001</v>
      </c>
      <c r="W75" s="319">
        <f xml:space="preserve"> ('октябрь(4 цк)'!T114+'октябрь(4 цк)'!T115*9.11%)/1000</f>
        <v>0.83239108899999992</v>
      </c>
      <c r="X75" s="319">
        <f xml:space="preserve"> ('октябрь(4 цк)'!U114+'октябрь(4 цк)'!U115*9.11%)/1000</f>
        <v>0.70992602500000002</v>
      </c>
      <c r="Y75" s="319">
        <f xml:space="preserve"> ('октябрь(4 цк)'!V114+'октябрь(4 цк)'!V115*9.11%)/1000</f>
        <v>0.72040058500000004</v>
      </c>
      <c r="Z75" s="319">
        <f xml:space="preserve"> ('октябрь(4 цк)'!W114+'октябрь(4 цк)'!W115*9.11%)/1000</f>
        <v>0.71936404000000009</v>
      </c>
      <c r="AA75" s="319">
        <f xml:space="preserve"> ('октябрь(4 цк)'!X114+'октябрь(4 цк)'!X115*9.11%)/1000</f>
        <v>0.72737271399999992</v>
      </c>
      <c r="AB75" s="319">
        <f xml:space="preserve"> ('октябрь(4 цк)'!Y114+'октябрь(4 цк)'!Y115*9.11%)/1000</f>
        <v>0.70214648200000007</v>
      </c>
      <c r="AC75" s="375"/>
      <c r="AD75" s="375"/>
    </row>
    <row r="76" spans="1:30" s="209" customFormat="1" x14ac:dyDescent="0.2">
      <c r="A76" s="314">
        <v>28</v>
      </c>
      <c r="B76" s="289" t="s">
        <v>186</v>
      </c>
      <c r="C76" s="290" t="s">
        <v>169</v>
      </c>
      <c r="D76" s="255"/>
      <c r="E76" s="319">
        <f xml:space="preserve"> ('октябрь(4 цк)'!B118+'октябрь(4 цк)'!B119*9.11%)/1000</f>
        <v>0.84841934799999996</v>
      </c>
      <c r="F76" s="319">
        <f xml:space="preserve"> ('октябрь(4 цк)'!C118+'октябрь(4 цк)'!C119*9.11%)/1000</f>
        <v>0.80492810200000009</v>
      </c>
      <c r="G76" s="319">
        <f xml:space="preserve"> ('октябрь(4 цк)'!D118+'октябрь(4 цк)'!D119*9.11%)/1000</f>
        <v>0.86370565899999996</v>
      </c>
      <c r="H76" s="319">
        <f xml:space="preserve"> ('октябрь(4 цк)'!E118+'октябрь(4 цк)'!E119*9.11%)/1000</f>
        <v>0.85086341200000004</v>
      </c>
      <c r="I76" s="319">
        <f xml:space="preserve"> ('октябрь(4 цк)'!F118+'октябрь(4 цк)'!F119*9.11%)/1000</f>
        <v>0.8988499900000001</v>
      </c>
      <c r="J76" s="319">
        <f xml:space="preserve"> ('октябрь(4 цк)'!G118+'октябрь(4 цк)'!G119*9.11%)/1000</f>
        <v>0.90137043099999992</v>
      </c>
      <c r="K76" s="319">
        <f xml:space="preserve"> ('октябрь(4 цк)'!H118+'октябрь(4 цк)'!H119*9.11%)/1000</f>
        <v>0.92614931200000006</v>
      </c>
      <c r="L76" s="319">
        <f xml:space="preserve"> ('октябрь(4 цк)'!I118+'октябрь(4 цк)'!I119*9.11%)/1000</f>
        <v>0.89379819699999996</v>
      </c>
      <c r="M76" s="319">
        <f xml:space="preserve"> ('октябрь(4 цк)'!J118+'октябрь(4 цк)'!J119*9.11%)/1000</f>
        <v>0.92845153299999994</v>
      </c>
      <c r="N76" s="319">
        <f xml:space="preserve"> ('октябрь(4 цк)'!K118+'октябрь(4 цк)'!K119*9.11%)/1000</f>
        <v>0.89675507799999987</v>
      </c>
      <c r="O76" s="319">
        <f xml:space="preserve"> ('октябрь(4 цк)'!L118+'октябрь(4 цк)'!L119*9.11%)/1000</f>
        <v>0.90170867199999993</v>
      </c>
      <c r="P76" s="319">
        <f xml:space="preserve"> ('октябрь(4 цк)'!M118+'октябрь(4 цк)'!M119*9.11%)/1000</f>
        <v>0.93372154600000012</v>
      </c>
      <c r="Q76" s="319">
        <f xml:space="preserve"> ('октябрь(4 цк)'!N118+'октябрь(4 цк)'!N119*9.11%)/1000</f>
        <v>0.90260337400000001</v>
      </c>
      <c r="R76" s="319">
        <f xml:space="preserve"> ('октябрь(4 цк)'!O118+'октябрь(4 цк)'!O119*9.11%)/1000</f>
        <v>0.90608398299999993</v>
      </c>
      <c r="S76" s="319">
        <f xml:space="preserve"> ('октябрь(4 цк)'!P118+'октябрь(4 цк)'!P119*9.11%)/1000</f>
        <v>0.94335595900000002</v>
      </c>
      <c r="T76" s="319">
        <f xml:space="preserve"> ('октябрь(4 цк)'!Q118+'октябрь(4 цк)'!Q119*9.11%)/1000</f>
        <v>0.89841355000000001</v>
      </c>
      <c r="U76" s="319">
        <f xml:space="preserve"> ('октябрь(4 цк)'!R118+'октябрь(4 цк)'!R119*9.11%)/1000</f>
        <v>0.94311591699999997</v>
      </c>
      <c r="V76" s="319">
        <f xml:space="preserve"> ('октябрь(4 цк)'!S118+'октябрь(4 цк)'!S119*9.11%)/1000</f>
        <v>0.89651503599999993</v>
      </c>
      <c r="W76" s="319">
        <f xml:space="preserve"> ('октябрь(4 цк)'!T118+'октябрь(4 цк)'!T119*9.11%)/1000</f>
        <v>0.89073220600000003</v>
      </c>
      <c r="X76" s="319">
        <f xml:space="preserve"> ('октябрь(4 цк)'!U118+'октябрь(4 цк)'!U119*9.11%)/1000</f>
        <v>0.87376560100000011</v>
      </c>
      <c r="Y76" s="319">
        <f xml:space="preserve"> ('октябрь(4 цк)'!V118+'октябрь(4 цк)'!V119*9.11%)/1000</f>
        <v>0.856133425</v>
      </c>
      <c r="Z76" s="319">
        <f xml:space="preserve"> ('октябрь(4 цк)'!W118+'октябрь(4 цк)'!W119*9.11%)/1000</f>
        <v>0.83897042199999983</v>
      </c>
      <c r="AA76" s="319">
        <f xml:space="preserve"> ('октябрь(4 цк)'!X118+'октябрь(4 цк)'!X119*9.11%)/1000</f>
        <v>0.82590995499999986</v>
      </c>
      <c r="AB76" s="319">
        <f xml:space="preserve"> ('октябрь(4 цк)'!Y118+'октябрь(4 цк)'!Y119*9.11%)/1000</f>
        <v>0.77487920799999999</v>
      </c>
      <c r="AC76" s="375"/>
      <c r="AD76" s="375"/>
    </row>
    <row r="77" spans="1:30" s="209" customFormat="1" x14ac:dyDescent="0.2">
      <c r="A77" s="314">
        <v>29</v>
      </c>
      <c r="B77" s="289" t="s">
        <v>186</v>
      </c>
      <c r="C77" s="290" t="s">
        <v>169</v>
      </c>
      <c r="D77" s="255"/>
      <c r="E77" s="319">
        <f xml:space="preserve"> ('октябрь(4 цк)'!B122+'октябрь(4 цк)'!B123*9.11%)/1000</f>
        <v>0.87671157100000008</v>
      </c>
      <c r="F77" s="319">
        <f xml:space="preserve"> ('октябрь(4 цк)'!C122+'октябрь(4 цк)'!C123*9.11%)/1000</f>
        <v>0.86119612900000009</v>
      </c>
      <c r="G77" s="319">
        <f xml:space="preserve"> ('октябрь(4 цк)'!D122+'октябрь(4 цк)'!D123*9.11%)/1000</f>
        <v>0.84490600599999999</v>
      </c>
      <c r="H77" s="319">
        <f xml:space="preserve"> ('октябрь(4 цк)'!E122+'октябрь(4 цк)'!E123*9.11%)/1000</f>
        <v>0.84602983899999995</v>
      </c>
      <c r="I77" s="319">
        <f xml:space="preserve"> ('октябрь(4 цк)'!F122+'октябрь(4 цк)'!F123*9.11%)/1000</f>
        <v>0.89407097199999996</v>
      </c>
      <c r="J77" s="319">
        <f xml:space="preserve"> ('октябрь(4 цк)'!G122+'октябрь(4 цк)'!G123*9.11%)/1000</f>
        <v>0.89122320099999996</v>
      </c>
      <c r="K77" s="319">
        <f xml:space="preserve"> ('октябрь(4 цк)'!H122+'октябрь(4 цк)'!H123*9.11%)/1000</f>
        <v>0.88712066500000009</v>
      </c>
      <c r="L77" s="319">
        <f xml:space="preserve"> ('октябрь(4 цк)'!I122+'октябрь(4 цк)'!I123*9.11%)/1000</f>
        <v>1.014299281</v>
      </c>
      <c r="M77" s="319">
        <f xml:space="preserve"> ('октябрь(4 цк)'!J122+'октябрь(4 цк)'!J123*9.11%)/1000</f>
        <v>0.99589242400000011</v>
      </c>
      <c r="N77" s="319">
        <f xml:space="preserve"> ('октябрь(4 цк)'!K122+'октябрь(4 цк)'!K123*9.11%)/1000</f>
        <v>0.91601299300000005</v>
      </c>
      <c r="O77" s="319">
        <f xml:space="preserve"> ('октябрь(4 цк)'!L122+'октябрь(4 цк)'!L123*9.11%)/1000</f>
        <v>0.91751871099999993</v>
      </c>
      <c r="P77" s="319">
        <f xml:space="preserve"> ('октябрь(4 цк)'!M122+'октябрь(4 цк)'!M123*9.11%)/1000</f>
        <v>0.88706611000000013</v>
      </c>
      <c r="Q77" s="319">
        <f xml:space="preserve"> ('октябрь(4 цк)'!N122+'октябрь(4 цк)'!N123*9.11%)/1000</f>
        <v>0.92191584399999993</v>
      </c>
      <c r="R77" s="319">
        <f xml:space="preserve"> ('октябрь(4 цк)'!O122+'октябрь(4 цк)'!O123*9.11%)/1000</f>
        <v>0.89947191699999995</v>
      </c>
      <c r="S77" s="319">
        <f xml:space="preserve"> ('октябрь(4 цк)'!P122+'октябрь(4 цк)'!P123*9.11%)/1000</f>
        <v>0.93083013099999989</v>
      </c>
      <c r="T77" s="319">
        <f xml:space="preserve"> ('октябрь(4 цк)'!Q122+'октябрь(4 цк)'!Q123*9.11%)/1000</f>
        <v>0.93492175599999994</v>
      </c>
      <c r="U77" s="319">
        <f xml:space="preserve"> ('октябрь(4 цк)'!R122+'октябрь(4 цк)'!R123*9.11%)/1000</f>
        <v>1.0492908579999998</v>
      </c>
      <c r="V77" s="319">
        <f xml:space="preserve"> ('октябрь(4 цк)'!S122+'октябрь(4 цк)'!S123*9.11%)/1000</f>
        <v>0.88963019499999996</v>
      </c>
      <c r="W77" s="319">
        <f xml:space="preserve"> ('октябрь(4 цк)'!T122+'октябрь(4 цк)'!T123*9.11%)/1000</f>
        <v>0.89725698399999998</v>
      </c>
      <c r="X77" s="319">
        <f xml:space="preserve"> ('октябрь(4 цк)'!U122+'октябрь(4 цк)'!U123*9.11%)/1000</f>
        <v>0.87128880399999997</v>
      </c>
      <c r="Y77" s="319">
        <f xml:space="preserve"> ('октябрь(4 цк)'!V122+'октябрь(4 цк)'!V123*9.11%)/1000</f>
        <v>0.87857735200000009</v>
      </c>
      <c r="Z77" s="319">
        <f xml:space="preserve"> ('октябрь(4 цк)'!W122+'октябрь(4 цк)'!W123*9.11%)/1000</f>
        <v>0.78923808399999995</v>
      </c>
      <c r="AA77" s="319">
        <f xml:space="preserve"> ('октябрь(4 цк)'!X122+'октябрь(4 цк)'!X123*9.11%)/1000</f>
        <v>0.70593259900000005</v>
      </c>
      <c r="AB77" s="319">
        <f xml:space="preserve"> ('октябрь(4 цк)'!Y122+'октябрь(4 цк)'!Y123*9.11%)/1000</f>
        <v>0.5617000900000001</v>
      </c>
      <c r="AC77" s="375"/>
      <c r="AD77" s="375"/>
    </row>
    <row r="78" spans="1:30" s="209" customFormat="1" x14ac:dyDescent="0.2">
      <c r="A78" s="314">
        <v>30</v>
      </c>
      <c r="B78" s="289" t="s">
        <v>186</v>
      </c>
      <c r="C78" s="290" t="s">
        <v>169</v>
      </c>
      <c r="D78" s="255"/>
      <c r="E78" s="319">
        <f xml:space="preserve"> ('октябрь(4 цк)'!B126+'октябрь(4 цк)'!B127*9.11%)/1000</f>
        <v>0.7078092909999999</v>
      </c>
      <c r="F78" s="319">
        <f xml:space="preserve"> ('октябрь(4 цк)'!C126+'октябрь(4 цк)'!C127*9.11%)/1000</f>
        <v>0.75327542799999991</v>
      </c>
      <c r="G78" s="319">
        <f xml:space="preserve"> ('октябрь(4 цк)'!D126+'октябрь(4 цк)'!D127*9.11%)/1000</f>
        <v>0.83215104699999998</v>
      </c>
      <c r="H78" s="319">
        <f xml:space="preserve"> ('октябрь(4 цк)'!E126+'октябрь(4 цк)'!E127*9.11%)/1000</f>
        <v>0.88970657199999992</v>
      </c>
      <c r="I78" s="319">
        <f xml:space="preserve"> ('октябрь(4 цк)'!F126+'октябрь(4 цк)'!F127*9.11%)/1000</f>
        <v>0.81166018899999992</v>
      </c>
      <c r="J78" s="319">
        <f xml:space="preserve"> ('октябрь(4 цк)'!G126+'октябрь(4 цк)'!G127*9.11%)/1000</f>
        <v>0.81527172999999997</v>
      </c>
      <c r="K78" s="319">
        <f xml:space="preserve"> ('октябрь(4 цк)'!H126+'октябрь(4 цк)'!H127*9.11%)/1000</f>
        <v>0.85174720300000006</v>
      </c>
      <c r="L78" s="319">
        <f xml:space="preserve"> ('октябрь(4 цк)'!I126+'октябрь(4 цк)'!I127*9.11%)/1000</f>
        <v>0.84594255099999993</v>
      </c>
      <c r="M78" s="319">
        <f xml:space="preserve"> ('октябрь(4 цк)'!J126+'октябрь(4 цк)'!J127*9.11%)/1000</f>
        <v>0.85025239600000013</v>
      </c>
      <c r="N78" s="319">
        <f xml:space="preserve"> ('октябрь(4 цк)'!K126+'октябрь(4 цк)'!K127*9.11%)/1000</f>
        <v>0.83389680700000013</v>
      </c>
      <c r="O78" s="319">
        <f xml:space="preserve"> ('октябрь(4 цк)'!L126+'октябрь(4 цк)'!L127*9.11%)/1000</f>
        <v>0.83000157999999991</v>
      </c>
      <c r="P78" s="319">
        <f xml:space="preserve"> ('октябрь(4 цк)'!M126+'октябрь(4 цк)'!M127*9.11%)/1000</f>
        <v>0.81725753200000006</v>
      </c>
      <c r="Q78" s="319">
        <f xml:space="preserve"> ('октябрь(4 цк)'!N126+'октябрь(4 цк)'!N127*9.11%)/1000</f>
        <v>0.82188379600000006</v>
      </c>
      <c r="R78" s="319">
        <f xml:space="preserve"> ('октябрь(4 цк)'!O126+'октябрь(4 цк)'!O127*9.11%)/1000</f>
        <v>0.85212908800000009</v>
      </c>
      <c r="S78" s="319">
        <f xml:space="preserve"> ('октябрь(4 цк)'!P126+'октябрь(4 цк)'!P127*9.11%)/1000</f>
        <v>0.84129446500000005</v>
      </c>
      <c r="T78" s="319">
        <f xml:space="preserve"> ('октябрь(4 цк)'!Q126+'октябрь(4 цк)'!Q127*9.11%)/1000</f>
        <v>0.8465862999999999</v>
      </c>
      <c r="U78" s="319">
        <f xml:space="preserve"> ('октябрь(4 цк)'!R126+'октябрь(4 цк)'!R127*9.11%)/1000</f>
        <v>0.85639528899999995</v>
      </c>
      <c r="V78" s="319">
        <f xml:space="preserve"> ('октябрь(4 цк)'!S126+'октябрь(4 цк)'!S127*9.11%)/1000</f>
        <v>0.88050859900000011</v>
      </c>
      <c r="W78" s="319">
        <f xml:space="preserve"> ('октябрь(4 цк)'!T126+'октябрь(4 цк)'!T127*9.11%)/1000</f>
        <v>0.85308925599999996</v>
      </c>
      <c r="X78" s="319">
        <f xml:space="preserve"> ('октябрь(4 цк)'!U126+'октябрь(4 цк)'!U127*9.11%)/1000</f>
        <v>0.81989799399999996</v>
      </c>
      <c r="Y78" s="319">
        <f xml:space="preserve"> ('октябрь(4 цк)'!V126+'октябрь(4 цк)'!V127*9.11%)/1000</f>
        <v>0.86673891700000005</v>
      </c>
      <c r="Z78" s="319">
        <f xml:space="preserve"> ('октябрь(4 цк)'!W126+'октябрь(4 цк)'!W127*9.11%)/1000</f>
        <v>0.71169360700000006</v>
      </c>
      <c r="AA78" s="319">
        <f xml:space="preserve"> ('октябрь(4 цк)'!X126+'октябрь(4 цк)'!X127*9.11%)/1000</f>
        <v>0.69426873999999994</v>
      </c>
      <c r="AB78" s="319">
        <f xml:space="preserve"> ('октябрь(4 цк)'!Y126+'октябрь(4 цк)'!Y127*9.11%)/1000</f>
        <v>0.56410051000000005</v>
      </c>
      <c r="AC78" s="375"/>
      <c r="AD78" s="375"/>
    </row>
    <row r="79" spans="1:30" s="296" customFormat="1" ht="13.5" thickBot="1" x14ac:dyDescent="0.25">
      <c r="A79" s="315">
        <v>31</v>
      </c>
      <c r="B79" s="303" t="s">
        <v>186</v>
      </c>
      <c r="C79" s="304" t="s">
        <v>169</v>
      </c>
      <c r="D79" s="305"/>
      <c r="E79" s="319">
        <f xml:space="preserve"> ('октябрь(4 цк)'!B130+'октябрь(4 цк)'!B131*9.11%)/1000</f>
        <v>0.96546164499999998</v>
      </c>
      <c r="F79" s="319">
        <f xml:space="preserve"> ('октябрь(4 цк)'!C130+'октябрь(4 цк)'!C131*9.11%)/1000</f>
        <v>0.96537435700000007</v>
      </c>
      <c r="G79" s="319">
        <f xml:space="preserve"> ('октябрь(4 цк)'!D130+'октябрь(4 цк)'!D131*9.11%)/1000</f>
        <v>0.94131560200000008</v>
      </c>
      <c r="H79" s="319">
        <f xml:space="preserve"> ('октябрь(4 цк)'!E130+'октябрь(4 цк)'!E131*9.11%)/1000</f>
        <v>1.1517451480000001</v>
      </c>
      <c r="I79" s="319">
        <f xml:space="preserve"> ('октябрь(4 цк)'!F130+'октябрь(4 цк)'!F131*9.11%)/1000</f>
        <v>0.92185037800000003</v>
      </c>
      <c r="J79" s="319">
        <f xml:space="preserve"> ('октябрь(4 цк)'!G130+'октябрь(4 цк)'!G131*9.11%)/1000</f>
        <v>0.91043747199999991</v>
      </c>
      <c r="K79" s="319">
        <f xml:space="preserve"> ('октябрь(4 цк)'!H130+'октябрь(4 цк)'!H131*9.11%)/1000</f>
        <v>0.93263044600000011</v>
      </c>
      <c r="L79" s="319">
        <f xml:space="preserve"> ('октябрь(4 цк)'!I130+'октябрь(4 цк)'!I131*9.11%)/1000</f>
        <v>0.90560389900000005</v>
      </c>
      <c r="M79" s="319">
        <f xml:space="preserve"> ('октябрь(4 цк)'!J130+'октябрь(4 цк)'!J131*9.11%)/1000</f>
        <v>0.90801522999999984</v>
      </c>
      <c r="N79" s="319">
        <f xml:space="preserve"> ('октябрь(4 цк)'!K130+'октябрь(4 цк)'!K131*9.11%)/1000</f>
        <v>0.91530377799999996</v>
      </c>
      <c r="O79" s="319">
        <f xml:space="preserve"> ('октябрь(4 цк)'!L130+'октябрь(4 цк)'!L131*9.11%)/1000</f>
        <v>0.91168132599999996</v>
      </c>
      <c r="P79" s="319">
        <f xml:space="preserve"> ('октябрь(4 цк)'!M130+'октябрь(4 цк)'!M131*9.11%)/1000</f>
        <v>0.90557116599999998</v>
      </c>
      <c r="Q79" s="319">
        <f xml:space="preserve"> ('октябрь(4 цк)'!N130+'октябрь(4 цк)'!N131*9.11%)/1000</f>
        <v>0.91615483599999992</v>
      </c>
      <c r="R79" s="319">
        <f xml:space="preserve"> ('октябрь(4 цк)'!O130+'октябрь(4 цк)'!O131*9.11%)/1000</f>
        <v>0.940650031</v>
      </c>
      <c r="S79" s="319">
        <f xml:space="preserve"> ('октябрь(4 цк)'!P130+'октябрь(4 цк)'!P131*9.11%)/1000</f>
        <v>0.92537463100000006</v>
      </c>
      <c r="T79" s="319">
        <f xml:space="preserve"> ('октябрь(4 цк)'!Q130+'октябрь(4 цк)'!Q131*9.11%)/1000</f>
        <v>0.93838054300000007</v>
      </c>
      <c r="U79" s="319">
        <f xml:space="preserve"> ('октябрь(4 цк)'!R130+'октябрь(4 цк)'!R131*9.11%)/1000</f>
        <v>0.94671654699999985</v>
      </c>
      <c r="V79" s="319">
        <f xml:space="preserve"> ('октябрь(4 цк)'!S130+'октябрь(4 цк)'!S131*9.11%)/1000</f>
        <v>0.97496512600000007</v>
      </c>
      <c r="W79" s="319">
        <f xml:space="preserve"> ('октябрь(4 цк)'!T130+'октябрь(4 цк)'!T131*9.11%)/1000</f>
        <v>0.99039327999999993</v>
      </c>
      <c r="X79" s="319">
        <f xml:space="preserve"> ('октябрь(4 цк)'!U130+'октябрь(4 цк)'!U131*9.11%)/1000</f>
        <v>1.3281651069999998</v>
      </c>
      <c r="Y79" s="319">
        <f xml:space="preserve"> ('октябрь(4 цк)'!V130+'октябрь(4 цк)'!V131*9.11%)/1000</f>
        <v>1.232584747</v>
      </c>
      <c r="Z79" s="319">
        <f xml:space="preserve"> ('октябрь(4 цк)'!W130+'октябрь(4 цк)'!W131*9.11%)/1000</f>
        <v>0.97199733399999999</v>
      </c>
      <c r="AA79" s="319">
        <f xml:space="preserve"> ('октябрь(4 цк)'!X130+'октябрь(4 цк)'!X131*9.11%)/1000</f>
        <v>0.93098288500000015</v>
      </c>
      <c r="AB79" s="319">
        <f xml:space="preserve"> ('октябрь(4 цк)'!Y130+'октябрь(4 цк)'!Y131*9.11%)/1000</f>
        <v>0.91126670799999987</v>
      </c>
      <c r="AC79" s="376"/>
      <c r="AD79" s="376"/>
    </row>
    <row r="80" spans="1:30" s="295" customFormat="1" x14ac:dyDescent="0.2">
      <c r="A80" s="313">
        <v>1</v>
      </c>
      <c r="B80" s="300" t="s">
        <v>187</v>
      </c>
      <c r="C80" s="301" t="s">
        <v>169</v>
      </c>
      <c r="D80" s="302"/>
      <c r="E80" s="319">
        <f xml:space="preserve"> ('октябрь(4 цк)'!B10+'октябрь(4 цк)'!B11*5.79%)/1000</f>
        <v>0.73313320399999993</v>
      </c>
      <c r="F80" s="319">
        <f xml:space="preserve"> ('октябрь(4 цк)'!C10+'октябрь(4 цк)'!C11*5.79%)/1000</f>
        <v>0.72435263399999994</v>
      </c>
      <c r="G80" s="319">
        <f xml:space="preserve"> ('октябрь(4 цк)'!D10+'октябрь(4 цк)'!D11*5.79%)/1000</f>
        <v>0.77051939000000003</v>
      </c>
      <c r="H80" s="319">
        <f xml:space="preserve"> ('октябрь(4 цк)'!E10+'октябрь(4 цк)'!E11*5.79%)/1000</f>
        <v>0.81100522300000011</v>
      </c>
      <c r="I80" s="319">
        <f xml:space="preserve"> ('октябрь(4 цк)'!F10+'октябрь(4 цк)'!F11*5.79%)/1000</f>
        <v>0.83050231999999991</v>
      </c>
      <c r="J80" s="319">
        <f xml:space="preserve"> ('октябрь(4 цк)'!G10+'октябрь(4 цк)'!G11*5.79%)/1000</f>
        <v>0.82262096500000004</v>
      </c>
      <c r="K80" s="319">
        <f xml:space="preserve"> ('октябрь(4 цк)'!H10+'октябрь(4 цк)'!H11*5.79%)/1000</f>
        <v>1.031619689</v>
      </c>
      <c r="L80" s="319">
        <f xml:space="preserve"> ('октябрь(4 цк)'!I10+'октябрь(4 цк)'!I11*5.79%)/1000</f>
        <v>0.81163996299999996</v>
      </c>
      <c r="M80" s="319">
        <f xml:space="preserve"> ('октябрь(4 цк)'!J10+'октябрь(4 цк)'!J11*5.79%)/1000</f>
        <v>0.71207041500000012</v>
      </c>
      <c r="N80" s="319">
        <f xml:space="preserve"> ('октябрь(4 цк)'!K10+'октябрь(4 цк)'!K11*5.79%)/1000</f>
        <v>0.71192230900000009</v>
      </c>
      <c r="O80" s="319">
        <f xml:space="preserve"> ('октябрь(4 цк)'!L10+'октябрь(4 цк)'!L11*5.79%)/1000</f>
        <v>0.71335047399999985</v>
      </c>
      <c r="P80" s="319">
        <f xml:space="preserve"> ('октябрь(4 цк)'!M10+'октябрь(4 цк)'!M11*5.79%)/1000</f>
        <v>0.71548743200000009</v>
      </c>
      <c r="Q80" s="319">
        <f xml:space="preserve"> ('октябрь(4 цк)'!N10+'октябрь(4 цк)'!N11*5.79%)/1000</f>
        <v>0.73047787499999994</v>
      </c>
      <c r="R80" s="319">
        <f xml:space="preserve"> ('октябрь(4 цк)'!O10+'октябрь(4 цк)'!O11*5.79%)/1000</f>
        <v>0.75400557099999987</v>
      </c>
      <c r="S80" s="319">
        <f xml:space="preserve"> ('октябрь(4 цк)'!P10+'октябрь(4 цк)'!P11*5.79%)/1000</f>
        <v>0.75726390300000013</v>
      </c>
      <c r="T80" s="319">
        <f xml:space="preserve"> ('октябрь(4 цк)'!Q10+'октябрь(4 цк)'!Q11*5.79%)/1000</f>
        <v>0.76638300100000001</v>
      </c>
      <c r="U80" s="319">
        <f xml:space="preserve"> ('октябрь(4 цк)'!R10+'октябрь(4 цк)'!R11*5.79%)/1000</f>
        <v>0.79806710600000008</v>
      </c>
      <c r="V80" s="319">
        <f xml:space="preserve"> ('октябрь(4 цк)'!S10+'октябрь(4 цк)'!S11*5.79%)/1000</f>
        <v>0.76603389399999999</v>
      </c>
      <c r="W80" s="319">
        <f xml:space="preserve"> ('октябрь(4 цк)'!T10+'октябрь(4 цк)'!T11*5.79%)/1000</f>
        <v>0.75727448200000014</v>
      </c>
      <c r="X80" s="319">
        <f xml:space="preserve"> ('октябрь(4 цк)'!U10+'октябрь(4 цк)'!U11*5.79%)/1000</f>
        <v>0.74962586500000006</v>
      </c>
      <c r="Y80" s="319">
        <f xml:space="preserve"> ('октябрь(4 цк)'!V10+'октябрь(4 цк)'!V11*5.79%)/1000</f>
        <v>0.74539426500000017</v>
      </c>
      <c r="Z80" s="319">
        <f xml:space="preserve"> ('октябрь(4 цк)'!W10+'октябрь(4 цк)'!W11*5.79%)/1000</f>
        <v>0.74402957399999992</v>
      </c>
      <c r="AA80" s="319">
        <f xml:space="preserve"> ('октябрь(4 цк)'!X10+'октябрь(4 цк)'!X11*5.79%)/1000</f>
        <v>0.74054908299999989</v>
      </c>
      <c r="AB80" s="319">
        <f xml:space="preserve"> ('октябрь(4 цк)'!Y10+'октябрь(4 цк)'!Y11*5.79%)/1000</f>
        <v>0.7307635079999999</v>
      </c>
      <c r="AC80" s="374"/>
      <c r="AD80" s="374"/>
    </row>
    <row r="81" spans="1:30" s="209" customFormat="1" x14ac:dyDescent="0.2">
      <c r="A81" s="314">
        <v>2</v>
      </c>
      <c r="B81" s="289" t="s">
        <v>187</v>
      </c>
      <c r="C81" s="290" t="s">
        <v>169</v>
      </c>
      <c r="D81" s="255"/>
      <c r="E81" s="319">
        <f xml:space="preserve"> ('октябрь(4 цк)'!B14+'октябрь(4 цк)'!B15*5.79%)/1000</f>
        <v>0.66714140200000005</v>
      </c>
      <c r="F81" s="319">
        <f xml:space="preserve"> ('октябрь(4 цк)'!C14+'октябрь(4 цк)'!C15*5.79%)/1000</f>
        <v>0.72589716799999993</v>
      </c>
      <c r="G81" s="319">
        <f xml:space="preserve"> ('октябрь(4 цк)'!D14+'октябрь(4 цк)'!D15*5.79%)/1000</f>
        <v>0.72769559800000005</v>
      </c>
      <c r="H81" s="319">
        <f xml:space="preserve"> ('октябрь(4 цк)'!E14+'октябрь(4 цк)'!E15*5.79%)/1000</f>
        <v>0.760924237</v>
      </c>
      <c r="I81" s="319">
        <f xml:space="preserve"> ('октябрь(4 цк)'!F14+'октябрь(4 цк)'!F15*5.79%)/1000</f>
        <v>0.76376998800000007</v>
      </c>
      <c r="J81" s="319">
        <f xml:space="preserve"> ('октябрь(4 цк)'!G14+'октябрь(4 цк)'!G15*5.79%)/1000</f>
        <v>0.77208508200000003</v>
      </c>
      <c r="K81" s="319">
        <f xml:space="preserve"> ('октябрь(4 цк)'!H14+'октябрь(4 цк)'!H15*5.79%)/1000</f>
        <v>0.75529620899999994</v>
      </c>
      <c r="L81" s="319">
        <f xml:space="preserve"> ('октябрь(4 цк)'!I14+'октябрь(4 цк)'!I15*5.79%)/1000</f>
        <v>0.74408246900000008</v>
      </c>
      <c r="M81" s="319">
        <f xml:space="preserve"> ('октябрь(4 цк)'!J14+'октябрь(4 цк)'!J15*5.79%)/1000</f>
        <v>0.753127514</v>
      </c>
      <c r="N81" s="319">
        <f xml:space="preserve"> ('октябрь(4 цк)'!K14+'октябрь(4 цк)'!K15*5.79%)/1000</f>
        <v>0.78326708500000009</v>
      </c>
      <c r="O81" s="319">
        <f xml:space="preserve"> ('октябрь(4 цк)'!L14+'октябрь(4 цк)'!L15*5.79%)/1000</f>
        <v>0.7861763100000001</v>
      </c>
      <c r="P81" s="319">
        <f xml:space="preserve"> ('октябрь(4 цк)'!M14+'октябрь(4 цк)'!M15*5.79%)/1000</f>
        <v>0.75314867200000002</v>
      </c>
      <c r="Q81" s="319">
        <f xml:space="preserve"> ('октябрь(4 цк)'!N14+'октябрь(4 цк)'!N15*5.79%)/1000</f>
        <v>0.76584347200000003</v>
      </c>
      <c r="R81" s="319">
        <f xml:space="preserve"> ('октябрь(4 цк)'!O14+'октябрь(4 цк)'!O15*5.79%)/1000</f>
        <v>0.73743885700000011</v>
      </c>
      <c r="S81" s="319">
        <f xml:space="preserve"> ('октябрь(4 цк)'!P14+'октябрь(4 цк)'!P15*5.79%)/1000</f>
        <v>0.74428346999999984</v>
      </c>
      <c r="T81" s="319">
        <f xml:space="preserve"> ('октябрь(4 цк)'!Q14+'октябрь(4 цк)'!Q15*5.79%)/1000</f>
        <v>0.77610510200000005</v>
      </c>
      <c r="U81" s="319">
        <f xml:space="preserve"> ('октябрь(4 цк)'!R14+'октябрь(4 цк)'!R15*5.79%)/1000</f>
        <v>1.1437041939999999</v>
      </c>
      <c r="V81" s="319">
        <f xml:space="preserve"> ('октябрь(4 цк)'!S14+'октябрь(4 цк)'!S15*5.79%)/1000</f>
        <v>0.77635899800000008</v>
      </c>
      <c r="W81" s="319">
        <f xml:space="preserve"> ('октябрь(4 цк)'!T14+'октябрь(4 цк)'!T15*5.79%)/1000</f>
        <v>1.1082857020000001</v>
      </c>
      <c r="X81" s="319">
        <f xml:space="preserve"> ('октябрь(4 цк)'!U14+'октябрь(4 цк)'!U15*5.79%)/1000</f>
        <v>0.76928164700000001</v>
      </c>
      <c r="Y81" s="319">
        <f xml:space="preserve"> ('октябрь(4 цк)'!V14+'октябрь(4 цк)'!V15*5.79%)/1000</f>
        <v>0.74778511900000011</v>
      </c>
      <c r="Z81" s="319">
        <f xml:space="preserve"> ('октябрь(4 цк)'!W14+'октябрь(4 цк)'!W15*5.79%)/1000</f>
        <v>0.74464315600000008</v>
      </c>
      <c r="AA81" s="319">
        <f xml:space="preserve"> ('октябрь(4 цк)'!X14+'октябрь(4 цк)'!X15*5.79%)/1000</f>
        <v>0.74273893600000007</v>
      </c>
      <c r="AB81" s="319">
        <f xml:space="preserve"> ('октябрь(4 цк)'!Y14+'октябрь(4 цк)'!Y15*5.79%)/1000</f>
        <v>0.73469889600000005</v>
      </c>
      <c r="AC81" s="375"/>
      <c r="AD81" s="375"/>
    </row>
    <row r="82" spans="1:30" s="209" customFormat="1" x14ac:dyDescent="0.2">
      <c r="A82" s="314">
        <v>3</v>
      </c>
      <c r="B82" s="289" t="s">
        <v>187</v>
      </c>
      <c r="C82" s="290" t="s">
        <v>169</v>
      </c>
      <c r="D82" s="255"/>
      <c r="E82" s="319">
        <f xml:space="preserve"> ('октябрь(4 цк)'!B18+'октябрь(4 цк)'!B19*5.79%)/1000</f>
        <v>0.78872584899999998</v>
      </c>
      <c r="F82" s="319">
        <f xml:space="preserve"> ('октябрь(4 цк)'!C18+'октябрь(4 цк)'!C19*5.79%)/1000</f>
        <v>0.7929680280000001</v>
      </c>
      <c r="G82" s="319">
        <f xml:space="preserve"> ('октябрь(4 цк)'!D18+'октябрь(4 цк)'!D19*5.79%)/1000</f>
        <v>0.77209566100000004</v>
      </c>
      <c r="H82" s="319">
        <f xml:space="preserve"> ('октябрь(4 цк)'!E18+'октябрь(4 цк)'!E19*5.79%)/1000</f>
        <v>0.77247650499999998</v>
      </c>
      <c r="I82" s="319">
        <f xml:space="preserve"> ('октябрь(4 цк)'!F18+'октябрь(4 цк)'!F19*5.79%)/1000</f>
        <v>0.77872869400000011</v>
      </c>
      <c r="J82" s="319">
        <f xml:space="preserve"> ('октябрь(4 цк)'!G18+'октябрь(4 цк)'!G19*5.79%)/1000</f>
        <v>0.77941632899999991</v>
      </c>
      <c r="K82" s="319">
        <f xml:space="preserve"> ('октябрь(4 цк)'!H18+'октябрь(4 цк)'!H19*5.79%)/1000</f>
        <v>0.78501261999999983</v>
      </c>
      <c r="L82" s="319">
        <f xml:space="preserve"> ('октябрь(4 цк)'!I18+'октябрь(4 цк)'!I19*5.79%)/1000</f>
        <v>0.77859116699999997</v>
      </c>
      <c r="M82" s="319">
        <f xml:space="preserve"> ('октябрь(4 цк)'!J18+'октябрь(4 цк)'!J19*5.79%)/1000</f>
        <v>0.77305834999999989</v>
      </c>
      <c r="N82" s="319">
        <f xml:space="preserve"> ('октябрь(4 цк)'!K18+'октябрь(4 цк)'!K19*5.79%)/1000</f>
        <v>0.77595699600000001</v>
      </c>
      <c r="O82" s="319">
        <f xml:space="preserve"> ('октябрь(4 цк)'!L18+'октябрь(4 цк)'!L19*5.79%)/1000</f>
        <v>0.77458172599999997</v>
      </c>
      <c r="P82" s="319">
        <f xml:space="preserve"> ('октябрь(4 цк)'!M18+'октябрь(4 цк)'!M19*5.79%)/1000</f>
        <v>0.778950853</v>
      </c>
      <c r="Q82" s="319">
        <f xml:space="preserve"> ('октябрь(4 цк)'!N18+'октябрь(4 цк)'!N19*5.79%)/1000</f>
        <v>0.7846211970000001</v>
      </c>
      <c r="R82" s="319">
        <f xml:space="preserve"> ('октябрь(4 цк)'!O18+'октябрь(4 цк)'!O19*5.79%)/1000</f>
        <v>0.79187839100000001</v>
      </c>
      <c r="S82" s="319">
        <f xml:space="preserve"> ('октябрь(4 цк)'!P18+'октябрь(4 цк)'!P19*5.79%)/1000</f>
        <v>0.79324308200000004</v>
      </c>
      <c r="T82" s="319">
        <f xml:space="preserve"> ('октябрь(4 цк)'!Q18+'октябрь(4 цк)'!Q19*5.79%)/1000</f>
        <v>0.79400476999999992</v>
      </c>
      <c r="U82" s="319">
        <f xml:space="preserve"> ('октябрь(4 цк)'!R18+'октябрь(4 цк)'!R19*5.79%)/1000</f>
        <v>0.8059907770000001</v>
      </c>
      <c r="V82" s="319">
        <f xml:space="preserve"> ('октябрь(4 цк)'!S18+'октябрь(4 цк)'!S19*5.79%)/1000</f>
        <v>0.79859605600000005</v>
      </c>
      <c r="W82" s="319">
        <f xml:space="preserve"> ('октябрь(4 цк)'!T18+'октябрь(4 цк)'!T19*5.79%)/1000</f>
        <v>0.79952700799999987</v>
      </c>
      <c r="X82" s="319">
        <f xml:space="preserve"> ('октябрь(4 цк)'!U18+'октябрь(4 цк)'!U19*5.79%)/1000</f>
        <v>0.81574461500000006</v>
      </c>
      <c r="Y82" s="319">
        <f xml:space="preserve"> ('октябрь(4 цк)'!V18+'октябрь(4 цк)'!V19*5.79%)/1000</f>
        <v>0.79510498600000001</v>
      </c>
      <c r="Z82" s="319">
        <f xml:space="preserve"> ('октябрь(4 цк)'!W18+'октябрь(4 цк)'!W19*5.79%)/1000</f>
        <v>0.791973602</v>
      </c>
      <c r="AA82" s="319">
        <f xml:space="preserve"> ('октябрь(4 цк)'!X18+'октябрь(4 цк)'!X19*5.79%)/1000</f>
        <v>0.79030212</v>
      </c>
      <c r="AB82" s="319">
        <f xml:space="preserve"> ('октябрь(4 цк)'!Y18+'октябрь(4 цк)'!Y19*5.79%)/1000</f>
        <v>0.78762563299999988</v>
      </c>
      <c r="AC82" s="375"/>
      <c r="AD82" s="375"/>
    </row>
    <row r="83" spans="1:30" s="209" customFormat="1" x14ac:dyDescent="0.2">
      <c r="A83" s="314">
        <v>4</v>
      </c>
      <c r="B83" s="289" t="s">
        <v>187</v>
      </c>
      <c r="C83" s="290" t="s">
        <v>169</v>
      </c>
      <c r="D83" s="255"/>
      <c r="E83" s="319">
        <f xml:space="preserve"> ('октябрь(4 цк)'!B22+'октябрь(4 цк)'!B23*5.79%)/1000</f>
        <v>0.8273603570000001</v>
      </c>
      <c r="F83" s="319">
        <f xml:space="preserve"> ('октябрь(4 цк)'!C22+'октябрь(4 цк)'!C23*5.79%)/1000</f>
        <v>0.81349128799999992</v>
      </c>
      <c r="G83" s="319">
        <f xml:space="preserve"> ('октябрь(4 цк)'!D22+'октябрь(4 цк)'!D23*5.79%)/1000</f>
        <v>0.81679193600000011</v>
      </c>
      <c r="H83" s="319">
        <f xml:space="preserve"> ('октябрь(4 цк)'!E22+'октябрь(4 цк)'!E23*5.79%)/1000</f>
        <v>0.9711818619999999</v>
      </c>
      <c r="I83" s="319">
        <f xml:space="preserve"> ('октябрь(4 цк)'!F22+'октябрь(4 цк)'!F23*5.79%)/1000</f>
        <v>0.82626014099999989</v>
      </c>
      <c r="J83" s="319">
        <f xml:space="preserve"> ('октябрь(4 цк)'!G22+'октябрь(4 цк)'!G23*5.79%)/1000</f>
        <v>1.103948312</v>
      </c>
      <c r="K83" s="319">
        <f xml:space="preserve"> ('октябрь(4 цк)'!H22+'октябрь(4 цк)'!H23*5.79%)/1000</f>
        <v>1.0973047</v>
      </c>
      <c r="L83" s="319">
        <f xml:space="preserve"> ('октябрь(4 цк)'!I22+'октябрь(4 цк)'!I23*5.79%)/1000</f>
        <v>1.0999811869999998</v>
      </c>
      <c r="M83" s="319">
        <f xml:space="preserve"> ('октябрь(4 цк)'!J22+'октябрь(4 цк)'!J23*5.79%)/1000</f>
        <v>0.7944385089999999</v>
      </c>
      <c r="N83" s="319">
        <f xml:space="preserve"> ('октябрь(4 цк)'!K22+'октябрь(4 цк)'!K23*5.79%)/1000</f>
        <v>0.81203138600000013</v>
      </c>
      <c r="O83" s="319">
        <f xml:space="preserve"> ('октябрь(4 цк)'!L22+'октябрь(4 цк)'!L23*5.79%)/1000</f>
        <v>0.8057686180000001</v>
      </c>
      <c r="P83" s="319">
        <f xml:space="preserve"> ('октябрь(4 цк)'!M22+'октябрь(4 цк)'!M23*5.79%)/1000</f>
        <v>0.81257091500000012</v>
      </c>
      <c r="Q83" s="319">
        <f xml:space="preserve"> ('октябрь(4 цк)'!N22+'октябрь(4 цк)'!N23*5.79%)/1000</f>
        <v>0.90826854899999987</v>
      </c>
      <c r="R83" s="319">
        <f xml:space="preserve"> ('октябрь(4 цк)'!O22+'октябрь(4 цк)'!O23*5.79%)/1000</f>
        <v>0.82126685300000013</v>
      </c>
      <c r="S83" s="319">
        <f xml:space="preserve"> ('октябрь(4 цк)'!P22+'октябрь(4 цк)'!P23*5.79%)/1000</f>
        <v>0.80430871599999987</v>
      </c>
      <c r="T83" s="319">
        <f xml:space="preserve"> ('октябрь(4 цк)'!Q22+'октябрь(4 цк)'!Q23*5.79%)/1000</f>
        <v>0.80758820600000003</v>
      </c>
      <c r="U83" s="319">
        <f xml:space="preserve"> ('октябрь(4 цк)'!R22+'октябрь(4 цк)'!R23*5.79%)/1000</f>
        <v>1.1656344609999998</v>
      </c>
      <c r="V83" s="319">
        <f xml:space="preserve"> ('октябрь(4 цк)'!S22+'октябрь(4 цк)'!S23*5.79%)/1000</f>
        <v>0.81411544899999988</v>
      </c>
      <c r="W83" s="319">
        <f xml:space="preserve"> ('октябрь(4 цк)'!T22+'октябрь(4 цк)'!T23*5.79%)/1000</f>
        <v>0.93120382099999999</v>
      </c>
      <c r="X83" s="319">
        <f xml:space="preserve"> ('октябрь(4 цк)'!U22+'октябрь(4 цк)'!U23*5.79%)/1000</f>
        <v>0.8203676379999999</v>
      </c>
      <c r="Y83" s="319">
        <f xml:space="preserve"> ('октябрь(4 цк)'!V22+'октябрь(4 цк)'!V23*5.79%)/1000</f>
        <v>0.81100522300000011</v>
      </c>
      <c r="Z83" s="319">
        <f xml:space="preserve"> ('октябрь(4 цк)'!W22+'октябрь(4 цк)'!W23*5.79%)/1000</f>
        <v>0.81426355500000003</v>
      </c>
      <c r="AA83" s="319">
        <f xml:space="preserve"> ('октябрь(4 цк)'!X22+'октябрь(4 цк)'!X23*5.79%)/1000</f>
        <v>0.81951073900000004</v>
      </c>
      <c r="AB83" s="319">
        <f xml:space="preserve"> ('октябрь(4 цк)'!Y22+'октябрь(4 цк)'!Y23*5.79%)/1000</f>
        <v>0.81240165100000006</v>
      </c>
      <c r="AC83" s="375"/>
      <c r="AD83" s="375"/>
    </row>
    <row r="84" spans="1:30" s="209" customFormat="1" x14ac:dyDescent="0.2">
      <c r="A84" s="314">
        <v>5</v>
      </c>
      <c r="B84" s="289" t="s">
        <v>187</v>
      </c>
      <c r="C84" s="290" t="s">
        <v>169</v>
      </c>
      <c r="D84" s="255"/>
      <c r="E84" s="319">
        <f xml:space="preserve"> ('октябрь(4 цк)'!B26+'октябрь(4 цк)'!B27*5.79%)/1000</f>
        <v>0.822695018</v>
      </c>
      <c r="F84" s="319">
        <f xml:space="preserve"> ('октябрь(4 цк)'!C26+'октябрь(4 цк)'!C27*5.79%)/1000</f>
        <v>0.81123796100000001</v>
      </c>
      <c r="G84" s="319">
        <f xml:space="preserve"> ('октябрь(4 цк)'!D26+'октябрь(4 цк)'!D27*5.79%)/1000</f>
        <v>0.80806426100000006</v>
      </c>
      <c r="H84" s="319">
        <f xml:space="preserve"> ('октябрь(4 цк)'!E26+'октябрь(4 цк)'!E27*5.79%)/1000</f>
        <v>0.81848457600000002</v>
      </c>
      <c r="I84" s="319">
        <f xml:space="preserve"> ('октябрь(4 цк)'!F26+'октябрь(4 цк)'!F27*5.79%)/1000</f>
        <v>0.81816720600000004</v>
      </c>
      <c r="J84" s="319">
        <f xml:space="preserve"> ('октябрь(4 цк)'!G26+'октябрь(4 цк)'!G27*5.79%)/1000</f>
        <v>0.84211806199999995</v>
      </c>
      <c r="K84" s="319">
        <f xml:space="preserve"> ('октябрь(4 цк)'!H26+'октябрь(4 цк)'!H27*5.79%)/1000</f>
        <v>0.86527549299999995</v>
      </c>
      <c r="L84" s="319">
        <f xml:space="preserve"> ('октябрь(4 цк)'!I26+'октябрь(4 цк)'!I27*5.79%)/1000</f>
        <v>0.808117156</v>
      </c>
      <c r="M84" s="319">
        <f xml:space="preserve"> ('октябрь(4 цк)'!J26+'октябрь(4 цк)'!J27*5.79%)/1000</f>
        <v>0.95248876900000001</v>
      </c>
      <c r="N84" s="319">
        <f xml:space="preserve"> ('октябрь(4 цк)'!K26+'октябрь(4 цк)'!K27*5.79%)/1000</f>
        <v>0.95595868100000003</v>
      </c>
      <c r="O84" s="319">
        <f xml:space="preserve"> ('октябрь(4 цк)'!L26+'октябрь(4 цк)'!L27*5.79%)/1000</f>
        <v>0.95862458900000003</v>
      </c>
      <c r="P84" s="319">
        <f xml:space="preserve"> ('октябрь(4 цк)'!M26+'октябрь(4 цк)'!M27*5.79%)/1000</f>
        <v>0.80786326000000008</v>
      </c>
      <c r="Q84" s="319">
        <f xml:space="preserve"> ('октябрь(4 цк)'!N26+'октябрь(4 цк)'!N27*5.79%)/1000</f>
        <v>0.96261287200000001</v>
      </c>
      <c r="R84" s="319">
        <f xml:space="preserve"> ('октябрь(4 цк)'!O26+'октябрь(4 цк)'!O27*5.79%)/1000</f>
        <v>0.96918243100000001</v>
      </c>
      <c r="S84" s="319">
        <f xml:space="preserve"> ('октябрь(4 цк)'!P26+'октябрь(4 цк)'!P27*5.79%)/1000</f>
        <v>0.80596961900000008</v>
      </c>
      <c r="T84" s="319">
        <f xml:space="preserve"> ('октябрь(4 цк)'!Q26+'октябрь(4 цк)'!Q27*5.79%)/1000</f>
        <v>0.84302785600000008</v>
      </c>
      <c r="U84" s="319">
        <f xml:space="preserve"> ('октябрь(4 цк)'!R26+'октябрь(4 цк)'!R27*5.79%)/1000</f>
        <v>1.1617413890000001</v>
      </c>
      <c r="V84" s="319">
        <f xml:space="preserve"> ('октябрь(4 цк)'!S26+'октябрь(4 цк)'!S27*5.79%)/1000</f>
        <v>0.84189590300000006</v>
      </c>
      <c r="W84" s="319">
        <f xml:space="preserve"> ('октябрь(4 цк)'!T26+'октябрь(4 цк)'!T27*5.79%)/1000</f>
        <v>1.134881308</v>
      </c>
      <c r="X84" s="319">
        <f xml:space="preserve"> ('октябрь(4 цк)'!U26+'октябрь(4 цк)'!U27*5.79%)/1000</f>
        <v>0.81190443800000001</v>
      </c>
      <c r="Y84" s="319">
        <f xml:space="preserve"> ('октябрь(4 цк)'!V26+'октябрь(4 цк)'!V27*5.79%)/1000</f>
        <v>0.81516276999999993</v>
      </c>
      <c r="Z84" s="319">
        <f xml:space="preserve"> ('октябрь(4 цк)'!W26+'октябрь(4 цк)'!W27*5.79%)/1000</f>
        <v>0.8199233199999999</v>
      </c>
      <c r="AA84" s="319">
        <f xml:space="preserve"> ('октябрь(4 цк)'!X26+'октябрь(4 цк)'!X27*5.79%)/1000</f>
        <v>0.818463418</v>
      </c>
      <c r="AB84" s="319">
        <f xml:space="preserve"> ('октябрь(4 цк)'!Y26+'октябрь(4 цк)'!Y27*5.79%)/1000</f>
        <v>0.81413660700000012</v>
      </c>
      <c r="AC84" s="375"/>
      <c r="AD84" s="375"/>
    </row>
    <row r="85" spans="1:30" s="209" customFormat="1" x14ac:dyDescent="0.2">
      <c r="A85" s="314">
        <v>6</v>
      </c>
      <c r="B85" s="289" t="s">
        <v>187</v>
      </c>
      <c r="C85" s="290" t="s">
        <v>169</v>
      </c>
      <c r="D85" s="255"/>
      <c r="E85" s="319">
        <f xml:space="preserve"> ('октябрь(4 цк)'!B30+'октябрь(4 цк)'!B31*5.79%)/1000</f>
        <v>0.76312466900000009</v>
      </c>
      <c r="F85" s="319">
        <f xml:space="preserve"> ('октябрь(4 цк)'!C30+'октябрь(4 цк)'!C31*5.79%)/1000</f>
        <v>0.64706246000000001</v>
      </c>
      <c r="G85" s="319">
        <f xml:space="preserve"> ('октябрь(4 цк)'!D30+'октябрь(4 цк)'!D31*5.79%)/1000</f>
        <v>0.77140802600000002</v>
      </c>
      <c r="H85" s="319">
        <f xml:space="preserve"> ('октябрь(4 цк)'!E30+'октябрь(4 цк)'!E31*5.79%)/1000</f>
        <v>0.78097144200000002</v>
      </c>
      <c r="I85" s="319">
        <f xml:space="preserve"> ('октябрь(4 цк)'!F30+'октябрь(4 цк)'!F31*5.79%)/1000</f>
        <v>0.78820747800000013</v>
      </c>
      <c r="J85" s="319">
        <f xml:space="preserve"> ('октябрь(4 цк)'!G30+'октябрь(4 цк)'!G31*5.79%)/1000</f>
        <v>0.81637935500000003</v>
      </c>
      <c r="K85" s="319">
        <f xml:space="preserve"> ('октябрь(4 цк)'!H30+'октябрь(4 цк)'!H31*5.79%)/1000</f>
        <v>0.80218233699999997</v>
      </c>
      <c r="L85" s="319">
        <f xml:space="preserve"> ('октябрь(4 цк)'!I30+'октябрь(4 цк)'!I31*5.79%)/1000</f>
        <v>0.76411909499999986</v>
      </c>
      <c r="M85" s="319">
        <f xml:space="preserve"> ('октябрь(4 цк)'!J30+'октябрь(4 цк)'!J31*5.79%)/1000</f>
        <v>0.7580361699999999</v>
      </c>
      <c r="N85" s="319">
        <f xml:space="preserve"> ('октябрь(4 цк)'!K30+'октябрь(4 цк)'!K31*5.79%)/1000</f>
        <v>0.76416141100000001</v>
      </c>
      <c r="O85" s="319">
        <f xml:space="preserve"> ('октябрь(4 цк)'!L30+'октябрь(4 цк)'!L31*5.79%)/1000</f>
        <v>0.78777373900000003</v>
      </c>
      <c r="P85" s="319">
        <f xml:space="preserve"> ('октябрь(4 цк)'!M30+'октябрь(4 цк)'!M31*5.79%)/1000</f>
        <v>0.75946433499999999</v>
      </c>
      <c r="Q85" s="319">
        <f xml:space="preserve"> ('октябрь(4 цк)'!N30+'октябрь(4 цк)'!N31*5.79%)/1000</f>
        <v>1.181894384</v>
      </c>
      <c r="R85" s="319">
        <f xml:space="preserve"> ('октябрь(4 цк)'!O30+'октябрь(4 цк)'!O31*5.79%)/1000</f>
        <v>1.2020473789999999</v>
      </c>
      <c r="S85" s="319">
        <f xml:space="preserve"> ('октябрь(4 цк)'!P30+'октябрь(4 цк)'!P31*5.79%)/1000</f>
        <v>0.80171686100000006</v>
      </c>
      <c r="T85" s="319">
        <f xml:space="preserve"> ('октябрь(4 цк)'!Q30+'октябрь(4 цк)'!Q31*5.79%)/1000</f>
        <v>0.80471071800000005</v>
      </c>
      <c r="U85" s="319">
        <f xml:space="preserve"> ('октябрь(4 цк)'!R30+'октябрь(4 цк)'!R31*5.79%)/1000</f>
        <v>1.164491929</v>
      </c>
      <c r="V85" s="319">
        <f xml:space="preserve"> ('октябрь(4 цк)'!S30+'октябрь(4 цк)'!S31*5.79%)/1000</f>
        <v>0.81715162200000002</v>
      </c>
      <c r="W85" s="319">
        <f xml:space="preserve"> ('октябрь(4 цк)'!T30+'октябрь(4 цк)'!T31*5.79%)/1000</f>
        <v>0.80318734199999997</v>
      </c>
      <c r="X85" s="319">
        <f xml:space="preserve"> ('октябрь(4 цк)'!U30+'октябрь(4 цк)'!U31*5.79%)/1000</f>
        <v>0.79047138399999994</v>
      </c>
      <c r="Y85" s="319">
        <f xml:space="preserve"> ('октябрь(4 цк)'!V30+'октябрь(4 цк)'!V31*5.79%)/1000</f>
        <v>0.78907495599999999</v>
      </c>
      <c r="Z85" s="319">
        <f xml:space="preserve"> ('октябрь(4 цк)'!W30+'октябрь(4 цк)'!W31*5.79%)/1000</f>
        <v>0.78889511299999993</v>
      </c>
      <c r="AA85" s="319">
        <f xml:space="preserve"> ('октябрь(4 цк)'!X30+'октябрь(4 цк)'!X31*5.79%)/1000</f>
        <v>0.78385950900000001</v>
      </c>
      <c r="AB85" s="319">
        <f xml:space="preserve"> ('октябрь(4 цк)'!Y30+'октябрь(4 цк)'!Y31*5.79%)/1000</f>
        <v>0.69357832300000011</v>
      </c>
      <c r="AC85" s="375"/>
      <c r="AD85" s="375"/>
    </row>
    <row r="86" spans="1:30" s="209" customFormat="1" x14ac:dyDescent="0.2">
      <c r="A86" s="314">
        <v>7</v>
      </c>
      <c r="B86" s="289" t="s">
        <v>187</v>
      </c>
      <c r="C86" s="290" t="s">
        <v>169</v>
      </c>
      <c r="D86" s="255"/>
      <c r="E86" s="319">
        <f xml:space="preserve"> ('октябрь(4 цк)'!B34+'октябрь(4 цк)'!B35*5.79%)/1000</f>
        <v>0.64108532499999993</v>
      </c>
      <c r="F86" s="319">
        <f xml:space="preserve"> ('октябрь(4 цк)'!C34+'октябрь(4 цк)'!C35*5.79%)/1000</f>
        <v>0.74261198799999995</v>
      </c>
      <c r="G86" s="319">
        <f xml:space="preserve"> ('октябрь(4 цк)'!D34+'октябрь(4 цк)'!D35*5.79%)/1000</f>
        <v>0.81148127800000014</v>
      </c>
      <c r="H86" s="319">
        <f xml:space="preserve"> ('октябрь(4 цк)'!E34+'октябрь(4 цк)'!E35*5.79%)/1000</f>
        <v>0.88102762399999979</v>
      </c>
      <c r="I86" s="319">
        <f xml:space="preserve"> ('октябрь(4 цк)'!F34+'октябрь(4 цк)'!F35*5.79%)/1000</f>
        <v>0.88077372800000009</v>
      </c>
      <c r="J86" s="319">
        <f xml:space="preserve"> ('октябрь(4 цк)'!G34+'октябрь(4 цк)'!G35*5.79%)/1000</f>
        <v>0.88905708500000002</v>
      </c>
      <c r="K86" s="319">
        <f xml:space="preserve"> ('октябрь(4 цк)'!H34+'октябрь(4 цк)'!H35*5.79%)/1000</f>
        <v>1.182962863</v>
      </c>
      <c r="L86" s="319">
        <f xml:space="preserve"> ('октябрь(4 цк)'!I34+'октябрь(4 цк)'!I35*5.79%)/1000</f>
        <v>0.86680944800000004</v>
      </c>
      <c r="M86" s="319">
        <f xml:space="preserve"> ('октябрь(4 цк)'!J34+'октябрь(4 цк)'!J35*5.79%)/1000</f>
        <v>0.86166805400000002</v>
      </c>
      <c r="N86" s="319">
        <f xml:space="preserve"> ('октябрь(4 цк)'!K34+'октябрь(4 цк)'!K35*5.79%)/1000</f>
        <v>0.85639971199999987</v>
      </c>
      <c r="O86" s="319">
        <f xml:space="preserve"> ('октябрь(4 цк)'!L34+'октябрь(4 цк)'!L35*5.79%)/1000</f>
        <v>0.83629961199999991</v>
      </c>
      <c r="P86" s="319">
        <f xml:space="preserve"> ('октябрь(4 цк)'!M34+'октябрь(4 цк)'!M35*5.79%)/1000</f>
        <v>0.84832793500000003</v>
      </c>
      <c r="Q86" s="319">
        <f xml:space="preserve"> ('октябрь(4 цк)'!N34+'октябрь(4 цк)'!N35*5.79%)/1000</f>
        <v>0.92524784400000015</v>
      </c>
      <c r="R86" s="319">
        <f xml:space="preserve"> ('октябрь(4 цк)'!O34+'октябрь(4 цк)'!O35*5.79%)/1000</f>
        <v>0.96113181199999997</v>
      </c>
      <c r="S86" s="319">
        <f xml:space="preserve"> ('октябрь(4 цк)'!P34+'октябрь(4 цк)'!P35*5.79%)/1000</f>
        <v>0.93811190799999999</v>
      </c>
      <c r="T86" s="319">
        <f xml:space="preserve"> ('октябрь(4 цк)'!Q34+'октябрь(4 цк)'!Q35*5.79%)/1000</f>
        <v>0.99999905799999989</v>
      </c>
      <c r="U86" s="319">
        <f xml:space="preserve"> ('октябрь(4 цк)'!R34+'октябрь(4 цк)'!R35*5.79%)/1000</f>
        <v>0.98816115700000007</v>
      </c>
      <c r="V86" s="319">
        <f xml:space="preserve"> ('октябрь(4 цк)'!S34+'октябрь(4 цк)'!S35*5.79%)/1000</f>
        <v>0.94431120200000007</v>
      </c>
      <c r="W86" s="319">
        <f xml:space="preserve"> ('октябрь(4 цк)'!T34+'октябрь(4 цк)'!T35*5.79%)/1000</f>
        <v>1.0549675419999998</v>
      </c>
      <c r="X86" s="319">
        <f xml:space="preserve"> ('октябрь(4 цк)'!U34+'октябрь(4 цк)'!U35*5.79%)/1000</f>
        <v>0.90725296500000008</v>
      </c>
      <c r="Y86" s="319">
        <f xml:space="preserve"> ('октябрь(4 цк)'!V34+'октябрь(4 цк)'!V35*5.79%)/1000</f>
        <v>0.90138161999999988</v>
      </c>
      <c r="Z86" s="319">
        <f xml:space="preserve"> ('октябрь(4 цк)'!W34+'октябрь(4 цк)'!W35*5.79%)/1000</f>
        <v>0.84255180099999993</v>
      </c>
      <c r="AA86" s="319">
        <f xml:space="preserve"> ('октябрь(4 цк)'!X34+'октябрь(4 цк)'!X35*5.79%)/1000</f>
        <v>0.85676997700000002</v>
      </c>
      <c r="AB86" s="319">
        <f xml:space="preserve"> ('октябрь(4 цк)'!Y34+'октябрь(4 цк)'!Y35*5.79%)/1000</f>
        <v>0.708716872</v>
      </c>
      <c r="AC86" s="375"/>
      <c r="AD86" s="375"/>
    </row>
    <row r="87" spans="1:30" s="209" customFormat="1" x14ac:dyDescent="0.2">
      <c r="A87" s="314">
        <v>8</v>
      </c>
      <c r="B87" s="289" t="s">
        <v>187</v>
      </c>
      <c r="C87" s="290" t="s">
        <v>169</v>
      </c>
      <c r="D87" s="255"/>
      <c r="E87" s="319">
        <f xml:space="preserve"> ('октябрь(4 цк)'!B38+'октябрь(4 цк)'!B39*5.79%)/1000</f>
        <v>0.80340950099999997</v>
      </c>
      <c r="F87" s="319">
        <f xml:space="preserve"> ('октябрь(4 цк)'!C38+'октябрь(4 цк)'!C39*5.79%)/1000</f>
        <v>0.77991354199999996</v>
      </c>
      <c r="G87" s="319">
        <f xml:space="preserve"> ('октябрь(4 цк)'!D38+'октябрь(4 цк)'!D39*5.79%)/1000</f>
        <v>0.87196142099999996</v>
      </c>
      <c r="H87" s="319">
        <f xml:space="preserve"> ('октябрь(4 цк)'!E38+'октябрь(4 цк)'!E39*5.79%)/1000</f>
        <v>0.8754630699999999</v>
      </c>
      <c r="I87" s="319">
        <f xml:space="preserve"> ('октябрь(4 цк)'!F38+'октябрь(4 цк)'!F39*5.79%)/1000</f>
        <v>1.1406362839999999</v>
      </c>
      <c r="J87" s="319">
        <f xml:space="preserve"> ('октябрь(4 цк)'!G38+'октябрь(4 цк)'!G39*5.79%)/1000</f>
        <v>1.1394831729999999</v>
      </c>
      <c r="K87" s="319">
        <f xml:space="preserve"> ('октябрь(4 цк)'!H38+'октябрь(4 цк)'!H39*5.79%)/1000</f>
        <v>1.170289221</v>
      </c>
      <c r="L87" s="319">
        <f xml:space="preserve"> ('октябрь(4 цк)'!I38+'октябрь(4 цк)'!I39*5.79%)/1000</f>
        <v>1.1498823299999998</v>
      </c>
      <c r="M87" s="319">
        <f xml:space="preserve"> ('октябрь(4 цк)'!J38+'октябрь(4 цк)'!J39*5.79%)/1000</f>
        <v>1.114611944</v>
      </c>
      <c r="N87" s="319">
        <f xml:space="preserve"> ('октябрь(4 цк)'!K38+'октябрь(4 цк)'!K39*5.79%)/1000</f>
        <v>1.104667684</v>
      </c>
      <c r="O87" s="319">
        <f xml:space="preserve"> ('октябрь(4 цк)'!L38+'октябрь(4 цк)'!L39*5.79%)/1000</f>
        <v>1.0940357890000001</v>
      </c>
      <c r="P87" s="319">
        <f xml:space="preserve"> ('октябрь(4 цк)'!M38+'октябрь(4 цк)'!M39*5.79%)/1000</f>
        <v>1.0960563780000003</v>
      </c>
      <c r="Q87" s="319">
        <f xml:space="preserve"> ('октябрь(4 цк)'!N38+'октябрь(4 цк)'!N39*5.79%)/1000</f>
        <v>1.101028508</v>
      </c>
      <c r="R87" s="319">
        <f xml:space="preserve"> ('октябрь(4 цк)'!O38+'октябрь(4 цк)'!O39*5.79%)/1000</f>
        <v>0.96667520799999984</v>
      </c>
      <c r="S87" s="319">
        <f xml:space="preserve"> ('октябрь(4 цк)'!P38+'октябрь(4 цк)'!P39*5.79%)/1000</f>
        <v>0.87213068500000013</v>
      </c>
      <c r="T87" s="319">
        <f xml:space="preserve"> ('октябрь(4 цк)'!Q38+'октябрь(4 цк)'!Q39*5.79%)/1000</f>
        <v>0.972398447</v>
      </c>
      <c r="U87" s="319">
        <f xml:space="preserve"> ('октябрь(4 цк)'!R38+'октябрь(4 цк)'!R39*5.79%)/1000</f>
        <v>1.1835976029999999</v>
      </c>
      <c r="V87" s="319">
        <f xml:space="preserve"> ('октябрь(4 цк)'!S38+'октябрь(4 цк)'!S39*5.79%)/1000</f>
        <v>1.1661845689999999</v>
      </c>
      <c r="W87" s="319">
        <f xml:space="preserve"> ('октябрь(4 цк)'!T38+'октябрь(4 цк)'!T39*5.79%)/1000</f>
        <v>1.1345956750000001</v>
      </c>
      <c r="X87" s="319">
        <f xml:space="preserve"> ('октябрь(4 цк)'!U38+'октябрь(4 цк)'!U39*5.79%)/1000</f>
        <v>0.9416664520000001</v>
      </c>
      <c r="Y87" s="319">
        <f xml:space="preserve"> ('октябрь(4 цк)'!V38+'октябрь(4 цк)'!V39*5.79%)/1000</f>
        <v>0.85856840700000014</v>
      </c>
      <c r="Z87" s="319">
        <f xml:space="preserve"> ('октябрь(4 цк)'!W38+'октябрь(4 цк)'!W39*5.79%)/1000</f>
        <v>0.84325001500000007</v>
      </c>
      <c r="AA87" s="319">
        <f xml:space="preserve"> ('октябрь(4 цк)'!X38+'октябрь(4 цк)'!X39*5.79%)/1000</f>
        <v>0.99762936199999985</v>
      </c>
      <c r="AB87" s="319">
        <f xml:space="preserve"> ('октябрь(4 цк)'!Y38+'октябрь(4 цк)'!Y39*5.79%)/1000</f>
        <v>0.67999488699999999</v>
      </c>
      <c r="AC87" s="375"/>
      <c r="AD87" s="375"/>
    </row>
    <row r="88" spans="1:30" s="209" customFormat="1" x14ac:dyDescent="0.2">
      <c r="A88" s="314">
        <v>9</v>
      </c>
      <c r="B88" s="289" t="s">
        <v>187</v>
      </c>
      <c r="C88" s="290" t="s">
        <v>169</v>
      </c>
      <c r="D88" s="255"/>
      <c r="E88" s="319">
        <f xml:space="preserve"> ('октябрь(4 цк)'!B42+'октябрь(4 цк)'!B43*5.79%)/1000</f>
        <v>0.76470094000000011</v>
      </c>
      <c r="F88" s="319">
        <f xml:space="preserve"> ('октябрь(4 цк)'!C42+'октябрь(4 цк)'!C43*5.79%)/1000</f>
        <v>0.77830553400000002</v>
      </c>
      <c r="G88" s="319">
        <f xml:space="preserve"> ('октябрь(4 цк)'!D42+'октябрь(4 цк)'!D43*5.79%)/1000</f>
        <v>0.842509485</v>
      </c>
      <c r="H88" s="319">
        <f xml:space="preserve"> ('октябрь(4 цк)'!E42+'октябрь(4 цк)'!E43*5.79%)/1000</f>
        <v>0.86758171500000003</v>
      </c>
      <c r="I88" s="319">
        <f xml:space="preserve"> ('октябрь(4 цк)'!F42+'октябрь(4 цк)'!F43*5.79%)/1000</f>
        <v>0.86952825099999997</v>
      </c>
      <c r="J88" s="319">
        <f xml:space="preserve"> ('октябрь(4 цк)'!G42+'октябрь(4 цк)'!G43*5.79%)/1000</f>
        <v>0.87217300099999995</v>
      </c>
      <c r="K88" s="319">
        <f xml:space="preserve"> ('октябрь(4 цк)'!H42+'октябрь(4 цк)'!H43*5.79%)/1000</f>
        <v>0.861541106</v>
      </c>
      <c r="L88" s="319">
        <f xml:space="preserve"> ('октябрь(4 цк)'!I42+'октябрь(4 цк)'!I43*5.79%)/1000</f>
        <v>0.85868477600000004</v>
      </c>
      <c r="M88" s="319">
        <f xml:space="preserve"> ('октябрь(4 цк)'!J42+'октябрь(4 цк)'!J43*5.79%)/1000</f>
        <v>0.85947820100000005</v>
      </c>
      <c r="N88" s="319">
        <f xml:space="preserve"> ('октябрь(4 цк)'!K42+'октябрь(4 цк)'!K43*5.79%)/1000</f>
        <v>0.86719029199999997</v>
      </c>
      <c r="O88" s="319">
        <f xml:space="preserve"> ('октябрь(4 цк)'!L42+'октябрь(4 цк)'!L43*5.79%)/1000</f>
        <v>0.86363574799999998</v>
      </c>
      <c r="P88" s="319">
        <f xml:space="preserve"> ('октябрь(4 цк)'!M42+'октябрь(4 цк)'!M43*5.79%)/1000</f>
        <v>0.86385790700000009</v>
      </c>
      <c r="Q88" s="319">
        <f xml:space="preserve"> ('октябрь(4 цк)'!N42+'октябрь(4 цк)'!N43*5.79%)/1000</f>
        <v>0.86761345200000006</v>
      </c>
      <c r="R88" s="319">
        <f xml:space="preserve"> ('октябрь(4 цк)'!O42+'октябрь(4 цк)'!O43*5.79%)/1000</f>
        <v>0.87663733899999996</v>
      </c>
      <c r="S88" s="319">
        <f xml:space="preserve"> ('октябрь(4 цк)'!P42+'октябрь(4 цк)'!P43*5.79%)/1000</f>
        <v>0.86987735799999999</v>
      </c>
      <c r="T88" s="319">
        <f xml:space="preserve"> ('октябрь(4 цк)'!Q42+'октябрь(4 цк)'!Q43*5.79%)/1000</f>
        <v>0.98869010700000015</v>
      </c>
      <c r="U88" s="319">
        <f xml:space="preserve"> ('октябрь(4 цк)'!R42+'октябрь(4 цк)'!R43*5.79%)/1000</f>
        <v>1.146698051</v>
      </c>
      <c r="V88" s="319">
        <f xml:space="preserve"> ('октябрь(4 цк)'!S42+'октябрь(4 цк)'!S43*5.79%)/1000</f>
        <v>1.1317816609999998</v>
      </c>
      <c r="W88" s="319">
        <f xml:space="preserve"> ('октябрь(4 цк)'!T42+'октябрь(4 цк)'!T43*5.79%)/1000</f>
        <v>0.88799918499999997</v>
      </c>
      <c r="X88" s="319">
        <f xml:space="preserve"> ('октябрь(4 цк)'!U42+'октябрь(4 цк)'!U43*5.79%)/1000</f>
        <v>0.8532894860000001</v>
      </c>
      <c r="Y88" s="319">
        <f xml:space="preserve"> ('октябрь(4 цк)'!V42+'октябрь(4 цк)'!V43*5.79%)/1000</f>
        <v>0.84104958299999999</v>
      </c>
      <c r="Z88" s="319">
        <f xml:space="preserve"> ('октябрь(4 цк)'!W42+'октябрь(4 цк)'!W43*5.79%)/1000</f>
        <v>0.84155737499999994</v>
      </c>
      <c r="AA88" s="319">
        <f xml:space="preserve"> ('октябрь(4 цк)'!X42+'октябрь(4 цк)'!X43*5.79%)/1000</f>
        <v>0.68418417099999995</v>
      </c>
      <c r="AB88" s="319">
        <f xml:space="preserve"> ('октябрь(4 цк)'!Y42+'октябрь(4 цк)'!Y43*5.79%)/1000</f>
        <v>0.68169810600000003</v>
      </c>
      <c r="AC88" s="375"/>
      <c r="AD88" s="375"/>
    </row>
    <row r="89" spans="1:30" s="209" customFormat="1" x14ac:dyDescent="0.2">
      <c r="A89" s="314">
        <v>10</v>
      </c>
      <c r="B89" s="289" t="s">
        <v>187</v>
      </c>
      <c r="C89" s="290" t="s">
        <v>169</v>
      </c>
      <c r="D89" s="255"/>
      <c r="E89" s="319">
        <f xml:space="preserve"> ('октябрь(4 цк)'!B46+'октябрь(4 цк)'!B47*5.79%)/1000</f>
        <v>0.44093064500000001</v>
      </c>
      <c r="F89" s="319">
        <f xml:space="preserve"> ('октябрь(4 цк)'!C46+'октябрь(4 цк)'!C47*5.79%)/1000</f>
        <v>0.43687888800000002</v>
      </c>
      <c r="G89" s="319">
        <f xml:space="preserve"> ('октябрь(4 цк)'!D46+'октябрь(4 цк)'!D47*5.79%)/1000</f>
        <v>0.55560700499999993</v>
      </c>
      <c r="H89" s="319">
        <f xml:space="preserve"> ('октябрь(4 цк)'!E46+'октябрь(4 цк)'!E47*5.79%)/1000</f>
        <v>0.57763248300000003</v>
      </c>
      <c r="I89" s="319">
        <f xml:space="preserve"> ('октябрь(4 цк)'!F46+'октябрь(4 цк)'!F47*5.79%)/1000</f>
        <v>0.89669512300000009</v>
      </c>
      <c r="J89" s="319">
        <f xml:space="preserve"> ('октябрь(4 цк)'!G46+'октябрь(4 цк)'!G47*5.79%)/1000</f>
        <v>0.90800407399999994</v>
      </c>
      <c r="K89" s="319">
        <f xml:space="preserve"> ('октябрь(4 цк)'!H46+'октябрь(4 цк)'!H47*5.79%)/1000</f>
        <v>0.90723180700000017</v>
      </c>
      <c r="L89" s="319">
        <f xml:space="preserve"> ('октябрь(4 цк)'!I46+'октябрь(4 цк)'!I47*5.79%)/1000</f>
        <v>0.90486211100000014</v>
      </c>
      <c r="M89" s="319">
        <f xml:space="preserve"> ('октябрь(4 цк)'!J46+'октябрь(4 цк)'!J47*5.79%)/1000</f>
        <v>0.92881296699999993</v>
      </c>
      <c r="N89" s="319">
        <f xml:space="preserve"> ('октябрь(4 цк)'!K46+'октябрь(4 цк)'!K47*5.79%)/1000</f>
        <v>0.9263057440000001</v>
      </c>
      <c r="O89" s="319">
        <f xml:space="preserve"> ('октябрь(4 цк)'!L46+'октябрь(4 цк)'!L47*5.79%)/1000</f>
        <v>0.93564700100000009</v>
      </c>
      <c r="P89" s="319">
        <f xml:space="preserve"> ('октябрь(4 цк)'!M46+'октябрь(4 цк)'!M47*5.79%)/1000</f>
        <v>0.96623089000000006</v>
      </c>
      <c r="Q89" s="319">
        <f xml:space="preserve"> ('октябрь(4 цк)'!N46+'октябрь(4 цк)'!N47*5.79%)/1000</f>
        <v>0.95864574700000005</v>
      </c>
      <c r="R89" s="319">
        <f xml:space="preserve"> ('октябрь(4 цк)'!O46+'октябрь(4 цк)'!O47*5.79%)/1000</f>
        <v>0.95439298900000002</v>
      </c>
      <c r="S89" s="319">
        <f xml:space="preserve"> ('октябрь(4 цк)'!P46+'октябрь(4 цк)'!P47*5.79%)/1000</f>
        <v>0.948913067</v>
      </c>
      <c r="T89" s="319">
        <f xml:space="preserve"> ('октябрь(4 цк)'!Q46+'октябрь(4 цк)'!Q47*5.79%)/1000</f>
        <v>0.97380545399999996</v>
      </c>
      <c r="U89" s="319">
        <f xml:space="preserve"> ('октябрь(4 цк)'!R46+'октябрь(4 цк)'!R47*5.79%)/1000</f>
        <v>0.99267839000000002</v>
      </c>
      <c r="V89" s="319">
        <f xml:space="preserve"> ('октябрь(4 цк)'!S46+'октябрь(4 цк)'!S47*5.79%)/1000</f>
        <v>0.96203102699999998</v>
      </c>
      <c r="W89" s="319">
        <f xml:space="preserve"> ('октябрь(4 цк)'!T46+'октябрь(4 цк)'!T47*5.79%)/1000</f>
        <v>0.98160217700000008</v>
      </c>
      <c r="X89" s="319">
        <f xml:space="preserve"> ('октябрь(4 цк)'!U46+'октябрь(4 цк)'!U47*5.79%)/1000</f>
        <v>0.92226456599999995</v>
      </c>
      <c r="Y89" s="319">
        <f xml:space="preserve"> ('октябрь(4 цк)'!V46+'октябрь(4 цк)'!V47*5.79%)/1000</f>
        <v>0.85228448099999998</v>
      </c>
      <c r="Z89" s="319">
        <f xml:space="preserve"> ('октябрь(4 цк)'!W46+'октябрь(4 цк)'!W47*5.79%)/1000</f>
        <v>0.6500774749999999</v>
      </c>
      <c r="AA89" s="319">
        <f xml:space="preserve"> ('октябрь(4 цк)'!X46+'октябрь(4 цк)'!X47*5.79%)/1000</f>
        <v>0.54577911400000001</v>
      </c>
      <c r="AB89" s="319">
        <f xml:space="preserve"> ('октябрь(4 цк)'!Y46+'октябрь(4 цк)'!Y47*5.79%)/1000</f>
        <v>0.53930476599999999</v>
      </c>
      <c r="AC89" s="375"/>
      <c r="AD89" s="375"/>
    </row>
    <row r="90" spans="1:30" s="209" customFormat="1" x14ac:dyDescent="0.2">
      <c r="A90" s="314">
        <v>11</v>
      </c>
      <c r="B90" s="289" t="s">
        <v>187</v>
      </c>
      <c r="C90" s="290" t="s">
        <v>169</v>
      </c>
      <c r="D90" s="255"/>
      <c r="E90" s="319">
        <f xml:space="preserve"> ('октябрь(4 цк)'!B50+'октябрь(4 цк)'!B51*5.79%)/1000</f>
        <v>0.79149754700000008</v>
      </c>
      <c r="F90" s="319">
        <f xml:space="preserve"> ('октябрь(4 цк)'!C50+'октябрь(4 цк)'!C51*5.79%)/1000</f>
        <v>0.67115084300000005</v>
      </c>
      <c r="G90" s="319">
        <f xml:space="preserve"> ('октябрь(4 цк)'!D50+'октябрь(4 цк)'!D51*5.79%)/1000</f>
        <v>0.76561073400000001</v>
      </c>
      <c r="H90" s="319">
        <f xml:space="preserve"> ('октябрь(4 цк)'!E50+'октябрь(4 цк)'!E51*5.79%)/1000</f>
        <v>0.663978281</v>
      </c>
      <c r="I90" s="319">
        <f xml:space="preserve"> ('октябрь(4 цк)'!F50+'октябрь(4 цк)'!F51*5.79%)/1000</f>
        <v>0.80348355399999993</v>
      </c>
      <c r="J90" s="319">
        <f xml:space="preserve"> ('октябрь(4 цк)'!G50+'октябрь(4 цк)'!G51*5.79%)/1000</f>
        <v>0.81434818699999989</v>
      </c>
      <c r="K90" s="319">
        <f xml:space="preserve"> ('октябрь(4 цк)'!H50+'октябрь(4 цк)'!H51*5.79%)/1000</f>
        <v>0.85493981000000008</v>
      </c>
      <c r="L90" s="319">
        <f xml:space="preserve"> ('октябрь(4 цк)'!I50+'октябрь(4 цк)'!I51*5.79%)/1000</f>
        <v>0.83681798299999988</v>
      </c>
      <c r="M90" s="319">
        <f xml:space="preserve"> ('октябрь(4 цк)'!J50+'октябрь(4 цк)'!J51*5.79%)/1000</f>
        <v>0.82256806999999987</v>
      </c>
      <c r="N90" s="319">
        <f xml:space="preserve"> ('октябрь(4 цк)'!K50+'октябрь(4 цк)'!K51*5.79%)/1000</f>
        <v>0.8257100329999999</v>
      </c>
      <c r="O90" s="319">
        <f xml:space="preserve"> ('октябрь(4 цк)'!L50+'октябрь(4 цк)'!L51*5.79%)/1000</f>
        <v>0.82152074899999994</v>
      </c>
      <c r="P90" s="319">
        <f xml:space="preserve"> ('октябрь(4 цк)'!M50+'октябрь(4 цк)'!M51*5.79%)/1000</f>
        <v>0.86567749499999991</v>
      </c>
      <c r="Q90" s="319">
        <f xml:space="preserve"> ('октябрь(4 цк)'!N50+'октябрь(4 цк)'!N51*5.79%)/1000</f>
        <v>0.81405197499999993</v>
      </c>
      <c r="R90" s="319">
        <f xml:space="preserve"> ('октябрь(4 цк)'!O50+'октябрь(4 цк)'!O51*5.79%)/1000</f>
        <v>0.83748445999999999</v>
      </c>
      <c r="S90" s="319">
        <f xml:space="preserve"> ('октябрь(4 цк)'!P50+'октябрь(4 цк)'!P51*5.79%)/1000</f>
        <v>0.84893093799999997</v>
      </c>
      <c r="T90" s="319">
        <f xml:space="preserve"> ('октябрь(4 цк)'!Q50+'октябрь(4 цк)'!Q51*5.79%)/1000</f>
        <v>0.89756260099999996</v>
      </c>
      <c r="U90" s="319">
        <f xml:space="preserve"> ('октябрь(4 цк)'!R50+'октябрь(4 цк)'!R51*5.79%)/1000</f>
        <v>0.91016219000000009</v>
      </c>
      <c r="V90" s="319">
        <f xml:space="preserve"> ('октябрь(4 цк)'!S50+'октябрь(4 цк)'!S51*5.79%)/1000</f>
        <v>0.89835602600000009</v>
      </c>
      <c r="W90" s="319">
        <f xml:space="preserve"> ('октябрь(4 цк)'!T50+'октябрь(4 цк)'!T51*5.79%)/1000</f>
        <v>0.87134783900000001</v>
      </c>
      <c r="X90" s="319">
        <f xml:space="preserve"> ('октябрь(4 цк)'!U50+'октябрь(4 цк)'!U51*5.79%)/1000</f>
        <v>0.86543417800000011</v>
      </c>
      <c r="Y90" s="319">
        <f xml:space="preserve"> ('октябрь(4 цк)'!V50+'октябрь(4 цк)'!V51*5.79%)/1000</f>
        <v>0.85967920200000003</v>
      </c>
      <c r="Z90" s="319">
        <f xml:space="preserve"> ('октябрь(4 цк)'!W50+'октябрь(4 цк)'!W51*5.79%)/1000</f>
        <v>0.85326832800000008</v>
      </c>
      <c r="AA90" s="319">
        <f xml:space="preserve"> ('октябрь(4 цк)'!X50+'октябрь(4 цк)'!X51*5.79%)/1000</f>
        <v>0.81248628299999992</v>
      </c>
      <c r="AB90" s="319">
        <f xml:space="preserve"> ('октябрь(4 цк)'!Y50+'октябрь(4 цк)'!Y51*5.79%)/1000</f>
        <v>0.7037024260000001</v>
      </c>
      <c r="AC90" s="375"/>
      <c r="AD90" s="375"/>
    </row>
    <row r="91" spans="1:30" s="209" customFormat="1" x14ac:dyDescent="0.2">
      <c r="A91" s="314">
        <v>12</v>
      </c>
      <c r="B91" s="289" t="s">
        <v>187</v>
      </c>
      <c r="C91" s="290" t="s">
        <v>169</v>
      </c>
      <c r="D91" s="255"/>
      <c r="E91" s="319">
        <f xml:space="preserve"> ('октябрь(4 цк)'!B54+'октябрь(4 цк)'!B55*5.79%)/1000</f>
        <v>0.78869411199999995</v>
      </c>
      <c r="F91" s="319">
        <f xml:space="preserve"> ('октябрь(4 цк)'!C54+'октябрь(4 цк)'!C55*5.79%)/1000</f>
        <v>0.784071089</v>
      </c>
      <c r="G91" s="319">
        <f xml:space="preserve"> ('октябрь(4 цк)'!D54+'октябрь(4 цк)'!D55*5.79%)/1000</f>
        <v>0.77136570999999998</v>
      </c>
      <c r="H91" s="319">
        <f xml:space="preserve"> ('октябрь(4 цк)'!E54+'октябрь(4 цк)'!E55*5.79%)/1000</f>
        <v>0.78117244299999999</v>
      </c>
      <c r="I91" s="319">
        <f xml:space="preserve"> ('октябрь(4 цк)'!F54+'октябрь(4 цк)'!F55*5.79%)/1000</f>
        <v>0.80721794099999988</v>
      </c>
      <c r="J91" s="319">
        <f xml:space="preserve"> ('октябрь(4 цк)'!G54+'октябрь(4 цк)'!G55*5.79%)/1000</f>
        <v>0.79891342599999993</v>
      </c>
      <c r="K91" s="319">
        <f xml:space="preserve"> ('октябрь(4 цк)'!H54+'октябрь(4 цк)'!H55*5.79%)/1000</f>
        <v>0.80498577199999999</v>
      </c>
      <c r="L91" s="319">
        <f xml:space="preserve"> ('октябрь(4 цк)'!I54+'октябрь(4 цк)'!I55*5.79%)/1000</f>
        <v>0.79819405399999999</v>
      </c>
      <c r="M91" s="319">
        <f xml:space="preserve"> ('октябрь(4 цк)'!J54+'октябрь(4 цк)'!J55*5.79%)/1000</f>
        <v>0.80107154199999986</v>
      </c>
      <c r="N91" s="319">
        <f xml:space="preserve"> ('октябрь(4 цк)'!K54+'октябрь(4 цк)'!K55*5.79%)/1000</f>
        <v>0.78290739899999995</v>
      </c>
      <c r="O91" s="319">
        <f xml:space="preserve"> ('октябрь(4 цк)'!L54+'октябрь(4 цк)'!L55*5.79%)/1000</f>
        <v>0.78134170700000005</v>
      </c>
      <c r="P91" s="319">
        <f xml:space="preserve"> ('октябрь(4 цк)'!M54+'октябрь(4 цк)'!M55*5.79%)/1000</f>
        <v>0.78867295399999993</v>
      </c>
      <c r="Q91" s="319">
        <f xml:space="preserve"> ('октябрь(4 цк)'!N54+'октябрь(4 цк)'!N55*5.79%)/1000</f>
        <v>0.78919132499999989</v>
      </c>
      <c r="R91" s="319">
        <f xml:space="preserve"> ('октябрь(4 цк)'!O54+'октябрь(4 цк)'!O55*5.79%)/1000</f>
        <v>0.79195244399999998</v>
      </c>
      <c r="S91" s="319">
        <f xml:space="preserve"> ('октябрь(4 цк)'!P54+'октябрь(4 цк)'!P55*5.79%)/1000</f>
        <v>0.81215833399999993</v>
      </c>
      <c r="T91" s="319">
        <f xml:space="preserve"> ('октябрь(4 цк)'!Q54+'октябрь(4 цк)'!Q55*5.79%)/1000</f>
        <v>0.82773062200000003</v>
      </c>
      <c r="U91" s="319">
        <f xml:space="preserve"> ('октябрь(4 цк)'!R54+'октябрь(4 цк)'!R55*5.79%)/1000</f>
        <v>0.853194275</v>
      </c>
      <c r="V91" s="319">
        <f xml:space="preserve"> ('октябрь(4 цк)'!S54+'октябрь(4 цк)'!S55*5.79%)/1000</f>
        <v>0.82730746199999983</v>
      </c>
      <c r="W91" s="319">
        <f xml:space="preserve"> ('октябрь(4 цк)'!T54+'октябрь(4 цк)'!T55*5.79%)/1000</f>
        <v>0.84675166400000001</v>
      </c>
      <c r="X91" s="319">
        <f xml:space="preserve"> ('октябрь(4 цк)'!U54+'октябрь(4 цк)'!U55*5.79%)/1000</f>
        <v>0.860208152</v>
      </c>
      <c r="Y91" s="319">
        <f xml:space="preserve"> ('октябрь(4 цк)'!V54+'октябрь(4 цк)'!V55*5.79%)/1000</f>
        <v>0.85342701300000001</v>
      </c>
      <c r="Z91" s="319">
        <f xml:space="preserve"> ('октябрь(4 цк)'!W54+'октябрь(4 цк)'!W55*5.79%)/1000</f>
        <v>0.78580604499999995</v>
      </c>
      <c r="AA91" s="319">
        <f xml:space="preserve"> ('октябрь(4 цк)'!X54+'октябрь(4 цк)'!X55*5.79%)/1000</f>
        <v>0.78833442600000003</v>
      </c>
      <c r="AB91" s="319">
        <f xml:space="preserve"> ('октябрь(4 цк)'!Y54+'октябрь(4 цк)'!Y55*5.79%)/1000</f>
        <v>0.76386519899999983</v>
      </c>
      <c r="AC91" s="375"/>
      <c r="AD91" s="375"/>
    </row>
    <row r="92" spans="1:30" s="209" customFormat="1" x14ac:dyDescent="0.2">
      <c r="A92" s="314">
        <v>13</v>
      </c>
      <c r="B92" s="289" t="s">
        <v>187</v>
      </c>
      <c r="C92" s="290" t="s">
        <v>169</v>
      </c>
      <c r="D92" s="255"/>
      <c r="E92" s="319">
        <f xml:space="preserve"> ('октябрь(4 цк)'!B58+'октябрь(4 цк)'!B59*5.79%)/1000</f>
        <v>0.67598544599999988</v>
      </c>
      <c r="F92" s="319">
        <f xml:space="preserve"> ('октябрь(4 цк)'!C58+'октябрь(4 цк)'!C59*5.79%)/1000</f>
        <v>0.68244921500000011</v>
      </c>
      <c r="G92" s="319">
        <f xml:space="preserve"> ('октябрь(4 цк)'!D58+'октябрь(4 цк)'!D59*5.79%)/1000</f>
        <v>0.68616244400000004</v>
      </c>
      <c r="H92" s="319">
        <f xml:space="preserve"> ('октябрь(4 цк)'!E58+'октябрь(4 цк)'!E59*5.79%)/1000</f>
        <v>0.54718612099999997</v>
      </c>
      <c r="I92" s="319">
        <f xml:space="preserve"> ('октябрь(4 цк)'!F58+'октябрь(4 цк)'!F59*5.79%)/1000</f>
        <v>0.66789251100000013</v>
      </c>
      <c r="J92" s="319">
        <f xml:space="preserve"> ('октябрь(4 цк)'!G58+'октябрь(4 цк)'!G59*5.79%)/1000</f>
        <v>0.668982148</v>
      </c>
      <c r="K92" s="319">
        <f xml:space="preserve"> ('октябрь(4 цк)'!H58+'октябрь(4 цк)'!H59*5.79%)/1000</f>
        <v>0.70904482099999999</v>
      </c>
      <c r="L92" s="319">
        <f xml:space="preserve"> ('октябрь(4 цк)'!I58+'октябрь(4 цк)'!I59*5.79%)/1000</f>
        <v>0.67507565200000008</v>
      </c>
      <c r="M92" s="319">
        <f xml:space="preserve"> ('октябрь(4 цк)'!J58+'октябрь(4 цк)'!J59*5.79%)/1000</f>
        <v>0.66914083299999993</v>
      </c>
      <c r="N92" s="319">
        <f xml:space="preserve"> ('октябрь(4 цк)'!K58+'октябрь(4 цк)'!K59*5.79%)/1000</f>
        <v>0.76522989000000008</v>
      </c>
      <c r="O92" s="319">
        <f xml:space="preserve"> ('октябрь(4 цк)'!L58+'октябрь(4 цк)'!L59*5.79%)/1000</f>
        <v>0.75589921199999988</v>
      </c>
      <c r="P92" s="319">
        <f xml:space="preserve"> ('октябрь(4 цк)'!M58+'октябрь(4 цк)'!M59*5.79%)/1000</f>
        <v>0.74948833800000003</v>
      </c>
      <c r="Q92" s="319">
        <f xml:space="preserve"> ('октябрь(4 цк)'!N58+'октябрь(4 цк)'!N59*5.79%)/1000</f>
        <v>0.76269092999999999</v>
      </c>
      <c r="R92" s="319">
        <f xml:space="preserve"> ('октябрь(4 цк)'!O58+'октябрь(4 цк)'!O59*5.79%)/1000</f>
        <v>0.74240040799999996</v>
      </c>
      <c r="S92" s="319">
        <f xml:space="preserve"> ('октябрь(4 цк)'!P58+'октябрь(4 цк)'!P59*5.79%)/1000</f>
        <v>0.80485882399999986</v>
      </c>
      <c r="T92" s="319">
        <f xml:space="preserve"> ('октябрь(4 цк)'!Q58+'октябрь(4 цк)'!Q59*5.79%)/1000</f>
        <v>0.89557374899999986</v>
      </c>
      <c r="U92" s="319">
        <f xml:space="preserve"> ('октябрь(4 цк)'!R58+'октябрь(4 цк)'!R59*5.79%)/1000</f>
        <v>0.94573936700000005</v>
      </c>
      <c r="V92" s="319">
        <f xml:space="preserve"> ('октябрь(4 цк)'!S58+'октябрь(4 цк)'!S59*5.79%)/1000</f>
        <v>0.87894356100000004</v>
      </c>
      <c r="W92" s="319">
        <f xml:space="preserve"> ('октябрь(4 цк)'!T58+'октябрь(4 цк)'!T59*5.79%)/1000</f>
        <v>0.87055441400000011</v>
      </c>
      <c r="X92" s="319">
        <f xml:space="preserve"> ('октябрь(4 цк)'!U58+'октябрь(4 цк)'!U59*5.79%)/1000</f>
        <v>0.88051983200000006</v>
      </c>
      <c r="Y92" s="319">
        <f xml:space="preserve"> ('октябрь(4 цк)'!V58+'октябрь(4 цк)'!V59*5.79%)/1000</f>
        <v>0.85984846599999987</v>
      </c>
      <c r="Z92" s="319">
        <f xml:space="preserve"> ('октябрь(4 цк)'!W58+'октябрь(4 цк)'!W59*5.79%)/1000</f>
        <v>0.80905868699999994</v>
      </c>
      <c r="AA92" s="319">
        <f xml:space="preserve"> ('октябрь(4 цк)'!X58+'октябрь(4 цк)'!X59*5.79%)/1000</f>
        <v>0.82841825700000016</v>
      </c>
      <c r="AB92" s="319">
        <f xml:space="preserve"> ('октябрь(4 цк)'!Y58+'октябрь(4 цк)'!Y59*5.79%)/1000</f>
        <v>0.69072199300000003</v>
      </c>
      <c r="AC92" s="375"/>
      <c r="AD92" s="375"/>
    </row>
    <row r="93" spans="1:30" s="209" customFormat="1" x14ac:dyDescent="0.2">
      <c r="A93" s="314">
        <v>14</v>
      </c>
      <c r="B93" s="289" t="s">
        <v>187</v>
      </c>
      <c r="C93" s="290" t="s">
        <v>169</v>
      </c>
      <c r="D93" s="255"/>
      <c r="E93" s="319">
        <f xml:space="preserve"> ('октябрь(4 цк)'!B62+'октябрь(4 цк)'!B63*5.79%)/1000</f>
        <v>0.81000021799999999</v>
      </c>
      <c r="F93" s="319">
        <f xml:space="preserve"> ('октябрь(4 цк)'!C62+'октябрь(4 цк)'!C63*5.79%)/1000</f>
        <v>0.79889226800000002</v>
      </c>
      <c r="G93" s="319">
        <f xml:space="preserve"> ('октябрь(4 цк)'!D62+'октябрь(4 цк)'!D63*5.79%)/1000</f>
        <v>0.81432702899999998</v>
      </c>
      <c r="H93" s="319">
        <f xml:space="preserve"> ('октябрь(4 цк)'!E62+'октябрь(4 цк)'!E63*5.79%)/1000</f>
        <v>0.836722772</v>
      </c>
      <c r="I93" s="319">
        <f xml:space="preserve"> ('октябрь(4 цк)'!F62+'октябрь(4 цк)'!F63*5.79%)/1000</f>
        <v>0.83779125099999996</v>
      </c>
      <c r="J93" s="319">
        <f xml:space="preserve"> ('октябрь(4 цк)'!G62+'октябрь(4 цк)'!G63*5.79%)/1000</f>
        <v>0.84332406800000004</v>
      </c>
      <c r="K93" s="319">
        <f xml:space="preserve"> ('октябрь(4 цк)'!H62+'октябрь(4 цк)'!H63*5.79%)/1000</f>
        <v>0.83107358600000014</v>
      </c>
      <c r="L93" s="319">
        <f xml:space="preserve"> ('октябрь(4 цк)'!I62+'октябрь(4 цк)'!I63*5.79%)/1000</f>
        <v>0.82162653899999993</v>
      </c>
      <c r="M93" s="319">
        <f xml:space="preserve"> ('октябрь(4 цк)'!J62+'октябрь(4 цк)'!J63*5.79%)/1000</f>
        <v>0.82981468500000011</v>
      </c>
      <c r="N93" s="319">
        <f xml:space="preserve"> ('октябрь(4 цк)'!K62+'октябрь(4 цк)'!K63*5.79%)/1000</f>
        <v>0.82866157399999985</v>
      </c>
      <c r="O93" s="319">
        <f xml:space="preserve"> ('октябрь(4 цк)'!L62+'октябрь(4 цк)'!L63*5.79%)/1000</f>
        <v>0.80384324000000007</v>
      </c>
      <c r="P93" s="319">
        <f xml:space="preserve"> ('октябрь(4 цк)'!M62+'октябрь(4 цк)'!M63*5.79%)/1000</f>
        <v>0.80361050199999995</v>
      </c>
      <c r="Q93" s="319">
        <f xml:space="preserve"> ('октябрь(4 цк)'!N62+'октябрь(4 цк)'!N63*5.79%)/1000</f>
        <v>0.81185154299999995</v>
      </c>
      <c r="R93" s="319">
        <f xml:space="preserve"> ('октябрь(4 цк)'!O62+'октябрь(4 цк)'!O63*5.79%)/1000</f>
        <v>0.84133521599999994</v>
      </c>
      <c r="S93" s="319">
        <f xml:space="preserve"> ('октябрь(4 цк)'!P62+'октябрь(4 цк)'!P63*5.79%)/1000</f>
        <v>0.82617550900000003</v>
      </c>
      <c r="T93" s="319">
        <f xml:space="preserve"> ('октябрь(4 цк)'!Q62+'октябрь(4 цк)'!Q63*5.79%)/1000</f>
        <v>0.90235488799999997</v>
      </c>
      <c r="U93" s="319">
        <f xml:space="preserve"> ('октябрь(4 цк)'!R62+'октябрь(4 цк)'!R63*5.79%)/1000</f>
        <v>0.89310884199999996</v>
      </c>
      <c r="V93" s="319">
        <f xml:space="preserve"> ('октябрь(4 цк)'!S62+'октябрь(4 цк)'!S63*5.79%)/1000</f>
        <v>0.83409918000000005</v>
      </c>
      <c r="W93" s="319">
        <f xml:space="preserve"> ('октябрь(4 цк)'!T62+'октябрь(4 цк)'!T63*5.79%)/1000</f>
        <v>0.80986269099999997</v>
      </c>
      <c r="X93" s="319">
        <f xml:space="preserve"> ('октябрь(4 цк)'!U62+'октябрь(4 цк)'!U63*5.79%)/1000</f>
        <v>0.80113501599999992</v>
      </c>
      <c r="Y93" s="319">
        <f xml:space="preserve"> ('октябрь(4 цк)'!V62+'октябрь(4 цк)'!V63*5.79%)/1000</f>
        <v>0.79871242499999995</v>
      </c>
      <c r="Z93" s="319">
        <f xml:space="preserve"> ('октябрь(4 цк)'!W62+'октябрь(4 цк)'!W63*5.79%)/1000</f>
        <v>0.7977497360000001</v>
      </c>
      <c r="AA93" s="319">
        <f xml:space="preserve"> ('октябрь(4 цк)'!X62+'октябрь(4 цк)'!X63*5.79%)/1000</f>
        <v>0.79873358299999997</v>
      </c>
      <c r="AB93" s="319">
        <f xml:space="preserve"> ('октябрь(4 цк)'!Y62+'октябрь(4 цк)'!Y63*5.79%)/1000</f>
        <v>0.79070412199999995</v>
      </c>
      <c r="AC93" s="375"/>
      <c r="AD93" s="375"/>
    </row>
    <row r="94" spans="1:30" s="209" customFormat="1" x14ac:dyDescent="0.2">
      <c r="A94" s="314">
        <v>15</v>
      </c>
      <c r="B94" s="289" t="s">
        <v>187</v>
      </c>
      <c r="C94" s="290" t="s">
        <v>169</v>
      </c>
      <c r="D94" s="255"/>
      <c r="E94" s="319">
        <f xml:space="preserve"> ('октябрь(4 цк)'!B66+'октябрь(4 цк)'!B67*5.79%)/1000</f>
        <v>0.77224376699999997</v>
      </c>
      <c r="F94" s="319">
        <f xml:space="preserve"> ('октябрь(4 цк)'!C66+'октябрь(4 цк)'!C67*5.79%)/1000</f>
        <v>0.77299487599999994</v>
      </c>
      <c r="G94" s="319">
        <f xml:space="preserve"> ('октябрь(4 цк)'!D66+'октябрь(4 цк)'!D67*5.79%)/1000</f>
        <v>0.77091081299999997</v>
      </c>
      <c r="H94" s="319">
        <f xml:space="preserve"> ('октябрь(4 цк)'!E66+'октябрь(4 цк)'!E67*5.79%)/1000</f>
        <v>0.78339403299999988</v>
      </c>
      <c r="I94" s="319">
        <f xml:space="preserve"> ('октябрь(4 цк)'!F66+'октябрь(4 цк)'!F67*5.79%)/1000</f>
        <v>0.81147069899999991</v>
      </c>
      <c r="J94" s="319">
        <f xml:space="preserve"> ('октябрь(4 цк)'!G66+'октябрь(4 цк)'!G67*5.79%)/1000</f>
        <v>0.82982526400000001</v>
      </c>
      <c r="K94" s="319">
        <f xml:space="preserve"> ('октябрь(4 цк)'!H66+'октябрь(4 цк)'!H67*5.79%)/1000</f>
        <v>0.81782867800000003</v>
      </c>
      <c r="L94" s="319">
        <f xml:space="preserve"> ('октябрь(4 цк)'!I66+'октябрь(4 цк)'!I67*5.79%)/1000</f>
        <v>0.81472903100000005</v>
      </c>
      <c r="M94" s="319">
        <f xml:space="preserve"> ('октябрь(4 цк)'!J66+'октябрь(4 цк)'!J67*5.79%)/1000</f>
        <v>0.8164745659999999</v>
      </c>
      <c r="N94" s="319">
        <f xml:space="preserve"> ('октябрь(4 цк)'!K66+'октябрь(4 цк)'!K67*5.79%)/1000</f>
        <v>0.80990500700000012</v>
      </c>
      <c r="O94" s="319">
        <f xml:space="preserve"> ('октябрь(4 цк)'!L66+'октябрь(4 цк)'!L67*5.79%)/1000</f>
        <v>0.79749584000000007</v>
      </c>
      <c r="P94" s="319">
        <f xml:space="preserve"> ('октябрь(4 цк)'!M66+'октябрь(4 цк)'!M67*5.79%)/1000</f>
        <v>0.81500408499999999</v>
      </c>
      <c r="Q94" s="319">
        <f xml:space="preserve"> ('октябрь(4 цк)'!N66+'октябрь(4 цк)'!N67*5.79%)/1000</f>
        <v>0.80626583100000004</v>
      </c>
      <c r="R94" s="319">
        <f xml:space="preserve"> ('октябрь(4 цк)'!O66+'октябрь(4 цк)'!O67*5.79%)/1000</f>
        <v>0.83268159400000008</v>
      </c>
      <c r="S94" s="319">
        <f xml:space="preserve"> ('октябрь(4 цк)'!P66+'октябрь(4 цк)'!P67*5.79%)/1000</f>
        <v>0.84549276299999998</v>
      </c>
      <c r="T94" s="319">
        <f xml:space="preserve"> ('октябрь(4 цк)'!Q66+'октябрь(4 цк)'!Q67*5.79%)/1000</f>
        <v>0.85634681700000004</v>
      </c>
      <c r="U94" s="319">
        <f xml:space="preserve"> ('октябрь(4 цк)'!R66+'октябрь(4 цк)'!R67*5.79%)/1000</f>
        <v>0.871559419</v>
      </c>
      <c r="V94" s="319">
        <f xml:space="preserve"> ('октябрь(4 цк)'!S66+'октябрь(4 цк)'!S67*5.79%)/1000</f>
        <v>0.82652461599999993</v>
      </c>
      <c r="W94" s="319">
        <f xml:space="preserve"> ('октябрь(4 цк)'!T66+'октябрь(4 цк)'!T67*5.79%)/1000</f>
        <v>0.81191501699999991</v>
      </c>
      <c r="X94" s="319">
        <f xml:space="preserve"> ('октябрь(4 цк)'!U66+'октябрь(4 цк)'!U67*5.79%)/1000</f>
        <v>0.76260629800000002</v>
      </c>
      <c r="Y94" s="319">
        <f xml:space="preserve"> ('октябрь(4 цк)'!V66+'октябрь(4 цк)'!V67*5.79%)/1000</f>
        <v>0.78375371900000002</v>
      </c>
      <c r="Z94" s="319">
        <f xml:space="preserve"> ('октябрь(4 цк)'!W66+'октябрь(4 цк)'!W67*5.79%)/1000</f>
        <v>0.78144749700000005</v>
      </c>
      <c r="AA94" s="319">
        <f xml:space="preserve"> ('октябрь(4 цк)'!X66+'октябрь(4 цк)'!X67*5.79%)/1000</f>
        <v>0.78247365999999996</v>
      </c>
      <c r="AB94" s="319">
        <f xml:space="preserve"> ('октябрь(4 цк)'!Y66+'октябрь(4 цк)'!Y67*5.79%)/1000</f>
        <v>0.77295256000000001</v>
      </c>
      <c r="AC94" s="375"/>
      <c r="AD94" s="375"/>
    </row>
    <row r="95" spans="1:30" s="209" customFormat="1" x14ac:dyDescent="0.2">
      <c r="A95" s="314">
        <v>16</v>
      </c>
      <c r="B95" s="289" t="s">
        <v>187</v>
      </c>
      <c r="C95" s="290" t="s">
        <v>169</v>
      </c>
      <c r="D95" s="255"/>
      <c r="E95" s="319">
        <f xml:space="preserve"> ('октябрь(4 цк)'!B70+'октябрь(4 цк)'!B71*5.79%)/1000</f>
        <v>0.78498088299999991</v>
      </c>
      <c r="F95" s="319">
        <f xml:space="preserve"> ('октябрь(4 цк)'!C70+'октябрь(4 цк)'!C71*5.79%)/1000</f>
        <v>0.79335945100000005</v>
      </c>
      <c r="G95" s="319">
        <f xml:space="preserve"> ('октябрь(4 цк)'!D70+'октябрь(4 цк)'!D71*5.79%)/1000</f>
        <v>0.77932111800000003</v>
      </c>
      <c r="H95" s="319">
        <f xml:space="preserve"> ('октябрь(4 цк)'!E70+'октябрь(4 цк)'!E71*5.79%)/1000</f>
        <v>0.82306528299999993</v>
      </c>
      <c r="I95" s="319">
        <f xml:space="preserve"> ('октябрь(4 цк)'!F70+'октябрь(4 цк)'!F71*5.79%)/1000</f>
        <v>0.82343554800000007</v>
      </c>
      <c r="J95" s="319">
        <f xml:space="preserve"> ('октябрь(4 цк)'!G70+'октябрь(4 цк)'!G71*5.79%)/1000</f>
        <v>0.83650061299999989</v>
      </c>
      <c r="K95" s="319">
        <f xml:space="preserve"> ('октябрь(4 цк)'!H70+'октябрь(4 цк)'!H71*5.79%)/1000</f>
        <v>0.878012609</v>
      </c>
      <c r="L95" s="319">
        <f xml:space="preserve"> ('октябрь(4 цк)'!I70+'октябрь(4 цк)'!I71*5.79%)/1000</f>
        <v>0.85469649300000006</v>
      </c>
      <c r="M95" s="319">
        <f xml:space="preserve"> ('октябрь(4 цк)'!J70+'октябрь(4 цк)'!J71*5.79%)/1000</f>
        <v>0.84350391100000011</v>
      </c>
      <c r="N95" s="319">
        <f xml:space="preserve"> ('октябрь(4 цк)'!K70+'октябрь(4 цк)'!K71*5.79%)/1000</f>
        <v>0.82750846300000003</v>
      </c>
      <c r="O95" s="319">
        <f xml:space="preserve"> ('октябрь(4 цк)'!L70+'октябрь(4 цк)'!L71*5.79%)/1000</f>
        <v>0.83211032800000007</v>
      </c>
      <c r="P95" s="319">
        <f xml:space="preserve"> ('октябрь(4 цк)'!M70+'октябрь(4 цк)'!M71*5.79%)/1000</f>
        <v>0.84607460799999989</v>
      </c>
      <c r="Q95" s="319">
        <f xml:space="preserve"> ('октябрь(4 цк)'!N70+'октябрь(4 цк)'!N71*5.79%)/1000</f>
        <v>0.85784903500000009</v>
      </c>
      <c r="R95" s="319">
        <f xml:space="preserve"> ('октябрь(4 цк)'!O70+'октябрь(4 цк)'!O71*5.79%)/1000</f>
        <v>0.85886461900000011</v>
      </c>
      <c r="S95" s="319">
        <f xml:space="preserve"> ('октябрь(4 цк)'!P70+'октябрь(4 цк)'!P71*5.79%)/1000</f>
        <v>0.85347990799999995</v>
      </c>
      <c r="T95" s="319">
        <f xml:space="preserve"> ('октябрь(4 цк)'!Q70+'октябрь(4 цк)'!Q71*5.79%)/1000</f>
        <v>0.85791250900000005</v>
      </c>
      <c r="U95" s="319">
        <f xml:space="preserve"> ('октябрь(4 цк)'!R70+'октябрь(4 цк)'!R71*5.79%)/1000</f>
        <v>0.85233737599999992</v>
      </c>
      <c r="V95" s="319">
        <f xml:space="preserve"> ('октябрь(4 цк)'!S70+'октябрь(4 цк)'!S71*5.79%)/1000</f>
        <v>0.85754224400000012</v>
      </c>
      <c r="W95" s="319">
        <f xml:space="preserve"> ('октябрь(4 цк)'!T70+'октябрь(4 цк)'!T71*5.79%)/1000</f>
        <v>0.86072652300000008</v>
      </c>
      <c r="X95" s="319">
        <f xml:space="preserve"> ('октябрь(4 цк)'!U70+'октябрь(4 цк)'!U71*5.79%)/1000</f>
        <v>0.79812000100000002</v>
      </c>
      <c r="Y95" s="319">
        <f xml:space="preserve"> ('октябрь(4 цк)'!V70+'октябрь(4 цк)'!V71*5.79%)/1000</f>
        <v>0.79468182600000004</v>
      </c>
      <c r="Z95" s="319">
        <f xml:space="preserve"> ('октябрь(4 цк)'!W70+'октябрь(4 цк)'!W71*5.79%)/1000</f>
        <v>0.79742178699999988</v>
      </c>
      <c r="AA95" s="319">
        <f xml:space="preserve"> ('октябрь(4 цк)'!X70+'октябрь(4 цк)'!X71*5.79%)/1000</f>
        <v>0.79875474099999999</v>
      </c>
      <c r="AB95" s="319">
        <f xml:space="preserve"> ('октябрь(4 цк)'!Y70+'октябрь(4 цк)'!Y71*5.79%)/1000</f>
        <v>0.79230155099999999</v>
      </c>
      <c r="AC95" s="375"/>
      <c r="AD95" s="375"/>
    </row>
    <row r="96" spans="1:30" s="209" customFormat="1" x14ac:dyDescent="0.2">
      <c r="A96" s="314">
        <v>17</v>
      </c>
      <c r="B96" s="289" t="s">
        <v>187</v>
      </c>
      <c r="C96" s="290" t="s">
        <v>169</v>
      </c>
      <c r="D96" s="255"/>
      <c r="E96" s="319">
        <f xml:space="preserve"> ('октябрь(4 цк)'!B74+'октябрь(4 цк)'!B75*5.79%)/1000</f>
        <v>0.79708325899999999</v>
      </c>
      <c r="F96" s="319">
        <f xml:space="preserve"> ('октябрь(4 цк)'!C74+'октябрь(4 цк)'!C75*5.79%)/1000</f>
        <v>0.79707267999999998</v>
      </c>
      <c r="G96" s="319">
        <f xml:space="preserve"> ('октябрь(4 цк)'!D74+'октябрь(4 цк)'!D75*5.79%)/1000</f>
        <v>0.81257091500000012</v>
      </c>
      <c r="H96" s="319">
        <f xml:space="preserve"> ('октябрь(4 цк)'!E74+'октябрь(4 цк)'!E75*5.79%)/1000</f>
        <v>0.85345874999999993</v>
      </c>
      <c r="I96" s="319">
        <f xml:space="preserve"> ('октябрь(4 цк)'!F74+'октябрь(4 цк)'!F75*5.79%)/1000</f>
        <v>0.84211806199999995</v>
      </c>
      <c r="J96" s="319">
        <f xml:space="preserve"> ('октябрь(4 цк)'!G74+'октябрь(4 цк)'!G75*5.79%)/1000</f>
        <v>0.83410975899999995</v>
      </c>
      <c r="K96" s="319">
        <f xml:space="preserve"> ('октябрь(4 цк)'!H74+'октябрь(4 цк)'!H75*5.79%)/1000</f>
        <v>0.84132463699999993</v>
      </c>
      <c r="L96" s="319">
        <f xml:space="preserve"> ('октябрь(4 цк)'!I74+'октябрь(4 цк)'!I75*5.79%)/1000</f>
        <v>0.82876736400000006</v>
      </c>
      <c r="M96" s="319">
        <f xml:space="preserve"> ('октябрь(4 цк)'!J74+'октябрь(4 цк)'!J75*5.79%)/1000</f>
        <v>0.82780467499999999</v>
      </c>
      <c r="N96" s="319">
        <f xml:space="preserve"> ('октябрь(4 цк)'!K74+'октябрь(4 цк)'!K75*5.79%)/1000</f>
        <v>0.83385586300000003</v>
      </c>
      <c r="O96" s="319">
        <f xml:space="preserve"> ('октябрь(4 цк)'!L74+'октябрь(4 цк)'!L75*5.79%)/1000</f>
        <v>0.84119768900000014</v>
      </c>
      <c r="P96" s="319">
        <f xml:space="preserve"> ('октябрь(4 цк)'!M74+'октябрь(4 цк)'!M75*5.79%)/1000</f>
        <v>0.83665929800000005</v>
      </c>
      <c r="Q96" s="319">
        <f xml:space="preserve"> ('октябрь(4 цк)'!N74+'октябрь(4 цк)'!N75*5.79%)/1000</f>
        <v>0.84877225300000014</v>
      </c>
      <c r="R96" s="319">
        <f xml:space="preserve"> ('октябрь(4 цк)'!O74+'октябрь(4 цк)'!O75*5.79%)/1000</f>
        <v>0.85711908399999992</v>
      </c>
      <c r="S96" s="319">
        <f xml:space="preserve"> ('октябрь(4 цк)'!P74+'октябрь(4 цк)'!P75*5.79%)/1000</f>
        <v>0.8576586129999999</v>
      </c>
      <c r="T96" s="319">
        <f xml:space="preserve"> ('октябрь(4 цк)'!Q74+'октябрь(4 цк)'!Q75*5.79%)/1000</f>
        <v>0.88059388500000002</v>
      </c>
      <c r="U96" s="319">
        <f xml:space="preserve"> ('октябрь(4 цк)'!R74+'октябрь(4 цк)'!R75*5.79%)/1000</f>
        <v>0.89335215899999998</v>
      </c>
      <c r="V96" s="319">
        <f xml:space="preserve"> ('октябрь(4 цк)'!S74+'октябрь(4 цк)'!S75*5.79%)/1000</f>
        <v>0.85023215500000004</v>
      </c>
      <c r="W96" s="319">
        <f xml:space="preserve"> ('октябрь(4 цк)'!T74+'октябрь(4 цк)'!T75*5.79%)/1000</f>
        <v>0.82690546000000009</v>
      </c>
      <c r="X96" s="319">
        <f xml:space="preserve"> ('октябрь(4 цк)'!U74+'октябрь(4 цк)'!U75*5.79%)/1000</f>
        <v>0.79095801799999998</v>
      </c>
      <c r="Y96" s="319">
        <f xml:space="preserve"> ('октябрь(4 цк)'!V74+'октябрь(4 цк)'!V75*5.79%)/1000</f>
        <v>0.79653315099999999</v>
      </c>
      <c r="Z96" s="319">
        <f xml:space="preserve"> ('октябрь(4 цк)'!W74+'октябрь(4 цк)'!W75*5.79%)/1000</f>
        <v>0.79389897999999992</v>
      </c>
      <c r="AA96" s="319">
        <f xml:space="preserve"> ('октябрь(4 цк)'!X74+'октябрь(4 цк)'!X75*5.79%)/1000</f>
        <v>0.78667352300000004</v>
      </c>
      <c r="AB96" s="319">
        <f xml:space="preserve"> ('октябрь(4 цк)'!Y74+'октябрь(4 цк)'!Y75*5.79%)/1000</f>
        <v>0.79587725300000012</v>
      </c>
      <c r="AC96" s="375"/>
      <c r="AD96" s="375"/>
    </row>
    <row r="97" spans="1:30" s="209" customFormat="1" x14ac:dyDescent="0.2">
      <c r="A97" s="314">
        <v>18</v>
      </c>
      <c r="B97" s="289" t="s">
        <v>187</v>
      </c>
      <c r="C97" s="290" t="s">
        <v>169</v>
      </c>
      <c r="D97" s="255"/>
      <c r="E97" s="319">
        <f xml:space="preserve"> ('октябрь(4 цк)'!B78+'октябрь(4 цк)'!B79*5.79%)/1000</f>
        <v>0.73186372399999988</v>
      </c>
      <c r="F97" s="319">
        <f xml:space="preserve"> ('октябрь(4 цк)'!C78+'октябрь(4 цк)'!C79*5.79%)/1000</f>
        <v>0.72287157399999991</v>
      </c>
      <c r="G97" s="319">
        <f xml:space="preserve"> ('октябрь(4 цк)'!D78+'октябрь(4 цк)'!D79*5.79%)/1000</f>
        <v>0.73383141799999996</v>
      </c>
      <c r="H97" s="319">
        <f xml:space="preserve"> ('октябрь(4 цк)'!E78+'октябрь(4 цк)'!E79*5.79%)/1000</f>
        <v>0.75298998699999997</v>
      </c>
      <c r="I97" s="319">
        <f xml:space="preserve"> ('октябрь(4 цк)'!F78+'октябрь(4 цк)'!F79*5.79%)/1000</f>
        <v>0.76534625900000008</v>
      </c>
      <c r="J97" s="319">
        <f xml:space="preserve"> ('октябрь(4 цк)'!G78+'октябрь(4 цк)'!G79*5.79%)/1000</f>
        <v>0.788524848</v>
      </c>
      <c r="K97" s="319">
        <f xml:space="preserve"> ('октябрь(4 цк)'!H78+'октябрь(4 цк)'!H79*5.79%)/1000</f>
        <v>0.77869695700000008</v>
      </c>
      <c r="L97" s="319">
        <f xml:space="preserve"> ('октябрь(4 цк)'!I78+'октябрь(4 цк)'!I79*5.79%)/1000</f>
        <v>0.77855943000000005</v>
      </c>
      <c r="M97" s="319">
        <f xml:space="preserve"> ('октябрь(4 цк)'!J78+'октябрь(4 цк)'!J79*5.79%)/1000</f>
        <v>0.76187634700000006</v>
      </c>
      <c r="N97" s="319">
        <f xml:space="preserve"> ('октябрь(4 цк)'!K78+'октябрь(4 цк)'!K79*5.79%)/1000</f>
        <v>0.79639562399999986</v>
      </c>
      <c r="O97" s="319">
        <f xml:space="preserve"> ('октябрь(4 цк)'!L78+'октябрь(4 цк)'!L79*5.79%)/1000</f>
        <v>0.79953758699999988</v>
      </c>
      <c r="P97" s="319">
        <f xml:space="preserve"> ('октябрь(4 цк)'!M78+'октябрь(4 цк)'!M79*5.79%)/1000</f>
        <v>0.82712761900000009</v>
      </c>
      <c r="Q97" s="319">
        <f xml:space="preserve"> ('октябрь(4 цк)'!N78+'октябрь(4 цк)'!N79*5.79%)/1000</f>
        <v>0.79024922499999994</v>
      </c>
      <c r="R97" s="319">
        <f xml:space="preserve"> ('октябрь(4 цк)'!O78+'октябрь(4 цк)'!O79*5.79%)/1000</f>
        <v>0.78498088299999991</v>
      </c>
      <c r="S97" s="319">
        <f xml:space="preserve"> ('октябрь(4 цк)'!P78+'октябрь(4 цк)'!P79*5.79%)/1000</f>
        <v>0.79207939199999999</v>
      </c>
      <c r="T97" s="319">
        <f xml:space="preserve"> ('октябрь(4 цк)'!Q78+'октябрь(4 цк)'!Q79*5.79%)/1000</f>
        <v>0.81117448699999983</v>
      </c>
      <c r="U97" s="319">
        <f xml:space="preserve"> ('октябрь(4 цк)'!R78+'октябрь(4 цк)'!R79*5.79%)/1000</f>
        <v>0.82616493000000002</v>
      </c>
      <c r="V97" s="319">
        <f xml:space="preserve"> ('октябрь(4 цк)'!S78+'октябрь(4 цк)'!S79*5.79%)/1000</f>
        <v>0.8210129570000001</v>
      </c>
      <c r="W97" s="319">
        <f xml:space="preserve"> ('октябрь(4 цк)'!T78+'октябрь(4 цк)'!T79*5.79%)/1000</f>
        <v>0.78398645700000014</v>
      </c>
      <c r="X97" s="319">
        <f xml:space="preserve"> ('октябрь(4 цк)'!U78+'октябрь(4 цк)'!U79*5.79%)/1000</f>
        <v>0.75264088000000007</v>
      </c>
      <c r="Y97" s="319">
        <f xml:space="preserve"> ('октябрь(4 цк)'!V78+'октябрь(4 цк)'!V79*5.79%)/1000</f>
        <v>0.73467773800000002</v>
      </c>
      <c r="Z97" s="319">
        <f xml:space="preserve"> ('октябрь(4 цк)'!W78+'октябрь(4 цк)'!W79*5.79%)/1000</f>
        <v>0.73248788500000006</v>
      </c>
      <c r="AA97" s="319">
        <f xml:space="preserve"> ('октябрь(4 цк)'!X78+'октябрь(4 цк)'!X79*5.79%)/1000</f>
        <v>0.74593379400000004</v>
      </c>
      <c r="AB97" s="319">
        <f xml:space="preserve"> ('октябрь(4 цк)'!Y78+'октябрь(4 цк)'!Y79*5.79%)/1000</f>
        <v>0.72824570600000005</v>
      </c>
      <c r="AC97" s="375"/>
      <c r="AD97" s="375"/>
    </row>
    <row r="98" spans="1:30" s="209" customFormat="1" x14ac:dyDescent="0.2">
      <c r="A98" s="314">
        <v>19</v>
      </c>
      <c r="B98" s="289" t="s">
        <v>187</v>
      </c>
      <c r="C98" s="290" t="s">
        <v>169</v>
      </c>
      <c r="D98" s="255"/>
      <c r="E98" s="319">
        <f xml:space="preserve"> ('октябрь(4 цк)'!B82+'октябрь(4 цк)'!B83*5.79%)/1000</f>
        <v>0.80185438799999997</v>
      </c>
      <c r="F98" s="319">
        <f xml:space="preserve"> ('октябрь(4 цк)'!C82+'октябрь(4 цк)'!C83*5.79%)/1000</f>
        <v>0.7900693820000001</v>
      </c>
      <c r="G98" s="319">
        <f xml:space="preserve"> ('октябрь(4 цк)'!D82+'октябрь(4 цк)'!D83*5.79%)/1000</f>
        <v>0.78356329700000005</v>
      </c>
      <c r="H98" s="319">
        <f xml:space="preserve"> ('октябрь(4 цк)'!E82+'октябрь(4 цк)'!E83*5.79%)/1000</f>
        <v>0.80459434899999982</v>
      </c>
      <c r="I98" s="319">
        <f xml:space="preserve"> ('октябрь(4 цк)'!F82+'октябрь(4 цк)'!F83*5.79%)/1000</f>
        <v>0.83298838499999994</v>
      </c>
      <c r="J98" s="319">
        <f xml:space="preserve"> ('октябрь(4 цк)'!G82+'октябрь(4 цк)'!G83*5.79%)/1000</f>
        <v>0.84136695300000008</v>
      </c>
      <c r="K98" s="319">
        <f xml:space="preserve"> ('октябрь(4 цк)'!H82+'октябрь(4 цк)'!H83*5.79%)/1000</f>
        <v>0.86132952600000001</v>
      </c>
      <c r="L98" s="319">
        <f xml:space="preserve"> ('октябрь(4 цк)'!I82+'октябрь(4 цк)'!I83*5.79%)/1000</f>
        <v>0.8044250850000001</v>
      </c>
      <c r="M98" s="319">
        <f xml:space="preserve"> ('октябрь(4 цк)'!J82+'октябрь(4 цк)'!J83*5.79%)/1000</f>
        <v>0.78635615300000006</v>
      </c>
      <c r="N98" s="319">
        <f xml:space="preserve"> ('октябрь(4 цк)'!K82+'октябрь(4 цк)'!K83*5.79%)/1000</f>
        <v>0.80362108099999996</v>
      </c>
      <c r="O98" s="319">
        <f xml:space="preserve"> ('октябрь(4 цк)'!L82+'октябрь(4 цк)'!L83*5.79%)/1000</f>
        <v>0.80183322999999995</v>
      </c>
      <c r="P98" s="319">
        <f xml:space="preserve"> ('октябрь(4 цк)'!M82+'октябрь(4 цк)'!M83*5.79%)/1000</f>
        <v>0.8400445780000001</v>
      </c>
      <c r="Q98" s="319">
        <f xml:space="preserve"> ('октябрь(4 цк)'!N82+'октябрь(4 цк)'!N83*5.79%)/1000</f>
        <v>0.86971867300000005</v>
      </c>
      <c r="R98" s="319">
        <f xml:space="preserve"> ('октябрь(4 цк)'!O82+'октябрь(4 цк)'!O83*5.79%)/1000</f>
        <v>0.88331268799999996</v>
      </c>
      <c r="S98" s="319">
        <f xml:space="preserve"> ('октябрь(4 цк)'!P82+'октябрь(4 цк)'!P83*5.79%)/1000</f>
        <v>0.8594147270000001</v>
      </c>
      <c r="T98" s="319">
        <f xml:space="preserve"> ('октябрь(4 цк)'!Q82+'октябрь(4 цк)'!Q83*5.79%)/1000</f>
        <v>0.86818471799999997</v>
      </c>
      <c r="U98" s="319">
        <f xml:space="preserve"> ('октябрь(4 цк)'!R82+'октябрь(4 цк)'!R83*5.79%)/1000</f>
        <v>0.88201147099999988</v>
      </c>
      <c r="V98" s="319">
        <f xml:space="preserve"> ('октябрь(4 цк)'!S82+'октябрь(4 цк)'!S83*5.79%)/1000</f>
        <v>0.84805288100000009</v>
      </c>
      <c r="W98" s="319">
        <f xml:space="preserve"> ('октябрь(4 цк)'!T82+'октябрь(4 цк)'!T83*5.79%)/1000</f>
        <v>0.85535239099999993</v>
      </c>
      <c r="X98" s="319">
        <f xml:space="preserve"> ('октябрь(4 цк)'!U82+'октябрь(4 цк)'!U83*5.79%)/1000</f>
        <v>0.79764394599999988</v>
      </c>
      <c r="Y98" s="319">
        <f xml:space="preserve"> ('октябрь(4 цк)'!V82+'октябрь(4 цк)'!V83*5.79%)/1000</f>
        <v>0.80468956000000003</v>
      </c>
      <c r="Z98" s="319">
        <f xml:space="preserve"> ('октябрь(4 цк)'!W82+'октябрь(4 цк)'!W83*5.79%)/1000</f>
        <v>0.80584267099999995</v>
      </c>
      <c r="AA98" s="319">
        <f xml:space="preserve"> ('октябрь(4 цк)'!X82+'октябрь(4 цк)'!X83*5.79%)/1000</f>
        <v>0.803219079</v>
      </c>
      <c r="AB98" s="319">
        <f xml:space="preserve"> ('октябрь(4 цк)'!Y82+'октябрь(4 цк)'!Y83*5.79%)/1000</f>
        <v>0.79621578100000001</v>
      </c>
      <c r="AC98" s="375"/>
      <c r="AD98" s="375"/>
    </row>
    <row r="99" spans="1:30" s="209" customFormat="1" x14ac:dyDescent="0.2">
      <c r="A99" s="314">
        <v>20</v>
      </c>
      <c r="B99" s="289" t="s">
        <v>187</v>
      </c>
      <c r="C99" s="290" t="s">
        <v>169</v>
      </c>
      <c r="D99" s="255"/>
      <c r="E99" s="319">
        <f xml:space="preserve"> ('октябрь(4 цк)'!B86+'октябрь(4 цк)'!B87*5.79%)/1000</f>
        <v>0.63497066299999994</v>
      </c>
      <c r="F99" s="319">
        <f xml:space="preserve"> ('октябрь(4 цк)'!C86+'октябрь(4 цк)'!C87*5.79%)/1000</f>
        <v>0.63395507899999992</v>
      </c>
      <c r="G99" s="319">
        <f xml:space="preserve"> ('октябрь(4 цк)'!D86+'октябрь(4 цк)'!D87*5.79%)/1000</f>
        <v>0.63922342099999996</v>
      </c>
      <c r="H99" s="319">
        <f xml:space="preserve"> ('октябрь(4 цк)'!E86+'октябрь(4 цк)'!E87*5.79%)/1000</f>
        <v>0.64741156700000002</v>
      </c>
      <c r="I99" s="319">
        <f xml:space="preserve"> ('октябрь(4 цк)'!F86+'октябрь(4 цк)'!F87*5.79%)/1000</f>
        <v>0.60527541000000007</v>
      </c>
      <c r="J99" s="319">
        <f xml:space="preserve"> ('октябрь(4 цк)'!G86+'октябрь(4 цк)'!G87*5.79%)/1000</f>
        <v>0.59708726400000001</v>
      </c>
      <c r="K99" s="319">
        <f xml:space="preserve"> ('октябрь(4 цк)'!H86+'октябрь(4 цк)'!H87*5.79%)/1000</f>
        <v>0.66856956700000003</v>
      </c>
      <c r="L99" s="319">
        <f xml:space="preserve"> ('октябрь(4 цк)'!I86+'октябрь(4 цк)'!I87*5.79%)/1000</f>
        <v>0.66282516999999985</v>
      </c>
      <c r="M99" s="319">
        <f xml:space="preserve"> ('октябрь(4 цк)'!J86+'октябрь(4 цк)'!J87*5.79%)/1000</f>
        <v>0.65603345199999996</v>
      </c>
      <c r="N99" s="319">
        <f xml:space="preserve"> ('октябрь(4 цк)'!K86+'октябрь(4 цк)'!K87*5.79%)/1000</f>
        <v>0.66134411000000004</v>
      </c>
      <c r="O99" s="319">
        <f xml:space="preserve"> ('октябрь(4 цк)'!L86+'октябрь(4 цк)'!L87*5.79%)/1000</f>
        <v>0.66458128399999994</v>
      </c>
      <c r="P99" s="319">
        <f xml:space="preserve"> ('октябрь(4 цк)'!M86+'октябрь(4 цк)'!M87*5.79%)/1000</f>
        <v>0.65236253899999996</v>
      </c>
      <c r="Q99" s="319">
        <f xml:space="preserve"> ('октябрь(4 цк)'!N86+'октябрь(4 цк)'!N87*5.79%)/1000</f>
        <v>0.65549392300000009</v>
      </c>
      <c r="R99" s="319">
        <f xml:space="preserve"> ('октябрь(4 цк)'!O86+'октябрь(4 цк)'!O87*5.79%)/1000</f>
        <v>0.67740303200000007</v>
      </c>
      <c r="S99" s="319">
        <f xml:space="preserve"> ('октябрь(4 цк)'!P86+'октябрь(4 цк)'!P87*5.79%)/1000</f>
        <v>0.67487465099999999</v>
      </c>
      <c r="T99" s="319">
        <f xml:space="preserve"> ('октябрь(4 цк)'!Q86+'октябрь(4 цк)'!Q87*5.79%)/1000</f>
        <v>0.93441983699999986</v>
      </c>
      <c r="U99" s="319">
        <f xml:space="preserve"> ('октябрь(4 цк)'!R86+'октябрь(4 цк)'!R87*5.79%)/1000</f>
        <v>0.95501714999999987</v>
      </c>
      <c r="V99" s="319">
        <f xml:space="preserve"> ('октябрь(4 цк)'!S86+'октябрь(4 цк)'!S87*5.79%)/1000</f>
        <v>0.96772252899999989</v>
      </c>
      <c r="W99" s="319">
        <f xml:space="preserve"> ('октябрь(4 цк)'!T86+'октябрь(4 цк)'!T87*5.79%)/1000</f>
        <v>0.94928333200000004</v>
      </c>
      <c r="X99" s="319">
        <f xml:space="preserve"> ('октябрь(4 цк)'!U86+'октябрь(4 цк)'!U87*5.79%)/1000</f>
        <v>0.66477170600000002</v>
      </c>
      <c r="Y99" s="319">
        <f xml:space="preserve"> ('октябрь(4 цк)'!V86+'октябрь(4 цк)'!V87*5.79%)/1000</f>
        <v>0.66889751599999991</v>
      </c>
      <c r="Z99" s="319">
        <f xml:space="preserve"> ('октябрь(4 цк)'!W86+'октябрь(4 цк)'!W87*5.79%)/1000</f>
        <v>0.67238858600000018</v>
      </c>
      <c r="AA99" s="319">
        <f xml:space="preserve"> ('октябрь(4 цк)'!X86+'октябрь(4 цк)'!X87*5.79%)/1000</f>
        <v>0.68071425899999993</v>
      </c>
      <c r="AB99" s="319">
        <f xml:space="preserve"> ('октябрь(4 цк)'!Y86+'октябрь(4 цк)'!Y87*5.79%)/1000</f>
        <v>0.65327233299999987</v>
      </c>
      <c r="AC99" s="375"/>
      <c r="AD99" s="375"/>
    </row>
    <row r="100" spans="1:30" s="209" customFormat="1" x14ac:dyDescent="0.2">
      <c r="A100" s="314">
        <v>21</v>
      </c>
      <c r="B100" s="289" t="s">
        <v>187</v>
      </c>
      <c r="C100" s="290" t="s">
        <v>169</v>
      </c>
      <c r="D100" s="255"/>
      <c r="E100" s="319">
        <f xml:space="preserve"> ('октябрь(4 цк)'!B90+'октябрь(4 цк)'!B91*5.79%)/1000</f>
        <v>0.81375576299999997</v>
      </c>
      <c r="F100" s="319">
        <f xml:space="preserve"> ('октябрь(4 цк)'!C90+'октябрь(4 цк)'!C91*5.79%)/1000</f>
        <v>0.81234875600000012</v>
      </c>
      <c r="G100" s="319">
        <f xml:space="preserve"> ('октябрь(4 цк)'!D90+'октябрь(4 цк)'!D91*5.79%)/1000</f>
        <v>0.84469933799999997</v>
      </c>
      <c r="H100" s="319">
        <f xml:space="preserve"> ('октябрь(4 цк)'!E90+'октябрь(4 цк)'!E91*5.79%)/1000</f>
        <v>0.85703445200000006</v>
      </c>
      <c r="I100" s="319">
        <f xml:space="preserve"> ('октябрь(4 цк)'!F90+'октябрь(4 цк)'!F91*5.79%)/1000</f>
        <v>0.84987246900000002</v>
      </c>
      <c r="J100" s="319">
        <f xml:space="preserve"> ('октябрь(4 цк)'!G90+'октябрь(4 цк)'!G91*5.79%)/1000</f>
        <v>0.91193946199999998</v>
      </c>
      <c r="K100" s="319">
        <f xml:space="preserve"> ('октябрь(4 цк)'!H90+'октябрь(4 цк)'!H91*5.79%)/1000</f>
        <v>1.2085111479999999</v>
      </c>
      <c r="L100" s="319">
        <f xml:space="preserve"> ('октябрь(4 цк)'!I90+'октябрь(4 цк)'!I91*5.79%)/1000</f>
        <v>0.85419928000000001</v>
      </c>
      <c r="M100" s="319">
        <f xml:space="preserve"> ('октябрь(4 цк)'!J90+'октябрь(4 цк)'!J91*5.79%)/1000</f>
        <v>1.188802471</v>
      </c>
      <c r="N100" s="319">
        <f xml:space="preserve"> ('октябрь(4 цк)'!K90+'октябрь(4 цк)'!K91*5.79%)/1000</f>
        <v>0.96132223399999994</v>
      </c>
      <c r="O100" s="319">
        <f xml:space="preserve"> ('октябрь(4 цк)'!L90+'октябрь(4 цк)'!L91*5.79%)/1000</f>
        <v>0.869549409</v>
      </c>
      <c r="P100" s="319">
        <f xml:space="preserve"> ('октябрь(4 цк)'!M90+'октябрь(4 цк)'!M91*5.79%)/1000</f>
        <v>0.87108336400000008</v>
      </c>
      <c r="Q100" s="319">
        <f xml:space="preserve"> ('октябрь(4 цк)'!N90+'октябрь(4 цк)'!N91*5.79%)/1000</f>
        <v>0.86720087099999998</v>
      </c>
      <c r="R100" s="319">
        <f xml:space="preserve"> ('октябрь(4 цк)'!O90+'октябрь(4 цк)'!O91*5.79%)/1000</f>
        <v>0.88090067599999999</v>
      </c>
      <c r="S100" s="319">
        <f xml:space="preserve"> ('октябрь(4 цк)'!P90+'октябрь(4 цк)'!P91*5.79%)/1000</f>
        <v>0.91364268100000001</v>
      </c>
      <c r="T100" s="319">
        <f xml:space="preserve"> ('октябрь(4 цк)'!Q90+'октябрь(4 цк)'!Q91*5.79%)/1000</f>
        <v>0.92076234800000012</v>
      </c>
      <c r="U100" s="319">
        <f xml:space="preserve"> ('октябрь(4 цк)'!R90+'октябрь(4 цк)'!R91*5.79%)/1000</f>
        <v>1.2256279699999999</v>
      </c>
      <c r="V100" s="319">
        <f xml:space="preserve"> ('октябрь(4 цк)'!S90+'октябрь(4 цк)'!S91*5.79%)/1000</f>
        <v>0.873114532</v>
      </c>
      <c r="W100" s="319">
        <f xml:space="preserve"> ('октябрь(4 цк)'!T90+'октябрь(4 цк)'!T91*5.79%)/1000</f>
        <v>0.854749388</v>
      </c>
      <c r="X100" s="319">
        <f xml:space="preserve"> ('октябрь(4 цк)'!U90+'октябрь(4 цк)'!U91*5.79%)/1000</f>
        <v>0.82794220200000002</v>
      </c>
      <c r="Y100" s="319">
        <f xml:space="preserve"> ('октябрь(4 цк)'!V90+'октябрь(4 цк)'!V91*5.79%)/1000</f>
        <v>0.81311044399999999</v>
      </c>
      <c r="Z100" s="319">
        <f xml:space="preserve"> ('октябрь(4 цк)'!W90+'октябрь(4 цк)'!W91*5.79%)/1000</f>
        <v>0.81230644000000007</v>
      </c>
      <c r="AA100" s="319">
        <f xml:space="preserve"> ('октябрь(4 цк)'!X90+'октябрь(4 цк)'!X91*5.79%)/1000</f>
        <v>0.81100522300000011</v>
      </c>
      <c r="AB100" s="319">
        <f xml:space="preserve"> ('октябрь(4 цк)'!Y90+'октябрь(4 цк)'!Y91*5.79%)/1000</f>
        <v>0.80675246499999997</v>
      </c>
      <c r="AC100" s="375"/>
      <c r="AD100" s="375"/>
    </row>
    <row r="101" spans="1:30" s="209" customFormat="1" x14ac:dyDescent="0.2">
      <c r="A101" s="314">
        <v>22</v>
      </c>
      <c r="B101" s="289" t="s">
        <v>187</v>
      </c>
      <c r="C101" s="290" t="s">
        <v>169</v>
      </c>
      <c r="D101" s="255"/>
      <c r="E101" s="319">
        <f xml:space="preserve"> ('октябрь(4 цк)'!B94+'октябрь(4 цк)'!B95*5.79%)/1000</f>
        <v>0.81081480100000003</v>
      </c>
      <c r="F101" s="319">
        <f xml:space="preserve"> ('октябрь(4 цк)'!C94+'октябрь(4 цк)'!C95*5.79%)/1000</f>
        <v>0.82965599999999995</v>
      </c>
      <c r="G101" s="319">
        <f xml:space="preserve"> ('октябрь(4 цк)'!D94+'октябрь(4 цк)'!D95*5.79%)/1000</f>
        <v>0.77300545499999995</v>
      </c>
      <c r="H101" s="319">
        <f xml:space="preserve"> ('октябрь(4 цк)'!E94+'октябрь(4 цк)'!E95*5.79%)/1000</f>
        <v>0.82862983699999992</v>
      </c>
      <c r="I101" s="319">
        <f xml:space="preserve"> ('октябрь(4 цк)'!F94+'октябрь(4 цк)'!F95*5.79%)/1000</f>
        <v>0.83781240899999998</v>
      </c>
      <c r="J101" s="319">
        <f xml:space="preserve"> ('октябрь(4 цк)'!G94+'октябрь(4 цк)'!G95*5.79%)/1000</f>
        <v>0.84118711000000013</v>
      </c>
      <c r="K101" s="319">
        <f xml:space="preserve"> ('октябрь(4 цк)'!H94+'октябрь(4 цк)'!H95*5.79%)/1000</f>
        <v>0.84721714000000004</v>
      </c>
      <c r="L101" s="319">
        <f xml:space="preserve"> ('октябрь(4 цк)'!I94+'октябрь(4 цк)'!I95*5.79%)/1000</f>
        <v>0.83336922899999988</v>
      </c>
      <c r="M101" s="319">
        <f xml:space="preserve"> ('октябрь(4 цк)'!J94+'октябрь(4 цк)'!J95*5.79%)/1000</f>
        <v>0.83515708</v>
      </c>
      <c r="N101" s="319">
        <f xml:space="preserve"> ('октябрь(4 цк)'!K94+'октябрь(4 цк)'!K95*5.79%)/1000</f>
        <v>0.84077452899999994</v>
      </c>
      <c r="O101" s="319">
        <f xml:space="preserve"> ('октябрь(4 цк)'!L94+'октябрь(4 цк)'!L95*5.79%)/1000</f>
        <v>0.84218153600000001</v>
      </c>
      <c r="P101" s="319">
        <f xml:space="preserve"> ('октябрь(4 цк)'!M94+'октябрь(4 цк)'!M95*5.79%)/1000</f>
        <v>0.84130347899999991</v>
      </c>
      <c r="Q101" s="319">
        <f xml:space="preserve"> ('октябрь(4 цк)'!N94+'октябрь(4 цк)'!N95*5.79%)/1000</f>
        <v>0.83983299800000011</v>
      </c>
      <c r="R101" s="319">
        <f xml:space="preserve"> ('октябрь(4 цк)'!O94+'октябрь(4 цк)'!O95*5.79%)/1000</f>
        <v>0.85028504999999999</v>
      </c>
      <c r="S101" s="319">
        <f xml:space="preserve"> ('октябрь(4 цк)'!P94+'октябрь(4 цк)'!P95*5.79%)/1000</f>
        <v>0.85827219499999985</v>
      </c>
      <c r="T101" s="319">
        <f xml:space="preserve"> ('октябрь(4 цк)'!Q94+'октябрь(4 цк)'!Q95*5.79%)/1000</f>
        <v>0.83825672700000009</v>
      </c>
      <c r="U101" s="319">
        <f xml:space="preserve"> ('октябрь(4 цк)'!R94+'октябрь(4 цк)'!R95*5.79%)/1000</f>
        <v>0.86120257800000011</v>
      </c>
      <c r="V101" s="319">
        <f xml:space="preserve"> ('октябрь(4 цк)'!S94+'октябрь(4 цк)'!S95*5.79%)/1000</f>
        <v>0.84725945599999997</v>
      </c>
      <c r="W101" s="319">
        <f xml:space="preserve"> ('октябрь(4 цк)'!T94+'октябрь(4 цк)'!T95*5.79%)/1000</f>
        <v>0.83697666800000003</v>
      </c>
      <c r="X101" s="319">
        <f xml:space="preserve"> ('октябрь(4 цк)'!U94+'октябрь(4 цк)'!U95*5.79%)/1000</f>
        <v>0.81990216199999988</v>
      </c>
      <c r="Y101" s="319">
        <f xml:space="preserve"> ('октябрь(4 цк)'!V94+'октябрь(4 цк)'!V95*5.79%)/1000</f>
        <v>0.83256522499999996</v>
      </c>
      <c r="Z101" s="319">
        <f xml:space="preserve"> ('октябрь(4 цк)'!W94+'октябрь(4 цк)'!W95*5.79%)/1000</f>
        <v>0.90312715500000007</v>
      </c>
      <c r="AA101" s="319">
        <f xml:space="preserve"> ('октябрь(4 цк)'!X94+'октябрь(4 цк)'!X95*5.79%)/1000</f>
        <v>0.83071390000000001</v>
      </c>
      <c r="AB101" s="319">
        <f xml:space="preserve"> ('октябрь(4 цк)'!Y94+'октябрь(4 цк)'!Y95*5.79%)/1000</f>
        <v>0.81911931599999988</v>
      </c>
      <c r="AC101" s="375"/>
      <c r="AD101" s="375"/>
    </row>
    <row r="102" spans="1:30" s="209" customFormat="1" x14ac:dyDescent="0.2">
      <c r="A102" s="314">
        <v>23</v>
      </c>
      <c r="B102" s="289" t="s">
        <v>187</v>
      </c>
      <c r="C102" s="290" t="s">
        <v>169</v>
      </c>
      <c r="D102" s="255"/>
      <c r="E102" s="319">
        <f xml:space="preserve"> ('октябрь(4 цк)'!B98+'октябрь(4 цк)'!B99*5.79%)/1000</f>
        <v>0.72642611800000001</v>
      </c>
      <c r="F102" s="319">
        <f xml:space="preserve"> ('октябрь(4 цк)'!C98+'октябрь(4 цк)'!C99*5.79%)/1000</f>
        <v>0.72333704999999993</v>
      </c>
      <c r="G102" s="319">
        <f xml:space="preserve"> ('октябрь(4 цк)'!D98+'октябрь(4 цк)'!D99*5.79%)/1000</f>
        <v>0.75218598299999995</v>
      </c>
      <c r="H102" s="319">
        <f xml:space="preserve"> ('октябрь(4 цк)'!E98+'октябрь(4 цк)'!E99*5.79%)/1000</f>
        <v>0.76387577800000006</v>
      </c>
      <c r="I102" s="319">
        <f xml:space="preserve"> ('октябрь(4 цк)'!F98+'октябрь(4 цк)'!F99*5.79%)/1000</f>
        <v>0.82941268299999993</v>
      </c>
      <c r="J102" s="319">
        <f xml:space="preserve"> ('октябрь(4 цк)'!G98+'октябрь(4 цк)'!G99*5.79%)/1000</f>
        <v>0.82672561699999991</v>
      </c>
      <c r="K102" s="319">
        <f xml:space="preserve"> ('октябрь(4 цк)'!H98+'октябрь(4 цк)'!H99*5.79%)/1000</f>
        <v>0.887586604</v>
      </c>
      <c r="L102" s="319">
        <f xml:space="preserve"> ('октябрь(4 цк)'!I98+'октябрь(4 цк)'!I99*5.79%)/1000</f>
        <v>0.83743156500000004</v>
      </c>
      <c r="M102" s="319">
        <f xml:space="preserve"> ('октябрь(4 цк)'!J98+'октябрь(4 цк)'!J99*5.79%)/1000</f>
        <v>5.5326095000000006E-2</v>
      </c>
      <c r="N102" s="319">
        <f xml:space="preserve"> ('октябрь(4 цк)'!K98+'октябрь(4 цк)'!K99*5.79%)/1000</f>
        <v>0.84417038799999999</v>
      </c>
      <c r="O102" s="319">
        <f xml:space="preserve"> ('октябрь(4 цк)'!L98+'октябрь(4 цк)'!L99*5.79%)/1000</f>
        <v>0.84701613900000006</v>
      </c>
      <c r="P102" s="319">
        <f xml:space="preserve"> ('октябрь(4 цк)'!M98+'октябрь(4 цк)'!M99*5.79%)/1000</f>
        <v>0.84001284099999984</v>
      </c>
      <c r="Q102" s="319">
        <f xml:space="preserve"> ('октябрь(4 цк)'!N98+'октябрь(4 цк)'!N99*5.79%)/1000</f>
        <v>0.95338798399999991</v>
      </c>
      <c r="R102" s="319">
        <f xml:space="preserve"> ('октябрь(4 цк)'!O98+'октябрь(4 цк)'!O99*5.79%)/1000</f>
        <v>0.74885359800000006</v>
      </c>
      <c r="S102" s="319">
        <f xml:space="preserve"> ('октябрь(4 цк)'!P98+'октябрь(4 цк)'!P99*5.79%)/1000</f>
        <v>0.81481366300000002</v>
      </c>
      <c r="T102" s="319">
        <f xml:space="preserve"> ('октябрь(4 цк)'!Q98+'октябрь(4 цк)'!Q99*5.79%)/1000</f>
        <v>0.86673539499999996</v>
      </c>
      <c r="U102" s="319">
        <f xml:space="preserve"> ('октябрь(4 цк)'!R98+'октябрь(4 цк)'!R99*5.79%)/1000</f>
        <v>0.86048320599999994</v>
      </c>
      <c r="V102" s="319">
        <f xml:space="preserve"> ('октябрь(4 цк)'!S98+'октябрь(4 цк)'!S99*5.79%)/1000</f>
        <v>0.86746534599999991</v>
      </c>
      <c r="W102" s="319">
        <f xml:space="preserve"> ('октябрь(4 цк)'!T98+'октябрь(4 цк)'!T99*5.79%)/1000</f>
        <v>0.83345386100000007</v>
      </c>
      <c r="X102" s="319">
        <f xml:space="preserve"> ('октябрь(4 цк)'!U98+'октябрь(4 цк)'!U99*5.79%)/1000</f>
        <v>5.5326095000000006E-2</v>
      </c>
      <c r="Y102" s="319">
        <f xml:space="preserve"> ('октябрь(4 цк)'!V98+'октябрь(4 цк)'!V99*5.79%)/1000</f>
        <v>0.52713891599999996</v>
      </c>
      <c r="Z102" s="319">
        <f xml:space="preserve"> ('октябрь(4 цк)'!W98+'октябрь(4 цк)'!W99*5.79%)/1000</f>
        <v>0.72824570600000005</v>
      </c>
      <c r="AA102" s="319">
        <f xml:space="preserve"> ('октябрь(4 цк)'!X98+'октябрь(4 цк)'!X99*5.79%)/1000</f>
        <v>0.72995950399999987</v>
      </c>
      <c r="AB102" s="319">
        <f xml:space="preserve"> ('октябрь(4 цк)'!Y98+'октябрь(4 цк)'!Y99*5.79%)/1000</f>
        <v>0.39216145499999999</v>
      </c>
      <c r="AC102" s="375"/>
      <c r="AD102" s="375"/>
    </row>
    <row r="103" spans="1:30" s="209" customFormat="1" x14ac:dyDescent="0.2">
      <c r="A103" s="314">
        <v>24</v>
      </c>
      <c r="B103" s="289" t="s">
        <v>187</v>
      </c>
      <c r="C103" s="290" t="s">
        <v>169</v>
      </c>
      <c r="D103" s="255"/>
      <c r="E103" s="319">
        <f xml:space="preserve"> ('октябрь(4 цк)'!B102+'октябрь(4 цк)'!B103*5.79%)/1000</f>
        <v>0.65646719099999995</v>
      </c>
      <c r="F103" s="319">
        <f xml:space="preserve"> ('октябрь(4 цк)'!C102+'октябрь(4 цк)'!C103*5.79%)/1000</f>
        <v>0.59417803899999999</v>
      </c>
      <c r="G103" s="319">
        <f xml:space="preserve"> ('октябрь(4 цк)'!D102+'октябрь(4 цк)'!D103*5.79%)/1000</f>
        <v>0.59417803899999999</v>
      </c>
      <c r="H103" s="319">
        <f xml:space="preserve"> ('октябрь(4 цк)'!E102+'октябрь(4 цк)'!E103*5.79%)/1000</f>
        <v>0.66984962599999998</v>
      </c>
      <c r="I103" s="319">
        <f xml:space="preserve"> ('октябрь(4 цк)'!F102+'октябрь(4 цк)'!F103*5.79%)/1000</f>
        <v>0.8583039320000001</v>
      </c>
      <c r="J103" s="319">
        <f xml:space="preserve"> ('октябрь(4 цк)'!G102+'октябрь(4 цк)'!G103*5.79%)/1000</f>
        <v>0.88662391500000015</v>
      </c>
      <c r="K103" s="319">
        <f xml:space="preserve"> ('октябрь(4 цк)'!H102+'октябрь(4 цк)'!H103*5.79%)/1000</f>
        <v>0.85221042800000013</v>
      </c>
      <c r="L103" s="319">
        <f xml:space="preserve"> ('октябрь(4 цк)'!I102+'октябрь(4 цк)'!I103*5.79%)/1000</f>
        <v>0.86151994800000009</v>
      </c>
      <c r="M103" s="319">
        <f xml:space="preserve"> ('октябрь(4 цк)'!J102+'октябрь(4 цк)'!J103*5.79%)/1000</f>
        <v>0.84943872999999992</v>
      </c>
      <c r="N103" s="319">
        <f xml:space="preserve"> ('октябрь(4 цк)'!K102+'октябрь(4 цк)'!K103*5.79%)/1000</f>
        <v>0.86679886900000003</v>
      </c>
      <c r="O103" s="319">
        <f xml:space="preserve"> ('октябрь(4 цк)'!L102+'октябрь(4 цк)'!L103*5.79%)/1000</f>
        <v>0.86257784800000004</v>
      </c>
      <c r="P103" s="319">
        <f xml:space="preserve"> ('октябрь(4 цк)'!M102+'октябрь(4 цк)'!M103*5.79%)/1000</f>
        <v>0.90779249400000006</v>
      </c>
      <c r="Q103" s="319">
        <f xml:space="preserve"> ('октябрь(4 цк)'!N102+'октябрь(4 цк)'!N103*5.79%)/1000</f>
        <v>0.86494754400000007</v>
      </c>
      <c r="R103" s="319">
        <f xml:space="preserve"> ('октябрь(4 цк)'!O102+'октябрь(4 цк)'!O103*5.79%)/1000</f>
        <v>0.85481286199999984</v>
      </c>
      <c r="S103" s="319">
        <f xml:space="preserve"> ('октябрь(4 цк)'!P102+'октябрь(4 цк)'!P103*5.79%)/1000</f>
        <v>0.87114683800000003</v>
      </c>
      <c r="T103" s="319">
        <f xml:space="preserve"> ('октябрь(4 цк)'!Q102+'октябрь(4 цк)'!Q103*5.79%)/1000</f>
        <v>0.89392342499999999</v>
      </c>
      <c r="U103" s="319">
        <f xml:space="preserve"> ('октябрь(4 цк)'!R102+'октябрь(4 цк)'!R103*5.79%)/1000</f>
        <v>0.89652585899999993</v>
      </c>
      <c r="V103" s="319">
        <f xml:space="preserve"> ('октябрь(4 цк)'!S102+'октябрь(4 цк)'!S103*5.79%)/1000</f>
        <v>0.89577474999999995</v>
      </c>
      <c r="W103" s="319">
        <f xml:space="preserve"> ('октябрь(4 цк)'!T102+'октябрь(4 цк)'!T103*5.79%)/1000</f>
        <v>0.84018210500000001</v>
      </c>
      <c r="X103" s="319">
        <f xml:space="preserve"> ('октябрь(4 цк)'!U102+'октябрь(4 цк)'!U103*5.79%)/1000</f>
        <v>0.64914652300000009</v>
      </c>
      <c r="Y103" s="319">
        <f xml:space="preserve"> ('октябрь(4 цк)'!V102+'октябрь(4 цк)'!V103*5.79%)/1000</f>
        <v>0.65976783900000002</v>
      </c>
      <c r="Z103" s="319">
        <f xml:space="preserve"> ('октябрь(4 цк)'!W102+'октябрь(4 цк)'!W103*5.79%)/1000</f>
        <v>0.64855409899999983</v>
      </c>
      <c r="AA103" s="319">
        <f xml:space="preserve"> ('октябрь(4 цк)'!X102+'октябрь(4 цк)'!X103*5.79%)/1000</f>
        <v>0.54733422700000001</v>
      </c>
      <c r="AB103" s="319">
        <f xml:space="preserve"> ('октябрь(4 цк)'!Y102+'октябрь(4 цк)'!Y103*5.79%)/1000</f>
        <v>0.54434037000000002</v>
      </c>
      <c r="AC103" s="375"/>
      <c r="AD103" s="375"/>
    </row>
    <row r="104" spans="1:30" s="209" customFormat="1" x14ac:dyDescent="0.2">
      <c r="A104" s="314">
        <v>25</v>
      </c>
      <c r="B104" s="289" t="s">
        <v>187</v>
      </c>
      <c r="C104" s="290" t="s">
        <v>169</v>
      </c>
      <c r="D104" s="255"/>
      <c r="E104" s="319">
        <f xml:space="preserve"> ('октябрь(4 цк)'!B106+'октябрь(4 цк)'!B107*5.79%)/1000</f>
        <v>0.7889797449999999</v>
      </c>
      <c r="F104" s="319">
        <f xml:space="preserve"> ('октябрь(4 цк)'!C106+'октябрь(4 цк)'!C107*5.79%)/1000</f>
        <v>0.73228688399999997</v>
      </c>
      <c r="G104" s="319">
        <f xml:space="preserve"> ('октябрь(4 цк)'!D106+'октябрь(4 цк)'!D107*5.79%)/1000</f>
        <v>0.771164709</v>
      </c>
      <c r="H104" s="319">
        <f xml:space="preserve"> ('октябрь(4 цк)'!E106+'октябрь(4 цк)'!E107*5.79%)/1000</f>
        <v>0.82379523399999999</v>
      </c>
      <c r="I104" s="319">
        <f xml:space="preserve"> ('октябрь(4 цк)'!F106+'октябрь(4 цк)'!F107*5.79%)/1000</f>
        <v>0.86872424699999995</v>
      </c>
      <c r="J104" s="319">
        <f xml:space="preserve"> ('октябрь(4 цк)'!G106+'октябрь(4 цк)'!G107*5.79%)/1000</f>
        <v>0.8786685070000001</v>
      </c>
      <c r="K104" s="319">
        <f xml:space="preserve"> ('октябрь(4 цк)'!H106+'октябрь(4 цк)'!H107*5.79%)/1000</f>
        <v>0.882572158</v>
      </c>
      <c r="L104" s="319">
        <f xml:space="preserve"> ('октябрь(4 цк)'!I106+'октябрь(4 цк)'!I107*5.79%)/1000</f>
        <v>0.87338958600000016</v>
      </c>
      <c r="M104" s="319">
        <f xml:space="preserve"> ('октябрь(4 цк)'!J106+'октябрь(4 цк)'!J107*5.79%)/1000</f>
        <v>0.91222509499999993</v>
      </c>
      <c r="N104" s="319">
        <f xml:space="preserve"> ('октябрь(4 цк)'!K106+'октябрь(4 цк)'!K107*5.79%)/1000</f>
        <v>0.91338878499999998</v>
      </c>
      <c r="O104" s="319">
        <f xml:space="preserve"> ('октябрь(4 цк)'!L106+'октябрь(4 цк)'!L107*5.79%)/1000</f>
        <v>0.84484744400000011</v>
      </c>
      <c r="P104" s="319">
        <f xml:space="preserve"> ('октябрь(4 цк)'!M106+'октябрь(4 цк)'!M107*5.79%)/1000</f>
        <v>0.84131405799999992</v>
      </c>
      <c r="Q104" s="319">
        <f xml:space="preserve"> ('октябрь(4 цк)'!N106+'октябрь(4 цк)'!N107*5.79%)/1000</f>
        <v>0.83988589300000005</v>
      </c>
      <c r="R104" s="319">
        <f xml:space="preserve"> ('октябрь(4 цк)'!O106+'октябрь(4 цк)'!O107*5.79%)/1000</f>
        <v>0.85248548200000007</v>
      </c>
      <c r="S104" s="319">
        <f xml:space="preserve"> ('октябрь(4 цк)'!P106+'октябрь(4 цк)'!P107*5.79%)/1000</f>
        <v>0.832713331</v>
      </c>
      <c r="T104" s="319">
        <f xml:space="preserve"> ('октябрь(4 цк)'!Q106+'октябрь(4 цк)'!Q107*5.79%)/1000</f>
        <v>0.86885119499999985</v>
      </c>
      <c r="U104" s="319">
        <f xml:space="preserve"> ('октябрь(4 цк)'!R106+'октябрь(4 цк)'!R107*5.79%)/1000</f>
        <v>0.86505333399999995</v>
      </c>
      <c r="V104" s="319">
        <f xml:space="preserve"> ('октябрь(4 цк)'!S106+'октябрь(4 цк)'!S107*5.79%)/1000</f>
        <v>0.86500043900000001</v>
      </c>
      <c r="W104" s="319">
        <f xml:space="preserve"> ('октябрь(4 цк)'!T106+'октябрь(4 цк)'!T107*5.79%)/1000</f>
        <v>0.84258353799999997</v>
      </c>
      <c r="X104" s="319">
        <f xml:space="preserve"> ('октябрь(4 цк)'!U106+'октябрь(4 цк)'!U107*5.79%)/1000</f>
        <v>0.78038959699999999</v>
      </c>
      <c r="Y104" s="319">
        <f xml:space="preserve"> ('октябрь(4 цк)'!V106+'октябрь(4 цк)'!V107*5.79%)/1000</f>
        <v>0.80650914800000006</v>
      </c>
      <c r="Z104" s="319">
        <f xml:space="preserve"> ('октябрь(4 цк)'!W106+'октябрь(4 цк)'!W107*5.79%)/1000</f>
        <v>0.75494710200000004</v>
      </c>
      <c r="AA104" s="319">
        <f xml:space="preserve"> ('октябрь(4 цк)'!X106+'октябрь(4 цк)'!X107*5.79%)/1000</f>
        <v>0.55437984100000004</v>
      </c>
      <c r="AB104" s="319">
        <f xml:space="preserve"> ('октябрь(4 цк)'!Y106+'октябрь(4 цк)'!Y107*5.79%)/1000</f>
        <v>0.550105925</v>
      </c>
      <c r="AC104" s="375"/>
      <c r="AD104" s="375"/>
    </row>
    <row r="105" spans="1:30" s="209" customFormat="1" x14ac:dyDescent="0.2">
      <c r="A105" s="314">
        <v>26</v>
      </c>
      <c r="B105" s="289" t="s">
        <v>187</v>
      </c>
      <c r="C105" s="290" t="s">
        <v>169</v>
      </c>
      <c r="D105" s="255"/>
      <c r="E105" s="319">
        <f xml:space="preserve"> ('октябрь(4 цк)'!B110+'октябрь(4 цк)'!B111*5.79%)/1000</f>
        <v>0.83804514699999999</v>
      </c>
      <c r="F105" s="319">
        <f xml:space="preserve"> ('октябрь(4 цк)'!C110+'октябрь(4 цк)'!C111*5.79%)/1000</f>
        <v>0.79040790999999999</v>
      </c>
      <c r="G105" s="319">
        <f xml:space="preserve"> ('октябрь(4 цк)'!D110+'октябрь(4 цк)'!D111*5.79%)/1000</f>
        <v>0.81556477199999999</v>
      </c>
      <c r="H105" s="319">
        <f xml:space="preserve"> ('октябрь(4 цк)'!E110+'октябрь(4 цк)'!E111*5.79%)/1000</f>
        <v>0.88521690799999986</v>
      </c>
      <c r="I105" s="319">
        <f xml:space="preserve"> ('октябрь(4 цк)'!F110+'октябрь(4 цк)'!F111*5.79%)/1000</f>
        <v>0.87965235399999997</v>
      </c>
      <c r="J105" s="319">
        <f xml:space="preserve"> ('октябрь(4 цк)'!G110+'октябрь(4 цк)'!G111*5.79%)/1000</f>
        <v>0.89277031399999995</v>
      </c>
      <c r="K105" s="319">
        <f xml:space="preserve"> ('октябрь(4 цк)'!H110+'октябрь(4 цк)'!H111*5.79%)/1000</f>
        <v>0.89163836100000016</v>
      </c>
      <c r="L105" s="319">
        <f xml:space="preserve"> ('октябрь(4 цк)'!I110+'октябрь(4 цк)'!I111*5.79%)/1000</f>
        <v>0.89006209000000014</v>
      </c>
      <c r="M105" s="319">
        <f xml:space="preserve"> ('октябрь(4 цк)'!J110+'октябрь(4 цк)'!J111*5.79%)/1000</f>
        <v>0.8884646610000001</v>
      </c>
      <c r="N105" s="319">
        <f xml:space="preserve"> ('октябрь(4 цк)'!K110+'октябрь(4 цк)'!K111*5.79%)/1000</f>
        <v>0.89447353299999999</v>
      </c>
      <c r="O105" s="319">
        <f xml:space="preserve"> ('октябрь(4 цк)'!L110+'октябрь(4 цк)'!L111*5.79%)/1000</f>
        <v>0.90452358299999991</v>
      </c>
      <c r="P105" s="319">
        <f xml:space="preserve"> ('октябрь(4 цк)'!M110+'октябрь(4 цк)'!M111*5.79%)/1000</f>
        <v>0.90123351400000007</v>
      </c>
      <c r="Q105" s="319">
        <f xml:space="preserve"> ('октябрь(4 цк)'!N110+'октябрь(4 цк)'!N111*5.79%)/1000</f>
        <v>0.90557090399999995</v>
      </c>
      <c r="R105" s="319">
        <f xml:space="preserve"> ('октябрь(4 цк)'!O110+'октябрь(4 цк)'!O111*5.79%)/1000</f>
        <v>0.86785676900000008</v>
      </c>
      <c r="S105" s="319">
        <f xml:space="preserve"> ('октябрь(4 цк)'!P110+'октябрь(4 цк)'!P111*5.79%)/1000</f>
        <v>0.89518232600000003</v>
      </c>
      <c r="T105" s="319">
        <f xml:space="preserve"> ('октябрь(4 цк)'!Q110+'октябрь(4 цк)'!Q111*5.79%)/1000</f>
        <v>0.90998234700000002</v>
      </c>
      <c r="U105" s="319">
        <f xml:space="preserve"> ('октябрь(4 цк)'!R110+'октябрь(4 цк)'!R111*5.79%)/1000</f>
        <v>0.90272515300000011</v>
      </c>
      <c r="V105" s="319">
        <f xml:space="preserve"> ('октябрь(4 цк)'!S110+'октябрь(4 цк)'!S111*5.79%)/1000</f>
        <v>0.91522953100000004</v>
      </c>
      <c r="W105" s="319">
        <f xml:space="preserve"> ('октябрь(4 цк)'!T110+'октябрь(4 цк)'!T111*5.79%)/1000</f>
        <v>0.90569785199999997</v>
      </c>
      <c r="X105" s="319">
        <f xml:space="preserve"> ('октябрь(4 цк)'!U110+'октябрь(4 цк)'!U111*5.79%)/1000</f>
        <v>0.83529460700000013</v>
      </c>
      <c r="Y105" s="319">
        <f xml:space="preserve"> ('октябрь(4 цк)'!V110+'октябрь(4 цк)'!V111*5.79%)/1000</f>
        <v>0.85647376500000005</v>
      </c>
      <c r="Z105" s="319">
        <f xml:space="preserve"> ('октябрь(4 цк)'!W110+'октябрь(4 цк)'!W111*5.79%)/1000</f>
        <v>0.84112363600000006</v>
      </c>
      <c r="AA105" s="319">
        <f xml:space="preserve"> ('октябрь(4 цк)'!X110+'октябрь(4 цк)'!X111*5.79%)/1000</f>
        <v>0.82227185799999991</v>
      </c>
      <c r="AB105" s="319">
        <f xml:space="preserve"> ('октябрь(4 цк)'!Y110+'октябрь(4 цк)'!Y111*5.79%)/1000</f>
        <v>0.82276907099999996</v>
      </c>
      <c r="AC105" s="375"/>
      <c r="AD105" s="375"/>
    </row>
    <row r="106" spans="1:30" s="209" customFormat="1" x14ac:dyDescent="0.2">
      <c r="A106" s="314">
        <v>27</v>
      </c>
      <c r="B106" s="289" t="s">
        <v>187</v>
      </c>
      <c r="C106" s="290" t="s">
        <v>169</v>
      </c>
      <c r="D106" s="255"/>
      <c r="E106" s="319">
        <f xml:space="preserve"> ('октябрь(4 цк)'!B114+'октябрь(4 цк)'!B115*5.79%)/1000</f>
        <v>5.5326095000000006E-2</v>
      </c>
      <c r="F106" s="319">
        <f xml:space="preserve"> ('октябрь(4 цк)'!C114+'октябрь(4 цк)'!C115*5.79%)/1000</f>
        <v>0.6845544360000001</v>
      </c>
      <c r="G106" s="319">
        <f xml:space="preserve"> ('октябрь(4 цк)'!D114+'октябрь(4 цк)'!D115*5.79%)/1000</f>
        <v>0.68717802800000016</v>
      </c>
      <c r="H106" s="319">
        <f xml:space="preserve"> ('октябрь(4 цк)'!E114+'октябрь(4 цк)'!E115*5.79%)/1000</f>
        <v>0.71727528299999999</v>
      </c>
      <c r="I106" s="319">
        <f xml:space="preserve"> ('октябрь(4 цк)'!F114+'октябрь(4 цк)'!F115*5.79%)/1000</f>
        <v>0.68283005900000004</v>
      </c>
      <c r="J106" s="319">
        <f xml:space="preserve"> ('октябрь(4 цк)'!G114+'октябрь(4 цк)'!G115*5.79%)/1000</f>
        <v>0.68906109000000004</v>
      </c>
      <c r="K106" s="319">
        <f xml:space="preserve"> ('октябрь(4 цк)'!H114+'октябрь(4 цк)'!H115*5.79%)/1000</f>
        <v>0.7974429449999999</v>
      </c>
      <c r="L106" s="319">
        <f xml:space="preserve"> ('октябрь(4 цк)'!I114+'октябрь(4 цк)'!I115*5.79%)/1000</f>
        <v>0.84051005400000001</v>
      </c>
      <c r="M106" s="319">
        <f xml:space="preserve"> ('октябрь(4 цк)'!J114+'октябрь(4 цк)'!J115*5.79%)/1000</f>
        <v>0.87053325600000009</v>
      </c>
      <c r="N106" s="319">
        <f xml:space="preserve"> ('октябрь(4 цк)'!K114+'октябрь(4 цк)'!K115*5.79%)/1000</f>
        <v>0.89296073600000014</v>
      </c>
      <c r="O106" s="319">
        <f xml:space="preserve"> ('октябрь(4 цк)'!L114+'октябрь(4 цк)'!L115*5.79%)/1000</f>
        <v>0.89961492700000012</v>
      </c>
      <c r="P106" s="319">
        <f xml:space="preserve"> ('октябрь(4 цк)'!M114+'октябрь(4 цк)'!M115*5.79%)/1000</f>
        <v>0.84482628600000009</v>
      </c>
      <c r="Q106" s="319">
        <f xml:space="preserve"> ('октябрь(4 цк)'!N114+'октябрь(4 цк)'!N115*5.79%)/1000</f>
        <v>0.84413865099999996</v>
      </c>
      <c r="R106" s="319">
        <f xml:space="preserve"> ('октябрь(4 цк)'!O114+'октябрь(4 цк)'!O115*5.79%)/1000</f>
        <v>0.78708610400000001</v>
      </c>
      <c r="S106" s="319">
        <f xml:space="preserve"> ('октябрь(4 цк)'!P114+'октябрь(4 цк)'!P115*5.79%)/1000</f>
        <v>0.82715935600000001</v>
      </c>
      <c r="T106" s="319">
        <f xml:space="preserve"> ('октябрь(4 цк)'!Q114+'октябрь(4 цк)'!Q115*5.79%)/1000</f>
        <v>0.85352222399999989</v>
      </c>
      <c r="U106" s="319">
        <f xml:space="preserve"> ('октябрь(4 цк)'!R114+'октябрь(4 цк)'!R115*5.79%)/1000</f>
        <v>0.86691523799999992</v>
      </c>
      <c r="V106" s="319">
        <f xml:space="preserve"> ('октябрь(4 цк)'!S114+'октябрь(4 цк)'!S115*5.79%)/1000</f>
        <v>0.84626502999999997</v>
      </c>
      <c r="W106" s="319">
        <f xml:space="preserve"> ('октябрь(4 цк)'!T114+'октябрь(4 цк)'!T115*5.79%)/1000</f>
        <v>0.80848742099999993</v>
      </c>
      <c r="X106" s="319">
        <f xml:space="preserve"> ('октябрь(4 цк)'!U114+'октябрь(4 цк)'!U115*5.79%)/1000</f>
        <v>0.68974872499999995</v>
      </c>
      <c r="Y106" s="319">
        <f xml:space="preserve"> ('октябрь(4 цк)'!V114+'октябрь(4 цк)'!V115*5.79%)/1000</f>
        <v>0.69990456500000009</v>
      </c>
      <c r="Z106" s="319">
        <f xml:space="preserve"> ('октябрь(4 цк)'!W114+'октябрь(4 цк)'!W115*5.79%)/1000</f>
        <v>0.69889956000000009</v>
      </c>
      <c r="AA106" s="319">
        <f xml:space="preserve"> ('октябрь(4 цк)'!X114+'октябрь(4 цк)'!X115*5.79%)/1000</f>
        <v>0.70666454599999995</v>
      </c>
      <c r="AB106" s="319">
        <f xml:space="preserve"> ('октябрь(4 цк)'!Y114+'октябрь(4 цк)'!Y115*5.79%)/1000</f>
        <v>0.68220589800000009</v>
      </c>
      <c r="AC106" s="375"/>
      <c r="AD106" s="375"/>
    </row>
    <row r="107" spans="1:30" s="209" customFormat="1" x14ac:dyDescent="0.2">
      <c r="A107" s="314">
        <v>28</v>
      </c>
      <c r="B107" s="289" t="s">
        <v>187</v>
      </c>
      <c r="C107" s="290" t="s">
        <v>169</v>
      </c>
      <c r="D107" s="255"/>
      <c r="E107" s="319">
        <f xml:space="preserve"> ('октябрь(4 цк)'!B118+'октябрь(4 цк)'!B119*5.79%)/1000</f>
        <v>0.824027972</v>
      </c>
      <c r="F107" s="319">
        <f xml:space="preserve"> ('октябрь(4 цк)'!C118+'октябрь(4 цк)'!C119*5.79%)/1000</f>
        <v>0.78186007800000012</v>
      </c>
      <c r="G107" s="319">
        <f xml:space="preserve"> ('октябрь(4 цк)'!D118+'октябрь(4 цк)'!D119*5.79%)/1000</f>
        <v>0.83884915100000002</v>
      </c>
      <c r="H107" s="319">
        <f xml:space="preserve"> ('октябрь(4 цк)'!E118+'октябрь(4 цк)'!E119*5.79%)/1000</f>
        <v>0.82639766800000003</v>
      </c>
      <c r="I107" s="319">
        <f xml:space="preserve"> ('октябрь(4 цк)'!F118+'октябрь(4 цк)'!F119*5.79%)/1000</f>
        <v>0.87292411000000003</v>
      </c>
      <c r="J107" s="319">
        <f xml:space="preserve"> ('октябрь(4 цк)'!G118+'октябрь(4 цк)'!G119*5.79%)/1000</f>
        <v>0.87536785899999991</v>
      </c>
      <c r="K107" s="319">
        <f xml:space="preserve"> ('октябрь(4 цк)'!H118+'октябрь(4 цк)'!H119*5.79%)/1000</f>
        <v>0.89939276800000001</v>
      </c>
      <c r="L107" s="319">
        <f xml:space="preserve"> ('октябрь(4 цк)'!I118+'октябрь(4 цк)'!I119*5.79%)/1000</f>
        <v>0.86802603299999992</v>
      </c>
      <c r="M107" s="319">
        <f xml:space="preserve"> ('октябрь(4 цк)'!J118+'октябрь(4 цк)'!J119*5.79%)/1000</f>
        <v>0.9016249369999999</v>
      </c>
      <c r="N107" s="319">
        <f xml:space="preserve"> ('октябрь(4 цк)'!K118+'октябрь(4 цк)'!K119*5.79%)/1000</f>
        <v>0.870892942</v>
      </c>
      <c r="O107" s="319">
        <f xml:space="preserve"> ('октябрь(4 цк)'!L118+'октябрь(4 цк)'!L119*5.79%)/1000</f>
        <v>0.87569580799999991</v>
      </c>
      <c r="P107" s="319">
        <f xml:space="preserve"> ('октябрь(4 цк)'!M118+'октябрь(4 цк)'!M119*5.79%)/1000</f>
        <v>0.906734594</v>
      </c>
      <c r="Q107" s="319">
        <f xml:space="preserve"> ('октябрь(4 цк)'!N118+'октябрь(4 цк)'!N119*5.79%)/1000</f>
        <v>0.87656328600000011</v>
      </c>
      <c r="R107" s="319">
        <f xml:space="preserve"> ('октябрь(4 цк)'!O118+'октябрь(4 цк)'!O119*5.79%)/1000</f>
        <v>0.87993798699999992</v>
      </c>
      <c r="S107" s="319">
        <f xml:space="preserve"> ('октябрь(4 цк)'!P118+'октябрь(4 цк)'!P119*5.79%)/1000</f>
        <v>0.91607585100000011</v>
      </c>
      <c r="T107" s="319">
        <f xml:space="preserve"> ('октябрь(4 цк)'!Q118+'октябрь(4 цк)'!Q119*5.79%)/1000</f>
        <v>0.87250094999999994</v>
      </c>
      <c r="U107" s="319">
        <f xml:space="preserve"> ('октябрь(4 цк)'!R118+'октябрь(4 цк)'!R119*5.79%)/1000</f>
        <v>0.91584311299999999</v>
      </c>
      <c r="V107" s="319">
        <f xml:space="preserve"> ('октябрь(4 цк)'!S118+'октябрь(4 цк)'!S119*5.79%)/1000</f>
        <v>0.87066020399999988</v>
      </c>
      <c r="W107" s="319">
        <f xml:space="preserve"> ('октябрь(4 цк)'!T118+'октябрь(4 цк)'!T119*5.79%)/1000</f>
        <v>0.86505333399999995</v>
      </c>
      <c r="X107" s="319">
        <f xml:space="preserve"> ('октябрь(4 цк)'!U118+'октябрь(4 цк)'!U119*5.79%)/1000</f>
        <v>0.84860298899999997</v>
      </c>
      <c r="Y107" s="319">
        <f xml:space="preserve"> ('октябрь(4 цк)'!V118+'октябрь(4 цк)'!V119*5.79%)/1000</f>
        <v>0.83150732499999991</v>
      </c>
      <c r="Z107" s="319">
        <f xml:space="preserve"> ('октябрь(4 цк)'!W118+'октябрь(4 цк)'!W119*5.79%)/1000</f>
        <v>0.81486655799999996</v>
      </c>
      <c r="AA107" s="319">
        <f xml:space="preserve"> ('октябрь(4 цк)'!X118+'октябрь(4 цк)'!X119*5.79%)/1000</f>
        <v>0.80220349499999988</v>
      </c>
      <c r="AB107" s="319">
        <f xml:space="preserve"> ('октябрь(4 цк)'!Y118+'октябрь(4 цк)'!Y119*5.79%)/1000</f>
        <v>0.75272551199999982</v>
      </c>
      <c r="AC107" s="375"/>
      <c r="AD107" s="375"/>
    </row>
    <row r="108" spans="1:30" s="209" customFormat="1" x14ac:dyDescent="0.2">
      <c r="A108" s="314">
        <v>29</v>
      </c>
      <c r="B108" s="289" t="s">
        <v>187</v>
      </c>
      <c r="C108" s="290" t="s">
        <v>169</v>
      </c>
      <c r="D108" s="255"/>
      <c r="E108" s="319">
        <f xml:space="preserve"> ('октябрь(4 цк)'!B122+'октябрь(4 цк)'!B123*5.79%)/1000</f>
        <v>0.85145931900000005</v>
      </c>
      <c r="F108" s="319">
        <f xml:space="preserve"> ('октябрь(4 цк)'!C122+'октябрь(4 цк)'!C123*5.79%)/1000</f>
        <v>0.83641598100000014</v>
      </c>
      <c r="G108" s="319">
        <f xml:space="preserve"> ('октябрь(4 цк)'!D122+'октябрь(4 цк)'!D123*5.79%)/1000</f>
        <v>0.82062153400000004</v>
      </c>
      <c r="H108" s="319">
        <f xml:space="preserve"> ('октябрь(4 цк)'!E122+'октябрь(4 цк)'!E123*5.79%)/1000</f>
        <v>0.82171117099999991</v>
      </c>
      <c r="I108" s="319">
        <f xml:space="preserve"> ('октябрь(4 цк)'!F122+'октябрь(4 цк)'!F123*5.79%)/1000</f>
        <v>0.86829050799999996</v>
      </c>
      <c r="J108" s="319">
        <f xml:space="preserve"> ('октябрь(4 цк)'!G122+'октябрь(4 цк)'!G123*5.79%)/1000</f>
        <v>0.86552938899999998</v>
      </c>
      <c r="K108" s="319">
        <f xml:space="preserve"> ('октябрь(4 цк)'!H122+'октябрь(4 цк)'!H123*5.79%)/1000</f>
        <v>0.86155168500000001</v>
      </c>
      <c r="L108" s="319">
        <f xml:space="preserve"> ('октябрь(4 цк)'!I122+'октябрь(4 цк)'!I123*5.79%)/1000</f>
        <v>0.984860509</v>
      </c>
      <c r="M108" s="319">
        <f xml:space="preserve"> ('октябрь(4 цк)'!J122+'октябрь(4 цк)'!J123*5.79%)/1000</f>
        <v>0.96701373600000007</v>
      </c>
      <c r="N108" s="319">
        <f xml:space="preserve"> ('октябрь(4 цк)'!K122+'октябрь(4 цк)'!K123*5.79%)/1000</f>
        <v>0.88956487699999998</v>
      </c>
      <c r="O108" s="319">
        <f xml:space="preserve"> ('октябрь(4 цк)'!L122+'октябрь(4 цк)'!L123*5.79%)/1000</f>
        <v>0.89102477899999999</v>
      </c>
      <c r="P108" s="319">
        <f xml:space="preserve"> ('октябрь(4 цк)'!M122+'октябрь(4 цк)'!M123*5.79%)/1000</f>
        <v>0.86149879000000007</v>
      </c>
      <c r="Q108" s="319">
        <f xml:space="preserve"> ('октябрь(4 цк)'!N122+'октябрь(4 цк)'!N123*5.79%)/1000</f>
        <v>0.89528811599999991</v>
      </c>
      <c r="R108" s="319">
        <f xml:space="preserve"> ('октябрь(4 цк)'!O122+'октябрь(4 цк)'!O123*5.79%)/1000</f>
        <v>0.87352711299999997</v>
      </c>
      <c r="S108" s="319">
        <f xml:space="preserve"> ('октябрь(4 цк)'!P122+'октябрь(4 цк)'!P123*5.79%)/1000</f>
        <v>0.90393115899999998</v>
      </c>
      <c r="T108" s="319">
        <f xml:space="preserve"> ('октябрь(4 цк)'!Q122+'октябрь(4 цк)'!Q123*5.79%)/1000</f>
        <v>0.90789828399999994</v>
      </c>
      <c r="U108" s="319">
        <f xml:space="preserve"> ('октябрь(4 цк)'!R122+'октябрь(4 цк)'!R123*5.79%)/1000</f>
        <v>1.0187873619999999</v>
      </c>
      <c r="V108" s="319">
        <f xml:space="preserve"> ('октябрь(4 цк)'!S122+'октябрь(4 цк)'!S123*5.79%)/1000</f>
        <v>0.863984855</v>
      </c>
      <c r="W108" s="319">
        <f xml:space="preserve"> ('октябрь(4 цк)'!T122+'октябрь(4 цк)'!T123*5.79%)/1000</f>
        <v>0.87137957600000004</v>
      </c>
      <c r="X108" s="319">
        <f xml:space="preserve"> ('октябрь(4 цк)'!U122+'октябрь(4 цк)'!U123*5.79%)/1000</f>
        <v>0.84620155600000013</v>
      </c>
      <c r="Y108" s="319">
        <f xml:space="preserve"> ('октябрь(4 цк)'!V122+'октябрь(4 цк)'!V123*5.79%)/1000</f>
        <v>0.85326832800000008</v>
      </c>
      <c r="Z108" s="319">
        <f xml:space="preserve"> ('октябрь(4 цк)'!W122+'октябрь(4 цк)'!W123*5.79%)/1000</f>
        <v>0.76664747599999994</v>
      </c>
      <c r="AA108" s="319">
        <f xml:space="preserve"> ('октябрь(4 цк)'!X122+'октябрь(4 цк)'!X123*5.79%)/1000</f>
        <v>0.68587681100000009</v>
      </c>
      <c r="AB108" s="319">
        <f xml:space="preserve"> ('октябрь(4 цк)'!Y122+'октябрь(4 цк)'!Y123*5.79%)/1000</f>
        <v>0.54603301000000004</v>
      </c>
      <c r="AC108" s="375"/>
      <c r="AD108" s="375"/>
    </row>
    <row r="109" spans="1:30" s="209" customFormat="1" x14ac:dyDescent="0.2">
      <c r="A109" s="314">
        <v>30</v>
      </c>
      <c r="B109" s="289" t="s">
        <v>187</v>
      </c>
      <c r="C109" s="290" t="s">
        <v>169</v>
      </c>
      <c r="D109" s="255"/>
      <c r="E109" s="319">
        <f xml:space="preserve"> ('октябрь(4 цк)'!B126+'октябрь(4 цк)'!B127*5.79%)/1000</f>
        <v>0.6876963989999999</v>
      </c>
      <c r="F109" s="319">
        <f xml:space="preserve"> ('октябрь(4 цк)'!C126+'октябрь(4 цк)'!C127*5.79%)/1000</f>
        <v>0.73177909200000002</v>
      </c>
      <c r="G109" s="319">
        <f xml:space="preserve"> ('октябрь(4 цк)'!D126+'октябрь(4 цк)'!D127*5.79%)/1000</f>
        <v>0.80825468299999992</v>
      </c>
      <c r="H109" s="319">
        <f xml:space="preserve"> ('октябрь(4 цк)'!E126+'октябрь(4 цк)'!E127*5.79%)/1000</f>
        <v>0.86405890799999996</v>
      </c>
      <c r="I109" s="319">
        <f xml:space="preserve"> ('октябрь(4 цк)'!F126+'октябрь(4 цк)'!F127*5.79%)/1000</f>
        <v>0.78838732099999997</v>
      </c>
      <c r="J109" s="319">
        <f xml:space="preserve"> ('октябрь(4 цк)'!G126+'октябрь(4 цк)'!G127*5.79%)/1000</f>
        <v>0.7918889699999998</v>
      </c>
      <c r="K109" s="319">
        <f xml:space="preserve"> ('октябрь(4 цк)'!H126+'октябрь(4 цк)'!H127*5.79%)/1000</f>
        <v>0.827254567</v>
      </c>
      <c r="L109" s="319">
        <f xml:space="preserve"> ('октябрь(4 цк)'!I126+'октябрь(4 цк)'!I127*5.79%)/1000</f>
        <v>0.82162653899999993</v>
      </c>
      <c r="M109" s="319">
        <f xml:space="preserve"> ('октябрь(4 цк)'!J126+'октябрь(4 цк)'!J127*5.79%)/1000</f>
        <v>0.8258052440000001</v>
      </c>
      <c r="N109" s="319">
        <f xml:space="preserve"> ('октябрь(4 цк)'!K126+'октябрь(4 цк)'!K127*5.79%)/1000</f>
        <v>0.80994732300000005</v>
      </c>
      <c r="O109" s="319">
        <f xml:space="preserve"> ('октябрь(4 цк)'!L126+'октябрь(4 цк)'!L127*5.79%)/1000</f>
        <v>0.80617061999999984</v>
      </c>
      <c r="P109" s="319">
        <f xml:space="preserve"> ('октябрь(4 цк)'!M126+'октябрь(4 цк)'!M127*5.79%)/1000</f>
        <v>0.79381434800000006</v>
      </c>
      <c r="Q109" s="319">
        <f xml:space="preserve"> ('октябрь(4 цк)'!N126+'октябрь(4 цк)'!N127*5.79%)/1000</f>
        <v>0.79829984400000009</v>
      </c>
      <c r="R109" s="319">
        <f xml:space="preserve"> ('октябрь(4 цк)'!O126+'октябрь(4 цк)'!O127*5.79%)/1000</f>
        <v>0.82762483200000003</v>
      </c>
      <c r="S109" s="319">
        <f xml:space="preserve"> ('октябрь(4 цк)'!P126+'октябрь(4 цк)'!P127*5.79%)/1000</f>
        <v>0.8171198850000001</v>
      </c>
      <c r="T109" s="319">
        <f xml:space="preserve"> ('октябрь(4 цк)'!Q126+'октябрь(4 цк)'!Q127*5.79%)/1000</f>
        <v>0.82225069999999989</v>
      </c>
      <c r="U109" s="319">
        <f xml:space="preserve"> ('октябрь(4 цк)'!R126+'октябрь(4 цк)'!R127*5.79%)/1000</f>
        <v>0.83176122099999994</v>
      </c>
      <c r="V109" s="319">
        <f xml:space="preserve"> ('октябрь(4 цк)'!S126+'октябрь(4 цк)'!S127*5.79%)/1000</f>
        <v>0.85514081100000006</v>
      </c>
      <c r="W109" s="319">
        <f xml:space="preserve"> ('октябрь(4 цк)'!T126+'октябрь(4 цк)'!T127*5.79%)/1000</f>
        <v>0.82855578399999996</v>
      </c>
      <c r="X109" s="319">
        <f xml:space="preserve"> ('октябрь(4 цк)'!U126+'октябрь(4 цк)'!U127*5.79%)/1000</f>
        <v>0.79637446599999984</v>
      </c>
      <c r="Y109" s="319">
        <f xml:space="preserve"> ('октябрь(4 цк)'!V126+'октябрь(4 цк)'!V127*5.79%)/1000</f>
        <v>0.84179011300000006</v>
      </c>
      <c r="Z109" s="319">
        <f xml:space="preserve"> ('октябрь(4 цк)'!W126+'октябрь(4 цк)'!W127*5.79%)/1000</f>
        <v>0.691462523</v>
      </c>
      <c r="AA109" s="319">
        <f xml:space="preserve"> ('октябрь(4 цк)'!X126+'октябрь(4 цк)'!X127*5.79%)/1000</f>
        <v>0.67456786000000002</v>
      </c>
      <c r="AB109" s="319">
        <f xml:space="preserve"> ('октябрь(4 цк)'!Y126+'октябрь(4 цк)'!Y127*5.79%)/1000</f>
        <v>0.54836039000000003</v>
      </c>
      <c r="AC109" s="375"/>
      <c r="AD109" s="375"/>
    </row>
    <row r="110" spans="1:30" s="296" customFormat="1" ht="13.5" thickBot="1" x14ac:dyDescent="0.25">
      <c r="A110" s="315">
        <v>31</v>
      </c>
      <c r="B110" s="303" t="s">
        <v>187</v>
      </c>
      <c r="C110" s="304" t="s">
        <v>169</v>
      </c>
      <c r="D110" s="305"/>
      <c r="E110" s="319">
        <f xml:space="preserve"> ('октябрь(4 цк)'!B130+'октябрь(4 цк)'!B131*5.79%)/1000</f>
        <v>0.93750890500000006</v>
      </c>
      <c r="F110" s="319">
        <f xml:space="preserve"> ('октябрь(4 цк)'!C130+'октябрь(4 цк)'!C131*5.79%)/1000</f>
        <v>0.93742427300000009</v>
      </c>
      <c r="G110" s="319">
        <f xml:space="preserve"> ('октябрь(4 цк)'!D130+'октябрь(4 цк)'!D131*5.79%)/1000</f>
        <v>0.91409757800000013</v>
      </c>
      <c r="H110" s="319">
        <f xml:space="preserve"> ('октябрь(4 цк)'!E130+'октябрь(4 цк)'!E131*5.79%)/1000</f>
        <v>1.1181241720000001</v>
      </c>
      <c r="I110" s="319">
        <f xml:space="preserve"> ('октябрь(4 цк)'!F130+'октябрь(4 цк)'!F131*5.79%)/1000</f>
        <v>0.89522464200000007</v>
      </c>
      <c r="J110" s="319">
        <f xml:space="preserve"> ('октябрь(4 цк)'!G130+'октябрь(4 цк)'!G131*5.79%)/1000</f>
        <v>0.88415900800000002</v>
      </c>
      <c r="K110" s="319">
        <f xml:space="preserve"> ('октябрь(4 цк)'!H130+'октябрь(4 цк)'!H131*5.79%)/1000</f>
        <v>0.90567669400000006</v>
      </c>
      <c r="L110" s="319">
        <f xml:space="preserve"> ('октябрь(4 цк)'!I130+'октябрь(4 цк)'!I131*5.79%)/1000</f>
        <v>0.87947251100000001</v>
      </c>
      <c r="M110" s="319">
        <f xml:space="preserve"> ('октябрь(4 цк)'!J130+'октябрь(4 цк)'!J131*5.79%)/1000</f>
        <v>0.8818104699999999</v>
      </c>
      <c r="N110" s="319">
        <f xml:space="preserve"> ('октябрь(4 цк)'!K130+'октябрь(4 цк)'!K131*5.79%)/1000</f>
        <v>0.88887724200000007</v>
      </c>
      <c r="O110" s="319">
        <f xml:space="preserve"> ('октябрь(4 цк)'!L130+'октябрь(4 цк)'!L131*5.79%)/1000</f>
        <v>0.88536501400000001</v>
      </c>
      <c r="P110" s="319">
        <f xml:space="preserve"> ('октябрь(4 цк)'!M130+'октябрь(4 цк)'!M131*5.79%)/1000</f>
        <v>0.87944077399999987</v>
      </c>
      <c r="Q110" s="319">
        <f xml:space="preserve"> ('октябрь(4 цк)'!N130+'октябрь(4 цк)'!N131*5.79%)/1000</f>
        <v>0.88970240399999989</v>
      </c>
      <c r="R110" s="319">
        <f xml:space="preserve"> ('октябрь(4 цк)'!O130+'октябрь(4 цк)'!O131*5.79%)/1000</f>
        <v>0.91345225900000004</v>
      </c>
      <c r="S110" s="319">
        <f xml:space="preserve"> ('октябрь(4 цк)'!P130+'октябрь(4 цк)'!P131*5.79%)/1000</f>
        <v>0.89864165900000004</v>
      </c>
      <c r="T110" s="319">
        <f xml:space="preserve"> ('октябрь(4 цк)'!Q130+'октябрь(4 цк)'!Q131*5.79%)/1000</f>
        <v>0.91125182700000007</v>
      </c>
      <c r="U110" s="319">
        <f xml:space="preserve"> ('октябрь(4 цк)'!R130+'октябрь(4 цк)'!R131*5.79%)/1000</f>
        <v>0.91933418299999992</v>
      </c>
      <c r="V110" s="319">
        <f xml:space="preserve"> ('октябрь(4 цк)'!S130+'октябрь(4 цк)'!S131*5.79%)/1000</f>
        <v>0.94672321400000004</v>
      </c>
      <c r="W110" s="319">
        <f xml:space="preserve"> ('октябрь(4 цк)'!T130+'октябрь(4 цк)'!T131*5.79%)/1000</f>
        <v>0.96168191999999986</v>
      </c>
      <c r="X110" s="319">
        <f xml:space="preserve"> ('октябрь(4 цк)'!U130+'октябрь(4 цк)'!U131*5.79%)/1000</f>
        <v>1.2891760229999998</v>
      </c>
      <c r="Y110" s="319">
        <f xml:space="preserve"> ('октябрь(4 цк)'!V130+'октябрь(4 цк)'!V131*5.79%)/1000</f>
        <v>1.1965039829999999</v>
      </c>
      <c r="Z110" s="319">
        <f xml:space="preserve"> ('октябрь(4 цк)'!W130+'октябрь(4 цк)'!W131*5.79%)/1000</f>
        <v>0.94384572600000005</v>
      </c>
      <c r="AA110" s="319">
        <f xml:space="preserve"> ('октябрь(4 цк)'!X130+'октябрь(4 цк)'!X131*5.79%)/1000</f>
        <v>0.90407926500000013</v>
      </c>
      <c r="AB110" s="319">
        <f xml:space="preserve"> ('октябрь(4 цк)'!Y130+'октябрь(4 цк)'!Y131*5.79%)/1000</f>
        <v>0.88496301199999994</v>
      </c>
      <c r="AC110" s="376"/>
      <c r="AD110" s="376"/>
    </row>
    <row r="111" spans="1:30" s="295" customFormat="1" x14ac:dyDescent="0.2">
      <c r="A111" s="313">
        <v>1</v>
      </c>
      <c r="B111" s="300" t="s">
        <v>188</v>
      </c>
      <c r="C111" s="301" t="s">
        <v>169</v>
      </c>
      <c r="D111" s="302"/>
      <c r="E111" s="319">
        <f xml:space="preserve"> ('октябрь(4 цк)'!B10+'октябрь(4 цк)'!B11*3.1%)/1000</f>
        <v>0.71568155999999994</v>
      </c>
      <c r="F111" s="319">
        <f xml:space="preserve"> ('октябрь(4 цк)'!C10+'октябрь(4 цк)'!C11*3.1%)/1000</f>
        <v>0.70712425999999995</v>
      </c>
      <c r="G111" s="319">
        <f xml:space="preserve"> ('октябрь(4 цк)'!D10+'октябрь(4 цк)'!D11*3.1%)/1000</f>
        <v>0.75211710000000009</v>
      </c>
      <c r="H111" s="319">
        <f xml:space="preserve"> ('октябрь(4 цк)'!E10+'октябрь(4 цк)'!E11*3.1%)/1000</f>
        <v>0.79157347</v>
      </c>
      <c r="I111" s="319">
        <f xml:space="preserve"> ('октябрь(4 цк)'!F10+'октябрь(4 цк)'!F11*3.1%)/1000</f>
        <v>0.81057479999999982</v>
      </c>
      <c r="J111" s="319">
        <f xml:space="preserve"> ('октябрь(4 цк)'!G10+'октябрь(4 цк)'!G11*3.1%)/1000</f>
        <v>0.80289385000000002</v>
      </c>
      <c r="K111" s="319">
        <f xml:space="preserve"> ('октябрь(4 цк)'!H10+'октябрь(4 цк)'!H11*3.1%)/1000</f>
        <v>1.00657821</v>
      </c>
      <c r="L111" s="319">
        <f xml:space="preserve"> ('октябрь(4 цк)'!I10+'октябрь(4 цк)'!I11*3.1%)/1000</f>
        <v>0.79219206999999991</v>
      </c>
      <c r="M111" s="319">
        <f xml:space="preserve"> ('октябрь(4 цк)'!J10+'октябрь(4 цк)'!J11*3.1%)/1000</f>
        <v>0.69515435000000014</v>
      </c>
      <c r="N111" s="319">
        <f xml:space="preserve"> ('октябрь(4 цк)'!K10+'октябрь(4 цк)'!K11*3.1%)/1000</f>
        <v>0.69501000999999996</v>
      </c>
      <c r="O111" s="319">
        <f xml:space="preserve"> ('октябрь(4 цк)'!L10+'октябрь(4 цк)'!L11*3.1%)/1000</f>
        <v>0.69640185999999993</v>
      </c>
      <c r="P111" s="319">
        <f xml:space="preserve"> ('октябрь(4 цк)'!M10+'октябрь(4 цк)'!M11*3.1%)/1000</f>
        <v>0.69848448000000007</v>
      </c>
      <c r="Q111" s="319">
        <f xml:space="preserve"> ('октябрь(4 цк)'!N10+'октябрь(4 цк)'!N11*3.1%)/1000</f>
        <v>0.71309374999999997</v>
      </c>
      <c r="R111" s="319">
        <f xml:space="preserve"> ('октябрь(4 цк)'!O10+'октябрь(4 цк)'!O11*3.1%)/1000</f>
        <v>0.73602319000000005</v>
      </c>
      <c r="S111" s="319">
        <f xml:space="preserve"> ('октябрь(4 цк)'!P10+'октябрь(4 цк)'!P11*3.1%)/1000</f>
        <v>0.73919867000000006</v>
      </c>
      <c r="T111" s="319">
        <f xml:space="preserve"> ('октябрь(4 цк)'!Q10+'октябрь(4 цк)'!Q11*3.1%)/1000</f>
        <v>0.74808588999999992</v>
      </c>
      <c r="U111" s="319">
        <f xml:space="preserve"> ('октябрь(4 цк)'!R10+'октябрь(4 цк)'!R11*3.1%)/1000</f>
        <v>0.77896434000000003</v>
      </c>
      <c r="V111" s="319">
        <f xml:space="preserve"> ('октябрь(4 цк)'!S10+'октябрь(4 цк)'!S11*3.1%)/1000</f>
        <v>0.74774566000000009</v>
      </c>
      <c r="W111" s="319">
        <f xml:space="preserve"> ('октябрь(4 цк)'!T10+'октябрь(4 цк)'!T11*3.1%)/1000</f>
        <v>0.73920898000000013</v>
      </c>
      <c r="X111" s="319">
        <f xml:space="preserve"> ('октябрь(4 цк)'!U10+'октябрь(4 цк)'!U11*3.1%)/1000</f>
        <v>0.73175485000000007</v>
      </c>
      <c r="Y111" s="319">
        <f xml:space="preserve"> ('октябрь(4 цк)'!V10+'октябрь(4 цк)'!V11*3.1%)/1000</f>
        <v>0.72763085000000016</v>
      </c>
      <c r="Z111" s="319">
        <f xml:space="preserve"> ('октябрь(4 цк)'!W10+'октябрь(4 цк)'!W11*3.1%)/1000</f>
        <v>0.72630085999999994</v>
      </c>
      <c r="AA111" s="319">
        <f xml:space="preserve"> ('октябрь(4 цк)'!X10+'октябрь(4 цк)'!X11*3.1%)/1000</f>
        <v>0.72290886999999993</v>
      </c>
      <c r="AB111" s="319">
        <f xml:space="preserve"> ('октябрь(4 цк)'!Y10+'октябрь(4 цк)'!Y11*3.1%)/1000</f>
        <v>0.71337211999999983</v>
      </c>
      <c r="AC111" s="374"/>
      <c r="AD111" s="374"/>
    </row>
    <row r="112" spans="1:30" s="209" customFormat="1" x14ac:dyDescent="0.2">
      <c r="A112" s="314">
        <v>2</v>
      </c>
      <c r="B112" s="289" t="s">
        <v>188</v>
      </c>
      <c r="C112" s="290" t="s">
        <v>169</v>
      </c>
      <c r="D112" s="255"/>
      <c r="E112" s="319">
        <f xml:space="preserve"> ('октябрь(4 цк)'!B14+'октябрь(4 цк)'!B15*3.1%)/1000</f>
        <v>0.65136778000000006</v>
      </c>
      <c r="F112" s="319">
        <f xml:space="preserve"> ('октябрь(4 цк)'!C14+'октябрь(4 цк)'!C15*3.1%)/1000</f>
        <v>0.70862952000000012</v>
      </c>
      <c r="G112" s="319">
        <f xml:space="preserve"> ('октябрь(4 цк)'!D14+'октябрь(4 цк)'!D15*3.1%)/1000</f>
        <v>0.71038222000000006</v>
      </c>
      <c r="H112" s="319">
        <f xml:space="preserve"> ('октябрь(4 цк)'!E14+'октябрь(4 цк)'!E15*3.1%)/1000</f>
        <v>0.74276592999999991</v>
      </c>
      <c r="I112" s="319">
        <f xml:space="preserve"> ('октябрь(4 цк)'!F14+'октябрь(4 цк)'!F15*3.1%)/1000</f>
        <v>0.74553932000000001</v>
      </c>
      <c r="J112" s="319">
        <f xml:space="preserve"> ('октябрь(4 цк)'!G14+'октябрь(4 цк)'!G15*3.1%)/1000</f>
        <v>0.75364298000000007</v>
      </c>
      <c r="K112" s="319">
        <f xml:space="preserve"> ('октябрь(4 цк)'!H14+'октябрь(4 цк)'!H15*3.1%)/1000</f>
        <v>0.73728101000000001</v>
      </c>
      <c r="L112" s="319">
        <f xml:space="preserve"> ('октябрь(4 цк)'!I14+'октябрь(4 цк)'!I15*3.1%)/1000</f>
        <v>0.72635241000000006</v>
      </c>
      <c r="M112" s="319">
        <f xml:space="preserve"> ('октябрь(4 цк)'!J14+'октябрь(4 цк)'!J15*3.1%)/1000</f>
        <v>0.73516745999999999</v>
      </c>
      <c r="N112" s="319">
        <f xml:space="preserve"> ('октябрь(4 цк)'!K14+'октябрь(4 цк)'!K15*3.1%)/1000</f>
        <v>0.76454065000000004</v>
      </c>
      <c r="O112" s="319">
        <f xml:space="preserve"> ('октябрь(4 цк)'!L14+'октябрь(4 цк)'!L15*3.1%)/1000</f>
        <v>0.7673759</v>
      </c>
      <c r="P112" s="319">
        <f xml:space="preserve"> ('октябрь(4 цк)'!M14+'октябрь(4 цк)'!M15*3.1%)/1000</f>
        <v>0.73518808000000002</v>
      </c>
      <c r="Q112" s="319">
        <f xml:space="preserve"> ('октябрь(4 цк)'!N14+'октябрь(4 цк)'!N15*3.1%)/1000</f>
        <v>0.74756007999999996</v>
      </c>
      <c r="R112" s="319">
        <f xml:space="preserve"> ('октябрь(4 цк)'!O14+'октябрь(4 цк)'!O15*3.1%)/1000</f>
        <v>0.7198777300000001</v>
      </c>
      <c r="S112" s="319">
        <f xml:space="preserve"> ('октябрь(4 цк)'!P14+'октябрь(4 цк)'!P15*3.1%)/1000</f>
        <v>0.72654829999999992</v>
      </c>
      <c r="T112" s="319">
        <f xml:space="preserve"> ('октябрь(4 цк)'!Q14+'октябрь(4 цк)'!Q15*3.1%)/1000</f>
        <v>0.75756078000000004</v>
      </c>
      <c r="U112" s="319">
        <f xml:space="preserve"> ('октябрь(4 цк)'!R14+'октябрь(4 цк)'!R15*3.1%)/1000</f>
        <v>1.1158126599999998</v>
      </c>
      <c r="V112" s="319">
        <f xml:space="preserve"> ('октябрь(4 цк)'!S14+'октябрь(4 цк)'!S15*3.1%)/1000</f>
        <v>0.75780822000000014</v>
      </c>
      <c r="W112" s="319">
        <f xml:space="preserve"> ('октябрь(4 цк)'!T14+'октябрь(4 цк)'!T15*3.1%)/1000</f>
        <v>1.0812947799999999</v>
      </c>
      <c r="X112" s="319">
        <f xml:space="preserve"> ('октябрь(4 цк)'!U14+'октябрь(4 цк)'!U15*3.1%)/1000</f>
        <v>0.75091083000000003</v>
      </c>
      <c r="Y112" s="319">
        <f xml:space="preserve"> ('октябрь(4 цк)'!V14+'октябрь(4 цк)'!V15*3.1%)/1000</f>
        <v>0.72996091000000007</v>
      </c>
      <c r="Z112" s="319">
        <f xml:space="preserve"> ('октябрь(4 цк)'!W14+'октябрь(4 цк)'!W15*3.1%)/1000</f>
        <v>0.72689884000000005</v>
      </c>
      <c r="AA112" s="319">
        <f xml:space="preserve"> ('октябрь(4 цк)'!X14+'октябрь(4 цк)'!X15*3.1%)/1000</f>
        <v>0.72504304000000008</v>
      </c>
      <c r="AB112" s="319">
        <f xml:space="preserve"> ('октябрь(4 цк)'!Y14+'октябрь(4 цк)'!Y15*3.1%)/1000</f>
        <v>0.71720743999999992</v>
      </c>
      <c r="AC112" s="375"/>
      <c r="AD112" s="375"/>
    </row>
    <row r="113" spans="1:30" s="209" customFormat="1" x14ac:dyDescent="0.2">
      <c r="A113" s="314">
        <v>3</v>
      </c>
      <c r="B113" s="289" t="s">
        <v>188</v>
      </c>
      <c r="C113" s="290" t="s">
        <v>169</v>
      </c>
      <c r="D113" s="255"/>
      <c r="E113" s="319">
        <f xml:space="preserve"> ('октябрь(4 цк)'!B18+'октябрь(4 цк)'!B19*3.1%)/1000</f>
        <v>0.76986060999999983</v>
      </c>
      <c r="F113" s="319">
        <f xml:space="preserve"> ('октябрь(4 цк)'!C18+'октябрь(4 цк)'!C19*3.1%)/1000</f>
        <v>0.77399492000000014</v>
      </c>
      <c r="G113" s="319">
        <f xml:space="preserve"> ('октябрь(4 цк)'!D18+'октябрь(4 цк)'!D19*3.1%)/1000</f>
        <v>0.75365329000000003</v>
      </c>
      <c r="H113" s="319">
        <f xml:space="preserve"> ('октябрь(4 цк)'!E18+'октябрь(4 цк)'!E19*3.1%)/1000</f>
        <v>0.75402444999999996</v>
      </c>
      <c r="I113" s="319">
        <f xml:space="preserve"> ('октябрь(4 цк)'!F18+'октябрь(4 цк)'!F19*3.1%)/1000</f>
        <v>0.76011766000000014</v>
      </c>
      <c r="J113" s="319">
        <f xml:space="preserve"> ('октябрь(4 цк)'!G18+'октябрь(4 цк)'!G19*3.1%)/1000</f>
        <v>0.76078780999999995</v>
      </c>
      <c r="K113" s="319">
        <f xml:space="preserve"> ('октябрь(4 цк)'!H18+'октябрь(4 цк)'!H19*3.1%)/1000</f>
        <v>0.76624179999999986</v>
      </c>
      <c r="L113" s="319">
        <f xml:space="preserve"> ('октябрь(4 цк)'!I18+'октябрь(4 цк)'!I19*3.1%)/1000</f>
        <v>0.75998362999999991</v>
      </c>
      <c r="M113" s="319">
        <f xml:space="preserve"> ('октябрь(4 цк)'!J18+'октябрь(4 цк)'!J19*3.1%)/1000</f>
        <v>0.75459149999999997</v>
      </c>
      <c r="N113" s="319">
        <f xml:space="preserve"> ('октябрь(4 цк)'!K18+'октябрь(4 цк)'!K19*3.1%)/1000</f>
        <v>0.75741643999999997</v>
      </c>
      <c r="O113" s="319">
        <f xml:space="preserve"> ('октябрь(4 цк)'!L18+'октябрь(4 цк)'!L19*3.1%)/1000</f>
        <v>0.75607614000000001</v>
      </c>
      <c r="P113" s="319">
        <f xml:space="preserve"> ('октябрь(4 цк)'!M18+'октябрь(4 цк)'!M19*3.1%)/1000</f>
        <v>0.76033417000000003</v>
      </c>
      <c r="Q113" s="319">
        <f xml:space="preserve"> ('октябрь(4 цк)'!N18+'октябрь(4 цк)'!N19*3.1%)/1000</f>
        <v>0.76586032999999998</v>
      </c>
      <c r="R113" s="319">
        <f xml:space="preserve"> ('октябрь(4 цк)'!O18+'октябрь(4 цк)'!O19*3.1%)/1000</f>
        <v>0.77293298999999993</v>
      </c>
      <c r="S113" s="319">
        <f xml:space="preserve"> ('октябрь(4 цк)'!P18+'октябрь(4 цк)'!P19*3.1%)/1000</f>
        <v>0.77426298000000005</v>
      </c>
      <c r="T113" s="319">
        <f xml:space="preserve"> ('октябрь(4 цк)'!Q18+'октябрь(4 цк)'!Q19*3.1%)/1000</f>
        <v>0.7750052999999999</v>
      </c>
      <c r="U113" s="319">
        <f xml:space="preserve"> ('октябрь(4 цк)'!R18+'октябрь(4 цк)'!R19*3.1%)/1000</f>
        <v>0.78668653000000011</v>
      </c>
      <c r="V113" s="319">
        <f xml:space="preserve"> ('октябрь(4 цк)'!S18+'октябрь(4 цк)'!S19*3.1%)/1000</f>
        <v>0.77947984000000003</v>
      </c>
      <c r="W113" s="319">
        <f xml:space="preserve"> ('октябрь(4 цк)'!T18+'октябрь(4 цк)'!T19*3.1%)/1000</f>
        <v>0.78038711999999988</v>
      </c>
      <c r="X113" s="319">
        <f xml:space="preserve"> ('октябрь(4 цк)'!U18+'октябрь(4 цк)'!U19*3.1%)/1000</f>
        <v>0.79619234999999999</v>
      </c>
      <c r="Y113" s="319">
        <f xml:space="preserve"> ('октябрь(4 цк)'!V18+'октябрь(4 цк)'!V19*3.1%)/1000</f>
        <v>0.77607754000000007</v>
      </c>
      <c r="Z113" s="319">
        <f xml:space="preserve"> ('октябрь(4 цк)'!W18+'октябрь(4 цк)'!W19*3.1%)/1000</f>
        <v>0.77302578000000011</v>
      </c>
      <c r="AA113" s="319">
        <f xml:space="preserve"> ('октябрь(4 цк)'!X18+'октябрь(4 цк)'!X19*3.1%)/1000</f>
        <v>0.77139679999999988</v>
      </c>
      <c r="AB113" s="319">
        <f xml:space="preserve"> ('октябрь(4 цк)'!Y18+'октябрь(4 цк)'!Y19*3.1%)/1000</f>
        <v>0.76878836999999989</v>
      </c>
      <c r="AC113" s="375"/>
      <c r="AD113" s="375"/>
    </row>
    <row r="114" spans="1:30" s="209" customFormat="1" x14ac:dyDescent="0.2">
      <c r="A114" s="314">
        <v>4</v>
      </c>
      <c r="B114" s="289" t="s">
        <v>188</v>
      </c>
      <c r="C114" s="290" t="s">
        <v>169</v>
      </c>
      <c r="D114" s="255"/>
      <c r="E114" s="319">
        <f xml:space="preserve"> ('октябрь(4 цк)'!B22+'октябрь(4 цк)'!B23*3.1%)/1000</f>
        <v>0.80751273000000012</v>
      </c>
      <c r="F114" s="319">
        <f xml:space="preserve"> ('октябрь(4 цк)'!C22+'октябрь(4 цк)'!C23*3.1%)/1000</f>
        <v>0.79399631999999998</v>
      </c>
      <c r="G114" s="319">
        <f xml:space="preserve"> ('октябрь(4 цк)'!D22+'октябрь(4 цк)'!D23*3.1%)/1000</f>
        <v>0.79721304000000004</v>
      </c>
      <c r="H114" s="319">
        <f xml:space="preserve"> ('октябрь(4 цк)'!E22+'октябрь(4 цк)'!E23*3.1%)/1000</f>
        <v>0.9476771799999999</v>
      </c>
      <c r="I114" s="319">
        <f xml:space="preserve"> ('октябрь(4 цк)'!F22+'октябрь(4 цк)'!F23*3.1%)/1000</f>
        <v>0.80644048999999995</v>
      </c>
      <c r="J114" s="319">
        <f xml:space="preserve"> ('октябрь(4 цк)'!G22+'октябрь(4 цк)'!G23*3.1%)/1000</f>
        <v>1.0770676799999999</v>
      </c>
      <c r="K114" s="319">
        <f xml:space="preserve"> ('октябрь(4 цк)'!H22+'октябрь(4 цк)'!H23*3.1%)/1000</f>
        <v>1.0705929999999999</v>
      </c>
      <c r="L114" s="319">
        <f xml:space="preserve"> ('октябрь(4 цк)'!I22+'октябрь(4 цк)'!I23*3.1%)/1000</f>
        <v>1.0732014299999999</v>
      </c>
      <c r="M114" s="319">
        <f xml:space="preserve"> ('октябрь(4 цк)'!J22+'октябрь(4 цк)'!J23*3.1%)/1000</f>
        <v>0.77542800999999995</v>
      </c>
      <c r="N114" s="319">
        <f xml:space="preserve"> ('октябрь(4 цк)'!K22+'октябрь(4 цк)'!K23*3.1%)/1000</f>
        <v>0.79257354000000013</v>
      </c>
      <c r="O114" s="319">
        <f xml:space="preserve"> ('октябрь(4 цк)'!L22+'октябрь(4 цк)'!L23*3.1%)/1000</f>
        <v>0.78647001999999999</v>
      </c>
      <c r="P114" s="319">
        <f xml:space="preserve"> ('октябрь(4 цк)'!M22+'октябрь(4 цк)'!M23*3.1%)/1000</f>
        <v>0.79309935000000009</v>
      </c>
      <c r="Q114" s="319">
        <f xml:space="preserve"> ('октябрь(4 цк)'!N22+'октябрь(4 цк)'!N23*3.1%)/1000</f>
        <v>0.88636360999999986</v>
      </c>
      <c r="R114" s="319">
        <f xml:space="preserve"> ('октябрь(4 цк)'!O22+'октябрь(4 цк)'!O23*3.1%)/1000</f>
        <v>0.80157417000000009</v>
      </c>
      <c r="S114" s="319">
        <f xml:space="preserve"> ('октябрь(4 цк)'!P22+'октябрь(4 цк)'!P23*3.1%)/1000</f>
        <v>0.78504723999999992</v>
      </c>
      <c r="T114" s="319">
        <f xml:space="preserve"> ('октябрь(4 цк)'!Q22+'октябрь(4 цк)'!Q23*3.1%)/1000</f>
        <v>0.78824333999999996</v>
      </c>
      <c r="U114" s="319">
        <f xml:space="preserve"> ('октябрь(4 цк)'!R22+'октябрь(4 цк)'!R23*3.1%)/1000</f>
        <v>1.1371852899999999</v>
      </c>
      <c r="V114" s="319">
        <f xml:space="preserve"> ('октябрь(4 цк)'!S22+'октябрь(4 цк)'!S23*3.1%)/1000</f>
        <v>0.79460460999999982</v>
      </c>
      <c r="W114" s="319">
        <f xml:space="preserve"> ('октябрь(4 цк)'!T22+'октябрь(4 цк)'!T23*3.1%)/1000</f>
        <v>0.90871568999999996</v>
      </c>
      <c r="X114" s="319">
        <f xml:space="preserve"> ('октябрь(4 цк)'!U22+'октябрь(4 цк)'!U23*3.1%)/1000</f>
        <v>0.80069782</v>
      </c>
      <c r="Y114" s="319">
        <f xml:space="preserve"> ('октябрь(4 цк)'!V22+'октябрь(4 цк)'!V23*3.1%)/1000</f>
        <v>0.79157347</v>
      </c>
      <c r="Z114" s="319">
        <f xml:space="preserve"> ('октябрь(4 цк)'!W22+'октябрь(4 цк)'!W23*3.1%)/1000</f>
        <v>0.79474895000000001</v>
      </c>
      <c r="AA114" s="319">
        <f xml:space="preserve"> ('октябрь(4 цк)'!X22+'октябрь(4 цк)'!X23*3.1%)/1000</f>
        <v>0.79986270999999998</v>
      </c>
      <c r="AB114" s="319">
        <f xml:space="preserve"> ('октябрь(4 цк)'!Y22+'октябрь(4 цк)'!Y23*3.1%)/1000</f>
        <v>0.79293438999999999</v>
      </c>
      <c r="AC114" s="375"/>
      <c r="AD114" s="375"/>
    </row>
    <row r="115" spans="1:30" s="209" customFormat="1" x14ac:dyDescent="0.2">
      <c r="A115" s="314">
        <v>5</v>
      </c>
      <c r="B115" s="289" t="s">
        <v>188</v>
      </c>
      <c r="C115" s="290" t="s">
        <v>169</v>
      </c>
      <c r="D115" s="255"/>
      <c r="E115" s="319">
        <f xml:space="preserve"> ('октябрь(4 цк)'!B26+'октябрь(4 цк)'!B27*3.1%)/1000</f>
        <v>0.80296602000000006</v>
      </c>
      <c r="F115" s="319">
        <f xml:space="preserve"> ('октябрь(4 цк)'!C26+'октябрь(4 цк)'!C27*3.1%)/1000</f>
        <v>0.79180029000000018</v>
      </c>
      <c r="G115" s="319">
        <f xml:space="preserve"> ('октябрь(4 цк)'!D26+'октябрь(4 цк)'!D27*3.1%)/1000</f>
        <v>0.78870729000000006</v>
      </c>
      <c r="H115" s="319">
        <f xml:space="preserve"> ('октябрь(4 цк)'!E26+'октябрь(4 цк)'!E27*3.1%)/1000</f>
        <v>0.79886264000000007</v>
      </c>
      <c r="I115" s="319">
        <f xml:space="preserve"> ('октябрь(4 цк)'!F26+'октябрь(4 цк)'!F27*3.1%)/1000</f>
        <v>0.79855334</v>
      </c>
      <c r="J115" s="319">
        <f xml:space="preserve"> ('октябрь(4 цк)'!G26+'октябрь(4 цк)'!G27*3.1%)/1000</f>
        <v>0.82189517999999984</v>
      </c>
      <c r="K115" s="319">
        <f xml:space="preserve"> ('октябрь(4 цк)'!H26+'октябрь(4 цк)'!H27*3.1%)/1000</f>
        <v>0.84446377000000006</v>
      </c>
      <c r="L115" s="319">
        <f xml:space="preserve"> ('октябрь(4 цк)'!I26+'октябрь(4 цк)'!I27*3.1%)/1000</f>
        <v>0.78875884000000007</v>
      </c>
      <c r="M115" s="319">
        <f xml:space="preserve"> ('октябрь(4 цк)'!J26+'октябрь(4 цк)'!J27*3.1%)/1000</f>
        <v>0.9294594100000001</v>
      </c>
      <c r="N115" s="319">
        <f xml:space="preserve"> ('октябрь(4 цк)'!K26+'октябрь(4 цк)'!K27*3.1%)/1000</f>
        <v>0.93284109000000004</v>
      </c>
      <c r="O115" s="319">
        <f xml:space="preserve"> ('октябрь(4 цк)'!L26+'октябрь(4 цк)'!L27*3.1%)/1000</f>
        <v>0.93543920999999997</v>
      </c>
      <c r="P115" s="319">
        <f xml:space="preserve"> ('октябрь(4 цк)'!M26+'октябрь(4 цк)'!M27*3.1%)/1000</f>
        <v>0.78851139999999997</v>
      </c>
      <c r="Q115" s="319">
        <f xml:space="preserve"> ('октябрь(4 цк)'!N26+'октябрь(4 цк)'!N27*3.1%)/1000</f>
        <v>0.93932608000000006</v>
      </c>
      <c r="R115" s="319">
        <f xml:space="preserve"> ('октябрь(4 цк)'!O26+'октябрь(4 цк)'!O27*3.1%)/1000</f>
        <v>0.94572859000000009</v>
      </c>
      <c r="S115" s="319">
        <f xml:space="preserve"> ('октябрь(4 цк)'!P26+'октябрь(4 цк)'!P27*3.1%)/1000</f>
        <v>0.78666591000000008</v>
      </c>
      <c r="T115" s="319">
        <f xml:space="preserve"> ('октябрь(4 цк)'!Q26+'октябрь(4 цк)'!Q27*3.1%)/1000</f>
        <v>0.8227818400000001</v>
      </c>
      <c r="U115" s="319">
        <f xml:space="preserve"> ('октябрь(4 цк)'!R26+'октябрь(4 цк)'!R27*3.1%)/1000</f>
        <v>1.1333912100000001</v>
      </c>
      <c r="V115" s="319">
        <f xml:space="preserve"> ('октябрь(4 цк)'!S26+'октябрь(4 цк)'!S27*3.1%)/1000</f>
        <v>0.82167867000000017</v>
      </c>
      <c r="W115" s="319">
        <f xml:space="preserve"> ('октябрь(4 цк)'!T26+'октябрь(4 цк)'!T27*3.1%)/1000</f>
        <v>1.1072141199999999</v>
      </c>
      <c r="X115" s="319">
        <f xml:space="preserve"> ('октябрь(4 цк)'!U26+'октябрь(4 цк)'!U27*3.1%)/1000</f>
        <v>0.79244981999999997</v>
      </c>
      <c r="Y115" s="319">
        <f xml:space="preserve"> ('октябрь(4 цк)'!V26+'октябрь(4 цк)'!V27*3.1%)/1000</f>
        <v>0.79562529999999998</v>
      </c>
      <c r="Z115" s="319">
        <f xml:space="preserve"> ('октябрь(4 цк)'!W26+'октябрь(4 цк)'!W27*3.1%)/1000</f>
        <v>0.80026479999999989</v>
      </c>
      <c r="AA115" s="319">
        <f xml:space="preserve"> ('октябрь(4 цк)'!X26+'октябрь(4 цк)'!X27*3.1%)/1000</f>
        <v>0.79884202000000004</v>
      </c>
      <c r="AB115" s="319">
        <f xml:space="preserve"> ('октябрь(4 цк)'!Y26+'октябрь(4 цк)'!Y27*3.1%)/1000</f>
        <v>0.79462523000000007</v>
      </c>
      <c r="AC115" s="375"/>
      <c r="AD115" s="375"/>
    </row>
    <row r="116" spans="1:30" s="209" customFormat="1" x14ac:dyDescent="0.2">
      <c r="A116" s="314">
        <v>6</v>
      </c>
      <c r="B116" s="289" t="s">
        <v>188</v>
      </c>
      <c r="C116" s="290" t="s">
        <v>169</v>
      </c>
      <c r="D116" s="255"/>
      <c r="E116" s="319">
        <f xml:space="preserve"> ('октябрь(4 цк)'!B30+'октябрь(4 цк)'!B31*3.1%)/1000</f>
        <v>0.74491041000000002</v>
      </c>
      <c r="F116" s="319">
        <f xml:space="preserve"> ('октябрь(4 цк)'!C30+'октябрь(4 цк)'!C31*3.1%)/1000</f>
        <v>0.63179940000000001</v>
      </c>
      <c r="G116" s="319">
        <f xml:space="preserve"> ('октябрь(4 цк)'!D30+'октябрь(4 цк)'!D31*3.1%)/1000</f>
        <v>0.75298314</v>
      </c>
      <c r="H116" s="319">
        <f xml:space="preserve"> ('октябрь(4 цк)'!E30+'октябрь(4 цк)'!E31*3.1%)/1000</f>
        <v>0.76230337999999997</v>
      </c>
      <c r="I116" s="319">
        <f xml:space="preserve"> ('октябрь(4 цк)'!F30+'октябрь(4 цк)'!F31*3.1%)/1000</f>
        <v>0.76935542000000012</v>
      </c>
      <c r="J116" s="319">
        <f xml:space="preserve"> ('октябрь(4 цк)'!G30+'октябрь(4 цк)'!G31*3.1%)/1000</f>
        <v>0.79681095000000002</v>
      </c>
      <c r="K116" s="319">
        <f xml:space="preserve"> ('октябрь(4 цк)'!H30+'октябрь(4 цк)'!H31*3.1%)/1000</f>
        <v>0.78297492999999996</v>
      </c>
      <c r="L116" s="319">
        <f xml:space="preserve"> ('октябрь(4 цк)'!I30+'октябрь(4 цк)'!I31*3.1%)/1000</f>
        <v>0.74587954999999984</v>
      </c>
      <c r="M116" s="319">
        <f xml:space="preserve"> ('октябрь(4 цк)'!J30+'октябрь(4 цк)'!J31*3.1%)/1000</f>
        <v>0.73995129999999998</v>
      </c>
      <c r="N116" s="319">
        <f xml:space="preserve"> ('октябрь(4 цк)'!K30+'октябрь(4 цк)'!K31*3.1%)/1000</f>
        <v>0.74592079000000011</v>
      </c>
      <c r="O116" s="319">
        <f xml:space="preserve"> ('октябрь(4 цк)'!L30+'октябрь(4 цк)'!L31*3.1%)/1000</f>
        <v>0.76893271000000007</v>
      </c>
      <c r="P116" s="319">
        <f xml:space="preserve"> ('октябрь(4 цк)'!M30+'октябрь(4 цк)'!M31*3.1%)/1000</f>
        <v>0.74134315000000006</v>
      </c>
      <c r="Q116" s="319">
        <f xml:space="preserve"> ('октябрь(4 цк)'!N30+'октябрь(4 цк)'!N31*3.1%)/1000</f>
        <v>1.1530317600000002</v>
      </c>
      <c r="R116" s="319">
        <f xml:space="preserve"> ('октябрь(4 цк)'!O30+'октябрь(4 цк)'!O31*3.1%)/1000</f>
        <v>1.1726723099999998</v>
      </c>
      <c r="S116" s="319">
        <f xml:space="preserve"> ('октябрь(4 цк)'!P30+'октябрь(4 цк)'!P31*3.1%)/1000</f>
        <v>0.78252129000000015</v>
      </c>
      <c r="T116" s="319">
        <f xml:space="preserve"> ('октябрь(4 цк)'!Q30+'октябрь(4 цк)'!Q31*3.1%)/1000</f>
        <v>0.78543901999999999</v>
      </c>
      <c r="U116" s="319">
        <f xml:space="preserve"> ('октябрь(4 цк)'!R30+'октябрь(4 цк)'!R31*3.1%)/1000</f>
        <v>1.13607181</v>
      </c>
      <c r="V116" s="319">
        <f xml:space="preserve"> ('октябрь(4 цк)'!S30+'октябрь(4 цк)'!S31*3.1%)/1000</f>
        <v>0.79756358000000005</v>
      </c>
      <c r="W116" s="319">
        <f xml:space="preserve"> ('октябрь(4 цк)'!T30+'октябрь(4 цк)'!T31*3.1%)/1000</f>
        <v>0.78395438000000006</v>
      </c>
      <c r="X116" s="319">
        <f xml:space="preserve"> ('октябрь(4 цк)'!U30+'октябрь(4 цк)'!U31*3.1%)/1000</f>
        <v>0.77156175999999999</v>
      </c>
      <c r="Y116" s="319">
        <f xml:space="preserve"> ('октябрь(4 цк)'!V30+'октябрь(4 цк)'!V31*3.1%)/1000</f>
        <v>0.77020084000000011</v>
      </c>
      <c r="Z116" s="319">
        <f xml:space="preserve"> ('октябрь(4 цк)'!W30+'октябрь(4 цк)'!W31*3.1%)/1000</f>
        <v>0.77002557000000005</v>
      </c>
      <c r="AA116" s="319">
        <f xml:space="preserve"> ('октябрь(4 цк)'!X30+'октябрь(4 цк)'!X31*3.1%)/1000</f>
        <v>0.76511801000000002</v>
      </c>
      <c r="AB116" s="319">
        <f xml:space="preserve"> ('октябрь(4 цк)'!Y30+'октябрь(4 цк)'!Y31*3.1%)/1000</f>
        <v>0.67713246999999999</v>
      </c>
      <c r="AC116" s="375"/>
      <c r="AD116" s="375"/>
    </row>
    <row r="117" spans="1:30" s="209" customFormat="1" x14ac:dyDescent="0.2">
      <c r="A117" s="314">
        <v>7</v>
      </c>
      <c r="B117" s="289" t="s">
        <v>188</v>
      </c>
      <c r="C117" s="290" t="s">
        <v>169</v>
      </c>
      <c r="D117" s="255"/>
      <c r="E117" s="319">
        <f xml:space="preserve"> ('октябрь(4 цк)'!B34+'октябрь(4 цк)'!B35*3.1%)/1000</f>
        <v>0.62597424999999995</v>
      </c>
      <c r="F117" s="319">
        <f xml:space="preserve"> ('октябрь(4 цк)'!C34+'октябрь(4 цк)'!C35*3.1%)/1000</f>
        <v>0.72491931999999992</v>
      </c>
      <c r="G117" s="319">
        <f xml:space="preserve"> ('октябрь(4 цк)'!D34+'октябрь(4 цк)'!D35*3.1%)/1000</f>
        <v>0.7920374200000001</v>
      </c>
      <c r="H117" s="319">
        <f xml:space="preserve"> ('октябрь(4 цк)'!E34+'октябрь(4 цк)'!E35*3.1%)/1000</f>
        <v>0.85981535999999992</v>
      </c>
      <c r="I117" s="319">
        <f xml:space="preserve"> ('октябрь(4 цк)'!F34+'октябрь(4 цк)'!F35*3.1%)/1000</f>
        <v>0.85956792000000004</v>
      </c>
      <c r="J117" s="319">
        <f xml:space="preserve"> ('октябрь(4 цк)'!G34+'октябрь(4 цк)'!G35*3.1%)/1000</f>
        <v>0.86764065000000001</v>
      </c>
      <c r="K117" s="319">
        <f xml:space="preserve"> ('октябрь(4 цк)'!H34+'октябрь(4 цк)'!H35*3.1%)/1000</f>
        <v>1.1540730699999999</v>
      </c>
      <c r="L117" s="319">
        <f xml:space="preserve"> ('октябрь(4 цк)'!I34+'октябрь(4 цк)'!I35*3.1%)/1000</f>
        <v>0.84595872000000005</v>
      </c>
      <c r="M117" s="319">
        <f xml:space="preserve"> ('октябрь(4 цк)'!J34+'октябрь(4 цк)'!J35*3.1%)/1000</f>
        <v>0.84094805999999989</v>
      </c>
      <c r="N117" s="319">
        <f xml:space="preserve"> ('октябрь(4 цк)'!K34+'октябрь(4 цк)'!K35*3.1%)/1000</f>
        <v>0.83581367999999989</v>
      </c>
      <c r="O117" s="319">
        <f xml:space="preserve"> ('октябрь(4 цк)'!L34+'октябрь(4 цк)'!L35*3.1%)/1000</f>
        <v>0.81622467999999992</v>
      </c>
      <c r="P117" s="319">
        <f xml:space="preserve"> ('октябрь(4 цк)'!M34+'октябрь(4 цк)'!M35*3.1%)/1000</f>
        <v>0.82794715000000008</v>
      </c>
      <c r="Q117" s="319">
        <f xml:space="preserve"> ('октябрь(4 цк)'!N34+'октябрь(4 цк)'!N35*3.1%)/1000</f>
        <v>0.90291116000000016</v>
      </c>
      <c r="R117" s="319">
        <f xml:space="preserve"> ('октябрь(4 цк)'!O34+'октябрь(4 цк)'!O35*3.1%)/1000</f>
        <v>0.93788267999999997</v>
      </c>
      <c r="S117" s="319">
        <f xml:space="preserve"> ('октябрь(4 цк)'!P34+'октябрь(4 цк)'!P35*3.1%)/1000</f>
        <v>0.91544811999999987</v>
      </c>
      <c r="T117" s="319">
        <f xml:space="preserve"> ('октябрь(4 цк)'!Q34+'октябрь(4 цк)'!Q35*3.1%)/1000</f>
        <v>0.97576161999999989</v>
      </c>
      <c r="U117" s="319">
        <f xml:space="preserve"> ('октябрь(4 цк)'!R34+'октябрь(4 цк)'!R35*3.1%)/1000</f>
        <v>0.96422473000000009</v>
      </c>
      <c r="V117" s="319">
        <f xml:space="preserve"> ('октябрь(4 цк)'!S34+'октябрь(4 цк)'!S35*3.1%)/1000</f>
        <v>0.92148978000000015</v>
      </c>
      <c r="W117" s="319">
        <f xml:space="preserve"> ('октябрь(4 цк)'!T34+'октябрь(4 цк)'!T35*3.1%)/1000</f>
        <v>1.02933238</v>
      </c>
      <c r="X117" s="319">
        <f xml:space="preserve"> ('октябрь(4 цк)'!U34+'октябрь(4 цк)'!U35*3.1%)/1000</f>
        <v>0.88537385000000002</v>
      </c>
      <c r="Y117" s="319">
        <f xml:space="preserve"> ('октябрь(4 цк)'!V34+'октябрь(4 цк)'!V35*3.1%)/1000</f>
        <v>0.87965179999999987</v>
      </c>
      <c r="Z117" s="319">
        <f xml:space="preserve"> ('октябрь(4 цк)'!W34+'октябрь(4 цк)'!W35*3.1%)/1000</f>
        <v>0.82231789</v>
      </c>
      <c r="AA117" s="319">
        <f xml:space="preserve"> ('октябрь(4 цк)'!X34+'октябрь(4 цк)'!X35*3.1%)/1000</f>
        <v>0.83617452999999997</v>
      </c>
      <c r="AB117" s="319">
        <f xml:space="preserve"> ('октябрь(4 цк)'!Y34+'октябрь(4 цк)'!Y35*3.1%)/1000</f>
        <v>0.69188607999999996</v>
      </c>
      <c r="AC117" s="375"/>
      <c r="AD117" s="375"/>
    </row>
    <row r="118" spans="1:30" s="209" customFormat="1" x14ac:dyDescent="0.2">
      <c r="A118" s="314">
        <v>8</v>
      </c>
      <c r="B118" s="289" t="s">
        <v>188</v>
      </c>
      <c r="C118" s="290" t="s">
        <v>169</v>
      </c>
      <c r="D118" s="255"/>
      <c r="E118" s="319">
        <f xml:space="preserve"> ('октябрь(4 цк)'!B38+'октябрь(4 цк)'!B39*3.1%)/1000</f>
        <v>0.78417088999999995</v>
      </c>
      <c r="F118" s="319">
        <f xml:space="preserve"> ('октябрь(4 цк)'!C38+'октябрь(4 цк)'!C39*3.1%)/1000</f>
        <v>0.76127237999999997</v>
      </c>
      <c r="G118" s="319">
        <f xml:space="preserve"> ('октябрь(4 цк)'!D38+'октябрь(4 цк)'!D39*3.1%)/1000</f>
        <v>0.85097968999999996</v>
      </c>
      <c r="H118" s="319">
        <f xml:space="preserve"> ('октябрь(4 цк)'!E38+'октябрь(4 цк)'!E39*3.1%)/1000</f>
        <v>0.85439229999999988</v>
      </c>
      <c r="I118" s="319">
        <f xml:space="preserve"> ('октябрь(4 цк)'!F38+'октябрь(4 цк)'!F39*3.1%)/1000</f>
        <v>1.11282276</v>
      </c>
      <c r="J118" s="319">
        <f xml:space="preserve"> ('октябрь(4 цк)'!G38+'октябрь(4 цк)'!G39*3.1%)/1000</f>
        <v>1.11169897</v>
      </c>
      <c r="K118" s="319">
        <f xml:space="preserve"> ('октябрь(4 цк)'!H38+'октябрь(4 цк)'!H39*3.1%)/1000</f>
        <v>1.1417216899999998</v>
      </c>
      <c r="L118" s="319">
        <f xml:space="preserve"> ('октябрь(4 цк)'!I38+'октябрь(4 цк)'!I39*3.1%)/1000</f>
        <v>1.1218336999999998</v>
      </c>
      <c r="M118" s="319">
        <f xml:space="preserve"> ('октябрь(4 цк)'!J38+'октябрь(4 цк)'!J39*3.1%)/1000</f>
        <v>1.08746016</v>
      </c>
      <c r="N118" s="319">
        <f xml:space="preserve"> ('октябрь(4 цк)'!K38+'октябрь(4 цк)'!K39*3.1%)/1000</f>
        <v>1.0777687599999999</v>
      </c>
      <c r="O118" s="319">
        <f xml:space="preserve"> ('октябрь(4 цк)'!L38+'октябрь(4 цк)'!L39*3.1%)/1000</f>
        <v>1.0674072100000001</v>
      </c>
      <c r="P118" s="319">
        <f xml:space="preserve"> ('октябрь(4 цк)'!M38+'октябрь(4 цк)'!M39*3.1%)/1000</f>
        <v>1.06937642</v>
      </c>
      <c r="Q118" s="319">
        <f xml:space="preserve"> ('октябрь(4 цк)'!N38+'октябрь(4 цк)'!N39*3.1%)/1000</f>
        <v>1.0742221199999999</v>
      </c>
      <c r="R118" s="319">
        <f xml:space="preserve"> ('октябрь(4 цк)'!O38+'октябрь(4 цк)'!O39*3.1%)/1000</f>
        <v>0.94328511999999987</v>
      </c>
      <c r="S118" s="319">
        <f xml:space="preserve"> ('октябрь(4 цк)'!P38+'октябрь(4 цк)'!P39*3.1%)/1000</f>
        <v>0.85114465000000006</v>
      </c>
      <c r="T118" s="319">
        <f xml:space="preserve"> ('октябрь(4 цк)'!Q38+'октябрь(4 цк)'!Q39*3.1%)/1000</f>
        <v>0.94886283000000005</v>
      </c>
      <c r="U118" s="319">
        <f xml:space="preserve"> ('октябрь(4 цк)'!R38+'октябрь(4 цк)'!R39*3.1%)/1000</f>
        <v>1.1546916699999998</v>
      </c>
      <c r="V118" s="319">
        <f xml:space="preserve"> ('октябрь(4 цк)'!S38+'октябрь(4 цк)'!S39*3.1%)/1000</f>
        <v>1.1377214099999999</v>
      </c>
      <c r="W118" s="319">
        <f xml:space="preserve"> ('октябрь(4 цк)'!T38+'октябрь(4 цк)'!T39*3.1%)/1000</f>
        <v>1.1069357499999999</v>
      </c>
      <c r="X118" s="319">
        <f xml:space="preserve"> ('октябрь(4 цк)'!U38+'октябрь(4 цк)'!U39*3.1%)/1000</f>
        <v>0.91891228000000003</v>
      </c>
      <c r="Y118" s="319">
        <f xml:space="preserve"> ('октябрь(4 цк)'!V38+'октябрь(4 цк)'!V39*3.1%)/1000</f>
        <v>0.83792723000000013</v>
      </c>
      <c r="Z118" s="319">
        <f xml:space="preserve"> ('октябрь(4 цк)'!W38+'октябрь(4 цк)'!W39*3.1%)/1000</f>
        <v>0.8229983500000001</v>
      </c>
      <c r="AA118" s="319">
        <f xml:space="preserve"> ('октябрь(4 цк)'!X38+'октябрь(4 цк)'!X39*3.1%)/1000</f>
        <v>0.97345217999999989</v>
      </c>
      <c r="AB118" s="319">
        <f xml:space="preserve"> ('октябрь(4 цк)'!Y38+'октябрь(4 цк)'!Y39*3.1%)/1000</f>
        <v>0.66389442999999992</v>
      </c>
      <c r="AC118" s="375"/>
      <c r="AD118" s="375"/>
    </row>
    <row r="119" spans="1:30" s="209" customFormat="1" x14ac:dyDescent="0.2">
      <c r="A119" s="314">
        <v>9</v>
      </c>
      <c r="B119" s="289" t="s">
        <v>188</v>
      </c>
      <c r="C119" s="290" t="s">
        <v>169</v>
      </c>
      <c r="D119" s="255"/>
      <c r="E119" s="319">
        <f xml:space="preserve"> ('октябрь(4 цк)'!B42+'октябрь(4 цк)'!B43*3.1%)/1000</f>
        <v>0.74644660000000007</v>
      </c>
      <c r="F119" s="319">
        <f xml:space="preserve"> ('октябрь(4 цк)'!C42+'октябрь(4 цк)'!C43*3.1%)/1000</f>
        <v>0.75970525999999994</v>
      </c>
      <c r="G119" s="319">
        <f xml:space="preserve"> ('октябрь(4 цк)'!D42+'октябрь(4 цк)'!D43*3.1%)/1000</f>
        <v>0.82227665000000005</v>
      </c>
      <c r="H119" s="319">
        <f xml:space="preserve"> ('октябрь(4 цк)'!E42+'октябрь(4 цк)'!E43*3.1%)/1000</f>
        <v>0.84671135000000008</v>
      </c>
      <c r="I119" s="319">
        <f xml:space="preserve"> ('октябрь(4 цк)'!F42+'октябрь(4 цк)'!F43*3.1%)/1000</f>
        <v>0.84860838999999999</v>
      </c>
      <c r="J119" s="319">
        <f xml:space="preserve"> ('октябрь(4 цк)'!G42+'октябрь(4 цк)'!G43*3.1%)/1000</f>
        <v>0.85118589</v>
      </c>
      <c r="K119" s="319">
        <f xml:space="preserve"> ('октябрь(4 цк)'!H42+'октябрь(4 цк)'!H43*3.1%)/1000</f>
        <v>0.84082434000000006</v>
      </c>
      <c r="L119" s="319">
        <f xml:space="preserve"> ('октябрь(4 цк)'!I42+'октябрь(4 цк)'!I43*3.1%)/1000</f>
        <v>0.83804064</v>
      </c>
      <c r="M119" s="319">
        <f xml:space="preserve"> ('октябрь(4 цк)'!J42+'октябрь(4 цк)'!J43*3.1%)/1000</f>
        <v>0.83881389000000006</v>
      </c>
      <c r="N119" s="319">
        <f xml:space="preserve"> ('октябрь(4 цк)'!K42+'октябрь(4 цк)'!K43*3.1%)/1000</f>
        <v>0.84632987999999998</v>
      </c>
      <c r="O119" s="319">
        <f xml:space="preserve"> ('октябрь(4 цк)'!L42+'октябрь(4 цк)'!L43*3.1%)/1000</f>
        <v>0.84286572000000004</v>
      </c>
      <c r="P119" s="319">
        <f xml:space="preserve"> ('октябрь(4 цк)'!M42+'октябрь(4 цк)'!M43*3.1%)/1000</f>
        <v>0.84308223000000004</v>
      </c>
      <c r="Q119" s="319">
        <f xml:space="preserve"> ('октябрь(4 цк)'!N42+'октябрь(4 цк)'!N43*3.1%)/1000</f>
        <v>0.84674228000000007</v>
      </c>
      <c r="R119" s="319">
        <f xml:space="preserve"> ('октябрь(4 цк)'!O42+'октябрь(4 цк)'!O43*3.1%)/1000</f>
        <v>0.85553671000000009</v>
      </c>
      <c r="S119" s="319">
        <f xml:space="preserve"> ('октябрь(4 цк)'!P42+'октябрь(4 цк)'!P43*3.1%)/1000</f>
        <v>0.84894861999999993</v>
      </c>
      <c r="T119" s="319">
        <f xml:space="preserve"> ('октябрь(4 цк)'!Q42+'октябрь(4 цк)'!Q43*3.1%)/1000</f>
        <v>0.96474023000000009</v>
      </c>
      <c r="U119" s="319">
        <f xml:space="preserve"> ('октябрь(4 цк)'!R42+'октябрь(4 цк)'!R43*3.1%)/1000</f>
        <v>1.1187303899999999</v>
      </c>
      <c r="V119" s="319">
        <f xml:space="preserve"> ('октябрь(4 цк)'!S42+'октябрь(4 цк)'!S43*3.1%)/1000</f>
        <v>1.10419329</v>
      </c>
      <c r="W119" s="319">
        <f xml:space="preserve"> ('октябрь(4 цк)'!T42+'октябрь(4 цк)'!T43*3.1%)/1000</f>
        <v>0.86660965000000001</v>
      </c>
      <c r="X119" s="319">
        <f xml:space="preserve"> ('октябрь(4 цк)'!U42+'октябрь(4 цк)'!U43*3.1%)/1000</f>
        <v>0.83278254000000007</v>
      </c>
      <c r="Y119" s="319">
        <f xml:space="preserve"> ('октябрь(4 цк)'!V42+'октябрь(4 цк)'!V43*3.1%)/1000</f>
        <v>0.82085386999999987</v>
      </c>
      <c r="Z119" s="319">
        <f xml:space="preserve"> ('октябрь(4 цк)'!W42+'октябрь(4 цк)'!W43*3.1%)/1000</f>
        <v>0.82134874999999996</v>
      </c>
      <c r="AA119" s="319">
        <f xml:space="preserve"> ('октябрь(4 цк)'!X42+'октябрь(4 цк)'!X43*3.1%)/1000</f>
        <v>0.66797719</v>
      </c>
      <c r="AB119" s="319">
        <f xml:space="preserve"> ('октябрь(4 цк)'!Y42+'октябрь(4 цк)'!Y43*3.1%)/1000</f>
        <v>0.66555434000000002</v>
      </c>
      <c r="AC119" s="375"/>
      <c r="AD119" s="375"/>
    </row>
    <row r="120" spans="1:30" s="209" customFormat="1" x14ac:dyDescent="0.2">
      <c r="A120" s="314">
        <v>10</v>
      </c>
      <c r="B120" s="289" t="s">
        <v>188</v>
      </c>
      <c r="C120" s="290" t="s">
        <v>169</v>
      </c>
      <c r="D120" s="255"/>
      <c r="E120" s="319">
        <f xml:space="preserve"> ('октябрь(4 цк)'!B46+'октябрь(4 цк)'!B47*3.1%)/1000</f>
        <v>0.43090905000000002</v>
      </c>
      <c r="F120" s="319">
        <f xml:space="preserve"> ('октябрь(4 цк)'!C46+'октябрь(4 цк)'!C47*3.1%)/1000</f>
        <v>0.42696032</v>
      </c>
      <c r="G120" s="319">
        <f xml:space="preserve"> ('октябрь(4 цк)'!D46+'октябрь(4 цк)'!D47*3.1%)/1000</f>
        <v>0.54266945</v>
      </c>
      <c r="H120" s="319">
        <f xml:space="preserve"> ('октябрь(4 цк)'!E46+'октябрь(4 цк)'!E47*3.1%)/1000</f>
        <v>0.56413486999999995</v>
      </c>
      <c r="I120" s="319">
        <f xml:space="preserve"> ('октябрь(4 цк)'!F46+'октябрь(4 цк)'!F47*3.1%)/1000</f>
        <v>0.87508447</v>
      </c>
      <c r="J120" s="319">
        <f xml:space="preserve"> ('октябрь(4 цк)'!G46+'октябрь(4 цк)'!G47*3.1%)/1000</f>
        <v>0.88610585999999991</v>
      </c>
      <c r="K120" s="319">
        <f xml:space="preserve"> ('октябрь(4 цк)'!H46+'октябрь(4 цк)'!H47*3.1%)/1000</f>
        <v>0.8853532300000001</v>
      </c>
      <c r="L120" s="319">
        <f xml:space="preserve"> ('октябрь(4 цк)'!I46+'октябрь(4 цк)'!I47*3.1%)/1000</f>
        <v>0.88304379000000011</v>
      </c>
      <c r="M120" s="319">
        <f xml:space="preserve"> ('октябрь(4 цк)'!J46+'октябрь(4 цк)'!J47*3.1%)/1000</f>
        <v>0.90638562999999994</v>
      </c>
      <c r="N120" s="319">
        <f xml:space="preserve"> ('октябрь(4 цк)'!K46+'октябрь(4 цк)'!K47*3.1%)/1000</f>
        <v>0.90394216000000005</v>
      </c>
      <c r="O120" s="319">
        <f xml:space="preserve"> ('октябрь(4 цк)'!L46+'октябрь(4 цк)'!L47*3.1%)/1000</f>
        <v>0.91304589000000003</v>
      </c>
      <c r="P120" s="319">
        <f xml:space="preserve"> ('октябрь(4 цк)'!M46+'октябрь(4 цк)'!M47*3.1%)/1000</f>
        <v>0.94285210000000008</v>
      </c>
      <c r="Q120" s="319">
        <f xml:space="preserve"> ('октябрь(4 цк)'!N46+'октябрь(4 цк)'!N47*3.1%)/1000</f>
        <v>0.93545982999999999</v>
      </c>
      <c r="R120" s="319">
        <f xml:space="preserve"> ('октябрь(4 цк)'!O46+'октябрь(4 цк)'!O47*3.1%)/1000</f>
        <v>0.93131520999999995</v>
      </c>
      <c r="S120" s="319">
        <f xml:space="preserve"> ('октябрь(4 цк)'!P46+'октябрь(4 цк)'!P47*3.1%)/1000</f>
        <v>0.92597462999999991</v>
      </c>
      <c r="T120" s="319">
        <f xml:space="preserve"> ('октябрь(4 цк)'!Q46+'октябрь(4 цк)'!Q47*3.1%)/1000</f>
        <v>0.95023405999999988</v>
      </c>
      <c r="U120" s="319">
        <f xml:space="preserve"> ('октябрь(4 цк)'!R46+'октябрь(4 цк)'!R47*3.1%)/1000</f>
        <v>0.96862710000000007</v>
      </c>
      <c r="V120" s="319">
        <f xml:space="preserve"> ('октябрь(4 цк)'!S46+'октябрь(4 цк)'!S47*3.1%)/1000</f>
        <v>0.93875903000000005</v>
      </c>
      <c r="W120" s="319">
        <f xml:space="preserve"> ('октябрь(4 цк)'!T46+'октябрь(4 цк)'!T47*3.1%)/1000</f>
        <v>0.95783253000000002</v>
      </c>
      <c r="X120" s="319">
        <f xml:space="preserve"> ('октябрь(4 цк)'!U46+'октябрь(4 цк)'!U47*3.1%)/1000</f>
        <v>0.90000373999999983</v>
      </c>
      <c r="Y120" s="319">
        <f xml:space="preserve"> ('октябрь(4 цк)'!V46+'октябрь(4 цк)'!V47*3.1%)/1000</f>
        <v>0.83180308999999997</v>
      </c>
      <c r="Z120" s="319">
        <f xml:space="preserve"> ('октябрь(4 цк)'!W46+'октябрь(4 цк)'!W47*3.1%)/1000</f>
        <v>0.63473774999999988</v>
      </c>
      <c r="AA120" s="319">
        <f xml:space="preserve"> ('октябрь(4 цк)'!X46+'октябрь(4 цк)'!X47*3.1%)/1000</f>
        <v>0.53309145999999996</v>
      </c>
      <c r="AB120" s="319">
        <f xml:space="preserve"> ('октябрь(4 цк)'!Y46+'октябрь(4 цк)'!Y47*3.1%)/1000</f>
        <v>0.52678174</v>
      </c>
      <c r="AC120" s="375"/>
      <c r="AD120" s="375"/>
    </row>
    <row r="121" spans="1:30" s="209" customFormat="1" x14ac:dyDescent="0.2">
      <c r="A121" s="314">
        <v>11</v>
      </c>
      <c r="B121" s="289" t="s">
        <v>188</v>
      </c>
      <c r="C121" s="290" t="s">
        <v>169</v>
      </c>
      <c r="D121" s="255"/>
      <c r="E121" s="319">
        <f xml:space="preserve"> ('октябрь(4 цк)'!B50+'октябрь(4 цк)'!B51*3.1%)/1000</f>
        <v>0.77256183</v>
      </c>
      <c r="F121" s="319">
        <f xml:space="preserve"> ('октябрь(4 цк)'!C50+'октябрь(4 цк)'!C51*3.1%)/1000</f>
        <v>0.65527526999999997</v>
      </c>
      <c r="G121" s="319">
        <f xml:space="preserve"> ('октябрь(4 цк)'!D50+'октябрь(4 цк)'!D51*3.1%)/1000</f>
        <v>0.74733326</v>
      </c>
      <c r="H121" s="319">
        <f xml:space="preserve"> ('октябрь(4 цк)'!E50+'октябрь(4 цк)'!E51*3.1%)/1000</f>
        <v>0.64828509000000012</v>
      </c>
      <c r="I121" s="319">
        <f xml:space="preserve"> ('октябрь(4 цк)'!F50+'октябрь(4 цк)'!F51*3.1%)/1000</f>
        <v>0.78424305999999988</v>
      </c>
      <c r="J121" s="319">
        <f xml:space="preserve"> ('октябрь(4 цк)'!G50+'октябрь(4 цк)'!G51*3.1%)/1000</f>
        <v>0.79483143000000001</v>
      </c>
      <c r="K121" s="319">
        <f xml:space="preserve"> ('октябрь(4 цк)'!H50+'октябрь(4 цк)'!H51*3.1%)/1000</f>
        <v>0.83439089999999994</v>
      </c>
      <c r="L121" s="319">
        <f xml:space="preserve"> ('октябрь(4 цк)'!I50+'октябрь(4 цк)'!I51*3.1%)/1000</f>
        <v>0.81672986999999986</v>
      </c>
      <c r="M121" s="319">
        <f xml:space="preserve"> ('октябрь(4 цк)'!J50+'октябрь(4 цк)'!J51*3.1%)/1000</f>
        <v>0.8028422999999999</v>
      </c>
      <c r="N121" s="319">
        <f xml:space="preserve"> ('октябрь(4 цк)'!K50+'октябрь(4 цк)'!K51*3.1%)/1000</f>
        <v>0.80590436999999993</v>
      </c>
      <c r="O121" s="319">
        <f xml:space="preserve"> ('октябрь(4 цк)'!L50+'октябрь(4 цк)'!L51*3.1%)/1000</f>
        <v>0.80182160999999985</v>
      </c>
      <c r="P121" s="319">
        <f xml:space="preserve"> ('октябрь(4 цк)'!M50+'октябрь(4 цк)'!M51*3.1%)/1000</f>
        <v>0.8448555499999999</v>
      </c>
      <c r="Q121" s="319">
        <f xml:space="preserve"> ('октябрь(4 цк)'!N50+'октябрь(4 цк)'!N51*3.1%)/1000</f>
        <v>0.79454274999999996</v>
      </c>
      <c r="R121" s="319">
        <f xml:space="preserve"> ('октябрь(4 цк)'!O50+'октябрь(4 цк)'!O51*3.1%)/1000</f>
        <v>0.81737939999999998</v>
      </c>
      <c r="S121" s="319">
        <f xml:space="preserve"> ('октябрь(4 цк)'!P50+'октябрь(4 цк)'!P51*3.1%)/1000</f>
        <v>0.82853482000000001</v>
      </c>
      <c r="T121" s="319">
        <f xml:space="preserve"> ('октябрь(4 цк)'!Q50+'октябрь(4 цк)'!Q51*3.1%)/1000</f>
        <v>0.87592988999999999</v>
      </c>
      <c r="U121" s="319">
        <f xml:space="preserve"> ('октябрь(4 цк)'!R50+'октябрь(4 цк)'!R51*3.1%)/1000</f>
        <v>0.88820910000000008</v>
      </c>
      <c r="V121" s="319">
        <f xml:space="preserve"> ('октябрь(4 цк)'!S50+'октябрь(4 цк)'!S51*3.1%)/1000</f>
        <v>0.87670313999999994</v>
      </c>
      <c r="W121" s="319">
        <f xml:space="preserve"> ('октябрь(4 цк)'!T50+'октябрь(4 цк)'!T51*3.1%)/1000</f>
        <v>0.85038170999999996</v>
      </c>
      <c r="X121" s="319">
        <f xml:space="preserve"> ('октябрь(4 цк)'!U50+'октябрь(4 цк)'!U51*3.1%)/1000</f>
        <v>0.84461842000000009</v>
      </c>
      <c r="Y121" s="319">
        <f xml:space="preserve"> ('октябрь(4 цк)'!V50+'октябрь(4 цк)'!V51*3.1%)/1000</f>
        <v>0.83900978000000004</v>
      </c>
      <c r="Z121" s="319">
        <f xml:space="preserve"> ('октябрь(4 цк)'!W50+'октябрь(4 цк)'!W51*3.1%)/1000</f>
        <v>0.83276192000000016</v>
      </c>
      <c r="AA121" s="319">
        <f xml:space="preserve"> ('октябрь(4 цк)'!X50+'октябрь(4 цк)'!X51*3.1%)/1000</f>
        <v>0.79301686999999987</v>
      </c>
      <c r="AB121" s="319">
        <f xml:space="preserve"> ('октябрь(4 цк)'!Y50+'октябрь(4 цк)'!Y51*3.1%)/1000</f>
        <v>0.68699914000000006</v>
      </c>
      <c r="AC121" s="375"/>
      <c r="AD121" s="375"/>
    </row>
    <row r="122" spans="1:30" s="209" customFormat="1" x14ac:dyDescent="0.2">
      <c r="A122" s="314">
        <v>12</v>
      </c>
      <c r="B122" s="289" t="s">
        <v>188</v>
      </c>
      <c r="C122" s="290" t="s">
        <v>169</v>
      </c>
      <c r="D122" s="255"/>
      <c r="E122" s="319">
        <f xml:space="preserve"> ('октябрь(4 цк)'!B54+'октябрь(4 цк)'!B55*3.1%)/1000</f>
        <v>0.76982967999999996</v>
      </c>
      <c r="F122" s="319">
        <f xml:space="preserve"> ('октябрь(4 цк)'!C54+'октябрь(4 цк)'!C55*3.1%)/1000</f>
        <v>0.76532420999999995</v>
      </c>
      <c r="G122" s="319">
        <f xml:space="preserve"> ('октябрь(4 цк)'!D54+'октябрь(4 цк)'!D55*3.1%)/1000</f>
        <v>0.75294190000000005</v>
      </c>
      <c r="H122" s="319">
        <f xml:space="preserve"> ('октябрь(4 цк)'!E54+'октябрь(4 цк)'!E55*3.1%)/1000</f>
        <v>0.76249927000000006</v>
      </c>
      <c r="I122" s="319">
        <f xml:space="preserve"> ('октябрь(4 цк)'!F54+'октябрь(4 цк)'!F55*3.1%)/1000</f>
        <v>0.78788248999999999</v>
      </c>
      <c r="J122" s="319">
        <f xml:space="preserve"> ('октябрь(4 цк)'!G54+'октябрь(4 цк)'!G55*3.1%)/1000</f>
        <v>0.77978913999999999</v>
      </c>
      <c r="K122" s="319">
        <f xml:space="preserve"> ('октябрь(4 цк)'!H54+'октябрь(4 цк)'!H55*3.1%)/1000</f>
        <v>0.78570708</v>
      </c>
      <c r="L122" s="319">
        <f xml:space="preserve"> ('октябрь(4 цк)'!I54+'октябрь(4 цк)'!I55*3.1%)/1000</f>
        <v>0.77908805999999997</v>
      </c>
      <c r="M122" s="319">
        <f xml:space="preserve"> ('октябрь(4 цк)'!J54+'октябрь(4 цк)'!J55*3.1%)/1000</f>
        <v>0.78189238000000005</v>
      </c>
      <c r="N122" s="319">
        <f xml:space="preserve"> ('октябрь(4 цк)'!K54+'октябрь(4 цк)'!K55*3.1%)/1000</f>
        <v>0.76419010999999992</v>
      </c>
      <c r="O122" s="319">
        <f xml:space="preserve"> ('октябрь(4 цк)'!L54+'октябрь(4 цк)'!L55*3.1%)/1000</f>
        <v>0.76266423000000005</v>
      </c>
      <c r="P122" s="319">
        <f xml:space="preserve"> ('октябрь(4 цк)'!M54+'октябрь(4 цк)'!M55*3.1%)/1000</f>
        <v>0.76980905999999993</v>
      </c>
      <c r="Q122" s="319">
        <f xml:space="preserve"> ('октябрь(4 цк)'!N54+'октябрь(4 цк)'!N55*3.1%)/1000</f>
        <v>0.77031424999999987</v>
      </c>
      <c r="R122" s="319">
        <f xml:space="preserve"> ('октябрь(4 цк)'!O54+'октябрь(4 цк)'!O55*3.1%)/1000</f>
        <v>0.77300516000000008</v>
      </c>
      <c r="S122" s="319">
        <f xml:space="preserve"> ('октябрь(4 цк)'!P54+'октябрь(4 цк)'!P55*3.1%)/1000</f>
        <v>0.79269726000000007</v>
      </c>
      <c r="T122" s="319">
        <f xml:space="preserve"> ('октябрь(4 цк)'!Q54+'октябрь(4 цк)'!Q55*3.1%)/1000</f>
        <v>0.80787358000000009</v>
      </c>
      <c r="U122" s="319">
        <f xml:space="preserve"> ('октябрь(4 цк)'!R54+'октябрь(4 цк)'!R55*3.1%)/1000</f>
        <v>0.83268975000000001</v>
      </c>
      <c r="V122" s="319">
        <f xml:space="preserve"> ('октябрь(4 цк)'!S54+'октябрь(4 цк)'!S55*3.1%)/1000</f>
        <v>0.80746117999999989</v>
      </c>
      <c r="W122" s="319">
        <f xml:space="preserve"> ('октябрь(4 цк)'!T54+'октябрь(4 цк)'!T55*3.1%)/1000</f>
        <v>0.82641096000000003</v>
      </c>
      <c r="X122" s="319">
        <f xml:space="preserve"> ('октябрь(4 цк)'!U54+'октябрь(4 цк)'!U55*3.1%)/1000</f>
        <v>0.83952528000000004</v>
      </c>
      <c r="Y122" s="319">
        <f xml:space="preserve"> ('октябрь(4 цк)'!V54+'октябрь(4 цк)'!V55*3.1%)/1000</f>
        <v>0.83291656999999997</v>
      </c>
      <c r="Z122" s="319">
        <f xml:space="preserve"> ('октябрь(4 цк)'!W54+'октябрь(4 цк)'!W55*3.1%)/1000</f>
        <v>0.76701504999999981</v>
      </c>
      <c r="AA122" s="319">
        <f xml:space="preserve"> ('октябрь(4 цк)'!X54+'октябрь(4 цк)'!X55*3.1%)/1000</f>
        <v>0.76947914000000006</v>
      </c>
      <c r="AB122" s="319">
        <f xml:space="preserve"> ('октябрь(4 цк)'!Y54+'октябрь(4 цк)'!Y55*3.1%)/1000</f>
        <v>0.74563210999999985</v>
      </c>
      <c r="AC122" s="375"/>
      <c r="AD122" s="375"/>
    </row>
    <row r="123" spans="1:30" s="209" customFormat="1" x14ac:dyDescent="0.2">
      <c r="A123" s="314">
        <v>13</v>
      </c>
      <c r="B123" s="289" t="s">
        <v>188</v>
      </c>
      <c r="C123" s="290" t="s">
        <v>169</v>
      </c>
      <c r="D123" s="255"/>
      <c r="E123" s="319">
        <f xml:space="preserve"> ('октябрь(4 цк)'!B58+'октябрь(4 цк)'!B59*3.1%)/1000</f>
        <v>0.65998694000000002</v>
      </c>
      <c r="F123" s="319">
        <f xml:space="preserve"> ('октябрь(4 цк)'!C58+'октябрь(4 цк)'!C59*3.1%)/1000</f>
        <v>0.66628635000000014</v>
      </c>
      <c r="G123" s="319">
        <f xml:space="preserve"> ('октябрь(4 цк)'!D58+'октябрь(4 цк)'!D59*3.1%)/1000</f>
        <v>0.66990516</v>
      </c>
      <c r="H123" s="319">
        <f xml:space="preserve"> ('октябрь(4 цк)'!E58+'октябрь(4 цк)'!E59*3.1%)/1000</f>
        <v>0.53446268999999991</v>
      </c>
      <c r="I123" s="319">
        <f xml:space="preserve"> ('октябрь(4 цк)'!F58+'октябрь(4 цк)'!F59*3.1%)/1000</f>
        <v>0.65209979000000007</v>
      </c>
      <c r="J123" s="319">
        <f xml:space="preserve"> ('октябрь(4 цк)'!G58+'октябрь(4 цк)'!G59*3.1%)/1000</f>
        <v>0.65316172000000006</v>
      </c>
      <c r="K123" s="319">
        <f xml:space="preserve"> ('октябрь(4 цк)'!H58+'октябрь(4 цк)'!H59*3.1%)/1000</f>
        <v>0.69220568999999998</v>
      </c>
      <c r="L123" s="319">
        <f xml:space="preserve"> ('октябрь(4 цк)'!I58+'октябрь(4 цк)'!I59*3.1%)/1000</f>
        <v>0.65910028000000009</v>
      </c>
      <c r="M123" s="319">
        <f xml:space="preserve"> ('октябрь(4 цк)'!J58+'октябрь(4 цк)'!J59*3.1%)/1000</f>
        <v>0.65331636999999987</v>
      </c>
      <c r="N123" s="319">
        <f xml:space="preserve"> ('октябрь(4 цк)'!K58+'октябрь(4 цк)'!K59*3.1%)/1000</f>
        <v>0.74696210000000007</v>
      </c>
      <c r="O123" s="319">
        <f xml:space="preserve"> ('октябрь(4 цк)'!L58+'октябрь(4 цк)'!L59*3.1%)/1000</f>
        <v>0.73786867999999994</v>
      </c>
      <c r="P123" s="319">
        <f xml:space="preserve"> ('октябрь(4 цк)'!M58+'октябрь(4 цк)'!M59*3.1%)/1000</f>
        <v>0.73162081999999995</v>
      </c>
      <c r="Q123" s="319">
        <f xml:space="preserve"> ('октябрь(4 цк)'!N58+'октябрь(4 цк)'!N59*3.1%)/1000</f>
        <v>0.74448769999999997</v>
      </c>
      <c r="R123" s="319">
        <f xml:space="preserve"> ('октябрь(4 цк)'!O58+'октябрь(4 цк)'!O59*3.1%)/1000</f>
        <v>0.72471311999999988</v>
      </c>
      <c r="S123" s="319">
        <f xml:space="preserve"> ('октябрь(4 цк)'!P58+'октябрь(4 цк)'!P59*3.1%)/1000</f>
        <v>0.78558335999999984</v>
      </c>
      <c r="T123" s="319">
        <f xml:space="preserve"> ('октябрь(4 цк)'!Q58+'октябрь(4 цк)'!Q59*3.1%)/1000</f>
        <v>0.87399160999999992</v>
      </c>
      <c r="U123" s="319">
        <f xml:space="preserve"> ('октябрь(4 цк)'!R58+'октябрь(4 цк)'!R59*3.1%)/1000</f>
        <v>0.92288163000000001</v>
      </c>
      <c r="V123" s="319">
        <f xml:space="preserve"> ('октябрь(4 цк)'!S58+'октябрь(4 цк)'!S59*3.1%)/1000</f>
        <v>0.85778429</v>
      </c>
      <c r="W123" s="319">
        <f xml:space="preserve"> ('октябрь(4 цк)'!T58+'октябрь(4 цк)'!T59*3.1%)/1000</f>
        <v>0.84960846000000001</v>
      </c>
      <c r="X123" s="319">
        <f xml:space="preserve"> ('октябрь(4 цк)'!U58+'октябрь(4 цк)'!U59*3.1%)/1000</f>
        <v>0.85932048000000005</v>
      </c>
      <c r="Y123" s="319">
        <f xml:space="preserve"> ('октябрь(4 цк)'!V58+'октябрь(4 цк)'!V59*3.1%)/1000</f>
        <v>0.83917473999999992</v>
      </c>
      <c r="Z123" s="319">
        <f xml:space="preserve"> ('октябрь(4 цк)'!W58+'октябрь(4 цк)'!W59*3.1%)/1000</f>
        <v>0.78967642999999987</v>
      </c>
      <c r="AA123" s="319">
        <f xml:space="preserve"> ('октябрь(4 цк)'!X58+'октябрь(4 цк)'!X59*3.1%)/1000</f>
        <v>0.80854373000000013</v>
      </c>
      <c r="AB123" s="319">
        <f xml:space="preserve"> ('октябрь(4 цк)'!Y58+'октябрь(4 цк)'!Y59*3.1%)/1000</f>
        <v>0.67434877000000004</v>
      </c>
      <c r="AC123" s="375"/>
      <c r="AD123" s="375"/>
    </row>
    <row r="124" spans="1:30" s="209" customFormat="1" x14ac:dyDescent="0.2">
      <c r="A124" s="314">
        <v>14</v>
      </c>
      <c r="B124" s="289" t="s">
        <v>188</v>
      </c>
      <c r="C124" s="290" t="s">
        <v>169</v>
      </c>
      <c r="D124" s="255"/>
      <c r="E124" s="319">
        <f xml:space="preserve"> ('октябрь(4 цк)'!B62+'октябрь(4 цк)'!B63*3.1%)/1000</f>
        <v>0.79059402000000001</v>
      </c>
      <c r="F124" s="319">
        <f xml:space="preserve"> ('октябрь(4 цк)'!C62+'октябрь(4 цк)'!C63*3.1%)/1000</f>
        <v>0.77976851999999997</v>
      </c>
      <c r="G124" s="319">
        <f xml:space="preserve"> ('октябрь(4 цк)'!D62+'октябрь(4 цк)'!D63*3.1%)/1000</f>
        <v>0.79481080999999998</v>
      </c>
      <c r="H124" s="319">
        <f xml:space="preserve"> ('октябрь(4 цк)'!E62+'октябрь(4 цк)'!E63*3.1%)/1000</f>
        <v>0.81663708000000002</v>
      </c>
      <c r="I124" s="319">
        <f xml:space="preserve"> ('октябрь(4 цк)'!F62+'октябрь(4 цк)'!F63*3.1%)/1000</f>
        <v>0.81767839000000009</v>
      </c>
      <c r="J124" s="319">
        <f xml:space="preserve"> ('октябрь(4 цк)'!G62+'октябрь(4 цк)'!G63*3.1%)/1000</f>
        <v>0.82307052000000003</v>
      </c>
      <c r="K124" s="319">
        <f xml:space="preserve"> ('октябрь(4 цк)'!H62+'октябрь(4 цк)'!H63*3.1%)/1000</f>
        <v>0.8111315400000001</v>
      </c>
      <c r="L124" s="319">
        <f xml:space="preserve"> ('октябрь(4 цк)'!I62+'октябрь(4 цк)'!I63*3.1%)/1000</f>
        <v>0.80192470999999999</v>
      </c>
      <c r="M124" s="319">
        <f xml:space="preserve"> ('октябрь(4 цк)'!J62+'октябрь(4 цк)'!J63*3.1%)/1000</f>
        <v>0.80990465000000011</v>
      </c>
      <c r="N124" s="319">
        <f xml:space="preserve"> ('октябрь(4 цк)'!K62+'октябрь(4 цк)'!K63*3.1%)/1000</f>
        <v>0.80878085999999982</v>
      </c>
      <c r="O124" s="319">
        <f xml:space="preserve"> ('октябрь(4 цк)'!L62+'октябрь(4 цк)'!L63*3.1%)/1000</f>
        <v>0.7845936</v>
      </c>
      <c r="P124" s="319">
        <f xml:space="preserve"> ('октябрь(4 цк)'!M62+'октябрь(4 цк)'!M63*3.1%)/1000</f>
        <v>0.78436678000000004</v>
      </c>
      <c r="Q124" s="319">
        <f xml:space="preserve"> ('октябрь(4 цк)'!N62+'октябрь(4 цк)'!N63*3.1%)/1000</f>
        <v>0.79239827000000007</v>
      </c>
      <c r="R124" s="319">
        <f xml:space="preserve"> ('октябрь(4 цк)'!O62+'октябрь(4 цк)'!O63*3.1%)/1000</f>
        <v>0.82113223999999996</v>
      </c>
      <c r="S124" s="319">
        <f xml:space="preserve"> ('октябрь(4 цк)'!P62+'октябрь(4 цк)'!P63*3.1%)/1000</f>
        <v>0.80635801000000007</v>
      </c>
      <c r="T124" s="319">
        <f xml:space="preserve"> ('октябрь(4 цк)'!Q62+'октябрь(4 цк)'!Q63*3.1%)/1000</f>
        <v>0.88060031999999999</v>
      </c>
      <c r="U124" s="319">
        <f xml:space="preserve"> ('октябрь(4 цк)'!R62+'октябрь(4 цк)'!R63*3.1%)/1000</f>
        <v>0.87158937999999997</v>
      </c>
      <c r="V124" s="319">
        <f xml:space="preserve"> ('октябрь(4 цк)'!S62+'октябрь(4 цк)'!S63*3.1%)/1000</f>
        <v>0.81408020000000003</v>
      </c>
      <c r="W124" s="319">
        <f xml:space="preserve"> ('октябрь(4 цк)'!T62+'октябрь(4 цк)'!T63*3.1%)/1000</f>
        <v>0.79045999</v>
      </c>
      <c r="X124" s="319">
        <f xml:space="preserve"> ('октябрь(4 цк)'!U62+'октябрь(4 цк)'!U63*3.1%)/1000</f>
        <v>0.78195423999999991</v>
      </c>
      <c r="Y124" s="319">
        <f xml:space="preserve"> ('октябрь(4 цк)'!V62+'октябрь(4 цк)'!V63*3.1%)/1000</f>
        <v>0.7795932499999999</v>
      </c>
      <c r="Z124" s="319">
        <f xml:space="preserve"> ('октябрь(4 цк)'!W62+'октябрь(4 цк)'!W63*3.1%)/1000</f>
        <v>0.77865504000000008</v>
      </c>
      <c r="AA124" s="319">
        <f xml:space="preserve"> ('октябрь(4 цк)'!X62+'октябрь(4 цк)'!X63*3.1%)/1000</f>
        <v>0.77961386999999993</v>
      </c>
      <c r="AB124" s="319">
        <f xml:space="preserve"> ('октябрь(4 цк)'!Y62+'октябрь(4 цк)'!Y63*3.1%)/1000</f>
        <v>0.77178858000000006</v>
      </c>
      <c r="AC124" s="375"/>
      <c r="AD124" s="375"/>
    </row>
    <row r="125" spans="1:30" s="209" customFormat="1" x14ac:dyDescent="0.2">
      <c r="A125" s="314">
        <v>15</v>
      </c>
      <c r="B125" s="289" t="s">
        <v>188</v>
      </c>
      <c r="C125" s="290" t="s">
        <v>169</v>
      </c>
      <c r="D125" s="255"/>
      <c r="E125" s="319">
        <f xml:space="preserve"> ('октябрь(4 цк)'!B66+'октябрь(4 цк)'!B67*3.1%)/1000</f>
        <v>0.75379762999999989</v>
      </c>
      <c r="F125" s="319">
        <f xml:space="preserve"> ('октябрь(4 цк)'!C66+'октябрь(4 цк)'!C67*3.1%)/1000</f>
        <v>0.75452964</v>
      </c>
      <c r="G125" s="319">
        <f xml:space="preserve"> ('октябрь(4 цк)'!D66+'октябрь(4 цк)'!D67*3.1%)/1000</f>
        <v>0.75249856999999998</v>
      </c>
      <c r="H125" s="319">
        <f xml:space="preserve"> ('октябрь(4 цк)'!E66+'октябрь(4 цк)'!E67*3.1%)/1000</f>
        <v>0.76466436999999998</v>
      </c>
      <c r="I125" s="319">
        <f xml:space="preserve"> ('октябрь(4 цк)'!F66+'октябрь(4 цк)'!F67*3.1%)/1000</f>
        <v>0.79202710999999992</v>
      </c>
      <c r="J125" s="319">
        <f xml:space="preserve"> ('октябрь(4 цк)'!G66+'октябрь(4 цк)'!G67*3.1%)/1000</f>
        <v>0.80991496000000007</v>
      </c>
      <c r="K125" s="319">
        <f xml:space="preserve"> ('октябрь(4 цк)'!H66+'октябрь(4 цк)'!H67*3.1%)/1000</f>
        <v>0.79822342000000013</v>
      </c>
      <c r="L125" s="319">
        <f xml:space="preserve"> ('октябрь(4 цк)'!I66+'октябрь(4 цк)'!I67*3.1%)/1000</f>
        <v>0.79520259000000015</v>
      </c>
      <c r="M125" s="319">
        <f xml:space="preserve"> ('октябрь(4 цк)'!J66+'октябрь(4 цк)'!J67*3.1%)/1000</f>
        <v>0.79690373999999986</v>
      </c>
      <c r="N125" s="319">
        <f xml:space="preserve"> ('октябрь(4 цк)'!K66+'октябрь(4 цк)'!K67*3.1%)/1000</f>
        <v>0.79050123000000005</v>
      </c>
      <c r="O125" s="319">
        <f xml:space="preserve"> ('октябрь(4 цк)'!L66+'октябрь(4 цк)'!L67*3.1%)/1000</f>
        <v>0.77840760000000009</v>
      </c>
      <c r="P125" s="319">
        <f xml:space="preserve"> ('октябрь(4 цк)'!M66+'октябрь(4 цк)'!M67*3.1%)/1000</f>
        <v>0.79547064999999995</v>
      </c>
      <c r="Q125" s="319">
        <f xml:space="preserve"> ('октябрь(4 цк)'!N66+'октябрь(4 цк)'!N67*3.1%)/1000</f>
        <v>0.78695459000000001</v>
      </c>
      <c r="R125" s="319">
        <f xml:space="preserve"> ('октябрь(4 цк)'!O66+'октябрь(4 цк)'!O67*3.1%)/1000</f>
        <v>0.81269866000000002</v>
      </c>
      <c r="S125" s="319">
        <f xml:space="preserve"> ('октябрь(4 цк)'!P66+'октябрь(4 цк)'!P67*3.1%)/1000</f>
        <v>0.82518407000000005</v>
      </c>
      <c r="T125" s="319">
        <f xml:space="preserve"> ('октябрь(4 цк)'!Q66+'октябрь(4 цк)'!Q67*3.1%)/1000</f>
        <v>0.83576212999999999</v>
      </c>
      <c r="U125" s="319">
        <f xml:space="preserve"> ('октябрь(4 цк)'!R66+'октябрь(4 цк)'!R67*3.1%)/1000</f>
        <v>0.85058791000000011</v>
      </c>
      <c r="V125" s="319">
        <f xml:space="preserve"> ('октябрь(4 цк)'!S66+'октябрь(4 цк)'!S67*3.1%)/1000</f>
        <v>0.8066982399999999</v>
      </c>
      <c r="W125" s="319">
        <f xml:space="preserve"> ('октябрь(4 цк)'!T66+'октябрь(4 цк)'!T67*3.1%)/1000</f>
        <v>0.79246012999999993</v>
      </c>
      <c r="X125" s="319">
        <f xml:space="preserve"> ('октябрь(4 цк)'!U66+'октябрь(4 цк)'!U67*3.1%)/1000</f>
        <v>0.74440522000000009</v>
      </c>
      <c r="Y125" s="319">
        <f xml:space="preserve"> ('октябрь(4 цк)'!V66+'октябрь(4 цк)'!V67*3.1%)/1000</f>
        <v>0.7650149100000001</v>
      </c>
      <c r="Z125" s="319">
        <f xml:space="preserve"> ('октябрь(4 цк)'!W66+'октябрь(4 цк)'!W67*3.1%)/1000</f>
        <v>0.76276732999999997</v>
      </c>
      <c r="AA125" s="319">
        <f xml:space="preserve"> ('октябрь(4 цк)'!X66+'октябрь(4 цк)'!X67*3.1%)/1000</f>
        <v>0.7637674000000001</v>
      </c>
      <c r="AB125" s="319">
        <f xml:space="preserve"> ('октябрь(4 цк)'!Y66+'октябрь(4 цк)'!Y67*3.1%)/1000</f>
        <v>0.75448840000000006</v>
      </c>
      <c r="AC125" s="375"/>
      <c r="AD125" s="375"/>
    </row>
    <row r="126" spans="1:30" s="209" customFormat="1" x14ac:dyDescent="0.2">
      <c r="A126" s="314">
        <v>16</v>
      </c>
      <c r="B126" s="289" t="s">
        <v>188</v>
      </c>
      <c r="C126" s="290" t="s">
        <v>169</v>
      </c>
      <c r="D126" s="255"/>
      <c r="E126" s="319">
        <f xml:space="preserve"> ('октябрь(4 цк)'!B70+'октябрь(4 цк)'!B71*3.1%)/1000</f>
        <v>0.76621086999999988</v>
      </c>
      <c r="F126" s="319">
        <f xml:space="preserve"> ('октябрь(4 цк)'!C70+'октябрь(4 цк)'!C71*3.1%)/1000</f>
        <v>0.77437639000000003</v>
      </c>
      <c r="G126" s="319">
        <f xml:space="preserve"> ('октябрь(4 цк)'!D70+'октябрь(4 цк)'!D71*3.1%)/1000</f>
        <v>0.76069502</v>
      </c>
      <c r="H126" s="319">
        <f xml:space="preserve"> ('октябрь(4 цк)'!E70+'октябрь(4 цк)'!E71*3.1%)/1000</f>
        <v>0.80332686999999992</v>
      </c>
      <c r="I126" s="319">
        <f xml:space="preserve"> ('октябрь(4 цк)'!F70+'октябрь(4 цк)'!F71*3.1%)/1000</f>
        <v>0.80368771999999999</v>
      </c>
      <c r="J126" s="319">
        <f xml:space="preserve"> ('октябрь(4 цк)'!G70+'октябрь(4 цк)'!G71*3.1%)/1000</f>
        <v>0.81642057000000001</v>
      </c>
      <c r="K126" s="319">
        <f xml:space="preserve"> ('октябрь(4 цк)'!H70+'октябрь(4 цк)'!H71*3.1%)/1000</f>
        <v>0.85687700999999994</v>
      </c>
      <c r="L126" s="319">
        <f xml:space="preserve"> ('октябрь(4 цк)'!I70+'октябрь(4 цк)'!I71*3.1%)/1000</f>
        <v>0.83415377000000002</v>
      </c>
      <c r="M126" s="319">
        <f xml:space="preserve"> ('октябрь(4 цк)'!J70+'октябрь(4 цк)'!J71*3.1%)/1000</f>
        <v>0.82324579000000009</v>
      </c>
      <c r="N126" s="319">
        <f xml:space="preserve"> ('октябрь(4 цк)'!K70+'октябрь(4 цк)'!K71*3.1%)/1000</f>
        <v>0.80765706999999998</v>
      </c>
      <c r="O126" s="319">
        <f xml:space="preserve"> ('октябрь(4 цк)'!L70+'октябрь(4 цк)'!L71*3.1%)/1000</f>
        <v>0.81214192000000018</v>
      </c>
      <c r="P126" s="319">
        <f xml:space="preserve"> ('октябрь(4 цк)'!M70+'октябрь(4 цк)'!M71*3.1%)/1000</f>
        <v>0.82575111999999995</v>
      </c>
      <c r="Q126" s="319">
        <f xml:space="preserve"> ('октябрь(4 цк)'!N70+'октябрь(4 цк)'!N71*3.1%)/1000</f>
        <v>0.83722615000000011</v>
      </c>
      <c r="R126" s="319">
        <f xml:space="preserve"> ('октябрь(4 цк)'!O70+'октябрь(4 цк)'!O71*3.1%)/1000</f>
        <v>0.83821591000000018</v>
      </c>
      <c r="S126" s="319">
        <f xml:space="preserve"> ('октябрь(4 цк)'!P70+'октябрь(4 цк)'!P71*3.1%)/1000</f>
        <v>0.83296811999999987</v>
      </c>
      <c r="T126" s="319">
        <f xml:space="preserve"> ('октябрь(4 цк)'!Q70+'октябрь(4 цк)'!Q71*3.1%)/1000</f>
        <v>0.83728800999999997</v>
      </c>
      <c r="U126" s="319">
        <f xml:space="preserve"> ('октябрь(4 цк)'!R70+'октябрь(4 цк)'!R71*3.1%)/1000</f>
        <v>0.83185463999999998</v>
      </c>
      <c r="V126" s="319">
        <f xml:space="preserve"> ('октябрь(4 цк)'!S70+'октябрь(4 цк)'!S71*3.1%)/1000</f>
        <v>0.83692716000000011</v>
      </c>
      <c r="W126" s="319">
        <f xml:space="preserve"> ('октябрь(4 цк)'!T70+'октябрь(4 цк)'!T71*3.1%)/1000</f>
        <v>0.84003047000000008</v>
      </c>
      <c r="X126" s="319">
        <f xml:space="preserve"> ('октябрь(4 цк)'!U70+'октябрь(4 цк)'!U71*3.1%)/1000</f>
        <v>0.77901589000000004</v>
      </c>
      <c r="Y126" s="319">
        <f xml:space="preserve"> ('октябрь(4 цк)'!V70+'октябрь(4 цк)'!V71*3.1%)/1000</f>
        <v>0.77566513999999998</v>
      </c>
      <c r="Z126" s="319">
        <f xml:space="preserve"> ('октябрь(4 цк)'!W70+'октябрь(4 цк)'!W71*3.1%)/1000</f>
        <v>0.77833542999999983</v>
      </c>
      <c r="AA126" s="319">
        <f xml:space="preserve"> ('октябрь(4 цк)'!X70+'октябрь(4 цк)'!X71*3.1%)/1000</f>
        <v>0.77963448999999996</v>
      </c>
      <c r="AB126" s="319">
        <f xml:space="preserve"> ('октябрь(4 цк)'!Y70+'октябрь(4 цк)'!Y71*3.1%)/1000</f>
        <v>0.77334538999999991</v>
      </c>
      <c r="AC126" s="375"/>
      <c r="AD126" s="375"/>
    </row>
    <row r="127" spans="1:30" s="209" customFormat="1" x14ac:dyDescent="0.2">
      <c r="A127" s="314">
        <v>17</v>
      </c>
      <c r="B127" s="289" t="s">
        <v>188</v>
      </c>
      <c r="C127" s="290" t="s">
        <v>169</v>
      </c>
      <c r="D127" s="255"/>
      <c r="E127" s="319">
        <f xml:space="preserve"> ('октябрь(4 цк)'!B74+'октябрь(4 цк)'!B75*3.1%)/1000</f>
        <v>0.77800550999999996</v>
      </c>
      <c r="F127" s="319">
        <f xml:space="preserve"> ('октябрь(4 цк)'!C74+'октябрь(4 цк)'!C75*3.1%)/1000</f>
        <v>0.7779952</v>
      </c>
      <c r="G127" s="319">
        <f xml:space="preserve"> ('октябрь(4 цк)'!D74+'октябрь(4 цк)'!D75*3.1%)/1000</f>
        <v>0.79309935000000009</v>
      </c>
      <c r="H127" s="319">
        <f xml:space="preserve"> ('октябрь(4 цк)'!E74+'октябрь(4 цк)'!E75*3.1%)/1000</f>
        <v>0.83294749999999995</v>
      </c>
      <c r="I127" s="319">
        <f xml:space="preserve"> ('октябрь(4 цк)'!F74+'октябрь(4 цк)'!F75*3.1%)/1000</f>
        <v>0.82189517999999984</v>
      </c>
      <c r="J127" s="319">
        <f xml:space="preserve"> ('октябрь(4 цк)'!G74+'октябрь(4 цк)'!G75*3.1%)/1000</f>
        <v>0.81409050999999999</v>
      </c>
      <c r="K127" s="319">
        <f xml:space="preserve"> ('октябрь(4 цк)'!H74+'октябрь(4 цк)'!H75*3.1%)/1000</f>
        <v>0.82112192999999989</v>
      </c>
      <c r="L127" s="319">
        <f xml:space="preserve"> ('октябрь(4 цк)'!I74+'октябрь(4 цк)'!I75*3.1%)/1000</f>
        <v>0.80888395999999996</v>
      </c>
      <c r="M127" s="319">
        <f xml:space="preserve"> ('октябрь(4 цк)'!J74+'октябрь(4 цк)'!J75*3.1%)/1000</f>
        <v>0.80794575000000002</v>
      </c>
      <c r="N127" s="319">
        <f xml:space="preserve"> ('октябрь(4 цк)'!K74+'октябрь(4 цк)'!K75*3.1%)/1000</f>
        <v>0.81384307</v>
      </c>
      <c r="O127" s="319">
        <f xml:space="preserve"> ('октябрь(4 цк)'!L74+'октябрь(4 цк)'!L75*3.1%)/1000</f>
        <v>0.82099820999999995</v>
      </c>
      <c r="P127" s="319">
        <f xml:space="preserve"> ('октябрь(4 цк)'!M74+'октябрь(4 цк)'!M75*3.1%)/1000</f>
        <v>0.81657522000000005</v>
      </c>
      <c r="Q127" s="319">
        <f xml:space="preserve"> ('октябрь(4 цк)'!N74+'октябрь(4 цк)'!N75*3.1%)/1000</f>
        <v>0.82838017000000008</v>
      </c>
      <c r="R127" s="319">
        <f xml:space="preserve"> ('октябрь(4 цк)'!O74+'октябрь(4 цк)'!O75*3.1%)/1000</f>
        <v>0.83651476000000002</v>
      </c>
      <c r="S127" s="319">
        <f xml:space="preserve"> ('октябрь(4 цк)'!P74+'октябрь(4 цк)'!P75*3.1%)/1000</f>
        <v>0.83704056999999998</v>
      </c>
      <c r="T127" s="319">
        <f xml:space="preserve"> ('октябрь(4 цк)'!Q74+'октябрь(4 цк)'!Q75*3.1%)/1000</f>
        <v>0.85939264999999998</v>
      </c>
      <c r="U127" s="319">
        <f xml:space="preserve"> ('октябрь(4 цк)'!R74+'октябрь(4 цк)'!R75*3.1%)/1000</f>
        <v>0.87182651</v>
      </c>
      <c r="V127" s="319">
        <f xml:space="preserve"> ('октябрь(4 цк)'!S74+'октябрь(4 цк)'!S75*3.1%)/1000</f>
        <v>0.82980295000000004</v>
      </c>
      <c r="W127" s="319">
        <f xml:space="preserve"> ('октябрь(4 цк)'!T74+'октябрь(4 цк)'!T75*3.1%)/1000</f>
        <v>0.80706940000000005</v>
      </c>
      <c r="X127" s="319">
        <f xml:space="preserve"> ('октябрь(4 цк)'!U74+'октябрь(4 цк)'!U75*3.1%)/1000</f>
        <v>0.77203602000000005</v>
      </c>
      <c r="Y127" s="319">
        <f xml:space="preserve"> ('октябрь(4 цк)'!V74+'октябрь(4 цк)'!V75*3.1%)/1000</f>
        <v>0.77746938999999993</v>
      </c>
      <c r="Z127" s="319">
        <f xml:space="preserve"> ('октябрь(4 цк)'!W74+'октябрь(4 цк)'!W75*3.1%)/1000</f>
        <v>0.77490219999999999</v>
      </c>
      <c r="AA127" s="319">
        <f xml:space="preserve"> ('октябрь(4 цк)'!X74+'октябрь(4 цк)'!X75*3.1%)/1000</f>
        <v>0.76786047000000013</v>
      </c>
      <c r="AB127" s="319">
        <f xml:space="preserve"> ('октябрь(4 цк)'!Y74+'октябрь(4 цк)'!Y75*3.1%)/1000</f>
        <v>0.7768301700000001</v>
      </c>
      <c r="AC127" s="375"/>
      <c r="AD127" s="375"/>
    </row>
    <row r="128" spans="1:30" s="209" customFormat="1" x14ac:dyDescent="0.2">
      <c r="A128" s="314">
        <v>18</v>
      </c>
      <c r="B128" s="289" t="s">
        <v>188</v>
      </c>
      <c r="C128" s="290" t="s">
        <v>169</v>
      </c>
      <c r="D128" s="255"/>
      <c r="E128" s="319">
        <f xml:space="preserve"> ('октябрь(4 цк)'!B78+'октябрь(4 цк)'!B79*3.1%)/1000</f>
        <v>0.71444435999999989</v>
      </c>
      <c r="F128" s="319">
        <f xml:space="preserve"> ('октябрь(4 цк)'!C78+'октябрь(4 цк)'!C79*3.1%)/1000</f>
        <v>0.70568085999999997</v>
      </c>
      <c r="G128" s="319">
        <f xml:space="preserve"> ('октябрь(4 цк)'!D78+'октябрь(4 цк)'!D79*3.1%)/1000</f>
        <v>0.71636202000000004</v>
      </c>
      <c r="H128" s="319">
        <f xml:space="preserve"> ('октябрь(4 цк)'!E78+'октябрь(4 цк)'!E79*3.1%)/1000</f>
        <v>0.73503342999999999</v>
      </c>
      <c r="I128" s="319">
        <f xml:space="preserve"> ('октябрь(4 цк)'!F78+'октябрь(4 цк)'!F79*3.1%)/1000</f>
        <v>0.74707551000000005</v>
      </c>
      <c r="J128" s="319">
        <f xml:space="preserve"> ('октябрь(4 цк)'!G78+'октябрь(4 цк)'!G79*3.1%)/1000</f>
        <v>0.76966472000000008</v>
      </c>
      <c r="K128" s="319">
        <f xml:space="preserve"> ('октябрь(4 цк)'!H78+'октябрь(4 цк)'!H79*3.1%)/1000</f>
        <v>0.76008673000000015</v>
      </c>
      <c r="L128" s="319">
        <f xml:space="preserve"> ('октябрь(4 цк)'!I78+'октябрь(4 цк)'!I79*3.1%)/1000</f>
        <v>0.75995270000000004</v>
      </c>
      <c r="M128" s="319">
        <f xml:space="preserve"> ('октябрь(4 цк)'!J78+'октябрь(4 цк)'!J79*3.1%)/1000</f>
        <v>0.74369383</v>
      </c>
      <c r="N128" s="319">
        <f xml:space="preserve"> ('октябрь(4 цк)'!K78+'октябрь(4 цк)'!K79*3.1%)/1000</f>
        <v>0.77733535999999992</v>
      </c>
      <c r="O128" s="319">
        <f xml:space="preserve"> ('октябрь(4 цк)'!L78+'октябрь(4 цк)'!L79*3.1%)/1000</f>
        <v>0.78039742999999984</v>
      </c>
      <c r="P128" s="319">
        <f xml:space="preserve"> ('октябрь(4 цк)'!M78+'октябрь(4 цк)'!M79*3.1%)/1000</f>
        <v>0.80728591000000005</v>
      </c>
      <c r="Q128" s="319">
        <f xml:space="preserve"> ('октябрь(4 цк)'!N78+'октябрь(4 цк)'!N79*3.1%)/1000</f>
        <v>0.77134524999999998</v>
      </c>
      <c r="R128" s="319">
        <f xml:space="preserve"> ('октябрь(4 цк)'!O78+'октябрь(4 цк)'!O79*3.1%)/1000</f>
        <v>0.76621086999999988</v>
      </c>
      <c r="S128" s="319">
        <f xml:space="preserve"> ('октябрь(4 цк)'!P78+'октябрь(4 цк)'!P79*3.1%)/1000</f>
        <v>0.77312888000000002</v>
      </c>
      <c r="T128" s="319">
        <f xml:space="preserve"> ('октябрь(4 цк)'!Q78+'октябрь(4 цк)'!Q79*3.1%)/1000</f>
        <v>0.79173842999999988</v>
      </c>
      <c r="U128" s="319">
        <f xml:space="preserve"> ('октябрь(4 цк)'!R78+'октябрь(4 цк)'!R79*3.1%)/1000</f>
        <v>0.8063477</v>
      </c>
      <c r="V128" s="319">
        <f xml:space="preserve"> ('октябрь(4 цк)'!S78+'октябрь(4 цк)'!S79*3.1%)/1000</f>
        <v>0.8013267300000001</v>
      </c>
      <c r="W128" s="319">
        <f xml:space="preserve"> ('октябрь(4 цк)'!T78+'октябрь(4 цк)'!T79*3.1%)/1000</f>
        <v>0.76524173000000006</v>
      </c>
      <c r="X128" s="319">
        <f xml:space="preserve"> ('октябрь(4 цк)'!U78+'октябрь(4 цк)'!U79*3.1%)/1000</f>
        <v>0.73469320000000005</v>
      </c>
      <c r="Y128" s="319">
        <f xml:space="preserve"> ('октябрь(4 цк)'!V78+'октябрь(4 цк)'!V79*3.1%)/1000</f>
        <v>0.71718682</v>
      </c>
      <c r="Z128" s="319">
        <f xml:space="preserve"> ('октябрь(4 цк)'!W78+'октябрь(4 цк)'!W79*3.1%)/1000</f>
        <v>0.71505265000000007</v>
      </c>
      <c r="AA128" s="319">
        <f xml:space="preserve"> ('октябрь(4 цк)'!X78+'октябрь(4 цк)'!X79*3.1%)/1000</f>
        <v>0.72815666000000012</v>
      </c>
      <c r="AB128" s="319">
        <f xml:space="preserve"> ('октябрь(4 цк)'!Y78+'октябрь(4 цк)'!Y79*3.1%)/1000</f>
        <v>0.71091834000000009</v>
      </c>
      <c r="AC128" s="375"/>
      <c r="AD128" s="375"/>
    </row>
    <row r="129" spans="1:30" s="209" customFormat="1" x14ac:dyDescent="0.2">
      <c r="A129" s="314">
        <v>19</v>
      </c>
      <c r="B129" s="289" t="s">
        <v>188</v>
      </c>
      <c r="C129" s="290" t="s">
        <v>169</v>
      </c>
      <c r="D129" s="255"/>
      <c r="E129" s="319">
        <f xml:space="preserve"> ('октябрь(4 цк)'!B82+'октябрь(4 цк)'!B83*3.1%)/1000</f>
        <v>0.78265531999999993</v>
      </c>
      <c r="F129" s="319">
        <f xml:space="preserve"> ('октябрь(4 цк)'!C82+'октябрь(4 цк)'!C83*3.1%)/1000</f>
        <v>0.77116998000000014</v>
      </c>
      <c r="G129" s="319">
        <f xml:space="preserve"> ('октябрь(4 цк)'!D82+'октябрь(4 цк)'!D83*3.1%)/1000</f>
        <v>0.76482932999999997</v>
      </c>
      <c r="H129" s="319">
        <f xml:space="preserve"> ('октябрь(4 цк)'!E82+'октябрь(4 цк)'!E83*3.1%)/1000</f>
        <v>0.7853256099999999</v>
      </c>
      <c r="I129" s="319">
        <f xml:space="preserve"> ('октябрь(4 цк)'!F82+'октябрь(4 цк)'!F83*3.1%)/1000</f>
        <v>0.81299765000000002</v>
      </c>
      <c r="J129" s="319">
        <f xml:space="preserve"> ('октябрь(4 цк)'!G82+'октябрь(4 цк)'!G83*3.1%)/1000</f>
        <v>0.82116317000000016</v>
      </c>
      <c r="K129" s="319">
        <f xml:space="preserve"> ('октябрь(4 цк)'!H82+'октябрь(4 цк)'!H83*3.1%)/1000</f>
        <v>0.84061814000000001</v>
      </c>
      <c r="L129" s="319">
        <f xml:space="preserve"> ('октябрь(4 цк)'!I82+'октябрь(4 цк)'!I83*3.1%)/1000</f>
        <v>0.78516065000000002</v>
      </c>
      <c r="M129" s="319">
        <f xml:space="preserve"> ('октябрь(4 цк)'!J82+'октябрь(4 цк)'!J83*3.1%)/1000</f>
        <v>0.76755117000000006</v>
      </c>
      <c r="N129" s="319">
        <f xml:space="preserve"> ('октябрь(4 цк)'!K82+'октябрь(4 цк)'!K83*3.1%)/1000</f>
        <v>0.78437709000000011</v>
      </c>
      <c r="O129" s="319">
        <f xml:space="preserve"> ('октябрь(4 цк)'!L82+'октябрь(4 цк)'!L83*3.1%)/1000</f>
        <v>0.78263469999999991</v>
      </c>
      <c r="P129" s="319">
        <f xml:space="preserve"> ('октябрь(4 цк)'!M82+'октябрь(4 цк)'!M83*3.1%)/1000</f>
        <v>0.8198744200000001</v>
      </c>
      <c r="Q129" s="319">
        <f xml:space="preserve"> ('октябрь(4 цк)'!N82+'октябрь(4 цк)'!N83*3.1%)/1000</f>
        <v>0.84879397000000001</v>
      </c>
      <c r="R129" s="319">
        <f xml:space="preserve"> ('октябрь(4 цк)'!O82+'октябрь(4 цк)'!O83*3.1%)/1000</f>
        <v>0.86204232000000003</v>
      </c>
      <c r="S129" s="319">
        <f xml:space="preserve"> ('октябрь(4 цк)'!P82+'октябрь(4 цк)'!P83*3.1%)/1000</f>
        <v>0.83875203000000009</v>
      </c>
      <c r="T129" s="319">
        <f xml:space="preserve"> ('октябрь(4 цк)'!Q82+'октябрь(4 цк)'!Q83*3.1%)/1000</f>
        <v>0.84729902000000001</v>
      </c>
      <c r="U129" s="319">
        <f xml:space="preserve"> ('октябрь(4 цк)'!R82+'октябрь(4 цк)'!R83*3.1%)/1000</f>
        <v>0.86077418999999999</v>
      </c>
      <c r="V129" s="319">
        <f xml:space="preserve"> ('октябрь(4 цк)'!S82+'октябрь(4 цк)'!S83*3.1%)/1000</f>
        <v>0.82767909000000006</v>
      </c>
      <c r="W129" s="319">
        <f xml:space="preserve"> ('октябрь(4 цк)'!T82+'октябрь(4 цк)'!T83*3.1%)/1000</f>
        <v>0.83479298999999996</v>
      </c>
      <c r="X129" s="319">
        <f xml:space="preserve"> ('октябрь(4 цк)'!U82+'октябрь(4 цк)'!U83*3.1%)/1000</f>
        <v>0.77855193999999994</v>
      </c>
      <c r="Y129" s="319">
        <f xml:space="preserve"> ('октябрь(4 цк)'!V82+'октябрь(4 цк)'!V83*3.1%)/1000</f>
        <v>0.78541840000000007</v>
      </c>
      <c r="Z129" s="319">
        <f xml:space="preserve"> ('октябрь(4 цк)'!W82+'октябрь(4 цк)'!W83*3.1%)/1000</f>
        <v>0.78654219000000003</v>
      </c>
      <c r="AA129" s="319">
        <f xml:space="preserve"> ('октябрь(4 цк)'!X82+'октябрь(4 цк)'!X83*3.1%)/1000</f>
        <v>0.78398530999999994</v>
      </c>
      <c r="AB129" s="319">
        <f xml:space="preserve"> ('октябрь(4 цк)'!Y82+'октябрь(4 цк)'!Y83*3.1%)/1000</f>
        <v>0.77716009000000008</v>
      </c>
      <c r="AC129" s="375"/>
      <c r="AD129" s="375"/>
    </row>
    <row r="130" spans="1:30" s="209" customFormat="1" x14ac:dyDescent="0.2">
      <c r="A130" s="314">
        <v>20</v>
      </c>
      <c r="B130" s="289" t="s">
        <v>188</v>
      </c>
      <c r="C130" s="290" t="s">
        <v>169</v>
      </c>
      <c r="D130" s="255"/>
      <c r="E130" s="319">
        <f xml:space="preserve"> ('октябрь(4 цк)'!B86+'октябрь(4 цк)'!B87*3.1%)/1000</f>
        <v>0.62001506999999989</v>
      </c>
      <c r="F130" s="319">
        <f xml:space="preserve"> ('октябрь(4 цк)'!C86+'октябрь(4 цк)'!C87*3.1%)/1000</f>
        <v>0.61902530999999994</v>
      </c>
      <c r="G130" s="319">
        <f xml:space="preserve"> ('октябрь(4 цк)'!D86+'октябрь(4 цк)'!D87*3.1%)/1000</f>
        <v>0.62415968999999993</v>
      </c>
      <c r="H130" s="319">
        <f xml:space="preserve"> ('октябрь(4 цк)'!E86+'октябрь(4 цк)'!E87*3.1%)/1000</f>
        <v>0.63213963000000006</v>
      </c>
      <c r="I130" s="319">
        <f xml:space="preserve"> ('октябрь(4 цк)'!F86+'октябрь(4 цк)'!F87*3.1%)/1000</f>
        <v>0.59107490000000007</v>
      </c>
      <c r="J130" s="319">
        <f xml:space="preserve"> ('октябрь(4 цк)'!G86+'октябрь(4 цк)'!G87*3.1%)/1000</f>
        <v>0.58309496000000005</v>
      </c>
      <c r="K130" s="319">
        <f xml:space="preserve"> ('октябрь(4 цк)'!H86+'октябрь(4 цк)'!H87*3.1%)/1000</f>
        <v>0.65275963000000004</v>
      </c>
      <c r="L130" s="319">
        <f xml:space="preserve"> ('октябрь(4 цк)'!I86+'октябрь(4 цк)'!I87*3.1%)/1000</f>
        <v>0.64716129999999983</v>
      </c>
      <c r="M130" s="319">
        <f xml:space="preserve"> ('октябрь(4 цк)'!J86+'октябрь(4 цк)'!J87*3.1%)/1000</f>
        <v>0.64054228000000002</v>
      </c>
      <c r="N130" s="319">
        <f xml:space="preserve"> ('октябрь(4 цк)'!K86+'октябрь(4 цк)'!K87*3.1%)/1000</f>
        <v>0.64571789999999996</v>
      </c>
      <c r="O130" s="319">
        <f xml:space="preserve"> ('октябрь(4 цк)'!L86+'октябрь(4 цк)'!L87*3.1%)/1000</f>
        <v>0.64887275999999994</v>
      </c>
      <c r="P130" s="319">
        <f xml:space="preserve"> ('октябрь(4 цк)'!M86+'октябрь(4 цк)'!M87*3.1%)/1000</f>
        <v>0.63696470999999999</v>
      </c>
      <c r="Q130" s="319">
        <f xml:space="preserve"> ('октябрь(4 цк)'!N86+'октябрь(4 цк)'!N87*3.1%)/1000</f>
        <v>0.64001647000000006</v>
      </c>
      <c r="R130" s="319">
        <f xml:space="preserve"> ('октябрь(4 цк)'!O86+'октябрь(4 цк)'!O87*3.1%)/1000</f>
        <v>0.66136848000000004</v>
      </c>
      <c r="S130" s="319">
        <f xml:space="preserve"> ('октябрь(4 цк)'!P86+'октябрь(4 цк)'!P87*3.1%)/1000</f>
        <v>0.65890439000000001</v>
      </c>
      <c r="T130" s="319">
        <f xml:space="preserve"> ('октябрь(4 цк)'!Q86+'октябрь(4 цк)'!Q87*3.1%)/1000</f>
        <v>0.91184992999999992</v>
      </c>
      <c r="U130" s="319">
        <f xml:space="preserve"> ('октябрь(4 цк)'!R86+'октябрь(4 цк)'!R87*3.1%)/1000</f>
        <v>0.93192350000000002</v>
      </c>
      <c r="V130" s="319">
        <f xml:space="preserve"> ('октябрь(4 цк)'!S86+'октябрь(4 цк)'!S87*3.1%)/1000</f>
        <v>0.94430580999999991</v>
      </c>
      <c r="W130" s="319">
        <f xml:space="preserve"> ('октябрь(4 цк)'!T86+'октябрь(4 цк)'!T87*3.1%)/1000</f>
        <v>0.9263354800000001</v>
      </c>
      <c r="X130" s="319">
        <f xml:space="preserve"> ('октябрь(4 цк)'!U86+'октябрь(4 цк)'!U87*3.1%)/1000</f>
        <v>0.64905834000000007</v>
      </c>
      <c r="Y130" s="319">
        <f xml:space="preserve"> ('октябрь(4 цк)'!V86+'октябрь(4 цк)'!V87*3.1%)/1000</f>
        <v>0.65307923999999995</v>
      </c>
      <c r="Z130" s="319">
        <f xml:space="preserve"> ('октябрь(4 цк)'!W86+'октябрь(4 цк)'!W87*3.1%)/1000</f>
        <v>0.65648154000000014</v>
      </c>
      <c r="AA130" s="319">
        <f xml:space="preserve"> ('октябрь(4 цк)'!X86+'октябрь(4 цк)'!X87*3.1%)/1000</f>
        <v>0.66459550999999994</v>
      </c>
      <c r="AB130" s="319">
        <f xml:space="preserve"> ('октябрь(4 цк)'!Y86+'октябрь(4 цк)'!Y87*3.1%)/1000</f>
        <v>0.63785137000000003</v>
      </c>
      <c r="AC130" s="375"/>
      <c r="AD130" s="375"/>
    </row>
    <row r="131" spans="1:30" s="209" customFormat="1" x14ac:dyDescent="0.2">
      <c r="A131" s="314">
        <v>21</v>
      </c>
      <c r="B131" s="289" t="s">
        <v>188</v>
      </c>
      <c r="C131" s="290" t="s">
        <v>169</v>
      </c>
      <c r="D131" s="255"/>
      <c r="E131" s="319">
        <f xml:space="preserve"> ('октябрь(4 цк)'!B90+'октябрь(4 цк)'!B91*3.1%)/1000</f>
        <v>0.79425406999999992</v>
      </c>
      <c r="F131" s="319">
        <f xml:space="preserve"> ('октябрь(4 цк)'!C90+'октябрь(4 цк)'!C91*3.1%)/1000</f>
        <v>0.79288283999999998</v>
      </c>
      <c r="G131" s="319">
        <f xml:space="preserve"> ('октябрь(4 цк)'!D90+'октябрь(4 цк)'!D91*3.1%)/1000</f>
        <v>0.82441081999999999</v>
      </c>
      <c r="H131" s="319">
        <f xml:space="preserve"> ('октябрь(4 цк)'!E90+'октябрь(4 цк)'!E91*3.1%)/1000</f>
        <v>0.83643228000000014</v>
      </c>
      <c r="I131" s="319">
        <f xml:space="preserve"> ('октябрь(4 цк)'!F90+'октябрь(4 цк)'!F91*3.1%)/1000</f>
        <v>0.82945241000000014</v>
      </c>
      <c r="J131" s="319">
        <f xml:space="preserve"> ('октябрь(4 цк)'!G90+'октябрь(4 цк)'!G91*3.1%)/1000</f>
        <v>0.88994117999999989</v>
      </c>
      <c r="K131" s="319">
        <f xml:space="preserve"> ('октябрь(4 цк)'!H90+'октябрь(4 цк)'!H91*3.1%)/1000</f>
        <v>1.1789717199999998</v>
      </c>
      <c r="L131" s="319">
        <f xml:space="preserve"> ('октябрь(4 цк)'!I90+'октябрь(4 цк)'!I91*3.1%)/1000</f>
        <v>0.8336692</v>
      </c>
      <c r="M131" s="319">
        <f xml:space="preserve"> ('октябрь(4 цк)'!J90+'октябрь(4 цк)'!J91*3.1%)/1000</f>
        <v>1.15976419</v>
      </c>
      <c r="N131" s="319">
        <f xml:space="preserve"> ('октябрь(4 цк)'!K90+'октябрь(4 цк)'!K91*3.1%)/1000</f>
        <v>0.93806825999999999</v>
      </c>
      <c r="O131" s="319">
        <f xml:space="preserve"> ('октябрь(4 цк)'!L90+'октябрь(4 цк)'!L91*3.1%)/1000</f>
        <v>0.84862901000000002</v>
      </c>
      <c r="P131" s="319">
        <f xml:space="preserve"> ('октябрь(4 цк)'!M90+'октябрь(4 цк)'!M91*3.1%)/1000</f>
        <v>0.85012396000000001</v>
      </c>
      <c r="Q131" s="319">
        <f xml:space="preserve"> ('октябрь(4 цк)'!N90+'октябрь(4 цк)'!N91*3.1%)/1000</f>
        <v>0.84634019000000005</v>
      </c>
      <c r="R131" s="319">
        <f xml:space="preserve"> ('октябрь(4 цк)'!O90+'октябрь(4 цк)'!O91*3.1%)/1000</f>
        <v>0.85969163999999998</v>
      </c>
      <c r="S131" s="319">
        <f xml:space="preserve"> ('октябрь(4 цк)'!P90+'октябрь(4 цк)'!P91*3.1%)/1000</f>
        <v>0.89160108999999999</v>
      </c>
      <c r="T131" s="319">
        <f xml:space="preserve"> ('октябрь(4 цк)'!Q90+'октябрь(4 цк)'!Q91*3.1%)/1000</f>
        <v>0.89853972000000015</v>
      </c>
      <c r="U131" s="319">
        <f xml:space="preserve"> ('октябрь(4 цк)'!R90+'октябрь(4 цк)'!R91*3.1%)/1000</f>
        <v>1.1956533</v>
      </c>
      <c r="V131" s="319">
        <f xml:space="preserve"> ('октябрь(4 цк)'!S90+'октябрь(4 цк)'!S91*3.1%)/1000</f>
        <v>0.85210348000000014</v>
      </c>
      <c r="W131" s="319">
        <f xml:space="preserve"> ('октябрь(4 цк)'!T90+'октябрь(4 цк)'!T91*3.1%)/1000</f>
        <v>0.83420532000000003</v>
      </c>
      <c r="X131" s="319">
        <f xml:space="preserve"> ('октябрь(4 цк)'!U90+'октябрь(4 цк)'!U91*3.1%)/1000</f>
        <v>0.80807978000000003</v>
      </c>
      <c r="Y131" s="319">
        <f xml:space="preserve"> ('октябрь(4 цк)'!V90+'октябрь(4 цк)'!V91*3.1%)/1000</f>
        <v>0.79362516000000005</v>
      </c>
      <c r="Z131" s="319">
        <f xml:space="preserve"> ('октябрь(4 цк)'!W90+'октябрь(4 цк)'!W91*3.1%)/1000</f>
        <v>0.79284160000000004</v>
      </c>
      <c r="AA131" s="319">
        <f xml:space="preserve"> ('октябрь(4 цк)'!X90+'октябрь(4 цк)'!X91*3.1%)/1000</f>
        <v>0.79157347</v>
      </c>
      <c r="AB131" s="319">
        <f xml:space="preserve"> ('октябрь(4 цк)'!Y90+'октябрь(4 цк)'!Y91*3.1%)/1000</f>
        <v>0.78742885000000018</v>
      </c>
      <c r="AC131" s="375"/>
      <c r="AD131" s="375"/>
    </row>
    <row r="132" spans="1:30" s="209" customFormat="1" x14ac:dyDescent="0.2">
      <c r="A132" s="314">
        <v>22</v>
      </c>
      <c r="B132" s="289" t="s">
        <v>188</v>
      </c>
      <c r="C132" s="290" t="s">
        <v>169</v>
      </c>
      <c r="D132" s="255"/>
      <c r="E132" s="319">
        <f xml:space="preserve"> ('октябрь(4 цк)'!B94+'октябрь(4 цк)'!B95*3.1%)/1000</f>
        <v>0.79138788999999998</v>
      </c>
      <c r="F132" s="319">
        <f xml:space="preserve"> ('октябрь(4 цк)'!C94+'октябрь(4 цк)'!C95*3.1%)/1000</f>
        <v>0.80974999999999997</v>
      </c>
      <c r="G132" s="319">
        <f xml:space="preserve"> ('октябрь(4 цк)'!D94+'октябрь(4 цк)'!D95*3.1%)/1000</f>
        <v>0.75453994999999996</v>
      </c>
      <c r="H132" s="319">
        <f xml:space="preserve"> ('октябрь(4 цк)'!E94+'октябрь(4 цк)'!E95*3.1%)/1000</f>
        <v>0.80874992999999995</v>
      </c>
      <c r="I132" s="319">
        <f xml:space="preserve"> ('октябрь(4 цк)'!F94+'октябрь(4 цк)'!F95*3.1%)/1000</f>
        <v>0.81769900999999989</v>
      </c>
      <c r="J132" s="319">
        <f xml:space="preserve"> ('октябрь(4 цк)'!G94+'октябрь(4 цк)'!G95*3.1%)/1000</f>
        <v>0.8209879000000001</v>
      </c>
      <c r="K132" s="319">
        <f xml:space="preserve"> ('октябрь(4 цк)'!H94+'октябрь(4 цк)'!H95*3.1%)/1000</f>
        <v>0.82686460000000006</v>
      </c>
      <c r="L132" s="319">
        <f xml:space="preserve"> ('октябрь(4 цк)'!I94+'октябрь(4 цк)'!I95*3.1%)/1000</f>
        <v>0.81336880999999994</v>
      </c>
      <c r="M132" s="319">
        <f xml:space="preserve"> ('октябрь(4 цк)'!J94+'октябрь(4 цк)'!J95*3.1%)/1000</f>
        <v>0.81511119999999992</v>
      </c>
      <c r="N132" s="319">
        <f xml:space="preserve"> ('октябрь(4 цк)'!K94+'октябрь(4 цк)'!K95*3.1%)/1000</f>
        <v>0.82058580999999997</v>
      </c>
      <c r="O132" s="319">
        <f xml:space="preserve"> ('октябрь(4 цк)'!L94+'октябрь(4 цк)'!L95*3.1%)/1000</f>
        <v>0.82195704000000014</v>
      </c>
      <c r="P132" s="319">
        <f xml:space="preserve"> ('октябрь(4 цк)'!M94+'октябрь(4 цк)'!M95*3.1%)/1000</f>
        <v>0.82110130999999986</v>
      </c>
      <c r="Q132" s="319">
        <f xml:space="preserve"> ('октябрь(4 цк)'!N94+'октябрь(4 цк)'!N95*3.1%)/1000</f>
        <v>0.81966822000000006</v>
      </c>
      <c r="R132" s="319">
        <f xml:space="preserve"> ('октябрь(4 цк)'!O94+'октябрь(4 цк)'!O95*3.1%)/1000</f>
        <v>0.82985449999999994</v>
      </c>
      <c r="S132" s="319">
        <f xml:space="preserve"> ('октябрь(4 цк)'!P94+'октябрь(4 цк)'!P95*3.1%)/1000</f>
        <v>0.83763854999999987</v>
      </c>
      <c r="T132" s="319">
        <f xml:space="preserve"> ('октябрь(4 цк)'!Q94+'октябрь(4 цк)'!Q95*3.1%)/1000</f>
        <v>0.81813203000000012</v>
      </c>
      <c r="U132" s="319">
        <f xml:space="preserve"> ('октябрь(4 цк)'!R94+'октябрь(4 цк)'!R95*3.1%)/1000</f>
        <v>0.84049442000000008</v>
      </c>
      <c r="V132" s="319">
        <f xml:space="preserve"> ('октябрь(4 цк)'!S94+'октябрь(4 цк)'!S95*3.1%)/1000</f>
        <v>0.82690584</v>
      </c>
      <c r="W132" s="319">
        <f xml:space="preserve"> ('октябрь(4 цк)'!T94+'октябрь(4 цк)'!T95*3.1%)/1000</f>
        <v>0.81688452000000011</v>
      </c>
      <c r="X132" s="319">
        <f xml:space="preserve"> ('октябрь(4 цк)'!U94+'октябрь(4 цк)'!U95*3.1%)/1000</f>
        <v>0.80024417999999986</v>
      </c>
      <c r="Y132" s="319">
        <f xml:space="preserve"> ('октябрь(4 цк)'!V94+'октябрь(4 цк)'!V95*3.1%)/1000</f>
        <v>0.81258524999999993</v>
      </c>
      <c r="Z132" s="319">
        <f xml:space="preserve"> ('октябрь(4 цк)'!W94+'октябрь(4 цк)'!W95*3.1%)/1000</f>
        <v>0.88135294999999991</v>
      </c>
      <c r="AA132" s="319">
        <f xml:space="preserve"> ('октябрь(4 цк)'!X94+'октябрь(4 цк)'!X95*3.1%)/1000</f>
        <v>0.81078099999999997</v>
      </c>
      <c r="AB132" s="319">
        <f xml:space="preserve"> ('октябрь(4 цк)'!Y94+'октябрь(4 цк)'!Y95*3.1%)/1000</f>
        <v>0.79948123999999998</v>
      </c>
      <c r="AC132" s="375"/>
      <c r="AD132" s="375"/>
    </row>
    <row r="133" spans="1:30" s="209" customFormat="1" x14ac:dyDescent="0.2">
      <c r="A133" s="314">
        <v>23</v>
      </c>
      <c r="B133" s="289" t="s">
        <v>188</v>
      </c>
      <c r="C133" s="290" t="s">
        <v>169</v>
      </c>
      <c r="D133" s="255"/>
      <c r="E133" s="319">
        <f xml:space="preserve"> ('октябрь(4 цк)'!B98+'октябрь(4 цк)'!B99*3.1%)/1000</f>
        <v>0.70914502000000001</v>
      </c>
      <c r="F133" s="319">
        <f xml:space="preserve"> ('октябрь(4 цк)'!C98+'октябрь(4 цк)'!C99*3.1%)/1000</f>
        <v>0.70613449999999989</v>
      </c>
      <c r="G133" s="319">
        <f xml:space="preserve"> ('октябрь(4 цк)'!D98+'октябрь(4 цк)'!D99*3.1%)/1000</f>
        <v>0.73424986999999986</v>
      </c>
      <c r="H133" s="319">
        <f xml:space="preserve"> ('октябрь(4 цк)'!E98+'октябрь(4 цк)'!E99*3.1%)/1000</f>
        <v>0.74564242000000014</v>
      </c>
      <c r="I133" s="319">
        <f xml:space="preserve"> ('октябрь(4 цк)'!F98+'октябрь(4 цк)'!F99*3.1%)/1000</f>
        <v>0.80951286999999994</v>
      </c>
      <c r="J133" s="319">
        <f xml:space="preserve"> ('октябрь(4 цк)'!G98+'октябрь(4 цк)'!G99*3.1%)/1000</f>
        <v>0.80689412999999999</v>
      </c>
      <c r="K133" s="319">
        <f xml:space="preserve"> ('октябрь(4 цк)'!H98+'октябрь(4 цк)'!H99*3.1%)/1000</f>
        <v>0.86620755999999999</v>
      </c>
      <c r="L133" s="319">
        <f xml:space="preserve"> ('октябрь(4 цк)'!I98+'октябрь(4 цк)'!I99*3.1%)/1000</f>
        <v>0.81732785000000008</v>
      </c>
      <c r="M133" s="319">
        <f xml:space="preserve"> ('октябрь(4 цк)'!J98+'октябрь(4 цк)'!J99*3.1%)/1000</f>
        <v>5.510955E-2</v>
      </c>
      <c r="N133" s="319">
        <f xml:space="preserve"> ('октябрь(4 цк)'!K98+'октябрь(4 цк)'!K99*3.1%)/1000</f>
        <v>0.82389531999999999</v>
      </c>
      <c r="O133" s="319">
        <f xml:space="preserve"> ('октябрь(4 цк)'!L98+'октябрь(4 цк)'!L99*3.1%)/1000</f>
        <v>0.82666871000000008</v>
      </c>
      <c r="P133" s="319">
        <f xml:space="preserve"> ('октябрь(4 цк)'!M98+'октябрь(4 цк)'!M99*3.1%)/1000</f>
        <v>0.8198434899999999</v>
      </c>
      <c r="Q133" s="319">
        <f xml:space="preserve"> ('октябрь(4 цк)'!N98+'октябрь(4 цк)'!N99*3.1%)/1000</f>
        <v>0.93033575999999996</v>
      </c>
      <c r="R133" s="319">
        <f xml:space="preserve"> ('октябрь(4 цк)'!O98+'октябрь(4 цк)'!O99*3.1%)/1000</f>
        <v>0.73100222000000004</v>
      </c>
      <c r="S133" s="319">
        <f xml:space="preserve"> ('октябрь(4 цк)'!P98+'октябрь(4 цк)'!P99*3.1%)/1000</f>
        <v>0.79528507000000004</v>
      </c>
      <c r="T133" s="319">
        <f xml:space="preserve"> ('октябрь(4 цк)'!Q98+'октябрь(4 цк)'!Q99*3.1%)/1000</f>
        <v>0.8458865499999999</v>
      </c>
      <c r="U133" s="319">
        <f xml:space="preserve"> ('октябрь(4 цк)'!R98+'октябрь(4 цк)'!R99*3.1%)/1000</f>
        <v>0.83979334000000005</v>
      </c>
      <c r="V133" s="319">
        <f xml:space="preserve"> ('октябрь(4 цк)'!S98+'октябрь(4 цк)'!S99*3.1%)/1000</f>
        <v>0.84659793999999999</v>
      </c>
      <c r="W133" s="319">
        <f xml:space="preserve"> ('октябрь(4 цк)'!T98+'октябрь(4 цк)'!T99*3.1%)/1000</f>
        <v>0.81345129000000005</v>
      </c>
      <c r="X133" s="319">
        <f xml:space="preserve"> ('октябрь(4 цк)'!U98+'октябрь(4 цк)'!U99*3.1%)/1000</f>
        <v>5.510955E-2</v>
      </c>
      <c r="Y133" s="319">
        <f xml:space="preserve"> ('октябрь(4 цк)'!V98+'октябрь(4 цк)'!V99*3.1%)/1000</f>
        <v>0.51492524000000006</v>
      </c>
      <c r="Z133" s="319">
        <f xml:space="preserve"> ('октябрь(4 цк)'!W98+'октябрь(4 цк)'!W99*3.1%)/1000</f>
        <v>0.71091834000000009</v>
      </c>
      <c r="AA133" s="319">
        <f xml:space="preserve"> ('октябрь(4 цк)'!X98+'октябрь(4 цк)'!X99*3.1%)/1000</f>
        <v>0.71258855999999993</v>
      </c>
      <c r="AB133" s="319">
        <f xml:space="preserve"> ('октябрь(4 цк)'!Y98+'октябрь(4 цк)'!Y99*3.1%)/1000</f>
        <v>0.38337995000000002</v>
      </c>
      <c r="AC133" s="375"/>
      <c r="AD133" s="375"/>
    </row>
    <row r="134" spans="1:30" s="209" customFormat="1" x14ac:dyDescent="0.2">
      <c r="A134" s="314">
        <v>24</v>
      </c>
      <c r="B134" s="289" t="s">
        <v>188</v>
      </c>
      <c r="C134" s="290" t="s">
        <v>169</v>
      </c>
      <c r="D134" s="255"/>
      <c r="E134" s="319">
        <f xml:space="preserve"> ('октябрь(4 цк)'!B102+'октябрь(4 цк)'!B103*3.1%)/1000</f>
        <v>0.64096498999999996</v>
      </c>
      <c r="F134" s="319">
        <f xml:space="preserve"> ('октябрь(4 цк)'!C102+'октябрь(4 цк)'!C103*3.1%)/1000</f>
        <v>0.5802597100000001</v>
      </c>
      <c r="G134" s="319">
        <f xml:space="preserve"> ('октябрь(4 цк)'!D102+'октябрь(4 цк)'!D103*3.1%)/1000</f>
        <v>0.5802597100000001</v>
      </c>
      <c r="H134" s="319">
        <f xml:space="preserve"> ('октябрь(4 цк)'!E102+'октябрь(4 цк)'!E103*3.1%)/1000</f>
        <v>0.65400714000000004</v>
      </c>
      <c r="I134" s="319">
        <f xml:space="preserve"> ('октябрь(4 цк)'!F102+'октябрь(4 цк)'!F103*3.1%)/1000</f>
        <v>0.83766948000000019</v>
      </c>
      <c r="J134" s="319">
        <f xml:space="preserve"> ('октябрь(4 цк)'!G102+'октябрь(4 цк)'!G103*3.1%)/1000</f>
        <v>0.86526935000000005</v>
      </c>
      <c r="K134" s="319">
        <f xml:space="preserve"> ('октябрь(4 цк)'!H102+'октябрь(4 цк)'!H103*3.1%)/1000</f>
        <v>0.83173092000000004</v>
      </c>
      <c r="L134" s="319">
        <f xml:space="preserve"> ('октябрь(4 цк)'!I102+'октябрь(4 цк)'!I103*3.1%)/1000</f>
        <v>0.84080372000000014</v>
      </c>
      <c r="M134" s="319">
        <f xml:space="preserve"> ('октябрь(4 цк)'!J102+'октябрь(4 цк)'!J103*3.1%)/1000</f>
        <v>0.82902970000000009</v>
      </c>
      <c r="N134" s="319">
        <f xml:space="preserve"> ('октябрь(4 цк)'!K102+'октябрь(4 цк)'!K103*3.1%)/1000</f>
        <v>0.8459484100000001</v>
      </c>
      <c r="O134" s="319">
        <f xml:space="preserve"> ('октябрь(4 цк)'!L102+'октябрь(4 цк)'!L103*3.1%)/1000</f>
        <v>0.84183472000000004</v>
      </c>
      <c r="P134" s="319">
        <f xml:space="preserve"> ('октябрь(4 цк)'!M102+'октябрь(4 цк)'!M103*3.1%)/1000</f>
        <v>0.88589966000000009</v>
      </c>
      <c r="Q134" s="319">
        <f xml:space="preserve"> ('октябрь(4 цк)'!N102+'октябрь(4 цк)'!N103*3.1%)/1000</f>
        <v>0.84414416000000003</v>
      </c>
      <c r="R134" s="319">
        <f xml:space="preserve"> ('октябрь(4 цк)'!O102+'октябрь(4 цк)'!O103*3.1%)/1000</f>
        <v>0.83426717999999989</v>
      </c>
      <c r="S134" s="319">
        <f xml:space="preserve"> ('октябрь(4 цк)'!P102+'октябрь(4 цк)'!P103*3.1%)/1000</f>
        <v>0.85018581999999987</v>
      </c>
      <c r="T134" s="319">
        <f xml:space="preserve"> ('октябрь(4 цк)'!Q102+'октябрь(4 цк)'!Q103*3.1%)/1000</f>
        <v>0.87238324999999994</v>
      </c>
      <c r="U134" s="319">
        <f xml:space="preserve"> ('октябрь(4 цк)'!R102+'октябрь(4 цк)'!R103*3.1%)/1000</f>
        <v>0.8749195099999999</v>
      </c>
      <c r="V134" s="319">
        <f xml:space="preserve"> ('октябрь(4 цк)'!S102+'октябрь(4 цк)'!S103*3.1%)/1000</f>
        <v>0.87418750000000001</v>
      </c>
      <c r="W134" s="319">
        <f xml:space="preserve"> ('октябрь(4 цк)'!T102+'октябрь(4 цк)'!T103*3.1%)/1000</f>
        <v>0.82000845</v>
      </c>
      <c r="X134" s="319">
        <f xml:space="preserve"> ('октябрь(4 цк)'!U102+'октябрь(4 цк)'!U103*3.1%)/1000</f>
        <v>0.63383047000000015</v>
      </c>
      <c r="Y134" s="319">
        <f xml:space="preserve"> ('октябрь(4 цк)'!V102+'октябрь(4 цк)'!V103*3.1%)/1000</f>
        <v>0.64418171000000002</v>
      </c>
      <c r="Z134" s="319">
        <f xml:space="preserve"> ('октябрь(4 цк)'!W102+'октябрь(4 цк)'!W103*3.1%)/1000</f>
        <v>0.63325310999999984</v>
      </c>
      <c r="AA134" s="319">
        <f xml:space="preserve"> ('октябрь(4 цк)'!X102+'октябрь(4 цк)'!X103*3.1%)/1000</f>
        <v>0.53460702999999998</v>
      </c>
      <c r="AB134" s="319">
        <f xml:space="preserve"> ('октябрь(4 цк)'!Y102+'октябрь(4 цк)'!Y103*3.1%)/1000</f>
        <v>0.53168930000000003</v>
      </c>
      <c r="AC134" s="375"/>
      <c r="AD134" s="375"/>
    </row>
    <row r="135" spans="1:30" s="209" customFormat="1" x14ac:dyDescent="0.2">
      <c r="A135" s="314">
        <v>25</v>
      </c>
      <c r="B135" s="289" t="s">
        <v>188</v>
      </c>
      <c r="C135" s="290" t="s">
        <v>169</v>
      </c>
      <c r="D135" s="255"/>
      <c r="E135" s="319">
        <f xml:space="preserve"> ('октябрь(4 цк)'!B106+'октябрь(4 цк)'!B107*3.1%)/1000</f>
        <v>0.77010804999999993</v>
      </c>
      <c r="F135" s="319">
        <f xml:space="preserve"> ('октябрь(4 цк)'!C106+'октябрь(4 цк)'!C107*3.1%)/1000</f>
        <v>0.71485675999999998</v>
      </c>
      <c r="G135" s="319">
        <f xml:space="preserve"> ('октябрь(4 цк)'!D106+'октябрь(4 цк)'!D107*3.1%)/1000</f>
        <v>0.75274600999999997</v>
      </c>
      <c r="H135" s="319">
        <f xml:space="preserve"> ('октябрь(4 цк)'!E106+'октябрь(4 цк)'!E107*3.1%)/1000</f>
        <v>0.80403826</v>
      </c>
      <c r="I135" s="319">
        <f xml:space="preserve"> ('октябрь(4 цк)'!F106+'октябрь(4 цк)'!F107*3.1%)/1000</f>
        <v>0.84782482999999997</v>
      </c>
      <c r="J135" s="319">
        <f xml:space="preserve"> ('октябрь(4 цк)'!G106+'октябрь(4 цк)'!G107*3.1%)/1000</f>
        <v>0.8575162300000001</v>
      </c>
      <c r="K135" s="319">
        <f xml:space="preserve"> ('октябрь(4 цк)'!H106+'октябрь(4 цк)'!H107*3.1%)/1000</f>
        <v>0.86132061999999998</v>
      </c>
      <c r="L135" s="319">
        <f xml:space="preserve"> ('октябрь(4 цк)'!I106+'октябрь(4 цк)'!I107*3.1%)/1000</f>
        <v>0.85237154000000015</v>
      </c>
      <c r="M135" s="319">
        <f xml:space="preserve"> ('октябрь(4 цк)'!J106+'октябрь(4 цк)'!J107*3.1%)/1000</f>
        <v>0.89021954999999986</v>
      </c>
      <c r="N135" s="319">
        <f xml:space="preserve"> ('октябрь(4 цк)'!K106+'октябрь(4 цк)'!K107*3.1%)/1000</f>
        <v>0.89135365</v>
      </c>
      <c r="O135" s="319">
        <f xml:space="preserve"> ('октябрь(4 цк)'!L106+'октябрь(4 цк)'!L107*3.1%)/1000</f>
        <v>0.82455516000000006</v>
      </c>
      <c r="P135" s="319">
        <f xml:space="preserve"> ('октябрь(4 цк)'!M106+'октябрь(4 цк)'!M107*3.1%)/1000</f>
        <v>0.82111161999999993</v>
      </c>
      <c r="Q135" s="319">
        <f xml:space="preserve"> ('октябрь(4 цк)'!N106+'октябрь(4 цк)'!N107*3.1%)/1000</f>
        <v>0.81971977000000007</v>
      </c>
      <c r="R135" s="319">
        <f xml:space="preserve"> ('октябрь(4 цк)'!O106+'октябрь(4 цк)'!O107*3.1%)/1000</f>
        <v>0.83199898000000005</v>
      </c>
      <c r="S135" s="319">
        <f xml:space="preserve"> ('октябрь(4 цк)'!P106+'октябрь(4 цк)'!P107*3.1%)/1000</f>
        <v>0.81272959</v>
      </c>
      <c r="T135" s="319">
        <f xml:space="preserve"> ('октябрь(4 цк)'!Q106+'октябрь(4 цк)'!Q107*3.1%)/1000</f>
        <v>0.8479485499999998</v>
      </c>
      <c r="U135" s="319">
        <f xml:space="preserve"> ('октябрь(4 цк)'!R106+'октябрь(4 цк)'!R107*3.1%)/1000</f>
        <v>0.84424725999999994</v>
      </c>
      <c r="V135" s="319">
        <f xml:space="preserve"> ('октябрь(4 цк)'!S106+'октябрь(4 цк)'!S107*3.1%)/1000</f>
        <v>0.84419571000000004</v>
      </c>
      <c r="W135" s="319">
        <f xml:space="preserve"> ('октябрь(4 цк)'!T106+'октябрь(4 цк)'!T107*3.1%)/1000</f>
        <v>0.82234881999999998</v>
      </c>
      <c r="X135" s="319">
        <f xml:space="preserve"> ('октябрь(4 цк)'!U106+'октябрь(4 цк)'!U107*3.1%)/1000</f>
        <v>0.76173632999999996</v>
      </c>
      <c r="Y135" s="319">
        <f xml:space="preserve"> ('октябрь(4 цк)'!V106+'октябрь(4 цк)'!V107*3.1%)/1000</f>
        <v>0.78719172000000004</v>
      </c>
      <c r="Z135" s="319">
        <f xml:space="preserve"> ('октябрь(4 цк)'!W106+'октябрь(4 цк)'!W107*3.1%)/1000</f>
        <v>0.73694078000000007</v>
      </c>
      <c r="AA135" s="319">
        <f xml:space="preserve"> ('октябрь(4 цк)'!X106+'октябрь(4 цк)'!X107*3.1%)/1000</f>
        <v>0.54147349</v>
      </c>
      <c r="AB135" s="319">
        <f xml:space="preserve"> ('октябрь(4 цк)'!Y106+'октябрь(4 цк)'!Y107*3.1%)/1000</f>
        <v>0.53730824999999993</v>
      </c>
      <c r="AC135" s="375"/>
      <c r="AD135" s="375"/>
    </row>
    <row r="136" spans="1:30" s="209" customFormat="1" x14ac:dyDescent="0.2">
      <c r="A136" s="314">
        <v>26</v>
      </c>
      <c r="B136" s="289" t="s">
        <v>188</v>
      </c>
      <c r="C136" s="290" t="s">
        <v>169</v>
      </c>
      <c r="D136" s="255"/>
      <c r="E136" s="319">
        <f xml:space="preserve"> ('октябрь(4 цк)'!B110+'октябрь(4 цк)'!B111*3.1%)/1000</f>
        <v>0.81792582999999996</v>
      </c>
      <c r="F136" s="319">
        <f xml:space="preserve"> ('октябрь(4 цк)'!C110+'октябрь(4 цк)'!C111*3.1%)/1000</f>
        <v>0.77149990000000002</v>
      </c>
      <c r="G136" s="319">
        <f xml:space="preserve"> ('октябрь(4 цк)'!D110+'октябрь(4 цк)'!D111*3.1%)/1000</f>
        <v>0.79601707999999993</v>
      </c>
      <c r="H136" s="319">
        <f xml:space="preserve"> ('октябрь(4 цк)'!E110+'октябрь(4 цк)'!E111*3.1%)/1000</f>
        <v>0.86389811999999999</v>
      </c>
      <c r="I136" s="319">
        <f xml:space="preserve"> ('октябрь(4 цк)'!F110+'октябрь(4 цк)'!F111*3.1%)/1000</f>
        <v>0.85847505999999996</v>
      </c>
      <c r="J136" s="319">
        <f xml:space="preserve"> ('октябрь(4 цк)'!G110+'октябрь(4 цк)'!G111*3.1%)/1000</f>
        <v>0.87125945999999999</v>
      </c>
      <c r="K136" s="319">
        <f xml:space="preserve"> ('октябрь(4 цк)'!H110+'октябрь(4 цк)'!H111*3.1%)/1000</f>
        <v>0.87015629000000017</v>
      </c>
      <c r="L136" s="319">
        <f xml:space="preserve"> ('октябрь(4 цк)'!I110+'октябрь(4 цк)'!I111*3.1%)/1000</f>
        <v>0.86862010000000012</v>
      </c>
      <c r="M136" s="319">
        <f xml:space="preserve"> ('октябрь(4 цк)'!J110+'октябрь(4 цк)'!J111*3.1%)/1000</f>
        <v>0.86706329000000004</v>
      </c>
      <c r="N136" s="319">
        <f xml:space="preserve"> ('октябрь(4 цк)'!K110+'октябрь(4 цк)'!K111*3.1%)/1000</f>
        <v>0.87291936999999997</v>
      </c>
      <c r="O136" s="319">
        <f xml:space="preserve"> ('октябрь(4 цк)'!L110+'октябрь(4 цк)'!L111*3.1%)/1000</f>
        <v>0.8827138699999999</v>
      </c>
      <c r="P136" s="319">
        <f xml:space="preserve"> ('октябрь(4 цк)'!M110+'октябрь(4 цк)'!M111*3.1%)/1000</f>
        <v>0.87950746000000002</v>
      </c>
      <c r="Q136" s="319">
        <f xml:space="preserve"> ('октябрь(4 цк)'!N110+'октябрь(4 цк)'!N111*3.1%)/1000</f>
        <v>0.88373455999999995</v>
      </c>
      <c r="R136" s="319">
        <f xml:space="preserve"> ('октябрь(4 цк)'!O110+'октябрь(4 цк)'!O111*3.1%)/1000</f>
        <v>0.84697940999999999</v>
      </c>
      <c r="S136" s="319">
        <f xml:space="preserve"> ('октябрь(4 цк)'!P110+'октябрь(4 цк)'!P111*3.1%)/1000</f>
        <v>0.87361014000000003</v>
      </c>
      <c r="T136" s="319">
        <f xml:space="preserve"> ('октябрь(4 цк)'!Q110+'октябрь(4 цк)'!Q111*3.1%)/1000</f>
        <v>0.88803382999999991</v>
      </c>
      <c r="U136" s="319">
        <f xml:space="preserve"> ('октябрь(4 цк)'!R110+'октябрь(4 цк)'!R111*3.1%)/1000</f>
        <v>0.88096117000000018</v>
      </c>
      <c r="V136" s="319">
        <f xml:space="preserve"> ('октябрь(4 цк)'!S110+'октябрь(4 цк)'!S111*3.1%)/1000</f>
        <v>0.89314758999999999</v>
      </c>
      <c r="W136" s="319">
        <f xml:space="preserve"> ('октябрь(4 цк)'!T110+'октябрь(4 цк)'!T111*3.1%)/1000</f>
        <v>0.88385828</v>
      </c>
      <c r="X136" s="319">
        <f xml:space="preserve"> ('октябрь(4 цк)'!U110+'октябрь(4 цк)'!U111*3.1%)/1000</f>
        <v>0.81524523000000015</v>
      </c>
      <c r="Y136" s="319">
        <f xml:space="preserve"> ('октябрь(4 цк)'!V110+'октябрь(4 цк)'!V111*3.1%)/1000</f>
        <v>0.83588585000000015</v>
      </c>
      <c r="Z136" s="319">
        <f xml:space="preserve"> ('октябрь(4 цк)'!W110+'октябрь(4 цк)'!W111*3.1%)/1000</f>
        <v>0.82092604000000002</v>
      </c>
      <c r="AA136" s="319">
        <f xml:space="preserve"> ('октябрь(4 цк)'!X110+'октябрь(4 цк)'!X111*3.1%)/1000</f>
        <v>0.80255361999999986</v>
      </c>
      <c r="AB136" s="319">
        <f xml:space="preserve"> ('октябрь(4 цк)'!Y110+'октябрь(4 цк)'!Y111*3.1%)/1000</f>
        <v>0.80303818999999999</v>
      </c>
      <c r="AC136" s="375"/>
      <c r="AD136" s="375"/>
    </row>
    <row r="137" spans="1:30" s="209" customFormat="1" x14ac:dyDescent="0.2">
      <c r="A137" s="314">
        <v>27</v>
      </c>
      <c r="B137" s="289" t="s">
        <v>188</v>
      </c>
      <c r="C137" s="290" t="s">
        <v>169</v>
      </c>
      <c r="D137" s="255"/>
      <c r="E137" s="319">
        <f xml:space="preserve"> ('октябрь(4 цк)'!B114+'октябрь(4 цк)'!B115*3.1%)/1000</f>
        <v>5.510955E-2</v>
      </c>
      <c r="F137" s="319">
        <f xml:space="preserve"> ('октябрь(4 цк)'!C114+'октябрь(4 цк)'!C115*3.1%)/1000</f>
        <v>0.66833804000000008</v>
      </c>
      <c r="G137" s="319">
        <f xml:space="preserve"> ('октябрь(4 цк)'!D114+'октябрь(4 цк)'!D115*3.1%)/1000</f>
        <v>0.67089492000000006</v>
      </c>
      <c r="H137" s="319">
        <f xml:space="preserve"> ('октябрь(4 цк)'!E114+'октябрь(4 цк)'!E115*3.1%)/1000</f>
        <v>0.70022686999999995</v>
      </c>
      <c r="I137" s="319">
        <f xml:space="preserve"> ('октябрь(4 цк)'!F114+'октябрь(4 цк)'!F115*3.1%)/1000</f>
        <v>0.66665750999999995</v>
      </c>
      <c r="J137" s="319">
        <f xml:space="preserve"> ('октябрь(4 цк)'!G114+'октябрь(4 цк)'!G115*3.1%)/1000</f>
        <v>0.67273010000000011</v>
      </c>
      <c r="K137" s="319">
        <f xml:space="preserve"> ('октябрь(4 цк)'!H114+'октябрь(4 цк)'!H115*3.1%)/1000</f>
        <v>0.77835604999999985</v>
      </c>
      <c r="L137" s="319">
        <f xml:space="preserve"> ('октябрь(4 цк)'!I114+'октябрь(4 цк)'!I115*3.1%)/1000</f>
        <v>0.82032805999999991</v>
      </c>
      <c r="M137" s="319">
        <f xml:space="preserve"> ('октябрь(4 цк)'!J114+'октябрь(4 цк)'!J115*3.1%)/1000</f>
        <v>0.84958783999999998</v>
      </c>
      <c r="N137" s="319">
        <f xml:space="preserve"> ('октябрь(4 цк)'!K114+'октябрь(4 цк)'!K115*3.1%)/1000</f>
        <v>0.87144504000000012</v>
      </c>
      <c r="O137" s="319">
        <f xml:space="preserve"> ('октябрь(4 цк)'!L114+'октябрь(4 цк)'!L115*3.1%)/1000</f>
        <v>0.87793003000000014</v>
      </c>
      <c r="P137" s="319">
        <f xml:space="preserve"> ('октябрь(4 цк)'!M114+'октябрь(4 цк)'!M115*3.1%)/1000</f>
        <v>0.82453454000000015</v>
      </c>
      <c r="Q137" s="319">
        <f xml:space="preserve"> ('октябрь(4 цк)'!N114+'октябрь(4 цк)'!N115*3.1%)/1000</f>
        <v>0.82386439</v>
      </c>
      <c r="R137" s="319">
        <f xml:space="preserve"> ('октябрь(4 цк)'!O114+'октябрь(4 цк)'!O115*3.1%)/1000</f>
        <v>0.76826255999999993</v>
      </c>
      <c r="S137" s="319">
        <f xml:space="preserve"> ('октябрь(4 цк)'!P114+'октябрь(4 цк)'!P115*3.1%)/1000</f>
        <v>0.80731684000000004</v>
      </c>
      <c r="T137" s="319">
        <f xml:space="preserve"> ('октябрь(4 цк)'!Q114+'октябрь(4 цк)'!Q115*3.1%)/1000</f>
        <v>0.83300935999999992</v>
      </c>
      <c r="U137" s="319">
        <f xml:space="preserve"> ('октябрь(4 цк)'!R114+'октябрь(4 цк)'!R115*3.1%)/1000</f>
        <v>0.84606181999999996</v>
      </c>
      <c r="V137" s="319">
        <f xml:space="preserve"> ('октябрь(4 цк)'!S114+'октябрь(4 цк)'!S115*3.1%)/1000</f>
        <v>0.82593669999999997</v>
      </c>
      <c r="W137" s="319">
        <f xml:space="preserve"> ('октябрь(4 цк)'!T114+'октябрь(4 цк)'!T115*3.1%)/1000</f>
        <v>0.78911969000000004</v>
      </c>
      <c r="X137" s="319">
        <f xml:space="preserve"> ('октябрь(4 цк)'!U114+'октябрь(4 цк)'!U115*3.1%)/1000</f>
        <v>0.67340024999999992</v>
      </c>
      <c r="Y137" s="319">
        <f xml:space="preserve"> ('октябрь(4 цк)'!V114+'октябрь(4 цк)'!V115*3.1%)/1000</f>
        <v>0.68329784999999998</v>
      </c>
      <c r="Z137" s="319">
        <f xml:space="preserve"> ('октябрь(4 цк)'!W114+'октябрь(4 цк)'!W115*3.1%)/1000</f>
        <v>0.68231839999999999</v>
      </c>
      <c r="AA137" s="319">
        <f xml:space="preserve"> ('октябрь(4 цк)'!X114+'октябрь(4 цк)'!X115*3.1%)/1000</f>
        <v>0.68988594000000003</v>
      </c>
      <c r="AB137" s="319">
        <f xml:space="preserve"> ('октябрь(4 цк)'!Y114+'октябрь(4 цк)'!Y115*3.1%)/1000</f>
        <v>0.66604922000000011</v>
      </c>
      <c r="AC137" s="375"/>
      <c r="AD137" s="375"/>
    </row>
    <row r="138" spans="1:30" s="209" customFormat="1" x14ac:dyDescent="0.2">
      <c r="A138" s="314">
        <v>28</v>
      </c>
      <c r="B138" s="289" t="s">
        <v>188</v>
      </c>
      <c r="C138" s="290" t="s">
        <v>169</v>
      </c>
      <c r="D138" s="255"/>
      <c r="E138" s="319">
        <f xml:space="preserve"> ('октябрь(4 цк)'!B118+'октябрь(4 цк)'!B119*3.1%)/1000</f>
        <v>0.80426507999999997</v>
      </c>
      <c r="F138" s="319">
        <f xml:space="preserve"> ('октябрь(4 цк)'!C118+'октябрь(4 цк)'!C119*3.1%)/1000</f>
        <v>0.7631694200000001</v>
      </c>
      <c r="G138" s="319">
        <f xml:space="preserve"> ('октябрь(4 цк)'!D118+'октябрь(4 цк)'!D119*3.1%)/1000</f>
        <v>0.81870938999999998</v>
      </c>
      <c r="H138" s="319">
        <f xml:space="preserve"> ('октябрь(4 цк)'!E118+'октябрь(4 цк)'!E119*3.1%)/1000</f>
        <v>0.80657451999999996</v>
      </c>
      <c r="I138" s="319">
        <f xml:space="preserve"> ('октябрь(4 цк)'!F118+'октябрь(4 цк)'!F119*3.1%)/1000</f>
        <v>0.85191790000000001</v>
      </c>
      <c r="J138" s="319">
        <f xml:space="preserve"> ('октябрь(4 цк)'!G118+'октябрь(4 цк)'!G119*3.1%)/1000</f>
        <v>0.85429950999999993</v>
      </c>
      <c r="K138" s="319">
        <f xml:space="preserve"> ('октябрь(4 цк)'!H118+'октябрь(4 цк)'!H119*3.1%)/1000</f>
        <v>0.87771352000000002</v>
      </c>
      <c r="L138" s="319">
        <f xml:space="preserve"> ('октябрь(4 цк)'!I118+'октябрь(4 цк)'!I119*3.1%)/1000</f>
        <v>0.84714436999999998</v>
      </c>
      <c r="M138" s="319">
        <f xml:space="preserve"> ('октябрь(4 цк)'!J118+'октябрь(4 цк)'!J119*3.1%)/1000</f>
        <v>0.87988893000000001</v>
      </c>
      <c r="N138" s="319">
        <f xml:space="preserve"> ('октябрь(4 цк)'!K118+'октябрь(4 цк)'!K119*3.1%)/1000</f>
        <v>0.84993837999999999</v>
      </c>
      <c r="O138" s="319">
        <f xml:space="preserve"> ('октябрь(4 цк)'!L118+'октябрь(4 цк)'!L119*3.1%)/1000</f>
        <v>0.85461911999999995</v>
      </c>
      <c r="P138" s="319">
        <f xml:space="preserve"> ('октябрь(4 цк)'!M118+'октябрь(4 цк)'!M119*3.1%)/1000</f>
        <v>0.88486866000000008</v>
      </c>
      <c r="Q138" s="319">
        <f xml:space="preserve"> ('октябрь(4 цк)'!N118+'октябрь(4 цк)'!N119*3.1%)/1000</f>
        <v>0.85546454000000005</v>
      </c>
      <c r="R138" s="319">
        <f xml:space="preserve"> ('октябрь(4 цк)'!O118+'октябрь(4 цк)'!O119*3.1%)/1000</f>
        <v>0.85875342999999982</v>
      </c>
      <c r="S138" s="319">
        <f xml:space="preserve"> ('октябрь(4 цк)'!P118+'октябрь(4 цк)'!P119*3.1%)/1000</f>
        <v>0.89397239000000006</v>
      </c>
      <c r="T138" s="319">
        <f xml:space="preserve"> ('октябрь(4 цк)'!Q118+'октябрь(4 цк)'!Q119*3.1%)/1000</f>
        <v>0.85150550000000003</v>
      </c>
      <c r="U138" s="319">
        <f xml:space="preserve"> ('октябрь(4 цк)'!R118+'октябрь(4 цк)'!R119*3.1%)/1000</f>
        <v>0.89374556999999988</v>
      </c>
      <c r="V138" s="319">
        <f xml:space="preserve"> ('октябрь(4 цк)'!S118+'октябрь(4 цк)'!S119*3.1%)/1000</f>
        <v>0.84971155999999992</v>
      </c>
      <c r="W138" s="319">
        <f xml:space="preserve"> ('октябрь(4 цк)'!T118+'октябрь(4 цк)'!T119*3.1%)/1000</f>
        <v>0.84424725999999994</v>
      </c>
      <c r="X138" s="319">
        <f xml:space="preserve"> ('октябрь(4 цк)'!U118+'октябрь(4 цк)'!U119*3.1%)/1000</f>
        <v>0.82821521000000009</v>
      </c>
      <c r="Y138" s="319">
        <f xml:space="preserve"> ('октябрь(4 цк)'!V118+'октябрь(4 цк)'!V119*3.1%)/1000</f>
        <v>0.81155424999999992</v>
      </c>
      <c r="Z138" s="319">
        <f xml:space="preserve"> ('октябрь(4 цк)'!W118+'октябрь(4 цк)'!W119*3.1%)/1000</f>
        <v>0.79533661999999994</v>
      </c>
      <c r="AA138" s="319">
        <f xml:space="preserve"> ('октябрь(4 цк)'!X118+'октябрь(4 цк)'!X119*3.1%)/1000</f>
        <v>0.78299554999999987</v>
      </c>
      <c r="AB138" s="319">
        <f xml:space="preserve"> ('октябрь(4 цк)'!Y118+'октябрь(4 цк)'!Y119*3.1%)/1000</f>
        <v>0.73477567999999993</v>
      </c>
      <c r="AC138" s="375"/>
      <c r="AD138" s="375"/>
    </row>
    <row r="139" spans="1:30" s="209" customFormat="1" x14ac:dyDescent="0.2">
      <c r="A139" s="314">
        <v>29</v>
      </c>
      <c r="B139" s="289" t="s">
        <v>188</v>
      </c>
      <c r="C139" s="290" t="s">
        <v>169</v>
      </c>
      <c r="D139" s="255"/>
      <c r="E139" s="319">
        <f xml:space="preserve"> ('октябрь(4 цк)'!B122+'октябрь(4 цк)'!B123*3.1%)/1000</f>
        <v>0.83099891000000004</v>
      </c>
      <c r="F139" s="319">
        <f xml:space="preserve"> ('октябрь(4 цк)'!C122+'октябрь(4 цк)'!C123*3.1%)/1000</f>
        <v>0.81633809000000013</v>
      </c>
      <c r="G139" s="319">
        <f xml:space="preserve"> ('октябрь(4 цк)'!D122+'октябрь(4 цк)'!D123*3.1%)/1000</f>
        <v>0.80094525999999999</v>
      </c>
      <c r="H139" s="319">
        <f xml:space="preserve"> ('октябрь(4 цк)'!E122+'октябрь(4 цк)'!E123*3.1%)/1000</f>
        <v>0.80200718999999987</v>
      </c>
      <c r="I139" s="319">
        <f xml:space="preserve"> ('октябрь(4 цк)'!F122+'октябрь(4 цк)'!F123*3.1%)/1000</f>
        <v>0.84740211999999993</v>
      </c>
      <c r="J139" s="319">
        <f xml:space="preserve"> ('октябрь(4 цк)'!G122+'октябрь(4 цк)'!G123*3.1%)/1000</f>
        <v>0.84471121000000005</v>
      </c>
      <c r="K139" s="319">
        <f xml:space="preserve"> ('октябрь(4 цк)'!H122+'октябрь(4 цк)'!H123*3.1%)/1000</f>
        <v>0.84083465000000002</v>
      </c>
      <c r="L139" s="319">
        <f xml:space="preserve"> ('октябрь(4 цк)'!I122+'октябрь(4 цк)'!I123*3.1%)/1000</f>
        <v>0.96100801000000002</v>
      </c>
      <c r="M139" s="319">
        <f xml:space="preserve"> ('октябрь(4 цк)'!J122+'октябрь(4 цк)'!J123*3.1%)/1000</f>
        <v>0.94361504000000018</v>
      </c>
      <c r="N139" s="319">
        <f xml:space="preserve"> ('октябрь(4 цк)'!K122+'октябрь(4 цк)'!K123*3.1%)/1000</f>
        <v>0.86813552999999999</v>
      </c>
      <c r="O139" s="319">
        <f xml:space="preserve"> ('октябрь(4 цк)'!L122+'октябрь(4 цк)'!L123*3.1%)/1000</f>
        <v>0.86955830999999995</v>
      </c>
      <c r="P139" s="319">
        <f xml:space="preserve"> ('октябрь(4 цк)'!M122+'октябрь(4 цк)'!M123*3.1%)/1000</f>
        <v>0.84078310000000012</v>
      </c>
      <c r="Q139" s="319">
        <f xml:space="preserve"> ('октябрь(4 цк)'!N122+'октябрь(4 цк)'!N123*3.1%)/1000</f>
        <v>0.87371323999999995</v>
      </c>
      <c r="R139" s="319">
        <f xml:space="preserve"> ('октябрь(4 цк)'!O122+'октябрь(4 цк)'!O123*3.1%)/1000</f>
        <v>0.85250556999999993</v>
      </c>
      <c r="S139" s="319">
        <f xml:space="preserve"> ('октябрь(4 цк)'!P122+'октябрь(4 цк)'!P123*3.1%)/1000</f>
        <v>0.88213650999999993</v>
      </c>
      <c r="T139" s="319">
        <f xml:space="preserve"> ('октябрь(4 цк)'!Q122+'октябрь(4 цк)'!Q123*3.1%)/1000</f>
        <v>0.88600276</v>
      </c>
      <c r="U139" s="319">
        <f xml:space="preserve"> ('октябрь(4 цк)'!R122+'октябрь(4 цк)'!R123*3.1%)/1000</f>
        <v>0.99407217999999986</v>
      </c>
      <c r="V139" s="319">
        <f xml:space="preserve"> ('октябрь(4 цк)'!S122+'октябрь(4 цк)'!S123*3.1%)/1000</f>
        <v>0.84320594999999998</v>
      </c>
      <c r="W139" s="319">
        <f xml:space="preserve"> ('октябрь(4 цк)'!T122+'октябрь(4 цк)'!T123*3.1%)/1000</f>
        <v>0.85041264000000005</v>
      </c>
      <c r="X139" s="319">
        <f xml:space="preserve"> ('октябрь(4 цк)'!U122+'октябрь(4 цк)'!U123*3.1%)/1000</f>
        <v>0.82587484000000011</v>
      </c>
      <c r="Y139" s="319">
        <f xml:space="preserve"> ('октябрь(4 цк)'!V122+'октябрь(4 цк)'!V123*3.1%)/1000</f>
        <v>0.83276192000000016</v>
      </c>
      <c r="Z139" s="319">
        <f xml:space="preserve"> ('октябрь(4 цк)'!W122+'октябрь(4 цк)'!W123*3.1%)/1000</f>
        <v>0.74834364000000009</v>
      </c>
      <c r="AA139" s="319">
        <f xml:space="preserve"> ('октябрь(4 цк)'!X122+'октябрь(4 цк)'!X123*3.1%)/1000</f>
        <v>0.66962679000000014</v>
      </c>
      <c r="AB139" s="319">
        <f xml:space="preserve"> ('октябрь(4 цк)'!Y122+'октябрь(4 цк)'!Y123*3.1%)/1000</f>
        <v>0.53333890000000006</v>
      </c>
      <c r="AC139" s="375"/>
      <c r="AD139" s="375"/>
    </row>
    <row r="140" spans="1:30" s="209" customFormat="1" x14ac:dyDescent="0.2">
      <c r="A140" s="314">
        <v>30</v>
      </c>
      <c r="B140" s="289" t="s">
        <v>188</v>
      </c>
      <c r="C140" s="290" t="s">
        <v>169</v>
      </c>
      <c r="D140" s="255"/>
      <c r="E140" s="319">
        <f xml:space="preserve"> ('октябрь(4 цк)'!B126+'октябрь(4 цк)'!B127*3.1%)/1000</f>
        <v>0.67140010999999988</v>
      </c>
      <c r="F140" s="319">
        <f xml:space="preserve"> ('октябрь(4 цк)'!C126+'октябрь(4 цк)'!C127*3.1%)/1000</f>
        <v>0.71436187999999989</v>
      </c>
      <c r="G140" s="319">
        <f xml:space="preserve"> ('октябрь(4 цк)'!D126+'октябрь(4 цк)'!D127*3.1%)/1000</f>
        <v>0.78889286999999986</v>
      </c>
      <c r="H140" s="319">
        <f xml:space="preserve"> ('октябрь(4 цк)'!E126+'октябрь(4 цк)'!E127*3.1%)/1000</f>
        <v>0.84327811999999991</v>
      </c>
      <c r="I140" s="319">
        <f xml:space="preserve"> ('октябрь(4 цк)'!F126+'октябрь(4 цк)'!F127*3.1%)/1000</f>
        <v>0.76953068999999996</v>
      </c>
      <c r="J140" s="319">
        <f xml:space="preserve"> ('октябрь(4 цк)'!G126+'октябрь(4 цк)'!G127*3.1%)/1000</f>
        <v>0.77294329999999989</v>
      </c>
      <c r="K140" s="319">
        <f xml:space="preserve"> ('октябрь(4 цк)'!H126+'октябрь(4 цк)'!H127*3.1%)/1000</f>
        <v>0.80740962999999999</v>
      </c>
      <c r="L140" s="319">
        <f xml:space="preserve"> ('октябрь(4 цк)'!I126+'октябрь(4 цк)'!I127*3.1%)/1000</f>
        <v>0.80192470999999999</v>
      </c>
      <c r="M140" s="319">
        <f xml:space="preserve"> ('октябрь(4 цк)'!J126+'октябрь(4 цк)'!J127*3.1%)/1000</f>
        <v>0.8059971600000001</v>
      </c>
      <c r="N140" s="319">
        <f xml:space="preserve"> ('октябрь(4 цк)'!K126+'октябрь(4 цк)'!K127*3.1%)/1000</f>
        <v>0.79054247000000011</v>
      </c>
      <c r="O140" s="319">
        <f xml:space="preserve"> ('октябрь(4 цк)'!L126+'октябрь(4 цк)'!L127*3.1%)/1000</f>
        <v>0.78686179999999994</v>
      </c>
      <c r="P140" s="319">
        <f xml:space="preserve"> ('октябрь(4 цк)'!M126+'октябрь(4 цк)'!M127*3.1%)/1000</f>
        <v>0.7748197200000001</v>
      </c>
      <c r="Q140" s="319">
        <f xml:space="preserve"> ('октябрь(4 цк)'!N126+'октябрь(4 цк)'!N127*3.1%)/1000</f>
        <v>0.7791911600000001</v>
      </c>
      <c r="R140" s="319">
        <f xml:space="preserve"> ('октябрь(4 цк)'!O126+'октябрь(4 цк)'!O127*3.1%)/1000</f>
        <v>0.80777048000000018</v>
      </c>
      <c r="S140" s="319">
        <f xml:space="preserve"> ('октябрь(4 цк)'!P126+'октябрь(4 цк)'!P127*3.1%)/1000</f>
        <v>0.79753264999999995</v>
      </c>
      <c r="T140" s="319">
        <f xml:space="preserve"> ('октябрь(4 цк)'!Q126+'октябрь(4 цк)'!Q127*3.1%)/1000</f>
        <v>0.80253299999999994</v>
      </c>
      <c r="U140" s="319">
        <f xml:space="preserve"> ('октябрь(4 цк)'!R126+'октябрь(4 цк)'!R127*3.1%)/1000</f>
        <v>0.81180169000000002</v>
      </c>
      <c r="V140" s="319">
        <f xml:space="preserve"> ('октябрь(4 цк)'!S126+'октябрь(4 цк)'!S127*3.1%)/1000</f>
        <v>0.83458679000000002</v>
      </c>
      <c r="W140" s="319">
        <f xml:space="preserve"> ('октябрь(4 цк)'!T126+'октябрь(4 цк)'!T127*3.1%)/1000</f>
        <v>0.80867776000000002</v>
      </c>
      <c r="X140" s="319">
        <f xml:space="preserve"> ('октябрь(4 цк)'!U126+'октябрь(4 цк)'!U127*3.1%)/1000</f>
        <v>0.77731473999999989</v>
      </c>
      <c r="Y140" s="319">
        <f xml:space="preserve"> ('октябрь(4 цк)'!V126+'октябрь(4 цк)'!V127*3.1%)/1000</f>
        <v>0.82157556999999992</v>
      </c>
      <c r="Z140" s="319">
        <f xml:space="preserve"> ('октябрь(4 цк)'!W126+'октябрь(4 цк)'!W127*3.1%)/1000</f>
        <v>0.67507047000000009</v>
      </c>
      <c r="AA140" s="319">
        <f xml:space="preserve"> ('октябрь(4 цк)'!X126+'октябрь(4 цк)'!X127*3.1%)/1000</f>
        <v>0.65860540000000001</v>
      </c>
      <c r="AB140" s="319">
        <f xml:space="preserve"> ('октябрь(4 цк)'!Y126+'октябрь(4 цк)'!Y127*3.1%)/1000</f>
        <v>0.53560710000000011</v>
      </c>
      <c r="AC140" s="375"/>
      <c r="AD140" s="375"/>
    </row>
    <row r="141" spans="1:30" s="296" customFormat="1" ht="13.5" thickBot="1" x14ac:dyDescent="0.25">
      <c r="A141" s="315">
        <v>31</v>
      </c>
      <c r="B141" s="303" t="s">
        <v>188</v>
      </c>
      <c r="C141" s="304" t="s">
        <v>169</v>
      </c>
      <c r="D141" s="305"/>
      <c r="E141" s="319">
        <f xml:space="preserve"> ('октябрь(4 цк)'!B130+'октябрь(4 цк)'!B131*3.1%)/1000</f>
        <v>0.91486045000000005</v>
      </c>
      <c r="F141" s="319">
        <f xml:space="preserve"> ('октябрь(4 цк)'!C130+'октябрь(4 цк)'!C131*3.1%)/1000</f>
        <v>0.91477797000000005</v>
      </c>
      <c r="G141" s="319">
        <f xml:space="preserve"> ('октябрь(4 цк)'!D130+'октябрь(4 цк)'!D131*3.1%)/1000</f>
        <v>0.89204442000000006</v>
      </c>
      <c r="H141" s="319">
        <f xml:space="preserve"> ('октябрь(4 цк)'!E130+'октябрь(4 цк)'!E131*3.1%)/1000</f>
        <v>1.09088308</v>
      </c>
      <c r="I141" s="319">
        <f xml:space="preserve"> ('октябрь(4 цк)'!F130+'октябрь(4 цк)'!F131*3.1%)/1000</f>
        <v>0.87365137999999998</v>
      </c>
      <c r="J141" s="319">
        <f xml:space="preserve"> ('октябрь(4 цк)'!G130+'октябрь(4 цк)'!G131*3.1%)/1000</f>
        <v>0.86286711999999988</v>
      </c>
      <c r="K141" s="319">
        <f xml:space="preserve"> ('октябрь(4 цк)'!H130+'октябрь(4 цк)'!H131*3.1%)/1000</f>
        <v>0.88383766000000008</v>
      </c>
      <c r="L141" s="319">
        <f xml:space="preserve"> ('октябрь(4 цк)'!I130+'октябрь(4 цк)'!I131*3.1%)/1000</f>
        <v>0.85829979000000012</v>
      </c>
      <c r="M141" s="319">
        <f xml:space="preserve"> ('октябрь(4 цк)'!J130+'октябрь(4 цк)'!J131*3.1%)/1000</f>
        <v>0.86057829999999991</v>
      </c>
      <c r="N141" s="319">
        <f xml:space="preserve"> ('октябрь(4 цк)'!K130+'октябрь(4 цк)'!K131*3.1%)/1000</f>
        <v>0.86746537999999995</v>
      </c>
      <c r="O141" s="319">
        <f xml:space="preserve"> ('октябрь(4 цк)'!L130+'октябрь(4 цк)'!L131*3.1%)/1000</f>
        <v>0.86404245999999996</v>
      </c>
      <c r="P141" s="319">
        <f xml:space="preserve"> ('октябрь(4 цк)'!M130+'октябрь(4 цк)'!M131*3.1%)/1000</f>
        <v>0.85826885999999991</v>
      </c>
      <c r="Q141" s="319">
        <f xml:space="preserve"> ('октябрь(4 цк)'!N130+'октябрь(4 цк)'!N131*3.1%)/1000</f>
        <v>0.86826956</v>
      </c>
      <c r="R141" s="319">
        <f xml:space="preserve"> ('октябрь(4 цк)'!O130+'октябрь(4 цк)'!O131*3.1%)/1000</f>
        <v>0.89141551000000008</v>
      </c>
      <c r="S141" s="319">
        <f xml:space="preserve"> ('октябрь(4 цк)'!P130+'октябрь(4 цк)'!P131*3.1%)/1000</f>
        <v>0.87698150999999991</v>
      </c>
      <c r="T141" s="319">
        <f xml:space="preserve"> ('октябрь(4 цк)'!Q130+'октябрь(4 цк)'!Q131*3.1%)/1000</f>
        <v>0.88927103000000007</v>
      </c>
      <c r="U141" s="319">
        <f xml:space="preserve"> ('октябрь(4 цк)'!R130+'октябрь(4 цк)'!R131*3.1%)/1000</f>
        <v>0.89714786999999985</v>
      </c>
      <c r="V141" s="319">
        <f xml:space="preserve"> ('октябрь(4 цк)'!S130+'октябрь(4 цк)'!S131*3.1%)/1000</f>
        <v>0.92384045999999997</v>
      </c>
      <c r="W141" s="319">
        <f xml:space="preserve"> ('октябрь(4 цк)'!T130+'октябрь(4 цк)'!T131*3.1%)/1000</f>
        <v>0.93841879999999989</v>
      </c>
      <c r="X141" s="319">
        <f xml:space="preserve"> ('октябрь(4 цк)'!U130+'октябрь(4 цк)'!U131*3.1%)/1000</f>
        <v>1.2575854699999998</v>
      </c>
      <c r="Y141" s="319">
        <f xml:space="preserve"> ('октябрь(4 цк)'!V130+'октябрь(4 цк)'!V131*3.1%)/1000</f>
        <v>1.1672698699999999</v>
      </c>
      <c r="Z141" s="319">
        <f xml:space="preserve"> ('октябрь(4 цк)'!W130+'октябрь(4 цк)'!W131*3.1%)/1000</f>
        <v>0.92103614</v>
      </c>
      <c r="AA141" s="319">
        <f xml:space="preserve"> ('октябрь(4 цк)'!X130+'октябрь(4 цк)'!X131*3.1%)/1000</f>
        <v>0.88228085000000012</v>
      </c>
      <c r="AB141" s="319">
        <f xml:space="preserve"> ('октябрь(4 цк)'!Y130+'октябрь(4 цк)'!Y131*3.1%)/1000</f>
        <v>0.86365068</v>
      </c>
      <c r="AC141" s="376"/>
      <c r="AD141" s="376"/>
    </row>
    <row r="142" spans="1:30" s="295" customFormat="1" ht="13.5" thickBot="1" x14ac:dyDescent="0.25">
      <c r="A142" s="313">
        <v>1</v>
      </c>
      <c r="B142" s="300" t="s">
        <v>189</v>
      </c>
      <c r="C142" s="301" t="s">
        <v>169</v>
      </c>
      <c r="D142" s="302"/>
      <c r="E142" s="318">
        <f>('октябрь(4 цк)'!B137+'октябрь(4 цк)'!B138*9.68%)/1000</f>
        <v>0.78280996800000002</v>
      </c>
      <c r="F142" s="318">
        <f>('октябрь(4 цк)'!C137+'октябрь(4 цк)'!C138*9.68%)/1000</f>
        <v>0.77370652800000006</v>
      </c>
      <c r="G142" s="318">
        <f>('октябрь(4 цк)'!D137+'октябрь(4 цк)'!D138*9.68%)/1000</f>
        <v>0.82157088</v>
      </c>
      <c r="H142" s="318">
        <f>('октябрь(4 цк)'!E137+'октябрь(4 цк)'!E138*9.68%)/1000</f>
        <v>0.86354541600000001</v>
      </c>
      <c r="I142" s="318">
        <f>('октябрь(4 цк)'!F137+'октябрь(4 цк)'!F138*9.68%)/1000</f>
        <v>0.88375943999999995</v>
      </c>
      <c r="J142" s="318">
        <f>('октябрь(4 цк)'!G137+'октябрь(4 цк)'!G138*9.68%)/1000</f>
        <v>0.87558828000000011</v>
      </c>
      <c r="K142" s="318">
        <f>('октябрь(4 цк)'!H137+'октябрь(4 цк)'!H138*9.68%)/1000</f>
        <v>1.0922720879999999</v>
      </c>
      <c r="L142" s="318">
        <f>('октябрь(4 цк)'!I137+'октябрь(4 цк)'!I138*9.68%)/1000</f>
        <v>0.86420349600000013</v>
      </c>
      <c r="M142" s="318">
        <f>('октябрь(4 цк)'!J137+'октябрь(4 цк)'!J138*9.68%)/1000</f>
        <v>0.76097268000000007</v>
      </c>
      <c r="N142" s="318">
        <f>('октябрь(4 цк)'!K137+'октябрь(4 цк)'!K138*9.68%)/1000</f>
        <v>0.76081912800000007</v>
      </c>
      <c r="O142" s="318">
        <f>('октябрь(4 цк)'!L137+'октябрь(4 цк)'!L138*9.68%)/1000</f>
        <v>0.76229980799999997</v>
      </c>
      <c r="P142" s="318">
        <f>('октябрь(4 цк)'!M137+'октябрь(4 цк)'!M138*9.68%)/1000</f>
        <v>0.76451534399999999</v>
      </c>
      <c r="Q142" s="318">
        <f>('октябрь(4 цк)'!N137+'октябрь(4 цк)'!N138*9.68%)/1000</f>
        <v>0.780057</v>
      </c>
      <c r="R142" s="318">
        <f>('октябрь(4 цк)'!O137+'октябрь(4 цк)'!O138*9.68%)/1000</f>
        <v>0.80444983199999998</v>
      </c>
      <c r="S142" s="318">
        <f>('октябрь(4 цк)'!P137+'октябрь(4 цк)'!P138*9.68%)/1000</f>
        <v>0.807827976</v>
      </c>
      <c r="T142" s="318">
        <f>('октябрь(4 цк)'!Q137+'октябрь(4 цк)'!Q138*9.68%)/1000</f>
        <v>0.81728239200000008</v>
      </c>
      <c r="U142" s="318">
        <f>('октябрь(4 цк)'!R137+'октябрь(4 цк)'!R138*9.68%)/1000</f>
        <v>0.8501315519999999</v>
      </c>
      <c r="V142" s="318">
        <f>('октябрь(4 цк)'!S137+'октябрь(4 цк)'!S138*9.68%)/1000</f>
        <v>0.81692044799999997</v>
      </c>
      <c r="W142" s="318">
        <f>('октябрь(4 цк)'!T137+'октябрь(4 цк)'!T138*9.68%)/1000</f>
        <v>0.80783894400000011</v>
      </c>
      <c r="X142" s="318">
        <f>('октябрь(4 цк)'!U137+'октябрь(4 цк)'!U138*9.68%)/1000</f>
        <v>0.79990908000000005</v>
      </c>
      <c r="Y142" s="318">
        <f>('октябрь(4 цк)'!V137+'октябрь(4 цк)'!V138*9.68%)/1000</f>
        <v>0.79552188000000001</v>
      </c>
      <c r="Z142" s="318">
        <f>('октябрь(4 цк)'!W137+'октябрь(4 цк)'!W138*9.68%)/1000</f>
        <v>0.794107008</v>
      </c>
      <c r="AA142" s="318">
        <f>('октябрь(4 цк)'!X137+'октябрь(4 цк)'!X138*9.68%)/1000</f>
        <v>0.79049853599999997</v>
      </c>
      <c r="AB142" s="318">
        <f>('октябрь(4 цк)'!Y137+'октябрь(4 цк)'!Y138*9.68%)/1000</f>
        <v>0.780353136</v>
      </c>
      <c r="AC142" s="374"/>
      <c r="AD142" s="374"/>
    </row>
    <row r="143" spans="1:30" s="209" customFormat="1" ht="13.5" thickBot="1" x14ac:dyDescent="0.25">
      <c r="A143" s="314">
        <v>2</v>
      </c>
      <c r="B143" s="289" t="s">
        <v>189</v>
      </c>
      <c r="C143" s="290" t="s">
        <v>169</v>
      </c>
      <c r="D143" s="255"/>
      <c r="E143" s="318">
        <f>('октябрь(4 цк)'!B141+'октябрь(4 цк)'!B142*9.68%)/1000</f>
        <v>0.71439158399999991</v>
      </c>
      <c r="F143" s="318">
        <f>('октябрь(4 цк)'!C141+'октябрь(4 цк)'!C142*9.68%)/1000</f>
        <v>0.77530785599999985</v>
      </c>
      <c r="G143" s="318">
        <f>('октябрь(4 цк)'!D141+'октябрь(4 цк)'!D142*9.68%)/1000</f>
        <v>0.77717241599999998</v>
      </c>
      <c r="H143" s="318">
        <f>('октябрь(4 цк)'!E141+'октябрь(4 цк)'!E142*9.68%)/1000</f>
        <v>0.81162290399999992</v>
      </c>
      <c r="I143" s="318">
        <f>('октябрь(4 цк)'!F141+'октябрь(4 цк)'!F142*9.68%)/1000</f>
        <v>0.81457329600000006</v>
      </c>
      <c r="J143" s="318">
        <f>('октябрь(4 цк)'!G141+'октябрь(4 цк)'!G142*9.68%)/1000</f>
        <v>0.82319414400000002</v>
      </c>
      <c r="K143" s="318">
        <f>('октябрь(4 цк)'!H141+'октябрь(4 цк)'!H142*9.68%)/1000</f>
        <v>0.8057879280000001</v>
      </c>
      <c r="L143" s="318">
        <f>('октябрь(4 цк)'!I141+'октябрь(4 цк)'!I142*9.68%)/1000</f>
        <v>0.794161848</v>
      </c>
      <c r="M143" s="318">
        <f>('октябрь(4 цк)'!J141+'октябрь(4 цк)'!J142*9.68%)/1000</f>
        <v>0.80353948799999997</v>
      </c>
      <c r="N143" s="318">
        <f>('октябрь(4 цк)'!K141+'октябрь(4 цк)'!K142*9.68%)/1000</f>
        <v>0.83478732</v>
      </c>
      <c r="O143" s="318">
        <f>('октябрь(4 цк)'!L141+'октябрь(4 цк)'!L142*9.68%)/1000</f>
        <v>0.83780351999999991</v>
      </c>
      <c r="P143" s="318">
        <f>('октябрь(4 цк)'!M141+'октябрь(4 цк)'!M142*9.68%)/1000</f>
        <v>0.80356142399999997</v>
      </c>
      <c r="Q143" s="318">
        <f>('октябрь(4 цк)'!N141+'октябрь(4 цк)'!N142*9.68%)/1000</f>
        <v>0.81672302399999985</v>
      </c>
      <c r="R143" s="318">
        <f>('октябрь(4 цк)'!O141+'октябрь(4 цк)'!O142*9.68%)/1000</f>
        <v>0.78727394400000006</v>
      </c>
      <c r="S143" s="318">
        <f>('октябрь(4 цк)'!P141+'октябрь(4 цк)'!P142*9.68%)/1000</f>
        <v>0.79437024000000001</v>
      </c>
      <c r="T143" s="318">
        <f>('октябрь(4 цк)'!Q141+'октябрь(4 цк)'!Q142*9.68%)/1000</f>
        <v>0.82736198400000005</v>
      </c>
      <c r="U143" s="318">
        <f>('октябрь(4 цк)'!R141+'октябрь(4 цк)'!R142*9.68%)/1000</f>
        <v>1.2084780479999999</v>
      </c>
      <c r="V143" s="318">
        <f>('октябрь(4 цк)'!S141+'октябрь(4 цк)'!S142*9.68%)/1000</f>
        <v>0.82762521600000005</v>
      </c>
      <c r="W143" s="318">
        <f>('октябрь(4 цк)'!T141+'октябрь(4 цк)'!T142*9.68%)/1000</f>
        <v>1.1717571840000001</v>
      </c>
      <c r="X143" s="318">
        <f>('октябрь(4 цк)'!U141+'октябрь(4 цк)'!U142*9.68%)/1000</f>
        <v>0.82028762399999988</v>
      </c>
      <c r="Y143" s="318">
        <f>('октябрь(4 цк)'!V141+'октябрь(4 цк)'!V142*9.68%)/1000</f>
        <v>0.79800064799999992</v>
      </c>
      <c r="Z143" s="318">
        <f>('октябрь(4 цк)'!W141+'октябрь(4 цк)'!W142*9.68%)/1000</f>
        <v>0.79474315200000001</v>
      </c>
      <c r="AA143" s="318">
        <f>('октябрь(4 цк)'!X141+'октябрь(4 цк)'!X142*9.68%)/1000</f>
        <v>0.79276891199999999</v>
      </c>
      <c r="AB143" s="318">
        <f>('октябрь(4 цк)'!Y141+'октябрь(4 цк)'!Y142*9.68%)/1000</f>
        <v>0.78443323199999992</v>
      </c>
      <c r="AC143" s="375"/>
      <c r="AD143" s="375"/>
    </row>
    <row r="144" spans="1:30" s="209" customFormat="1" ht="13.5" thickBot="1" x14ac:dyDescent="0.25">
      <c r="A144" s="314">
        <v>3</v>
      </c>
      <c r="B144" s="289" t="s">
        <v>189</v>
      </c>
      <c r="C144" s="290" t="s">
        <v>169</v>
      </c>
      <c r="D144" s="255"/>
      <c r="E144" s="318">
        <f>('октябрь(4 цк)'!B145+'октябрь(4 цк)'!B146*9.68%)/1000</f>
        <v>0.84044680799999993</v>
      </c>
      <c r="F144" s="318">
        <f>('октябрь(4 цк)'!C145+'октябрь(4 цк)'!C146*9.68%)/1000</f>
        <v>0.84484497600000008</v>
      </c>
      <c r="G144" s="318">
        <f>('октябрь(4 цк)'!D145+'октябрь(4 цк)'!D146*9.68%)/1000</f>
        <v>0.82320511200000002</v>
      </c>
      <c r="H144" s="318">
        <f>('октябрь(4 цк)'!E145+'октябрь(4 цк)'!E146*9.68%)/1000</f>
        <v>0.82359996000000002</v>
      </c>
      <c r="I144" s="318">
        <f>('октябрь(4 цк)'!F145+'октябрь(4 цк)'!F146*9.68%)/1000</f>
        <v>0.83008204799999996</v>
      </c>
      <c r="J144" s="318">
        <f>('октябрь(4 цк)'!G145+'октябрь(4 цк)'!G146*9.68%)/1000</f>
        <v>0.83079496799999997</v>
      </c>
      <c r="K144" s="318">
        <f>('октябрь(4 цк)'!H145+'октябрь(4 цк)'!H146*9.68%)/1000</f>
        <v>0.83659704000000001</v>
      </c>
      <c r="L144" s="318">
        <f>('октябрь(4 цк)'!I145+'октябрь(4 цк)'!I146*9.68%)/1000</f>
        <v>0.82993946400000007</v>
      </c>
      <c r="M144" s="318">
        <f>('октябрь(4 цк)'!J145+'октябрь(4 цк)'!J146*9.68%)/1000</f>
        <v>0.82420320000000002</v>
      </c>
      <c r="N144" s="318">
        <f>('октябрь(4 цк)'!K145+'октябрь(4 цк)'!K146*9.68%)/1000</f>
        <v>0.82720843200000005</v>
      </c>
      <c r="O144" s="318">
        <f>('октябрь(4 цк)'!L145+'октябрь(4 цк)'!L146*9.68%)/1000</f>
        <v>0.82578259200000004</v>
      </c>
      <c r="P144" s="318">
        <f>('октябрь(4 цк)'!M145+'октябрь(4 цк)'!M146*9.68%)/1000</f>
        <v>0.83031237600000007</v>
      </c>
      <c r="Q144" s="318">
        <f>('октябрь(4 цк)'!N145+'октябрь(4 цк)'!N146*9.68%)/1000</f>
        <v>0.8361912239999999</v>
      </c>
      <c r="R144" s="318">
        <f>('октябрь(4 цк)'!O145+'октябрь(4 цк)'!O146*9.68%)/1000</f>
        <v>0.84371527199999996</v>
      </c>
      <c r="S144" s="318">
        <f>('октябрь(4 цк)'!P145+'октябрь(4 цк)'!P146*9.68%)/1000</f>
        <v>0.84513014400000008</v>
      </c>
      <c r="T144" s="318">
        <f>('октябрь(4 цк)'!Q145+'октябрь(4 цк)'!Q146*9.68%)/1000</f>
        <v>0.84591983999999987</v>
      </c>
      <c r="U144" s="318">
        <f>('октябрь(4 цк)'!R145+'октябрь(4 цк)'!R146*9.68%)/1000</f>
        <v>0.85834658399999997</v>
      </c>
      <c r="V144" s="318">
        <f>('октябрь(4 цк)'!S145+'октябрь(4 цк)'!S146*9.68%)/1000</f>
        <v>0.85067995199999991</v>
      </c>
      <c r="W144" s="318">
        <f>('октябрь(4 цк)'!T145+'октябрь(4 цк)'!T146*9.68%)/1000</f>
        <v>0.85164513600000002</v>
      </c>
      <c r="X144" s="318">
        <f>('октябрь(4 цк)'!U145+'октябрь(4 цк)'!U146*9.68%)/1000</f>
        <v>0.86845908000000005</v>
      </c>
      <c r="Y144" s="318">
        <f>('октябрь(4 цк)'!V145+'октябрь(4 цк)'!V146*9.68%)/1000</f>
        <v>0.84706051199999999</v>
      </c>
      <c r="Z144" s="318">
        <f>('октябрь(4 цк)'!W145+'октябрь(4 цк)'!W146*9.68%)/1000</f>
        <v>0.84381398399999996</v>
      </c>
      <c r="AA144" s="318">
        <f>('октябрь(4 цк)'!X145+'октябрь(4 цк)'!X146*9.68%)/1000</f>
        <v>0.84208103999999995</v>
      </c>
      <c r="AB144" s="318">
        <f>('октябрь(4 цк)'!Y145+'октябрь(4 цк)'!Y146*9.68%)/1000</f>
        <v>0.83930613599999992</v>
      </c>
      <c r="AC144" s="375"/>
      <c r="AD144" s="375"/>
    </row>
    <row r="145" spans="1:30" s="209" customFormat="1" ht="13.5" thickBot="1" x14ac:dyDescent="0.25">
      <c r="A145" s="314">
        <v>4</v>
      </c>
      <c r="B145" s="289" t="s">
        <v>189</v>
      </c>
      <c r="C145" s="290" t="s">
        <v>169</v>
      </c>
      <c r="D145" s="255"/>
      <c r="E145" s="318">
        <f>('октябрь(4 цк)'!B149+'октябрь(4 цк)'!B150*9.68%)/1000</f>
        <v>0.88050194400000015</v>
      </c>
      <c r="F145" s="318">
        <f>('октябрь(4 цк)'!C149+'октябрь(4 цк)'!C150*9.68%)/1000</f>
        <v>0.86612289600000003</v>
      </c>
      <c r="G145" s="318">
        <f>('октябрь(4 цк)'!D149+'октябрь(4 цк)'!D150*9.68%)/1000</f>
        <v>0.86954491200000006</v>
      </c>
      <c r="H145" s="318">
        <f>('октябрь(4 цк)'!E149+'октябрь(4 цк)'!E150*9.68%)/1000</f>
        <v>1.0296119039999998</v>
      </c>
      <c r="I145" s="318">
        <f>('октябрь(4 цк)'!F149+'октябрь(4 цк)'!F150*9.68%)/1000</f>
        <v>0.87936127200000003</v>
      </c>
      <c r="J145" s="318">
        <f>('октябрь(4 цк)'!G149+'октябрь(4 цк)'!G150*9.68%)/1000</f>
        <v>1.1672603039999998</v>
      </c>
      <c r="K145" s="318">
        <f>('октябрь(4 цк)'!H149+'октябрь(4 цк)'!H150*9.68%)/1000</f>
        <v>1.1603724</v>
      </c>
      <c r="L145" s="318">
        <f>('октябрь(4 цк)'!I149+'октябрь(4 цк)'!I150*9.68%)/1000</f>
        <v>1.163147304</v>
      </c>
      <c r="M145" s="318">
        <f>('октябрь(4 цк)'!J149+'октябрь(4 цк)'!J150*9.68%)/1000</f>
        <v>0.84636952800000009</v>
      </c>
      <c r="N145" s="318">
        <f>('октябрь(4 цк)'!K149+'октябрь(4 цк)'!K150*9.68%)/1000</f>
        <v>0.86460931200000002</v>
      </c>
      <c r="O145" s="318">
        <f>('октябрь(4 цк)'!L149+'октябрь(4 цк)'!L150*9.68%)/1000</f>
        <v>0.85811625599999986</v>
      </c>
      <c r="P145" s="318">
        <f>('октябрь(4 цк)'!M149+'октябрь(4 цк)'!M150*9.68%)/1000</f>
        <v>0.86516868000000002</v>
      </c>
      <c r="Q145" s="318">
        <f>('октябрь(4 цк)'!N149+'октябрь(4 цк)'!N150*9.68%)/1000</f>
        <v>0.96438520799999994</v>
      </c>
      <c r="R145" s="318">
        <f>('октябрь(4 цк)'!O149+'октябрь(4 цк)'!O150*9.68%)/1000</f>
        <v>0.8741843760000001</v>
      </c>
      <c r="S145" s="318">
        <f>('октябрь(4 цк)'!P149+'октябрь(4 цк)'!P150*9.68%)/1000</f>
        <v>0.85660267199999995</v>
      </c>
      <c r="T145" s="318">
        <f>('октябрь(4 цк)'!Q149+'октябрь(4 цк)'!Q150*9.68%)/1000</f>
        <v>0.86000275199999998</v>
      </c>
      <c r="U145" s="318">
        <f>('октябрь(4 цк)'!R149+'октябрь(4 цк)'!R150*9.68%)/1000</f>
        <v>1.2312147119999999</v>
      </c>
      <c r="V145" s="318">
        <f>('октябрь(4 цк)'!S149+'октябрь(4 цк)'!S150*9.68%)/1000</f>
        <v>0.86677000799999993</v>
      </c>
      <c r="W145" s="318">
        <f>('октябрь(4 цк)'!T149+'октябрь(4 цк)'!T150*9.68%)/1000</f>
        <v>0.98816383199999991</v>
      </c>
      <c r="X145" s="318">
        <f>('октябрь(4 цк)'!U149+'октябрь(4 цк)'!U150*9.68%)/1000</f>
        <v>0.87325209600000009</v>
      </c>
      <c r="Y145" s="318">
        <f>('октябрь(4 цк)'!V149+'октябрь(4 цк)'!V150*9.68%)/1000</f>
        <v>0.86354541600000001</v>
      </c>
      <c r="Z145" s="318">
        <f>('октябрь(4 цк)'!W149+'октябрь(4 цк)'!W150*9.68%)/1000</f>
        <v>0.86692356000000004</v>
      </c>
      <c r="AA145" s="318">
        <f>('октябрь(4 цк)'!X149+'октябрь(4 цк)'!X150*9.68%)/1000</f>
        <v>0.87236368799999986</v>
      </c>
      <c r="AB145" s="318">
        <f>('октябрь(4 цк)'!Y149+'октябрь(4 цк)'!Y150*9.68%)/1000</f>
        <v>0.86499319200000002</v>
      </c>
      <c r="AC145" s="375"/>
      <c r="AD145" s="375"/>
    </row>
    <row r="146" spans="1:30" s="209" customFormat="1" ht="13.5" thickBot="1" x14ac:dyDescent="0.25">
      <c r="A146" s="314">
        <v>5</v>
      </c>
      <c r="B146" s="289" t="s">
        <v>189</v>
      </c>
      <c r="C146" s="290" t="s">
        <v>169</v>
      </c>
      <c r="D146" s="255"/>
      <c r="E146" s="318">
        <f>('октябрь(4 цк)'!B153+'октябрь(4 цк)'!B154*9.68%)/1000</f>
        <v>0.87566505599999989</v>
      </c>
      <c r="F146" s="318">
        <f>('октябрь(4 цк)'!C153+'октябрь(4 цк)'!C154*9.68%)/1000</f>
        <v>0.86378671200000012</v>
      </c>
      <c r="G146" s="318">
        <f>('октябрь(4 цк)'!D153+'октябрь(4 цк)'!D154*9.68%)/1000</f>
        <v>0.86049631199999999</v>
      </c>
      <c r="H146" s="318">
        <f>('октябрь(4 цк)'!E153+'октябрь(4 цк)'!E154*9.68%)/1000</f>
        <v>0.87129979200000007</v>
      </c>
      <c r="I146" s="318">
        <f>('октябрь(4 цк)'!F153+'октябрь(4 цк)'!F154*9.68%)/1000</f>
        <v>0.87097075199999996</v>
      </c>
      <c r="J146" s="318">
        <f>('октябрь(4 цк)'!G153+'октябрь(4 цк)'!G154*9.68%)/1000</f>
        <v>0.89580230399999994</v>
      </c>
      <c r="K146" s="318">
        <f>('октябрь(4 цк)'!H153+'октябрь(4 цк)'!H154*9.68%)/1000</f>
        <v>0.91981125599999991</v>
      </c>
      <c r="L146" s="318">
        <f>('октябрь(4 цк)'!I153+'октябрь(4 цк)'!I154*9.68%)/1000</f>
        <v>0.86055115199999999</v>
      </c>
      <c r="M146" s="318">
        <f>('октябрь(4 цк)'!J153+'октябрь(4 цк)'!J154*9.68%)/1000</f>
        <v>1.0102314480000001</v>
      </c>
      <c r="N146" s="318">
        <f>('октябрь(4 цк)'!K153+'октябрь(4 цк)'!K154*9.68%)/1000</f>
        <v>1.0138289519999999</v>
      </c>
      <c r="O146" s="318">
        <f>('октябрь(4 цк)'!L153+'октябрь(4 цк)'!L154*9.68%)/1000</f>
        <v>1.0165928879999999</v>
      </c>
      <c r="P146" s="318">
        <f>('октябрь(4 цк)'!M153+'октябрь(4 цк)'!M154*9.68%)/1000</f>
        <v>0.86028791999999998</v>
      </c>
      <c r="Q146" s="318">
        <f>('октябрь(4 цк)'!N153+'октябрь(4 цк)'!N154*9.68%)/1000</f>
        <v>1.020727824</v>
      </c>
      <c r="R146" s="318">
        <f>('октябрь(4 цк)'!O153+'октябрь(4 цк)'!O154*9.68%)/1000</f>
        <v>1.0275389519999998</v>
      </c>
      <c r="S146" s="318">
        <f>('октябрь(4 цк)'!P153+'октябрь(4 цк)'!P154*9.68%)/1000</f>
        <v>0.85832464800000008</v>
      </c>
      <c r="T146" s="318">
        <f>('октябрь(4 цк)'!Q153+'октябрь(4 цк)'!Q154*9.68%)/1000</f>
        <v>0.89674555199999995</v>
      </c>
      <c r="U146" s="318">
        <f>('октябрь(4 цк)'!R153+'октябрь(4 цк)'!R154*9.68%)/1000</f>
        <v>1.2271784880000001</v>
      </c>
      <c r="V146" s="318">
        <f>('октябрь(4 цк)'!S153+'октябрь(4 цк)'!S154*9.68%)/1000</f>
        <v>0.89557197600000005</v>
      </c>
      <c r="W146" s="318">
        <f>('октябрь(4 цк)'!T153+'октябрь(4 цк)'!T154*9.68%)/1000</f>
        <v>1.1993307359999998</v>
      </c>
      <c r="X146" s="318">
        <f>('октябрь(4 цк)'!U153+'октябрь(4 цк)'!U154*9.68%)/1000</f>
        <v>0.86447769600000002</v>
      </c>
      <c r="Y146" s="318">
        <f>('октябрь(4 цк)'!V153+'октябрь(4 цк)'!V154*9.68%)/1000</f>
        <v>0.86785583999999993</v>
      </c>
      <c r="Z146" s="318">
        <f>('октябрь(4 цк)'!W153+'октябрь(4 цк)'!W154*9.68%)/1000</f>
        <v>0.87279143999999997</v>
      </c>
      <c r="AA146" s="318">
        <f>('октябрь(4 цк)'!X153+'октябрь(4 цк)'!X154*9.68%)/1000</f>
        <v>0.87127785599999996</v>
      </c>
      <c r="AB146" s="318">
        <f>('октябрь(4 цк)'!Y153+'октябрь(4 цк)'!Y154*9.68%)/1000</f>
        <v>0.86679194400000004</v>
      </c>
      <c r="AC146" s="375"/>
      <c r="AD146" s="375"/>
    </row>
    <row r="147" spans="1:30" s="209" customFormat="1" ht="13.5" thickBot="1" x14ac:dyDescent="0.25">
      <c r="A147" s="314">
        <v>6</v>
      </c>
      <c r="B147" s="289" t="s">
        <v>189</v>
      </c>
      <c r="C147" s="290" t="s">
        <v>169</v>
      </c>
      <c r="D147" s="255"/>
      <c r="E147" s="318">
        <f>('октябрь(4 цк)'!B157+'октябрь(4 цк)'!B158*9.68%)/1000</f>
        <v>0.81390424800000005</v>
      </c>
      <c r="F147" s="318">
        <f>('октябрь(4 цк)'!C157+'октябрь(4 цк)'!C158*9.68%)/1000</f>
        <v>0.69357431999999997</v>
      </c>
      <c r="G147" s="318">
        <f>('октябрь(4 цк)'!D157+'октябрь(4 цк)'!D158*9.68%)/1000</f>
        <v>0.82249219200000001</v>
      </c>
      <c r="H147" s="318">
        <f>('октябрь(4 цк)'!E157+'октябрь(4 цк)'!E158*9.68%)/1000</f>
        <v>0.83240726400000009</v>
      </c>
      <c r="I147" s="318">
        <f>('октябрь(4 цк)'!F157+'октябрь(4 цк)'!F158*9.68%)/1000</f>
        <v>0.83990937600000004</v>
      </c>
      <c r="J147" s="318">
        <f>('октябрь(4 цк)'!G157+'октябрь(4 цк)'!G158*9.68%)/1000</f>
        <v>0.86911716000000006</v>
      </c>
      <c r="K147" s="318">
        <f>('октябрь(4 цк)'!H157+'октябрь(4 цк)'!H158*9.68%)/1000</f>
        <v>0.85439810399999994</v>
      </c>
      <c r="L147" s="318">
        <f>('октябрь(4 цк)'!I157+'октябрь(4 цк)'!I158*9.68%)/1000</f>
        <v>0.81493523999999995</v>
      </c>
      <c r="M147" s="318">
        <f>('октябрь(4 цк)'!J157+'октябрь(4 цк)'!J158*9.68%)/1000</f>
        <v>0.8086286399999999</v>
      </c>
      <c r="N147" s="318">
        <f>('октябрь(4 цк)'!K157+'октябрь(4 цк)'!K158*9.68%)/1000</f>
        <v>0.81497911199999995</v>
      </c>
      <c r="O147" s="318">
        <f>('октябрь(4 цк)'!L157+'октябрь(4 цк)'!L158*9.68%)/1000</f>
        <v>0.83945968799999993</v>
      </c>
      <c r="P147" s="318">
        <f>('октябрь(4 цк)'!M157+'октябрь(4 цк)'!M158*9.68%)/1000</f>
        <v>0.81010932000000002</v>
      </c>
      <c r="Q147" s="318">
        <f>('октябрь(4 цк)'!N157+'октябрь(4 цк)'!N158*9.68%)/1000</f>
        <v>1.2480725280000002</v>
      </c>
      <c r="R147" s="318">
        <f>('октябрь(4 цк)'!O157+'октябрь(4 цк)'!O158*9.68%)/1000</f>
        <v>1.268966568</v>
      </c>
      <c r="S147" s="318">
        <f>('октябрь(4 цк)'!P157+'октябрь(4 цк)'!P158*9.68%)/1000</f>
        <v>0.85391551200000004</v>
      </c>
      <c r="T147" s="318">
        <f>('октябрь(4 цк)'!Q157+'октябрь(4 цк)'!Q158*9.68%)/1000</f>
        <v>0.85701945599999996</v>
      </c>
      <c r="U147" s="318">
        <f>('октябрь(4 цк)'!R157+'октябрь(4 цк)'!R158*9.68%)/1000</f>
        <v>1.2300301680000001</v>
      </c>
      <c r="V147" s="318">
        <f>('октябрь(4 цк)'!S157+'октябрь(4 цк)'!S158*9.68%)/1000</f>
        <v>0.86991782399999984</v>
      </c>
      <c r="W147" s="318">
        <f>('октябрь(4 цк)'!T157+'октябрь(4 цк)'!T158*9.68%)/1000</f>
        <v>0.85544006400000006</v>
      </c>
      <c r="X147" s="318">
        <f>('октябрь(4 цк)'!U157+'октябрь(4 цк)'!U158*9.68%)/1000</f>
        <v>0.84225652799999995</v>
      </c>
      <c r="Y147" s="318">
        <f>('октябрь(4 цк)'!V157+'октябрь(4 цк)'!V158*9.68%)/1000</f>
        <v>0.84080875200000005</v>
      </c>
      <c r="Z147" s="318">
        <f>('октябрь(4 цк)'!W157+'октябрь(4 цк)'!W158*9.68%)/1000</f>
        <v>0.84062229600000005</v>
      </c>
      <c r="AA147" s="318">
        <f>('октябрь(4 цк)'!X157+'октябрь(4 цк)'!X158*9.68%)/1000</f>
        <v>0.83540152800000012</v>
      </c>
      <c r="AB147" s="318">
        <f>('октябрь(4 цк)'!Y157+'октябрь(4 цк)'!Y158*9.68%)/1000</f>
        <v>0.74180061600000002</v>
      </c>
      <c r="AC147" s="375"/>
      <c r="AD147" s="375"/>
    </row>
    <row r="148" spans="1:30" s="209" customFormat="1" ht="13.5" thickBot="1" x14ac:dyDescent="0.25">
      <c r="A148" s="314">
        <v>7</v>
      </c>
      <c r="B148" s="289" t="s">
        <v>189</v>
      </c>
      <c r="C148" s="290" t="s">
        <v>169</v>
      </c>
      <c r="D148" s="255"/>
      <c r="E148" s="318">
        <f>('октябрь(4 цк)'!B161+'октябрь(4 цк)'!B162*9.68%)/1000</f>
        <v>0.68737739999999992</v>
      </c>
      <c r="F148" s="318">
        <f>('октябрь(4 цк)'!C161+'октябрь(4 цк)'!C162*9.68%)/1000</f>
        <v>0.79263729599999999</v>
      </c>
      <c r="G148" s="318">
        <f>('октябрь(4 цк)'!D161+'октябрь(4 цк)'!D162*9.68%)/1000</f>
        <v>0.86403897600000001</v>
      </c>
      <c r="H148" s="318">
        <f>('октябрь(4 цк)'!E161+'октябрь(4 цк)'!E162*9.68%)/1000</f>
        <v>0.93614260799999993</v>
      </c>
      <c r="I148" s="318">
        <f>('октябрь(4 цк)'!F161+'октябрь(4 цк)'!F162*9.68%)/1000</f>
        <v>0.93587937600000004</v>
      </c>
      <c r="J148" s="318">
        <f>('октябрь(4 цк)'!G161+'октябрь(4 цк)'!G162*9.68%)/1000</f>
        <v>0.94446732</v>
      </c>
      <c r="K148" s="318">
        <f>('октябрь(4 цк)'!H161+'октябрь(4 цк)'!H162*9.68%)/1000</f>
        <v>1.249180296</v>
      </c>
      <c r="L148" s="318">
        <f>('октябрь(4 цк)'!I161+'октябрь(4 цк)'!I162*9.68%)/1000</f>
        <v>0.92140161600000003</v>
      </c>
      <c r="M148" s="318">
        <f>('октябрь(4 цк)'!J161+'октябрь(4 цк)'!J162*9.68%)/1000</f>
        <v>0.91607116799999999</v>
      </c>
      <c r="N148" s="318">
        <f>('октябрь(4 цк)'!K161+'октябрь(4 цк)'!K162*9.68%)/1000</f>
        <v>0.91060910399999995</v>
      </c>
      <c r="O148" s="318">
        <f>('октябрь(4 цк)'!L161+'октябрь(4 цк)'!L162*9.68%)/1000</f>
        <v>0.889769904</v>
      </c>
      <c r="P148" s="318">
        <f>('октябрь(4 цк)'!M161+'октябрь(4 цк)'!M162*9.68%)/1000</f>
        <v>0.90224051999999999</v>
      </c>
      <c r="Q148" s="318">
        <f>('октябрь(4 цк)'!N161+'октябрь(4 цк)'!N162*9.68%)/1000</f>
        <v>0.98198884799999997</v>
      </c>
      <c r="R148" s="318">
        <f>('октябрь(4 цк)'!O161+'октябрь(4 цк)'!O162*9.68%)/1000</f>
        <v>1.0191923039999999</v>
      </c>
      <c r="S148" s="318">
        <f>('октябрь(4 цк)'!P161+'октябрь(4 цк)'!P162*9.68%)/1000</f>
        <v>0.99532593599999997</v>
      </c>
      <c r="T148" s="318">
        <f>('октябрь(4 цк)'!Q161+'октябрь(4 цк)'!Q162*9.68%)/1000</f>
        <v>1.059488736</v>
      </c>
      <c r="U148" s="318">
        <f>('октябрь(4 цк)'!R161+'октябрь(4 цк)'!R162*9.68%)/1000</f>
        <v>1.0472155440000002</v>
      </c>
      <c r="V148" s="318">
        <f>('октябрь(4 цк)'!S161+'октябрь(4 цк)'!S162*9.68%)/1000</f>
        <v>1.001753184</v>
      </c>
      <c r="W148" s="318">
        <f>('октябрь(4 цк)'!T161+'октябрь(4 цк)'!T162*9.68%)/1000</f>
        <v>1.1164784640000001</v>
      </c>
      <c r="X148" s="318">
        <f>('октябрь(4 цк)'!U161+'октябрь(4 цк)'!U162*9.68%)/1000</f>
        <v>0.96333228000000004</v>
      </c>
      <c r="Y148" s="318">
        <f>('октябрь(4 цк)'!V161+'октябрь(4 цк)'!V162*9.68%)/1000</f>
        <v>0.95724503999999988</v>
      </c>
      <c r="Z148" s="318">
        <f>('октябрь(4 цк)'!W161+'октябрь(4 цк)'!W162*9.68%)/1000</f>
        <v>0.89625199200000005</v>
      </c>
      <c r="AA148" s="318">
        <f>('октябрь(4 цк)'!X161+'октябрь(4 цк)'!X162*9.68%)/1000</f>
        <v>0.91099298399999995</v>
      </c>
      <c r="AB148" s="318">
        <f>('октябрь(4 цк)'!Y161+'октябрь(4 цк)'!Y162*9.68%)/1000</f>
        <v>0.75749582399999993</v>
      </c>
      <c r="AC148" s="375"/>
      <c r="AD148" s="375"/>
    </row>
    <row r="149" spans="1:30" s="209" customFormat="1" ht="13.5" thickBot="1" x14ac:dyDescent="0.25">
      <c r="A149" s="314">
        <v>8</v>
      </c>
      <c r="B149" s="289" t="s">
        <v>189</v>
      </c>
      <c r="C149" s="290" t="s">
        <v>169</v>
      </c>
      <c r="D149" s="255"/>
      <c r="E149" s="318">
        <f>('октябрь(4 цк)'!B165+'октябрь(4 цк)'!B166*9.68%)/1000</f>
        <v>0.85567039200000006</v>
      </c>
      <c r="F149" s="318">
        <f>('октябрь(4 цк)'!C165+'октябрь(4 цк)'!C166*9.68%)/1000</f>
        <v>0.83131046399999997</v>
      </c>
      <c r="G149" s="318">
        <f>('октябрь(4 цк)'!D165+'октябрь(4 цк)'!D166*9.68%)/1000</f>
        <v>0.92674303199999997</v>
      </c>
      <c r="H149" s="318">
        <f>('октябрь(4 цк)'!E165+'октябрь(4 цк)'!E166*9.68%)/1000</f>
        <v>0.93037344</v>
      </c>
      <c r="I149" s="318">
        <f>('октябрь(4 цк)'!F165+'октябрь(4 цк)'!F166*9.68%)/1000</f>
        <v>1.2052973280000001</v>
      </c>
      <c r="J149" s="318">
        <f>('октябрь(4 цк)'!G165+'октябрь(4 цк)'!G166*9.68%)/1000</f>
        <v>1.2041018159999999</v>
      </c>
      <c r="K149" s="318">
        <f>('октябрь(4 цк)'!H165+'октябрь(4 цк)'!H166*9.68%)/1000</f>
        <v>1.2360406319999999</v>
      </c>
      <c r="L149" s="318">
        <f>('октябрь(4 цк)'!I165+'октябрь(4 цк)'!I166*9.68%)/1000</f>
        <v>1.21488336</v>
      </c>
      <c r="M149" s="318">
        <f>('октябрь(4 цк)'!J165+'октябрь(4 цк)'!J166*9.68%)/1000</f>
        <v>1.1783160480000001</v>
      </c>
      <c r="N149" s="318">
        <f>('октябрь(4 цк)'!K165+'октябрь(4 цк)'!K166*9.68%)/1000</f>
        <v>1.168006128</v>
      </c>
      <c r="O149" s="318">
        <f>('октябрь(4 цк)'!L165+'октябрь(4 цк)'!L166*9.68%)/1000</f>
        <v>1.1569832879999999</v>
      </c>
      <c r="P149" s="318">
        <f>('октябрь(4 цк)'!M165+'октябрь(4 цк)'!M166*9.68%)/1000</f>
        <v>1.1590781760000002</v>
      </c>
      <c r="Q149" s="318">
        <f>('октябрь(4 цк)'!N165+'октябрь(4 цк)'!N166*9.68%)/1000</f>
        <v>1.164233136</v>
      </c>
      <c r="R149" s="318">
        <f>('октябрь(4 цк)'!O165+'октябрь(4 цк)'!O166*9.68%)/1000</f>
        <v>1.0249395359999998</v>
      </c>
      <c r="S149" s="318">
        <f>('октябрь(4 цк)'!P165+'октябрь(4 цк)'!P166*9.68%)/1000</f>
        <v>0.92691851999999997</v>
      </c>
      <c r="T149" s="318">
        <f>('октябрь(4 цк)'!Q165+'октябрь(4 цк)'!Q166*9.68%)/1000</f>
        <v>1.030873224</v>
      </c>
      <c r="U149" s="318">
        <f>('октябрь(4 цк)'!R165+'октябрь(4 цк)'!R166*9.68%)/1000</f>
        <v>1.249838376</v>
      </c>
      <c r="V149" s="318">
        <f>('октябрь(4 цк)'!S165+'октябрь(4 цк)'!S166*9.68%)/1000</f>
        <v>1.2317850479999999</v>
      </c>
      <c r="W149" s="318">
        <f>('октябрь(4 цк)'!T165+'октябрь(4 цк)'!T166*9.68%)/1000</f>
        <v>1.1990346000000001</v>
      </c>
      <c r="X149" s="318">
        <f>('октябрь(4 цк)'!U165+'октябрь(4 цк)'!U166*9.68%)/1000</f>
        <v>0.999011184</v>
      </c>
      <c r="Y149" s="318">
        <f>('октябрь(4 цк)'!V165+'октябрь(4 цк)'!V166*9.68%)/1000</f>
        <v>0.91285754400000008</v>
      </c>
      <c r="Z149" s="318">
        <f>('октябрь(4 цк)'!W165+'октябрь(4 цк)'!W166*9.68%)/1000</f>
        <v>0.89697587999999995</v>
      </c>
      <c r="AA149" s="318">
        <f>('октябрь(4 цк)'!X165+'октябрь(4 цк)'!X166*9.68%)/1000</f>
        <v>1.057031904</v>
      </c>
      <c r="AB149" s="318">
        <f>('октябрь(4 цк)'!Y165+'октябрь(4 цк)'!Y166*9.68%)/1000</f>
        <v>0.72771770399999991</v>
      </c>
      <c r="AC149" s="375"/>
      <c r="AD149" s="375"/>
    </row>
    <row r="150" spans="1:30" s="209" customFormat="1" ht="13.5" thickBot="1" x14ac:dyDescent="0.25">
      <c r="A150" s="314">
        <v>9</v>
      </c>
      <c r="B150" s="289" t="s">
        <v>189</v>
      </c>
      <c r="C150" s="290" t="s">
        <v>169</v>
      </c>
      <c r="D150" s="255"/>
      <c r="E150" s="318">
        <f>('октябрь(4 цк)'!B169+'октябрь(4 цк)'!B170*9.68%)/1000</f>
        <v>0.85405809599999993</v>
      </c>
      <c r="F150" s="318">
        <f>('октябрь(4 цк)'!C169+'октябрь(4 цк)'!C170*9.68%)/1000</f>
        <v>0.84183974399999995</v>
      </c>
      <c r="G150" s="318">
        <f>('октябрь(4 цк)'!D169+'октябрь(4 цк)'!D170*9.68%)/1000</f>
        <v>0.83509442399999989</v>
      </c>
      <c r="H150" s="318">
        <f>('октябрь(4 цк)'!E169+'октябрь(4 цк)'!E170*9.68%)/1000</f>
        <v>0.85689880799999996</v>
      </c>
      <c r="I150" s="318">
        <f>('октябрь(4 цк)'!F169+'октябрь(4 цк)'!F170*9.68%)/1000</f>
        <v>0.88633691999999997</v>
      </c>
      <c r="J150" s="318">
        <f>('октябрь(4 цк)'!G169+'октябрь(4 цк)'!G170*9.68%)/1000</f>
        <v>0.89502357600000004</v>
      </c>
      <c r="K150" s="318">
        <f>('октябрь(4 цк)'!H169+'октябрь(4 цк)'!H170*9.68%)/1000</f>
        <v>0.91572019199999999</v>
      </c>
      <c r="L150" s="318">
        <f>('октябрь(4 цк)'!I169+'октябрь(4 цк)'!I170*9.68%)/1000</f>
        <v>0.85672331999999995</v>
      </c>
      <c r="M150" s="318">
        <f>('октябрь(4 цк)'!J169+'октябрь(4 цк)'!J170*9.68%)/1000</f>
        <v>0.83798997600000003</v>
      </c>
      <c r="N150" s="318">
        <f>('октябрь(4 цк)'!K169+'октябрь(4 цк)'!K170*9.68%)/1000</f>
        <v>0.85588975200000006</v>
      </c>
      <c r="O150" s="318">
        <f>('октябрь(4 цк)'!L169+'октябрь(4 цк)'!L170*9.68%)/1000</f>
        <v>0.85403616000000016</v>
      </c>
      <c r="P150" s="318">
        <f>('октябрь(4 цк)'!M169+'октябрь(4 цк)'!M170*9.68%)/1000</f>
        <v>0.89365257600000003</v>
      </c>
      <c r="Q150" s="318">
        <f>('октябрь(4 цк)'!N169+'октябрь(4 цк)'!N170*9.68%)/1000</f>
        <v>0.92441781600000006</v>
      </c>
      <c r="R150" s="318">
        <f>('октябрь(4 цк)'!O169+'октябрь(4 цк)'!O170*9.68%)/1000</f>
        <v>0.93851169600000006</v>
      </c>
      <c r="S150" s="318">
        <f>('октябрь(4 цк)'!P169+'октябрь(4 цк)'!P170*9.68%)/1000</f>
        <v>0.91373498399999997</v>
      </c>
      <c r="T150" s="318">
        <f>('октябрь(4 цк)'!Q169+'октябрь(4 цк)'!Q170*9.68%)/1000</f>
        <v>0.92282745599999993</v>
      </c>
      <c r="U150" s="318">
        <f>('октябрь(4 цк)'!R169+'октябрь(4 цк)'!R170*9.68%)/1000</f>
        <v>0.93716263200000005</v>
      </c>
      <c r="V150" s="318">
        <f>('октябрь(4 цк)'!S169+'октябрь(4 цк)'!S170*9.68%)/1000</f>
        <v>0.90195535199999999</v>
      </c>
      <c r="W150" s="318">
        <f>('октябрь(4 цк)'!T169+'октябрь(4 цк)'!T170*9.68%)/1000</f>
        <v>0.90952327199999994</v>
      </c>
      <c r="X150" s="318">
        <f>('октябрь(4 цк)'!U169+'октябрь(4 цк)'!U170*9.68%)/1000</f>
        <v>0.8496928319999999</v>
      </c>
      <c r="Y150" s="318">
        <f>('октябрь(4 цк)'!V169+'октябрь(4 цк)'!V170*9.68%)/1000</f>
        <v>0.85699751999999996</v>
      </c>
      <c r="Z150" s="318">
        <f>('октябрь(4 цк)'!W169+'октябрь(4 цк)'!W170*9.68%)/1000</f>
        <v>0.85819303199999997</v>
      </c>
      <c r="AA150" s="318">
        <f>('октябрь(4 цк)'!X169+'октябрь(4 цк)'!X170*9.68%)/1000</f>
        <v>0.85547296800000006</v>
      </c>
      <c r="AB150" s="318">
        <f>('октябрь(4 цк)'!Y169+'октябрь(4 цк)'!Y170*9.68%)/1000</f>
        <v>0.848212152</v>
      </c>
      <c r="AC150" s="375"/>
      <c r="AD150" s="375"/>
    </row>
    <row r="151" spans="1:30" s="209" customFormat="1" ht="13.5" thickBot="1" x14ac:dyDescent="0.25">
      <c r="A151" s="314">
        <v>10</v>
      </c>
      <c r="B151" s="289" t="s">
        <v>189</v>
      </c>
      <c r="C151" s="290" t="s">
        <v>169</v>
      </c>
      <c r="D151" s="255"/>
      <c r="E151" s="318">
        <f>('октябрь(4 цк)'!B173+'октябрь(4 цк)'!B174*9.68%)/1000</f>
        <v>0.47986284000000001</v>
      </c>
      <c r="F151" s="318">
        <f>('октябрь(4 цк)'!C173+'октябрь(4 цк)'!C174*9.68%)/1000</f>
        <v>0.47566209600000003</v>
      </c>
      <c r="G151" s="318">
        <f>('октябрь(4 цк)'!D173+'октябрь(4 цк)'!D174*9.68%)/1000</f>
        <v>0.59875596000000009</v>
      </c>
      <c r="H151" s="318">
        <f>('октябрь(4 цк)'!E173+'октябрь(4 цк)'!E174*9.68%)/1000</f>
        <v>0.62159133599999994</v>
      </c>
      <c r="I151" s="318">
        <f>('октябрь(4 цк)'!F173+'октябрь(4 цк)'!F174*9.68%)/1000</f>
        <v>0.95238621599999995</v>
      </c>
      <c r="J151" s="318">
        <f>('октябрь(4 цк)'!G173+'октябрь(4 цк)'!G174*9.68%)/1000</f>
        <v>0.96411100799999994</v>
      </c>
      <c r="K151" s="318">
        <f>('октябрь(4 цк)'!H173+'октябрь(4 цк)'!H174*9.68%)/1000</f>
        <v>0.96331034400000004</v>
      </c>
      <c r="L151" s="318">
        <f>('октябрь(4 цк)'!I173+'октябрь(4 цк)'!I174*9.68%)/1000</f>
        <v>0.96085351200000002</v>
      </c>
      <c r="M151" s="318">
        <f>('октябрь(4 цк)'!J173+'октябрь(4 цк)'!J174*9.68%)/1000</f>
        <v>0.985685064</v>
      </c>
      <c r="N151" s="318">
        <f>('октябрь(4 цк)'!K173+'октябрь(4 цк)'!K174*9.68%)/1000</f>
        <v>0.98308564799999998</v>
      </c>
      <c r="O151" s="318">
        <f>('октябрь(4 цк)'!L173+'октябрь(4 цк)'!L174*9.68%)/1000</f>
        <v>0.99277039200000006</v>
      </c>
      <c r="P151" s="318">
        <f>('октябрь(4 цк)'!M173+'октябрь(4 цк)'!M174*9.68%)/1000</f>
        <v>1.0244788800000002</v>
      </c>
      <c r="Q151" s="318">
        <f>('октябрь(4 цк)'!N173+'октябрь(4 цк)'!N174*9.68%)/1000</f>
        <v>1.0166148239999999</v>
      </c>
      <c r="R151" s="318">
        <f>('октябрь(4 цк)'!O173+'октябрь(4 цк)'!O174*9.68%)/1000</f>
        <v>1.0122056880000001</v>
      </c>
      <c r="S151" s="318">
        <f>('октябрь(4 цк)'!P173+'октябрь(4 цк)'!P174*9.68%)/1000</f>
        <v>1.0065242640000001</v>
      </c>
      <c r="T151" s="318">
        <f>('октябрь(4 цк)'!Q173+'октябрь(4 цк)'!Q174*9.68%)/1000</f>
        <v>1.032331968</v>
      </c>
      <c r="U151" s="318">
        <f>('октябрь(4 цк)'!R173+'октябрь(4 цк)'!R174*9.68%)/1000</f>
        <v>1.05189888</v>
      </c>
      <c r="V151" s="318">
        <f>('октябрь(4 цк)'!S173+'октябрь(4 цк)'!S174*9.68%)/1000</f>
        <v>1.0201245839999999</v>
      </c>
      <c r="W151" s="318">
        <f>('октябрь(4 цк)'!T173+'октябрь(4 цк)'!T174*9.68%)/1000</f>
        <v>1.0404153839999999</v>
      </c>
      <c r="X151" s="318">
        <f>('октябрь(4 цк)'!U173+'октябрь(4 цк)'!U174*9.68%)/1000</f>
        <v>0.97889587199999994</v>
      </c>
      <c r="Y151" s="318">
        <f>('октябрь(4 цк)'!V173+'октябрь(4 цк)'!V174*9.68%)/1000</f>
        <v>0.90634255199999991</v>
      </c>
      <c r="Z151" s="318">
        <f>('октябрь(4 цк)'!W173+'октябрь(4 цк)'!W174*9.68%)/1000</f>
        <v>0.69670019999999999</v>
      </c>
      <c r="AA151" s="318">
        <f>('октябрь(4 цк)'!X173+'октябрь(4 цк)'!X174*9.68%)/1000</f>
        <v>0.58856668800000012</v>
      </c>
      <c r="AB151" s="318">
        <f>('октябрь(4 цк)'!Y173+'октябрь(4 цк)'!Y174*9.68%)/1000</f>
        <v>0.58185427199999995</v>
      </c>
      <c r="AC151" s="375"/>
      <c r="AD151" s="375"/>
    </row>
    <row r="152" spans="1:30" s="209" customFormat="1" ht="13.5" thickBot="1" x14ac:dyDescent="0.25">
      <c r="A152" s="314">
        <v>11</v>
      </c>
      <c r="B152" s="289" t="s">
        <v>189</v>
      </c>
      <c r="C152" s="290" t="s">
        <v>169</v>
      </c>
      <c r="D152" s="255"/>
      <c r="E152" s="318">
        <f>('октябрь(4 цк)'!B177+'октябрь(4 цк)'!B178*9.68%)/1000</f>
        <v>0.84332042399999996</v>
      </c>
      <c r="F152" s="318">
        <f>('октябрь(4 цк)'!C177+'октябрь(4 цк)'!C178*9.68%)/1000</f>
        <v>0.71854845599999995</v>
      </c>
      <c r="G152" s="318">
        <f>('октябрь(4 цк)'!D177+'октябрь(4 цк)'!D178*9.68%)/1000</f>
        <v>0.81648172799999996</v>
      </c>
      <c r="H152" s="318">
        <f>('октябрь(4 цк)'!E177+'октябрь(4 цк)'!E178*9.68%)/1000</f>
        <v>0.71111215199999989</v>
      </c>
      <c r="I152" s="318">
        <f>('октябрь(4 цк)'!F177+'октябрь(4 цк)'!F178*9.68%)/1000</f>
        <v>0.85574716799999995</v>
      </c>
      <c r="J152" s="318">
        <f>('октябрь(4 цк)'!G177+'октябрь(4 цк)'!G178*9.68%)/1000</f>
        <v>0.86701130400000004</v>
      </c>
      <c r="K152" s="318">
        <f>('октябрь(4 цк)'!H177+'октябрь(4 цк)'!H178*9.68%)/1000</f>
        <v>0.90909551999999993</v>
      </c>
      <c r="L152" s="318">
        <f>('октябрь(4 цк)'!I177+'октябрь(4 цк)'!I178*9.68%)/1000</f>
        <v>0.890307336</v>
      </c>
      <c r="M152" s="318">
        <f>('октябрь(4 цк)'!J177+'октябрь(4 цк)'!J178*9.68%)/1000</f>
        <v>0.87553343999999989</v>
      </c>
      <c r="N152" s="318">
        <f>('октябрь(4 цк)'!K177+'октябрь(4 цк)'!K178*9.68%)/1000</f>
        <v>0.87879093600000002</v>
      </c>
      <c r="O152" s="318">
        <f>('октябрь(4 цк)'!L177+'октябрь(4 цк)'!L178*9.68%)/1000</f>
        <v>0.87444760799999999</v>
      </c>
      <c r="P152" s="318">
        <f>('октябрь(4 цк)'!M177+'октябрь(4 цк)'!M178*9.68%)/1000</f>
        <v>0.92022803999999991</v>
      </c>
      <c r="Q152" s="318">
        <f>('октябрь(4 цк)'!N177+'октябрь(4 цк)'!N178*9.68%)/1000</f>
        <v>0.86670420000000004</v>
      </c>
      <c r="R152" s="318">
        <f>('октябрь(4 цк)'!O177+'октябрь(4 цк)'!O178*9.68%)/1000</f>
        <v>0.8909983199999999</v>
      </c>
      <c r="S152" s="318">
        <f>('октябрь(4 цк)'!P177+'октябрь(4 цк)'!P178*9.68%)/1000</f>
        <v>0.90286569600000011</v>
      </c>
      <c r="T152" s="318">
        <f>('октябрь(4 цк)'!Q177+'октябрь(4 цк)'!Q178*9.68%)/1000</f>
        <v>0.95328559200000007</v>
      </c>
      <c r="U152" s="318">
        <f>('октябрь(4 цк)'!R177+'октябрь(4 цк)'!R178*9.68%)/1000</f>
        <v>0.96634847999999995</v>
      </c>
      <c r="V152" s="318">
        <f>('октябрь(4 цк)'!S177+'октябрь(4 цк)'!S178*9.68%)/1000</f>
        <v>0.95410819200000008</v>
      </c>
      <c r="W152" s="318">
        <f>('октябрь(4 цк)'!T177+'октябрь(4 цк)'!T178*9.68%)/1000</f>
        <v>0.92610688800000007</v>
      </c>
      <c r="X152" s="318">
        <f>('октябрь(4 цк)'!U177+'октябрь(4 цк)'!U178*9.68%)/1000</f>
        <v>0.91997577600000002</v>
      </c>
      <c r="Y152" s="318">
        <f>('октябрь(4 цк)'!V177+'октябрь(4 цк)'!V178*9.68%)/1000</f>
        <v>0.91400918399999997</v>
      </c>
      <c r="Z152" s="318">
        <f>('октябрь(4 цк)'!W177+'октябрь(4 цк)'!W178*9.68%)/1000</f>
        <v>0.90736257600000003</v>
      </c>
      <c r="AA152" s="318">
        <f>('октябрь(4 цк)'!X177+'октябрь(4 цк)'!X178*9.68%)/1000</f>
        <v>0.86508093599999991</v>
      </c>
      <c r="AB152" s="318">
        <f>('октябрь(4 цк)'!Y177+'октябрь(4 цк)'!Y178*9.68%)/1000</f>
        <v>0.752296992</v>
      </c>
      <c r="AC152" s="375"/>
      <c r="AD152" s="375"/>
    </row>
    <row r="153" spans="1:30" s="209" customFormat="1" ht="13.5" thickBot="1" x14ac:dyDescent="0.25">
      <c r="A153" s="314">
        <v>12</v>
      </c>
      <c r="B153" s="289" t="s">
        <v>189</v>
      </c>
      <c r="C153" s="290" t="s">
        <v>169</v>
      </c>
      <c r="D153" s="255"/>
      <c r="E153" s="318">
        <f>('октябрь(4 цк)'!B181+'октябрь(4 цк)'!B182*9.68%)/1000</f>
        <v>0.84041390400000004</v>
      </c>
      <c r="F153" s="318">
        <f>('октябрь(4 цк)'!C181+'октябрь(4 цк)'!C182*9.68%)/1000</f>
        <v>0.8356208879999999</v>
      </c>
      <c r="G153" s="318">
        <f>('октябрь(4 цк)'!D181+'октябрь(4 цк)'!D182*9.68%)/1000</f>
        <v>0.82244832000000001</v>
      </c>
      <c r="H153" s="318">
        <f>('октябрь(4 цк)'!E181+'октябрь(4 цк)'!E182*9.68%)/1000</f>
        <v>0.83261565599999998</v>
      </c>
      <c r="I153" s="318">
        <f>('октябрь(4 цк)'!F181+'октябрь(4 цк)'!F182*9.68%)/1000</f>
        <v>0.85961887199999998</v>
      </c>
      <c r="J153" s="318">
        <f>('октябрь(4 цк)'!G181+'октябрь(4 цк)'!G182*9.68%)/1000</f>
        <v>0.85100899200000002</v>
      </c>
      <c r="K153" s="318">
        <f>('октябрь(4 цк)'!H181+'октябрь(4 цк)'!H182*9.68%)/1000</f>
        <v>0.85730462399999996</v>
      </c>
      <c r="L153" s="318">
        <f>('октябрь(4 цк)'!I181+'октябрь(4 цк)'!I182*9.68%)/1000</f>
        <v>0.8502631679999999</v>
      </c>
      <c r="M153" s="318">
        <f>('октябрь(4 цк)'!J181+'октябрь(4 цк)'!J182*9.68%)/1000</f>
        <v>0.85324646400000004</v>
      </c>
      <c r="N153" s="318">
        <f>('октябрь(4 цк)'!K181+'октябрь(4 цк)'!K182*9.68%)/1000</f>
        <v>0.834414408</v>
      </c>
      <c r="O153" s="318">
        <f>('октябрь(4 цк)'!L181+'октябрь(4 цк)'!L182*9.68%)/1000</f>
        <v>0.83279114399999998</v>
      </c>
      <c r="P153" s="318">
        <f>('октябрь(4 цк)'!M181+'октябрь(4 цк)'!M182*9.68%)/1000</f>
        <v>0.84039196800000004</v>
      </c>
      <c r="Q153" s="318">
        <f>('октябрь(4 цк)'!N181+'октябрь(4 цк)'!N182*9.68%)/1000</f>
        <v>0.84092939999999994</v>
      </c>
      <c r="R153" s="318">
        <f>('октябрь(4 цк)'!O181+'октябрь(4 цк)'!O182*9.68%)/1000</f>
        <v>0.84379204800000007</v>
      </c>
      <c r="S153" s="318">
        <f>('октябрь(4 цк)'!P181+'октябрь(4 цк)'!P182*9.68%)/1000</f>
        <v>0.86474092800000002</v>
      </c>
      <c r="T153" s="318">
        <f>('октябрь(4 цк)'!Q181+'октябрь(4 цк)'!Q182*9.68%)/1000</f>
        <v>0.88088582399999993</v>
      </c>
      <c r="U153" s="318">
        <f>('октябрь(4 цк)'!R181+'октябрь(4 цк)'!R182*9.68%)/1000</f>
        <v>0.90728580000000003</v>
      </c>
      <c r="V153" s="318">
        <f>('октябрь(4 цк)'!S181+'октябрь(4 цк)'!S182*9.68%)/1000</f>
        <v>0.88044710399999992</v>
      </c>
      <c r="W153" s="318">
        <f>('октябрь(4 цк)'!T181+'октябрь(4 цк)'!T182*9.68%)/1000</f>
        <v>0.90060628799999998</v>
      </c>
      <c r="X153" s="318">
        <f>('октябрь(4 цк)'!U181+'октябрь(4 цк)'!U182*9.68%)/1000</f>
        <v>0.91455758399999998</v>
      </c>
      <c r="Y153" s="318">
        <f>('октябрь(4 цк)'!V181+'октябрь(4 цк)'!V182*9.68%)/1000</f>
        <v>0.90752709600000003</v>
      </c>
      <c r="Z153" s="318">
        <f>('октябрь(4 цк)'!W181+'октябрь(4 цк)'!W182*9.68%)/1000</f>
        <v>0.83741963999999991</v>
      </c>
      <c r="AA153" s="318">
        <f>('октябрь(4 цк)'!X181+'октябрь(4 цк)'!X182*9.68%)/1000</f>
        <v>0.84004099200000004</v>
      </c>
      <c r="AB153" s="318">
        <f>('октябрь(4 цк)'!Y181+'октябрь(4 цк)'!Y182*9.68%)/1000</f>
        <v>0.81467200799999984</v>
      </c>
      <c r="AC153" s="375"/>
      <c r="AD153" s="375"/>
    </row>
    <row r="154" spans="1:30" s="209" customFormat="1" ht="13.5" thickBot="1" x14ac:dyDescent="0.25">
      <c r="A154" s="314">
        <v>13</v>
      </c>
      <c r="B154" s="289" t="s">
        <v>189</v>
      </c>
      <c r="C154" s="290" t="s">
        <v>169</v>
      </c>
      <c r="D154" s="255"/>
      <c r="E154" s="318">
        <f>('октябрь(4 цк)'!B185+'октябрь(4 цк)'!B186*9.68%)/1000</f>
        <v>0.72356083199999999</v>
      </c>
      <c r="F154" s="318">
        <f>('октябрь(4 цк)'!C185+'октябрь(4 цк)'!C186*9.68%)/1000</f>
        <v>0.73026228000000004</v>
      </c>
      <c r="G154" s="318">
        <f>('октябрь(4 цк)'!D185+'октябрь(4 цк)'!D186*9.68%)/1000</f>
        <v>0.73411204799999996</v>
      </c>
      <c r="H154" s="318">
        <f>('октябрь(4 цк)'!E185+'октябрь(4 цк)'!E186*9.68%)/1000</f>
        <v>0.59002543200000002</v>
      </c>
      <c r="I154" s="318">
        <f>('октябрь(4 цк)'!F185+'октябрь(4 цк)'!F186*9.68%)/1000</f>
        <v>0.71517031200000003</v>
      </c>
      <c r="J154" s="318">
        <f>('октябрь(4 цк)'!G185+'октябрь(4 цк)'!G186*9.68%)/1000</f>
        <v>0.71630001600000004</v>
      </c>
      <c r="K154" s="318">
        <f>('октябрь(4 цк)'!H185+'октябрь(4 цк)'!H186*9.68%)/1000</f>
        <v>0.75783583199999993</v>
      </c>
      <c r="L154" s="318">
        <f>('октябрь(4 цк)'!I185+'октябрь(4 цк)'!I186*9.68%)/1000</f>
        <v>0.72261758399999998</v>
      </c>
      <c r="M154" s="318">
        <f>('октябрь(4 цк)'!J185+'октябрь(4 цк)'!J186*9.68%)/1000</f>
        <v>0.71646453599999993</v>
      </c>
      <c r="N154" s="318">
        <f>('октябрь(4 цк)'!K185+'октябрь(4 цк)'!K186*9.68%)/1000</f>
        <v>0.81608688000000007</v>
      </c>
      <c r="O154" s="318">
        <f>('октябрь(4 цк)'!L185+'октябрь(4 цк)'!L186*9.68%)/1000</f>
        <v>0.80641310399999999</v>
      </c>
      <c r="P154" s="318">
        <f>('октябрь(4 цк)'!M185+'октябрь(4 цк)'!M186*9.68%)/1000</f>
        <v>0.79976649600000005</v>
      </c>
      <c r="Q154" s="318">
        <f>('октябрь(4 цк)'!N185+'октябрь(4 цк)'!N186*9.68%)/1000</f>
        <v>0.81345456000000005</v>
      </c>
      <c r="R154" s="318">
        <f>('октябрь(4 цк)'!O185+'октябрь(4 цк)'!O186*9.68%)/1000</f>
        <v>0.79241793599999999</v>
      </c>
      <c r="S154" s="318">
        <f>('октябрь(4 цк)'!P185+'октябрь(4 цк)'!P186*9.68%)/1000</f>
        <v>0.85717300799999996</v>
      </c>
      <c r="T154" s="318">
        <f>('октябрь(4 цк)'!Q185+'октябрь(4 цк)'!Q186*9.68%)/1000</f>
        <v>0.95122360799999994</v>
      </c>
      <c r="U154" s="318">
        <f>('октябрь(4 цк)'!R185+'октябрь(4 цк)'!R186*9.68%)/1000</f>
        <v>1.003233864</v>
      </c>
      <c r="V154" s="318">
        <f>('октябрь(4 цк)'!S185+'октябрь(4 цк)'!S186*9.68%)/1000</f>
        <v>0.93398191200000003</v>
      </c>
      <c r="W154" s="318">
        <f>('октябрь(4 цк)'!T185+'октябрь(4 цк)'!T186*9.68%)/1000</f>
        <v>0.92528428799999995</v>
      </c>
      <c r="X154" s="318">
        <f>('октябрь(4 цк)'!U185+'октябрь(4 цк)'!U186*9.68%)/1000</f>
        <v>0.93561614400000004</v>
      </c>
      <c r="Y154" s="318">
        <f>('октябрь(4 цк)'!V185+'октябрь(4 цк)'!V186*9.68%)/1000</f>
        <v>0.91418467199999998</v>
      </c>
      <c r="Z154" s="318">
        <f>('октябрь(4 цк)'!W185+'октябрь(4 цк)'!W186*9.68%)/1000</f>
        <v>0.86152730399999999</v>
      </c>
      <c r="AA154" s="318">
        <f>('октябрь(4 цк)'!X185+'октябрь(4 цк)'!X186*9.68%)/1000</f>
        <v>0.88159874400000005</v>
      </c>
      <c r="AB154" s="318">
        <f>('октябрь(4 цк)'!Y185+'октябрь(4 цк)'!Y186*9.68%)/1000</f>
        <v>0.738839256</v>
      </c>
      <c r="AC154" s="375"/>
      <c r="AD154" s="375"/>
    </row>
    <row r="155" spans="1:30" s="209" customFormat="1" ht="13.5" thickBot="1" x14ac:dyDescent="0.25">
      <c r="A155" s="314">
        <v>14</v>
      </c>
      <c r="B155" s="289" t="s">
        <v>189</v>
      </c>
      <c r="C155" s="290" t="s">
        <v>169</v>
      </c>
      <c r="D155" s="255"/>
      <c r="E155" s="318">
        <f>('октябрь(4 цк)'!B189+'октябрь(4 цк)'!B190*9.68%)/1000</f>
        <v>0.86250345599999989</v>
      </c>
      <c r="F155" s="318">
        <f>('октябрь(4 цк)'!C189+'октябрь(4 цк)'!C190*9.68%)/1000</f>
        <v>0.85098705599999991</v>
      </c>
      <c r="G155" s="318">
        <f>('октябрь(4 цк)'!D189+'октябрь(4 цк)'!D190*9.68%)/1000</f>
        <v>0.86698936800000004</v>
      </c>
      <c r="H155" s="318">
        <f>('октябрь(4 цк)'!E189+'октябрь(4 цк)'!E190*9.68%)/1000</f>
        <v>0.890208624</v>
      </c>
      <c r="I155" s="318">
        <f>('октябрь(4 цк)'!F189+'октябрь(4 цк)'!F190*9.68%)/1000</f>
        <v>0.89131639200000001</v>
      </c>
      <c r="J155" s="318">
        <f>('октябрь(4 цк)'!G189+'октябрь(4 цк)'!G190*9.68%)/1000</f>
        <v>0.89705265599999995</v>
      </c>
      <c r="K155" s="318">
        <f>('октябрь(4 цк)'!H189+'октябрь(4 цк)'!H190*9.68%)/1000</f>
        <v>0.88435171200000007</v>
      </c>
      <c r="L155" s="318">
        <f>('октябрь(4 цк)'!I189+'октябрь(4 цк)'!I190*9.68%)/1000</f>
        <v>0.87455728799999999</v>
      </c>
      <c r="M155" s="318">
        <f>('октябрь(4 цк)'!J189+'октябрь(4 цк)'!J190*9.68%)/1000</f>
        <v>0.88304651999999995</v>
      </c>
      <c r="N155" s="318">
        <f>('октябрь(4 цк)'!K189+'октябрь(4 цк)'!K190*9.68%)/1000</f>
        <v>0.88185100799999994</v>
      </c>
      <c r="O155" s="318">
        <f>('октябрь(4 цк)'!L189+'октябрь(4 цк)'!L190*9.68%)/1000</f>
        <v>0.85612008000000006</v>
      </c>
      <c r="P155" s="318">
        <f>('октябрь(4 цк)'!M189+'октябрь(4 цк)'!M190*9.68%)/1000</f>
        <v>0.85587878399999995</v>
      </c>
      <c r="Q155" s="318">
        <f>('октябрь(4 цк)'!N189+'октябрь(4 цк)'!N190*9.68%)/1000</f>
        <v>0.86442285599999991</v>
      </c>
      <c r="R155" s="318">
        <f>('октябрь(4 цк)'!O189+'октябрь(4 цк)'!O190*9.68%)/1000</f>
        <v>0.89499067199999993</v>
      </c>
      <c r="S155" s="318">
        <f>('октябрь(4 цк)'!P189+'октябрь(4 цк)'!P190*9.68%)/1000</f>
        <v>0.87927352800000003</v>
      </c>
      <c r="T155" s="318">
        <f>('октябрь(4 цк)'!Q189+'октябрь(4 цк)'!Q190*9.68%)/1000</f>
        <v>0.958254096</v>
      </c>
      <c r="U155" s="318">
        <f>('октябрь(4 цк)'!R189+'октябрь(4 цк)'!R190*9.68%)/1000</f>
        <v>0.94866806399999992</v>
      </c>
      <c r="V155" s="318">
        <f>('октябрь(4 цк)'!S189+'октябрь(4 цк)'!S190*9.68%)/1000</f>
        <v>0.88748855999999998</v>
      </c>
      <c r="W155" s="318">
        <f>('октябрь(4 цк)'!T189+'октябрь(4 цк)'!T190*9.68%)/1000</f>
        <v>0.862360872</v>
      </c>
      <c r="X155" s="318">
        <f>('октябрь(4 цк)'!U189+'октябрь(4 цк)'!U190*9.68%)/1000</f>
        <v>0.85331227200000004</v>
      </c>
      <c r="Y155" s="318">
        <f>('октябрь(4 цк)'!V189+'октябрь(4 цк)'!V190*9.68%)/1000</f>
        <v>0.85080060000000002</v>
      </c>
      <c r="Z155" s="318">
        <f>('октябрь(4 цк)'!W189+'октябрь(4 цк)'!W190*9.68%)/1000</f>
        <v>0.84980251200000001</v>
      </c>
      <c r="AA155" s="318">
        <f>('октябрь(4 цк)'!X189+'октябрь(4 цк)'!X190*9.68%)/1000</f>
        <v>0.85082253600000002</v>
      </c>
      <c r="AB155" s="318">
        <f>('октябрь(4 цк)'!Y189+'октябрь(4 цк)'!Y190*9.68%)/1000</f>
        <v>0.84249782399999995</v>
      </c>
      <c r="AC155" s="375"/>
      <c r="AD155" s="375"/>
    </row>
    <row r="156" spans="1:30" s="209" customFormat="1" ht="13.5" thickBot="1" x14ac:dyDescent="0.25">
      <c r="A156" s="314">
        <v>15</v>
      </c>
      <c r="B156" s="289" t="s">
        <v>189</v>
      </c>
      <c r="C156" s="290" t="s">
        <v>169</v>
      </c>
      <c r="D156" s="255"/>
      <c r="E156" s="318">
        <f>('октябрь(4 цк)'!B193+'октябрь(4 цк)'!B194*9.68%)/1000</f>
        <v>0.82335866400000002</v>
      </c>
      <c r="F156" s="318">
        <f>('октябрь(4 цк)'!C193+'октябрь(4 цк)'!C194*9.68%)/1000</f>
        <v>0.82413739200000014</v>
      </c>
      <c r="G156" s="318">
        <f>('октябрь(4 цк)'!D193+'октябрь(4 цк)'!D194*9.68%)/1000</f>
        <v>0.82197669600000001</v>
      </c>
      <c r="H156" s="318">
        <f>('октябрь(4 цк)'!E193+'октябрь(4 цк)'!E194*9.68%)/1000</f>
        <v>0.834918936</v>
      </c>
      <c r="I156" s="318">
        <f>('октябрь(4 цк)'!F193+'октябрь(4 цк)'!F194*9.68%)/1000</f>
        <v>0.86402800800000001</v>
      </c>
      <c r="J156" s="318">
        <f>('октябрь(4 цк)'!G193+'октябрь(4 цк)'!G194*9.68%)/1000</f>
        <v>0.88305748799999995</v>
      </c>
      <c r="K156" s="318">
        <f>('октябрь(4 цк)'!H193+'октябрь(4 цк)'!H194*9.68%)/1000</f>
        <v>0.87061977599999996</v>
      </c>
      <c r="L156" s="318">
        <f>('октябрь(4 цк)'!I193+'октябрь(4 цк)'!I194*9.68%)/1000</f>
        <v>0.86740615200000004</v>
      </c>
      <c r="M156" s="318">
        <f>('октябрь(4 цк)'!J193+'октябрь(4 цк)'!J194*9.68%)/1000</f>
        <v>0.86921587199999994</v>
      </c>
      <c r="N156" s="318">
        <f>('октябрь(4 цк)'!K193+'октябрь(4 цк)'!K194*9.68%)/1000</f>
        <v>0.862404744</v>
      </c>
      <c r="O156" s="318">
        <f>('октябрь(4 цк)'!L193+'октябрь(4 цк)'!L194*9.68%)/1000</f>
        <v>0.84953928000000001</v>
      </c>
      <c r="P156" s="318">
        <f>('октябрь(4 цк)'!M193+'октябрь(4 цк)'!M194*9.68%)/1000</f>
        <v>0.86769132000000004</v>
      </c>
      <c r="Q156" s="318">
        <f>('октябрь(4 цк)'!N193+'октябрь(4 цк)'!N194*9.68%)/1000</f>
        <v>0.85863175199999997</v>
      </c>
      <c r="R156" s="318">
        <f>('октябрь(4 цк)'!O193+'октябрь(4 цк)'!O194*9.68%)/1000</f>
        <v>0.88601884800000008</v>
      </c>
      <c r="S156" s="318">
        <f>('октябрь(4 цк)'!P193+'октябрь(4 цк)'!P194*9.68%)/1000</f>
        <v>0.89930109600000008</v>
      </c>
      <c r="T156" s="318">
        <f>('октябрь(4 цк)'!Q193+'октябрь(4 цк)'!Q194*9.68%)/1000</f>
        <v>0.91055426399999995</v>
      </c>
      <c r="U156" s="318">
        <f>('октябрь(4 цк)'!R193+'октябрь(4 цк)'!R194*9.68%)/1000</f>
        <v>0.92632624799999996</v>
      </c>
      <c r="V156" s="318">
        <f>('октябрь(4 цк)'!S193+'октябрь(4 цк)'!S194*9.68%)/1000</f>
        <v>0.87963547199999992</v>
      </c>
      <c r="W156" s="318">
        <f>('октябрь(4 цк)'!T193+'октябрь(4 цк)'!T194*9.68%)/1000</f>
        <v>0.86448866400000002</v>
      </c>
      <c r="X156" s="318">
        <f>('октябрь(4 цк)'!U193+'октябрь(4 цк)'!U194*9.68%)/1000</f>
        <v>0.81336681599999994</v>
      </c>
      <c r="Y156" s="318">
        <f>('октябрь(4 цк)'!V193+'октябрь(4 цк)'!V194*9.68%)/1000</f>
        <v>0.83529184800000011</v>
      </c>
      <c r="Z156" s="318">
        <f>('октябрь(4 цк)'!W193+'октябрь(4 цк)'!W194*9.68%)/1000</f>
        <v>0.83290082399999998</v>
      </c>
      <c r="AA156" s="318">
        <f>('октябрь(4 цк)'!X193+'октябрь(4 цк)'!X194*9.68%)/1000</f>
        <v>0.83396471999999999</v>
      </c>
      <c r="AB156" s="318">
        <f>('октябрь(4 цк)'!Y193+'октябрь(4 цк)'!Y194*9.68%)/1000</f>
        <v>0.82409352000000002</v>
      </c>
      <c r="AC156" s="375"/>
      <c r="AD156" s="375"/>
    </row>
    <row r="157" spans="1:30" s="209" customFormat="1" ht="13.5" thickBot="1" x14ac:dyDescent="0.25">
      <c r="A157" s="314">
        <v>16</v>
      </c>
      <c r="B157" s="289" t="s">
        <v>189</v>
      </c>
      <c r="C157" s="290" t="s">
        <v>169</v>
      </c>
      <c r="D157" s="255"/>
      <c r="E157" s="318">
        <f>('октябрь(4 цк)'!B197+'октябрь(4 цк)'!B198*9.68%)/1000</f>
        <v>0.83656413600000001</v>
      </c>
      <c r="F157" s="318">
        <f>('октябрь(4 цк)'!C197+'октябрь(4 цк)'!C198*9.68%)/1000</f>
        <v>0.84525079200000008</v>
      </c>
      <c r="G157" s="318">
        <f>('октябрь(4 цк)'!D197+'октябрь(4 цк)'!D198*9.68%)/1000</f>
        <v>0.83069625599999997</v>
      </c>
      <c r="H157" s="318">
        <f>('октябрь(4 цк)'!E197+'октябрь(4 цк)'!E198*9.68%)/1000</f>
        <v>0.876048936</v>
      </c>
      <c r="I157" s="318">
        <f>('октябрь(4 цк)'!F197+'октябрь(4 цк)'!F198*9.68%)/1000</f>
        <v>0.876432816</v>
      </c>
      <c r="J157" s="318">
        <f>('октябрь(4 цк)'!G197+'октябрь(4 цк)'!G198*9.68%)/1000</f>
        <v>0.889978296</v>
      </c>
      <c r="K157" s="318">
        <f>('октябрь(4 цк)'!H197+'октябрь(4 цк)'!H198*9.68%)/1000</f>
        <v>0.93301672800000002</v>
      </c>
      <c r="L157" s="318">
        <f>('октябрь(4 цк)'!I197+'октябрь(4 цк)'!I198*9.68%)/1000</f>
        <v>0.90884325600000004</v>
      </c>
      <c r="M157" s="318">
        <f>('октябрь(4 цк)'!J197+'октябрь(4 цк)'!J198*9.68%)/1000</f>
        <v>0.89723911199999995</v>
      </c>
      <c r="N157" s="318">
        <f>('октябрь(4 цк)'!K197+'октябрь(4 цк)'!K198*9.68%)/1000</f>
        <v>0.88065549600000004</v>
      </c>
      <c r="O157" s="318">
        <f>('октябрь(4 цк)'!L197+'октябрь(4 цк)'!L198*9.68%)/1000</f>
        <v>0.88542657600000008</v>
      </c>
      <c r="P157" s="318">
        <f>('октябрь(4 цк)'!M197+'октябрь(4 цк)'!M198*9.68%)/1000</f>
        <v>0.89990433599999997</v>
      </c>
      <c r="Q157" s="318">
        <f>('октябрь(4 цк)'!N197+'октябрь(4 цк)'!N198*9.68%)/1000</f>
        <v>0.91211171999999996</v>
      </c>
      <c r="R157" s="318">
        <f>('октябрь(4 цк)'!O197+'октябрь(4 цк)'!O198*9.68%)/1000</f>
        <v>0.91316464800000008</v>
      </c>
      <c r="S157" s="318">
        <f>('октябрь(4 цк)'!P197+'октябрь(4 цк)'!P198*9.68%)/1000</f>
        <v>0.90758193600000003</v>
      </c>
      <c r="T157" s="318">
        <f>('октябрь(4 цк)'!Q197+'октябрь(4 цк)'!Q198*9.68%)/1000</f>
        <v>0.91217752800000007</v>
      </c>
      <c r="U157" s="318">
        <f>('октябрь(4 цк)'!R197+'октябрь(4 цк)'!R198*9.68%)/1000</f>
        <v>0.90639739200000013</v>
      </c>
      <c r="V157" s="318">
        <f>('октябрь(4 цк)'!S197+'октябрь(4 цк)'!S198*9.68%)/1000</f>
        <v>0.91179364800000007</v>
      </c>
      <c r="W157" s="318">
        <f>('октябрь(4 цк)'!T197+'октябрь(4 цк)'!T198*9.68%)/1000</f>
        <v>0.91509501599999998</v>
      </c>
      <c r="X157" s="318">
        <f>('октябрь(4 цк)'!U197+'октябрь(4 цк)'!U198*9.68%)/1000</f>
        <v>0.85018639200000012</v>
      </c>
      <c r="Y157" s="318">
        <f>('октябрь(4 цк)'!V197+'октябрь(4 цк)'!V198*9.68%)/1000</f>
        <v>0.84662179199999998</v>
      </c>
      <c r="Z157" s="318">
        <f>('октябрь(4 цк)'!W197+'октябрь(4 цк)'!W198*9.68%)/1000</f>
        <v>0.84946250400000001</v>
      </c>
      <c r="AA157" s="318">
        <f>('октябрь(4 цк)'!X197+'октябрь(4 цк)'!X198*9.68%)/1000</f>
        <v>0.85084447200000002</v>
      </c>
      <c r="AB157" s="318">
        <f>('октябрь(4 цк)'!Y197+'октябрь(4 цк)'!Y198*9.68%)/1000</f>
        <v>0.84415399199999996</v>
      </c>
      <c r="AC157" s="375"/>
      <c r="AD157" s="375"/>
    </row>
    <row r="158" spans="1:30" s="209" customFormat="1" ht="13.5" thickBot="1" x14ac:dyDescent="0.25">
      <c r="A158" s="314">
        <v>17</v>
      </c>
      <c r="B158" s="289" t="s">
        <v>189</v>
      </c>
      <c r="C158" s="290" t="s">
        <v>169</v>
      </c>
      <c r="D158" s="255"/>
      <c r="E158" s="318">
        <f>('октябрь(4 цк)'!B201+'октябрь(4 цк)'!B202*9.68%)/1000</f>
        <v>0.849111528</v>
      </c>
      <c r="F158" s="318">
        <f>('октябрь(4 цк)'!C201+'октябрь(4 цк)'!C202*9.68%)/1000</f>
        <v>0.84910056000000012</v>
      </c>
      <c r="G158" s="318">
        <f>('октябрь(4 цк)'!D201+'октябрь(4 цк)'!D202*9.68%)/1000</f>
        <v>0.86516868000000002</v>
      </c>
      <c r="H158" s="318">
        <f>('октябрь(4 цк)'!E201+'октябрь(4 цк)'!E202*9.68%)/1000</f>
        <v>0.90755999999999992</v>
      </c>
      <c r="I158" s="318">
        <f>('октябрь(4 цк)'!F201+'октябрь(4 цк)'!F202*9.68%)/1000</f>
        <v>0.89580230399999994</v>
      </c>
      <c r="J158" s="318">
        <f>('октябрь(4 цк)'!G201+'октябрь(4 цк)'!G202*9.68%)/1000</f>
        <v>0.88749952800000009</v>
      </c>
      <c r="K158" s="318">
        <f>('октябрь(4 цк)'!H201+'октябрь(4 цк)'!H202*9.68%)/1000</f>
        <v>0.89497970399999993</v>
      </c>
      <c r="L158" s="318">
        <f>('октябрь(4 цк)'!I201+'октябрь(4 цк)'!I202*9.68%)/1000</f>
        <v>0.88196068800000005</v>
      </c>
      <c r="M158" s="318">
        <f>('октябрь(4 цк)'!J201+'октябрь(4 цк)'!J202*9.68%)/1000</f>
        <v>0.88096259999999993</v>
      </c>
      <c r="N158" s="318">
        <f>('октябрь(4 цк)'!K201+'октябрь(4 цк)'!K202*9.68%)/1000</f>
        <v>0.88723629600000009</v>
      </c>
      <c r="O158" s="318">
        <f>('октябрь(4 цк)'!L201+'октябрь(4 цк)'!L202*9.68%)/1000</f>
        <v>0.89484808799999993</v>
      </c>
      <c r="P158" s="318">
        <f>('октябрь(4 цк)'!M201+'октябрь(4 цк)'!M202*9.68%)/1000</f>
        <v>0.890142816</v>
      </c>
      <c r="Q158" s="318">
        <f>('октябрь(4 цк)'!N201+'октябрь(4 цк)'!N202*9.68%)/1000</f>
        <v>0.90270117599999999</v>
      </c>
      <c r="R158" s="318">
        <f>('октябрь(4 цк)'!O201+'октябрь(4 цк)'!O202*9.68%)/1000</f>
        <v>0.91135492800000006</v>
      </c>
      <c r="S158" s="318">
        <f>('октябрь(4 цк)'!P201+'октябрь(4 цк)'!P202*9.68%)/1000</f>
        <v>0.91191429600000007</v>
      </c>
      <c r="T158" s="318">
        <f>('октябрь(4 цк)'!Q201+'октябрь(4 цк)'!Q202*9.68%)/1000</f>
        <v>0.93569291999999993</v>
      </c>
      <c r="U158" s="318">
        <f>('октябрь(4 цк)'!R201+'октябрь(4 цк)'!R202*9.68%)/1000</f>
        <v>0.94892032800000004</v>
      </c>
      <c r="V158" s="318">
        <f>('октябрь(4 цк)'!S201+'октябрь(4 цк)'!S202*9.68%)/1000</f>
        <v>0.90421476000000012</v>
      </c>
      <c r="W158" s="318">
        <f>('октябрь(4 цк)'!T201+'октябрь(4 цк)'!T202*9.68%)/1000</f>
        <v>0.88003031999999992</v>
      </c>
      <c r="X158" s="318">
        <f>('октябрь(4 цк)'!U201+'октябрь(4 цк)'!U202*9.68%)/1000</f>
        <v>0.84276105599999995</v>
      </c>
      <c r="Y158" s="318">
        <f>('октябрь(4 цк)'!V201+'октябрь(4 цк)'!V202*9.68%)/1000</f>
        <v>0.848541192</v>
      </c>
      <c r="Z158" s="318">
        <f>('октябрь(4 цк)'!W201+'октябрь(4 цк)'!W202*9.68%)/1000</f>
        <v>0.84581015999999998</v>
      </c>
      <c r="AA158" s="318">
        <f>('октябрь(4 цк)'!X201+'октябрь(4 цк)'!X202*9.68%)/1000</f>
        <v>0.83831901600000003</v>
      </c>
      <c r="AB158" s="318">
        <f>('октябрь(4 цк)'!Y201+'октябрь(4 цк)'!Y202*9.68%)/1000</f>
        <v>0.84786117600000011</v>
      </c>
      <c r="AC158" s="375"/>
      <c r="AD158" s="375"/>
    </row>
    <row r="159" spans="1:30" s="209" customFormat="1" ht="13.5" thickBot="1" x14ac:dyDescent="0.25">
      <c r="A159" s="314">
        <v>18</v>
      </c>
      <c r="B159" s="289" t="s">
        <v>189</v>
      </c>
      <c r="C159" s="290" t="s">
        <v>169</v>
      </c>
      <c r="D159" s="255"/>
      <c r="E159" s="318">
        <f>('октябрь(4 цк)'!B205+'октябрь(4 цк)'!B206*9.68%)/1000</f>
        <v>0.7814938079999999</v>
      </c>
      <c r="F159" s="318">
        <f>('октябрь(4 цк)'!C205+'октябрь(4 цк)'!C206*9.68%)/1000</f>
        <v>0.77217100799999994</v>
      </c>
      <c r="G159" s="318">
        <f>('октябрь(4 цк)'!D205+'октябрь(4 цк)'!D206*9.68%)/1000</f>
        <v>0.78353385599999992</v>
      </c>
      <c r="H159" s="318">
        <f>('октябрь(4 цк)'!E205+'октябрь(4 цк)'!E206*9.68%)/1000</f>
        <v>0.80339690399999997</v>
      </c>
      <c r="I159" s="318">
        <f>('октябрь(4 цк)'!F205+'октябрь(4 цк)'!F206*9.68%)/1000</f>
        <v>0.81620752800000007</v>
      </c>
      <c r="J159" s="318">
        <f>('октябрь(4 цк)'!G205+'октябрь(4 цк)'!G206*9.68%)/1000</f>
        <v>0.84023841600000004</v>
      </c>
      <c r="K159" s="318">
        <f>('октябрь(4 цк)'!H205+'октябрь(4 цк)'!H206*9.68%)/1000</f>
        <v>0.83004914400000007</v>
      </c>
      <c r="L159" s="318">
        <f>('октябрь(4 цк)'!I205+'октябрь(4 цк)'!I206*9.68%)/1000</f>
        <v>0.82990655999999996</v>
      </c>
      <c r="M159" s="318">
        <f>('октябрь(4 цк)'!J205+'октябрь(4 цк)'!J206*9.68%)/1000</f>
        <v>0.81261002399999993</v>
      </c>
      <c r="N159" s="318">
        <f>('октябрь(4 цк)'!K205+'октябрь(4 цк)'!K206*9.68%)/1000</f>
        <v>0.848398608</v>
      </c>
      <c r="O159" s="318">
        <f>('октябрь(4 цк)'!L205+'октябрь(4 цк)'!L206*9.68%)/1000</f>
        <v>0.85165610399999991</v>
      </c>
      <c r="P159" s="318">
        <f>('октябрь(4 цк)'!M205+'октябрь(4 цк)'!M206*9.68%)/1000</f>
        <v>0.88026064800000003</v>
      </c>
      <c r="Q159" s="318">
        <f>('октябрь(4 цк)'!N205+'октябрь(4 цк)'!N206*9.68%)/1000</f>
        <v>0.84202620000000006</v>
      </c>
      <c r="R159" s="318">
        <f>('октябрь(4 цк)'!O205+'октябрь(4 цк)'!O206*9.68%)/1000</f>
        <v>0.83656413600000001</v>
      </c>
      <c r="S159" s="318">
        <f>('октябрь(4 цк)'!P205+'октябрь(4 цк)'!P206*9.68%)/1000</f>
        <v>0.84392366400000007</v>
      </c>
      <c r="T159" s="318">
        <f>('октябрь(4 цк)'!Q205+'октябрь(4 цк)'!Q206*9.68%)/1000</f>
        <v>0.86372090400000001</v>
      </c>
      <c r="U159" s="318">
        <f>('октябрь(4 цк)'!R205+'октябрь(4 цк)'!R206*9.68%)/1000</f>
        <v>0.87926256000000003</v>
      </c>
      <c r="V159" s="318">
        <f>('октябрь(4 цк)'!S205+'октябрь(4 цк)'!S206*9.68%)/1000</f>
        <v>0.87392114399999998</v>
      </c>
      <c r="W159" s="318">
        <f>('октябрь(4 цк)'!T205+'октябрь(4 цк)'!T206*9.68%)/1000</f>
        <v>0.83553314400000001</v>
      </c>
      <c r="X159" s="318">
        <f>('октябрь(4 цк)'!U205+'октябрь(4 цк)'!U206*9.68%)/1000</f>
        <v>0.80303496000000008</v>
      </c>
      <c r="Y159" s="318">
        <f>('октябрь(4 цк)'!V205+'октябрь(4 цк)'!V206*9.68%)/1000</f>
        <v>0.78441129600000004</v>
      </c>
      <c r="Z159" s="318">
        <f>('октябрь(4 цк)'!W205+'октябрь(4 цк)'!W206*9.68%)/1000</f>
        <v>0.78214091999999991</v>
      </c>
      <c r="AA159" s="318">
        <f>('октябрь(4 цк)'!X205+'октябрь(4 цк)'!X206*9.68%)/1000</f>
        <v>0.79608124799999991</v>
      </c>
      <c r="AB159" s="318">
        <f>('октябрь(4 цк)'!Y205+'октябрь(4 цк)'!Y206*9.68%)/1000</f>
        <v>0.77774275199999998</v>
      </c>
      <c r="AC159" s="375"/>
      <c r="AD159" s="375"/>
    </row>
    <row r="160" spans="1:30" s="209" customFormat="1" ht="13.5" thickBot="1" x14ac:dyDescent="0.25">
      <c r="A160" s="314">
        <v>19</v>
      </c>
      <c r="B160" s="289" t="s">
        <v>189</v>
      </c>
      <c r="C160" s="290" t="s">
        <v>169</v>
      </c>
      <c r="D160" s="255"/>
      <c r="E160" s="318">
        <f>('октябрь(4 цк)'!B209+'октябрь(4 цк)'!B210*9.68%)/1000</f>
        <v>0.85405809599999993</v>
      </c>
      <c r="F160" s="318">
        <f>('октябрь(4 цк)'!C209+'октябрь(4 цк)'!C210*9.68%)/1000</f>
        <v>0.84183974399999995</v>
      </c>
      <c r="G160" s="318">
        <f>('октябрь(4 цк)'!D209+'октябрь(4 цк)'!D210*9.68%)/1000</f>
        <v>0.83509442399999989</v>
      </c>
      <c r="H160" s="318">
        <f>('октябрь(4 цк)'!E209+'октябрь(4 цк)'!E210*9.68%)/1000</f>
        <v>0.85689880799999996</v>
      </c>
      <c r="I160" s="318">
        <f>('октябрь(4 цк)'!F209+'октябрь(4 цк)'!F210*9.68%)/1000</f>
        <v>0.88633691999999997</v>
      </c>
      <c r="J160" s="318">
        <f>('октябрь(4 цк)'!G209+'октябрь(4 цк)'!G210*9.68%)/1000</f>
        <v>0.89502357600000004</v>
      </c>
      <c r="K160" s="318">
        <f>('октябрь(4 цк)'!H209+'октябрь(4 цк)'!H210*9.68%)/1000</f>
        <v>0.91572019199999999</v>
      </c>
      <c r="L160" s="318">
        <f>('октябрь(4 цк)'!I209+'октябрь(4 цк)'!I210*9.68%)/1000</f>
        <v>0.85672331999999995</v>
      </c>
      <c r="M160" s="318">
        <f>('октябрь(4 цк)'!J209+'октябрь(4 цк)'!J210*9.68%)/1000</f>
        <v>0.83798997600000003</v>
      </c>
      <c r="N160" s="318">
        <f>('октябрь(4 цк)'!K209+'октябрь(4 цк)'!K210*9.68%)/1000</f>
        <v>0.85588975200000006</v>
      </c>
      <c r="O160" s="318">
        <f>('октябрь(4 цк)'!L209+'октябрь(4 цк)'!L210*9.68%)/1000</f>
        <v>0.85403616000000016</v>
      </c>
      <c r="P160" s="318">
        <f>('октябрь(4 цк)'!M209+'октябрь(4 цк)'!M210*9.68%)/1000</f>
        <v>0.89365257600000003</v>
      </c>
      <c r="Q160" s="318">
        <f>('октябрь(4 цк)'!N209+'октябрь(4 цк)'!N210*9.68%)/1000</f>
        <v>0.92441781600000006</v>
      </c>
      <c r="R160" s="318">
        <f>('октябрь(4 цк)'!O209+'октябрь(4 цк)'!O210*9.68%)/1000</f>
        <v>0.93851169600000006</v>
      </c>
      <c r="S160" s="318">
        <f>('октябрь(4 цк)'!P209+'октябрь(4 цк)'!P210*9.68%)/1000</f>
        <v>0.91373498399999997</v>
      </c>
      <c r="T160" s="318">
        <f>('октябрь(4 цк)'!Q209+'октябрь(4 цк)'!Q210*9.68%)/1000</f>
        <v>0.92282745599999993</v>
      </c>
      <c r="U160" s="318">
        <f>('октябрь(4 цк)'!R209+'октябрь(4 цк)'!R210*9.68%)/1000</f>
        <v>0.93716263200000005</v>
      </c>
      <c r="V160" s="318">
        <f>('октябрь(4 цк)'!S209+'октябрь(4 цк)'!S210*9.68%)/1000</f>
        <v>0.90195535199999999</v>
      </c>
      <c r="W160" s="318">
        <f>('октябрь(4 цк)'!T209+'октябрь(4 цк)'!T210*9.68%)/1000</f>
        <v>0.90952327199999994</v>
      </c>
      <c r="X160" s="318">
        <f>('октябрь(4 цк)'!U209+'октябрь(4 цк)'!U210*9.68%)/1000</f>
        <v>0.8496928319999999</v>
      </c>
      <c r="Y160" s="318">
        <f>('октябрь(4 цк)'!V209+'октябрь(4 цк)'!V210*9.68%)/1000</f>
        <v>0.85699751999999996</v>
      </c>
      <c r="Z160" s="318">
        <f>('октябрь(4 цк)'!W209+'октябрь(4 цк)'!W210*9.68%)/1000</f>
        <v>0.85819303199999997</v>
      </c>
      <c r="AA160" s="318">
        <f>('октябрь(4 цк)'!X209+'октябрь(4 цк)'!X210*9.68%)/1000</f>
        <v>0.85547296800000006</v>
      </c>
      <c r="AB160" s="318">
        <f>('октябрь(4 цк)'!Y209+'октябрь(4 цк)'!Y210*9.68%)/1000</f>
        <v>0.848212152</v>
      </c>
      <c r="AC160" s="375"/>
      <c r="AD160" s="375"/>
    </row>
    <row r="161" spans="1:30" s="209" customFormat="1" ht="13.5" thickBot="1" x14ac:dyDescent="0.25">
      <c r="A161" s="314">
        <v>20</v>
      </c>
      <c r="B161" s="289" t="s">
        <v>189</v>
      </c>
      <c r="C161" s="290" t="s">
        <v>169</v>
      </c>
      <c r="D161" s="255"/>
      <c r="E161" s="318">
        <f>('октябрь(4 цк)'!B213+'октябрь(4 цк)'!B214*9.68%)/1000</f>
        <v>0.68103789600000009</v>
      </c>
      <c r="F161" s="318">
        <f>('октябрь(4 цк)'!C213+'октябрь(4 цк)'!C214*9.68%)/1000</f>
        <v>0.67998496799999997</v>
      </c>
      <c r="G161" s="318">
        <f>('октябрь(4 цк)'!D213+'октябрь(4 цк)'!D214*9.68%)/1000</f>
        <v>0.68544703200000001</v>
      </c>
      <c r="H161" s="318">
        <f>('октябрь(4 цк)'!E213+'октябрь(4 цк)'!E214*9.68%)/1000</f>
        <v>0.69393626400000008</v>
      </c>
      <c r="I161" s="318">
        <f>('октябрь(4 цк)'!F213+'октябрь(4 цк)'!F214*9.68%)/1000</f>
        <v>0.65025071999999995</v>
      </c>
      <c r="J161" s="318">
        <f>('октябрь(4 цк)'!G213+'октябрь(4 цк)'!G214*9.68%)/1000</f>
        <v>0.64176148799999999</v>
      </c>
      <c r="K161" s="318">
        <f>('октябрь(4 цк)'!H213+'октябрь(4 цк)'!H214*9.68%)/1000</f>
        <v>0.71587226399999992</v>
      </c>
      <c r="L161" s="318">
        <f>('октябрь(4 цк)'!I213+'октябрь(4 цк)'!I214*9.68%)/1000</f>
        <v>0.70991663999999988</v>
      </c>
      <c r="M161" s="318">
        <f>('октябрь(4 цк)'!J213+'октябрь(4 цк)'!J214*9.68%)/1000</f>
        <v>0.70287518400000004</v>
      </c>
      <c r="N161" s="318">
        <f>('октябрь(4 цк)'!K213+'октябрь(4 цк)'!K214*9.68%)/1000</f>
        <v>0.70838111999999998</v>
      </c>
      <c r="O161" s="318">
        <f>('октябрь(4 цк)'!L213+'октябрь(4 цк)'!L214*9.68%)/1000</f>
        <v>0.711737328</v>
      </c>
      <c r="P161" s="318">
        <f>('октябрь(4 цк)'!M213+'октябрь(4 цк)'!M214*9.68%)/1000</f>
        <v>0.6990692879999999</v>
      </c>
      <c r="Q161" s="318">
        <f>('октябрь(4 цк)'!N213+'октябрь(4 цк)'!N214*9.68%)/1000</f>
        <v>0.70231581600000004</v>
      </c>
      <c r="R161" s="318">
        <f>('октябрь(4 цк)'!O213+'октябрь(4 цк)'!O214*9.68%)/1000</f>
        <v>0.72503054400000011</v>
      </c>
      <c r="S161" s="318">
        <f>('октябрь(4 цк)'!P213+'октябрь(4 цк)'!P214*9.68%)/1000</f>
        <v>0.72240919200000009</v>
      </c>
      <c r="T161" s="318">
        <f>('октябрь(4 цк)'!Q213+'октябрь(4 цк)'!Q214*9.68%)/1000</f>
        <v>0.99149810400000005</v>
      </c>
      <c r="U161" s="318">
        <f>('октябрь(4 цк)'!R213+'октябрь(4 цк)'!R214*9.68%)/1000</f>
        <v>1.0128528000000001</v>
      </c>
      <c r="V161" s="318">
        <f>('октябрь(4 цк)'!S213+'октябрь(4 цк)'!S214*9.68%)/1000</f>
        <v>1.026025368</v>
      </c>
      <c r="W161" s="318">
        <f>('октябрь(4 цк)'!T213+'октябрь(4 цк)'!T214*9.68%)/1000</f>
        <v>1.0069081440000001</v>
      </c>
      <c r="X161" s="318">
        <f>('октябрь(4 цк)'!U213+'октябрь(4 цк)'!U214*9.68%)/1000</f>
        <v>0.711934752</v>
      </c>
      <c r="Y161" s="318">
        <f>('октябрь(4 цк)'!V213+'октябрь(4 цк)'!V214*9.68%)/1000</f>
        <v>0.71621227200000004</v>
      </c>
      <c r="Z161" s="318">
        <f>('октябрь(4 цк)'!W213+'октябрь(4 цк)'!W214*9.68%)/1000</f>
        <v>0.71983171200000007</v>
      </c>
      <c r="AA161" s="318">
        <f>('октябрь(4 цк)'!X213+'октябрь(4 цк)'!X214*9.68%)/1000</f>
        <v>0.72846352800000003</v>
      </c>
      <c r="AB161" s="318">
        <f>('октябрь(4 цк)'!Y213+'октябрь(4 цк)'!Y214*9.68%)/1000</f>
        <v>0.70001253599999991</v>
      </c>
      <c r="AC161" s="375"/>
      <c r="AD161" s="375"/>
    </row>
    <row r="162" spans="1:30" s="209" customFormat="1" ht="13.5" thickBot="1" x14ac:dyDescent="0.25">
      <c r="A162" s="314">
        <v>21</v>
      </c>
      <c r="B162" s="289" t="s">
        <v>189</v>
      </c>
      <c r="C162" s="290" t="s">
        <v>169</v>
      </c>
      <c r="D162" s="255"/>
      <c r="E162" s="318">
        <f>('октябрь(4 цк)'!B217+'октябрь(4 цк)'!B218*9.68%)/1000</f>
        <v>0.86639709600000003</v>
      </c>
      <c r="F162" s="318">
        <f>('октябрь(4 цк)'!C217+'октябрь(4 цк)'!C218*9.68%)/1000</f>
        <v>0.86493835200000002</v>
      </c>
      <c r="G162" s="318">
        <f>('октябрь(4 цк)'!D217+'октябрь(4 цк)'!D218*9.68%)/1000</f>
        <v>0.89847849600000007</v>
      </c>
      <c r="H162" s="318">
        <f>('октябрь(4 цк)'!E217+'октябрь(4 цк)'!E218*9.68%)/1000</f>
        <v>0.91126718400000006</v>
      </c>
      <c r="I162" s="318">
        <f>('октябрь(4 цк)'!F217+'октябрь(4 цк)'!F218*9.68%)/1000</f>
        <v>0.903841848</v>
      </c>
      <c r="J162" s="318">
        <f>('октябрь(4 цк)'!G217+'октябрь(4 цк)'!G218*9.68%)/1000</f>
        <v>0.96819110399999997</v>
      </c>
      <c r="K162" s="318">
        <f>('октябрь(4 цк)'!H217+'октябрь(4 цк)'!H218*9.68%)/1000</f>
        <v>1.2756680159999998</v>
      </c>
      <c r="L162" s="318">
        <f>('октябрь(4 цк)'!I217+'октябрь(4 цк)'!I218*9.68%)/1000</f>
        <v>0.90832776000000004</v>
      </c>
      <c r="M162" s="318">
        <f>('октябрь(4 цк)'!J217+'октябрь(4 цк)'!J218*9.68%)/1000</f>
        <v>1.2552346319999999</v>
      </c>
      <c r="N162" s="318">
        <f>('октябрь(4 цк)'!K217+'октябрь(4 цк)'!K218*9.68%)/1000</f>
        <v>1.0193897279999999</v>
      </c>
      <c r="O162" s="318">
        <f>('октябрь(4 цк)'!L217+'октябрь(4 цк)'!L218*9.68%)/1000</f>
        <v>0.92424232800000006</v>
      </c>
      <c r="P162" s="318">
        <f>('октябрь(4 цк)'!M217+'октябрь(4 цк)'!M218*9.68%)/1000</f>
        <v>0.92583268799999996</v>
      </c>
      <c r="Q162" s="318">
        <f>('октябрь(4 цк)'!N217+'октябрь(4 цк)'!N218*9.68%)/1000</f>
        <v>0.92180743200000004</v>
      </c>
      <c r="R162" s="318">
        <f>('октябрь(4 цк)'!O217+'октябрь(4 цк)'!O218*9.68%)/1000</f>
        <v>0.93601099200000015</v>
      </c>
      <c r="S162" s="318">
        <f>('октябрь(4 цк)'!P217+'октябрь(4 цк)'!P218*9.68%)/1000</f>
        <v>0.96995695199999998</v>
      </c>
      <c r="T162" s="318">
        <f>('октябрь(4 цк)'!Q217+'октябрь(4 цк)'!Q218*9.68%)/1000</f>
        <v>0.97733841600000004</v>
      </c>
      <c r="U162" s="318">
        <f>('октябрь(4 цк)'!R217+'октябрь(4 цк)'!R218*9.68%)/1000</f>
        <v>1.2934142400000002</v>
      </c>
      <c r="V162" s="318">
        <f>('октябрь(4 цк)'!S217+'октябрь(4 цк)'!S218*9.68%)/1000</f>
        <v>0.92793854400000009</v>
      </c>
      <c r="W162" s="318">
        <f>('октябрь(4 цк)'!T217+'октябрь(4 цк)'!T218*9.68%)/1000</f>
        <v>0.90889809600000004</v>
      </c>
      <c r="X162" s="318">
        <f>('октябрь(4 цк)'!U217+'октябрь(4 цк)'!U218*9.68%)/1000</f>
        <v>0.88110518400000004</v>
      </c>
      <c r="Y162" s="318">
        <f>('октябрь(4 цк)'!V217+'октябрь(4 цк)'!V218*9.68%)/1000</f>
        <v>0.86572804800000003</v>
      </c>
      <c r="Z162" s="318">
        <f>('октябрь(4 цк)'!W217+'октябрь(4 цк)'!W218*9.68%)/1000</f>
        <v>0.86489448000000002</v>
      </c>
      <c r="AA162" s="318">
        <f>('октябрь(4 цк)'!X217+'октябрь(4 цк)'!X218*9.68%)/1000</f>
        <v>0.86354541600000001</v>
      </c>
      <c r="AB162" s="318">
        <f>('октябрь(4 цк)'!Y217+'октябрь(4 цк)'!Y218*9.68%)/1000</f>
        <v>0.85913628000000009</v>
      </c>
      <c r="AC162" s="375"/>
      <c r="AD162" s="375"/>
    </row>
    <row r="163" spans="1:30" s="209" customFormat="1" ht="13.5" thickBot="1" x14ac:dyDescent="0.25">
      <c r="A163" s="314">
        <v>22</v>
      </c>
      <c r="B163" s="289" t="s">
        <v>189</v>
      </c>
      <c r="C163" s="290" t="s">
        <v>169</v>
      </c>
      <c r="D163" s="255"/>
      <c r="E163" s="318">
        <f>('октябрь(4 цк)'!B221+'октябрь(4 цк)'!B222*9.68%)/1000</f>
        <v>0.86334799200000012</v>
      </c>
      <c r="F163" s="318">
        <f>('октябрь(4 цк)'!C221+'октябрь(4 цк)'!C222*9.68%)/1000</f>
        <v>0.88288200000000006</v>
      </c>
      <c r="G163" s="318">
        <f>('октябрь(4 цк)'!D221+'октябрь(4 цк)'!D222*9.68%)/1000</f>
        <v>0.82414836000000002</v>
      </c>
      <c r="H163" s="318">
        <f>('октябрь(4 цк)'!E221+'октябрь(4 цк)'!E222*9.68%)/1000</f>
        <v>0.88181810399999994</v>
      </c>
      <c r="I163" s="318">
        <f>('октябрь(4 цк)'!F221+'октябрь(4 цк)'!F222*9.68%)/1000</f>
        <v>0.89133832800000001</v>
      </c>
      <c r="J163" s="318">
        <f>('октябрь(4 цк)'!G221+'октябрь(4 цк)'!G222*9.68%)/1000</f>
        <v>0.89483711999999993</v>
      </c>
      <c r="K163" s="318">
        <f>('октябрь(4 цк)'!H221+'октябрь(4 цк)'!H222*9.68%)/1000</f>
        <v>0.90108887999999998</v>
      </c>
      <c r="L163" s="318">
        <f>('октябрь(4 цк)'!I221+'октябрь(4 цк)'!I222*9.68%)/1000</f>
        <v>0.88673176799999998</v>
      </c>
      <c r="M163" s="318">
        <f>('октябрь(4 цк)'!J221+'октябрь(4 цк)'!J222*9.68%)/1000</f>
        <v>0.88858535999999999</v>
      </c>
      <c r="N163" s="318">
        <f>('октябрь(4 цк)'!K221+'октябрь(4 цк)'!K222*9.68%)/1000</f>
        <v>0.89440936799999993</v>
      </c>
      <c r="O163" s="318">
        <f>('октябрь(4 цк)'!L221+'октябрь(4 цк)'!L222*9.68%)/1000</f>
        <v>0.89586811200000005</v>
      </c>
      <c r="P163" s="318">
        <f>('октябрь(4 цк)'!M221+'октябрь(4 цк)'!M222*9.68%)/1000</f>
        <v>0.89495776800000004</v>
      </c>
      <c r="Q163" s="318">
        <f>('октябрь(4 цк)'!N221+'октябрь(4 цк)'!N222*9.68%)/1000</f>
        <v>0.89343321600000003</v>
      </c>
      <c r="R163" s="318">
        <f>('октябрь(4 цк)'!O221+'октябрь(4 цк)'!O222*9.68%)/1000</f>
        <v>0.90426960000000001</v>
      </c>
      <c r="S163" s="318">
        <f>('октябрь(4 цк)'!P221+'октябрь(4 цк)'!P222*9.68%)/1000</f>
        <v>0.91255043999999996</v>
      </c>
      <c r="T163" s="318">
        <f>('октябрь(4 цк)'!Q221+'октябрь(4 цк)'!Q222*9.68%)/1000</f>
        <v>0.89179898400000002</v>
      </c>
      <c r="U163" s="318">
        <f>('октябрь(4 цк)'!R221+'октябрь(4 цк)'!R222*9.68%)/1000</f>
        <v>0.9155885760000001</v>
      </c>
      <c r="V163" s="318">
        <f>('октябрь(4 цк)'!S221+'октябрь(4 цк)'!S222*9.68%)/1000</f>
        <v>0.90113275199999998</v>
      </c>
      <c r="W163" s="318">
        <f>('октябрь(4 цк)'!T221+'октябрь(4 цк)'!T222*9.68%)/1000</f>
        <v>0.89047185600000001</v>
      </c>
      <c r="X163" s="318">
        <f>('октябрь(4 цк)'!U221+'октябрь(4 цк)'!U222*9.68%)/1000</f>
        <v>0.87276950399999997</v>
      </c>
      <c r="Y163" s="318">
        <f>('октябрь(4 цк)'!V221+'октябрь(4 цк)'!V222*9.68%)/1000</f>
        <v>0.88589819999999997</v>
      </c>
      <c r="Z163" s="318">
        <f>('октябрь(4 цк)'!W221+'октябрь(4 цк)'!W222*9.68%)/1000</f>
        <v>0.95905476000000001</v>
      </c>
      <c r="AA163" s="318">
        <f>('октябрь(4 цк)'!X221+'октябрь(4 цк)'!X222*9.68%)/1000</f>
        <v>0.88397879999999995</v>
      </c>
      <c r="AB163" s="318">
        <f>('октябрь(4 цк)'!Y221+'октябрь(4 цк)'!Y222*9.68%)/1000</f>
        <v>0.87195787199999997</v>
      </c>
      <c r="AC163" s="375"/>
      <c r="AD163" s="375"/>
    </row>
    <row r="164" spans="1:30" s="209" customFormat="1" ht="13.5" thickBot="1" x14ac:dyDescent="0.25">
      <c r="A164" s="314">
        <v>23</v>
      </c>
      <c r="B164" s="289" t="s">
        <v>189</v>
      </c>
      <c r="C164" s="290" t="s">
        <v>169</v>
      </c>
      <c r="D164" s="255"/>
      <c r="E164" s="318">
        <f>('октябрь(4 цк)'!B225+'октябрь(4 цк)'!B226*9.68%)/1000</f>
        <v>0.77585625599999997</v>
      </c>
      <c r="F164" s="318">
        <f>('октябрь(4 цк)'!C225+'октябрь(4 цк)'!C226*9.68%)/1000</f>
        <v>0.77265359999999994</v>
      </c>
      <c r="G164" s="318">
        <f>('октябрь(4 цк)'!D225+'октябрь(4 цк)'!D226*9.68%)/1000</f>
        <v>0.80256333599999996</v>
      </c>
      <c r="H164" s="318">
        <f>('октябрь(4 цк)'!E225+'октябрь(4 цк)'!E226*9.68%)/1000</f>
        <v>0.81468297600000006</v>
      </c>
      <c r="I164" s="318">
        <f>('октябрь(4 цк)'!F225+'октябрь(4 цк)'!F226*9.68%)/1000</f>
        <v>0.88262973599999994</v>
      </c>
      <c r="J164" s="318">
        <f>('октябрь(4 цк)'!G225+'октябрь(4 цк)'!G226*9.68%)/1000</f>
        <v>0.87984386400000003</v>
      </c>
      <c r="K164" s="318">
        <f>('октябрь(4 цк)'!H225+'октябрь(4 цк)'!H226*9.68%)/1000</f>
        <v>0.94294276799999999</v>
      </c>
      <c r="L164" s="318">
        <f>('октябрь(4 цк)'!I225+'октябрь(4 цк)'!I226*9.68%)/1000</f>
        <v>0.89094348000000001</v>
      </c>
      <c r="M164" s="318">
        <f>('октябрь(4 цк)'!J225+'октябрь(4 цк)'!J226*9.68%)/1000</f>
        <v>8.0079239999999996E-2</v>
      </c>
      <c r="N164" s="318">
        <f>('октябрь(4 цк)'!K225+'октябрь(4 цк)'!K226*9.68%)/1000</f>
        <v>0.89793009600000007</v>
      </c>
      <c r="O164" s="318">
        <f>('октябрь(4 цк)'!L225+'октябрь(4 цк)'!L226*9.68%)/1000</f>
        <v>0.90088048799999998</v>
      </c>
      <c r="P164" s="318">
        <f>('октябрь(4 цк)'!M225+'октябрь(4 цк)'!M226*9.68%)/1000</f>
        <v>0.89361967199999992</v>
      </c>
      <c r="Q164" s="318">
        <f>('октябрь(4 цк)'!N225+'октябрь(4 цк)'!N226*9.68%)/1000</f>
        <v>1.0111637280000001</v>
      </c>
      <c r="R164" s="318">
        <f>('октябрь(4 цк)'!O225+'октябрь(4 цк)'!O226*9.68%)/1000</f>
        <v>0.79910841600000004</v>
      </c>
      <c r="S164" s="318">
        <f>('октябрь(4 цк)'!P225+'октябрь(4 цк)'!P226*9.68%)/1000</f>
        <v>0.86749389600000004</v>
      </c>
      <c r="T164" s="318">
        <f>('октябрь(4 цк)'!Q225+'октябрь(4 цк)'!Q226*9.68%)/1000</f>
        <v>0.92132484000000003</v>
      </c>
      <c r="U164" s="318">
        <f>('октябрь(4 цк)'!R225+'октябрь(4 цк)'!R226*9.68%)/1000</f>
        <v>0.91484275199999998</v>
      </c>
      <c r="V164" s="318">
        <f>('октябрь(4 цк)'!S225+'октябрь(4 цк)'!S226*9.68%)/1000</f>
        <v>0.92208163200000004</v>
      </c>
      <c r="W164" s="318">
        <f>('октябрь(4 цк)'!T225+'октябрь(4 цк)'!T226*9.68%)/1000</f>
        <v>0.88681951199999998</v>
      </c>
      <c r="X164" s="318">
        <f>('октябрь(4 цк)'!U225+'октябрь(4 цк)'!U226*9.68%)/1000</f>
        <v>8.0079239999999996E-2</v>
      </c>
      <c r="Y164" s="318">
        <f>('октябрь(4 цк)'!V225+'октябрь(4 цк)'!V226*9.68%)/1000</f>
        <v>0.56924107199999996</v>
      </c>
      <c r="Z164" s="318">
        <f>('октябрь(4 цк)'!W225+'октябрь(4 цк)'!W226*9.68%)/1000</f>
        <v>0.77774275199999998</v>
      </c>
      <c r="AA164" s="318">
        <f>('октябрь(4 цк)'!X225+'октябрь(4 цк)'!X226*9.68%)/1000</f>
        <v>0.77951956799999989</v>
      </c>
      <c r="AB164" s="318">
        <f>('октябрь(4 цк)'!Y225+'октябрь(4 цк)'!Y226*9.68%)/1000</f>
        <v>0.42930035999999999</v>
      </c>
      <c r="AC164" s="375"/>
      <c r="AD164" s="375"/>
    </row>
    <row r="165" spans="1:30" s="209" customFormat="1" ht="13.5" thickBot="1" x14ac:dyDescent="0.25">
      <c r="A165" s="314">
        <v>24</v>
      </c>
      <c r="B165" s="289" t="s">
        <v>189</v>
      </c>
      <c r="C165" s="290" t="s">
        <v>169</v>
      </c>
      <c r="D165" s="255"/>
      <c r="E165" s="318">
        <f>('октябрь(4 цк)'!B229+'октябрь(4 цк)'!B230*9.68%)/1000</f>
        <v>0.70332487199999993</v>
      </c>
      <c r="F165" s="318">
        <f>('октябрь(4 цк)'!C229+'октябрь(4 цк)'!C230*9.68%)/1000</f>
        <v>0.63874528799999997</v>
      </c>
      <c r="G165" s="318">
        <f>('октябрь(4 цк)'!D229+'октябрь(4 цк)'!D230*9.68%)/1000</f>
        <v>0.63874528799999997</v>
      </c>
      <c r="H165" s="318">
        <f>('октябрь(4 цк)'!E229+'октябрь(4 цк)'!E230*9.68%)/1000</f>
        <v>0.71719939200000016</v>
      </c>
      <c r="I165" s="318">
        <f>('октябрь(4 цк)'!F229+'октябрь(4 цк)'!F230*9.68%)/1000</f>
        <v>0.91258334399999996</v>
      </c>
      <c r="J165" s="318">
        <f>('октябрь(4 цк)'!G229+'октябрь(4 цк)'!G230*9.68%)/1000</f>
        <v>0.94194468000000009</v>
      </c>
      <c r="K165" s="318">
        <f>('октябрь(4 цк)'!H229+'октябрь(4 цк)'!H230*9.68%)/1000</f>
        <v>0.90626577600000002</v>
      </c>
      <c r="L165" s="318">
        <f>('октябрь(4 цк)'!I229+'октябрь(4 цк)'!I230*9.68%)/1000</f>
        <v>0.91591761599999999</v>
      </c>
      <c r="M165" s="318">
        <f>('октябрь(4 цк)'!J229+'октябрь(4 цк)'!J230*9.68%)/1000</f>
        <v>0.90339216000000011</v>
      </c>
      <c r="N165" s="318">
        <f>('октябрь(4 цк)'!K229+'октябрь(4 цк)'!K230*9.68%)/1000</f>
        <v>0.92139064800000003</v>
      </c>
      <c r="O165" s="318">
        <f>('октябрь(4 цк)'!L229+'октябрь(4 цк)'!L230*9.68%)/1000</f>
        <v>0.917014416</v>
      </c>
      <c r="P165" s="318">
        <f>('октябрь(4 цк)'!M229+'октябрь(4 цк)'!M230*9.68%)/1000</f>
        <v>0.96389164800000005</v>
      </c>
      <c r="Q165" s="318">
        <f>('октябрь(4 цк)'!N229+'октябрь(4 цк)'!N230*9.68%)/1000</f>
        <v>0.91947124800000002</v>
      </c>
      <c r="R165" s="318">
        <f>('октябрь(4 цк)'!O229+'октябрь(4 цк)'!O230*9.68%)/1000</f>
        <v>0.90896390399999993</v>
      </c>
      <c r="S165" s="318">
        <f>('октябрь(4 цк)'!P229+'октябрь(4 цк)'!P230*9.68%)/1000</f>
        <v>0.92589849600000007</v>
      </c>
      <c r="T165" s="318">
        <f>('октябрь(4 цк)'!Q229+'октябрь(4 цк)'!Q230*9.68%)/1000</f>
        <v>0.94951260000000004</v>
      </c>
      <c r="U165" s="318">
        <f>('октябрь(4 цк)'!R229+'октябрь(4 цк)'!R230*9.68%)/1000</f>
        <v>0.95221072800000006</v>
      </c>
      <c r="V165" s="318">
        <f>('октябрь(4 цк)'!S229+'октябрь(4 цк)'!S230*9.68%)/1000</f>
        <v>0.95143200000000006</v>
      </c>
      <c r="W165" s="318">
        <f>('октябрь(4 цк)'!T229+'октябрь(4 цк)'!T230*9.68%)/1000</f>
        <v>0.89379516000000003</v>
      </c>
      <c r="X165" s="318">
        <f>('октябрь(4 цк)'!U229+'октябрь(4 цк)'!U230*9.68%)/1000</f>
        <v>0.69573501599999998</v>
      </c>
      <c r="Y165" s="318">
        <f>('октябрь(4 цк)'!V229+'октябрь(4 цк)'!V230*9.68%)/1000</f>
        <v>0.70674688799999996</v>
      </c>
      <c r="Z165" s="318">
        <f>('октябрь(4 цк)'!W229+'октябрь(4 цк)'!W230*9.68%)/1000</f>
        <v>0.69512080799999987</v>
      </c>
      <c r="AA165" s="318">
        <f>('октябрь(4 цк)'!X229+'октябрь(4 цк)'!X230*9.68%)/1000</f>
        <v>0.59017898400000002</v>
      </c>
      <c r="AB165" s="318">
        <f>('октябрь(4 цк)'!Y229+'октябрь(4 цк)'!Y230*9.68%)/1000</f>
        <v>0.58707503999999999</v>
      </c>
      <c r="AC165" s="375"/>
      <c r="AD165" s="375"/>
    </row>
    <row r="166" spans="1:30" s="209" customFormat="1" ht="13.5" thickBot="1" x14ac:dyDescent="0.25">
      <c r="A166" s="314">
        <v>25</v>
      </c>
      <c r="B166" s="289" t="s">
        <v>189</v>
      </c>
      <c r="C166" s="290" t="s">
        <v>169</v>
      </c>
      <c r="D166" s="255"/>
      <c r="E166" s="318">
        <f>('октябрь(4 цк)'!B233+'октябрь(4 цк)'!B234*9.68%)/1000</f>
        <v>0.84071003999999994</v>
      </c>
      <c r="F166" s="318">
        <f>('октябрь(4 цк)'!C233+'октябрь(4 цк)'!C234*9.68%)/1000</f>
        <v>0.78193252800000002</v>
      </c>
      <c r="G166" s="318">
        <f>('октябрь(4 цк)'!D233+'октябрь(4 цк)'!D234*9.68%)/1000</f>
        <v>0.82223992800000012</v>
      </c>
      <c r="H166" s="318">
        <f>('октябрь(4 цк)'!E233+'октябрь(4 цк)'!E234*9.68%)/1000</f>
        <v>0.87680572800000001</v>
      </c>
      <c r="I166" s="318">
        <f>('октябрь(4 цк)'!F233+'октябрь(4 цк)'!F234*9.68%)/1000</f>
        <v>0.92338682399999994</v>
      </c>
      <c r="J166" s="318">
        <f>('октябрь(4 цк)'!G233+'октябрь(4 цк)'!G234*9.68%)/1000</f>
        <v>0.93369674400000013</v>
      </c>
      <c r="K166" s="318">
        <f>('октябрь(4 цк)'!H233+'октябрь(4 цк)'!H234*9.68%)/1000</f>
        <v>0.93774393599999994</v>
      </c>
      <c r="L166" s="318">
        <f>('октябрь(4 цк)'!I233+'октябрь(4 цк)'!I234*9.68%)/1000</f>
        <v>0.92822371199999998</v>
      </c>
      <c r="M166" s="318">
        <f>('октябрь(4 цк)'!J233+'октябрь(4 цк)'!J234*9.68%)/1000</f>
        <v>0.96848723999999997</v>
      </c>
      <c r="N166" s="318">
        <f>('октябрь(4 цк)'!K233+'октябрь(4 цк)'!K234*9.68%)/1000</f>
        <v>0.96969371999999998</v>
      </c>
      <c r="O166" s="318">
        <f>('октябрь(4 цк)'!L233+'октябрь(4 цк)'!L234*9.68%)/1000</f>
        <v>0.89863204800000007</v>
      </c>
      <c r="P166" s="318">
        <f>('октябрь(4 цк)'!M233+'октябрь(4 цк)'!M234*9.68%)/1000</f>
        <v>0.89496873600000004</v>
      </c>
      <c r="Q166" s="318">
        <f>('октябрь(4 цк)'!N233+'октябрь(4 цк)'!N234*9.68%)/1000</f>
        <v>0.89348805599999992</v>
      </c>
      <c r="R166" s="318">
        <f>('октябрь(4 цк)'!O233+'октябрь(4 цк)'!O234*9.68%)/1000</f>
        <v>0.90655094400000003</v>
      </c>
      <c r="S166" s="318">
        <f>('октябрь(4 цк)'!P233+'октябрь(4 цк)'!P234*9.68%)/1000</f>
        <v>0.88605175199999997</v>
      </c>
      <c r="T166" s="318">
        <f>('октябрь(4 цк)'!Q233+'октябрь(4 цк)'!Q234*9.68%)/1000</f>
        <v>0.92351843999999994</v>
      </c>
      <c r="U166" s="318">
        <f>('октябрь(4 цк)'!R233+'октябрь(4 цк)'!R234*9.68%)/1000</f>
        <v>0.91958092800000013</v>
      </c>
      <c r="V166" s="318">
        <f>('октябрь(4 цк)'!S233+'октябрь(4 цк)'!S234*9.68%)/1000</f>
        <v>0.91952608799999991</v>
      </c>
      <c r="W166" s="318">
        <f>('октябрь(4 цк)'!T233+'октябрь(4 цк)'!T234*9.68%)/1000</f>
        <v>0.89628489600000005</v>
      </c>
      <c r="X166" s="318">
        <f>('октябрь(4 цк)'!U233+'октябрь(4 цк)'!U234*9.68%)/1000</f>
        <v>0.83180402399999986</v>
      </c>
      <c r="Y166" s="318">
        <f>('октябрь(4 цк)'!V233+'октябрь(4 цк)'!V234*9.68%)/1000</f>
        <v>0.85888401599999997</v>
      </c>
      <c r="Z166" s="318">
        <f>('октябрь(4 цк)'!W233+'октябрь(4 цк)'!W234*9.68%)/1000</f>
        <v>0.80542598399999998</v>
      </c>
      <c r="AA166" s="318">
        <f>('октябрь(4 цк)'!X233+'октябрь(4 цк)'!X234*9.68%)/1000</f>
        <v>0.59748367199999997</v>
      </c>
      <c r="AB166" s="318">
        <f>('октябрь(4 цк)'!Y233+'октябрь(4 цк)'!Y234*9.68%)/1000</f>
        <v>0.59305259999999993</v>
      </c>
      <c r="AC166" s="375"/>
      <c r="AD166" s="375"/>
    </row>
    <row r="167" spans="1:30" s="209" customFormat="1" ht="13.5" thickBot="1" x14ac:dyDescent="0.25">
      <c r="A167" s="314">
        <v>26</v>
      </c>
      <c r="B167" s="289" t="s">
        <v>189</v>
      </c>
      <c r="C167" s="290" t="s">
        <v>169</v>
      </c>
      <c r="D167" s="255"/>
      <c r="E167" s="318">
        <f>('октябрь(4 цк)'!B237+'октябрь(4 цк)'!B238*9.68%)/1000</f>
        <v>0.89157962400000002</v>
      </c>
      <c r="F167" s="318">
        <f>('октябрь(4 цк)'!C237+'октябрь(4 цк)'!C238*9.68%)/1000</f>
        <v>0.84219071999999995</v>
      </c>
      <c r="G167" s="318">
        <f>('октябрь(4 цк)'!D237+'октябрь(4 цк)'!D238*9.68%)/1000</f>
        <v>0.86827262399999994</v>
      </c>
      <c r="H167" s="318">
        <f>('октябрь(4 цк)'!E237+'октябрь(4 цк)'!E238*9.68%)/1000</f>
        <v>0.94048593600000008</v>
      </c>
      <c r="I167" s="318">
        <f>('октябрь(4 цк)'!F237+'октябрь(4 цк)'!F238*9.68%)/1000</f>
        <v>0.93471676800000003</v>
      </c>
      <c r="J167" s="318">
        <f>('октябрь(4 цк)'!G237+'октябрь(4 цк)'!G238*9.68%)/1000</f>
        <v>0.94831708800000003</v>
      </c>
      <c r="K167" s="318">
        <f>('октябрь(4 цк)'!H237+'октябрь(4 цк)'!H238*9.68%)/1000</f>
        <v>0.94714351200000002</v>
      </c>
      <c r="L167" s="318">
        <f>('октябрь(4 цк)'!I237+'октябрь(4 цк)'!I238*9.68%)/1000</f>
        <v>0.94550928000000001</v>
      </c>
      <c r="M167" s="318">
        <f>('октябрь(4 цк)'!J237+'октябрь(4 цк)'!J238*9.68%)/1000</f>
        <v>0.94385311199999999</v>
      </c>
      <c r="N167" s="318">
        <f>('октябрь(4 цк)'!K237+'октябрь(4 цк)'!K238*9.68%)/1000</f>
        <v>0.95008293600000004</v>
      </c>
      <c r="O167" s="318">
        <f>('октябрь(4 цк)'!L237+'октябрь(4 цк)'!L238*9.68%)/1000</f>
        <v>0.96050253600000002</v>
      </c>
      <c r="P167" s="318">
        <f>('октябрь(4 цк)'!M237+'октябрь(4 цк)'!M238*9.68%)/1000</f>
        <v>0.95709148799999999</v>
      </c>
      <c r="Q167" s="318">
        <f>('октябрь(4 цк)'!N237+'октябрь(4 цк)'!N238*9.68%)/1000</f>
        <v>0.96158836799999992</v>
      </c>
      <c r="R167" s="318">
        <f>('октябрь(4 цк)'!O237+'октябрь(4 цк)'!O238*9.68%)/1000</f>
        <v>0.92248744799999993</v>
      </c>
      <c r="S167" s="318">
        <f>('октябрь(4 цк)'!P237+'октябрь(4 цк)'!P238*9.68%)/1000</f>
        <v>0.95081779200000005</v>
      </c>
      <c r="T167" s="318">
        <f>('октябрь(4 цк)'!Q237+'октябрь(4 цк)'!Q238*9.68%)/1000</f>
        <v>0.96616202399999995</v>
      </c>
      <c r="U167" s="318">
        <f>('октябрь(4 цк)'!R237+'октябрь(4 цк)'!R238*9.68%)/1000</f>
        <v>0.95863797600000011</v>
      </c>
      <c r="V167" s="318">
        <f>('октябрь(4 цк)'!S237+'октябрь(4 цк)'!S238*9.68%)/1000</f>
        <v>0.97160215199999989</v>
      </c>
      <c r="W167" s="318">
        <f>('октябрь(4 цк)'!T237+'октябрь(4 цк)'!T238*9.68%)/1000</f>
        <v>0.96171998399999992</v>
      </c>
      <c r="X167" s="318">
        <f>('октябрь(4 цк)'!U237+'октябрь(4 цк)'!U238*9.68%)/1000</f>
        <v>0.88872794399999999</v>
      </c>
      <c r="Y167" s="318">
        <f>('октябрь(4 цк)'!V237+'октябрь(4 цк)'!V238*9.68%)/1000</f>
        <v>0.91068587999999995</v>
      </c>
      <c r="Z167" s="318">
        <f>('октябрь(4 цк)'!W237+'октябрь(4 цк)'!W238*9.68%)/1000</f>
        <v>0.89477131200000004</v>
      </c>
      <c r="AA167" s="318">
        <f>('октябрь(4 цк)'!X237+'октябрь(4 цк)'!X238*9.68%)/1000</f>
        <v>0.87522633599999999</v>
      </c>
      <c r="AB167" s="318">
        <f>('октябрь(4 цк)'!Y237+'октябрь(4 цк)'!Y238*9.68%)/1000</f>
        <v>0.875741832</v>
      </c>
      <c r="AC167" s="375"/>
      <c r="AD167" s="375"/>
    </row>
    <row r="168" spans="1:30" s="209" customFormat="1" ht="13.5" thickBot="1" x14ac:dyDescent="0.25">
      <c r="A168" s="314">
        <v>27</v>
      </c>
      <c r="B168" s="289" t="s">
        <v>189</v>
      </c>
      <c r="C168" s="290" t="s">
        <v>169</v>
      </c>
      <c r="D168" s="255"/>
      <c r="E168" s="318">
        <f>('октябрь(4 цк)'!B241+'октябрь(4 цк)'!B242*9.68%)/1000</f>
        <v>8.0079239999999996E-2</v>
      </c>
      <c r="F168" s="318">
        <f>('октябрь(4 цк)'!C241+'октябрь(4 цк)'!C242*9.68%)/1000</f>
        <v>0.73244491200000006</v>
      </c>
      <c r="G168" s="318">
        <f>('октябрь(4 цк)'!D241+'октябрь(4 цк)'!D242*9.68%)/1000</f>
        <v>0.73516497599999997</v>
      </c>
      <c r="H168" s="318">
        <f>('октябрь(4 цк)'!E241+'октябрь(4 цк)'!E242*9.68%)/1000</f>
        <v>0.766368936</v>
      </c>
      <c r="I168" s="318">
        <f>('октябрь(4 цк)'!F241+'октябрь(4 цк)'!F242*9.68%)/1000</f>
        <v>0.73065712800000004</v>
      </c>
      <c r="J168" s="318">
        <f>('октябрь(4 цк)'!G241+'октябрь(4 цк)'!G242*9.68%)/1000</f>
        <v>0.7371172800000001</v>
      </c>
      <c r="K168" s="318">
        <f>('октябрь(4 цк)'!H241+'октябрь(4 цк)'!H242*9.68%)/1000</f>
        <v>0.8494844399999999</v>
      </c>
      <c r="L168" s="318">
        <f>('октябрь(4 цк)'!I241+'октябрь(4 цк)'!I242*9.68%)/1000</f>
        <v>0.89413516800000004</v>
      </c>
      <c r="M168" s="318">
        <f>('октябрь(4 цк)'!J241+'октябрь(4 цк)'!J242*9.68%)/1000</f>
        <v>0.92526235199999995</v>
      </c>
      <c r="N168" s="318">
        <f>('октябрь(4 цк)'!K241+'октябрь(4 цк)'!K242*9.68%)/1000</f>
        <v>0.94851451200000003</v>
      </c>
      <c r="O168" s="318">
        <f>('октябрь(4 цк)'!L241+'октябрь(4 цк)'!L242*9.68%)/1000</f>
        <v>0.95541338399999998</v>
      </c>
      <c r="P168" s="318">
        <f>('октябрь(4 цк)'!M241+'октябрь(4 цк)'!M242*9.68%)/1000</f>
        <v>0.89861011200000007</v>
      </c>
      <c r="Q168" s="318">
        <f>('октябрь(4 цк)'!N241+'октябрь(4 цк)'!N242*9.68%)/1000</f>
        <v>0.89789719200000007</v>
      </c>
      <c r="R168" s="318">
        <f>('октябрь(4 цк)'!O241+'октябрь(4 цк)'!O242*9.68%)/1000</f>
        <v>0.83874676799999992</v>
      </c>
      <c r="S168" s="318">
        <f>('октябрь(4 цк)'!P241+'октябрь(4 цк)'!P242*9.68%)/1000</f>
        <v>0.88029355199999992</v>
      </c>
      <c r="T168" s="318">
        <f>('октябрь(4 цк)'!Q241+'октябрь(4 цк)'!Q242*9.68%)/1000</f>
        <v>0.90762580799999992</v>
      </c>
      <c r="U168" s="318">
        <f>('октябрь(4 цк)'!R241+'октябрь(4 цк)'!R242*9.68%)/1000</f>
        <v>0.92151129600000004</v>
      </c>
      <c r="V168" s="318">
        <f>('октябрь(4 цк)'!S241+'октябрь(4 цк)'!S242*9.68%)/1000</f>
        <v>0.90010175999999997</v>
      </c>
      <c r="W168" s="318">
        <f>('октябрь(4 цк)'!T241+'октябрь(4 цк)'!T242*9.68%)/1000</f>
        <v>0.86093503199999999</v>
      </c>
      <c r="X168" s="318">
        <f>('октябрь(4 цк)'!U241+'октябрь(4 цк)'!U242*9.68%)/1000</f>
        <v>0.73783019999999999</v>
      </c>
      <c r="Y168" s="318">
        <f>('октябрь(4 цк)'!V241+'октябрь(4 цк)'!V242*9.68%)/1000</f>
        <v>0.74835948000000008</v>
      </c>
      <c r="Z168" s="318">
        <f>('октябрь(4 цк)'!W241+'октябрь(4 цк)'!W242*9.68%)/1000</f>
        <v>0.74731751999999996</v>
      </c>
      <c r="AA168" s="318">
        <f>('октябрь(4 цк)'!X241+'октябрь(4 цк)'!X242*9.68%)/1000</f>
        <v>0.75536803200000002</v>
      </c>
      <c r="AB168" s="318">
        <f>('октябрь(4 цк)'!Y241+'октябрь(4 цк)'!Y242*9.68%)/1000</f>
        <v>0.73001001599999993</v>
      </c>
      <c r="AC168" s="375"/>
      <c r="AD168" s="375"/>
    </row>
    <row r="169" spans="1:30" s="209" customFormat="1" ht="13.5" thickBot="1" x14ac:dyDescent="0.25">
      <c r="A169" s="314">
        <v>28</v>
      </c>
      <c r="B169" s="289" t="s">
        <v>189</v>
      </c>
      <c r="C169" s="290" t="s">
        <v>169</v>
      </c>
      <c r="D169" s="255"/>
      <c r="E169" s="318">
        <f>('октябрь(4 цк)'!B245+'октябрь(4 цк)'!B246*9.68%)/1000</f>
        <v>0.87704702400000001</v>
      </c>
      <c r="F169" s="318">
        <f>('октябрь(4 цк)'!C245+'октябрь(4 цк)'!C246*9.68%)/1000</f>
        <v>0.8333285760000001</v>
      </c>
      <c r="G169" s="318">
        <f>('октябрь(4 цк)'!D245+'октябрь(4 цк)'!D246*9.68%)/1000</f>
        <v>0.89241319200000013</v>
      </c>
      <c r="H169" s="318">
        <f>('октябрь(4 цк)'!E245+'октябрь(4 цк)'!E246*9.68%)/1000</f>
        <v>0.87950385599999992</v>
      </c>
      <c r="I169" s="318">
        <f>('октябрь(4 цк)'!F245+'октябрь(4 цк)'!F246*9.68%)/1000</f>
        <v>0.92774111999999986</v>
      </c>
      <c r="J169" s="318">
        <f>('октябрь(4 цк)'!G245+'октябрь(4 цк)'!G246*9.68%)/1000</f>
        <v>0.93027472800000011</v>
      </c>
      <c r="K169" s="318">
        <f>('октябрь(4 цк)'!H245+'октябрь(4 цк)'!H246*9.68%)/1000</f>
        <v>0.95518305599999997</v>
      </c>
      <c r="L169" s="318">
        <f>('октябрь(4 цк)'!I245+'октябрь(4 цк)'!I246*9.68%)/1000</f>
        <v>0.92266293599999993</v>
      </c>
      <c r="M169" s="318">
        <f>('октябрь(4 цк)'!J245+'октябрь(4 цк)'!J246*9.68%)/1000</f>
        <v>0.95749730399999999</v>
      </c>
      <c r="N169" s="318">
        <f>('октябрь(4 цк)'!K245+'октябрь(4 цк)'!K246*9.68%)/1000</f>
        <v>0.92563526399999996</v>
      </c>
      <c r="O169" s="318">
        <f>('октябрь(4 цк)'!L245+'октябрь(4 цк)'!L246*9.68%)/1000</f>
        <v>0.930614736</v>
      </c>
      <c r="P169" s="318">
        <f>('октябрь(4 цк)'!M245+'октябрь(4 цк)'!M246*9.68%)/1000</f>
        <v>0.96279484800000004</v>
      </c>
      <c r="Q169" s="318">
        <f>('октябрь(4 цк)'!N245+'октябрь(4 цк)'!N246*9.68%)/1000</f>
        <v>0.93151411200000012</v>
      </c>
      <c r="R169" s="318">
        <f>('октябрь(4 цк)'!O245+'октябрь(4 цк)'!O246*9.68%)/1000</f>
        <v>0.93501290399999992</v>
      </c>
      <c r="S169" s="318">
        <f>('октябрь(4 цк)'!P245+'октябрь(4 цк)'!P246*9.68%)/1000</f>
        <v>0.972479592</v>
      </c>
      <c r="T169" s="318">
        <f>('октябрь(4 цк)'!Q245+'октябрь(4 цк)'!Q246*9.68%)/1000</f>
        <v>0.92730240000000008</v>
      </c>
      <c r="U169" s="318">
        <f>('октябрь(4 цк)'!R245+'октябрь(4 цк)'!R246*9.68%)/1000</f>
        <v>0.972238296</v>
      </c>
      <c r="V169" s="318">
        <f>('октябрь(4 цк)'!S245+'октябрь(4 цк)'!S246*9.68%)/1000</f>
        <v>0.92539396799999996</v>
      </c>
      <c r="W169" s="318">
        <f>('октябрь(4 цк)'!T245+'октябрь(4 цк)'!T246*9.68%)/1000</f>
        <v>0.91958092800000013</v>
      </c>
      <c r="X169" s="318">
        <f>('октябрь(4 цк)'!U245+'октябрь(4 цк)'!U246*9.68%)/1000</f>
        <v>0.90252568799999999</v>
      </c>
      <c r="Y169" s="318">
        <f>('октябрь(4 цк)'!V245+'октябрь(4 цк)'!V246*9.68%)/1000</f>
        <v>0.88480140000000007</v>
      </c>
      <c r="Z169" s="318">
        <f>('октябрь(4 цк)'!W245+'октябрь(4 цк)'!W246*9.68%)/1000</f>
        <v>0.86754873599999993</v>
      </c>
      <c r="AA169" s="318">
        <f>('октябрь(4 цк)'!X245+'октябрь(4 цк)'!X246*9.68%)/1000</f>
        <v>0.85442003999999994</v>
      </c>
      <c r="AB169" s="318">
        <f>('октябрь(4 цк)'!Y245+'октябрь(4 цк)'!Y246*9.68%)/1000</f>
        <v>0.80312270399999997</v>
      </c>
      <c r="AC169" s="375"/>
      <c r="AD169" s="375"/>
    </row>
    <row r="170" spans="1:30" s="209" customFormat="1" ht="13.5" thickBot="1" x14ac:dyDescent="0.25">
      <c r="A170" s="314">
        <v>29</v>
      </c>
      <c r="B170" s="289" t="s">
        <v>189</v>
      </c>
      <c r="C170" s="290" t="s">
        <v>169</v>
      </c>
      <c r="D170" s="255"/>
      <c r="E170" s="318">
        <f>('октябрь(4 цк)'!B249+'октябрь(4 цк)'!B250*9.68%)/1000</f>
        <v>0.90548704799999991</v>
      </c>
      <c r="F170" s="318">
        <f>('октябрь(4 цк)'!C249+'октябрь(4 цк)'!C250*9.68%)/1000</f>
        <v>0.889890552</v>
      </c>
      <c r="G170" s="318">
        <f>('октябрь(4 цк)'!D249+'октябрь(4 цк)'!D250*9.68%)/1000</f>
        <v>0.87351532800000009</v>
      </c>
      <c r="H170" s="318">
        <f>('октябрь(4 цк)'!E249+'октябрь(4 цк)'!E250*9.68%)/1000</f>
        <v>0.87464503199999999</v>
      </c>
      <c r="I170" s="318">
        <f>('октябрь(4 цк)'!F249+'октябрь(4 цк)'!F250*9.68%)/1000</f>
        <v>0.92293713600000005</v>
      </c>
      <c r="J170" s="318">
        <f>('октябрь(4 цк)'!G249+'октябрь(4 цк)'!G250*9.68%)/1000</f>
        <v>0.92007448800000002</v>
      </c>
      <c r="K170" s="318">
        <f>('октябрь(4 цк)'!H249+'октябрь(4 цк)'!H250*9.68%)/1000</f>
        <v>0.91595051999999999</v>
      </c>
      <c r="L170" s="318">
        <f>('октябрь(4 цк)'!I249+'октябрь(4 цк)'!I250*9.68%)/1000</f>
        <v>1.0437935280000001</v>
      </c>
      <c r="M170" s="318">
        <f>('октябрь(4 цк)'!J249+'октябрь(4 цк)'!J250*9.68%)/1000</f>
        <v>1.025290512</v>
      </c>
      <c r="N170" s="318">
        <f>('октябрь(4 цк)'!K249+'октябрь(4 цк)'!K250*9.68%)/1000</f>
        <v>0.944993784</v>
      </c>
      <c r="O170" s="318">
        <f>('октябрь(4 цк)'!L249+'октябрь(4 цк)'!L250*9.68%)/1000</f>
        <v>0.94650736800000002</v>
      </c>
      <c r="P170" s="318">
        <f>('октябрь(4 цк)'!M249+'октябрь(4 цк)'!M250*9.68%)/1000</f>
        <v>0.9158956800000001</v>
      </c>
      <c r="Q170" s="318">
        <f>('октябрь(4 цк)'!N249+'октябрь(4 цк)'!N250*9.68%)/1000</f>
        <v>0.95092747199999994</v>
      </c>
      <c r="R170" s="318">
        <f>('октябрь(4 цк)'!O249+'октябрь(4 цк)'!O250*9.68%)/1000</f>
        <v>0.92836629599999998</v>
      </c>
      <c r="S170" s="318">
        <f>('октябрь(4 цк)'!P249+'октябрь(4 цк)'!P250*9.68%)/1000</f>
        <v>0.95988832800000001</v>
      </c>
      <c r="T170" s="318">
        <f>('октябрь(4 цк)'!Q249+'октябрь(4 цк)'!Q250*9.68%)/1000</f>
        <v>0.96400132800000005</v>
      </c>
      <c r="U170" s="318">
        <f>('октябрь(4 цк)'!R249+'октябрь(4 цк)'!R250*9.68%)/1000</f>
        <v>1.0789679039999998</v>
      </c>
      <c r="V170" s="318">
        <f>('октябрь(4 цк)'!S249+'октябрь(4 цк)'!S250*9.68%)/1000</f>
        <v>0.91847316000000001</v>
      </c>
      <c r="W170" s="318">
        <f>('октябрь(4 цк)'!T249+'октябрь(4 цк)'!T250*9.68%)/1000</f>
        <v>0.92613979200000007</v>
      </c>
      <c r="X170" s="318">
        <f>('октябрь(4 цк)'!U249+'октябрь(4 цк)'!U250*9.68%)/1000</f>
        <v>0.90003595199999997</v>
      </c>
      <c r="Y170" s="318">
        <f>('октябрь(4 цк)'!V249+'октябрь(4 цк)'!V250*9.68%)/1000</f>
        <v>0.90736257600000003</v>
      </c>
      <c r="Z170" s="318">
        <f>('октябрь(4 цк)'!W249+'октябрь(4 цк)'!W250*9.68%)/1000</f>
        <v>0.81755659199999997</v>
      </c>
      <c r="AA170" s="318">
        <f>('октябрь(4 цк)'!X249+'октябрь(4 цк)'!X250*9.68%)/1000</f>
        <v>0.73381591200000007</v>
      </c>
      <c r="AB170" s="318">
        <f>('октябрь(4 цк)'!Y249+'октябрь(4 цк)'!Y250*9.68%)/1000</f>
        <v>0.58882992000000001</v>
      </c>
      <c r="AC170" s="375"/>
      <c r="AD170" s="375"/>
    </row>
    <row r="171" spans="1:30" s="209" customFormat="1" ht="13.5" thickBot="1" x14ac:dyDescent="0.25">
      <c r="A171" s="314">
        <v>30</v>
      </c>
      <c r="B171" s="289" t="s">
        <v>189</v>
      </c>
      <c r="C171" s="290" t="s">
        <v>169</v>
      </c>
      <c r="D171" s="255"/>
      <c r="E171" s="318">
        <f>('октябрь(4 цк)'!B253+'октябрь(4 цк)'!B254*9.68%)/1000</f>
        <v>0.73570240799999997</v>
      </c>
      <c r="F171" s="318">
        <f>('октябрь(4 цк)'!C253+'октябрь(4 цк)'!C254*9.68%)/1000</f>
        <v>0.78140606400000001</v>
      </c>
      <c r="G171" s="318">
        <f>('октябрь(4 цк)'!D253+'октябрь(4 цк)'!D254*9.68%)/1000</f>
        <v>0.86069373599999999</v>
      </c>
      <c r="H171" s="318">
        <f>('октябрь(4 цк)'!E253+'октябрь(4 цк)'!E254*9.68%)/1000</f>
        <v>0.91854993600000001</v>
      </c>
      <c r="I171" s="318">
        <f>('октябрь(4 цк)'!F253+'октябрь(4 цк)'!F254*9.68%)/1000</f>
        <v>0.84009583199999993</v>
      </c>
      <c r="J171" s="318">
        <f>('октябрь(4 цк)'!G253+'октябрь(4 цк)'!G254*9.68%)/1000</f>
        <v>0.84372623999999996</v>
      </c>
      <c r="K171" s="318">
        <f>('октябрь(4 цк)'!H253+'октябрь(4 цк)'!H254*9.68%)/1000</f>
        <v>0.88039226400000004</v>
      </c>
      <c r="L171" s="318">
        <f>('октябрь(4 цк)'!I253+'октябрь(4 цк)'!I254*9.68%)/1000</f>
        <v>0.87455728799999999</v>
      </c>
      <c r="M171" s="318">
        <f>('октябрь(4 цк)'!J253+'октябрь(4 цк)'!J254*9.68%)/1000</f>
        <v>0.87888964799999991</v>
      </c>
      <c r="N171" s="318">
        <f>('октябрь(4 цк)'!K253+'октябрь(4 цк)'!K254*9.68%)/1000</f>
        <v>0.862448616</v>
      </c>
      <c r="O171" s="318">
        <f>('октябрь(4 цк)'!L253+'октябрь(4 цк)'!L254*9.68%)/1000</f>
        <v>0.85853303999999997</v>
      </c>
      <c r="P171" s="318">
        <f>('октябрь(4 цк)'!M253+'октябрь(4 цк)'!M254*9.68%)/1000</f>
        <v>0.84572241600000009</v>
      </c>
      <c r="Q171" s="318">
        <f>('октябрь(4 цк)'!N253+'октябрь(4 цк)'!N254*9.68%)/1000</f>
        <v>0.85037284800000001</v>
      </c>
      <c r="R171" s="318">
        <f>('октябрь(4 цк)'!O253+'октябрь(4 цк)'!O254*9.68%)/1000</f>
        <v>0.88077614400000004</v>
      </c>
      <c r="S171" s="318">
        <f>('октябрь(4 цк)'!P253+'октябрь(4 цк)'!P254*9.68%)/1000</f>
        <v>0.86988491999999995</v>
      </c>
      <c r="T171" s="318">
        <f>('октябрь(4 цк)'!Q253+'октябрь(4 цк)'!Q254*9.68%)/1000</f>
        <v>0.87520439999999999</v>
      </c>
      <c r="U171" s="318">
        <f>('октябрь(4 цк)'!R253+'октябрь(4 цк)'!R254*9.68%)/1000</f>
        <v>0.88506463199999996</v>
      </c>
      <c r="V171" s="318">
        <f>('октябрь(4 цк)'!S253+'октябрь(4 цк)'!S254*9.68%)/1000</f>
        <v>0.90930391200000005</v>
      </c>
      <c r="W171" s="318">
        <f>('октябрь(4 цк)'!T253+'октябрь(4 цк)'!T254*9.68%)/1000</f>
        <v>0.88174132800000005</v>
      </c>
      <c r="X171" s="318">
        <f>('октябрь(4 цк)'!U253+'октябрь(4 цк)'!U254*9.68%)/1000</f>
        <v>0.848376672</v>
      </c>
      <c r="Y171" s="318">
        <f>('октябрь(4 цк)'!V253+'октябрь(4 цк)'!V254*9.68%)/1000</f>
        <v>0.89546229600000005</v>
      </c>
      <c r="Z171" s="318">
        <f>('октябрь(4 цк)'!W253+'октябрь(4 цк)'!W254*9.68%)/1000</f>
        <v>0.73960701600000001</v>
      </c>
      <c r="AA171" s="318">
        <f>('октябрь(4 цк)'!X253+'октябрь(4 цк)'!X254*9.68%)/1000</f>
        <v>0.72209111999999998</v>
      </c>
      <c r="AB171" s="318">
        <f>('октябрь(4 цк)'!Y253+'октябрь(4 цк)'!Y254*9.68%)/1000</f>
        <v>0.59124288000000003</v>
      </c>
      <c r="AC171" s="375"/>
      <c r="AD171" s="375"/>
    </row>
    <row r="172" spans="1:30" s="296" customFormat="1" ht="13.5" thickBot="1" x14ac:dyDescent="0.25">
      <c r="A172" s="315">
        <v>31</v>
      </c>
      <c r="B172" s="303" t="s">
        <v>189</v>
      </c>
      <c r="C172" s="304" t="s">
        <v>169</v>
      </c>
      <c r="D172" s="305"/>
      <c r="E172" s="318">
        <f>('октябрь(4 цк)'!B257+'октябрь(4 цк)'!B258*9.68%)/1000</f>
        <v>0.99470076000000007</v>
      </c>
      <c r="F172" s="318">
        <f>('октябрь(4 цк)'!C257+'октябрь(4 цк)'!C258*9.68%)/1000</f>
        <v>0.99461301599999996</v>
      </c>
      <c r="G172" s="318">
        <f>('октябрь(4 цк)'!D257+'октябрь(4 цк)'!D258*9.68%)/1000</f>
        <v>0.97042857599999999</v>
      </c>
      <c r="H172" s="318">
        <f>('октябрь(4 цк)'!E257+'октябрь(4 цк)'!E258*9.68%)/1000</f>
        <v>1.1819574239999997</v>
      </c>
      <c r="I172" s="318">
        <f>('октябрь(4 цк)'!F257+'октябрь(4 цк)'!F258*9.68%)/1000</f>
        <v>0.95086166400000005</v>
      </c>
      <c r="J172" s="318">
        <f>('октябрь(4 цк)'!G257+'октябрь(4 цк)'!G258*9.68%)/1000</f>
        <v>0.93938913599999996</v>
      </c>
      <c r="K172" s="318">
        <f>('октябрь(4 цк)'!H257+'октябрь(4 цк)'!H258*9.68%)/1000</f>
        <v>0.96169804799999992</v>
      </c>
      <c r="L172" s="318">
        <f>('октябрь(4 цк)'!I257+'октябрь(4 цк)'!I258*9.68%)/1000</f>
        <v>0.93453031200000014</v>
      </c>
      <c r="M172" s="318">
        <f>('октябрь(4 цк)'!J257+'октябрь(4 цк)'!J258*9.68%)/1000</f>
        <v>0.93695423999999994</v>
      </c>
      <c r="N172" s="318">
        <f>('октябрь(4 цк)'!K257+'октябрь(4 цк)'!K258*9.68%)/1000</f>
        <v>0.94428086400000011</v>
      </c>
      <c r="O172" s="318">
        <f>('октябрь(4 цк)'!L257+'октябрь(4 цк)'!L258*9.68%)/1000</f>
        <v>0.94063948799999997</v>
      </c>
      <c r="P172" s="318">
        <f>('октябрь(4 цк)'!M257+'октябрь(4 цк)'!M258*9.68%)/1000</f>
        <v>0.93449740799999992</v>
      </c>
      <c r="Q172" s="318">
        <f>('октябрь(4 цк)'!N257+'октябрь(4 цк)'!N258*9.68%)/1000</f>
        <v>0.94513636799999989</v>
      </c>
      <c r="R172" s="318">
        <f>('октябрь(4 цк)'!O257+'октябрь(4 цк)'!O258*9.68%)/1000</f>
        <v>0.96975952800000009</v>
      </c>
      <c r="S172" s="318">
        <f>('октябрь(4 цк)'!P257+'октябрь(4 цк)'!P258*9.68%)/1000</f>
        <v>0.95440432800000008</v>
      </c>
      <c r="T172" s="318">
        <f>('октябрь(4 цк)'!Q257+'октябрь(4 цк)'!Q258*9.68%)/1000</f>
        <v>0.96747818400000007</v>
      </c>
      <c r="U172" s="318">
        <f>('октябрь(4 цк)'!R257+'октябрь(4 цк)'!R258*9.68%)/1000</f>
        <v>0.97585773599999992</v>
      </c>
      <c r="V172" s="318">
        <f>('октябрь(4 цк)'!S257+'октябрь(4 цк)'!S258*9.68%)/1000</f>
        <v>1.004253888</v>
      </c>
      <c r="W172" s="318">
        <f>('октябрь(4 цк)'!T257+'октябрь(4 цк)'!T258*9.68%)/1000</f>
        <v>1.0197626399999999</v>
      </c>
      <c r="X172" s="318">
        <f>('октябрь(4 цк)'!U257+'октябрь(4 цк)'!U258*9.68%)/1000</f>
        <v>1.359299016</v>
      </c>
      <c r="Y172" s="318">
        <f>('октябрь(4 цк)'!V257+'октябрь(4 цк)'!V258*9.68%)/1000</f>
        <v>1.2632193359999999</v>
      </c>
      <c r="Z172" s="318">
        <f>('октябрь(4 цк)'!W257+'октябрь(4 цк)'!W258*9.68%)/1000</f>
        <v>1.001270592</v>
      </c>
      <c r="AA172" s="318">
        <f>('октябрь(4 цк)'!X257+'октябрь(4 цк)'!X258*9.68%)/1000</f>
        <v>0.96004188000000001</v>
      </c>
      <c r="AB172" s="318">
        <f>('октябрь(4 цк)'!Y257+'октябрь(4 цк)'!Y258*9.68%)/1000</f>
        <v>0.94022270400000008</v>
      </c>
      <c r="AC172" s="376"/>
      <c r="AD172" s="376"/>
    </row>
    <row r="173" spans="1:30" s="295" customFormat="1" ht="13.5" thickBot="1" x14ac:dyDescent="0.25">
      <c r="A173" s="313">
        <v>1</v>
      </c>
      <c r="B173" s="300" t="s">
        <v>190</v>
      </c>
      <c r="C173" s="301" t="s">
        <v>169</v>
      </c>
      <c r="D173" s="302"/>
      <c r="E173" s="318">
        <f>('октябрь(4 цк)'!B137+'октябрь(4 цк)'!B138*9.11%)/1000</f>
        <v>0.77911203600000001</v>
      </c>
      <c r="F173" s="318">
        <f>('октябрь(4 цк)'!C137+'октябрь(4 цк)'!C138*9.11%)/1000</f>
        <v>0.77005590600000007</v>
      </c>
      <c r="G173" s="318">
        <f>('октябрь(4 цк)'!D137+'октябрь(4 цк)'!D138*9.11%)/1000</f>
        <v>0.81767151000000005</v>
      </c>
      <c r="H173" s="318">
        <f>('октябрь(4 цк)'!E137+'октябрь(4 цк)'!E138*9.11%)/1000</f>
        <v>0.85942790700000005</v>
      </c>
      <c r="I173" s="318">
        <f>('октябрь(4 цк)'!F137+'октябрь(4 цк)'!F138*9.11%)/1000</f>
        <v>0.87953687999999997</v>
      </c>
      <c r="J173" s="318">
        <f>('октябрь(4 цк)'!G137+'октябрь(4 цк)'!G138*9.11%)/1000</f>
        <v>0.87140818500000006</v>
      </c>
      <c r="K173" s="318">
        <f>('октябрь(4 цк)'!H137+'октябрь(4 цк)'!H138*9.11%)/1000</f>
        <v>1.0869659010000001</v>
      </c>
      <c r="L173" s="318">
        <f>('октябрь(4 цк)'!I137+'октябрь(4 цк)'!I138*9.11%)/1000</f>
        <v>0.86008256700000008</v>
      </c>
      <c r="M173" s="318">
        <f>('октябрь(4 цк)'!J137+'октябрь(4 цк)'!J138*9.11%)/1000</f>
        <v>0.75738823499999997</v>
      </c>
      <c r="N173" s="318">
        <f>('октябрь(4 цк)'!K137+'октябрь(4 цк)'!K138*9.11%)/1000</f>
        <v>0.75723548100000004</v>
      </c>
      <c r="O173" s="318">
        <f>('октябрь(4 цк)'!L137+'октябрь(4 цк)'!L138*9.11%)/1000</f>
        <v>0.75870846599999997</v>
      </c>
      <c r="P173" s="318">
        <f>('октябрь(4 цк)'!M137+'октябрь(4 цк)'!M138*9.11%)/1000</f>
        <v>0.760912488</v>
      </c>
      <c r="Q173" s="318">
        <f>('октябрь(4 цк)'!N137+'октябрь(4 цк)'!N138*9.11%)/1000</f>
        <v>0.77637337500000003</v>
      </c>
      <c r="R173" s="318">
        <f>('октябрь(4 цк)'!O137+'октябрь(4 цк)'!O138*9.11%)/1000</f>
        <v>0.80063943900000001</v>
      </c>
      <c r="S173" s="318">
        <f>('октябрь(4 цк)'!P137+'октябрь(4 цк)'!P138*9.11%)/1000</f>
        <v>0.80400002700000006</v>
      </c>
      <c r="T173" s="318">
        <f>('октябрь(4 цк)'!Q137+'октябрь(4 цк)'!Q138*9.11%)/1000</f>
        <v>0.81340530900000008</v>
      </c>
      <c r="U173" s="318">
        <f>('октябрь(4 цк)'!R137+'октябрь(4 цк)'!R138*9.11%)/1000</f>
        <v>0.84608375400000002</v>
      </c>
      <c r="V173" s="318">
        <f>('октябрь(4 цк)'!S137+'октябрь(4 цк)'!S138*9.11%)/1000</f>
        <v>0.81304524600000005</v>
      </c>
      <c r="W173" s="318">
        <f>('октябрь(4 цк)'!T137+'октябрь(4 цк)'!T138*9.11%)/1000</f>
        <v>0.80401093800000001</v>
      </c>
      <c r="X173" s="318">
        <f>('октябрь(4 цк)'!U137+'октябрь(4 цк)'!U138*9.11%)/1000</f>
        <v>0.79612228500000004</v>
      </c>
      <c r="Y173" s="318">
        <f>('октябрь(4 цк)'!V137+'октябрь(4 цк)'!V138*9.11%)/1000</f>
        <v>0.79175788499999999</v>
      </c>
      <c r="Z173" s="318">
        <f>('октябрь(4 цк)'!W137+'октябрь(4 цк)'!W138*9.11%)/1000</f>
        <v>0.79035036599999986</v>
      </c>
      <c r="AA173" s="318">
        <f>('октябрь(4 цк)'!X137+'октябрь(4 цк)'!X138*9.11%)/1000</f>
        <v>0.78676064699999992</v>
      </c>
      <c r="AB173" s="318">
        <f>('октябрь(4 цк)'!Y137+'октябрь(4 цк)'!Y138*9.11%)/1000</f>
        <v>0.77666797199999993</v>
      </c>
      <c r="AC173" s="374"/>
      <c r="AD173" s="374"/>
    </row>
    <row r="174" spans="1:30" s="209" customFormat="1" ht="13.5" thickBot="1" x14ac:dyDescent="0.25">
      <c r="A174" s="314">
        <v>2</v>
      </c>
      <c r="B174" s="289" t="s">
        <v>190</v>
      </c>
      <c r="C174" s="290" t="s">
        <v>169</v>
      </c>
      <c r="D174" s="255"/>
      <c r="E174" s="318">
        <f>('октябрь(4 цк)'!B141+'октябрь(4 цк)'!B142*9.11%)/1000</f>
        <v>0.71104921799999998</v>
      </c>
      <c r="F174" s="318">
        <f>('октябрь(4 цк)'!C141+'октябрь(4 цк)'!C142*9.11%)/1000</f>
        <v>0.77164891199999996</v>
      </c>
      <c r="G174" s="318">
        <f>('октябрь(4 цк)'!D141+'октябрь(4 цк)'!D142*9.11%)/1000</f>
        <v>0.77350378200000003</v>
      </c>
      <c r="H174" s="318">
        <f>('октябрь(4 цк)'!E141+'октябрь(4 цк)'!E142*9.11%)/1000</f>
        <v>0.80777523299999998</v>
      </c>
      <c r="I174" s="318">
        <f>('октябрь(4 цк)'!F141+'октябрь(4 цк)'!F142*9.11%)/1000</f>
        <v>0.810710292</v>
      </c>
      <c r="J174" s="318">
        <f>('октябрь(4 цк)'!G141+'октябрь(4 цк)'!G142*9.11%)/1000</f>
        <v>0.81928633799999995</v>
      </c>
      <c r="K174" s="318">
        <f>('октябрь(4 цк)'!H141+'октябрь(4 цк)'!H142*9.11%)/1000</f>
        <v>0.80197058100000007</v>
      </c>
      <c r="L174" s="318">
        <f>('октябрь(4 цк)'!I141+'октябрь(4 цк)'!I142*9.11%)/1000</f>
        <v>0.79040492100000004</v>
      </c>
      <c r="M174" s="318">
        <f>('октябрь(4 цк)'!J141+'октябрь(4 цк)'!J142*9.11%)/1000</f>
        <v>0.79973382599999987</v>
      </c>
      <c r="N174" s="318">
        <f>('октябрь(4 цк)'!K141+'октябрь(4 цк)'!K142*9.11%)/1000</f>
        <v>0.83081926499999992</v>
      </c>
      <c r="O174" s="318">
        <f>('октябрь(4 цк)'!L141+'октябрь(4 цк)'!L142*9.11%)/1000</f>
        <v>0.83381979000000006</v>
      </c>
      <c r="P174" s="318">
        <f>('октябрь(4 цк)'!M141+'октябрь(4 цк)'!M142*9.11%)/1000</f>
        <v>0.79975564799999999</v>
      </c>
      <c r="Q174" s="318">
        <f>('октябрь(4 цк)'!N141+'октябрь(4 цк)'!N142*9.11%)/1000</f>
        <v>0.81284884800000001</v>
      </c>
      <c r="R174" s="318">
        <f>('октябрь(4 цк)'!O141+'октябрь(4 цк)'!O142*9.11%)/1000</f>
        <v>0.78355281300000001</v>
      </c>
      <c r="S174" s="318">
        <f>('октябрь(4 цк)'!P141+'октябрь(4 цк)'!P142*9.11%)/1000</f>
        <v>0.79061222999999992</v>
      </c>
      <c r="T174" s="318">
        <f>('октябрь(4 цк)'!Q141+'октябрь(4 цк)'!Q142*9.11%)/1000</f>
        <v>0.82343251799999995</v>
      </c>
      <c r="U174" s="318">
        <f>('октябрь(4 цк)'!R141+'октябрь(4 цк)'!R142*9.11%)/1000</f>
        <v>1.2025679459999998</v>
      </c>
      <c r="V174" s="318">
        <f>('октябрь(4 цк)'!S141+'октябрь(4 цк)'!S142*9.11%)/1000</f>
        <v>0.823694382</v>
      </c>
      <c r="W174" s="318">
        <f>('октябрь(4 цк)'!T141+'октябрь(4 цк)'!T142*9.11%)/1000</f>
        <v>1.166037918</v>
      </c>
      <c r="X174" s="318">
        <f>('октябрь(4 цк)'!U141+'октябрь(4 цк)'!U142*9.11%)/1000</f>
        <v>0.81639492299999994</v>
      </c>
      <c r="Y174" s="318">
        <f>('октябрь(4 цк)'!V141+'октябрь(4 цк)'!V142*9.11%)/1000</f>
        <v>0.79422377100000008</v>
      </c>
      <c r="Z174" s="318">
        <f>('октябрь(4 цк)'!W141+'октябрь(4 цк)'!W142*9.11%)/1000</f>
        <v>0.790983204</v>
      </c>
      <c r="AA174" s="318">
        <f>('октябрь(4 цк)'!X141+'октябрь(4 цк)'!X142*9.11%)/1000</f>
        <v>0.78901922400000002</v>
      </c>
      <c r="AB174" s="318">
        <f>('октябрь(4 цк)'!Y141+'октябрь(4 цк)'!Y142*9.11%)/1000</f>
        <v>0.78072686400000002</v>
      </c>
      <c r="AC174" s="375"/>
      <c r="AD174" s="375"/>
    </row>
    <row r="175" spans="1:30" s="209" customFormat="1" ht="13.5" thickBot="1" x14ac:dyDescent="0.25">
      <c r="A175" s="314">
        <v>3</v>
      </c>
      <c r="B175" s="289" t="s">
        <v>190</v>
      </c>
      <c r="C175" s="290" t="s">
        <v>169</v>
      </c>
      <c r="D175" s="255"/>
      <c r="E175" s="318">
        <f>('октябрь(4 цк)'!B145+'октябрь(4 цк)'!B146*9.11%)/1000</f>
        <v>0.8364493409999999</v>
      </c>
      <c r="F175" s="318">
        <f>('октябрь(4 цк)'!C145+'октябрь(4 цк)'!C146*9.11%)/1000</f>
        <v>0.84082465200000001</v>
      </c>
      <c r="G175" s="318">
        <f>('октябрь(4 цк)'!D145+'октябрь(4 цк)'!D146*9.11%)/1000</f>
        <v>0.81929724900000012</v>
      </c>
      <c r="H175" s="318">
        <f>('октябрь(4 цк)'!E145+'октябрь(4 цк)'!E146*9.11%)/1000</f>
        <v>0.81969004500000009</v>
      </c>
      <c r="I175" s="318">
        <f>('октябрь(4 цк)'!F145+'октябрь(4 цк)'!F146*9.11%)/1000</f>
        <v>0.82613844600000008</v>
      </c>
      <c r="J175" s="318">
        <f>('октябрь(4 цк)'!G145+'октябрь(4 цк)'!G146*9.11%)/1000</f>
        <v>0.82684766100000007</v>
      </c>
      <c r="K175" s="318">
        <f>('октябрь(4 цк)'!H145+'октябрь(4 цк)'!H146*9.11%)/1000</f>
        <v>0.83261957999999991</v>
      </c>
      <c r="L175" s="318">
        <f>('октябрь(4 цк)'!I145+'октябрь(4 цк)'!I146*9.11%)/1000</f>
        <v>0.825996603</v>
      </c>
      <c r="M175" s="318">
        <f>('октябрь(4 цк)'!J145+'октябрь(4 цк)'!J146*9.11%)/1000</f>
        <v>0.82029015000000005</v>
      </c>
      <c r="N175" s="318">
        <f>('октябрь(4 цк)'!K145+'октябрь(4 цк)'!K146*9.11%)/1000</f>
        <v>0.82327976400000002</v>
      </c>
      <c r="O175" s="318">
        <f>('октябрь(4 цк)'!L145+'октябрь(4 цк)'!L146*9.11%)/1000</f>
        <v>0.82186133400000005</v>
      </c>
      <c r="P175" s="318">
        <f>('октябрь(4 цк)'!M145+'октябрь(4 цк)'!M146*9.11%)/1000</f>
        <v>0.82636757700000008</v>
      </c>
      <c r="Q175" s="318">
        <f>('октябрь(4 цк)'!N145+'октябрь(4 цк)'!N146*9.11%)/1000</f>
        <v>0.83221587299999999</v>
      </c>
      <c r="R175" s="318">
        <f>('октябрь(4 цк)'!O145+'октябрь(4 цк)'!O146*9.11%)/1000</f>
        <v>0.83970081899999993</v>
      </c>
      <c r="S175" s="318">
        <f>('октябрь(4 цк)'!P145+'октябрь(4 цк)'!P146*9.11%)/1000</f>
        <v>0.84110833799999996</v>
      </c>
      <c r="T175" s="318">
        <f>('октябрь(4 цк)'!Q145+'октябрь(4 цк)'!Q146*9.11%)/1000</f>
        <v>0.8418939299999999</v>
      </c>
      <c r="U175" s="318">
        <f>('октябрь(4 цк)'!R145+'октябрь(4 цк)'!R146*9.11%)/1000</f>
        <v>0.85425609299999994</v>
      </c>
      <c r="V175" s="318">
        <f>('октябрь(4 цк)'!S145+'октябрь(4 цк)'!S146*9.11%)/1000</f>
        <v>0.84662930400000003</v>
      </c>
      <c r="W175" s="318">
        <f>('октябрь(4 цк)'!T145+'октябрь(4 цк)'!T146*9.11%)/1000</f>
        <v>0.84758947200000001</v>
      </c>
      <c r="X175" s="318">
        <f>('октябрь(4 цк)'!U145+'октябрь(4 цк)'!U146*9.11%)/1000</f>
        <v>0.86431603500000009</v>
      </c>
      <c r="Y175" s="318">
        <f>('октябрь(4 цк)'!V145+'октябрь(4 цк)'!V146*9.11%)/1000</f>
        <v>0.84302867400000003</v>
      </c>
      <c r="Z175" s="318">
        <f>('октябрь(4 цк)'!W145+'октябрь(4 цк)'!W146*9.11%)/1000</f>
        <v>0.8397990179999999</v>
      </c>
      <c r="AA175" s="318">
        <f>('октябрь(4 цк)'!X145+'октябрь(4 цк)'!X146*9.11%)/1000</f>
        <v>0.83807507999999997</v>
      </c>
      <c r="AB175" s="318">
        <f>('октябрь(4 цк)'!Y145+'октябрь(4 цк)'!Y146*9.11%)/1000</f>
        <v>0.83531459699999988</v>
      </c>
      <c r="AC175" s="375"/>
      <c r="AD175" s="375"/>
    </row>
    <row r="176" spans="1:30" s="209" customFormat="1" ht="13.5" thickBot="1" x14ac:dyDescent="0.25">
      <c r="A176" s="314">
        <v>4</v>
      </c>
      <c r="B176" s="289" t="s">
        <v>190</v>
      </c>
      <c r="C176" s="290" t="s">
        <v>169</v>
      </c>
      <c r="D176" s="255"/>
      <c r="E176" s="318">
        <f>('октябрь(4 цк)'!B149+'октябрь(4 цк)'!B150*9.11%)/1000</f>
        <v>0.8762963130000001</v>
      </c>
      <c r="F176" s="318">
        <f>('октябрь(4 цк)'!C149+'октябрь(4 цк)'!C150*9.11%)/1000</f>
        <v>0.86199199199999998</v>
      </c>
      <c r="G176" s="318">
        <f>('октябрь(4 цк)'!D149+'октябрь(4 цк)'!D150*9.11%)/1000</f>
        <v>0.86539622400000005</v>
      </c>
      <c r="H176" s="318">
        <f>('октябрь(4 цк)'!E149+'октябрь(4 цк)'!E150*9.11%)/1000</f>
        <v>1.0246313580000002</v>
      </c>
      <c r="I176" s="318">
        <f>('октябрь(4 цк)'!F149+'октябрь(4 цк)'!F150*9.11%)/1000</f>
        <v>0.87516156899999997</v>
      </c>
      <c r="J176" s="318">
        <f>('октябрь(4 цк)'!G149+'октябрь(4 цк)'!G150*9.11%)/1000</f>
        <v>1.161564408</v>
      </c>
      <c r="K176" s="318">
        <f>('октябрь(4 цк)'!H149+'октябрь(4 цк)'!H150*9.11%)/1000</f>
        <v>1.1547122999999999</v>
      </c>
      <c r="L176" s="318">
        <f>('октябрь(4 цк)'!I149+'октябрь(4 цк)'!I150*9.11%)/1000</f>
        <v>1.157472783</v>
      </c>
      <c r="M176" s="318">
        <f>('октябрь(4 цк)'!J149+'октябрь(4 цк)'!J150*9.11%)/1000</f>
        <v>0.84234128099999994</v>
      </c>
      <c r="N176" s="318">
        <f>('октябрь(4 цк)'!K149+'октябрь(4 цк)'!K150*9.11%)/1000</f>
        <v>0.86048627400000011</v>
      </c>
      <c r="O176" s="318">
        <f>('октябрь(4 цк)'!L149+'октябрь(4 цк)'!L150*9.11%)/1000</f>
        <v>0.85402696199999995</v>
      </c>
      <c r="P176" s="318">
        <f>('октябрь(4 цк)'!M149+'октябрь(4 цк)'!M150*9.11%)/1000</f>
        <v>0.86104273499999995</v>
      </c>
      <c r="Q176" s="318">
        <f>('октябрь(4 цк)'!N149+'октябрь(4 цк)'!N150*9.11%)/1000</f>
        <v>0.95974364099999987</v>
      </c>
      <c r="R176" s="318">
        <f>('октябрь(4 цк)'!O149+'октябрь(4 цк)'!O150*9.11%)/1000</f>
        <v>0.87001157700000009</v>
      </c>
      <c r="S176" s="318">
        <f>('октябрь(4 цк)'!P149+'октябрь(4 цк)'!P150*9.11%)/1000</f>
        <v>0.85252124400000007</v>
      </c>
      <c r="T176" s="318">
        <f>('октябрь(4 цк)'!Q149+'октябрь(4 цк)'!Q150*9.11%)/1000</f>
        <v>0.85590365400000001</v>
      </c>
      <c r="U176" s="318">
        <f>('октябрь(4 цк)'!R149+'октябрь(4 цк)'!R150*9.11%)/1000</f>
        <v>1.2251864489999997</v>
      </c>
      <c r="V176" s="318">
        <f>('октябрь(4 цк)'!S149+'октябрь(4 цк)'!S150*9.11%)/1000</f>
        <v>0.86263574099999996</v>
      </c>
      <c r="W176" s="318">
        <f>('октябрь(4 цк)'!T149+'октябрь(4 цк)'!T150*9.11%)/1000</f>
        <v>0.98339868899999994</v>
      </c>
      <c r="X176" s="318">
        <f>('октябрь(4 цк)'!U149+'октябрь(4 цк)'!U150*9.11%)/1000</f>
        <v>0.86908414200000006</v>
      </c>
      <c r="Y176" s="318">
        <f>('октябрь(4 цк)'!V149+'октябрь(4 цк)'!V150*9.11%)/1000</f>
        <v>0.85942790700000005</v>
      </c>
      <c r="Z176" s="318">
        <f>('октябрь(4 цк)'!W149+'октябрь(4 цк)'!W150*9.11%)/1000</f>
        <v>0.86278849499999999</v>
      </c>
      <c r="AA176" s="318">
        <f>('октябрь(4 цк)'!X149+'октябрь(4 цк)'!X150*9.11%)/1000</f>
        <v>0.86820035099999993</v>
      </c>
      <c r="AB176" s="318">
        <f>('октябрь(4 цк)'!Y149+'октябрь(4 цк)'!Y150*9.11%)/1000</f>
        <v>0.86086815900000013</v>
      </c>
      <c r="AC176" s="375"/>
      <c r="AD176" s="375"/>
    </row>
    <row r="177" spans="1:30" s="209" customFormat="1" ht="13.5" thickBot="1" x14ac:dyDescent="0.25">
      <c r="A177" s="314">
        <v>5</v>
      </c>
      <c r="B177" s="289" t="s">
        <v>190</v>
      </c>
      <c r="C177" s="290" t="s">
        <v>169</v>
      </c>
      <c r="D177" s="255"/>
      <c r="E177" s="318">
        <f>('октябрь(4 цк)'!B153+'октябрь(4 цк)'!B154*9.11%)/1000</f>
        <v>0.87148456200000002</v>
      </c>
      <c r="F177" s="318">
        <f>('октябрь(4 цк)'!C153+'октябрь(4 цк)'!C154*9.11%)/1000</f>
        <v>0.85966794899999999</v>
      </c>
      <c r="G177" s="318">
        <f>('октябрь(4 цк)'!D153+'октябрь(4 цк)'!D154*9.11%)/1000</f>
        <v>0.85639464900000006</v>
      </c>
      <c r="H177" s="318">
        <f>('октябрь(4 цк)'!E153+'октябрь(4 цк)'!E154*9.11%)/1000</f>
        <v>0.86714198400000009</v>
      </c>
      <c r="I177" s="318">
        <f>('октябрь(4 цк)'!F153+'октябрь(4 цк)'!F154*9.11%)/1000</f>
        <v>0.86681465400000002</v>
      </c>
      <c r="J177" s="318">
        <f>('октябрь(4 цк)'!G153+'октябрь(4 цк)'!G154*9.11%)/1000</f>
        <v>0.89151715799999998</v>
      </c>
      <c r="K177" s="318">
        <f>('октябрь(4 цк)'!H153+'октябрь(4 цк)'!H154*9.11%)/1000</f>
        <v>0.91540133700000004</v>
      </c>
      <c r="L177" s="318">
        <f>('октябрь(4 цк)'!I153+'октябрь(4 цк)'!I154*9.11%)/1000</f>
        <v>0.85644920400000002</v>
      </c>
      <c r="M177" s="318">
        <f>('октябрь(4 цк)'!J153+'октябрь(4 цк)'!J154*9.11%)/1000</f>
        <v>1.005351621</v>
      </c>
      <c r="N177" s="318">
        <f>('октябрь(4 цк)'!K153+'октябрь(4 цк)'!K154*9.11%)/1000</f>
        <v>1.0089304290000001</v>
      </c>
      <c r="O177" s="318">
        <f>('октябрь(4 цк)'!L153+'октябрь(4 цк)'!L154*9.11%)/1000</f>
        <v>1.011680001</v>
      </c>
      <c r="P177" s="318">
        <f>('октябрь(4 цк)'!M153+'октябрь(4 цк)'!M154*9.11%)/1000</f>
        <v>0.85618733999999996</v>
      </c>
      <c r="Q177" s="318">
        <f>('октябрь(4 цк)'!N153+'октябрь(4 цк)'!N154*9.11%)/1000</f>
        <v>1.0157934479999999</v>
      </c>
      <c r="R177" s="318">
        <f>('октябрь(4 цк)'!O153+'октябрь(4 цк)'!O154*9.11%)/1000</f>
        <v>1.022569179</v>
      </c>
      <c r="S177" s="318">
        <f>('октябрь(4 цк)'!P153+'октябрь(4 цк)'!P154*9.11%)/1000</f>
        <v>0.85423427100000004</v>
      </c>
      <c r="T177" s="318">
        <f>('октябрь(4 цк)'!Q153+'октябрь(4 цк)'!Q154*9.11%)/1000</f>
        <v>0.89245550400000007</v>
      </c>
      <c r="U177" s="318">
        <f>('октябрь(4 цк)'!R153+'октябрь(4 цк)'!R154*9.11%)/1000</f>
        <v>1.2211712010000002</v>
      </c>
      <c r="V177" s="318">
        <f>('октябрь(4 цк)'!S153+'октябрь(4 цк)'!S154*9.11%)/1000</f>
        <v>0.89128802700000009</v>
      </c>
      <c r="W177" s="318">
        <f>('октябрь(4 цк)'!T153+'октябрь(4 цк)'!T154*9.11%)/1000</f>
        <v>1.1934681719999998</v>
      </c>
      <c r="X177" s="318">
        <f>('октябрь(4 цк)'!U153+'октябрь(4 цк)'!U154*9.11%)/1000</f>
        <v>0.86035534200000008</v>
      </c>
      <c r="Y177" s="318">
        <f>('октябрь(4 цк)'!V153+'октябрь(4 цк)'!V154*9.11%)/1000</f>
        <v>0.86371592999999991</v>
      </c>
      <c r="Z177" s="318">
        <f>('октябрь(4 цк)'!W153+'октябрь(4 цк)'!W154*9.11%)/1000</f>
        <v>0.86862587999999996</v>
      </c>
      <c r="AA177" s="318">
        <f>('октябрь(4 цк)'!X153+'октябрь(4 цк)'!X154*9.11%)/1000</f>
        <v>0.86712016199999997</v>
      </c>
      <c r="AB177" s="318">
        <f>('октябрь(4 цк)'!Y153+'октябрь(4 цк)'!Y154*9.11%)/1000</f>
        <v>0.86265756299999996</v>
      </c>
      <c r="AC177" s="375"/>
      <c r="AD177" s="375"/>
    </row>
    <row r="178" spans="1:30" s="209" customFormat="1" ht="13.5" thickBot="1" x14ac:dyDescent="0.25">
      <c r="A178" s="314">
        <v>6</v>
      </c>
      <c r="B178" s="289" t="s">
        <v>190</v>
      </c>
      <c r="C178" s="290" t="s">
        <v>169</v>
      </c>
      <c r="D178" s="255"/>
      <c r="E178" s="318">
        <f>('октябрь(4 цк)'!B157+'октябрь(4 цк)'!B158*9.11%)/1000</f>
        <v>0.81004472100000002</v>
      </c>
      <c r="F178" s="318">
        <f>('октябрь(4 цк)'!C157+'октябрь(4 цк)'!C158*9.11%)/1000</f>
        <v>0.69034013999999999</v>
      </c>
      <c r="G178" s="318">
        <f>('октябрь(4 цк)'!D157+'октябрь(4 цк)'!D158*9.11%)/1000</f>
        <v>0.81858803400000013</v>
      </c>
      <c r="H178" s="318">
        <f>('октябрь(4 цк)'!E157+'октябрь(4 цк)'!E158*9.11%)/1000</f>
        <v>0.82845157800000002</v>
      </c>
      <c r="I178" s="318">
        <f>('октябрь(4 цк)'!F157+'октябрь(4 цк)'!F158*9.11%)/1000</f>
        <v>0.83591470200000006</v>
      </c>
      <c r="J178" s="318">
        <f>('октябрь(4 цк)'!G157+'октябрь(4 цк)'!G158*9.11%)/1000</f>
        <v>0.86497069500000012</v>
      </c>
      <c r="K178" s="318">
        <f>('октябрь(4 цк)'!H157+'октябрь(4 цк)'!H158*9.11%)/1000</f>
        <v>0.85032813299999999</v>
      </c>
      <c r="L178" s="318">
        <f>('октябрь(4 цк)'!I157+'октябрь(4 цк)'!I158*9.11%)/1000</f>
        <v>0.81107035499999991</v>
      </c>
      <c r="M178" s="318">
        <f>('октябрь(4 цк)'!J157+'октябрь(4 цк)'!J158*9.11%)/1000</f>
        <v>0.80479652999999995</v>
      </c>
      <c r="N178" s="318">
        <f>('октябрь(4 цк)'!K157+'октябрь(4 цк)'!K158*9.11%)/1000</f>
        <v>0.81111399900000003</v>
      </c>
      <c r="O178" s="318">
        <f>('октябрь(4 цк)'!L157+'октябрь(4 цк)'!L158*9.11%)/1000</f>
        <v>0.83546735100000002</v>
      </c>
      <c r="P178" s="318">
        <f>('октябрь(4 цк)'!M157+'октябрь(4 цк)'!M158*9.11%)/1000</f>
        <v>0.80626951499999999</v>
      </c>
      <c r="Q178" s="318">
        <f>('октябрь(4 цк)'!N157+'октябрь(4 цк)'!N158*9.11%)/1000</f>
        <v>1.2419566560000002</v>
      </c>
      <c r="R178" s="318">
        <f>('октябрь(4 цк)'!O157+'октябрь(4 цк)'!O158*9.11%)/1000</f>
        <v>1.2627421110000001</v>
      </c>
      <c r="S178" s="318">
        <f>('октябрь(4 цк)'!P157+'октябрь(4 цк)'!P158*9.11%)/1000</f>
        <v>0.84984804900000011</v>
      </c>
      <c r="T178" s="318">
        <f>('октябрь(4 цк)'!Q157+'октябрь(4 цк)'!Q158*9.11%)/1000</f>
        <v>0.85293586199999993</v>
      </c>
      <c r="U178" s="318">
        <f>('октябрь(4 цк)'!R157+'октябрь(4 цк)'!R158*9.11%)/1000</f>
        <v>1.2240080609999999</v>
      </c>
      <c r="V178" s="318">
        <f>('октябрь(4 цк)'!S157+'октябрь(4 цк)'!S158*9.11%)/1000</f>
        <v>0.86576719800000002</v>
      </c>
      <c r="W178" s="318">
        <f>('октябрь(4 цк)'!T157+'октябрь(4 цк)'!T158*9.11%)/1000</f>
        <v>0.85136467800000004</v>
      </c>
      <c r="X178" s="318">
        <f>('октябрь(4 цк)'!U157+'октябрь(4 цк)'!U158*9.11%)/1000</f>
        <v>0.83824965600000012</v>
      </c>
      <c r="Y178" s="318">
        <f>('октябрь(4 цк)'!V157+'октябрь(4 цк)'!V158*9.11%)/1000</f>
        <v>0.83680940399999992</v>
      </c>
      <c r="Z178" s="318">
        <f>('октябрь(4 цк)'!W157+'октябрь(4 цк)'!W158*9.11%)/1000</f>
        <v>0.83662391700000005</v>
      </c>
      <c r="AA178" s="318">
        <f>('октябрь(4 цк)'!X157+'октябрь(4 цк)'!X158*9.11%)/1000</f>
        <v>0.83143028100000005</v>
      </c>
      <c r="AB178" s="318">
        <f>('октябрь(4 цк)'!Y157+'октябрь(4 цк)'!Y158*9.11%)/1000</f>
        <v>0.73831580699999999</v>
      </c>
      <c r="AC178" s="375"/>
      <c r="AD178" s="375"/>
    </row>
    <row r="179" spans="1:30" s="209" customFormat="1" ht="13.5" thickBot="1" x14ac:dyDescent="0.25">
      <c r="A179" s="314">
        <v>7</v>
      </c>
      <c r="B179" s="289" t="s">
        <v>190</v>
      </c>
      <c r="C179" s="290" t="s">
        <v>169</v>
      </c>
      <c r="D179" s="255"/>
      <c r="E179" s="318">
        <f>('октябрь(4 цк)'!B161+'октябрь(4 цк)'!B162*9.11%)/1000</f>
        <v>0.68417542500000006</v>
      </c>
      <c r="F179" s="318">
        <f>('октябрь(4 цк)'!C161+'октябрь(4 цк)'!C162*9.11%)/1000</f>
        <v>0.78888829199999999</v>
      </c>
      <c r="G179" s="318">
        <f>('октябрь(4 цк)'!D161+'октябрь(4 цк)'!D162*9.11%)/1000</f>
        <v>0.8599189020000001</v>
      </c>
      <c r="H179" s="318">
        <f>('октябрь(4 цк)'!E161+'октябрь(4 цк)'!E162*9.11%)/1000</f>
        <v>0.93164781599999991</v>
      </c>
      <c r="I179" s="318">
        <f>('октябрь(4 цк)'!F161+'октябрь(4 цк)'!F162*9.11%)/1000</f>
        <v>0.93138595200000007</v>
      </c>
      <c r="J179" s="318">
        <f>('октябрь(4 цк)'!G161+'октябрь(4 цк)'!G162*9.11%)/1000</f>
        <v>0.93992926499999996</v>
      </c>
      <c r="K179" s="318">
        <f>('октябрь(4 цк)'!H161+'октябрь(4 цк)'!H162*9.11%)/1000</f>
        <v>1.2430586670000001</v>
      </c>
      <c r="L179" s="318">
        <f>('октябрь(4 цк)'!I161+'октябрь(4 цк)'!I162*9.11%)/1000</f>
        <v>0.91698343199999999</v>
      </c>
      <c r="M179" s="318">
        <f>('октябрь(4 цк)'!J161+'октябрь(4 цк)'!J162*9.11%)/1000</f>
        <v>0.91168068600000007</v>
      </c>
      <c r="N179" s="318">
        <f>('октябрь(4 цк)'!K161+'октябрь(4 цк)'!K162*9.11%)/1000</f>
        <v>0.90624700799999991</v>
      </c>
      <c r="O179" s="318">
        <f>('октябрь(4 цк)'!L161+'октябрь(4 цк)'!L162*9.11%)/1000</f>
        <v>0.88551610800000002</v>
      </c>
      <c r="P179" s="318">
        <f>('октябрь(4 цк)'!M161+'октябрь(4 цк)'!M162*9.11%)/1000</f>
        <v>0.89792191499999996</v>
      </c>
      <c r="Q179" s="318">
        <f>('октябрь(4 цк)'!N161+'октябрь(4 цк)'!N162*9.11%)/1000</f>
        <v>0.97725579600000001</v>
      </c>
      <c r="R179" s="318">
        <f>('октябрь(4 цк)'!O161+'октябрь(4 цк)'!O162*9.11%)/1000</f>
        <v>1.014265908</v>
      </c>
      <c r="S179" s="318">
        <f>('октябрь(4 цк)'!P161+'октябрь(4 цк)'!P162*9.11%)/1000</f>
        <v>0.99052357199999996</v>
      </c>
      <c r="T179" s="318">
        <f>('октябрь(4 цк)'!Q161+'октябрь(4 цк)'!Q162*9.11%)/1000</f>
        <v>1.0543529220000001</v>
      </c>
      <c r="U179" s="318">
        <f>('октябрь(4 цк)'!R161+'октябрь(4 цк)'!R162*9.11%)/1000</f>
        <v>1.0421435130000001</v>
      </c>
      <c r="V179" s="318">
        <f>('октябрь(4 цк)'!S161+'октябрь(4 цк)'!S162*9.11%)/1000</f>
        <v>0.996917418</v>
      </c>
      <c r="W179" s="318">
        <f>('октябрь(4 цк)'!T161+'октябрь(4 цк)'!T162*9.11%)/1000</f>
        <v>1.111046478</v>
      </c>
      <c r="X179" s="318">
        <f>('октябрь(4 цк)'!U161+'октябрь(4 цк)'!U162*9.11%)/1000</f>
        <v>0.95869618499999998</v>
      </c>
      <c r="Y179" s="318">
        <f>('октябрь(4 цк)'!V161+'октябрь(4 цк)'!V162*9.11%)/1000</f>
        <v>0.95264057999999996</v>
      </c>
      <c r="Z179" s="318">
        <f>('октябрь(4 цк)'!W161+'октябрь(4 цк)'!W162*9.11%)/1000</f>
        <v>0.89196450900000002</v>
      </c>
      <c r="AA179" s="318">
        <f>('октябрь(4 цк)'!X161+'октябрь(4 цк)'!X162*9.11%)/1000</f>
        <v>0.90662889299999994</v>
      </c>
      <c r="AB179" s="318">
        <f>('октябрь(4 цк)'!Y161+'октябрь(4 цк)'!Y162*9.11%)/1000</f>
        <v>0.75392944799999995</v>
      </c>
      <c r="AC179" s="375"/>
      <c r="AD179" s="375"/>
    </row>
    <row r="180" spans="1:30" s="209" customFormat="1" ht="13.5" thickBot="1" x14ac:dyDescent="0.25">
      <c r="A180" s="314">
        <v>8</v>
      </c>
      <c r="B180" s="289" t="s">
        <v>190</v>
      </c>
      <c r="C180" s="290" t="s">
        <v>169</v>
      </c>
      <c r="D180" s="255"/>
      <c r="E180" s="318">
        <f>('октябрь(4 цк)'!B165+'октябрь(4 цк)'!B166*9.11%)/1000</f>
        <v>0.85159380900000003</v>
      </c>
      <c r="F180" s="318">
        <f>('октябрь(4 цк)'!C165+'октябрь(4 цк)'!C166*9.11%)/1000</f>
        <v>0.82736047800000001</v>
      </c>
      <c r="G180" s="318">
        <f>('октябрь(4 цк)'!D165+'октябрь(4 цк)'!D166*9.11%)/1000</f>
        <v>0.92229708900000007</v>
      </c>
      <c r="H180" s="318">
        <f>('октябрь(4 цк)'!E165+'октябрь(4 цк)'!E166*9.11%)/1000</f>
        <v>0.9259086299999999</v>
      </c>
      <c r="I180" s="318">
        <f>('октябрь(4 цк)'!F165+'октябрь(4 цк)'!F166*9.11%)/1000</f>
        <v>1.1994037560000002</v>
      </c>
      <c r="J180" s="318">
        <f>('октябрь(4 цк)'!G165+'октябрь(4 цк)'!G166*9.11%)/1000</f>
        <v>1.1982144569999997</v>
      </c>
      <c r="K180" s="318">
        <f>('октябрь(4 цк)'!H165+'октябрь(4 цк)'!H166*9.11%)/1000</f>
        <v>1.2299872889999999</v>
      </c>
      <c r="L180" s="318">
        <f>('октябрь(4 цк)'!I165+'октябрь(4 цк)'!I166*9.11%)/1000</f>
        <v>1.2089399700000001</v>
      </c>
      <c r="M180" s="318">
        <f>('октябрь(4 цк)'!J165+'октябрь(4 цк)'!J166*9.11%)/1000</f>
        <v>1.1725626960000002</v>
      </c>
      <c r="N180" s="318">
        <f>('октябрь(4 цк)'!K165+'октябрь(4 цк)'!K166*9.11%)/1000</f>
        <v>1.162306356</v>
      </c>
      <c r="O180" s="318">
        <f>('октябрь(4 цк)'!L165+'октябрь(4 цк)'!L166*9.11%)/1000</f>
        <v>1.1513408009999999</v>
      </c>
      <c r="P180" s="318">
        <f>('октябрь(4 цк)'!M165+'октябрь(4 цк)'!M166*9.11%)/1000</f>
        <v>1.1534248020000002</v>
      </c>
      <c r="Q180" s="318">
        <f>('октябрь(4 цк)'!N165+'октябрь(4 цк)'!N166*9.11%)/1000</f>
        <v>1.1585529719999998</v>
      </c>
      <c r="R180" s="318">
        <f>('октябрь(4 цк)'!O165+'октябрь(4 цк)'!O166*9.11%)/1000</f>
        <v>1.0199832719999999</v>
      </c>
      <c r="S180" s="318">
        <f>('октябрь(4 цк)'!P165+'октябрь(4 цк)'!P166*9.11%)/1000</f>
        <v>0.922471665</v>
      </c>
      <c r="T180" s="318">
        <f>('октябрь(4 цк)'!Q165+'октябрь(4 цк)'!Q166*9.11%)/1000</f>
        <v>1.025886123</v>
      </c>
      <c r="U180" s="318">
        <f>('октябрь(4 цк)'!R165+'октябрь(4 цк)'!R166*9.11%)/1000</f>
        <v>1.243713327</v>
      </c>
      <c r="V180" s="318">
        <f>('октябрь(4 цк)'!S165+'октябрь(4 цк)'!S166*9.11%)/1000</f>
        <v>1.2257538209999999</v>
      </c>
      <c r="W180" s="318">
        <f>('октябрь(4 цк)'!T165+'октябрь(4 цк)'!T166*9.11%)/1000</f>
        <v>1.1931735750000001</v>
      </c>
      <c r="X180" s="318">
        <f>('октябрь(4 цк)'!U165+'октябрь(4 цк)'!U166*9.11%)/1000</f>
        <v>0.99418966799999997</v>
      </c>
      <c r="Y180" s="318">
        <f>('октябрь(4 цк)'!V165+'октябрь(4 цк)'!V166*9.11%)/1000</f>
        <v>0.90848376300000011</v>
      </c>
      <c r="Z180" s="318">
        <f>('октябрь(4 цк)'!W165+'октябрь(4 цк)'!W166*9.11%)/1000</f>
        <v>0.89268463500000006</v>
      </c>
      <c r="AA180" s="318">
        <f>('октябрь(4 цк)'!X165+'октябрь(4 цк)'!X166*9.11%)/1000</f>
        <v>1.051908858</v>
      </c>
      <c r="AB180" s="318">
        <f>('октябрь(4 цк)'!Y165+'октябрь(4 цк)'!Y166*9.11%)/1000</f>
        <v>0.72430608299999999</v>
      </c>
      <c r="AC180" s="375"/>
      <c r="AD180" s="375"/>
    </row>
    <row r="181" spans="1:30" s="209" customFormat="1" ht="13.5" thickBot="1" x14ac:dyDescent="0.25">
      <c r="A181" s="314">
        <v>9</v>
      </c>
      <c r="B181" s="289" t="s">
        <v>190</v>
      </c>
      <c r="C181" s="290" t="s">
        <v>169</v>
      </c>
      <c r="D181" s="255"/>
      <c r="E181" s="318">
        <f>('октябрь(4 цк)'!B169+'октябрь(4 цк)'!B170*9.11%)/1000</f>
        <v>0.84998989200000008</v>
      </c>
      <c r="F181" s="318">
        <f>('октябрь(4 цк)'!C169+'октябрь(4 цк)'!C170*9.11%)/1000</f>
        <v>0.83783503800000003</v>
      </c>
      <c r="G181" s="318">
        <f>('октябрь(4 цк)'!D169+'октябрь(4 цк)'!D170*9.11%)/1000</f>
        <v>0.83112477299999998</v>
      </c>
      <c r="H181" s="318">
        <f>('октябрь(4 цк)'!E169+'октябрь(4 цк)'!E170*9.11%)/1000</f>
        <v>0.85281584099999996</v>
      </c>
      <c r="I181" s="318">
        <f>('октябрь(4 цк)'!F169+'октябрь(4 цк)'!F170*9.11%)/1000</f>
        <v>0.88210096500000001</v>
      </c>
      <c r="J181" s="318">
        <f>('октябрь(4 цк)'!G169+'октябрь(4 цк)'!G170*9.11%)/1000</f>
        <v>0.89074247699999998</v>
      </c>
      <c r="K181" s="318">
        <f>('октябрь(4 цк)'!H169+'октябрь(4 цк)'!H170*9.11%)/1000</f>
        <v>0.911331534</v>
      </c>
      <c r="L181" s="318">
        <f>('октябрь(4 цк)'!I169+'октябрь(4 цк)'!I170*9.11%)/1000</f>
        <v>0.85264126499999993</v>
      </c>
      <c r="M181" s="318">
        <f>('октябрь(4 цк)'!J169+'октябрь(4 цк)'!J170*9.11%)/1000</f>
        <v>0.83400527700000004</v>
      </c>
      <c r="N181" s="318">
        <f>('октябрь(4 цк)'!K169+'октябрь(4 цк)'!K170*9.11%)/1000</f>
        <v>0.85181202899999997</v>
      </c>
      <c r="O181" s="318">
        <f>('октябрь(4 цк)'!L169+'октябрь(4 цк)'!L170*9.11%)/1000</f>
        <v>0.84996806999999996</v>
      </c>
      <c r="P181" s="318">
        <f>('октябрь(4 цк)'!M169+'октябрь(4 цк)'!M170*9.11%)/1000</f>
        <v>0.88937860199999996</v>
      </c>
      <c r="Q181" s="318">
        <f>('октябрь(4 цк)'!N169+'октябрь(4 цк)'!N170*9.11%)/1000</f>
        <v>0.91998395700000002</v>
      </c>
      <c r="R181" s="318">
        <f>('октябрь(4 цк)'!O169+'октябрь(4 цк)'!O170*9.11%)/1000</f>
        <v>0.93400459199999997</v>
      </c>
      <c r="S181" s="318">
        <f>('октябрь(4 цк)'!P169+'октябрь(4 цк)'!P170*9.11%)/1000</f>
        <v>0.90935664299999996</v>
      </c>
      <c r="T181" s="318">
        <f>('октябрь(4 цк)'!Q169+'октябрь(4 цк)'!Q170*9.11%)/1000</f>
        <v>0.91840186199999996</v>
      </c>
      <c r="U181" s="318">
        <f>('октябрь(4 цк)'!R169+'октябрь(4 цк)'!R170*9.11%)/1000</f>
        <v>0.93266253900000007</v>
      </c>
      <c r="V181" s="318">
        <f>('октябрь(4 цк)'!S169+'октябрь(4 цк)'!S170*9.11%)/1000</f>
        <v>0.89763822900000001</v>
      </c>
      <c r="W181" s="318">
        <f>('октябрь(4 цк)'!T169+'октябрь(4 цк)'!T170*9.11%)/1000</f>
        <v>0.90516681899999996</v>
      </c>
      <c r="X181" s="318">
        <f>('октябрь(4 цк)'!U169+'октябрь(4 цк)'!U170*9.11%)/1000</f>
        <v>0.84564731400000004</v>
      </c>
      <c r="Y181" s="318">
        <f>('октябрь(4 цк)'!V169+'октябрь(4 цк)'!V170*9.11%)/1000</f>
        <v>0.85291404000000004</v>
      </c>
      <c r="Z181" s="318">
        <f>('октябрь(4 цк)'!W169+'октябрь(4 цк)'!W170*9.11%)/1000</f>
        <v>0.85410333900000002</v>
      </c>
      <c r="AA181" s="318">
        <f>('октябрь(4 цк)'!X169+'октябрь(4 цк)'!X170*9.11%)/1000</f>
        <v>0.85139741099999999</v>
      </c>
      <c r="AB181" s="318">
        <f>('октябрь(4 цк)'!Y169+'октябрь(4 цк)'!Y170*9.11%)/1000</f>
        <v>0.84417432899999989</v>
      </c>
      <c r="AC181" s="375"/>
      <c r="AD181" s="375"/>
    </row>
    <row r="182" spans="1:30" s="209" customFormat="1" ht="13.5" thickBot="1" x14ac:dyDescent="0.25">
      <c r="A182" s="314">
        <v>10</v>
      </c>
      <c r="B182" s="289" t="s">
        <v>190</v>
      </c>
      <c r="C182" s="290" t="s">
        <v>169</v>
      </c>
      <c r="D182" s="255"/>
      <c r="E182" s="318">
        <f>('октябрь(4 цк)'!B173+'октябрь(4 цк)'!B174*9.11%)/1000</f>
        <v>0.477739305</v>
      </c>
      <c r="F182" s="318">
        <f>('октябрь(4 цк)'!C173+'октябрь(4 цк)'!C174*9.11%)/1000</f>
        <v>0.47356039200000005</v>
      </c>
      <c r="G182" s="318">
        <f>('октябрь(4 цк)'!D173+'октябрь(4 цк)'!D174*9.11%)/1000</f>
        <v>0.59601454499999995</v>
      </c>
      <c r="H182" s="318">
        <f>('октябрь(4 цк)'!E173+'октябрь(4 цк)'!E174*9.11%)/1000</f>
        <v>0.61873124699999993</v>
      </c>
      <c r="I182" s="318">
        <f>('октябрь(4 цк)'!F173+'октябрь(4 цк)'!F174*9.11%)/1000</f>
        <v>0.94780700699999998</v>
      </c>
      <c r="J182" s="318">
        <f>('октябрь(4 цк)'!G173+'октябрь(4 цк)'!G174*9.11%)/1000</f>
        <v>0.95947086599999987</v>
      </c>
      <c r="K182" s="318">
        <f>('октябрь(4 цк)'!H173+'октябрь(4 цк)'!H174*9.11%)/1000</f>
        <v>0.95867436300000008</v>
      </c>
      <c r="L182" s="318">
        <f>('октябрь(4 цк)'!I173+'октябрь(4 цк)'!I174*9.11%)/1000</f>
        <v>0.95623029900000001</v>
      </c>
      <c r="M182" s="318">
        <f>('октябрь(4 цк)'!J173+'октябрь(4 цк)'!J174*9.11%)/1000</f>
        <v>0.98093280300000008</v>
      </c>
      <c r="N182" s="318">
        <f>('октябрь(4 цк)'!K173+'октябрь(4 цк)'!K174*9.11%)/1000</f>
        <v>0.97834689600000002</v>
      </c>
      <c r="O182" s="318">
        <f>('октябрь(4 цк)'!L173+'октябрь(4 цк)'!L174*9.11%)/1000</f>
        <v>0.98798130900000003</v>
      </c>
      <c r="P182" s="318">
        <f>('октябрь(4 цк)'!M173+'октябрь(4 цк)'!M174*9.11%)/1000</f>
        <v>1.0195250100000002</v>
      </c>
      <c r="Q182" s="318">
        <f>('октябрь(4 цк)'!N173+'октябрь(4 цк)'!N174*9.11%)/1000</f>
        <v>1.0117018229999999</v>
      </c>
      <c r="R182" s="318">
        <f>('октябрь(4 цк)'!O173+'октябрь(4 цк)'!O174*9.11%)/1000</f>
        <v>1.0073156009999999</v>
      </c>
      <c r="S182" s="318">
        <f>('октябрь(4 цк)'!P173+'октябрь(4 цк)'!P174*9.11%)/1000</f>
        <v>1.001663703</v>
      </c>
      <c r="T182" s="318">
        <f>('октябрь(4 цк)'!Q173+'октябрь(4 цк)'!Q174*9.11%)/1000</f>
        <v>1.0273372859999998</v>
      </c>
      <c r="U182" s="318">
        <f>('октябрь(4 цк)'!R173+'октябрь(4 цк)'!R174*9.11%)/1000</f>
        <v>1.04680251</v>
      </c>
      <c r="V182" s="318">
        <f>('октябрь(4 цк)'!S173+'октябрь(4 цк)'!S174*9.11%)/1000</f>
        <v>1.015193343</v>
      </c>
      <c r="W182" s="318">
        <f>('октябрь(4 цк)'!T173+'октябрь(4 цк)'!T174*9.11%)/1000</f>
        <v>1.0353786930000002</v>
      </c>
      <c r="X182" s="318">
        <f>('октябрь(4 цк)'!U173+'октябрь(4 цк)'!U174*9.11%)/1000</f>
        <v>0.97417889399999991</v>
      </c>
      <c r="Y182" s="318">
        <f>('октябрь(4 цк)'!V173+'октябрь(4 цк)'!V174*9.11%)/1000</f>
        <v>0.90200262899999994</v>
      </c>
      <c r="Z182" s="318">
        <f>('октябрь(4 цк)'!W173+'октябрь(4 цк)'!W174*9.11%)/1000</f>
        <v>0.69344977500000005</v>
      </c>
      <c r="AA182" s="318">
        <f>('октябрь(4 цк)'!X173+'октябрь(4 цк)'!X174*9.11%)/1000</f>
        <v>0.58587822600000006</v>
      </c>
      <c r="AB182" s="318">
        <f>('октябрь(4 цк)'!Y173+'октябрь(4 цк)'!Y174*9.11%)/1000</f>
        <v>0.57920069399999996</v>
      </c>
      <c r="AC182" s="375"/>
      <c r="AD182" s="375"/>
    </row>
    <row r="183" spans="1:30" s="209" customFormat="1" ht="13.5" thickBot="1" x14ac:dyDescent="0.25">
      <c r="A183" s="314">
        <v>11</v>
      </c>
      <c r="B183" s="289" t="s">
        <v>190</v>
      </c>
      <c r="C183" s="290" t="s">
        <v>169</v>
      </c>
      <c r="D183" s="255"/>
      <c r="E183" s="318">
        <f>('октябрь(4 цк)'!B177+'октябрь(4 цк)'!B178*9.11%)/1000</f>
        <v>0.83930802299999996</v>
      </c>
      <c r="F183" s="318">
        <f>('октябрь(4 цк)'!C177+'октябрь(4 цк)'!C178*9.11%)/1000</f>
        <v>0.71518448700000004</v>
      </c>
      <c r="G183" s="318">
        <f>('октябрь(4 цк)'!D177+'октябрь(4 цк)'!D178*9.11%)/1000</f>
        <v>0.81260880600000007</v>
      </c>
      <c r="H183" s="318">
        <f>('октябрь(4 цк)'!E177+'октябрь(4 цк)'!E178*9.11%)/1000</f>
        <v>0.70778682900000001</v>
      </c>
      <c r="I183" s="318">
        <f>('октябрь(4 цк)'!F177+'октябрь(4 цк)'!F178*9.11%)/1000</f>
        <v>0.851670186</v>
      </c>
      <c r="J183" s="318">
        <f>('октябрь(4 цк)'!G177+'октябрь(4 цк)'!G178*9.11%)/1000</f>
        <v>0.86287578300000001</v>
      </c>
      <c r="K183" s="318">
        <f>('октябрь(4 цк)'!H177+'октябрь(4 цк)'!H178*9.11%)/1000</f>
        <v>0.90474128999999992</v>
      </c>
      <c r="L183" s="318">
        <f>('октябрь(4 цк)'!I177+'октябрь(4 цк)'!I178*9.11%)/1000</f>
        <v>0.88605074699999997</v>
      </c>
      <c r="M183" s="318">
        <f>('октябрь(4 цк)'!J177+'октябрь(4 цк)'!J178*9.11%)/1000</f>
        <v>0.87135362999999999</v>
      </c>
      <c r="N183" s="318">
        <f>('октябрь(4 цк)'!K177+'октябрь(4 цк)'!K178*9.11%)/1000</f>
        <v>0.87459419699999996</v>
      </c>
      <c r="O183" s="318">
        <f>('октябрь(4 цк)'!L177+'октябрь(4 цк)'!L178*9.11%)/1000</f>
        <v>0.87027344099999993</v>
      </c>
      <c r="P183" s="318">
        <f>('октябрь(4 цк)'!M177+'октябрь(4 цк)'!M178*9.11%)/1000</f>
        <v>0.9158159549999999</v>
      </c>
      <c r="Q183" s="318">
        <f>('октябрь(4 цк)'!N177+'октябрь(4 цк)'!N178*9.11%)/1000</f>
        <v>0.86257027500000005</v>
      </c>
      <c r="R183" s="318">
        <f>('октябрь(4 цк)'!O177+'октябрь(4 цк)'!O178*9.11%)/1000</f>
        <v>0.88673813999999995</v>
      </c>
      <c r="S183" s="318">
        <f>('октябрь(4 цк)'!P177+'октябрь(4 цк)'!P178*9.11%)/1000</f>
        <v>0.89854384200000004</v>
      </c>
      <c r="T183" s="318">
        <f>('октябрь(4 цк)'!Q177+'октябрь(4 цк)'!Q178*9.11%)/1000</f>
        <v>0.94870170900000006</v>
      </c>
      <c r="U183" s="318">
        <f>('октябрь(4 цк)'!R177+'октябрь(4 цк)'!R178*9.11%)/1000</f>
        <v>0.96169671000000001</v>
      </c>
      <c r="V183" s="318">
        <f>('октябрь(4 цк)'!S177+'октябрь(4 цк)'!S178*9.11%)/1000</f>
        <v>0.94952003400000007</v>
      </c>
      <c r="W183" s="318">
        <f>('октябрь(4 цк)'!T177+'октябрь(4 цк)'!T178*9.11%)/1000</f>
        <v>0.92166425099999993</v>
      </c>
      <c r="X183" s="318">
        <f>('октябрь(4 цк)'!U177+'октябрь(4 цк)'!U178*9.11%)/1000</f>
        <v>0.91556500200000002</v>
      </c>
      <c r="Y183" s="318">
        <f>('октябрь(4 цк)'!V177+'октябрь(4 цк)'!V178*9.11%)/1000</f>
        <v>0.90962941799999997</v>
      </c>
      <c r="Z183" s="318">
        <f>('октябрь(4 цк)'!W177+'октябрь(4 цк)'!W178*9.11%)/1000</f>
        <v>0.90301735200000011</v>
      </c>
      <c r="AA183" s="318">
        <f>('октябрь(4 цк)'!X177+'октябрь(4 цк)'!X178*9.11%)/1000</f>
        <v>0.86095544699999993</v>
      </c>
      <c r="AB183" s="318">
        <f>('октябрь(4 цк)'!Y177+'октябрь(4 цк)'!Y178*9.11%)/1000</f>
        <v>0.74875763400000006</v>
      </c>
      <c r="AC183" s="375"/>
      <c r="AD183" s="375"/>
    </row>
    <row r="184" spans="1:30" s="209" customFormat="1" ht="13.5" thickBot="1" x14ac:dyDescent="0.25">
      <c r="A184" s="314">
        <v>12</v>
      </c>
      <c r="B184" s="289" t="s">
        <v>190</v>
      </c>
      <c r="C184" s="290" t="s">
        <v>169</v>
      </c>
      <c r="D184" s="255"/>
      <c r="E184" s="318">
        <f>('октябрь(4 цк)'!B181+'октябрь(4 цк)'!B182*9.11%)/1000</f>
        <v>0.83641660799999995</v>
      </c>
      <c r="F184" s="318">
        <f>('октябрь(4 цк)'!C181+'октябрь(4 цк)'!C182*9.11%)/1000</f>
        <v>0.83164850099999998</v>
      </c>
      <c r="G184" s="318">
        <f>('октябрь(4 цк)'!D181+'октябрь(4 цк)'!D182*9.11%)/1000</f>
        <v>0.81854439000000001</v>
      </c>
      <c r="H184" s="318">
        <f>('октябрь(4 цк)'!E181+'октябрь(4 цк)'!E182*9.11%)/1000</f>
        <v>0.8286588869999999</v>
      </c>
      <c r="I184" s="318">
        <f>('октябрь(4 цк)'!F181+'октябрь(4 цк)'!F182*9.11%)/1000</f>
        <v>0.85552176899999999</v>
      </c>
      <c r="J184" s="318">
        <f>('октябрь(4 цк)'!G181+'октябрь(4 цк)'!G182*9.11%)/1000</f>
        <v>0.8469566340000001</v>
      </c>
      <c r="K184" s="318">
        <f>('октябрь(4 цк)'!H181+'октябрь(4 цк)'!H182*9.11%)/1000</f>
        <v>0.85321954799999988</v>
      </c>
      <c r="L184" s="318">
        <f>('октябрь(4 цк)'!I181+'октябрь(4 цк)'!I182*9.11%)/1000</f>
        <v>0.84621468600000005</v>
      </c>
      <c r="M184" s="318">
        <f>('октябрь(4 цк)'!J181+'октябрь(4 цк)'!J182*9.11%)/1000</f>
        <v>0.84918247800000002</v>
      </c>
      <c r="N184" s="318">
        <f>('октябрь(4 цк)'!K181+'октябрь(4 цк)'!K182*9.11%)/1000</f>
        <v>0.83044829099999995</v>
      </c>
      <c r="O184" s="318">
        <f>('октябрь(4 цк)'!L181+'октябрь(4 цк)'!L182*9.11%)/1000</f>
        <v>0.82883346300000005</v>
      </c>
      <c r="P184" s="318">
        <f>('октябрь(4 цк)'!M181+'октябрь(4 цк)'!M182*9.11%)/1000</f>
        <v>0.83639478599999995</v>
      </c>
      <c r="Q184" s="318">
        <f>('октябрь(4 цк)'!N181+'октябрь(4 цк)'!N182*9.11%)/1000</f>
        <v>0.836929425</v>
      </c>
      <c r="R184" s="318">
        <f>('октябрь(4 цк)'!O181+'октябрь(4 цк)'!O182*9.11%)/1000</f>
        <v>0.839777196</v>
      </c>
      <c r="S184" s="318">
        <f>('октябрь(4 цк)'!P181+'октябрь(4 цк)'!P182*9.11%)/1000</f>
        <v>0.86061720600000002</v>
      </c>
      <c r="T184" s="318">
        <f>('октябрь(4 цк)'!Q181+'октябрь(4 цк)'!Q182*9.11%)/1000</f>
        <v>0.87667819799999991</v>
      </c>
      <c r="U184" s="318">
        <f>('октябрь(4 цк)'!R181+'октябрь(4 цк)'!R182*9.11%)/1000</f>
        <v>0.90294097500000003</v>
      </c>
      <c r="V184" s="318">
        <f>('октябрь(4 цк)'!S181+'октябрь(4 цк)'!S182*9.11%)/1000</f>
        <v>0.87624175800000004</v>
      </c>
      <c r="W184" s="318">
        <f>('октябрь(4 цк)'!T181+'октябрь(4 цк)'!T182*9.11%)/1000</f>
        <v>0.896296176</v>
      </c>
      <c r="X184" s="318">
        <f>('октябрь(4 цк)'!U181+'октябрь(4 цк)'!U182*9.11%)/1000</f>
        <v>0.91017496800000008</v>
      </c>
      <c r="Y184" s="318">
        <f>('октябрь(4 цк)'!V181+'октябрь(4 цк)'!V182*9.11%)/1000</f>
        <v>0.90318101699999997</v>
      </c>
      <c r="Z184" s="318">
        <f>('октябрь(4 цк)'!W181+'октябрь(4 цк)'!W182*9.11%)/1000</f>
        <v>0.83343790500000003</v>
      </c>
      <c r="AA184" s="318">
        <f>('октябрь(4 цк)'!X181+'октябрь(4 цк)'!X182*9.11%)/1000</f>
        <v>0.83604563400000009</v>
      </c>
      <c r="AB184" s="318">
        <f>('октябрь(4 цк)'!Y181+'октябрь(4 цк)'!Y182*9.11%)/1000</f>
        <v>0.81080849099999985</v>
      </c>
      <c r="AC184" s="375"/>
      <c r="AD184" s="375"/>
    </row>
    <row r="185" spans="1:30" s="209" customFormat="1" ht="13.5" thickBot="1" x14ac:dyDescent="0.25">
      <c r="A185" s="314">
        <v>13</v>
      </c>
      <c r="B185" s="289" t="s">
        <v>190</v>
      </c>
      <c r="C185" s="290" t="s">
        <v>169</v>
      </c>
      <c r="D185" s="255"/>
      <c r="E185" s="318">
        <f>('октябрь(4 цк)'!B185+'октябрь(4 цк)'!B186*9.11%)/1000</f>
        <v>0.72017081400000005</v>
      </c>
      <c r="F185" s="318">
        <f>('октябрь(4 цк)'!C185+'октябрь(4 цк)'!C186*9.11%)/1000</f>
        <v>0.72683743499999998</v>
      </c>
      <c r="G185" s="318">
        <f>('октябрь(4 цк)'!D185+'октябрь(4 цк)'!D186*9.11%)/1000</f>
        <v>0.73066719599999996</v>
      </c>
      <c r="H185" s="318">
        <f>('октябрь(4 цк)'!E185+'октябрь(4 цк)'!E186*9.11%)/1000</f>
        <v>0.58732938899999998</v>
      </c>
      <c r="I185" s="318">
        <f>('октябрь(4 цк)'!F185+'октябрь(4 цк)'!F186*9.11%)/1000</f>
        <v>0.71182389899999998</v>
      </c>
      <c r="J185" s="318">
        <f>('октябрь(4 цк)'!G185+'октябрь(4 цк)'!G186*9.11%)/1000</f>
        <v>0.71294773199999995</v>
      </c>
      <c r="K185" s="318">
        <f>('октябрь(4 цк)'!H185+'октябрь(4 цк)'!H186*9.11%)/1000</f>
        <v>0.75426768899999996</v>
      </c>
      <c r="L185" s="318">
        <f>('октябрь(4 цк)'!I185+'октябрь(4 цк)'!I186*9.11%)/1000</f>
        <v>0.71923246800000007</v>
      </c>
      <c r="M185" s="318">
        <f>('октябрь(4 цк)'!J185+'октябрь(4 цк)'!J186*9.11%)/1000</f>
        <v>0.71311139700000004</v>
      </c>
      <c r="N185" s="318">
        <f>('октябрь(4 цк)'!K185+'октябрь(4 цк)'!K186*9.11%)/1000</f>
        <v>0.81221600999999999</v>
      </c>
      <c r="O185" s="318">
        <f>('октябрь(4 цк)'!L185+'октябрь(4 цк)'!L186*9.11%)/1000</f>
        <v>0.80259250799999993</v>
      </c>
      <c r="P185" s="318">
        <f>('октябрь(4 цк)'!M185+'октябрь(4 цк)'!M186*9.11%)/1000</f>
        <v>0.79598044200000007</v>
      </c>
      <c r="Q185" s="318">
        <f>('октябрь(4 цк)'!N185+'октябрь(4 цк)'!N186*9.11%)/1000</f>
        <v>0.80959737000000009</v>
      </c>
      <c r="R185" s="318">
        <f>('октябрь(4 цк)'!O185+'октябрь(4 цк)'!O186*9.11%)/1000</f>
        <v>0.78867007200000006</v>
      </c>
      <c r="S185" s="318">
        <f>('октябрь(4 цк)'!P185+'октябрь(4 цк)'!P186*9.11%)/1000</f>
        <v>0.85308861599999997</v>
      </c>
      <c r="T185" s="318">
        <f>('октябрь(4 цк)'!Q185+'октябрь(4 цк)'!Q186*9.11%)/1000</f>
        <v>0.94665044099999995</v>
      </c>
      <c r="U185" s="318">
        <f>('октябрь(4 цк)'!R185+'октябрь(4 цк)'!R186*9.11%)/1000</f>
        <v>0.99839040300000004</v>
      </c>
      <c r="V185" s="318">
        <f>('октябрь(4 цк)'!S185+'октябрь(4 цк)'!S186*9.11%)/1000</f>
        <v>0.92949834900000006</v>
      </c>
      <c r="W185" s="318">
        <f>('октябрь(4 цк)'!T185+'октябрь(4 цк)'!T186*9.11%)/1000</f>
        <v>0.92084592599999993</v>
      </c>
      <c r="X185" s="318">
        <f>('октябрь(4 цк)'!U185+'октябрь(4 цк)'!U186*9.11%)/1000</f>
        <v>0.93112408800000002</v>
      </c>
      <c r="Y185" s="318">
        <f>('октябрь(4 цк)'!V185+'октябрь(4 цк)'!V186*9.11%)/1000</f>
        <v>0.909803994</v>
      </c>
      <c r="Z185" s="318">
        <f>('октябрь(4 цк)'!W185+'октябрь(4 цк)'!W186*9.11%)/1000</f>
        <v>0.85742028299999995</v>
      </c>
      <c r="AA185" s="318">
        <f>('октябрь(4 цк)'!X185+'октябрь(4 цк)'!X186*9.11%)/1000</f>
        <v>0.877387413</v>
      </c>
      <c r="AB185" s="318">
        <f>('октябрь(4 цк)'!Y185+'октябрь(4 цк)'!Y186*9.11%)/1000</f>
        <v>0.73536983699999992</v>
      </c>
      <c r="AC185" s="375"/>
      <c r="AD185" s="375"/>
    </row>
    <row r="186" spans="1:30" s="209" customFormat="1" ht="13.5" thickBot="1" x14ac:dyDescent="0.25">
      <c r="A186" s="314">
        <v>14</v>
      </c>
      <c r="B186" s="289" t="s">
        <v>190</v>
      </c>
      <c r="C186" s="290" t="s">
        <v>169</v>
      </c>
      <c r="D186" s="255"/>
      <c r="E186" s="318">
        <f>('октябрь(4 цк)'!B189+'октябрь(4 цк)'!B190*9.11%)/1000</f>
        <v>0.85839136199999999</v>
      </c>
      <c r="F186" s="318">
        <f>('октябрь(4 цк)'!C189+'октябрь(4 цк)'!C190*9.11%)/1000</f>
        <v>0.84693481199999998</v>
      </c>
      <c r="G186" s="318">
        <f>('октябрь(4 цк)'!D189+'октябрь(4 цк)'!D190*9.11%)/1000</f>
        <v>0.862853961</v>
      </c>
      <c r="H186" s="318">
        <f>('октябрь(4 цк)'!E189+'октябрь(4 цк)'!E190*9.11%)/1000</f>
        <v>0.88595254800000001</v>
      </c>
      <c r="I186" s="318">
        <f>('октябрь(4 цк)'!F189+'октябрь(4 цк)'!F190*9.11%)/1000</f>
        <v>0.88705455900000008</v>
      </c>
      <c r="J186" s="318">
        <f>('октябрь(4 цк)'!G189+'октябрь(4 цк)'!G190*9.11%)/1000</f>
        <v>0.89276101199999991</v>
      </c>
      <c r="K186" s="318">
        <f>('октябрь(4 цк)'!H189+'октябрь(4 цк)'!H190*9.11%)/1000</f>
        <v>0.88012607399999998</v>
      </c>
      <c r="L186" s="318">
        <f>('октябрь(4 цк)'!I189+'октябрь(4 цк)'!I190*9.11%)/1000</f>
        <v>0.87038255099999995</v>
      </c>
      <c r="M186" s="318">
        <f>('октябрь(4 цк)'!J189+'октябрь(4 цк)'!J190*9.11%)/1000</f>
        <v>0.87882766499999998</v>
      </c>
      <c r="N186" s="318">
        <f>('октябрь(4 цк)'!K189+'октябрь(4 цк)'!K190*9.11%)/1000</f>
        <v>0.87763836599999989</v>
      </c>
      <c r="O186" s="318">
        <f>('октябрь(4 цк)'!L189+'октябрь(4 цк)'!L190*9.11%)/1000</f>
        <v>0.85204115999999996</v>
      </c>
      <c r="P186" s="318">
        <f>('октябрь(4 цк)'!M189+'октябрь(4 цк)'!M190*9.11%)/1000</f>
        <v>0.85180111800000002</v>
      </c>
      <c r="Q186" s="318">
        <f>('октябрь(4 цк)'!N189+'октябрь(4 цк)'!N190*9.11%)/1000</f>
        <v>0.8603007869999999</v>
      </c>
      <c r="R186" s="318">
        <f>('октябрь(4 цк)'!O189+'октябрь(4 цк)'!O190*9.11%)/1000</f>
        <v>0.89070974400000003</v>
      </c>
      <c r="S186" s="318">
        <f>('октябрь(4 цк)'!P189+'октябрь(4 цк)'!P190*9.11%)/1000</f>
        <v>0.87507428100000006</v>
      </c>
      <c r="T186" s="318">
        <f>('октябрь(4 цк)'!Q189+'октябрь(4 цк)'!Q190*9.11%)/1000</f>
        <v>0.95364439200000006</v>
      </c>
      <c r="U186" s="318">
        <f>('октябрь(4 цк)'!R189+'октябрь(4 цк)'!R190*9.11%)/1000</f>
        <v>0.94410817800000002</v>
      </c>
      <c r="V186" s="318">
        <f>('октябрь(4 цк)'!S189+'октябрь(4 цк)'!S190*9.11%)/1000</f>
        <v>0.88324661999999998</v>
      </c>
      <c r="W186" s="318">
        <f>('октябрь(4 цк)'!T189+'октябрь(4 цк)'!T190*9.11%)/1000</f>
        <v>0.85824951900000002</v>
      </c>
      <c r="X186" s="318">
        <f>('октябрь(4 цк)'!U189+'октябрь(4 цк)'!U190*9.11%)/1000</f>
        <v>0.84924794399999992</v>
      </c>
      <c r="Y186" s="318">
        <f>('октябрь(4 цк)'!V189+'октябрь(4 цк)'!V190*9.11%)/1000</f>
        <v>0.846749325</v>
      </c>
      <c r="Z186" s="318">
        <f>('октябрь(4 цк)'!W189+'октябрь(4 цк)'!W190*9.11%)/1000</f>
        <v>0.84575642400000006</v>
      </c>
      <c r="AA186" s="318">
        <f>('октябрь(4 цк)'!X189+'октябрь(4 цк)'!X190*9.11%)/1000</f>
        <v>0.84677114699999989</v>
      </c>
      <c r="AB186" s="318">
        <f>('октябрь(4 цк)'!Y189+'октябрь(4 цк)'!Y190*9.11%)/1000</f>
        <v>0.83848969799999995</v>
      </c>
      <c r="AC186" s="375"/>
      <c r="AD186" s="375"/>
    </row>
    <row r="187" spans="1:30" s="209" customFormat="1" ht="13.5" thickBot="1" x14ac:dyDescent="0.25">
      <c r="A187" s="314">
        <v>15</v>
      </c>
      <c r="B187" s="289" t="s">
        <v>190</v>
      </c>
      <c r="C187" s="290" t="s">
        <v>169</v>
      </c>
      <c r="D187" s="255"/>
      <c r="E187" s="318">
        <f>('октябрь(4 цк)'!B193+'октябрь(4 цк)'!B194*9.11%)/1000</f>
        <v>0.81945000300000004</v>
      </c>
      <c r="F187" s="318">
        <f>('октябрь(4 цк)'!C193+'октябрь(4 цк)'!C194*9.11%)/1000</f>
        <v>0.82022468400000004</v>
      </c>
      <c r="G187" s="318">
        <f>('октябрь(4 цк)'!D193+'октябрь(4 цк)'!D194*9.11%)/1000</f>
        <v>0.81807521700000008</v>
      </c>
      <c r="H187" s="318">
        <f>('октябрь(4 цк)'!E193+'октябрь(4 цк)'!E194*9.11%)/1000</f>
        <v>0.83095019700000006</v>
      </c>
      <c r="I187" s="318">
        <f>('октябрь(4 цк)'!F193+'октябрь(4 цк)'!F194*9.11%)/1000</f>
        <v>0.85990799099999993</v>
      </c>
      <c r="J187" s="318">
        <f>('октябрь(4 цк)'!G193+'октябрь(4 цк)'!G194*9.11%)/1000</f>
        <v>0.87883857600000004</v>
      </c>
      <c r="K187" s="318">
        <f>('октябрь(4 цк)'!H193+'октябрь(4 цк)'!H194*9.11%)/1000</f>
        <v>0.86646550200000005</v>
      </c>
      <c r="L187" s="318">
        <f>('октябрь(4 цк)'!I193+'октябрь(4 цк)'!I194*9.11%)/1000</f>
        <v>0.86326857900000009</v>
      </c>
      <c r="M187" s="318">
        <f>('октябрь(4 цк)'!J193+'октябрь(4 цк)'!J194*9.11%)/1000</f>
        <v>0.86506889399999998</v>
      </c>
      <c r="N187" s="318">
        <f>('октябрь(4 цк)'!K193+'октябрь(4 цк)'!K194*9.11%)/1000</f>
        <v>0.85829316300000003</v>
      </c>
      <c r="O187" s="318">
        <f>('октябрь(4 цк)'!L193+'октябрь(4 цк)'!L194*9.11%)/1000</f>
        <v>0.84549456000000001</v>
      </c>
      <c r="P187" s="318">
        <f>('октябрь(4 цк)'!M193+'октябрь(4 цк)'!M194*9.11%)/1000</f>
        <v>0.86355226500000004</v>
      </c>
      <c r="Q187" s="318">
        <f>('октябрь(4 цк)'!N193+'октябрь(4 цк)'!N194*9.11%)/1000</f>
        <v>0.854539779</v>
      </c>
      <c r="R187" s="318">
        <f>('октябрь(4 цк)'!O193+'октябрь(4 цк)'!O194*9.11%)/1000</f>
        <v>0.881784546</v>
      </c>
      <c r="S187" s="318">
        <f>('октябрь(4 цк)'!P193+'октябрь(4 цк)'!P194*9.11%)/1000</f>
        <v>0.89499776700000011</v>
      </c>
      <c r="T187" s="318">
        <f>('октябрь(4 цк)'!Q193+'октябрь(4 цк)'!Q194*9.11%)/1000</f>
        <v>0.90619245299999995</v>
      </c>
      <c r="U187" s="318">
        <f>('октябрь(4 цк)'!R193+'октябрь(4 цк)'!R194*9.11%)/1000</f>
        <v>0.92188247099999998</v>
      </c>
      <c r="V187" s="318">
        <f>('октябрь(4 цк)'!S193+'октябрь(4 цк)'!S194*9.11%)/1000</f>
        <v>0.87543434399999998</v>
      </c>
      <c r="W187" s="318">
        <f>('октябрь(4 цк)'!T193+'октябрь(4 цк)'!T194*9.11%)/1000</f>
        <v>0.86036625300000003</v>
      </c>
      <c r="X187" s="318">
        <f>('октябрь(4 цк)'!U193+'октябрь(4 цк)'!U194*9.11%)/1000</f>
        <v>0.80951008199999996</v>
      </c>
      <c r="Y187" s="318">
        <f>('октябрь(4 цк)'!V193+'октябрь(4 цк)'!V194*9.11%)/1000</f>
        <v>0.83132117100000003</v>
      </c>
      <c r="Z187" s="318">
        <f>('октябрь(4 цк)'!W193+'октябрь(4 цк)'!W194*9.11%)/1000</f>
        <v>0.82894257299999996</v>
      </c>
      <c r="AA187" s="318">
        <f>('октябрь(4 цк)'!X193+'октябрь(4 цк)'!X194*9.11%)/1000</f>
        <v>0.83000094000000002</v>
      </c>
      <c r="AB187" s="318">
        <f>('октябрь(4 цк)'!Y193+'октябрь(4 цк)'!Y194*9.11%)/1000</f>
        <v>0.82018103999999992</v>
      </c>
      <c r="AC187" s="375"/>
      <c r="AD187" s="375"/>
    </row>
    <row r="188" spans="1:30" s="209" customFormat="1" ht="13.5" thickBot="1" x14ac:dyDescent="0.25">
      <c r="A188" s="314">
        <v>16</v>
      </c>
      <c r="B188" s="289" t="s">
        <v>190</v>
      </c>
      <c r="C188" s="290" t="s">
        <v>169</v>
      </c>
      <c r="D188" s="255"/>
      <c r="E188" s="318">
        <f>('октябрь(4 цк)'!B197+'октябрь(4 цк)'!B198*9.11%)/1000</f>
        <v>0.83258684700000007</v>
      </c>
      <c r="F188" s="318">
        <f>('октябрь(4 цк)'!C197+'октябрь(4 цк)'!C198*9.11%)/1000</f>
        <v>0.84122835900000004</v>
      </c>
      <c r="G188" s="318">
        <f>('октябрь(4 цк)'!D197+'октябрь(4 цк)'!D198*9.11%)/1000</f>
        <v>0.82674946199999999</v>
      </c>
      <c r="H188" s="318">
        <f>('октябрь(4 цк)'!E197+'октябрь(4 цк)'!E198*9.11%)/1000</f>
        <v>0.87186644700000004</v>
      </c>
      <c r="I188" s="318">
        <f>('октябрь(4 цк)'!F197+'октябрь(4 цк)'!F198*9.11%)/1000</f>
        <v>0.87224833199999996</v>
      </c>
      <c r="J188" s="318">
        <f>('октябрь(4 цк)'!G197+'октябрь(4 цк)'!G198*9.11%)/1000</f>
        <v>0.88572341700000001</v>
      </c>
      <c r="K188" s="318">
        <f>('октябрь(4 цк)'!H197+'октябрь(4 цк)'!H198*9.11%)/1000</f>
        <v>0.92853818099999996</v>
      </c>
      <c r="L188" s="318">
        <f>('октябрь(4 цк)'!I197+'октябрь(4 цк)'!I198*9.11%)/1000</f>
        <v>0.90449033699999992</v>
      </c>
      <c r="M188" s="318">
        <f>('октябрь(4 цк)'!J197+'октябрь(4 цк)'!J198*9.11%)/1000</f>
        <v>0.892946499</v>
      </c>
      <c r="N188" s="318">
        <f>('октябрь(4 цк)'!K197+'октябрь(4 цк)'!K198*9.11%)/1000</f>
        <v>0.87644906700000003</v>
      </c>
      <c r="O188" s="318">
        <f>('октябрь(4 цк)'!L197+'октябрь(4 цк)'!L198*9.11%)/1000</f>
        <v>0.8811953520000001</v>
      </c>
      <c r="P188" s="318">
        <f>('октябрь(4 цк)'!M197+'октябрь(4 цк)'!M198*9.11%)/1000</f>
        <v>0.89559787199999996</v>
      </c>
      <c r="Q188" s="318">
        <f>('октябрь(4 цк)'!N197+'октябрь(4 цк)'!N198*9.11%)/1000</f>
        <v>0.90774181499999995</v>
      </c>
      <c r="R188" s="318">
        <f>('октябрь(4 цк)'!O197+'октябрь(4 цк)'!O198*9.11%)/1000</f>
        <v>0.90878927099999995</v>
      </c>
      <c r="S188" s="318">
        <f>('октябрь(4 цк)'!P197+'октябрь(4 цк)'!P198*9.11%)/1000</f>
        <v>0.90323557199999993</v>
      </c>
      <c r="T188" s="318">
        <f>('октябрь(4 цк)'!Q197+'октябрь(4 цк)'!Q198*9.11%)/1000</f>
        <v>0.90780728100000008</v>
      </c>
      <c r="U188" s="318">
        <f>('октябрь(4 цк)'!R197+'октябрь(4 цк)'!R198*9.11%)/1000</f>
        <v>0.90205718400000001</v>
      </c>
      <c r="V188" s="318">
        <f>('октябрь(4 цк)'!S197+'октябрь(4 цк)'!S198*9.11%)/1000</f>
        <v>0.90742539599999994</v>
      </c>
      <c r="W188" s="318">
        <f>('октябрь(4 цк)'!T197+'октябрь(4 цк)'!T198*9.11%)/1000</f>
        <v>0.91070960700000003</v>
      </c>
      <c r="X188" s="318">
        <f>('октябрь(4 цк)'!U197+'октябрь(4 цк)'!U198*9.11%)/1000</f>
        <v>0.84613830900000009</v>
      </c>
      <c r="Y188" s="318">
        <f>('октябрь(4 цк)'!V197+'октябрь(4 цк)'!V198*9.11%)/1000</f>
        <v>0.84259223400000005</v>
      </c>
      <c r="Z188" s="318">
        <f>('октябрь(4 цк)'!W197+'октябрь(4 цк)'!W198*9.11%)/1000</f>
        <v>0.84541818300000005</v>
      </c>
      <c r="AA188" s="318">
        <f>('октябрь(4 цк)'!X197+'октябрь(4 цк)'!X198*9.11%)/1000</f>
        <v>0.84679296900000001</v>
      </c>
      <c r="AB188" s="318">
        <f>('октябрь(4 цк)'!Y197+'октябрь(4 цк)'!Y198*9.11%)/1000</f>
        <v>0.84013725900000014</v>
      </c>
      <c r="AC188" s="375"/>
      <c r="AD188" s="375"/>
    </row>
    <row r="189" spans="1:30" s="209" customFormat="1" ht="13.5" thickBot="1" x14ac:dyDescent="0.25">
      <c r="A189" s="314">
        <v>17</v>
      </c>
      <c r="B189" s="289" t="s">
        <v>190</v>
      </c>
      <c r="C189" s="290" t="s">
        <v>169</v>
      </c>
      <c r="D189" s="255"/>
      <c r="E189" s="318">
        <f>('октябрь(4 цк)'!B201+'октябрь(4 цк)'!B202*9.11%)/1000</f>
        <v>0.84506903099999997</v>
      </c>
      <c r="F189" s="318">
        <f>('октябрь(4 цк)'!C201+'октябрь(4 цк)'!C202*9.11%)/1000</f>
        <v>0.84505812000000002</v>
      </c>
      <c r="G189" s="318">
        <f>('октябрь(4 цк)'!D201+'октябрь(4 цк)'!D202*9.11%)/1000</f>
        <v>0.86104273499999995</v>
      </c>
      <c r="H189" s="318">
        <f>('октябрь(4 цк)'!E201+'октябрь(4 цк)'!E202*9.11%)/1000</f>
        <v>0.90321375000000004</v>
      </c>
      <c r="I189" s="318">
        <f>('октябрь(4 цк)'!F201+'октябрь(4 цк)'!F202*9.11%)/1000</f>
        <v>0.89151715799999998</v>
      </c>
      <c r="J189" s="318">
        <f>('октябрь(4 цк)'!G201+'октябрь(4 цк)'!G202*9.11%)/1000</f>
        <v>0.88325753100000004</v>
      </c>
      <c r="K189" s="318">
        <f>('октябрь(4 цк)'!H201+'октябрь(4 цк)'!H202*9.11%)/1000</f>
        <v>0.89069883299999997</v>
      </c>
      <c r="L189" s="318">
        <f>('октябрь(4 цк)'!I201+'октябрь(4 цк)'!I202*9.11%)/1000</f>
        <v>0.87774747600000003</v>
      </c>
      <c r="M189" s="318">
        <f>('октябрь(4 цк)'!J201+'октябрь(4 цк)'!J202*9.11%)/1000</f>
        <v>0.87675457500000009</v>
      </c>
      <c r="N189" s="318">
        <f>('октябрь(4 цк)'!K201+'октябрь(4 цк)'!K202*9.11%)/1000</f>
        <v>0.88299566699999998</v>
      </c>
      <c r="O189" s="318">
        <f>('октябрь(4 цк)'!L201+'октябрь(4 цк)'!L202*9.11%)/1000</f>
        <v>0.89056790100000005</v>
      </c>
      <c r="P189" s="318">
        <f>('октябрь(4 цк)'!M201+'октябрь(4 цк)'!M202*9.11%)/1000</f>
        <v>0.88588708199999999</v>
      </c>
      <c r="Q189" s="318">
        <f>('октябрь(4 цк)'!N201+'октябрь(4 цк)'!N202*9.11%)/1000</f>
        <v>0.89838017700000006</v>
      </c>
      <c r="R189" s="318">
        <f>('октябрь(4 цк)'!O201+'октябрь(4 цк)'!O202*9.11%)/1000</f>
        <v>0.90698895600000007</v>
      </c>
      <c r="S189" s="318">
        <f>('октябрь(4 цк)'!P201+'октябрь(4 цк)'!P202*9.11%)/1000</f>
        <v>0.90754541700000002</v>
      </c>
      <c r="T189" s="318">
        <f>('октябрь(4 цк)'!Q201+'октябрь(4 цк)'!Q202*9.11%)/1000</f>
        <v>0.93120046499999998</v>
      </c>
      <c r="U189" s="318">
        <f>('октябрь(4 цк)'!R201+'октябрь(4 цк)'!R202*9.11%)/1000</f>
        <v>0.94435913100000002</v>
      </c>
      <c r="V189" s="318">
        <f>('октябрь(4 цк)'!S201+'октябрь(4 цк)'!S202*9.11%)/1000</f>
        <v>0.89988589500000005</v>
      </c>
      <c r="W189" s="318">
        <f>('октябрь(4 цк)'!T201+'октябрь(4 цк)'!T202*9.11%)/1000</f>
        <v>0.87582713999999995</v>
      </c>
      <c r="X189" s="318">
        <f>('октябрь(4 цк)'!U201+'октябрь(4 цк)'!U202*9.11%)/1000</f>
        <v>0.8387515619999999</v>
      </c>
      <c r="Y189" s="318">
        <f>('октябрь(4 цк)'!V201+'октябрь(4 цк)'!V202*9.11%)/1000</f>
        <v>0.84450165900000007</v>
      </c>
      <c r="Z189" s="318">
        <f>('октябрь(4 цк)'!W201+'октябрь(4 цк)'!W202*9.11%)/1000</f>
        <v>0.8417848200000001</v>
      </c>
      <c r="AA189" s="318">
        <f>('октябрь(4 цк)'!X201+'октябрь(4 цк)'!X202*9.11%)/1000</f>
        <v>0.834332607</v>
      </c>
      <c r="AB189" s="318">
        <f>('октябрь(4 цк)'!Y201+'октябрь(4 цк)'!Y202*9.11%)/1000</f>
        <v>0.84382517700000004</v>
      </c>
      <c r="AC189" s="375"/>
      <c r="AD189" s="375"/>
    </row>
    <row r="190" spans="1:30" s="209" customFormat="1" ht="13.5" thickBot="1" x14ac:dyDescent="0.25">
      <c r="A190" s="314">
        <v>18</v>
      </c>
      <c r="B190" s="289" t="s">
        <v>190</v>
      </c>
      <c r="C190" s="290" t="s">
        <v>169</v>
      </c>
      <c r="D190" s="255"/>
      <c r="E190" s="318">
        <f>('октябрь(4 цк)'!B205+'октябрь(4 цк)'!B206*9.11%)/1000</f>
        <v>0.77780271599999995</v>
      </c>
      <c r="F190" s="318">
        <f>('октябрь(4 цк)'!C205+'октябрь(4 цк)'!C206*9.11%)/1000</f>
        <v>0.76852836599999985</v>
      </c>
      <c r="G190" s="318">
        <f>('октябрь(4 цк)'!D205+'октябрь(4 цк)'!D206*9.11%)/1000</f>
        <v>0.77983216199999994</v>
      </c>
      <c r="H190" s="318">
        <f>('октябрь(4 цк)'!E205+'октябрь(4 цк)'!E206*9.11%)/1000</f>
        <v>0.79959198300000001</v>
      </c>
      <c r="I190" s="318">
        <f>('октябрь(4 цк)'!F205+'октябрь(4 цк)'!F206*9.11%)/1000</f>
        <v>0.81233603100000007</v>
      </c>
      <c r="J190" s="318">
        <f>('октябрь(4 цк)'!G205+'октябрь(4 цк)'!G206*9.11%)/1000</f>
        <v>0.83624203200000002</v>
      </c>
      <c r="K190" s="318">
        <f>('октябрь(4 цк)'!H205+'октябрь(4 цк)'!H206*9.11%)/1000</f>
        <v>0.82610571300000002</v>
      </c>
      <c r="L190" s="318">
        <f>('октябрь(4 цк)'!I205+'октябрь(4 цк)'!I206*9.11%)/1000</f>
        <v>0.82596387000000004</v>
      </c>
      <c r="M190" s="318">
        <f>('октябрь(4 цк)'!J205+'октябрь(4 цк)'!J206*9.11%)/1000</f>
        <v>0.80875722299999997</v>
      </c>
      <c r="N190" s="318">
        <f>('октябрь(4 цк)'!K205+'октябрь(4 цк)'!K206*9.11%)/1000</f>
        <v>0.84435981599999987</v>
      </c>
      <c r="O190" s="318">
        <f>('октябрь(4 цк)'!L205+'октябрь(4 цк)'!L206*9.11%)/1000</f>
        <v>0.84760038299999996</v>
      </c>
      <c r="P190" s="318">
        <f>('октябрь(4 цк)'!M205+'октябрь(4 цк)'!M206*9.11%)/1000</f>
        <v>0.87605627100000005</v>
      </c>
      <c r="Q190" s="318">
        <f>('октябрь(4 цк)'!N205+'октябрь(4 цк)'!N206*9.11%)/1000</f>
        <v>0.83802052500000002</v>
      </c>
      <c r="R190" s="318">
        <f>('октябрь(4 цк)'!O205+'октябрь(4 цк)'!O206*9.11%)/1000</f>
        <v>0.83258684700000007</v>
      </c>
      <c r="S190" s="318">
        <f>('октябрь(4 цк)'!P205+'октябрь(4 цк)'!P206*9.11%)/1000</f>
        <v>0.83990812800000003</v>
      </c>
      <c r="T190" s="318">
        <f>('октябрь(4 цк)'!Q205+'октябрь(4 цк)'!Q206*9.11%)/1000</f>
        <v>0.85960248299999997</v>
      </c>
      <c r="U190" s="318">
        <f>('октябрь(4 цк)'!R205+'октябрь(4 цк)'!R206*9.11%)/1000</f>
        <v>0.87506337000000012</v>
      </c>
      <c r="V190" s="318">
        <f>('октябрь(4 цк)'!S205+'октябрь(4 цк)'!S206*9.11%)/1000</f>
        <v>0.86974971300000004</v>
      </c>
      <c r="W190" s="318">
        <f>('октябрь(4 цк)'!T205+'октябрь(4 цк)'!T206*9.11%)/1000</f>
        <v>0.83156121300000008</v>
      </c>
      <c r="X190" s="318">
        <f>('октябрь(4 цк)'!U205+'октябрь(4 цк)'!U206*9.11%)/1000</f>
        <v>0.7992319200000001</v>
      </c>
      <c r="Y190" s="318">
        <f>('октябрь(4 цк)'!V205+'октябрь(4 цк)'!V206*9.11%)/1000</f>
        <v>0.78070504200000002</v>
      </c>
      <c r="Z190" s="318">
        <f>('октябрь(4 цк)'!W205+'октябрь(4 цк)'!W206*9.11%)/1000</f>
        <v>0.77844646500000003</v>
      </c>
      <c r="AA190" s="318">
        <f>('октябрь(4 цк)'!X205+'октябрь(4 цк)'!X206*9.11%)/1000</f>
        <v>0.79231434599999995</v>
      </c>
      <c r="AB190" s="318">
        <f>('октябрь(4 цк)'!Y205+'октябрь(4 цк)'!Y206*9.11%)/1000</f>
        <v>0.77407115399999993</v>
      </c>
      <c r="AC190" s="375"/>
      <c r="AD190" s="375"/>
    </row>
    <row r="191" spans="1:30" s="209" customFormat="1" ht="13.5" thickBot="1" x14ac:dyDescent="0.25">
      <c r="A191" s="314">
        <v>19</v>
      </c>
      <c r="B191" s="289" t="s">
        <v>190</v>
      </c>
      <c r="C191" s="290" t="s">
        <v>169</v>
      </c>
      <c r="D191" s="255"/>
      <c r="E191" s="318">
        <f>('октябрь(4 цк)'!B209+'октябрь(4 цк)'!B210*9.11%)/1000</f>
        <v>0.84998989200000008</v>
      </c>
      <c r="F191" s="318">
        <f>('октябрь(4 цк)'!C209+'октябрь(4 цк)'!C210*9.11%)/1000</f>
        <v>0.83783503800000003</v>
      </c>
      <c r="G191" s="318">
        <f>('октябрь(4 цк)'!D209+'октябрь(4 цк)'!D210*9.11%)/1000</f>
        <v>0.83112477299999998</v>
      </c>
      <c r="H191" s="318">
        <f>('октябрь(4 цк)'!E209+'октябрь(4 цк)'!E210*9.11%)/1000</f>
        <v>0.85281584099999996</v>
      </c>
      <c r="I191" s="318">
        <f>('октябрь(4 цк)'!F209+'октябрь(4 цк)'!F210*9.11%)/1000</f>
        <v>0.88210096500000001</v>
      </c>
      <c r="J191" s="318">
        <f>('октябрь(4 цк)'!G209+'октябрь(4 цк)'!G210*9.11%)/1000</f>
        <v>0.89074247699999998</v>
      </c>
      <c r="K191" s="318">
        <f>('октябрь(4 цк)'!H209+'октябрь(4 цк)'!H210*9.11%)/1000</f>
        <v>0.911331534</v>
      </c>
      <c r="L191" s="318">
        <f>('октябрь(4 цк)'!I209+'октябрь(4 цк)'!I210*9.11%)/1000</f>
        <v>0.85264126499999993</v>
      </c>
      <c r="M191" s="318">
        <f>('октябрь(4 цк)'!J209+'октябрь(4 цк)'!J210*9.11%)/1000</f>
        <v>0.83400527700000004</v>
      </c>
      <c r="N191" s="318">
        <f>('октябрь(4 цк)'!K209+'октябрь(4 цк)'!K210*9.11%)/1000</f>
        <v>0.85181202899999997</v>
      </c>
      <c r="O191" s="318">
        <f>('октябрь(4 цк)'!L209+'октябрь(4 цк)'!L210*9.11%)/1000</f>
        <v>0.84996806999999996</v>
      </c>
      <c r="P191" s="318">
        <f>('октябрь(4 цк)'!M209+'октябрь(4 цк)'!M210*9.11%)/1000</f>
        <v>0.88937860199999996</v>
      </c>
      <c r="Q191" s="318">
        <f>('октябрь(4 цк)'!N209+'октябрь(4 цк)'!N210*9.11%)/1000</f>
        <v>0.91998395700000002</v>
      </c>
      <c r="R191" s="318">
        <f>('октябрь(4 цк)'!O209+'октябрь(4 цк)'!O210*9.11%)/1000</f>
        <v>0.93400459199999997</v>
      </c>
      <c r="S191" s="318">
        <f>('октябрь(4 цк)'!P209+'октябрь(4 цк)'!P210*9.11%)/1000</f>
        <v>0.90935664299999996</v>
      </c>
      <c r="T191" s="318">
        <f>('октябрь(4 цк)'!Q209+'октябрь(4 цк)'!Q210*9.11%)/1000</f>
        <v>0.91840186199999996</v>
      </c>
      <c r="U191" s="318">
        <f>('октябрь(4 цк)'!R209+'октябрь(4 цк)'!R210*9.11%)/1000</f>
        <v>0.93266253900000007</v>
      </c>
      <c r="V191" s="318">
        <f>('октябрь(4 цк)'!S209+'октябрь(4 цк)'!S210*9.11%)/1000</f>
        <v>0.89763822900000001</v>
      </c>
      <c r="W191" s="318">
        <f>('октябрь(4 цк)'!T209+'октябрь(4 цк)'!T210*9.11%)/1000</f>
        <v>0.90516681899999996</v>
      </c>
      <c r="X191" s="318">
        <f>('октябрь(4 цк)'!U209+'октябрь(4 цк)'!U210*9.11%)/1000</f>
        <v>0.84564731400000004</v>
      </c>
      <c r="Y191" s="318">
        <f>('октябрь(4 цк)'!V209+'октябрь(4 цк)'!V210*9.11%)/1000</f>
        <v>0.85291404000000004</v>
      </c>
      <c r="Z191" s="318">
        <f>('октябрь(4 цк)'!W209+'октябрь(4 цк)'!W210*9.11%)/1000</f>
        <v>0.85410333900000002</v>
      </c>
      <c r="AA191" s="318">
        <f>('октябрь(4 цк)'!X209+'октябрь(4 цк)'!X210*9.11%)/1000</f>
        <v>0.85139741099999999</v>
      </c>
      <c r="AB191" s="318">
        <f>('октябрь(4 цк)'!Y209+'октябрь(4 цк)'!Y210*9.11%)/1000</f>
        <v>0.84417432899999989</v>
      </c>
      <c r="AC191" s="375"/>
      <c r="AD191" s="375"/>
    </row>
    <row r="192" spans="1:30" s="209" customFormat="1" ht="13.5" thickBot="1" x14ac:dyDescent="0.25">
      <c r="A192" s="314">
        <v>20</v>
      </c>
      <c r="B192" s="289" t="s">
        <v>190</v>
      </c>
      <c r="C192" s="290" t="s">
        <v>169</v>
      </c>
      <c r="D192" s="255"/>
      <c r="E192" s="318">
        <f>('октябрь(4 цк)'!B213+'октябрь(4 цк)'!B214*9.11%)/1000</f>
        <v>0.67786886700000004</v>
      </c>
      <c r="F192" s="318">
        <f>('октябрь(4 цк)'!C213+'октябрь(4 цк)'!C214*9.11%)/1000</f>
        <v>0.67682141100000004</v>
      </c>
      <c r="G192" s="318">
        <f>('октябрь(4 цк)'!D213+'октябрь(4 цк)'!D214*9.11%)/1000</f>
        <v>0.68225508899999998</v>
      </c>
      <c r="H192" s="318">
        <f>('октябрь(4 цк)'!E213+'октябрь(4 цк)'!E214*9.11%)/1000</f>
        <v>0.69070020300000001</v>
      </c>
      <c r="I192" s="318">
        <f>('октябрь(4 цк)'!F213+'октябрь(4 цк)'!F214*9.11%)/1000</f>
        <v>0.64724168999999998</v>
      </c>
      <c r="J192" s="318">
        <f>('октябрь(4 цк)'!G213+'октябрь(4 цк)'!G214*9.11%)/1000</f>
        <v>0.63879657599999995</v>
      </c>
      <c r="K192" s="318">
        <f>('октябрь(4 цк)'!H213+'октябрь(4 цк)'!H214*9.11%)/1000</f>
        <v>0.71252220300000002</v>
      </c>
      <c r="L192" s="318">
        <f>('октябрь(4 цк)'!I213+'октябрь(4 цк)'!I214*9.11%)/1000</f>
        <v>0.70659753000000003</v>
      </c>
      <c r="M192" s="318">
        <f>('октябрь(4 цк)'!J213+'октябрь(4 цк)'!J214*9.11%)/1000</f>
        <v>0.69959266799999997</v>
      </c>
      <c r="N192" s="318">
        <f>('октябрь(4 цк)'!K213+'октябрь(4 цк)'!K214*9.11%)/1000</f>
        <v>0.70506998999999992</v>
      </c>
      <c r="O192" s="318">
        <f>('октябрь(4 цк)'!L213+'октябрь(4 цк)'!L214*9.11%)/1000</f>
        <v>0.70840875600000008</v>
      </c>
      <c r="P192" s="318">
        <f>('октябрь(4 цк)'!M213+'октябрь(4 цк)'!M214*9.11%)/1000</f>
        <v>0.695806551</v>
      </c>
      <c r="Q192" s="318">
        <f>('октябрь(4 цк)'!N213+'октябрь(4 цк)'!N214*9.11%)/1000</f>
        <v>0.69903620700000002</v>
      </c>
      <c r="R192" s="318">
        <f>('октябрь(4 цк)'!O213+'октябрь(4 цк)'!O214*9.11%)/1000</f>
        <v>0.72163288800000014</v>
      </c>
      <c r="S192" s="318">
        <f>('октябрь(4 цк)'!P213+'октябрь(4 цк)'!P214*9.11%)/1000</f>
        <v>0.71902515900000008</v>
      </c>
      <c r="T192" s="318">
        <f>('октябрь(4 цк)'!Q213+'октябрь(4 цк)'!Q214*9.11%)/1000</f>
        <v>0.98671563299999998</v>
      </c>
      <c r="U192" s="318">
        <f>('октябрь(4 цк)'!R213+'октябрь(4 цк)'!R214*9.11%)/1000</f>
        <v>1.0079593499999999</v>
      </c>
      <c r="V192" s="318">
        <f>('октябрь(4 цк)'!S213+'октябрь(4 цк)'!S214*9.11%)/1000</f>
        <v>1.021063461</v>
      </c>
      <c r="W192" s="318">
        <f>('октябрь(4 цк)'!T213+'октябрь(4 цк)'!T214*9.11%)/1000</f>
        <v>1.0020455880000001</v>
      </c>
      <c r="X192" s="318">
        <f>('октябрь(4 цк)'!U213+'октябрь(4 цк)'!U214*9.11%)/1000</f>
        <v>0.70860515400000001</v>
      </c>
      <c r="Y192" s="318">
        <f>('октябрь(4 цк)'!V213+'октябрь(4 цк)'!V214*9.11%)/1000</f>
        <v>0.71286044399999993</v>
      </c>
      <c r="Z192" s="318">
        <f>('октябрь(4 цк)'!W213+'октябрь(4 цк)'!W214*9.11%)/1000</f>
        <v>0.71646107400000003</v>
      </c>
      <c r="AA192" s="318">
        <f>('октябрь(4 цк)'!X213+'октябрь(4 цк)'!X214*9.11%)/1000</f>
        <v>0.72504803100000004</v>
      </c>
      <c r="AB192" s="318">
        <f>('октябрь(4 цк)'!Y213+'октябрь(4 цк)'!Y214*9.11%)/1000</f>
        <v>0.69674489700000009</v>
      </c>
      <c r="AC192" s="375"/>
      <c r="AD192" s="375"/>
    </row>
    <row r="193" spans="1:30" s="209" customFormat="1" ht="13.5" thickBot="1" x14ac:dyDescent="0.25">
      <c r="A193" s="314">
        <v>21</v>
      </c>
      <c r="B193" s="289" t="s">
        <v>190</v>
      </c>
      <c r="C193" s="290" t="s">
        <v>169</v>
      </c>
      <c r="D193" s="255"/>
      <c r="E193" s="318">
        <f>('октябрь(4 цк)'!B217+'октябрь(4 цк)'!B218*9.11%)/1000</f>
        <v>0.86226476699999999</v>
      </c>
      <c r="F193" s="318">
        <f>('октябрь(4 цк)'!C217+'октябрь(4 цк)'!C218*9.11%)/1000</f>
        <v>0.86081360399999995</v>
      </c>
      <c r="G193" s="318">
        <f>('октябрь(4 цк)'!D217+'октябрь(4 цк)'!D218*9.11%)/1000</f>
        <v>0.89417944199999999</v>
      </c>
      <c r="H193" s="318">
        <f>('октябрь(4 цк)'!E217+'октябрь(4 цк)'!E218*9.11%)/1000</f>
        <v>0.90690166799999994</v>
      </c>
      <c r="I193" s="318">
        <f>('октябрь(4 цк)'!F217+'октябрь(4 цк)'!F218*9.11%)/1000</f>
        <v>0.89951492099999997</v>
      </c>
      <c r="J193" s="318">
        <f>('октябрь(4 цк)'!G217+'октябрь(4 цк)'!G218*9.11%)/1000</f>
        <v>0.96352975800000007</v>
      </c>
      <c r="K193" s="318">
        <f>('октябрь(4 цк)'!H217+'октябрь(4 цк)'!H218*9.11%)/1000</f>
        <v>1.2694087319999998</v>
      </c>
      <c r="L193" s="318">
        <f>('октябрь(4 цк)'!I217+'октябрь(4 цк)'!I218*9.11%)/1000</f>
        <v>0.90397751999999998</v>
      </c>
      <c r="M193" s="318">
        <f>('октябрь(4 цк)'!J217+'октябрь(4 цк)'!J218*9.11%)/1000</f>
        <v>1.2490815390000001</v>
      </c>
      <c r="N193" s="318">
        <f>('октябрь(4 цк)'!K217+'октябрь(4 цк)'!K218*9.11%)/1000</f>
        <v>1.014462306</v>
      </c>
      <c r="O193" s="318">
        <f>('октябрь(4 цк)'!L217+'октябрь(4 цк)'!L218*9.11%)/1000</f>
        <v>0.91980938099999998</v>
      </c>
      <c r="P193" s="318">
        <f>('октябрь(4 цк)'!M217+'октябрь(4 цк)'!M218*9.11%)/1000</f>
        <v>0.92139147600000004</v>
      </c>
      <c r="Q193" s="318">
        <f>('октябрь(4 цк)'!N217+'октябрь(4 цк)'!N218*9.11%)/1000</f>
        <v>0.91738713900000002</v>
      </c>
      <c r="R193" s="318">
        <f>('октябрь(4 цк)'!O217+'октябрь(4 цк)'!O218*9.11%)/1000</f>
        <v>0.9315168840000001</v>
      </c>
      <c r="S193" s="318">
        <f>('октябрь(4 цк)'!P217+'октябрь(4 цк)'!P218*9.11%)/1000</f>
        <v>0.96528642899999995</v>
      </c>
      <c r="T193" s="318">
        <f>('октябрь(4 цк)'!Q217+'октябрь(4 цк)'!Q218*9.11%)/1000</f>
        <v>0.97262953200000002</v>
      </c>
      <c r="U193" s="318">
        <f>('октябрь(4 цк)'!R217+'октябрь(4 цк)'!R218*9.11%)/1000</f>
        <v>1.2870627299999999</v>
      </c>
      <c r="V193" s="318">
        <f>('октябрь(4 цк)'!S217+'октябрь(4 цк)'!S218*9.11%)/1000</f>
        <v>0.92348638800000005</v>
      </c>
      <c r="W193" s="318">
        <f>('октябрь(4 цк)'!T217+'октябрь(4 цк)'!T218*9.11%)/1000</f>
        <v>0.90454489199999999</v>
      </c>
      <c r="X193" s="318">
        <f>('октябрь(4 цк)'!U217+'октябрь(4 цк)'!U218*9.11%)/1000</f>
        <v>0.87689641800000007</v>
      </c>
      <c r="Y193" s="318">
        <f>('октябрь(4 цк)'!V217+'октябрь(4 цк)'!V218*9.11%)/1000</f>
        <v>0.86159919600000001</v>
      </c>
      <c r="Z193" s="318">
        <f>('октябрь(4 цк)'!W217+'октябрь(4 цк)'!W218*9.11%)/1000</f>
        <v>0.86076996000000006</v>
      </c>
      <c r="AA193" s="318">
        <f>('октябрь(4 цк)'!X217+'октябрь(4 цк)'!X218*9.11%)/1000</f>
        <v>0.85942790700000005</v>
      </c>
      <c r="AB193" s="318">
        <f>('октябрь(4 цк)'!Y217+'октябрь(4 цк)'!Y218*9.11%)/1000</f>
        <v>0.855041685</v>
      </c>
      <c r="AC193" s="375"/>
      <c r="AD193" s="375"/>
    </row>
    <row r="194" spans="1:30" s="209" customFormat="1" ht="13.5" thickBot="1" x14ac:dyDescent="0.25">
      <c r="A194" s="314">
        <v>22</v>
      </c>
      <c r="B194" s="289" t="s">
        <v>190</v>
      </c>
      <c r="C194" s="290" t="s">
        <v>169</v>
      </c>
      <c r="D194" s="255"/>
      <c r="E194" s="318">
        <f>('октябрь(4 цк)'!B221+'октябрь(4 цк)'!B222*9.11%)/1000</f>
        <v>0.85923150900000012</v>
      </c>
      <c r="F194" s="318">
        <f>('октябрь(4 цк)'!C221+'октябрь(4 цк)'!C222*9.11%)/1000</f>
        <v>0.878664</v>
      </c>
      <c r="G194" s="318">
        <f>('октябрь(4 цк)'!D221+'октябрь(4 цк)'!D222*9.11%)/1000</f>
        <v>0.8202355950000001</v>
      </c>
      <c r="H194" s="318">
        <f>('октябрь(4 цк)'!E221+'октябрь(4 цк)'!E222*9.11%)/1000</f>
        <v>0.87760563300000005</v>
      </c>
      <c r="I194" s="318">
        <f>('октябрь(4 цк)'!F221+'октябрь(4 цк)'!F222*9.11%)/1000</f>
        <v>0.88707638100000008</v>
      </c>
      <c r="J194" s="318">
        <f>('октябрь(4 цк)'!G221+'октябрь(4 цк)'!G222*9.11%)/1000</f>
        <v>0.89055698999999988</v>
      </c>
      <c r="K194" s="318">
        <f>('октябрь(4 цк)'!H221+'октябрь(4 цк)'!H222*9.11%)/1000</f>
        <v>0.89677625999999999</v>
      </c>
      <c r="L194" s="318">
        <f>('октябрь(4 цк)'!I221+'октябрь(4 цк)'!I222*9.11%)/1000</f>
        <v>0.88249376099999999</v>
      </c>
      <c r="M194" s="318">
        <f>('октябрь(4 цк)'!J221+'октябрь(4 цк)'!J222*9.11%)/1000</f>
        <v>0.88433771999999999</v>
      </c>
      <c r="N194" s="318">
        <f>('октябрь(4 цк)'!K221+'октябрь(4 цк)'!K222*9.11%)/1000</f>
        <v>0.89013146099999996</v>
      </c>
      <c r="O194" s="318">
        <f>('октябрь(4 цк)'!L221+'октябрь(4 цк)'!L222*9.11%)/1000</f>
        <v>0.89158262399999999</v>
      </c>
      <c r="P194" s="318">
        <f>('октябрь(4 цк)'!M221+'октябрь(4 цк)'!M222*9.11%)/1000</f>
        <v>0.89067701099999996</v>
      </c>
      <c r="Q194" s="318">
        <f>('октябрь(4 цк)'!N221+'октябрь(4 цк)'!N222*9.11%)/1000</f>
        <v>0.88916038200000003</v>
      </c>
      <c r="R194" s="318">
        <f>('октябрь(4 цк)'!O221+'октябрь(4 цк)'!O222*9.11%)/1000</f>
        <v>0.89994045</v>
      </c>
      <c r="S194" s="318">
        <f>('октябрь(4 цк)'!P221+'октябрь(4 цк)'!P222*9.11%)/1000</f>
        <v>0.90817825499999993</v>
      </c>
      <c r="T194" s="318">
        <f>('октябрь(4 цк)'!Q221+'октябрь(4 цк)'!Q222*9.11%)/1000</f>
        <v>0.88753464299999996</v>
      </c>
      <c r="U194" s="318">
        <f>('октябрь(4 цк)'!R221+'октябрь(4 цк)'!R222*9.11%)/1000</f>
        <v>0.91120060200000008</v>
      </c>
      <c r="V194" s="318">
        <f>('октябрь(4 цк)'!S221+'октябрь(4 цк)'!S222*9.11%)/1000</f>
        <v>0.896819904</v>
      </c>
      <c r="W194" s="318">
        <f>('октябрь(4 цк)'!T221+'октябрь(4 цк)'!T222*9.11%)/1000</f>
        <v>0.88621441199999995</v>
      </c>
      <c r="X194" s="318">
        <f>('октябрь(4 цк)'!U221+'октябрь(4 цк)'!U222*9.11%)/1000</f>
        <v>0.86860405799999996</v>
      </c>
      <c r="Y194" s="318">
        <f>('октябрь(4 цк)'!V221+'октябрь(4 цк)'!V222*9.11%)/1000</f>
        <v>0.88166452500000003</v>
      </c>
      <c r="Z194" s="318">
        <f>('октябрь(4 цк)'!W221+'октябрь(4 цк)'!W222*9.11%)/1000</f>
        <v>0.95444089500000007</v>
      </c>
      <c r="AA194" s="318">
        <f>('октябрь(4 цк)'!X221+'октябрь(4 цк)'!X222*9.11%)/1000</f>
        <v>0.87975510000000001</v>
      </c>
      <c r="AB194" s="318">
        <f>('октябрь(4 цк)'!Y221+'октябрь(4 цк)'!Y222*9.11%)/1000</f>
        <v>0.86779664400000001</v>
      </c>
      <c r="AC194" s="375"/>
      <c r="AD194" s="375"/>
    </row>
    <row r="195" spans="1:30" s="209" customFormat="1" ht="13.5" thickBot="1" x14ac:dyDescent="0.25">
      <c r="A195" s="314">
        <v>23</v>
      </c>
      <c r="B195" s="289" t="s">
        <v>190</v>
      </c>
      <c r="C195" s="290" t="s">
        <v>169</v>
      </c>
      <c r="D195" s="255"/>
      <c r="E195" s="318">
        <f>('октябрь(4 цк)'!B225+'октябрь(4 цк)'!B226*9.11%)/1000</f>
        <v>0.77219446199999997</v>
      </c>
      <c r="F195" s="318">
        <f>('октябрь(4 цк)'!C225+'октябрь(4 цк)'!C226*9.11%)/1000</f>
        <v>0.76900845000000007</v>
      </c>
      <c r="G195" s="318">
        <f>('октябрь(4 цк)'!D225+'октябрь(4 цк)'!D226*9.11%)/1000</f>
        <v>0.79876274699999994</v>
      </c>
      <c r="H195" s="318">
        <f>('октябрь(4 цк)'!E225+'октябрь(4 цк)'!E226*9.11%)/1000</f>
        <v>0.81081940200000013</v>
      </c>
      <c r="I195" s="318">
        <f>('октябрь(4 цк)'!F225+'октябрь(4 цк)'!F226*9.11%)/1000</f>
        <v>0.878413047</v>
      </c>
      <c r="J195" s="318">
        <f>('октябрь(4 цк)'!G225+'октябрь(4 цк)'!G226*9.11%)/1000</f>
        <v>0.87564165299999996</v>
      </c>
      <c r="K195" s="318">
        <f>('октябрь(4 цк)'!H225+'октябрь(4 цк)'!H226*9.11%)/1000</f>
        <v>0.93841263600000002</v>
      </c>
      <c r="L195" s="318">
        <f>('октябрь(4 цк)'!I225+'октябрь(4 цк)'!I226*9.11%)/1000</f>
        <v>0.886683585</v>
      </c>
      <c r="M195" s="318">
        <f>('октябрь(4 цк)'!J225+'октябрь(4 цк)'!J226*9.11%)/1000</f>
        <v>8.0033355E-2</v>
      </c>
      <c r="N195" s="318">
        <f>('октябрь(4 цк)'!K225+'октябрь(4 цк)'!K226*9.11%)/1000</f>
        <v>0.8936338920000001</v>
      </c>
      <c r="O195" s="318">
        <f>('октябрь(4 цк)'!L225+'октябрь(4 цк)'!L226*9.11%)/1000</f>
        <v>0.896568951</v>
      </c>
      <c r="P195" s="318">
        <f>('октябрь(4 цк)'!M225+'октябрь(4 цк)'!M226*9.11%)/1000</f>
        <v>0.88934586900000001</v>
      </c>
      <c r="Q195" s="318">
        <f>('октябрь(4 цк)'!N225+'октябрь(4 цк)'!N226*9.11%)/1000</f>
        <v>1.0062790560000001</v>
      </c>
      <c r="R195" s="318">
        <f>('октябрь(4 цк)'!O225+'октябрь(4 цк)'!O226*9.11%)/1000</f>
        <v>0.79532578200000004</v>
      </c>
      <c r="S195" s="318">
        <f>('октябрь(4 цк)'!P225+'октябрь(4 цк)'!P226*9.11%)/1000</f>
        <v>0.863355867</v>
      </c>
      <c r="T195" s="318">
        <f>('октябрь(4 цк)'!Q225+'октябрь(4 цк)'!Q226*9.11%)/1000</f>
        <v>0.91690705499999992</v>
      </c>
      <c r="U195" s="318">
        <f>('октябрь(4 цк)'!R225+'октябрь(4 цк)'!R226*9.11%)/1000</f>
        <v>0.91045865400000003</v>
      </c>
      <c r="V195" s="318">
        <f>('октябрь(4 цк)'!S225+'октябрь(4 цк)'!S226*9.11%)/1000</f>
        <v>0.91765991400000002</v>
      </c>
      <c r="W195" s="318">
        <f>('октябрь(4 цк)'!T225+'октябрь(4 цк)'!T226*9.11%)/1000</f>
        <v>0.88258104900000001</v>
      </c>
      <c r="X195" s="318">
        <f>('октябрь(4 цк)'!U225+'октябрь(4 цк)'!U226*9.11%)/1000</f>
        <v>8.0033355E-2</v>
      </c>
      <c r="Y195" s="318">
        <f>('октябрь(4 цк)'!V225+'октябрь(4 цк)'!V226*9.11%)/1000</f>
        <v>0.56665304399999994</v>
      </c>
      <c r="Z195" s="318">
        <f>('октябрь(4 цк)'!W225+'октябрь(4 цк)'!W226*9.11%)/1000</f>
        <v>0.77407115399999993</v>
      </c>
      <c r="AA195" s="318">
        <f>('октябрь(4 цк)'!X225+'октябрь(4 цк)'!X226*9.11%)/1000</f>
        <v>0.77583873600000008</v>
      </c>
      <c r="AB195" s="318">
        <f>('октябрь(4 цк)'!Y225+'октябрь(4 цк)'!Y226*9.11%)/1000</f>
        <v>0.42743959500000001</v>
      </c>
      <c r="AC195" s="375"/>
      <c r="AD195" s="375"/>
    </row>
    <row r="196" spans="1:30" s="209" customFormat="1" ht="13.5" thickBot="1" x14ac:dyDescent="0.25">
      <c r="A196" s="314">
        <v>24</v>
      </c>
      <c r="B196" s="289" t="s">
        <v>190</v>
      </c>
      <c r="C196" s="290" t="s">
        <v>169</v>
      </c>
      <c r="D196" s="255"/>
      <c r="E196" s="318">
        <f>('октябрь(4 цк)'!B229+'октябрь(4 цк)'!B230*9.11%)/1000</f>
        <v>0.7000400189999999</v>
      </c>
      <c r="F196" s="318">
        <f>('октябрь(4 цк)'!C229+'октябрь(4 цк)'!C230*9.11%)/1000</f>
        <v>0.63579605099999992</v>
      </c>
      <c r="G196" s="318">
        <f>('октябрь(4 цк)'!D229+'октябрь(4 цк)'!D230*9.11%)/1000</f>
        <v>0.63579605099999992</v>
      </c>
      <c r="H196" s="318">
        <f>('октябрь(4 цк)'!E229+'октябрь(4 цк)'!E230*9.11%)/1000</f>
        <v>0.71384243400000003</v>
      </c>
      <c r="I196" s="318">
        <f>('октябрь(4 цк)'!F229+'октябрь(4 цк)'!F230*9.11%)/1000</f>
        <v>0.908210988</v>
      </c>
      <c r="J196" s="318">
        <f>('октябрь(4 цк)'!G229+'октябрь(4 цк)'!G230*9.11%)/1000</f>
        <v>0.93741973500000009</v>
      </c>
      <c r="K196" s="318">
        <f>('октябрь(4 цк)'!H229+'октябрь(4 цк)'!H230*9.11%)/1000</f>
        <v>0.90192625200000009</v>
      </c>
      <c r="L196" s="318">
        <f>('октябрь(4 цк)'!I229+'октябрь(4 цк)'!I230*9.11%)/1000</f>
        <v>0.91152793199999993</v>
      </c>
      <c r="M196" s="318">
        <f>('октябрь(4 цк)'!J229+'октябрь(4 цк)'!J230*9.11%)/1000</f>
        <v>0.89906757000000004</v>
      </c>
      <c r="N196" s="318">
        <f>('октябрь(4 цк)'!K229+'октябрь(4 цк)'!K230*9.11%)/1000</f>
        <v>0.91697252100000004</v>
      </c>
      <c r="O196" s="318">
        <f>('октябрь(4 цк)'!L229+'октябрь(4 цк)'!L230*9.11%)/1000</f>
        <v>0.91261903200000005</v>
      </c>
      <c r="P196" s="318">
        <f>('октябрь(4 цк)'!M229+'октябрь(4 цк)'!M230*9.11%)/1000</f>
        <v>0.95925264600000004</v>
      </c>
      <c r="Q196" s="318">
        <f>('октябрь(4 цк)'!N229+'октябрь(4 цк)'!N230*9.11%)/1000</f>
        <v>0.91506309600000002</v>
      </c>
      <c r="R196" s="318">
        <f>('октябрь(4 цк)'!O229+'октябрь(4 цк)'!O230*9.11%)/1000</f>
        <v>0.904610358</v>
      </c>
      <c r="S196" s="318">
        <f>('октябрь(4 цк)'!P229+'октябрь(4 цк)'!P230*9.11%)/1000</f>
        <v>0.92145694200000006</v>
      </c>
      <c r="T196" s="318">
        <f>('октябрь(4 цк)'!Q229+'октябрь(4 цк)'!Q230*9.11%)/1000</f>
        <v>0.94494832499999992</v>
      </c>
      <c r="U196" s="318">
        <f>('октябрь(4 цк)'!R229+'октябрь(4 цк)'!R230*9.11%)/1000</f>
        <v>0.94763243099999994</v>
      </c>
      <c r="V196" s="318">
        <f>('октябрь(4 цк)'!S229+'октябрь(4 цк)'!S230*9.11%)/1000</f>
        <v>0.94685775000000005</v>
      </c>
      <c r="W196" s="318">
        <f>('октябрь(4 цк)'!T229+'октябрь(4 цк)'!T230*9.11%)/1000</f>
        <v>0.88952044500000016</v>
      </c>
      <c r="X196" s="318">
        <f>('октябрь(4 цк)'!U229+'октябрь(4 цк)'!U230*9.11%)/1000</f>
        <v>0.69248960699999995</v>
      </c>
      <c r="Y196" s="318">
        <f>('октябрь(4 цк)'!V229+'октябрь(4 цк)'!V230*9.11%)/1000</f>
        <v>0.70344425099999996</v>
      </c>
      <c r="Z196" s="318">
        <f>('октябрь(4 цк)'!W229+'октябрь(4 цк)'!W230*9.11%)/1000</f>
        <v>0.69187859099999993</v>
      </c>
      <c r="AA196" s="318">
        <f>('октябрь(4 цк)'!X229+'октябрь(4 цк)'!X230*9.11%)/1000</f>
        <v>0.5874821429999999</v>
      </c>
      <c r="AB196" s="318">
        <f>('октябрь(4 цк)'!Y229+'октябрь(4 цк)'!Y230*9.11%)/1000</f>
        <v>0.58439432999999996</v>
      </c>
      <c r="AC196" s="375"/>
      <c r="AD196" s="375"/>
    </row>
    <row r="197" spans="1:30" s="209" customFormat="1" ht="13.5" thickBot="1" x14ac:dyDescent="0.25">
      <c r="A197" s="314">
        <v>25</v>
      </c>
      <c r="B197" s="289" t="s">
        <v>190</v>
      </c>
      <c r="C197" s="290" t="s">
        <v>169</v>
      </c>
      <c r="D197" s="255"/>
      <c r="E197" s="318">
        <f>('октябрь(4 цк)'!B233+'октябрь(4 цк)'!B234*9.11%)/1000</f>
        <v>0.83671120499999996</v>
      </c>
      <c r="F197" s="318">
        <f>('октябрь(4 цк)'!C233+'октябрь(4 цк)'!C234*9.11%)/1000</f>
        <v>0.77823915600000004</v>
      </c>
      <c r="G197" s="318">
        <f>('октябрь(4 цк)'!D233+'октябрь(4 цк)'!D234*9.11%)/1000</f>
        <v>0.81833708100000002</v>
      </c>
      <c r="H197" s="318">
        <f>('октябрь(4 цк)'!E233+'октябрь(4 цк)'!E234*9.11%)/1000</f>
        <v>0.87261930600000004</v>
      </c>
      <c r="I197" s="318">
        <f>('октябрь(4 цк)'!F233+'октябрь(4 цк)'!F234*9.11%)/1000</f>
        <v>0.91895832299999991</v>
      </c>
      <c r="J197" s="318">
        <f>('октябрь(4 цк)'!G233+'октябрь(4 цк)'!G234*9.11%)/1000</f>
        <v>0.92921466300000011</v>
      </c>
      <c r="K197" s="318">
        <f>('октябрь(4 цк)'!H233+'октябрь(4 цк)'!H234*9.11%)/1000</f>
        <v>0.93324082200000003</v>
      </c>
      <c r="L197" s="318">
        <f>('октябрь(4 цк)'!I233+'октябрь(4 цк)'!I234*9.11%)/1000</f>
        <v>0.923770074</v>
      </c>
      <c r="M197" s="318">
        <f>('октябрь(4 цк)'!J233+'октябрь(4 цк)'!J234*9.11%)/1000</f>
        <v>0.96382435499999997</v>
      </c>
      <c r="N197" s="318">
        <f>('октябрь(4 цк)'!K233+'октябрь(4 цк)'!K234*9.11%)/1000</f>
        <v>0.96502456499999989</v>
      </c>
      <c r="O197" s="318">
        <f>('октябрь(4 цк)'!L233+'октябрь(4 цк)'!L234*9.11%)/1000</f>
        <v>0.89433219600000002</v>
      </c>
      <c r="P197" s="318">
        <f>('октябрь(4 цк)'!M233+'октябрь(4 цк)'!M234*9.11%)/1000</f>
        <v>0.89068792199999991</v>
      </c>
      <c r="Q197" s="318">
        <f>('октябрь(4 цк)'!N233+'октябрь(4 цк)'!N234*9.11%)/1000</f>
        <v>0.88921493699999998</v>
      </c>
      <c r="R197" s="318">
        <f>('октябрь(4 цк)'!O233+'октябрь(4 цк)'!O234*9.11%)/1000</f>
        <v>0.90220993800000004</v>
      </c>
      <c r="S197" s="318">
        <f>('октябрь(4 цк)'!P233+'октябрь(4 цк)'!P234*9.11%)/1000</f>
        <v>0.88181727899999995</v>
      </c>
      <c r="T197" s="318">
        <f>('октябрь(4 цк)'!Q233+'октябрь(4 цк)'!Q234*9.11%)/1000</f>
        <v>0.91908925499999994</v>
      </c>
      <c r="U197" s="318">
        <f>('октябрь(4 цк)'!R233+'октябрь(4 цк)'!R234*9.11%)/1000</f>
        <v>0.91517220600000004</v>
      </c>
      <c r="V197" s="318">
        <f>('октябрь(4 цк)'!S233+'октябрь(4 цк)'!S234*9.11%)/1000</f>
        <v>0.91511765099999998</v>
      </c>
      <c r="W197" s="318">
        <f>('октябрь(4 цк)'!T233+'октябрь(4 цк)'!T234*9.11%)/1000</f>
        <v>0.89199724200000008</v>
      </c>
      <c r="X197" s="318">
        <f>('октябрь(4 цк)'!U233+'октябрь(4 цк)'!U234*9.11%)/1000</f>
        <v>0.82785147299999995</v>
      </c>
      <c r="Y197" s="318">
        <f>('октябрь(4 цк)'!V233+'октябрь(4 цк)'!V234*9.11%)/1000</f>
        <v>0.854790732</v>
      </c>
      <c r="Z197" s="318">
        <f>('октябрь(4 цк)'!W233+'октябрь(4 цк)'!W234*9.11%)/1000</f>
        <v>0.80161051799999994</v>
      </c>
      <c r="AA197" s="318">
        <f>('октябрь(4 цк)'!X233+'октябрь(4 цк)'!X234*9.11%)/1000</f>
        <v>0.59474886900000001</v>
      </c>
      <c r="AB197" s="318">
        <f>('октябрь(4 цк)'!Y233+'октябрь(4 цк)'!Y234*9.11%)/1000</f>
        <v>0.59034082499999996</v>
      </c>
      <c r="AC197" s="375"/>
      <c r="AD197" s="375"/>
    </row>
    <row r="198" spans="1:30" s="209" customFormat="1" ht="13.5" thickBot="1" x14ac:dyDescent="0.25">
      <c r="A198" s="314">
        <v>26</v>
      </c>
      <c r="B198" s="289" t="s">
        <v>190</v>
      </c>
      <c r="C198" s="290" t="s">
        <v>169</v>
      </c>
      <c r="D198" s="255"/>
      <c r="E198" s="318">
        <f>('октябрь(4 цк)'!B237+'октябрь(4 цк)'!B238*9.11%)/1000</f>
        <v>0.88731642300000002</v>
      </c>
      <c r="F198" s="318">
        <f>('октябрь(4 цк)'!C237+'октябрь(4 цк)'!C238*9.11%)/1000</f>
        <v>0.83818419</v>
      </c>
      <c r="G198" s="318">
        <f>('октябрь(4 цк)'!D237+'октябрь(4 цк)'!D238*9.11%)/1000</f>
        <v>0.864130548</v>
      </c>
      <c r="H198" s="318">
        <f>('октябрь(4 цк)'!E237+'октябрь(4 цк)'!E238*9.11%)/1000</f>
        <v>0.93596857199999994</v>
      </c>
      <c r="I198" s="318">
        <f>('октябрь(4 цк)'!F237+'октябрь(4 цк)'!F238*9.11%)/1000</f>
        <v>0.93022938599999994</v>
      </c>
      <c r="J198" s="318">
        <f>('октябрь(4 цк)'!G237+'октябрь(4 цк)'!G238*9.11%)/1000</f>
        <v>0.94375902599999995</v>
      </c>
      <c r="K198" s="318">
        <f>('октябрь(4 цк)'!H237+'октябрь(4 цк)'!H238*9.11%)/1000</f>
        <v>0.94259154899999997</v>
      </c>
      <c r="L198" s="318">
        <f>('октябрь(4 цк)'!I237+'октябрь(4 цк)'!I238*9.11%)/1000</f>
        <v>0.94096581000000001</v>
      </c>
      <c r="M198" s="318">
        <f>('октябрь(4 цк)'!J237+'октябрь(4 цк)'!J238*9.11%)/1000</f>
        <v>0.93931824900000005</v>
      </c>
      <c r="N198" s="318">
        <f>('октябрь(4 цк)'!K237+'октябрь(4 цк)'!K238*9.11%)/1000</f>
        <v>0.94551569699999993</v>
      </c>
      <c r="O198" s="318">
        <f>('октябрь(4 цк)'!L237+'октябрь(4 цк)'!L238*9.11%)/1000</f>
        <v>0.95588114699999993</v>
      </c>
      <c r="P198" s="318">
        <f>('октябрь(4 цк)'!M237+'октябрь(4 цк)'!M238*9.11%)/1000</f>
        <v>0.95248782599999993</v>
      </c>
      <c r="Q198" s="318">
        <f>('октябрь(4 цк)'!N237+'октябрь(4 цк)'!N238*9.11%)/1000</f>
        <v>0.956961336</v>
      </c>
      <c r="R198" s="318">
        <f>('октябрь(4 цк)'!O237+'октябрь(4 цк)'!O238*9.11%)/1000</f>
        <v>0.91806362100000005</v>
      </c>
      <c r="S198" s="318">
        <f>('октябрь(4 цк)'!P237+'октябрь(4 цк)'!P238*9.11%)/1000</f>
        <v>0.94624673400000003</v>
      </c>
      <c r="T198" s="318">
        <f>('октябрь(4 цк)'!Q237+'октябрь(4 цк)'!Q238*9.11%)/1000</f>
        <v>0.96151122300000003</v>
      </c>
      <c r="U198" s="318">
        <f>('октябрь(4 цк)'!R237+'октябрь(4 цк)'!R238*9.11%)/1000</f>
        <v>0.95402627700000009</v>
      </c>
      <c r="V198" s="318">
        <f>('октябрь(4 цк)'!S237+'октябрь(4 цк)'!S238*9.11%)/1000</f>
        <v>0.96692307900000007</v>
      </c>
      <c r="W198" s="318">
        <f>('октябрь(4 цк)'!T237+'октябрь(4 цк)'!T238*9.11%)/1000</f>
        <v>0.95709226800000002</v>
      </c>
      <c r="X198" s="318">
        <f>('октябрь(4 цк)'!U237+'октябрь(4 цк)'!U238*9.11%)/1000</f>
        <v>0.88447956300000008</v>
      </c>
      <c r="Y198" s="318">
        <f>('октябрь(4 цк)'!V237+'октябрь(4 цк)'!V238*9.11%)/1000</f>
        <v>0.90632338499999998</v>
      </c>
      <c r="Z198" s="318">
        <f>('октябрь(4 цк)'!W237+'октябрь(4 цк)'!W238*9.11%)/1000</f>
        <v>0.89049152399999998</v>
      </c>
      <c r="AA198" s="318">
        <f>('октябрь(4 цк)'!X237+'октябрь(4 цк)'!X238*9.11%)/1000</f>
        <v>0.87104812199999992</v>
      </c>
      <c r="AB198" s="318">
        <f>('октябрь(4 цк)'!Y237+'октябрь(4 цк)'!Y238*9.11%)/1000</f>
        <v>0.87156093899999998</v>
      </c>
      <c r="AC198" s="375"/>
      <c r="AD198" s="375"/>
    </row>
    <row r="199" spans="1:30" s="209" customFormat="1" ht="13.5" thickBot="1" x14ac:dyDescent="0.25">
      <c r="A199" s="314">
        <v>27</v>
      </c>
      <c r="B199" s="289" t="s">
        <v>190</v>
      </c>
      <c r="C199" s="290" t="s">
        <v>169</v>
      </c>
      <c r="D199" s="255"/>
      <c r="E199" s="318">
        <f>('октябрь(4 цк)'!B241+'октябрь(4 цк)'!B242*9.11%)/1000</f>
        <v>8.0033355E-2</v>
      </c>
      <c r="F199" s="318">
        <f>('октябрь(4 цк)'!C241+'октябрь(4 цк)'!C242*9.11%)/1000</f>
        <v>0.72900872400000005</v>
      </c>
      <c r="G199" s="318">
        <f>('октябрь(4 цк)'!D241+'октябрь(4 цк)'!D242*9.11%)/1000</f>
        <v>0.73171465200000008</v>
      </c>
      <c r="H199" s="318">
        <f>('октябрь(4 цк)'!E241+'октябрь(4 цк)'!E242*9.11%)/1000</f>
        <v>0.762756447</v>
      </c>
      <c r="I199" s="318">
        <f>('октябрь(4 цк)'!F241+'октябрь(4 цк)'!F242*9.11%)/1000</f>
        <v>0.72723023099999995</v>
      </c>
      <c r="J199" s="318">
        <f>('октябрь(4 цк)'!G241+'октябрь(4 цк)'!G242*9.11%)/1000</f>
        <v>0.73365681000000005</v>
      </c>
      <c r="K199" s="318">
        <f>('октябрь(4 цк)'!H241+'октябрь(4 цк)'!H242*9.11%)/1000</f>
        <v>0.84544000499999994</v>
      </c>
      <c r="L199" s="318">
        <f>('октябрь(4 цк)'!I241+'октябрь(4 цк)'!I242*9.11%)/1000</f>
        <v>0.88985868600000007</v>
      </c>
      <c r="M199" s="318">
        <f>('октябрь(4 цк)'!J241+'октябрь(4 цк)'!J242*9.11%)/1000</f>
        <v>0.92082410400000003</v>
      </c>
      <c r="N199" s="318">
        <f>('октябрь(4 цк)'!K241+'октябрь(4 цк)'!K242*9.11%)/1000</f>
        <v>0.94395542399999999</v>
      </c>
      <c r="O199" s="318">
        <f>('октябрь(4 цк)'!L241+'октябрь(4 цк)'!L242*9.11%)/1000</f>
        <v>0.95081844299999996</v>
      </c>
      <c r="P199" s="318">
        <f>('октябрь(4 цк)'!M241+'октябрь(4 цк)'!M242*9.11%)/1000</f>
        <v>0.89431037400000002</v>
      </c>
      <c r="Q199" s="318">
        <f>('октябрь(4 цк)'!N241+'октябрь(4 цк)'!N242*9.11%)/1000</f>
        <v>0.89360115900000003</v>
      </c>
      <c r="R199" s="318">
        <f>('октябрь(4 цк)'!O241+'октябрь(4 цк)'!O242*9.11%)/1000</f>
        <v>0.83475813600000004</v>
      </c>
      <c r="S199" s="318">
        <f>('октябрь(4 цк)'!P241+'октябрь(4 цк)'!P242*9.11%)/1000</f>
        <v>0.87608900399999989</v>
      </c>
      <c r="T199" s="318">
        <f>('октябрь(4 цк)'!Q241+'октябрь(4 цк)'!Q242*9.11%)/1000</f>
        <v>0.90327921599999994</v>
      </c>
      <c r="U199" s="318">
        <f>('октябрь(4 цк)'!R241+'октябрь(4 цк)'!R242*9.11%)/1000</f>
        <v>0.91709254200000012</v>
      </c>
      <c r="V199" s="318">
        <f>('октябрь(4 цк)'!S241+'октябрь(4 цк)'!S242*9.11%)/1000</f>
        <v>0.89579427000000011</v>
      </c>
      <c r="W199" s="318">
        <f>('октябрь(4 цк)'!T241+'октябрь(4 цк)'!T242*9.11%)/1000</f>
        <v>0.85683108900000005</v>
      </c>
      <c r="X199" s="318">
        <f>('октябрь(4 цк)'!U241+'октябрь(4 цк)'!U242*9.11%)/1000</f>
        <v>0.73436602500000003</v>
      </c>
      <c r="Y199" s="318">
        <f>('октябрь(4 цк)'!V241+'октябрь(4 цк)'!V242*9.11%)/1000</f>
        <v>0.74484058500000005</v>
      </c>
      <c r="Z199" s="318">
        <f>('октябрь(4 цк)'!W241+'октябрь(4 цк)'!W242*9.11%)/1000</f>
        <v>0.74380404</v>
      </c>
      <c r="AA199" s="318">
        <f>('октябрь(4 цк)'!X241+'октябрь(4 цк)'!X242*9.11%)/1000</f>
        <v>0.75181271400000005</v>
      </c>
      <c r="AB199" s="318">
        <f>('октябрь(4 цк)'!Y241+'октябрь(4 цк)'!Y242*9.11%)/1000</f>
        <v>0.72658648200000009</v>
      </c>
      <c r="AC199" s="375"/>
      <c r="AD199" s="375"/>
    </row>
    <row r="200" spans="1:30" s="209" customFormat="1" ht="13.5" thickBot="1" x14ac:dyDescent="0.25">
      <c r="A200" s="314">
        <v>28</v>
      </c>
      <c r="B200" s="289" t="s">
        <v>190</v>
      </c>
      <c r="C200" s="290" t="s">
        <v>169</v>
      </c>
      <c r="D200" s="255"/>
      <c r="E200" s="318">
        <f>('октябрь(4 цк)'!B245+'октябрь(4 цк)'!B246*9.11%)/1000</f>
        <v>0.87285934799999998</v>
      </c>
      <c r="F200" s="318">
        <f>('октябрь(4 цк)'!C245+'октябрь(4 цк)'!C246*9.11%)/1000</f>
        <v>0.829368102</v>
      </c>
      <c r="G200" s="318">
        <f>('октябрь(4 цк)'!D245+'октябрь(4 цк)'!D246*9.11%)/1000</f>
        <v>0.88814565899999998</v>
      </c>
      <c r="H200" s="318">
        <f>('октябрь(4 цк)'!E245+'октябрь(4 цк)'!E246*9.11%)/1000</f>
        <v>0.87530341199999995</v>
      </c>
      <c r="I200" s="318">
        <f>('октябрь(4 цк)'!F245+'октябрь(4 цк)'!F246*9.11%)/1000</f>
        <v>0.92328999</v>
      </c>
      <c r="J200" s="318">
        <f>('октябрь(4 цк)'!G245+'октябрь(4 цк)'!G246*9.11%)/1000</f>
        <v>0.92581043100000004</v>
      </c>
      <c r="K200" s="318">
        <f>('октябрь(4 цк)'!H245+'октябрь(4 цк)'!H246*9.11%)/1000</f>
        <v>0.95058931199999996</v>
      </c>
      <c r="L200" s="318">
        <f>('октябрь(4 цк)'!I245+'октябрь(4 цк)'!I246*9.11%)/1000</f>
        <v>0.91823819699999998</v>
      </c>
      <c r="M200" s="318">
        <f>('октябрь(4 цк)'!J245+'октябрь(4 цк)'!J246*9.11%)/1000</f>
        <v>0.95289153299999996</v>
      </c>
      <c r="N200" s="318">
        <f>('октябрь(4 цк)'!K245+'октябрь(4 цк)'!K246*9.11%)/1000</f>
        <v>0.921195078</v>
      </c>
      <c r="O200" s="318">
        <f>('октябрь(4 цк)'!L245+'октябрь(4 цк)'!L246*9.11%)/1000</f>
        <v>0.92614867200000006</v>
      </c>
      <c r="P200" s="318">
        <f>('октябрь(4 цк)'!M245+'октябрь(4 цк)'!M246*9.11%)/1000</f>
        <v>0.95816154600000003</v>
      </c>
      <c r="Q200" s="318">
        <f>('октябрь(4 цк)'!N245+'октябрь(4 цк)'!N246*9.11%)/1000</f>
        <v>0.92704337400000003</v>
      </c>
      <c r="R200" s="318">
        <f>('октябрь(4 цк)'!O245+'октябрь(4 цк)'!O246*9.11%)/1000</f>
        <v>0.93052398299999994</v>
      </c>
      <c r="S200" s="318">
        <f>('октябрь(4 цк)'!P245+'октябрь(4 цк)'!P246*9.11%)/1000</f>
        <v>0.96779595900000004</v>
      </c>
      <c r="T200" s="318">
        <f>('октябрь(4 цк)'!Q245+'октябрь(4 цк)'!Q246*9.11%)/1000</f>
        <v>0.92285355000000002</v>
      </c>
      <c r="U200" s="318">
        <f>('октябрь(4 цк)'!R245+'октябрь(4 цк)'!R246*9.11%)/1000</f>
        <v>0.96755591699999999</v>
      </c>
      <c r="V200" s="318">
        <f>('октябрь(4 цк)'!S245+'октябрь(4 цк)'!S246*9.11%)/1000</f>
        <v>0.92095503599999995</v>
      </c>
      <c r="W200" s="318">
        <f>('октябрь(4 цк)'!T245+'октябрь(4 цк)'!T246*9.11%)/1000</f>
        <v>0.91517220600000004</v>
      </c>
      <c r="X200" s="318">
        <f>('октябрь(4 цк)'!U245+'октябрь(4 цк)'!U246*9.11%)/1000</f>
        <v>0.89820560100000002</v>
      </c>
      <c r="Y200" s="318">
        <f>('октябрь(4 цк)'!V245+'октябрь(4 цк)'!V246*9.11%)/1000</f>
        <v>0.88057342500000002</v>
      </c>
      <c r="Z200" s="318">
        <f>('октябрь(4 цк)'!W245+'октябрь(4 цк)'!W246*9.11%)/1000</f>
        <v>0.86341042199999996</v>
      </c>
      <c r="AA200" s="318">
        <f>('октябрь(4 цк)'!X245+'октябрь(4 цк)'!X246*9.11%)/1000</f>
        <v>0.85034995499999988</v>
      </c>
      <c r="AB200" s="318">
        <f>('октябрь(4 цк)'!Y245+'октябрь(4 цк)'!Y246*9.11%)/1000</f>
        <v>0.799319208</v>
      </c>
      <c r="AC200" s="375"/>
      <c r="AD200" s="375"/>
    </row>
    <row r="201" spans="1:30" s="209" customFormat="1" ht="13.5" thickBot="1" x14ac:dyDescent="0.25">
      <c r="A201" s="314">
        <v>29</v>
      </c>
      <c r="B201" s="289" t="s">
        <v>190</v>
      </c>
      <c r="C201" s="290" t="s">
        <v>169</v>
      </c>
      <c r="D201" s="255"/>
      <c r="E201" s="318">
        <f>('октябрь(4 цк)'!B249+'октябрь(4 цк)'!B250*9.11%)/1000</f>
        <v>0.90115157099999998</v>
      </c>
      <c r="F201" s="318">
        <f>('октябрь(4 цк)'!C249+'октябрь(4 цк)'!C250*9.11%)/1000</f>
        <v>0.88563612899999999</v>
      </c>
      <c r="G201" s="318">
        <f>('октябрь(4 цк)'!D249+'октябрь(4 цк)'!D250*9.11%)/1000</f>
        <v>0.869346006</v>
      </c>
      <c r="H201" s="318">
        <f>('октябрь(4 цк)'!E249+'октябрь(4 цк)'!E250*9.11%)/1000</f>
        <v>0.87046983899999997</v>
      </c>
      <c r="I201" s="318">
        <f>('октябрь(4 цк)'!F249+'октябрь(4 цк)'!F250*9.11%)/1000</f>
        <v>0.91851097200000009</v>
      </c>
      <c r="J201" s="318">
        <f>('октябрь(4 цк)'!G249+'октябрь(4 цк)'!G250*9.11%)/1000</f>
        <v>0.91566320099999998</v>
      </c>
      <c r="K201" s="318">
        <f>('октябрь(4 цк)'!H249+'октябрь(4 цк)'!H250*9.11%)/1000</f>
        <v>0.91156066499999999</v>
      </c>
      <c r="L201" s="318">
        <f>('октябрь(4 цк)'!I249+'октябрь(4 цк)'!I250*9.11%)/1000</f>
        <v>1.038739281</v>
      </c>
      <c r="M201" s="318">
        <f>('октябрь(4 цк)'!J249+'октябрь(4 цк)'!J250*9.11%)/1000</f>
        <v>1.020332424</v>
      </c>
      <c r="N201" s="318">
        <f>('октябрь(4 цк)'!K249+'октябрь(4 цк)'!K250*9.11%)/1000</f>
        <v>0.94045299299999996</v>
      </c>
      <c r="O201" s="318">
        <f>('октябрь(4 цк)'!L249+'октябрь(4 цк)'!L250*9.11%)/1000</f>
        <v>0.94195871099999995</v>
      </c>
      <c r="P201" s="318">
        <f>('октябрь(4 цк)'!M249+'октябрь(4 цк)'!M250*9.11%)/1000</f>
        <v>0.91150611000000004</v>
      </c>
      <c r="Q201" s="318">
        <f>('октябрь(4 цк)'!N249+'октябрь(4 цк)'!N250*9.11%)/1000</f>
        <v>0.94635584399999995</v>
      </c>
      <c r="R201" s="318">
        <f>('октябрь(4 цк)'!O249+'октябрь(4 цк)'!O250*9.11%)/1000</f>
        <v>0.92391191699999997</v>
      </c>
      <c r="S201" s="318">
        <f>('октябрь(4 цк)'!P249+'октябрь(4 цк)'!P250*9.11%)/1000</f>
        <v>0.95527013100000002</v>
      </c>
      <c r="T201" s="318">
        <f>('октябрь(4 цк)'!Q249+'октябрь(4 цк)'!Q250*9.11%)/1000</f>
        <v>0.95936175600000007</v>
      </c>
      <c r="U201" s="318">
        <f>('октябрь(4 цк)'!R249+'октябрь(4 цк)'!R250*9.11%)/1000</f>
        <v>1.0737308579999998</v>
      </c>
      <c r="V201" s="318">
        <f>('октябрь(4 цк)'!S249+'октябрь(4 цк)'!S250*9.11%)/1000</f>
        <v>0.91407019499999997</v>
      </c>
      <c r="W201" s="318">
        <f>('октябрь(4 цк)'!T249+'октябрь(4 цк)'!T250*9.11%)/1000</f>
        <v>0.921696984</v>
      </c>
      <c r="X201" s="318">
        <f>('октябрь(4 цк)'!U249+'октябрь(4 цк)'!U250*9.11%)/1000</f>
        <v>0.89572880399999999</v>
      </c>
      <c r="Y201" s="318">
        <f>('октябрь(4 цк)'!V249+'октябрь(4 цк)'!V250*9.11%)/1000</f>
        <v>0.90301735200000011</v>
      </c>
      <c r="Z201" s="318">
        <f>('октябрь(4 цк)'!W249+'октябрь(4 цк)'!W250*9.11%)/1000</f>
        <v>0.81367808399999997</v>
      </c>
      <c r="AA201" s="318">
        <f>('октябрь(4 цк)'!X249+'октябрь(4 цк)'!X250*9.11%)/1000</f>
        <v>0.73037259900000007</v>
      </c>
      <c r="AB201" s="318">
        <f>('октябрь(4 цк)'!Y249+'октябрь(4 цк)'!Y250*9.11%)/1000</f>
        <v>0.58614009</v>
      </c>
      <c r="AC201" s="375"/>
      <c r="AD201" s="375"/>
    </row>
    <row r="202" spans="1:30" s="209" customFormat="1" ht="13.5" thickBot="1" x14ac:dyDescent="0.25">
      <c r="A202" s="314">
        <v>30</v>
      </c>
      <c r="B202" s="289" t="s">
        <v>190</v>
      </c>
      <c r="C202" s="290" t="s">
        <v>169</v>
      </c>
      <c r="D202" s="255"/>
      <c r="E202" s="318">
        <f>('октябрь(4 цк)'!B253+'октябрь(4 цк)'!B254*9.11%)/1000</f>
        <v>0.73224929100000002</v>
      </c>
      <c r="F202" s="318">
        <f>('октябрь(4 цк)'!C253+'октябрь(4 цк)'!C254*9.11%)/1000</f>
        <v>0.77771542799999993</v>
      </c>
      <c r="G202" s="318">
        <f>('октябрь(4 цк)'!D253+'октябрь(4 цк)'!D254*9.11%)/1000</f>
        <v>0.85659104699999999</v>
      </c>
      <c r="H202" s="318">
        <f>('октябрь(4 цк)'!E253+'октябрь(4 цк)'!E254*9.11%)/1000</f>
        <v>0.91414657200000005</v>
      </c>
      <c r="I202" s="318">
        <f>('октябрь(4 цк)'!F253+'октябрь(4 цк)'!F254*9.11%)/1000</f>
        <v>0.83610018900000005</v>
      </c>
      <c r="J202" s="318">
        <f>('октябрь(4 цк)'!G253+'октябрь(4 цк)'!G254*9.11%)/1000</f>
        <v>0.83971172999999999</v>
      </c>
      <c r="K202" s="318">
        <f>('октябрь(4 цк)'!H253+'октябрь(4 цк)'!H254*9.11%)/1000</f>
        <v>0.87618720300000008</v>
      </c>
      <c r="L202" s="318">
        <f>('октябрь(4 цк)'!I253+'октябрь(4 цк)'!I254*9.11%)/1000</f>
        <v>0.87038255099999995</v>
      </c>
      <c r="M202" s="318">
        <f>('октябрь(4 цк)'!J253+'октябрь(4 цк)'!J254*9.11%)/1000</f>
        <v>0.87469239600000004</v>
      </c>
      <c r="N202" s="318">
        <f>('октябрь(4 цк)'!K253+'октябрь(4 цк)'!K254*9.11%)/1000</f>
        <v>0.85833680700000003</v>
      </c>
      <c r="O202" s="318">
        <f>('октябрь(4 цк)'!L253+'октябрь(4 цк)'!L254*9.11%)/1000</f>
        <v>0.85444157999999992</v>
      </c>
      <c r="P202" s="318">
        <f>('октябрь(4 цк)'!M253+'октябрь(4 цк)'!M254*9.11%)/1000</f>
        <v>0.84169753199999997</v>
      </c>
      <c r="Q202" s="318">
        <f>('октябрь(4 цк)'!N253+'октябрь(4 цк)'!N254*9.11%)/1000</f>
        <v>0.84632379599999996</v>
      </c>
      <c r="R202" s="318">
        <f>('октябрь(4 цк)'!O253+'октябрь(4 цк)'!O254*9.11%)/1000</f>
        <v>0.87656908800000011</v>
      </c>
      <c r="S202" s="318">
        <f>('октябрь(4 цк)'!P253+'октябрь(4 цк)'!P254*9.11%)/1000</f>
        <v>0.86573446499999995</v>
      </c>
      <c r="T202" s="318">
        <f>('октябрь(4 цк)'!Q253+'октябрь(4 цк)'!Q254*9.11%)/1000</f>
        <v>0.87102630000000003</v>
      </c>
      <c r="U202" s="318">
        <f>('октябрь(4 цк)'!R253+'октябрь(4 цк)'!R254*9.11%)/1000</f>
        <v>0.88083528899999997</v>
      </c>
      <c r="V202" s="318">
        <f>('октябрь(4 цк)'!S253+'октябрь(4 цк)'!S254*9.11%)/1000</f>
        <v>0.90494859900000002</v>
      </c>
      <c r="W202" s="318">
        <f>('октябрь(4 цк)'!T253+'октябрь(4 цк)'!T254*9.11%)/1000</f>
        <v>0.87752925599999998</v>
      </c>
      <c r="X202" s="318">
        <f>('октябрь(4 цк)'!U253+'октябрь(4 цк)'!U254*9.11%)/1000</f>
        <v>0.84433799399999998</v>
      </c>
      <c r="Y202" s="318">
        <f>('октябрь(4 цк)'!V253+'октябрь(4 цк)'!V254*9.11%)/1000</f>
        <v>0.89117891700000007</v>
      </c>
      <c r="Z202" s="318">
        <f>('октябрь(4 цк)'!W253+'октябрь(4 цк)'!W254*9.11%)/1000</f>
        <v>0.73613360699999997</v>
      </c>
      <c r="AA202" s="318">
        <f>('октябрь(4 цк)'!X253+'октябрь(4 цк)'!X254*9.11%)/1000</f>
        <v>0.71870874000000007</v>
      </c>
      <c r="AB202" s="318">
        <f>('октябрь(4 цк)'!Y253+'октябрь(4 цк)'!Y254*9.11%)/1000</f>
        <v>0.58854051000000007</v>
      </c>
      <c r="AC202" s="375"/>
      <c r="AD202" s="375"/>
    </row>
    <row r="203" spans="1:30" s="296" customFormat="1" ht="13.5" thickBot="1" x14ac:dyDescent="0.25">
      <c r="A203" s="315">
        <v>31</v>
      </c>
      <c r="B203" s="303" t="s">
        <v>190</v>
      </c>
      <c r="C203" s="304" t="s">
        <v>169</v>
      </c>
      <c r="D203" s="305"/>
      <c r="E203" s="318">
        <f>('октябрь(4 цк)'!B257+'октябрь(4 цк)'!B258*9.11%)/1000</f>
        <v>0.989901645</v>
      </c>
      <c r="F203" s="318">
        <f>('октябрь(4 цк)'!C257+'октябрь(4 цк)'!C258*9.11%)/1000</f>
        <v>0.98981435699999998</v>
      </c>
      <c r="G203" s="318">
        <f>('октябрь(4 цк)'!D257+'октябрь(4 цк)'!D258*9.11%)/1000</f>
        <v>0.9657556020000001</v>
      </c>
      <c r="H203" s="318">
        <f>('октябрь(4 цк)'!E257+'октябрь(4 цк)'!E258*9.11%)/1000</f>
        <v>1.1761851479999998</v>
      </c>
      <c r="I203" s="318">
        <f>('октябрь(4 цк)'!F257+'октябрь(4 цк)'!F258*9.11%)/1000</f>
        <v>0.94629037800000004</v>
      </c>
      <c r="J203" s="318">
        <f>('октябрь(4 цк)'!G257+'октябрь(4 цк)'!G258*9.11%)/1000</f>
        <v>0.93487747200000004</v>
      </c>
      <c r="K203" s="318">
        <f>('октябрь(4 цк)'!H257+'октябрь(4 цк)'!H258*9.11%)/1000</f>
        <v>0.95707044600000002</v>
      </c>
      <c r="L203" s="318">
        <f>('октябрь(4 цк)'!I257+'октябрь(4 цк)'!I258*9.11%)/1000</f>
        <v>0.93004389900000006</v>
      </c>
      <c r="M203" s="318">
        <f>('октябрь(4 цк)'!J257+'октябрь(4 цк)'!J258*9.11%)/1000</f>
        <v>0.93245522999999997</v>
      </c>
      <c r="N203" s="318">
        <f>('октябрь(4 цк)'!K257+'октябрь(4 цк)'!K258*9.11%)/1000</f>
        <v>0.93974377799999997</v>
      </c>
      <c r="O203" s="318">
        <f>('октябрь(4 цк)'!L257+'октябрь(4 цк)'!L258*9.11%)/1000</f>
        <v>0.93612132599999998</v>
      </c>
      <c r="P203" s="318">
        <f>('октябрь(4 цк)'!M257+'октябрь(4 цк)'!M258*9.11%)/1000</f>
        <v>0.930011166</v>
      </c>
      <c r="Q203" s="318">
        <f>('октябрь(4 цк)'!N257+'октябрь(4 цк)'!N258*9.11%)/1000</f>
        <v>0.94059483599999993</v>
      </c>
      <c r="R203" s="318">
        <f>('октябрь(4 цк)'!O257+'октябрь(4 цк)'!O258*9.11%)/1000</f>
        <v>0.96509003100000001</v>
      </c>
      <c r="S203" s="318">
        <f>('октябрь(4 цк)'!P257+'октябрь(4 цк)'!P258*9.11%)/1000</f>
        <v>0.94981463100000008</v>
      </c>
      <c r="T203" s="318">
        <f>('октябрь(4 цк)'!Q257+'октябрь(4 цк)'!Q258*9.11%)/1000</f>
        <v>0.96282054300000008</v>
      </c>
      <c r="U203" s="318">
        <f>('октябрь(4 цк)'!R257+'октябрь(4 цк)'!R258*9.11%)/1000</f>
        <v>0.97115654699999998</v>
      </c>
      <c r="V203" s="318">
        <f>('октябрь(4 цк)'!S257+'октябрь(4 цк)'!S258*9.11%)/1000</f>
        <v>0.99940512599999998</v>
      </c>
      <c r="W203" s="318">
        <f>('октябрь(4 цк)'!T257+'октябрь(4 цк)'!T258*9.11%)/1000</f>
        <v>1.0148332799999999</v>
      </c>
      <c r="X203" s="318">
        <f>('октябрь(4 цк)'!U257+'октябрь(4 цк)'!U258*9.11%)/1000</f>
        <v>1.3526051069999998</v>
      </c>
      <c r="Y203" s="318">
        <f>('октябрь(4 цк)'!V257+'октябрь(4 цк)'!V258*9.11%)/1000</f>
        <v>1.257024747</v>
      </c>
      <c r="Z203" s="318">
        <f>('октябрь(4 цк)'!W257+'октябрь(4 цк)'!W258*9.11%)/1000</f>
        <v>0.99643733400000012</v>
      </c>
      <c r="AA203" s="318">
        <f>('октябрь(4 цк)'!X257+'октябрь(4 цк)'!X258*9.11%)/1000</f>
        <v>0.95542288500000006</v>
      </c>
      <c r="AB203" s="318">
        <f>('октябрь(4 цк)'!Y257+'октябрь(4 цк)'!Y258*9.11%)/1000</f>
        <v>0.93570670799999989</v>
      </c>
      <c r="AC203" s="376"/>
      <c r="AD203" s="376"/>
    </row>
    <row r="204" spans="1:30" s="295" customFormat="1" ht="13.5" thickBot="1" x14ac:dyDescent="0.25">
      <c r="A204" s="313">
        <v>1</v>
      </c>
      <c r="B204" s="300" t="s">
        <v>191</v>
      </c>
      <c r="C204" s="301" t="s">
        <v>169</v>
      </c>
      <c r="D204" s="302"/>
      <c r="E204" s="318">
        <f>('октябрь(4 цк)'!B137+'октябрь(4 цк)'!B138*5.79%)/1000</f>
        <v>0.75757320400000006</v>
      </c>
      <c r="F204" s="318">
        <f>('октябрь(4 цк)'!C137+'октябрь(4 цк)'!C138*5.79%)/1000</f>
        <v>0.74879263400000007</v>
      </c>
      <c r="G204" s="318">
        <f>('октябрь(4 цк)'!D137+'октябрь(4 цк)'!D138*5.79%)/1000</f>
        <v>0.79495938999999993</v>
      </c>
      <c r="H204" s="318">
        <f>('октябрь(4 цк)'!E137+'октябрь(4 цк)'!E138*5.79%)/1000</f>
        <v>0.83544522300000001</v>
      </c>
      <c r="I204" s="318">
        <f>('октябрь(4 цк)'!F137+'октябрь(4 цк)'!F138*5.79%)/1000</f>
        <v>0.85494232000000003</v>
      </c>
      <c r="J204" s="318">
        <f>('октябрь(4 цк)'!G137+'октябрь(4 цк)'!G138*5.79%)/1000</f>
        <v>0.84706096500000005</v>
      </c>
      <c r="K204" s="318">
        <f>('октябрь(4 цк)'!H137+'октябрь(4 цк)'!H138*5.79%)/1000</f>
        <v>1.056059689</v>
      </c>
      <c r="L204" s="318">
        <f>('октябрь(4 цк)'!I137+'октябрь(4 цк)'!I138*5.79%)/1000</f>
        <v>0.83607996299999998</v>
      </c>
      <c r="M204" s="318">
        <f>('октябрь(4 цк)'!J137+'октябрь(4 цк)'!J138*5.79%)/1000</f>
        <v>0.73651041499999992</v>
      </c>
      <c r="N204" s="318">
        <f>('октябрь(4 цк)'!K137+'октябрь(4 цк)'!K138*5.79%)/1000</f>
        <v>0.7363623090000001</v>
      </c>
      <c r="O204" s="318">
        <f>('октябрь(4 цк)'!L137+'октябрь(4 цк)'!L138*5.79%)/1000</f>
        <v>0.73779047399999986</v>
      </c>
      <c r="P204" s="318">
        <f>('октябрь(4 цк)'!M137+'октябрь(4 цк)'!M138*5.79%)/1000</f>
        <v>0.73992743200000011</v>
      </c>
      <c r="Q204" s="318">
        <f>('октябрь(4 цк)'!N137+'октябрь(4 цк)'!N138*5.79%)/1000</f>
        <v>0.75491787499999996</v>
      </c>
      <c r="R204" s="318">
        <f>('октябрь(4 цк)'!O137+'октябрь(4 цк)'!O138*5.79%)/1000</f>
        <v>0.778445571</v>
      </c>
      <c r="S204" s="318">
        <f>('октябрь(4 цк)'!P137+'октябрь(4 цк)'!P138*5.79%)/1000</f>
        <v>0.78170390300000003</v>
      </c>
      <c r="T204" s="318">
        <f>('октябрь(4 цк)'!Q137+'октябрь(4 цк)'!Q138*5.79%)/1000</f>
        <v>0.79082300100000014</v>
      </c>
      <c r="U204" s="318">
        <f>('октябрь(4 цк)'!R137+'октябрь(4 цк)'!R138*5.79%)/1000</f>
        <v>0.82250710599999999</v>
      </c>
      <c r="V204" s="318">
        <f>('октябрь(4 цк)'!S137+'октябрь(4 цк)'!S138*5.79%)/1000</f>
        <v>0.79047389400000001</v>
      </c>
      <c r="W204" s="318">
        <f>('октябрь(4 цк)'!T137+'октябрь(4 цк)'!T138*5.79%)/1000</f>
        <v>0.78171448200000004</v>
      </c>
      <c r="X204" s="318">
        <f>('октябрь(4 цк)'!U137+'октябрь(4 цк)'!U138*5.79%)/1000</f>
        <v>0.77406586500000008</v>
      </c>
      <c r="Y204" s="318">
        <f>('октябрь(4 цк)'!V137+'октябрь(4 цк)'!V138*5.79%)/1000</f>
        <v>0.76983426500000007</v>
      </c>
      <c r="Z204" s="318">
        <f>('октябрь(4 цк)'!W137+'октябрь(4 цк)'!W138*5.79%)/1000</f>
        <v>0.76846957399999993</v>
      </c>
      <c r="AA204" s="318">
        <f>('октябрь(4 цк)'!X137+'октябрь(4 цк)'!X138*5.79%)/1000</f>
        <v>0.7649890829999999</v>
      </c>
      <c r="AB204" s="318">
        <f>('октябрь(4 цк)'!Y137+'октябрь(4 цк)'!Y138*5.79%)/1000</f>
        <v>0.75520350799999991</v>
      </c>
      <c r="AC204" s="374"/>
      <c r="AD204" s="374"/>
    </row>
    <row r="205" spans="1:30" s="209" customFormat="1" ht="13.5" thickBot="1" x14ac:dyDescent="0.25">
      <c r="A205" s="314">
        <v>2</v>
      </c>
      <c r="B205" s="289" t="s">
        <v>191</v>
      </c>
      <c r="C205" s="290" t="s">
        <v>169</v>
      </c>
      <c r="D205" s="255"/>
      <c r="E205" s="318">
        <f>('октябрь(4 цк)'!B141+'октябрь(4 цк)'!B142*5.79%)/1000</f>
        <v>0.69158140200000007</v>
      </c>
      <c r="F205" s="318">
        <f>('октябрь(4 цк)'!C141+'октябрь(4 цк)'!C142*5.79%)/1000</f>
        <v>0.75033716799999994</v>
      </c>
      <c r="G205" s="318">
        <f>('октябрь(4 цк)'!D141+'октябрь(4 цк)'!D142*5.79%)/1000</f>
        <v>0.75213559799999996</v>
      </c>
      <c r="H205" s="318">
        <f>('октябрь(4 цк)'!E141+'октябрь(4 цк)'!E142*5.79%)/1000</f>
        <v>0.78536423700000002</v>
      </c>
      <c r="I205" s="318">
        <f>('октябрь(4 цк)'!F141+'октябрь(4 цк)'!F142*5.79%)/1000</f>
        <v>0.78820998800000008</v>
      </c>
      <c r="J205" s="318">
        <f>('октябрь(4 цк)'!G141+'октябрь(4 цк)'!G142*5.79%)/1000</f>
        <v>0.79652508200000005</v>
      </c>
      <c r="K205" s="318">
        <f>('октябрь(4 цк)'!H141+'октябрь(4 цк)'!H142*5.79%)/1000</f>
        <v>0.77973620900000007</v>
      </c>
      <c r="L205" s="318">
        <f>('октябрь(4 цк)'!I141+'октябрь(4 цк)'!I142*5.79%)/1000</f>
        <v>0.76852246899999999</v>
      </c>
      <c r="M205" s="318">
        <f>('октябрь(4 цк)'!J141+'октябрь(4 цк)'!J142*5.79%)/1000</f>
        <v>0.77756751400000002</v>
      </c>
      <c r="N205" s="318">
        <f>('октябрь(4 цк)'!K141+'октябрь(4 цк)'!K142*5.79%)/1000</f>
        <v>0.80770708499999999</v>
      </c>
      <c r="O205" s="318">
        <f>('октябрь(4 цк)'!L141+'октябрь(4 цк)'!L142*5.79%)/1000</f>
        <v>0.81061631000000001</v>
      </c>
      <c r="P205" s="318">
        <f>('октябрь(4 цк)'!M141+'октябрь(4 цк)'!M142*5.79%)/1000</f>
        <v>0.77758867199999993</v>
      </c>
      <c r="Q205" s="318">
        <f>('октябрь(4 цк)'!N141+'октябрь(4 цк)'!N142*5.79%)/1000</f>
        <v>0.79028347199999993</v>
      </c>
      <c r="R205" s="318">
        <f>('октябрь(4 цк)'!O141+'октябрь(4 цк)'!O142*5.79%)/1000</f>
        <v>0.76187885700000002</v>
      </c>
      <c r="S205" s="318">
        <f>('октябрь(4 цк)'!P141+'октябрь(4 цк)'!P142*5.79%)/1000</f>
        <v>0.76872346999999985</v>
      </c>
      <c r="T205" s="318">
        <f>('октябрь(4 цк)'!Q141+'октябрь(4 цк)'!Q142*5.79%)/1000</f>
        <v>0.80054510200000006</v>
      </c>
      <c r="U205" s="318">
        <f>('октябрь(4 цк)'!R141+'октябрь(4 цк)'!R142*5.79%)/1000</f>
        <v>1.1681441939999999</v>
      </c>
      <c r="V205" s="318">
        <f>('октябрь(4 цк)'!S141+'октябрь(4 цк)'!S142*5.79%)/1000</f>
        <v>0.80079899799999998</v>
      </c>
      <c r="W205" s="318">
        <f>('октябрь(4 цк)'!T141+'октябрь(4 цк)'!T142*5.79%)/1000</f>
        <v>1.1327257020000001</v>
      </c>
      <c r="X205" s="318">
        <f>('октябрь(4 цк)'!U141+'октябрь(4 цк)'!U142*5.79%)/1000</f>
        <v>0.79372164699999992</v>
      </c>
      <c r="Y205" s="318">
        <f>('октябрь(4 цк)'!V141+'октябрь(4 цк)'!V142*5.79%)/1000</f>
        <v>0.77222511900000002</v>
      </c>
      <c r="Z205" s="318">
        <f>('октябрь(4 цк)'!W141+'октябрь(4 цк)'!W142*5.79%)/1000</f>
        <v>0.76908315599999999</v>
      </c>
      <c r="AA205" s="318">
        <f>('октябрь(4 цк)'!X141+'октябрь(4 цк)'!X142*5.79%)/1000</f>
        <v>0.76717893599999998</v>
      </c>
      <c r="AB205" s="318">
        <f>('октябрь(4 цк)'!Y141+'октябрь(4 цк)'!Y142*5.79%)/1000</f>
        <v>0.75913889600000006</v>
      </c>
      <c r="AC205" s="375"/>
      <c r="AD205" s="375"/>
    </row>
    <row r="206" spans="1:30" s="209" customFormat="1" ht="13.5" thickBot="1" x14ac:dyDescent="0.25">
      <c r="A206" s="314">
        <v>3</v>
      </c>
      <c r="B206" s="289" t="s">
        <v>191</v>
      </c>
      <c r="C206" s="290" t="s">
        <v>169</v>
      </c>
      <c r="D206" s="255"/>
      <c r="E206" s="318">
        <f>('октябрь(4 цк)'!B145+'октябрь(4 цк)'!B146*5.79%)/1000</f>
        <v>0.813165849</v>
      </c>
      <c r="F206" s="318">
        <f>('октябрь(4 цк)'!C145+'октябрь(4 цк)'!C146*5.79%)/1000</f>
        <v>0.81740802800000001</v>
      </c>
      <c r="G206" s="318">
        <f>('октябрь(4 цк)'!D145+'октябрь(4 цк)'!D146*5.79%)/1000</f>
        <v>0.79653566099999995</v>
      </c>
      <c r="H206" s="318">
        <f>('октябрь(4 цк)'!E145+'октябрь(4 цк)'!E146*5.79%)/1000</f>
        <v>0.796916505</v>
      </c>
      <c r="I206" s="318">
        <f>('октябрь(4 цк)'!F145+'октябрь(4 цк)'!F146*5.79%)/1000</f>
        <v>0.80316869399999991</v>
      </c>
      <c r="J206" s="318">
        <f>('октябрь(4 цк)'!G145+'октябрь(4 цк)'!G146*5.79%)/1000</f>
        <v>0.80385632899999993</v>
      </c>
      <c r="K206" s="318">
        <f>('октябрь(4 цк)'!H145+'октябрь(4 цк)'!H146*5.79%)/1000</f>
        <v>0.80945261999999996</v>
      </c>
      <c r="L206" s="318">
        <f>('октябрь(4 цк)'!I145+'октябрь(4 цк)'!I146*5.79%)/1000</f>
        <v>0.80303116699999999</v>
      </c>
      <c r="M206" s="318">
        <f>('октябрь(4 цк)'!J145+'октябрь(4 цк)'!J146*5.79%)/1000</f>
        <v>0.79749834999999991</v>
      </c>
      <c r="N206" s="318">
        <f>('октябрь(4 цк)'!K145+'октябрь(4 цк)'!K146*5.79%)/1000</f>
        <v>0.80039699600000003</v>
      </c>
      <c r="O206" s="318">
        <f>('октябрь(4 цк)'!L145+'октябрь(4 цк)'!L146*5.79%)/1000</f>
        <v>0.7990217260000001</v>
      </c>
      <c r="P206" s="318">
        <f>('октябрь(4 цк)'!M145+'октябрь(4 цк)'!M146*5.79%)/1000</f>
        <v>0.80339085300000013</v>
      </c>
      <c r="Q206" s="318">
        <f>('октябрь(4 цк)'!N145+'октябрь(4 цк)'!N146*5.79%)/1000</f>
        <v>0.80906119700000001</v>
      </c>
      <c r="R206" s="318">
        <f>('октябрь(4 цк)'!O145+'октябрь(4 цк)'!O146*5.79%)/1000</f>
        <v>0.81631839100000003</v>
      </c>
      <c r="S206" s="318">
        <f>('октябрь(4 цк)'!P145+'октябрь(4 цк)'!P146*5.79%)/1000</f>
        <v>0.81768308200000006</v>
      </c>
      <c r="T206" s="318">
        <f>('октябрь(4 цк)'!Q145+'октябрь(4 цк)'!Q146*5.79%)/1000</f>
        <v>0.81844476999999993</v>
      </c>
      <c r="U206" s="318">
        <f>('октябрь(4 цк)'!R145+'октябрь(4 цк)'!R146*5.79%)/1000</f>
        <v>0.83043077700000001</v>
      </c>
      <c r="V206" s="318">
        <f>('октябрь(4 цк)'!S145+'октябрь(4 цк)'!S146*5.79%)/1000</f>
        <v>0.82303605600000007</v>
      </c>
      <c r="W206" s="318">
        <f>('октябрь(4 цк)'!T145+'октябрь(4 цк)'!T146*5.79%)/1000</f>
        <v>0.823967008</v>
      </c>
      <c r="X206" s="318">
        <f>('октябрь(4 цк)'!U145+'октябрь(4 цк)'!U146*5.79%)/1000</f>
        <v>0.84018461499999997</v>
      </c>
      <c r="Y206" s="318">
        <f>('октябрь(4 цк)'!V145+'октябрь(4 цк)'!V146*5.79%)/1000</f>
        <v>0.81954498600000003</v>
      </c>
      <c r="Z206" s="318">
        <f>('октябрь(4 цк)'!W145+'октябрь(4 цк)'!W146*5.79%)/1000</f>
        <v>0.81641360200000002</v>
      </c>
      <c r="AA206" s="318">
        <f>('октябрь(4 цк)'!X145+'октябрь(4 цк)'!X146*5.79%)/1000</f>
        <v>0.81474212000000001</v>
      </c>
      <c r="AB206" s="318">
        <f>('октябрь(4 цк)'!Y145+'октябрь(4 цк)'!Y146*5.79%)/1000</f>
        <v>0.8120656329999999</v>
      </c>
      <c r="AC206" s="375"/>
      <c r="AD206" s="375"/>
    </row>
    <row r="207" spans="1:30" s="209" customFormat="1" ht="13.5" thickBot="1" x14ac:dyDescent="0.25">
      <c r="A207" s="314">
        <v>4</v>
      </c>
      <c r="B207" s="289" t="s">
        <v>191</v>
      </c>
      <c r="C207" s="290" t="s">
        <v>169</v>
      </c>
      <c r="D207" s="255"/>
      <c r="E207" s="318">
        <f>('октябрь(4 цк)'!B149+'октябрь(4 цк)'!B150*5.79%)/1000</f>
        <v>0.85180035700000012</v>
      </c>
      <c r="F207" s="318">
        <f>('октябрь(4 цк)'!C149+'октябрь(4 цк)'!C150*5.79%)/1000</f>
        <v>0.83793128799999994</v>
      </c>
      <c r="G207" s="318">
        <f>('октябрь(4 цк)'!D149+'октябрь(4 цк)'!D150*5.79%)/1000</f>
        <v>0.84123193600000001</v>
      </c>
      <c r="H207" s="318">
        <f>('октябрь(4 цк)'!E149+'октябрь(4 цк)'!E150*5.79%)/1000</f>
        <v>0.99562186199999991</v>
      </c>
      <c r="I207" s="318">
        <f>('октябрь(4 цк)'!F149+'октябрь(4 цк)'!F150*5.79%)/1000</f>
        <v>0.85070014099999991</v>
      </c>
      <c r="J207" s="318">
        <f>('октябрь(4 цк)'!G149+'октябрь(4 цк)'!G150*5.79%)/1000</f>
        <v>1.128388312</v>
      </c>
      <c r="K207" s="318">
        <f>('октябрь(4 цк)'!H149+'октябрь(4 цк)'!H150*5.79%)/1000</f>
        <v>1.1217447</v>
      </c>
      <c r="L207" s="318">
        <f>('октябрь(4 цк)'!I149+'октябрь(4 цк)'!I150*5.79%)/1000</f>
        <v>1.1244211869999998</v>
      </c>
      <c r="M207" s="318">
        <f>('октябрь(4 цк)'!J149+'октябрь(4 цк)'!J150*5.79%)/1000</f>
        <v>0.81887850900000003</v>
      </c>
      <c r="N207" s="318">
        <f>('октябрь(4 цк)'!K149+'октябрь(4 цк)'!K150*5.79%)/1000</f>
        <v>0.83647138600000004</v>
      </c>
      <c r="O207" s="318">
        <f>('октябрь(4 цк)'!L149+'октябрь(4 цк)'!L150*5.79%)/1000</f>
        <v>0.83020861800000001</v>
      </c>
      <c r="P207" s="318">
        <f>('октябрь(4 цк)'!M149+'октябрь(4 цк)'!M150*5.79%)/1000</f>
        <v>0.83701091500000002</v>
      </c>
      <c r="Q207" s="318">
        <f>('октябрь(4 цк)'!N149+'октябрь(4 цк)'!N150*5.79%)/1000</f>
        <v>0.932708549</v>
      </c>
      <c r="R207" s="318">
        <f>('октябрь(4 цк)'!O149+'октябрь(4 цк)'!O150*5.79%)/1000</f>
        <v>0.84570685300000004</v>
      </c>
      <c r="S207" s="318">
        <f>('октябрь(4 цк)'!P149+'октябрь(4 цк)'!P150*5.79%)/1000</f>
        <v>0.828748716</v>
      </c>
      <c r="T207" s="318">
        <f>('октябрь(4 цк)'!Q149+'октябрь(4 цк)'!Q150*5.79%)/1000</f>
        <v>0.83202820599999994</v>
      </c>
      <c r="U207" s="318">
        <f>('октябрь(4 цк)'!R149+'октябрь(4 цк)'!R150*5.79%)/1000</f>
        <v>1.190074461</v>
      </c>
      <c r="V207" s="318">
        <f>('октябрь(4 цк)'!S149+'октябрь(4 цк)'!S150*5.79%)/1000</f>
        <v>0.83855544900000001</v>
      </c>
      <c r="W207" s="318">
        <f>('октябрь(4 цк)'!T149+'октябрь(4 цк)'!T150*5.79%)/1000</f>
        <v>0.955643821</v>
      </c>
      <c r="X207" s="318">
        <f>('октябрь(4 цк)'!U149+'октябрь(4 цк)'!U150*5.79%)/1000</f>
        <v>0.84480763800000003</v>
      </c>
      <c r="Y207" s="318">
        <f>('октябрь(4 цк)'!V149+'октябрь(4 цк)'!V150*5.79%)/1000</f>
        <v>0.83544522300000001</v>
      </c>
      <c r="Z207" s="318">
        <f>('октябрь(4 цк)'!W149+'октябрь(4 цк)'!W150*5.79%)/1000</f>
        <v>0.83870355500000005</v>
      </c>
      <c r="AA207" s="318">
        <f>('октябрь(4 цк)'!X149+'октябрь(4 цк)'!X150*5.79%)/1000</f>
        <v>0.84395073899999995</v>
      </c>
      <c r="AB207" s="318">
        <f>('октябрь(4 цк)'!Y149+'октябрь(4 цк)'!Y150*5.79%)/1000</f>
        <v>0.83684165100000008</v>
      </c>
      <c r="AC207" s="375"/>
      <c r="AD207" s="375"/>
    </row>
    <row r="208" spans="1:30" s="209" customFormat="1" ht="13.5" thickBot="1" x14ac:dyDescent="0.25">
      <c r="A208" s="314">
        <v>5</v>
      </c>
      <c r="B208" s="289" t="s">
        <v>191</v>
      </c>
      <c r="C208" s="290" t="s">
        <v>169</v>
      </c>
      <c r="D208" s="255"/>
      <c r="E208" s="318">
        <f>('октябрь(4 цк)'!B153+'октябрь(4 цк)'!B154*5.79%)/1000</f>
        <v>0.84713501799999991</v>
      </c>
      <c r="F208" s="318">
        <f>('октябрь(4 цк)'!C153+'октябрь(4 цк)'!C154*5.79%)/1000</f>
        <v>0.83567796100000002</v>
      </c>
      <c r="G208" s="318">
        <f>('октябрь(4 цк)'!D153+'октябрь(4 цк)'!D154*5.79%)/1000</f>
        <v>0.83250426100000008</v>
      </c>
      <c r="H208" s="318">
        <f>('октябрь(4 цк)'!E153+'октябрь(4 цк)'!E154*5.79%)/1000</f>
        <v>0.84292457600000015</v>
      </c>
      <c r="I208" s="318">
        <f>('октябрь(4 цк)'!F153+'октябрь(4 цк)'!F154*5.79%)/1000</f>
        <v>0.84260720600000005</v>
      </c>
      <c r="J208" s="318">
        <f>('октябрь(4 цк)'!G153+'октябрь(4 цк)'!G154*5.79%)/1000</f>
        <v>0.86655806199999996</v>
      </c>
      <c r="K208" s="318">
        <f>('октябрь(4 цк)'!H153+'октябрь(4 цк)'!H154*5.79%)/1000</f>
        <v>0.88971549299999997</v>
      </c>
      <c r="L208" s="318">
        <f>('октябрь(4 цк)'!I153+'октябрь(4 цк)'!I154*5.79%)/1000</f>
        <v>0.83255715599999991</v>
      </c>
      <c r="M208" s="318">
        <f>('октябрь(4 цк)'!J153+'октябрь(4 цк)'!J154*5.79%)/1000</f>
        <v>0.97692876900000003</v>
      </c>
      <c r="N208" s="318">
        <f>('октябрь(4 цк)'!K153+'октябрь(4 цк)'!K154*5.79%)/1000</f>
        <v>0.98039868100000005</v>
      </c>
      <c r="O208" s="318">
        <f>('октябрь(4 цк)'!L153+'октябрь(4 цк)'!L154*5.79%)/1000</f>
        <v>0.98306458899999993</v>
      </c>
      <c r="P208" s="318">
        <f>('октябрь(4 цк)'!M153+'октябрь(4 цк)'!M154*5.79%)/1000</f>
        <v>0.83230325999999999</v>
      </c>
      <c r="Q208" s="318">
        <f>('октябрь(4 цк)'!N153+'октябрь(4 цк)'!N154*5.79%)/1000</f>
        <v>0.98705287200000003</v>
      </c>
      <c r="R208" s="318">
        <f>('октябрь(4 цк)'!O153+'октябрь(4 цк)'!O154*5.79%)/1000</f>
        <v>0.99362243100000003</v>
      </c>
      <c r="S208" s="318">
        <f>('октябрь(4 цк)'!P153+'октябрь(4 цк)'!P154*5.79%)/1000</f>
        <v>0.83040961899999999</v>
      </c>
      <c r="T208" s="318">
        <f>('октябрь(4 цк)'!Q153+'октябрь(4 цк)'!Q154*5.79%)/1000</f>
        <v>0.86746785599999998</v>
      </c>
      <c r="U208" s="318">
        <f>('октябрь(4 цк)'!R153+'октябрь(4 цк)'!R154*5.79%)/1000</f>
        <v>1.1861813890000001</v>
      </c>
      <c r="V208" s="318">
        <f>('октябрь(4 цк)'!S153+'октябрь(4 цк)'!S154*5.79%)/1000</f>
        <v>0.86633590300000007</v>
      </c>
      <c r="W208" s="318">
        <f>('октябрь(4 цк)'!T153+'октябрь(4 цк)'!T154*5.79%)/1000</f>
        <v>1.159321308</v>
      </c>
      <c r="X208" s="318">
        <f>('октябрь(4 цк)'!U153+'октябрь(4 цк)'!U154*5.79%)/1000</f>
        <v>0.83634443800000013</v>
      </c>
      <c r="Y208" s="318">
        <f>('октябрь(4 цк)'!V153+'октябрь(4 цк)'!V154*5.79%)/1000</f>
        <v>0.83960276999999994</v>
      </c>
      <c r="Z208" s="318">
        <f>('октябрь(4 цк)'!W153+'октябрь(4 цк)'!W154*5.79%)/1000</f>
        <v>0.84436331999999992</v>
      </c>
      <c r="AA208" s="318">
        <f>('октябрь(4 цк)'!X153+'октябрь(4 цк)'!X154*5.79%)/1000</f>
        <v>0.84290341800000002</v>
      </c>
      <c r="AB208" s="318">
        <f>('октябрь(4 цк)'!Y153+'октябрь(4 цк)'!Y154*5.79%)/1000</f>
        <v>0.83857660700000003</v>
      </c>
      <c r="AC208" s="375"/>
      <c r="AD208" s="375"/>
    </row>
    <row r="209" spans="1:30" s="209" customFormat="1" ht="13.5" thickBot="1" x14ac:dyDescent="0.25">
      <c r="A209" s="314">
        <v>6</v>
      </c>
      <c r="B209" s="289" t="s">
        <v>191</v>
      </c>
      <c r="C209" s="290" t="s">
        <v>169</v>
      </c>
      <c r="D209" s="255"/>
      <c r="E209" s="318">
        <f>('октябрь(4 цк)'!B157+'октябрь(4 цк)'!B158*5.79%)/1000</f>
        <v>0.78756466899999999</v>
      </c>
      <c r="F209" s="318">
        <f>('октябрь(4 цк)'!C157+'октябрь(4 цк)'!C158*5.79%)/1000</f>
        <v>0.67150245999999991</v>
      </c>
      <c r="G209" s="318">
        <f>('октябрь(4 цк)'!D157+'октябрь(4 цк)'!D158*5.79%)/1000</f>
        <v>0.79584802600000015</v>
      </c>
      <c r="H209" s="318">
        <f>('октябрь(4 цк)'!E157+'октябрь(4 цк)'!E158*5.79%)/1000</f>
        <v>0.80541144200000003</v>
      </c>
      <c r="I209" s="318">
        <f>('октябрь(4 цк)'!F157+'октябрь(4 цк)'!F158*5.79%)/1000</f>
        <v>0.81264747800000015</v>
      </c>
      <c r="J209" s="318">
        <f>('октябрь(4 цк)'!G157+'октябрь(4 цк)'!G158*5.79%)/1000</f>
        <v>0.84081935500000005</v>
      </c>
      <c r="K209" s="318">
        <f>('октябрь(4 цк)'!H157+'октябрь(4 цк)'!H158*5.79%)/1000</f>
        <v>0.82662233699999998</v>
      </c>
      <c r="L209" s="318">
        <f>('октябрь(4 цк)'!I157+'октябрь(4 цк)'!I158*5.79%)/1000</f>
        <v>0.78855909499999999</v>
      </c>
      <c r="M209" s="318">
        <f>('октябрь(4 цк)'!J157+'октябрь(4 цк)'!J158*5.79%)/1000</f>
        <v>0.78247616999999992</v>
      </c>
      <c r="N209" s="318">
        <f>('октябрь(4 цк)'!K157+'октябрь(4 цк)'!K158*5.79%)/1000</f>
        <v>0.78860141100000003</v>
      </c>
      <c r="O209" s="318">
        <f>('октябрь(4 цк)'!L157+'октябрь(4 цк)'!L158*5.79%)/1000</f>
        <v>0.81221373899999993</v>
      </c>
      <c r="P209" s="318">
        <f>('октябрь(4 цк)'!M157+'октябрь(4 цк)'!M158*5.79%)/1000</f>
        <v>0.7839043349999999</v>
      </c>
      <c r="Q209" s="318">
        <f>('октябрь(4 цк)'!N157+'октябрь(4 цк)'!N158*5.79%)/1000</f>
        <v>1.206334384</v>
      </c>
      <c r="R209" s="318">
        <f>('октябрь(4 цк)'!O157+'октябрь(4 цк)'!O158*5.79%)/1000</f>
        <v>1.2264873789999999</v>
      </c>
      <c r="S209" s="318">
        <f>('октябрь(4 цк)'!P157+'октябрь(4 цк)'!P158*5.79%)/1000</f>
        <v>0.82615686100000008</v>
      </c>
      <c r="T209" s="318">
        <f>('октябрь(4 цк)'!Q157+'октябрь(4 цк)'!Q158*5.79%)/1000</f>
        <v>0.82915071799999995</v>
      </c>
      <c r="U209" s="318">
        <f>('октябрь(4 цк)'!R157+'октябрь(4 цк)'!R158*5.79%)/1000</f>
        <v>1.188931929</v>
      </c>
      <c r="V209" s="318">
        <f>('октябрь(4 цк)'!S157+'октябрь(4 цк)'!S158*5.79%)/1000</f>
        <v>0.84159162199999993</v>
      </c>
      <c r="W209" s="318">
        <f>('октябрь(4 цк)'!T157+'октябрь(4 цк)'!T158*5.79%)/1000</f>
        <v>0.82762734199999999</v>
      </c>
      <c r="X209" s="318">
        <f>('октябрь(4 цк)'!U157+'октябрь(4 цк)'!U158*5.79%)/1000</f>
        <v>0.81491138399999996</v>
      </c>
      <c r="Y209" s="318">
        <f>('октябрь(4 цк)'!V157+'октябрь(4 цк)'!V158*5.79%)/1000</f>
        <v>0.81351495600000001</v>
      </c>
      <c r="Z209" s="318">
        <f>('октябрь(4 цк)'!W157+'октябрь(4 цк)'!W158*5.79%)/1000</f>
        <v>0.81333511299999994</v>
      </c>
      <c r="AA209" s="318">
        <f>('октябрь(4 цк)'!X157+'октябрь(4 цк)'!X158*5.79%)/1000</f>
        <v>0.80829950900000003</v>
      </c>
      <c r="AB209" s="318">
        <f>('октябрь(4 цк)'!Y157+'октябрь(4 цк)'!Y158*5.79%)/1000</f>
        <v>0.71801832300000001</v>
      </c>
      <c r="AC209" s="375"/>
      <c r="AD209" s="375"/>
    </row>
    <row r="210" spans="1:30" s="209" customFormat="1" ht="13.5" thickBot="1" x14ac:dyDescent="0.25">
      <c r="A210" s="314">
        <v>7</v>
      </c>
      <c r="B210" s="289" t="s">
        <v>191</v>
      </c>
      <c r="C210" s="290" t="s">
        <v>169</v>
      </c>
      <c r="D210" s="255"/>
      <c r="E210" s="318">
        <f>('октябрь(4 цк)'!B161+'октябрь(4 цк)'!B162*5.79%)/1000</f>
        <v>0.66552532499999995</v>
      </c>
      <c r="F210" s="318">
        <f>('октябрь(4 цк)'!C161+'октябрь(4 цк)'!C162*5.79%)/1000</f>
        <v>0.76705198800000007</v>
      </c>
      <c r="G210" s="318">
        <f>('октябрь(4 цк)'!D161+'октябрь(4 цк)'!D162*5.79%)/1000</f>
        <v>0.83592127800000005</v>
      </c>
      <c r="H210" s="318">
        <f>('октябрь(4 цк)'!E161+'октябрь(4 цк)'!E162*5.79%)/1000</f>
        <v>0.90546762399999992</v>
      </c>
      <c r="I210" s="318">
        <f>('октябрь(4 цк)'!F161+'октябрь(4 цк)'!F162*5.79%)/1000</f>
        <v>0.90521372800000011</v>
      </c>
      <c r="J210" s="318">
        <f>('октябрь(4 цк)'!G161+'октябрь(4 цк)'!G162*5.79%)/1000</f>
        <v>0.91349708499999993</v>
      </c>
      <c r="K210" s="318">
        <f>('октябрь(4 цк)'!H161+'октябрь(4 цк)'!H162*5.79%)/1000</f>
        <v>1.207402863</v>
      </c>
      <c r="L210" s="318">
        <f>('октябрь(4 цк)'!I161+'октябрь(4 цк)'!I162*5.79%)/1000</f>
        <v>0.89124944800000006</v>
      </c>
      <c r="M210" s="318">
        <f>('октябрь(4 цк)'!J161+'октябрь(4 цк)'!J162*5.79%)/1000</f>
        <v>0.88610805400000003</v>
      </c>
      <c r="N210" s="318">
        <f>('октябрь(4 цк)'!K161+'октябрь(4 цк)'!K162*5.79%)/1000</f>
        <v>0.880839712</v>
      </c>
      <c r="O210" s="318">
        <f>('октябрь(4 цк)'!L161+'октябрь(4 цк)'!L162*5.79%)/1000</f>
        <v>0.86073961199999993</v>
      </c>
      <c r="P210" s="318">
        <f>('октябрь(4 цк)'!M161+'октябрь(4 цк)'!M162*5.79%)/1000</f>
        <v>0.87276793499999994</v>
      </c>
      <c r="Q210" s="318">
        <f>('октябрь(4 цк)'!N161+'октябрь(4 цк)'!N162*5.79%)/1000</f>
        <v>0.94968784400000006</v>
      </c>
      <c r="R210" s="318">
        <f>('октябрь(4 цк)'!O161+'октябрь(4 цк)'!O162*5.79%)/1000</f>
        <v>0.98557181199999999</v>
      </c>
      <c r="S210" s="318">
        <f>('октябрь(4 цк)'!P161+'октябрь(4 цк)'!P162*5.79%)/1000</f>
        <v>0.96255190800000001</v>
      </c>
      <c r="T210" s="318">
        <f>('октябрь(4 цк)'!Q161+'октябрь(4 цк)'!Q162*5.79%)/1000</f>
        <v>1.024439058</v>
      </c>
      <c r="U210" s="318">
        <f>('октябрь(4 цк)'!R161+'октябрь(4 цк)'!R162*5.79%)/1000</f>
        <v>1.012601157</v>
      </c>
      <c r="V210" s="318">
        <f>('октябрь(4 цк)'!S161+'октябрь(4 цк)'!S162*5.79%)/1000</f>
        <v>0.96875120200000009</v>
      </c>
      <c r="W210" s="318">
        <f>('октябрь(4 цк)'!T161+'октябрь(4 цк)'!T162*5.79%)/1000</f>
        <v>1.079407542</v>
      </c>
      <c r="X210" s="318">
        <f>('октябрь(4 цк)'!U161+'октябрь(4 цк)'!U162*5.79%)/1000</f>
        <v>0.9316929650000001</v>
      </c>
      <c r="Y210" s="318">
        <f>('октябрь(4 цк)'!V161+'октябрь(4 цк)'!V162*5.79%)/1000</f>
        <v>0.9258216199999999</v>
      </c>
      <c r="Z210" s="318">
        <f>('октябрь(4 цк)'!W161+'октябрь(4 цк)'!W162*5.79%)/1000</f>
        <v>0.86699180100000006</v>
      </c>
      <c r="AA210" s="318">
        <f>('октябрь(4 цк)'!X161+'октябрь(4 цк)'!X162*5.79%)/1000</f>
        <v>0.88120997700000003</v>
      </c>
      <c r="AB210" s="318">
        <f>('октябрь(4 цк)'!Y161+'октябрь(4 цк)'!Y162*5.79%)/1000</f>
        <v>0.7331568719999999</v>
      </c>
      <c r="AC210" s="375"/>
      <c r="AD210" s="375"/>
    </row>
    <row r="211" spans="1:30" s="209" customFormat="1" ht="13.5" thickBot="1" x14ac:dyDescent="0.25">
      <c r="A211" s="314">
        <v>8</v>
      </c>
      <c r="B211" s="289" t="s">
        <v>191</v>
      </c>
      <c r="C211" s="290" t="s">
        <v>169</v>
      </c>
      <c r="D211" s="255"/>
      <c r="E211" s="318">
        <f>('октябрь(4 цк)'!B165+'октябрь(4 цк)'!B166*5.79%)/1000</f>
        <v>0.82784950099999999</v>
      </c>
      <c r="F211" s="318">
        <f>('октябрь(4 цк)'!C165+'октябрь(4 цк)'!C166*5.79%)/1000</f>
        <v>0.80435354200000009</v>
      </c>
      <c r="G211" s="318">
        <f>('октябрь(4 цк)'!D165+'октябрь(4 цк)'!D166*5.79%)/1000</f>
        <v>0.89640142099999998</v>
      </c>
      <c r="H211" s="318">
        <f>('октябрь(4 цк)'!E165+'октябрь(4 цк)'!E166*5.79%)/1000</f>
        <v>0.89990306999999992</v>
      </c>
      <c r="I211" s="318">
        <f>('октябрь(4 цк)'!F165+'октябрь(4 цк)'!F166*5.79%)/1000</f>
        <v>1.165076284</v>
      </c>
      <c r="J211" s="318">
        <f>('октябрь(4 цк)'!G165+'октябрь(4 цк)'!G166*5.79%)/1000</f>
        <v>1.1639231729999999</v>
      </c>
      <c r="K211" s="318">
        <f>('октябрь(4 цк)'!H165+'октябрь(4 цк)'!H166*5.79%)/1000</f>
        <v>1.194729221</v>
      </c>
      <c r="L211" s="318">
        <f>('октябрь(4 цк)'!I165+'октябрь(4 цк)'!I166*5.79%)/1000</f>
        <v>1.1743223299999999</v>
      </c>
      <c r="M211" s="318">
        <f>('октябрь(4 цк)'!J165+'октябрь(4 цк)'!J166*5.79%)/1000</f>
        <v>1.139051944</v>
      </c>
      <c r="N211" s="318">
        <f>('октябрь(4 цк)'!K165+'октябрь(4 цк)'!K166*5.79%)/1000</f>
        <v>1.1291076840000001</v>
      </c>
      <c r="O211" s="318">
        <f>('октябрь(4 цк)'!L165+'октябрь(4 цк)'!L166*5.79%)/1000</f>
        <v>1.1184757889999999</v>
      </c>
      <c r="P211" s="318">
        <f>('октябрь(4 цк)'!M165+'октябрь(4 цк)'!M166*5.79%)/1000</f>
        <v>1.1204963780000003</v>
      </c>
      <c r="Q211" s="318">
        <f>('октябрь(4 цк)'!N165+'октябрь(4 цк)'!N166*5.79%)/1000</f>
        <v>1.125468508</v>
      </c>
      <c r="R211" s="318">
        <f>('октябрь(4 цк)'!O165+'октябрь(4 цк)'!O166*5.79%)/1000</f>
        <v>0.99111520799999997</v>
      </c>
      <c r="S211" s="318">
        <f>('октябрь(4 цк)'!P165+'октябрь(4 цк)'!P166*5.79%)/1000</f>
        <v>0.89657068500000003</v>
      </c>
      <c r="T211" s="318">
        <f>('октябрь(4 цк)'!Q165+'октябрь(4 цк)'!Q166*5.79%)/1000</f>
        <v>0.99683844700000002</v>
      </c>
      <c r="U211" s="318">
        <f>('октябрь(4 цк)'!R165+'октябрь(4 цк)'!R166*5.79%)/1000</f>
        <v>1.208037603</v>
      </c>
      <c r="V211" s="318">
        <f>('октябрь(4 цк)'!S165+'октябрь(4 цк)'!S166*5.79%)/1000</f>
        <v>1.1906245689999999</v>
      </c>
      <c r="W211" s="318">
        <f>('октябрь(4 цк)'!T165+'октябрь(4 цк)'!T166*5.79%)/1000</f>
        <v>1.1590356750000002</v>
      </c>
      <c r="X211" s="318">
        <f>('октябрь(4 цк)'!U165+'октябрь(4 цк)'!U166*5.79%)/1000</f>
        <v>0.966106452</v>
      </c>
      <c r="Y211" s="318">
        <f>('октябрь(4 цк)'!V165+'октябрь(4 цк)'!V166*5.79%)/1000</f>
        <v>0.88300840700000005</v>
      </c>
      <c r="Z211" s="318">
        <f>('октябрь(4 цк)'!W165+'октябрь(4 цк)'!W166*5.79%)/1000</f>
        <v>0.86769001499999998</v>
      </c>
      <c r="AA211" s="318">
        <f>('октябрь(4 цк)'!X165+'октябрь(4 цк)'!X166*5.79%)/1000</f>
        <v>1.0220693619999999</v>
      </c>
      <c r="AB211" s="318">
        <f>('октябрь(4 цк)'!Y165+'октябрь(4 цк)'!Y166*5.79%)/1000</f>
        <v>0.70443488700000001</v>
      </c>
      <c r="AC211" s="375"/>
      <c r="AD211" s="375"/>
    </row>
    <row r="212" spans="1:30" s="209" customFormat="1" ht="13.5" thickBot="1" x14ac:dyDescent="0.25">
      <c r="A212" s="314">
        <v>9</v>
      </c>
      <c r="B212" s="289" t="s">
        <v>191</v>
      </c>
      <c r="C212" s="290" t="s">
        <v>169</v>
      </c>
      <c r="D212" s="255"/>
      <c r="E212" s="318">
        <f>('октябрь(4 цк)'!B169+'октябрь(4 цк)'!B170*5.79%)/1000</f>
        <v>0.82629438799999999</v>
      </c>
      <c r="F212" s="318">
        <f>('октябрь(4 цк)'!C169+'октябрь(4 цк)'!C170*5.79%)/1000</f>
        <v>0.81450938200000012</v>
      </c>
      <c r="G212" s="318">
        <f>('октябрь(4 цк)'!D169+'октябрь(4 цк)'!D170*5.79%)/1000</f>
        <v>0.80800329699999995</v>
      </c>
      <c r="H212" s="318">
        <f>('октябрь(4 цк)'!E169+'октябрь(4 цк)'!E170*5.79%)/1000</f>
        <v>0.82903434899999995</v>
      </c>
      <c r="I212" s="318">
        <f>('октябрь(4 цк)'!F169+'октябрь(4 цк)'!F170*5.79%)/1000</f>
        <v>0.85742838499999996</v>
      </c>
      <c r="J212" s="318">
        <f>('октябрь(4 цк)'!G169+'октябрь(4 цк)'!G170*5.79%)/1000</f>
        <v>0.86580695299999999</v>
      </c>
      <c r="K212" s="318">
        <f>('октябрь(4 цк)'!H169+'октябрь(4 цк)'!H170*5.79%)/1000</f>
        <v>0.88576952600000003</v>
      </c>
      <c r="L212" s="318">
        <f>('октябрь(4 цк)'!I169+'октябрь(4 цк)'!I170*5.79%)/1000</f>
        <v>0.828865085</v>
      </c>
      <c r="M212" s="318">
        <f>('октябрь(4 цк)'!J169+'октябрь(4 цк)'!J170*5.79%)/1000</f>
        <v>0.81079615299999996</v>
      </c>
      <c r="N212" s="318">
        <f>('октябрь(4 цк)'!K169+'октябрь(4 цк)'!K170*5.79%)/1000</f>
        <v>0.82806108099999998</v>
      </c>
      <c r="O212" s="318">
        <f>('октябрь(4 цк)'!L169+'октябрь(4 цк)'!L170*5.79%)/1000</f>
        <v>0.82627322999999997</v>
      </c>
      <c r="P212" s="318">
        <f>('октябрь(4 цк)'!M169+'октябрь(4 цк)'!M170*5.79%)/1000</f>
        <v>0.864484578</v>
      </c>
      <c r="Q212" s="318">
        <f>('октябрь(4 цк)'!N169+'октябрь(4 цк)'!N170*5.79%)/1000</f>
        <v>0.89415867300000007</v>
      </c>
      <c r="R212" s="318">
        <f>('октябрь(4 цк)'!O169+'октябрь(4 цк)'!O170*5.79%)/1000</f>
        <v>0.90775268800000009</v>
      </c>
      <c r="S212" s="318">
        <f>('октябрь(4 цк)'!P169+'октябрь(4 цк)'!P170*5.79%)/1000</f>
        <v>0.88385472700000001</v>
      </c>
      <c r="T212" s="318">
        <f>('октябрь(4 цк)'!Q169+'октябрь(4 цк)'!Q170*5.79%)/1000</f>
        <v>0.89262471799999987</v>
      </c>
      <c r="U212" s="318">
        <f>('октябрь(4 цк)'!R169+'октябрь(4 цк)'!R170*5.79%)/1000</f>
        <v>0.90645147100000001</v>
      </c>
      <c r="V212" s="318">
        <f>('октябрь(4 цк)'!S169+'октябрь(4 цк)'!S170*5.79%)/1000</f>
        <v>0.872492881</v>
      </c>
      <c r="W212" s="318">
        <f>('октябрь(4 цк)'!T169+'октябрь(4 цк)'!T170*5.79%)/1000</f>
        <v>0.87979239099999995</v>
      </c>
      <c r="X212" s="318">
        <f>('октябрь(4 цк)'!U169+'октябрь(4 цк)'!U170*5.79%)/1000</f>
        <v>0.82208394600000001</v>
      </c>
      <c r="Y212" s="318">
        <f>('октябрь(4 цк)'!V169+'октябрь(4 цк)'!V170*5.79%)/1000</f>
        <v>0.82912955999999993</v>
      </c>
      <c r="Z212" s="318">
        <f>('октябрь(4 цк)'!W169+'октябрь(4 цк)'!W170*5.79%)/1000</f>
        <v>0.83028267100000008</v>
      </c>
      <c r="AA212" s="318">
        <f>('октябрь(4 цк)'!X169+'октябрь(4 цк)'!X170*5.79%)/1000</f>
        <v>0.82765907900000002</v>
      </c>
      <c r="AB212" s="318">
        <f>('октябрь(4 цк)'!Y169+'октябрь(4 цк)'!Y170*5.79%)/1000</f>
        <v>0.82065578099999992</v>
      </c>
      <c r="AC212" s="375"/>
      <c r="AD212" s="375"/>
    </row>
    <row r="213" spans="1:30" s="209" customFormat="1" ht="13.5" thickBot="1" x14ac:dyDescent="0.25">
      <c r="A213" s="314">
        <v>10</v>
      </c>
      <c r="B213" s="289" t="s">
        <v>191</v>
      </c>
      <c r="C213" s="290" t="s">
        <v>169</v>
      </c>
      <c r="D213" s="255"/>
      <c r="E213" s="318">
        <f>('октябрь(4 цк)'!B173+'октябрь(4 цк)'!B174*5.79%)/1000</f>
        <v>0.46537064500000003</v>
      </c>
      <c r="F213" s="318">
        <f>('октябрь(4 цк)'!C173+'октябрь(4 цк)'!C174*5.79%)/1000</f>
        <v>0.46131888800000004</v>
      </c>
      <c r="G213" s="318">
        <f>('октябрь(4 цк)'!D173+'октябрь(4 цк)'!D174*5.79%)/1000</f>
        <v>0.58004700500000006</v>
      </c>
      <c r="H213" s="318">
        <f>('октябрь(4 цк)'!E173+'октябрь(4 цк)'!E174*5.79%)/1000</f>
        <v>0.60207248300000005</v>
      </c>
      <c r="I213" s="318">
        <f>('октябрь(4 цк)'!F173+'октябрь(4 цк)'!F174*5.79%)/1000</f>
        <v>0.921135123</v>
      </c>
      <c r="J213" s="318">
        <f>('октябрь(4 цк)'!G173+'октябрь(4 цк)'!G174*5.79%)/1000</f>
        <v>0.93244407399999996</v>
      </c>
      <c r="K213" s="318">
        <f>('октябрь(4 цк)'!H173+'октябрь(4 цк)'!H174*5.79%)/1000</f>
        <v>0.93167180700000007</v>
      </c>
      <c r="L213" s="318">
        <f>('октябрь(4 цк)'!I173+'октябрь(4 цк)'!I174*5.79%)/1000</f>
        <v>0.92930211100000004</v>
      </c>
      <c r="M213" s="318">
        <f>('октябрь(4 цк)'!J173+'октябрь(4 цк)'!J174*5.79%)/1000</f>
        <v>0.95325296700000006</v>
      </c>
      <c r="N213" s="318">
        <f>('октябрь(4 цк)'!K173+'октябрь(4 цк)'!K174*5.79%)/1000</f>
        <v>0.950745744</v>
      </c>
      <c r="O213" s="318">
        <f>('октябрь(4 цк)'!L173+'октябрь(4 цк)'!L174*5.79%)/1000</f>
        <v>0.96008700100000011</v>
      </c>
      <c r="P213" s="318">
        <f>('октябрь(4 цк)'!M173+'октябрь(4 цк)'!M174*5.79%)/1000</f>
        <v>0.99067088999999997</v>
      </c>
      <c r="Q213" s="318">
        <f>('октябрь(4 цк)'!N173+'октябрь(4 цк)'!N174*5.79%)/1000</f>
        <v>0.98308574699999995</v>
      </c>
      <c r="R213" s="318">
        <f>('октябрь(4 цк)'!O173+'октябрь(4 цк)'!O174*5.79%)/1000</f>
        <v>0.97883298900000004</v>
      </c>
      <c r="S213" s="318">
        <f>('октябрь(4 цк)'!P173+'октябрь(4 цк)'!P174*5.79%)/1000</f>
        <v>0.97335306700000002</v>
      </c>
      <c r="T213" s="318">
        <f>('октябрь(4 цк)'!Q173+'октябрь(4 цк)'!Q174*5.79%)/1000</f>
        <v>0.99824545399999998</v>
      </c>
      <c r="U213" s="318">
        <f>('октябрь(4 цк)'!R173+'октябрь(4 цк)'!R174*5.79%)/1000</f>
        <v>1.01711839</v>
      </c>
      <c r="V213" s="318">
        <f>('октябрь(4 цк)'!S173+'октябрь(4 цк)'!S174*5.79%)/1000</f>
        <v>0.986471027</v>
      </c>
      <c r="W213" s="318">
        <f>('октябрь(4 цк)'!T173+'октябрь(4 цк)'!T174*5.79%)/1000</f>
        <v>1.0060421770000001</v>
      </c>
      <c r="X213" s="318">
        <f>('октябрь(4 цк)'!U173+'октябрь(4 цк)'!U174*5.79%)/1000</f>
        <v>0.94670456599999997</v>
      </c>
      <c r="Y213" s="318">
        <f>('октябрь(4 цк)'!V173+'октябрь(4 цк)'!V174*5.79%)/1000</f>
        <v>0.876724481</v>
      </c>
      <c r="Z213" s="318">
        <f>('октябрь(4 цк)'!W173+'октябрь(4 цк)'!W174*5.79%)/1000</f>
        <v>0.67451747500000003</v>
      </c>
      <c r="AA213" s="318">
        <f>('октябрь(4 цк)'!X173+'октябрь(4 цк)'!X174*5.79%)/1000</f>
        <v>0.57021911400000014</v>
      </c>
      <c r="AB213" s="318">
        <f>('октябрь(4 цк)'!Y173+'октябрь(4 цк)'!Y174*5.79%)/1000</f>
        <v>0.5637447659999999</v>
      </c>
      <c r="AC213" s="375"/>
      <c r="AD213" s="375"/>
    </row>
    <row r="214" spans="1:30" s="209" customFormat="1" ht="13.5" thickBot="1" x14ac:dyDescent="0.25">
      <c r="A214" s="314">
        <v>11</v>
      </c>
      <c r="B214" s="289" t="s">
        <v>191</v>
      </c>
      <c r="C214" s="290" t="s">
        <v>169</v>
      </c>
      <c r="D214" s="255"/>
      <c r="E214" s="318">
        <f>('октябрь(4 цк)'!B177+'октябрь(4 цк)'!B178*5.79%)/1000</f>
        <v>0.81593754699999999</v>
      </c>
      <c r="F214" s="318">
        <f>('октябрь(4 цк)'!C177+'октябрь(4 цк)'!C178*5.79%)/1000</f>
        <v>0.69559084299999996</v>
      </c>
      <c r="G214" s="318">
        <f>('октябрь(4 цк)'!D177+'октябрь(4 цк)'!D178*5.79%)/1000</f>
        <v>0.79005073400000003</v>
      </c>
      <c r="H214" s="318">
        <f>('октябрь(4 цк)'!E177+'октябрь(4 цк)'!E178*5.79%)/1000</f>
        <v>0.68841828100000002</v>
      </c>
      <c r="I214" s="318">
        <f>('октябрь(4 цк)'!F177+'октябрь(4 цк)'!F178*5.79%)/1000</f>
        <v>0.82792355399999995</v>
      </c>
      <c r="J214" s="318">
        <f>('октябрь(4 цк)'!G177+'октябрь(4 цк)'!G178*5.79%)/1000</f>
        <v>0.83878818700000002</v>
      </c>
      <c r="K214" s="318">
        <f>('октябрь(4 цк)'!H177+'октябрь(4 цк)'!H178*5.79%)/1000</f>
        <v>0.87937980999999998</v>
      </c>
      <c r="L214" s="318">
        <f>('октябрь(4 цк)'!I177+'октябрь(4 цк)'!I178*5.79%)/1000</f>
        <v>0.861257983</v>
      </c>
      <c r="M214" s="318">
        <f>('октябрь(4 цк)'!J177+'октябрь(4 цк)'!J178*5.79%)/1000</f>
        <v>0.84700807</v>
      </c>
      <c r="N214" s="318">
        <f>('октябрь(4 цк)'!K177+'октябрь(4 цк)'!K178*5.79%)/1000</f>
        <v>0.85015003300000003</v>
      </c>
      <c r="O214" s="318">
        <f>('октябрь(4 цк)'!L177+'октябрь(4 цк)'!L178*5.79%)/1000</f>
        <v>0.84596074899999996</v>
      </c>
      <c r="P214" s="318">
        <f>('октябрь(4 цк)'!M177+'октябрь(4 цк)'!M178*5.79%)/1000</f>
        <v>0.89011749499999993</v>
      </c>
      <c r="Q214" s="318">
        <f>('октябрь(4 цк)'!N177+'октябрь(4 цк)'!N178*5.79%)/1000</f>
        <v>0.83849197500000006</v>
      </c>
      <c r="R214" s="318">
        <f>('октябрь(4 цк)'!O177+'октябрь(4 цк)'!O178*5.79%)/1000</f>
        <v>0.86192446</v>
      </c>
      <c r="S214" s="318">
        <f>('октябрь(4 цк)'!P177+'октябрь(4 цк)'!P178*5.79%)/1000</f>
        <v>0.87337093799999999</v>
      </c>
      <c r="T214" s="318">
        <f>('октябрь(4 цк)'!Q177+'октябрь(4 цк)'!Q178*5.79%)/1000</f>
        <v>0.92200260099999998</v>
      </c>
      <c r="U214" s="318">
        <f>('октябрь(4 цк)'!R177+'октябрь(4 цк)'!R178*5.79%)/1000</f>
        <v>0.93460219000000011</v>
      </c>
      <c r="V214" s="318">
        <f>('октябрь(4 цк)'!S177+'октябрь(4 цк)'!S178*5.79%)/1000</f>
        <v>0.9227960260000001</v>
      </c>
      <c r="W214" s="318">
        <f>('октябрь(4 цк)'!T177+'октябрь(4 цк)'!T178*5.79%)/1000</f>
        <v>0.89578783899999992</v>
      </c>
      <c r="X214" s="318">
        <f>('октябрь(4 цк)'!U177+'октябрь(4 цк)'!U178*5.79%)/1000</f>
        <v>0.88987417800000002</v>
      </c>
      <c r="Y214" s="318">
        <f>('октябрь(4 цк)'!V177+'октябрь(4 цк)'!V178*5.79%)/1000</f>
        <v>0.88411920199999994</v>
      </c>
      <c r="Z214" s="318">
        <f>('октябрь(4 цк)'!W177+'октябрь(4 цк)'!W178*5.79%)/1000</f>
        <v>0.87770832800000009</v>
      </c>
      <c r="AA214" s="318">
        <f>('октябрь(4 цк)'!X177+'октябрь(4 цк)'!X178*5.79%)/1000</f>
        <v>0.83692628300000005</v>
      </c>
      <c r="AB214" s="318">
        <f>('октябрь(4 цк)'!Y177+'октябрь(4 цк)'!Y178*5.79%)/1000</f>
        <v>0.72814242600000012</v>
      </c>
      <c r="AC214" s="375"/>
      <c r="AD214" s="375"/>
    </row>
    <row r="215" spans="1:30" s="209" customFormat="1" ht="13.5" thickBot="1" x14ac:dyDescent="0.25">
      <c r="A215" s="314">
        <v>12</v>
      </c>
      <c r="B215" s="289" t="s">
        <v>191</v>
      </c>
      <c r="C215" s="290" t="s">
        <v>169</v>
      </c>
      <c r="D215" s="255"/>
      <c r="E215" s="318">
        <f>('октябрь(4 цк)'!B181+'октябрь(4 цк)'!B182*5.79%)/1000</f>
        <v>0.81313411199999996</v>
      </c>
      <c r="F215" s="318">
        <f>('октябрь(4 цк)'!C181+'октябрь(4 цк)'!C182*5.79%)/1000</f>
        <v>0.80851108900000002</v>
      </c>
      <c r="G215" s="318">
        <f>('октябрь(4 цк)'!D181+'октябрь(4 цк)'!D182*5.79%)/1000</f>
        <v>0.79580571</v>
      </c>
      <c r="H215" s="318">
        <f>('октябрь(4 цк)'!E181+'октябрь(4 цк)'!E182*5.79%)/1000</f>
        <v>0.80561244300000001</v>
      </c>
      <c r="I215" s="318">
        <f>('октябрь(4 цк)'!F181+'октябрь(4 цк)'!F182*5.79%)/1000</f>
        <v>0.8316579409999999</v>
      </c>
      <c r="J215" s="318">
        <f>('октябрь(4 цк)'!G181+'октябрь(4 цк)'!G182*5.79%)/1000</f>
        <v>0.82335342600000005</v>
      </c>
      <c r="K215" s="318">
        <f>('октябрь(4 цк)'!H181+'октябрь(4 цк)'!H182*5.79%)/1000</f>
        <v>0.82942577199999989</v>
      </c>
      <c r="L215" s="318">
        <f>('октябрь(4 цк)'!I181+'октябрь(4 цк)'!I182*5.79%)/1000</f>
        <v>0.822634054</v>
      </c>
      <c r="M215" s="318">
        <f>('октябрь(4 цк)'!J181+'октябрь(4 цк)'!J182*5.79%)/1000</f>
        <v>0.82551154199999999</v>
      </c>
      <c r="N215" s="318">
        <f>('октябрь(4 цк)'!K181+'октябрь(4 цк)'!K182*5.79%)/1000</f>
        <v>0.80734739899999997</v>
      </c>
      <c r="O215" s="318">
        <f>('октябрь(4 цк)'!L181+'октябрь(4 цк)'!L182*5.79%)/1000</f>
        <v>0.80578170700000007</v>
      </c>
      <c r="P215" s="318">
        <f>('октябрь(4 цк)'!M181+'октябрь(4 цк)'!M182*5.79%)/1000</f>
        <v>0.81311295399999994</v>
      </c>
      <c r="Q215" s="318">
        <f>('октябрь(4 цк)'!N181+'октябрь(4 цк)'!N182*5.79%)/1000</f>
        <v>0.81363132499999991</v>
      </c>
      <c r="R215" s="318">
        <f>('октябрь(4 цк)'!O181+'октябрь(4 цк)'!O182*5.79%)/1000</f>
        <v>0.81639244400000011</v>
      </c>
      <c r="S215" s="318">
        <f>('октябрь(4 цк)'!P181+'октябрь(4 цк)'!P182*5.79%)/1000</f>
        <v>0.83659833400000005</v>
      </c>
      <c r="T215" s="318">
        <f>('октябрь(4 цк)'!Q181+'октябрь(4 цк)'!Q182*5.79%)/1000</f>
        <v>0.85217062199999993</v>
      </c>
      <c r="U215" s="318">
        <f>('октябрь(4 цк)'!R181+'октябрь(4 цк)'!R182*5.79%)/1000</f>
        <v>0.87763427500000002</v>
      </c>
      <c r="V215" s="318">
        <f>('октябрь(4 цк)'!S181+'октябрь(4 цк)'!S182*5.79%)/1000</f>
        <v>0.85174746199999996</v>
      </c>
      <c r="W215" s="318">
        <f>('октябрь(4 цк)'!T181+'октябрь(4 цк)'!T182*5.79%)/1000</f>
        <v>0.87119166399999992</v>
      </c>
      <c r="X215" s="318">
        <f>('октябрь(4 цк)'!U181+'октябрь(4 цк)'!U182*5.79%)/1000</f>
        <v>0.88464815200000002</v>
      </c>
      <c r="Y215" s="318">
        <f>('октябрь(4 цк)'!V181+'октябрь(4 цк)'!V182*5.79%)/1000</f>
        <v>0.87786701300000003</v>
      </c>
      <c r="Z215" s="318">
        <f>('октябрь(4 цк)'!W181+'октябрь(4 цк)'!W182*5.79%)/1000</f>
        <v>0.81024604499999997</v>
      </c>
      <c r="AA215" s="318">
        <f>('октябрь(4 цк)'!X181+'октябрь(4 цк)'!X182*5.79%)/1000</f>
        <v>0.81277442600000005</v>
      </c>
      <c r="AB215" s="318">
        <f>('октябрь(4 цк)'!Y181+'октябрь(4 цк)'!Y182*5.79%)/1000</f>
        <v>0.78830519899999996</v>
      </c>
      <c r="AC215" s="375"/>
      <c r="AD215" s="375"/>
    </row>
    <row r="216" spans="1:30" s="209" customFormat="1" ht="13.5" thickBot="1" x14ac:dyDescent="0.25">
      <c r="A216" s="314">
        <v>13</v>
      </c>
      <c r="B216" s="289" t="s">
        <v>191</v>
      </c>
      <c r="C216" s="290" t="s">
        <v>169</v>
      </c>
      <c r="D216" s="255"/>
      <c r="E216" s="318">
        <f>('октябрь(4 цк)'!B185+'октябрь(4 цк)'!B186*5.79%)/1000</f>
        <v>0.70042544600000001</v>
      </c>
      <c r="F216" s="318">
        <f>('октябрь(4 цк)'!C185+'октябрь(4 цк)'!C186*5.79%)/1000</f>
        <v>0.70688921500000002</v>
      </c>
      <c r="G216" s="318">
        <f>('октябрь(4 цк)'!D185+'октябрь(4 цк)'!D186*5.79%)/1000</f>
        <v>0.71060244399999994</v>
      </c>
      <c r="H216" s="318">
        <f>('октябрь(4 цк)'!E185+'октябрь(4 цк)'!E186*5.79%)/1000</f>
        <v>0.57162612099999999</v>
      </c>
      <c r="I216" s="318">
        <f>('октябрь(4 цк)'!F185+'октябрь(4 цк)'!F186*5.79%)/1000</f>
        <v>0.69233251100000004</v>
      </c>
      <c r="J216" s="318">
        <f>('октябрь(4 цк)'!G185+'октябрь(4 цк)'!G186*5.79%)/1000</f>
        <v>0.69342214800000002</v>
      </c>
      <c r="K216" s="318">
        <f>('октябрь(4 цк)'!H185+'октябрь(4 цк)'!H186*5.79%)/1000</f>
        <v>0.73348482100000001</v>
      </c>
      <c r="L216" s="318">
        <f>('октябрь(4 цк)'!I185+'октябрь(4 цк)'!I186*5.79%)/1000</f>
        <v>0.6995156520000001</v>
      </c>
      <c r="M216" s="318">
        <f>('октябрь(4 цк)'!J185+'октябрь(4 цк)'!J186*5.79%)/1000</f>
        <v>0.69358083299999995</v>
      </c>
      <c r="N216" s="318">
        <f>('октябрь(4 цк)'!K185+'октябрь(4 цк)'!K186*5.79%)/1000</f>
        <v>0.78966988999999999</v>
      </c>
      <c r="O216" s="318">
        <f>('октябрь(4 цк)'!L185+'октябрь(4 цк)'!L186*5.79%)/1000</f>
        <v>0.780339212</v>
      </c>
      <c r="P216" s="318">
        <f>('октябрь(4 цк)'!M185+'октябрь(4 цк)'!M186*5.79%)/1000</f>
        <v>0.77392833800000005</v>
      </c>
      <c r="Q216" s="318">
        <f>('октябрь(4 цк)'!N185+'октябрь(4 цк)'!N186*5.79%)/1000</f>
        <v>0.78713093000000001</v>
      </c>
      <c r="R216" s="318">
        <f>('октябрь(4 цк)'!O185+'октябрь(4 цк)'!O186*5.79%)/1000</f>
        <v>0.76684040799999997</v>
      </c>
      <c r="S216" s="318">
        <f>('октябрь(4 цк)'!P185+'октябрь(4 цк)'!P186*5.79%)/1000</f>
        <v>0.82929882399999999</v>
      </c>
      <c r="T216" s="318">
        <f>('октябрь(4 цк)'!Q185+'октябрь(4 цк)'!Q186*5.79%)/1000</f>
        <v>0.92001374899999999</v>
      </c>
      <c r="U216" s="318">
        <f>('октябрь(4 цк)'!R185+'октябрь(4 цк)'!R186*5.79%)/1000</f>
        <v>0.97017936700000007</v>
      </c>
      <c r="V216" s="318">
        <f>('октябрь(4 цк)'!S185+'октябрь(4 цк)'!S186*5.79%)/1000</f>
        <v>0.90338356099999995</v>
      </c>
      <c r="W216" s="318">
        <f>('октябрь(4 цк)'!T185+'октябрь(4 цк)'!T186*5.79%)/1000</f>
        <v>0.89499441400000002</v>
      </c>
      <c r="X216" s="318">
        <f>('октябрь(4 цк)'!U185+'октябрь(4 цк)'!U186*5.79%)/1000</f>
        <v>0.90495983199999996</v>
      </c>
      <c r="Y216" s="318">
        <f>('октябрь(4 цк)'!V185+'октябрь(4 цк)'!V186*5.79%)/1000</f>
        <v>0.884288466</v>
      </c>
      <c r="Z216" s="318">
        <f>('октябрь(4 цк)'!W185+'октябрь(4 цк)'!W186*5.79%)/1000</f>
        <v>0.83349868700000007</v>
      </c>
      <c r="AA216" s="318">
        <f>('октябрь(4 цк)'!X185+'октябрь(4 цк)'!X186*5.79%)/1000</f>
        <v>0.85285825700000006</v>
      </c>
      <c r="AB216" s="318">
        <f>('октябрь(4 цк)'!Y185+'октябрь(4 цк)'!Y186*5.79%)/1000</f>
        <v>0.71516199299999994</v>
      </c>
      <c r="AC216" s="375"/>
      <c r="AD216" s="375"/>
    </row>
    <row r="217" spans="1:30" s="209" customFormat="1" ht="13.5" thickBot="1" x14ac:dyDescent="0.25">
      <c r="A217" s="314">
        <v>14</v>
      </c>
      <c r="B217" s="289" t="s">
        <v>191</v>
      </c>
      <c r="C217" s="290" t="s">
        <v>169</v>
      </c>
      <c r="D217" s="255"/>
      <c r="E217" s="318">
        <f>('октябрь(4 цк)'!B189+'октябрь(4 цк)'!B190*5.79%)/1000</f>
        <v>0.83444021800000001</v>
      </c>
      <c r="F217" s="318">
        <f>('октябрь(4 цк)'!C189+'октябрь(4 цк)'!C190*5.79%)/1000</f>
        <v>0.82333226800000003</v>
      </c>
      <c r="G217" s="318">
        <f>('октябрь(4 цк)'!D189+'октябрь(4 цк)'!D190*5.79%)/1000</f>
        <v>0.838767029</v>
      </c>
      <c r="H217" s="318">
        <f>('октябрь(4 цк)'!E189+'октябрь(4 цк)'!E190*5.79%)/1000</f>
        <v>0.86116277199999991</v>
      </c>
      <c r="I217" s="318">
        <f>('октябрь(4 цк)'!F189+'октябрь(4 цк)'!F190*5.79%)/1000</f>
        <v>0.86223125100000009</v>
      </c>
      <c r="J217" s="318">
        <f>('октябрь(4 цк)'!G189+'октябрь(4 цк)'!G190*5.79%)/1000</f>
        <v>0.86776406799999994</v>
      </c>
      <c r="K217" s="318">
        <f>('октябрь(4 цк)'!H189+'октябрь(4 цк)'!H190*5.79%)/1000</f>
        <v>0.85551358600000005</v>
      </c>
      <c r="L217" s="318">
        <f>('октябрь(4 цк)'!I189+'октябрь(4 цк)'!I190*5.79%)/1000</f>
        <v>0.84606653899999995</v>
      </c>
      <c r="M217" s="318">
        <f>('октябрь(4 цк)'!J189+'октябрь(4 цк)'!J190*5.79%)/1000</f>
        <v>0.85425468500000001</v>
      </c>
      <c r="N217" s="318">
        <f>('октябрь(4 цк)'!K189+'октябрь(4 цк)'!K190*5.79%)/1000</f>
        <v>0.85310157399999986</v>
      </c>
      <c r="O217" s="318">
        <f>('октябрь(4 цк)'!L189+'октябрь(4 цк)'!L190*5.79%)/1000</f>
        <v>0.82828323999999998</v>
      </c>
      <c r="P217" s="318">
        <f>('октябрь(4 цк)'!M189+'октябрь(4 цк)'!M190*5.79%)/1000</f>
        <v>0.82805050200000008</v>
      </c>
      <c r="Q217" s="318">
        <f>('октябрь(4 цк)'!N189+'октябрь(4 цк)'!N190*5.79%)/1000</f>
        <v>0.83629154299999997</v>
      </c>
      <c r="R217" s="318">
        <f>('октябрь(4 цк)'!O189+'октябрь(4 цк)'!O190*5.79%)/1000</f>
        <v>0.86577521599999996</v>
      </c>
      <c r="S217" s="318">
        <f>('октябрь(4 цк)'!P189+'октябрь(4 цк)'!P190*5.79%)/1000</f>
        <v>0.85061550900000005</v>
      </c>
      <c r="T217" s="318">
        <f>('октябрь(4 цк)'!Q189+'октябрь(4 цк)'!Q190*5.79%)/1000</f>
        <v>0.92679488799999998</v>
      </c>
      <c r="U217" s="318">
        <f>('октябрь(4 цк)'!R189+'октябрь(4 цк)'!R190*5.79%)/1000</f>
        <v>0.91754884200000009</v>
      </c>
      <c r="V217" s="318">
        <f>('октябрь(4 цк)'!S189+'октябрь(4 цк)'!S190*5.79%)/1000</f>
        <v>0.85853918000000007</v>
      </c>
      <c r="W217" s="318">
        <f>('октябрь(4 цк)'!T189+'октябрь(4 цк)'!T190*5.79%)/1000</f>
        <v>0.83430269099999999</v>
      </c>
      <c r="X217" s="318">
        <f>('октябрь(4 цк)'!U189+'октябрь(4 цк)'!U190*5.79%)/1000</f>
        <v>0.82557501600000005</v>
      </c>
      <c r="Y217" s="318">
        <f>('октябрь(4 цк)'!V189+'октябрь(4 цк)'!V190*5.79%)/1000</f>
        <v>0.82315242499999997</v>
      </c>
      <c r="Z217" s="318">
        <f>('октябрь(4 цк)'!W189+'октябрь(4 цк)'!W190*5.79%)/1000</f>
        <v>0.822189736</v>
      </c>
      <c r="AA217" s="318">
        <f>('октябрь(4 цк)'!X189+'октябрь(4 цк)'!X190*5.79%)/1000</f>
        <v>0.82317358299999999</v>
      </c>
      <c r="AB217" s="318">
        <f>('октябрь(4 цк)'!Y189+'октябрь(4 цк)'!Y190*5.79%)/1000</f>
        <v>0.81514412199999997</v>
      </c>
      <c r="AC217" s="375"/>
      <c r="AD217" s="375"/>
    </row>
    <row r="218" spans="1:30" s="209" customFormat="1" ht="13.5" thickBot="1" x14ac:dyDescent="0.25">
      <c r="A218" s="314">
        <v>15</v>
      </c>
      <c r="B218" s="289" t="s">
        <v>191</v>
      </c>
      <c r="C218" s="290" t="s">
        <v>169</v>
      </c>
      <c r="D218" s="255"/>
      <c r="E218" s="318">
        <f>('октябрь(4 цк)'!B193+'октябрь(4 цк)'!B194*5.79%)/1000</f>
        <v>0.79668376699999999</v>
      </c>
      <c r="F218" s="318">
        <f>('октябрь(4 цк)'!C193+'октябрь(4 цк)'!C194*5.79%)/1000</f>
        <v>0.79743487600000007</v>
      </c>
      <c r="G218" s="318">
        <f>('октябрь(4 цк)'!D193+'октябрь(4 цк)'!D194*5.79%)/1000</f>
        <v>0.79535081299999999</v>
      </c>
      <c r="H218" s="318">
        <f>('октябрь(4 цк)'!E193+'октябрь(4 цк)'!E194*5.79%)/1000</f>
        <v>0.80783403300000001</v>
      </c>
      <c r="I218" s="318">
        <f>('октябрь(4 цк)'!F193+'октябрь(4 цк)'!F194*5.79%)/1000</f>
        <v>0.83591069899999992</v>
      </c>
      <c r="J218" s="318">
        <f>('октябрь(4 цк)'!G193+'октябрь(4 цк)'!G194*5.79%)/1000</f>
        <v>0.85426526400000002</v>
      </c>
      <c r="K218" s="318">
        <f>('октябрь(4 цк)'!H193+'октябрь(4 цк)'!H194*5.79%)/1000</f>
        <v>0.84226867800000005</v>
      </c>
      <c r="L218" s="318">
        <f>('октябрь(4 цк)'!I193+'октябрь(4 цк)'!I194*5.79%)/1000</f>
        <v>0.83916903100000007</v>
      </c>
      <c r="M218" s="318">
        <f>('октябрь(4 цк)'!J193+'октябрь(4 цк)'!J194*5.79%)/1000</f>
        <v>0.84091456599999992</v>
      </c>
      <c r="N218" s="318">
        <f>('октябрь(4 цк)'!K193+'октябрь(4 цк)'!K194*5.79%)/1000</f>
        <v>0.83434500700000003</v>
      </c>
      <c r="O218" s="318">
        <f>('октябрь(4 цк)'!L193+'октябрь(4 цк)'!L194*5.79%)/1000</f>
        <v>0.82193583999999997</v>
      </c>
      <c r="P218" s="318">
        <f>('октябрь(4 цк)'!M193+'октябрь(4 цк)'!M194*5.79%)/1000</f>
        <v>0.83944408500000001</v>
      </c>
      <c r="Q218" s="318">
        <f>('октябрь(4 цк)'!N193+'октябрь(4 цк)'!N194*5.79%)/1000</f>
        <v>0.83070583099999995</v>
      </c>
      <c r="R218" s="318">
        <f>('октябрь(4 цк)'!O193+'октябрь(4 цк)'!O194*5.79%)/1000</f>
        <v>0.85712159399999999</v>
      </c>
      <c r="S218" s="318">
        <f>('октябрь(4 цк)'!P193+'октябрь(4 цк)'!P194*5.79%)/1000</f>
        <v>0.869932763</v>
      </c>
      <c r="T218" s="318">
        <f>('октябрь(4 цк)'!Q193+'октябрь(4 цк)'!Q194*5.79%)/1000</f>
        <v>0.88078681700000006</v>
      </c>
      <c r="U218" s="318">
        <f>('октябрь(4 цк)'!R193+'октябрь(4 цк)'!R194*5.79%)/1000</f>
        <v>0.89599941900000002</v>
      </c>
      <c r="V218" s="318">
        <f>('октябрь(4 цк)'!S193+'октябрь(4 цк)'!S194*5.79%)/1000</f>
        <v>0.85096461599999995</v>
      </c>
      <c r="W218" s="318">
        <f>('октябрь(4 цк)'!T193+'октябрь(4 цк)'!T194*5.79%)/1000</f>
        <v>0.83635501699999992</v>
      </c>
      <c r="X218" s="318">
        <f>('октябрь(4 цк)'!U193+'октябрь(4 цк)'!U194*5.79%)/1000</f>
        <v>0.78704629800000003</v>
      </c>
      <c r="Y218" s="318">
        <f>('октябрь(4 цк)'!V193+'октябрь(4 цк)'!V194*5.79%)/1000</f>
        <v>0.80819371900000003</v>
      </c>
      <c r="Z218" s="318">
        <f>('октябрь(4 цк)'!W193+'октябрь(4 цк)'!W194*5.79%)/1000</f>
        <v>0.80588749699999995</v>
      </c>
      <c r="AA218" s="318">
        <f>('октябрь(4 цк)'!X193+'октябрь(4 цк)'!X194*5.79%)/1000</f>
        <v>0.80691365999999998</v>
      </c>
      <c r="AB218" s="318">
        <f>('октябрь(4 цк)'!Y193+'октябрь(4 цк)'!Y194*5.79%)/1000</f>
        <v>0.79739256000000003</v>
      </c>
      <c r="AC218" s="375"/>
      <c r="AD218" s="375"/>
    </row>
    <row r="219" spans="1:30" s="209" customFormat="1" ht="13.5" thickBot="1" x14ac:dyDescent="0.25">
      <c r="A219" s="314">
        <v>16</v>
      </c>
      <c r="B219" s="289" t="s">
        <v>191</v>
      </c>
      <c r="C219" s="290" t="s">
        <v>169</v>
      </c>
      <c r="D219" s="255"/>
      <c r="E219" s="318">
        <f>('октябрь(4 цк)'!B197+'октябрь(4 цк)'!B198*5.79%)/1000</f>
        <v>0.80942088300000004</v>
      </c>
      <c r="F219" s="318">
        <f>('октябрь(4 цк)'!C197+'октябрь(4 цк)'!C198*5.79%)/1000</f>
        <v>0.81779945100000007</v>
      </c>
      <c r="G219" s="318">
        <f>('октябрь(4 цк)'!D197+'октябрь(4 цк)'!D198*5.79%)/1000</f>
        <v>0.80376111799999994</v>
      </c>
      <c r="H219" s="318">
        <f>('октябрь(4 цк)'!E197+'октябрь(4 цк)'!E198*5.79%)/1000</f>
        <v>0.84750528299999994</v>
      </c>
      <c r="I219" s="318">
        <f>('октябрь(4 цк)'!F197+'октябрь(4 цк)'!F198*5.79%)/1000</f>
        <v>0.84787554799999998</v>
      </c>
      <c r="J219" s="318">
        <f>('октябрь(4 цк)'!G197+'октябрь(4 цк)'!G198*5.79%)/1000</f>
        <v>0.86094061300000002</v>
      </c>
      <c r="K219" s="318">
        <f>('октябрь(4 цк)'!H197+'октябрь(4 цк)'!H198*5.79%)/1000</f>
        <v>0.90245260900000002</v>
      </c>
      <c r="L219" s="318">
        <f>('октябрь(4 цк)'!I197+'октябрь(4 цк)'!I198*5.79%)/1000</f>
        <v>0.87913649299999996</v>
      </c>
      <c r="M219" s="318">
        <f>('октябрь(4 цк)'!J197+'октябрь(4 цк)'!J198*5.79%)/1000</f>
        <v>0.86794391100000012</v>
      </c>
      <c r="N219" s="318">
        <f>('октябрь(4 цк)'!K197+'октябрь(4 цк)'!K198*5.79%)/1000</f>
        <v>0.85194846300000004</v>
      </c>
      <c r="O219" s="318">
        <f>('октябрь(4 цк)'!L197+'октябрь(4 цк)'!L198*5.79%)/1000</f>
        <v>0.85655032800000008</v>
      </c>
      <c r="P219" s="318">
        <f>('октябрь(4 цк)'!M197+'октябрь(4 цк)'!M198*5.79%)/1000</f>
        <v>0.87051460799999991</v>
      </c>
      <c r="Q219" s="318">
        <f>('октябрь(4 цк)'!N197+'октябрь(4 цк)'!N198*5.79%)/1000</f>
        <v>0.882289035</v>
      </c>
      <c r="R219" s="318">
        <f>('октябрь(4 цк)'!O197+'октябрь(4 цк)'!O198*5.79%)/1000</f>
        <v>0.88330461900000001</v>
      </c>
      <c r="S219" s="318">
        <f>('октябрь(4 цк)'!P197+'октябрь(4 цк)'!P198*5.79%)/1000</f>
        <v>0.87791990799999997</v>
      </c>
      <c r="T219" s="318">
        <f>('октябрь(4 цк)'!Q197+'октябрь(4 цк)'!Q198*5.79%)/1000</f>
        <v>0.88235250900000006</v>
      </c>
      <c r="U219" s="318">
        <f>('октябрь(4 цк)'!R197+'октябрь(4 цк)'!R198*5.79%)/1000</f>
        <v>0.87677737600000005</v>
      </c>
      <c r="V219" s="318">
        <f>('октябрь(4 цк)'!S197+'октябрь(4 цк)'!S198*5.79%)/1000</f>
        <v>0.88198224400000003</v>
      </c>
      <c r="W219" s="318">
        <f>('октябрь(4 цк)'!T197+'октябрь(4 цк)'!T198*5.79%)/1000</f>
        <v>0.88516652299999998</v>
      </c>
      <c r="X219" s="318">
        <f>('октябрь(4 цк)'!U197+'октябрь(4 цк)'!U198*5.79%)/1000</f>
        <v>0.82256000100000004</v>
      </c>
      <c r="Y219" s="318">
        <f>('октябрь(4 цк)'!V197+'октябрь(4 цк)'!V198*5.79%)/1000</f>
        <v>0.81912182600000005</v>
      </c>
      <c r="Z219" s="318">
        <f>('октябрь(4 цк)'!W197+'октябрь(4 цк)'!W198*5.79%)/1000</f>
        <v>0.8218617869999999</v>
      </c>
      <c r="AA219" s="318">
        <f>('октябрь(4 цк)'!X197+'октябрь(4 цк)'!X198*5.79%)/1000</f>
        <v>0.82319474100000001</v>
      </c>
      <c r="AB219" s="318">
        <f>('октябрь(4 цк)'!Y197+'октябрь(4 цк)'!Y198*5.79%)/1000</f>
        <v>0.81674155100000012</v>
      </c>
      <c r="AC219" s="375"/>
      <c r="AD219" s="375"/>
    </row>
    <row r="220" spans="1:30" s="209" customFormat="1" ht="13.5" thickBot="1" x14ac:dyDescent="0.25">
      <c r="A220" s="314">
        <v>17</v>
      </c>
      <c r="B220" s="289" t="s">
        <v>191</v>
      </c>
      <c r="C220" s="290" t="s">
        <v>169</v>
      </c>
      <c r="D220" s="255"/>
      <c r="E220" s="318">
        <f>('октябрь(4 цк)'!B201+'октябрь(4 цк)'!B202*5.79%)/1000</f>
        <v>0.82152325900000001</v>
      </c>
      <c r="F220" s="318">
        <f>('октябрь(4 цк)'!C201+'октябрь(4 цк)'!C202*5.79%)/1000</f>
        <v>0.82151268</v>
      </c>
      <c r="G220" s="318">
        <f>('октябрь(4 цк)'!D201+'октябрь(4 цк)'!D202*5.79%)/1000</f>
        <v>0.83701091500000002</v>
      </c>
      <c r="H220" s="318">
        <f>('октябрь(4 цк)'!E201+'октябрь(4 цк)'!E202*5.79%)/1000</f>
        <v>0.87789874999999995</v>
      </c>
      <c r="I220" s="318">
        <f>('октябрь(4 цк)'!F201+'октябрь(4 цк)'!F202*5.79%)/1000</f>
        <v>0.86655806199999996</v>
      </c>
      <c r="J220" s="318">
        <f>('октябрь(4 цк)'!G201+'октябрь(4 цк)'!G202*5.79%)/1000</f>
        <v>0.85854975899999997</v>
      </c>
      <c r="K220" s="318">
        <f>('октябрь(4 цк)'!H201+'октябрь(4 цк)'!H202*5.79%)/1000</f>
        <v>0.86576463699999995</v>
      </c>
      <c r="L220" s="318">
        <f>('октябрь(4 цк)'!I201+'октябрь(4 цк)'!I202*5.79%)/1000</f>
        <v>0.85320736399999997</v>
      </c>
      <c r="M220" s="318">
        <f>('октябрь(4 цк)'!J201+'октябрь(4 цк)'!J202*5.79%)/1000</f>
        <v>0.85224467500000001</v>
      </c>
      <c r="N220" s="318">
        <f>('октябрь(4 цк)'!K201+'октябрь(4 цк)'!K202*5.79%)/1000</f>
        <v>0.85829586300000005</v>
      </c>
      <c r="O220" s="318">
        <f>('октябрь(4 цк)'!L201+'октябрь(4 цк)'!L202*5.79%)/1000</f>
        <v>0.86563768899999993</v>
      </c>
      <c r="P220" s="318">
        <f>('октябрь(4 цк)'!M201+'октябрь(4 цк)'!M202*5.79%)/1000</f>
        <v>0.86109929799999996</v>
      </c>
      <c r="Q220" s="318">
        <f>('октябрь(4 цк)'!N201+'октябрь(4 цк)'!N202*5.79%)/1000</f>
        <v>0.87321225300000005</v>
      </c>
      <c r="R220" s="318">
        <f>('октябрь(4 цк)'!O201+'октябрь(4 цк)'!O202*5.79%)/1000</f>
        <v>0.88155908399999994</v>
      </c>
      <c r="S220" s="318">
        <f>('октябрь(4 цк)'!P201+'октябрь(4 цк)'!P202*5.79%)/1000</f>
        <v>0.88209861300000003</v>
      </c>
      <c r="T220" s="318">
        <f>('октябрь(4 цк)'!Q201+'октябрь(4 цк)'!Q202*5.79%)/1000</f>
        <v>0.90503388499999993</v>
      </c>
      <c r="U220" s="318">
        <f>('октябрь(4 цк)'!R201+'октябрь(4 цк)'!R202*5.79%)/1000</f>
        <v>0.91779215900000011</v>
      </c>
      <c r="V220" s="318">
        <f>('октябрь(4 цк)'!S201+'октябрь(4 цк)'!S202*5.79%)/1000</f>
        <v>0.87467215500000006</v>
      </c>
      <c r="W220" s="318">
        <f>('октябрь(4 цк)'!T201+'октябрь(4 цк)'!T202*5.79%)/1000</f>
        <v>0.85134546</v>
      </c>
      <c r="X220" s="318">
        <f>('октябрь(4 цк)'!U201+'октябрь(4 цк)'!U202*5.79%)/1000</f>
        <v>0.815398018</v>
      </c>
      <c r="Y220" s="318">
        <f>('октябрь(4 цк)'!V201+'октябрь(4 цк)'!V202*5.79%)/1000</f>
        <v>0.82097315100000001</v>
      </c>
      <c r="Z220" s="318">
        <f>('октябрь(4 цк)'!W201+'октябрь(4 цк)'!W202*5.79%)/1000</f>
        <v>0.81833897999999994</v>
      </c>
      <c r="AA220" s="318">
        <f>('октябрь(4 цк)'!X201+'октябрь(4 цк)'!X202*5.79%)/1000</f>
        <v>0.81111352299999995</v>
      </c>
      <c r="AB220" s="318">
        <f>('октябрь(4 цк)'!Y201+'октябрь(4 цк)'!Y202*5.79%)/1000</f>
        <v>0.82031725300000002</v>
      </c>
      <c r="AC220" s="375"/>
      <c r="AD220" s="375"/>
    </row>
    <row r="221" spans="1:30" s="209" customFormat="1" ht="13.5" thickBot="1" x14ac:dyDescent="0.25">
      <c r="A221" s="314">
        <v>18</v>
      </c>
      <c r="B221" s="289" t="s">
        <v>191</v>
      </c>
      <c r="C221" s="290" t="s">
        <v>169</v>
      </c>
      <c r="D221" s="255"/>
      <c r="E221" s="318">
        <f>('октябрь(4 цк)'!B205+'октябрь(4 цк)'!B206*5.79%)/1000</f>
        <v>0.75630372400000001</v>
      </c>
      <c r="F221" s="318">
        <f>('октябрь(4 цк)'!C205+'октябрь(4 цк)'!C206*5.79%)/1000</f>
        <v>0.74731157399999992</v>
      </c>
      <c r="G221" s="318">
        <f>('октябрь(4 цк)'!D205+'октябрь(4 цк)'!D206*5.79%)/1000</f>
        <v>0.75827141799999997</v>
      </c>
      <c r="H221" s="318">
        <f>('октябрь(4 цк)'!E205+'октябрь(4 цк)'!E206*5.79%)/1000</f>
        <v>0.77742998699999999</v>
      </c>
      <c r="I221" s="318">
        <f>('октябрь(4 цк)'!F205+'октябрь(4 цк)'!F206*5.79%)/1000</f>
        <v>0.7897862590000001</v>
      </c>
      <c r="J221" s="318">
        <f>('октябрь(4 цк)'!G205+'октябрь(4 цк)'!G206*5.79%)/1000</f>
        <v>0.81296484799999991</v>
      </c>
      <c r="K221" s="318">
        <f>('октябрь(4 цк)'!H205+'октябрь(4 цк)'!H206*5.79%)/1000</f>
        <v>0.8031369570000001</v>
      </c>
      <c r="L221" s="318">
        <f>('октябрь(4 цк)'!I205+'октябрь(4 цк)'!I206*5.79%)/1000</f>
        <v>0.80299943000000007</v>
      </c>
      <c r="M221" s="318">
        <f>('октябрь(4 цк)'!J205+'октябрь(4 цк)'!J206*5.79%)/1000</f>
        <v>0.78631634699999997</v>
      </c>
      <c r="N221" s="318">
        <f>('октябрь(4 цк)'!K205+'октябрь(4 цк)'!K206*5.79%)/1000</f>
        <v>0.82083562399999999</v>
      </c>
      <c r="O221" s="318">
        <f>('октябрь(4 цк)'!L205+'октябрь(4 цк)'!L206*5.79%)/1000</f>
        <v>0.82397758700000001</v>
      </c>
      <c r="P221" s="318">
        <f>('октябрь(4 цк)'!M205+'октябрь(4 цк)'!M206*5.79%)/1000</f>
        <v>0.851567619</v>
      </c>
      <c r="Q221" s="318">
        <f>('октябрь(4 цк)'!N205+'октябрь(4 цк)'!N206*5.79%)/1000</f>
        <v>0.81468922499999996</v>
      </c>
      <c r="R221" s="318">
        <f>('октябрь(4 цк)'!O205+'октябрь(4 цк)'!O206*5.79%)/1000</f>
        <v>0.80942088300000004</v>
      </c>
      <c r="S221" s="318">
        <f>('октябрь(4 цк)'!P205+'октябрь(4 цк)'!P206*5.79%)/1000</f>
        <v>0.81651939200000001</v>
      </c>
      <c r="T221" s="318">
        <f>('октябрь(4 цк)'!Q205+'октябрь(4 цк)'!Q206*5.79%)/1000</f>
        <v>0.83561448699999996</v>
      </c>
      <c r="U221" s="318">
        <f>('октябрь(4 цк)'!R205+'октябрь(4 цк)'!R206*5.79%)/1000</f>
        <v>0.85060493000000004</v>
      </c>
      <c r="V221" s="318">
        <f>('октябрь(4 цк)'!S205+'октябрь(4 цк)'!S206*5.79%)/1000</f>
        <v>0.84545295700000012</v>
      </c>
      <c r="W221" s="318">
        <f>('октябрь(4 цк)'!T205+'октябрь(4 цк)'!T206*5.79%)/1000</f>
        <v>0.80842645700000004</v>
      </c>
      <c r="X221" s="318">
        <f>('октябрь(4 цк)'!U205+'октябрь(4 цк)'!U206*5.79%)/1000</f>
        <v>0.77708088000000008</v>
      </c>
      <c r="Y221" s="318">
        <f>('октябрь(4 цк)'!V205+'октябрь(4 цк)'!V206*5.79%)/1000</f>
        <v>0.75911773800000004</v>
      </c>
      <c r="Z221" s="318">
        <f>('октябрь(4 цк)'!W205+'октябрь(4 цк)'!W206*5.79%)/1000</f>
        <v>0.75692788499999997</v>
      </c>
      <c r="AA221" s="318">
        <f>('октябрь(4 цк)'!X205+'октябрь(4 цк)'!X206*5.79%)/1000</f>
        <v>0.77037379399999995</v>
      </c>
      <c r="AB221" s="318">
        <f>('октябрь(4 цк)'!Y205+'октябрь(4 цк)'!Y206*5.79%)/1000</f>
        <v>0.75268570599999995</v>
      </c>
      <c r="AC221" s="375"/>
      <c r="AD221" s="375"/>
    </row>
    <row r="222" spans="1:30" s="209" customFormat="1" ht="13.5" thickBot="1" x14ac:dyDescent="0.25">
      <c r="A222" s="314">
        <v>19</v>
      </c>
      <c r="B222" s="289" t="s">
        <v>191</v>
      </c>
      <c r="C222" s="290" t="s">
        <v>169</v>
      </c>
      <c r="D222" s="255"/>
      <c r="E222" s="318">
        <f>('октябрь(4 цк)'!B209+'октябрь(4 цк)'!B210*5.79%)/1000</f>
        <v>0.82629438799999999</v>
      </c>
      <c r="F222" s="318">
        <f>('октябрь(4 цк)'!C209+'октябрь(4 цк)'!C210*5.79%)/1000</f>
        <v>0.81450938200000012</v>
      </c>
      <c r="G222" s="318">
        <f>('октябрь(4 цк)'!D209+'октябрь(4 цк)'!D210*5.79%)/1000</f>
        <v>0.80800329699999995</v>
      </c>
      <c r="H222" s="318">
        <f>('октябрь(4 цк)'!E209+'октябрь(4 цк)'!E210*5.79%)/1000</f>
        <v>0.82903434899999995</v>
      </c>
      <c r="I222" s="318">
        <f>('октябрь(4 цк)'!F209+'октябрь(4 цк)'!F210*5.79%)/1000</f>
        <v>0.85742838499999996</v>
      </c>
      <c r="J222" s="318">
        <f>('октябрь(4 цк)'!G209+'октябрь(4 цк)'!G210*5.79%)/1000</f>
        <v>0.86580695299999999</v>
      </c>
      <c r="K222" s="318">
        <f>('октябрь(4 цк)'!H209+'октябрь(4 цк)'!H210*5.79%)/1000</f>
        <v>0.88576952600000003</v>
      </c>
      <c r="L222" s="318">
        <f>('октябрь(4 цк)'!I209+'октябрь(4 цк)'!I210*5.79%)/1000</f>
        <v>0.828865085</v>
      </c>
      <c r="M222" s="318">
        <f>('октябрь(4 цк)'!J209+'октябрь(4 цк)'!J210*5.79%)/1000</f>
        <v>0.81079615299999996</v>
      </c>
      <c r="N222" s="318">
        <f>('октябрь(4 цк)'!K209+'октябрь(4 цк)'!K210*5.79%)/1000</f>
        <v>0.82806108099999998</v>
      </c>
      <c r="O222" s="318">
        <f>('октябрь(4 цк)'!L209+'октябрь(4 цк)'!L210*5.79%)/1000</f>
        <v>0.82627322999999997</v>
      </c>
      <c r="P222" s="318">
        <f>('октябрь(4 цк)'!M209+'октябрь(4 цк)'!M210*5.79%)/1000</f>
        <v>0.864484578</v>
      </c>
      <c r="Q222" s="318">
        <f>('октябрь(4 цк)'!N209+'октябрь(4 цк)'!N210*5.79%)/1000</f>
        <v>0.89415867300000007</v>
      </c>
      <c r="R222" s="318">
        <f>('октябрь(4 цк)'!O209+'октябрь(4 цк)'!O210*5.79%)/1000</f>
        <v>0.90775268800000009</v>
      </c>
      <c r="S222" s="318">
        <f>('октябрь(4 цк)'!P209+'октябрь(4 цк)'!P210*5.79%)/1000</f>
        <v>0.88385472700000001</v>
      </c>
      <c r="T222" s="318">
        <f>('октябрь(4 цк)'!Q209+'октябрь(4 цк)'!Q210*5.79%)/1000</f>
        <v>0.89262471799999987</v>
      </c>
      <c r="U222" s="318">
        <f>('октябрь(4 цк)'!R209+'октябрь(4 цк)'!R210*5.79%)/1000</f>
        <v>0.90645147100000001</v>
      </c>
      <c r="V222" s="318">
        <f>('октябрь(4 цк)'!S209+'октябрь(4 цк)'!S210*5.79%)/1000</f>
        <v>0.872492881</v>
      </c>
      <c r="W222" s="318">
        <f>('октябрь(4 цк)'!T209+'октябрь(4 цк)'!T210*5.79%)/1000</f>
        <v>0.87979239099999995</v>
      </c>
      <c r="X222" s="318">
        <f>('октябрь(4 цк)'!U209+'октябрь(4 цк)'!U210*5.79%)/1000</f>
        <v>0.82208394600000001</v>
      </c>
      <c r="Y222" s="318">
        <f>('октябрь(4 цк)'!V209+'октябрь(4 цк)'!V210*5.79%)/1000</f>
        <v>0.82912955999999993</v>
      </c>
      <c r="Z222" s="318">
        <f>('октябрь(4 цк)'!W209+'октябрь(4 цк)'!W210*5.79%)/1000</f>
        <v>0.83028267100000008</v>
      </c>
      <c r="AA222" s="318">
        <f>('октябрь(4 цк)'!X209+'октябрь(4 цк)'!X210*5.79%)/1000</f>
        <v>0.82765907900000002</v>
      </c>
      <c r="AB222" s="318">
        <f>('октябрь(4 цк)'!Y209+'октябрь(4 цк)'!Y210*5.79%)/1000</f>
        <v>0.82065578099999992</v>
      </c>
      <c r="AC222" s="375"/>
      <c r="AD222" s="375"/>
    </row>
    <row r="223" spans="1:30" s="209" customFormat="1" ht="13.5" thickBot="1" x14ac:dyDescent="0.25">
      <c r="A223" s="314">
        <v>20</v>
      </c>
      <c r="B223" s="289" t="s">
        <v>191</v>
      </c>
      <c r="C223" s="290" t="s">
        <v>169</v>
      </c>
      <c r="D223" s="255"/>
      <c r="E223" s="318">
        <f>('октябрь(4 цк)'!B213+'октябрь(4 цк)'!B214*5.79%)/1000</f>
        <v>0.65941066299999995</v>
      </c>
      <c r="F223" s="318">
        <f>('октябрь(4 цк)'!C213+'октябрь(4 цк)'!C214*5.79%)/1000</f>
        <v>0.65839507900000005</v>
      </c>
      <c r="G223" s="318">
        <f>('октябрь(4 цк)'!D213+'октябрь(4 цк)'!D214*5.79%)/1000</f>
        <v>0.66366342099999998</v>
      </c>
      <c r="H223" s="318">
        <f>('октябрь(4 цк)'!E213+'октябрь(4 цк)'!E214*5.79%)/1000</f>
        <v>0.67185156700000004</v>
      </c>
      <c r="I223" s="318">
        <f>('октябрь(4 цк)'!F213+'октябрь(4 цк)'!F214*5.79%)/1000</f>
        <v>0.62971540999999998</v>
      </c>
      <c r="J223" s="318">
        <f>('октябрь(4 цк)'!G213+'октябрь(4 цк)'!G214*5.79%)/1000</f>
        <v>0.62152726399999991</v>
      </c>
      <c r="K223" s="318">
        <f>('октябрь(4 цк)'!H213+'октябрь(4 цк)'!H214*5.79%)/1000</f>
        <v>0.69300956700000005</v>
      </c>
      <c r="L223" s="318">
        <f>('октябрь(4 цк)'!I213+'октябрь(4 цк)'!I214*5.79%)/1000</f>
        <v>0.68726516999999987</v>
      </c>
      <c r="M223" s="318">
        <f>('октябрь(4 цк)'!J213+'октябрь(4 цк)'!J214*5.79%)/1000</f>
        <v>0.68047345199999998</v>
      </c>
      <c r="N223" s="318">
        <f>('октябрь(4 цк)'!K213+'октябрь(4 цк)'!K214*5.79%)/1000</f>
        <v>0.68578410999999995</v>
      </c>
      <c r="O223" s="318">
        <f>('октябрь(4 цк)'!L213+'октябрь(4 цк)'!L214*5.79%)/1000</f>
        <v>0.68902128400000007</v>
      </c>
      <c r="P223" s="318">
        <f>('октябрь(4 цк)'!M213+'октябрь(4 цк)'!M214*5.79%)/1000</f>
        <v>0.67680253899999998</v>
      </c>
      <c r="Q223" s="318">
        <f>('октябрь(4 цк)'!N213+'октябрь(4 цк)'!N214*5.79%)/1000</f>
        <v>0.679933923</v>
      </c>
      <c r="R223" s="318">
        <f>('октябрь(4 цк)'!O213+'октябрь(4 цк)'!O214*5.79%)/1000</f>
        <v>0.70184303199999998</v>
      </c>
      <c r="S223" s="318">
        <f>('октябрь(4 цк)'!P213+'октябрь(4 цк)'!P214*5.79%)/1000</f>
        <v>0.69931465100000001</v>
      </c>
      <c r="T223" s="318">
        <f>('октябрь(4 цк)'!Q213+'октябрь(4 цк)'!Q214*5.79%)/1000</f>
        <v>0.95885983699999999</v>
      </c>
      <c r="U223" s="318">
        <f>('октябрь(4 цк)'!R213+'октябрь(4 цк)'!R214*5.79%)/1000</f>
        <v>0.97945715</v>
      </c>
      <c r="V223" s="318">
        <f>('октябрь(4 цк)'!S213+'октябрь(4 цк)'!S214*5.79%)/1000</f>
        <v>0.9921625289999999</v>
      </c>
      <c r="W223" s="318">
        <f>('октябрь(4 цк)'!T213+'октябрь(4 цк)'!T214*5.79%)/1000</f>
        <v>0.97372333200000005</v>
      </c>
      <c r="X223" s="318">
        <f>('октябрь(4 цк)'!U213+'октябрь(4 цк)'!U214*5.79%)/1000</f>
        <v>0.68921170599999992</v>
      </c>
      <c r="Y223" s="318">
        <f>('октябрь(4 цк)'!V213+'октябрь(4 цк)'!V214*5.79%)/1000</f>
        <v>0.69333751599999993</v>
      </c>
      <c r="Z223" s="318">
        <f>('октябрь(4 цк)'!W213+'октябрь(4 цк)'!W214*5.79%)/1000</f>
        <v>0.69682858600000008</v>
      </c>
      <c r="AA223" s="318">
        <f>('октябрь(4 цк)'!X213+'октябрь(4 цк)'!X214*5.79%)/1000</f>
        <v>0.70515425900000006</v>
      </c>
      <c r="AB223" s="318">
        <f>('октябрь(4 цк)'!Y213+'октябрь(4 цк)'!Y214*5.79%)/1000</f>
        <v>0.67771233299999989</v>
      </c>
      <c r="AC223" s="375"/>
      <c r="AD223" s="375"/>
    </row>
    <row r="224" spans="1:30" s="209" customFormat="1" ht="13.5" thickBot="1" x14ac:dyDescent="0.25">
      <c r="A224" s="314">
        <v>21</v>
      </c>
      <c r="B224" s="289" t="s">
        <v>191</v>
      </c>
      <c r="C224" s="290" t="s">
        <v>169</v>
      </c>
      <c r="D224" s="255"/>
      <c r="E224" s="318">
        <f>('октябрь(4 цк)'!B217+'октябрь(4 цк)'!B218*5.79%)/1000</f>
        <v>0.83819576300000009</v>
      </c>
      <c r="F224" s="318">
        <f>('октябрь(4 цк)'!C217+'октябрь(4 цк)'!C218*5.79%)/1000</f>
        <v>0.83678875600000002</v>
      </c>
      <c r="G224" s="318">
        <f>('октябрь(4 цк)'!D217+'октябрь(4 цк)'!D218*5.79%)/1000</f>
        <v>0.86913933800000009</v>
      </c>
      <c r="H224" s="318">
        <f>('октябрь(4 цк)'!E217+'октябрь(4 цк)'!E218*5.79%)/1000</f>
        <v>0.88147445200000007</v>
      </c>
      <c r="I224" s="318">
        <f>('октябрь(4 цк)'!F217+'октябрь(4 цк)'!F218*5.79%)/1000</f>
        <v>0.87431246899999993</v>
      </c>
      <c r="J224" s="318">
        <f>('октябрь(4 цк)'!G217+'октябрь(4 цк)'!G218*5.79%)/1000</f>
        <v>0.936379462</v>
      </c>
      <c r="K224" s="318">
        <f>('октябрь(4 цк)'!H217+'октябрь(4 цк)'!H218*5.79%)/1000</f>
        <v>1.2329511479999999</v>
      </c>
      <c r="L224" s="318">
        <f>('октябрь(4 цк)'!I217+'октябрь(4 цк)'!I218*5.79%)/1000</f>
        <v>0.87863928000000013</v>
      </c>
      <c r="M224" s="318">
        <f>('октябрь(4 цк)'!J217+'октябрь(4 цк)'!J218*5.79%)/1000</f>
        <v>1.213242471</v>
      </c>
      <c r="N224" s="318">
        <f>('октябрь(4 цк)'!K217+'октябрь(4 цк)'!K218*5.79%)/1000</f>
        <v>0.98576223400000007</v>
      </c>
      <c r="O224" s="318">
        <f>('октябрь(4 цк)'!L217+'октябрь(4 цк)'!L218*5.79%)/1000</f>
        <v>0.89398940900000001</v>
      </c>
      <c r="P224" s="318">
        <f>('октябрь(4 цк)'!M217+'октябрь(4 цк)'!M218*5.79%)/1000</f>
        <v>0.89552336399999999</v>
      </c>
      <c r="Q224" s="318">
        <f>('октябрь(4 цк)'!N217+'октябрь(4 цк)'!N218*5.79%)/1000</f>
        <v>0.89164087100000011</v>
      </c>
      <c r="R224" s="318">
        <f>('октябрь(4 цк)'!O217+'октябрь(4 цк)'!O218*5.79%)/1000</f>
        <v>0.90534067600000001</v>
      </c>
      <c r="S224" s="318">
        <f>('октябрь(4 цк)'!P217+'октябрь(4 цк)'!P218*5.79%)/1000</f>
        <v>0.93808268100000003</v>
      </c>
      <c r="T224" s="318">
        <f>('октябрь(4 цк)'!Q217+'октябрь(4 цк)'!Q218*5.79%)/1000</f>
        <v>0.94520234800000003</v>
      </c>
      <c r="U224" s="318">
        <f>('октябрь(4 цк)'!R217+'октябрь(4 цк)'!R218*5.79%)/1000</f>
        <v>1.2500679700000001</v>
      </c>
      <c r="V224" s="318">
        <f>('октябрь(4 цк)'!S217+'октябрь(4 цк)'!S218*5.79%)/1000</f>
        <v>0.89755453200000002</v>
      </c>
      <c r="W224" s="318">
        <f>('октябрь(4 цк)'!T217+'октябрь(4 цк)'!T218*5.79%)/1000</f>
        <v>0.87918938800000002</v>
      </c>
      <c r="X224" s="318">
        <f>('октябрь(4 цк)'!U217+'октябрь(4 цк)'!U218*5.79%)/1000</f>
        <v>0.85238220200000003</v>
      </c>
      <c r="Y224" s="318">
        <f>('октябрь(4 цк)'!V217+'октябрь(4 цк)'!V218*5.79%)/1000</f>
        <v>0.83755044400000001</v>
      </c>
      <c r="Z224" s="318">
        <f>('октябрь(4 цк)'!W217+'октябрь(4 цк)'!W218*5.79%)/1000</f>
        <v>0.83674643999999998</v>
      </c>
      <c r="AA224" s="318">
        <f>('октябрь(4 цк)'!X217+'октябрь(4 цк)'!X218*5.79%)/1000</f>
        <v>0.83544522300000001</v>
      </c>
      <c r="AB224" s="318">
        <f>('октябрь(4 цк)'!Y217+'октябрь(4 цк)'!Y218*5.79%)/1000</f>
        <v>0.8311924650000001</v>
      </c>
      <c r="AC224" s="375"/>
      <c r="AD224" s="375"/>
    </row>
    <row r="225" spans="1:30" s="209" customFormat="1" ht="13.5" thickBot="1" x14ac:dyDescent="0.25">
      <c r="A225" s="314">
        <v>22</v>
      </c>
      <c r="B225" s="289" t="s">
        <v>191</v>
      </c>
      <c r="C225" s="290" t="s">
        <v>169</v>
      </c>
      <c r="D225" s="255"/>
      <c r="E225" s="318">
        <f>('октябрь(4 цк)'!B221+'октябрь(4 цк)'!B222*5.79%)/1000</f>
        <v>0.83525480100000005</v>
      </c>
      <c r="F225" s="318">
        <f>('октябрь(4 цк)'!C221+'октябрь(4 цк)'!C222*5.79%)/1000</f>
        <v>0.85409599999999997</v>
      </c>
      <c r="G225" s="318">
        <f>('октябрь(4 цк)'!D221+'октябрь(4 цк)'!D222*5.79%)/1000</f>
        <v>0.79744545500000008</v>
      </c>
      <c r="H225" s="318">
        <f>('октябрь(4 цк)'!E221+'октябрь(4 цк)'!E222*5.79%)/1000</f>
        <v>0.85306983700000005</v>
      </c>
      <c r="I225" s="318">
        <f>('октябрь(4 цк)'!F221+'октябрь(4 цк)'!F222*5.79%)/1000</f>
        <v>0.86225240900000011</v>
      </c>
      <c r="J225" s="318">
        <f>('октябрь(4 цк)'!G221+'октябрь(4 цк)'!G222*5.79%)/1000</f>
        <v>0.86562711000000003</v>
      </c>
      <c r="K225" s="318">
        <f>('октябрь(4 цк)'!H221+'октябрь(4 цк)'!H222*5.79%)/1000</f>
        <v>0.87165714000000005</v>
      </c>
      <c r="L225" s="318">
        <f>('октябрь(4 цк)'!I221+'октябрь(4 цк)'!I222*5.79%)/1000</f>
        <v>0.85780922900000001</v>
      </c>
      <c r="M225" s="318">
        <f>('октябрь(4 цк)'!J221+'октябрь(4 цк)'!J222*5.79%)/1000</f>
        <v>0.85959708000000001</v>
      </c>
      <c r="N225" s="318">
        <f>('октябрь(4 цк)'!K221+'октябрь(4 цк)'!K222*5.79%)/1000</f>
        <v>0.86521452899999995</v>
      </c>
      <c r="O225" s="318">
        <f>('октябрь(4 цк)'!L221+'октябрь(4 цк)'!L222*5.79%)/1000</f>
        <v>0.86662153600000003</v>
      </c>
      <c r="P225" s="318">
        <f>('октябрь(4 цк)'!M221+'октябрь(4 цк)'!M222*5.79%)/1000</f>
        <v>0.86574347899999993</v>
      </c>
      <c r="Q225" s="318">
        <f>('октябрь(4 цк)'!N221+'октябрь(4 цк)'!N222*5.79%)/1000</f>
        <v>0.86427299800000001</v>
      </c>
      <c r="R225" s="318">
        <f>('октябрь(4 цк)'!O221+'октябрь(4 цк)'!O222*5.79%)/1000</f>
        <v>0.87472505</v>
      </c>
      <c r="S225" s="318">
        <f>('октябрь(4 цк)'!P221+'октябрь(4 цк)'!P222*5.79%)/1000</f>
        <v>0.88271219499999998</v>
      </c>
      <c r="T225" s="318">
        <f>('октябрь(4 цк)'!Q221+'октябрь(4 цк)'!Q222*5.79%)/1000</f>
        <v>0.862696727</v>
      </c>
      <c r="U225" s="318">
        <f>('октябрь(4 цк)'!R221+'октябрь(4 цк)'!R222*5.79%)/1000</f>
        <v>0.88564257800000012</v>
      </c>
      <c r="V225" s="318">
        <f>('октябрь(4 цк)'!S221+'октябрь(4 цк)'!S222*5.79%)/1000</f>
        <v>0.87169945599999998</v>
      </c>
      <c r="W225" s="318">
        <f>('октябрь(4 цк)'!T221+'октябрь(4 цк)'!T222*5.79%)/1000</f>
        <v>0.86141666799999994</v>
      </c>
      <c r="X225" s="318">
        <f>('октябрь(4 цк)'!U221+'октябрь(4 цк)'!U222*5.79%)/1000</f>
        <v>0.8443421619999999</v>
      </c>
      <c r="Y225" s="318">
        <f>('октябрь(4 цк)'!V221+'октябрь(4 цк)'!V222*5.79%)/1000</f>
        <v>0.85700522499999998</v>
      </c>
      <c r="Z225" s="318">
        <f>('октябрь(4 цк)'!W221+'октябрь(4 цк)'!W222*5.79%)/1000</f>
        <v>0.92756715500000009</v>
      </c>
      <c r="AA225" s="318">
        <f>('октябрь(4 цк)'!X221+'октябрь(4 цк)'!X222*5.79%)/1000</f>
        <v>0.85515390000000002</v>
      </c>
      <c r="AB225" s="318">
        <f>('октябрь(4 цк)'!Y221+'октябрь(4 цк)'!Y222*5.79%)/1000</f>
        <v>0.843559316</v>
      </c>
      <c r="AC225" s="375"/>
      <c r="AD225" s="375"/>
    </row>
    <row r="226" spans="1:30" s="209" customFormat="1" ht="13.5" thickBot="1" x14ac:dyDescent="0.25">
      <c r="A226" s="314">
        <v>23</v>
      </c>
      <c r="B226" s="289" t="s">
        <v>191</v>
      </c>
      <c r="C226" s="290" t="s">
        <v>169</v>
      </c>
      <c r="D226" s="255"/>
      <c r="E226" s="318">
        <f>('октябрь(4 цк)'!B225+'октябрь(4 цк)'!B226*5.79%)/1000</f>
        <v>0.75086611799999992</v>
      </c>
      <c r="F226" s="318">
        <f>('октябрь(4 цк)'!C225+'октябрь(4 цк)'!C226*5.79%)/1000</f>
        <v>0.74777705000000005</v>
      </c>
      <c r="G226" s="318">
        <f>('октябрь(4 цк)'!D225+'октябрь(4 цк)'!D226*5.79%)/1000</f>
        <v>0.77662598299999996</v>
      </c>
      <c r="H226" s="318">
        <f>('октябрь(4 цк)'!E225+'октябрь(4 цк)'!E226*5.79%)/1000</f>
        <v>0.78831577800000008</v>
      </c>
      <c r="I226" s="318">
        <f>('октябрь(4 цк)'!F225+'октябрь(4 цк)'!F226*5.79%)/1000</f>
        <v>0.85385268299999995</v>
      </c>
      <c r="J226" s="318">
        <f>('октябрь(4 цк)'!G225+'октябрь(4 цк)'!G226*5.79%)/1000</f>
        <v>0.85116561700000004</v>
      </c>
      <c r="K226" s="318">
        <f>('октябрь(4 цк)'!H225+'октябрь(4 цк)'!H226*5.79%)/1000</f>
        <v>0.91202660400000002</v>
      </c>
      <c r="L226" s="318">
        <f>('октябрь(4 цк)'!I225+'октябрь(4 цк)'!I226*5.79%)/1000</f>
        <v>0.86187156500000006</v>
      </c>
      <c r="M226" s="318">
        <f>('октябрь(4 цк)'!J225+'октябрь(4 цк)'!J226*5.79%)/1000</f>
        <v>7.9766094999999995E-2</v>
      </c>
      <c r="N226" s="318">
        <f>('октябрь(4 цк)'!K225+'октябрь(4 цк)'!K226*5.79%)/1000</f>
        <v>0.86861038800000001</v>
      </c>
      <c r="O226" s="318">
        <f>('октябрь(4 цк)'!L225+'октябрь(4 цк)'!L226*5.79%)/1000</f>
        <v>0.87145613899999996</v>
      </c>
      <c r="P226" s="318">
        <f>('октябрь(4 цк)'!M225+'октябрь(4 цк)'!M226*5.79%)/1000</f>
        <v>0.86445284099999997</v>
      </c>
      <c r="Q226" s="318">
        <f>('октябрь(4 цк)'!N225+'октябрь(4 цк)'!N226*5.79%)/1000</f>
        <v>0.97782798400000004</v>
      </c>
      <c r="R226" s="318">
        <f>('октябрь(4 цк)'!O225+'октябрь(4 цк)'!O226*5.79%)/1000</f>
        <v>0.77329359799999997</v>
      </c>
      <c r="S226" s="318">
        <f>('октябрь(4 цк)'!P225+'октябрь(4 цк)'!P226*5.79%)/1000</f>
        <v>0.83925366300000004</v>
      </c>
      <c r="T226" s="318">
        <f>('октябрь(4 цк)'!Q225+'октябрь(4 цк)'!Q226*5.79%)/1000</f>
        <v>0.89117539499999998</v>
      </c>
      <c r="U226" s="318">
        <f>('октябрь(4 цк)'!R225+'октябрь(4 цк)'!R226*5.79%)/1000</f>
        <v>0.88492320599999996</v>
      </c>
      <c r="V226" s="318">
        <f>('октябрь(4 цк)'!S225+'октябрь(4 цк)'!S226*5.79%)/1000</f>
        <v>0.89190534600000004</v>
      </c>
      <c r="W226" s="318">
        <f>('октябрь(4 цк)'!T225+'октябрь(4 цк)'!T226*5.79%)/1000</f>
        <v>0.85789386099999998</v>
      </c>
      <c r="X226" s="318">
        <f>('октябрь(4 цк)'!U225+'октябрь(4 цк)'!U226*5.79%)/1000</f>
        <v>7.9766094999999995E-2</v>
      </c>
      <c r="Y226" s="318">
        <f>('октябрь(4 цк)'!V225+'октябрь(4 цк)'!V226*5.79%)/1000</f>
        <v>0.55157891599999997</v>
      </c>
      <c r="Z226" s="318">
        <f>('октябрь(4 цк)'!W225+'октябрь(4 цк)'!W226*5.79%)/1000</f>
        <v>0.75268570599999995</v>
      </c>
      <c r="AA226" s="318">
        <f>('октябрь(4 цк)'!X225+'октябрь(4 цк)'!X226*5.79%)/1000</f>
        <v>0.754399504</v>
      </c>
      <c r="AB226" s="318">
        <f>('октябрь(4 цк)'!Y225+'октябрь(4 цк)'!Y226*5.79%)/1000</f>
        <v>0.41660145500000001</v>
      </c>
      <c r="AC226" s="375"/>
      <c r="AD226" s="375"/>
    </row>
    <row r="227" spans="1:30" s="209" customFormat="1" ht="13.5" thickBot="1" x14ac:dyDescent="0.25">
      <c r="A227" s="314">
        <v>24</v>
      </c>
      <c r="B227" s="289" t="s">
        <v>191</v>
      </c>
      <c r="C227" s="290" t="s">
        <v>169</v>
      </c>
      <c r="D227" s="255"/>
      <c r="E227" s="318">
        <f>('октябрь(4 цк)'!B229+'октябрь(4 цк)'!B230*5.79%)/1000</f>
        <v>0.68090719099999997</v>
      </c>
      <c r="F227" s="318">
        <f>('октябрь(4 цк)'!C229+'октябрь(4 цк)'!C230*5.79%)/1000</f>
        <v>0.61861803900000001</v>
      </c>
      <c r="G227" s="318">
        <f>('октябрь(4 цк)'!D229+'октябрь(4 цк)'!D230*5.79%)/1000</f>
        <v>0.61861803900000001</v>
      </c>
      <c r="H227" s="318">
        <f>('октябрь(4 цк)'!E229+'октябрь(4 цк)'!E230*5.79%)/1000</f>
        <v>0.69428962599999999</v>
      </c>
      <c r="I227" s="318">
        <f>('октябрь(4 цк)'!F229+'октябрь(4 цк)'!F230*5.79%)/1000</f>
        <v>0.88274393200000012</v>
      </c>
      <c r="J227" s="318">
        <f>('октябрь(4 цк)'!G229+'октябрь(4 цк)'!G230*5.79%)/1000</f>
        <v>0.91106391500000006</v>
      </c>
      <c r="K227" s="318">
        <f>('октябрь(4 цк)'!H229+'октябрь(4 цк)'!H230*5.79%)/1000</f>
        <v>0.87665042800000004</v>
      </c>
      <c r="L227" s="318">
        <f>('октябрь(4 цк)'!I229+'октябрь(4 цк)'!I230*5.79%)/1000</f>
        <v>0.88595994800000011</v>
      </c>
      <c r="M227" s="318">
        <f>('октябрь(4 цк)'!J229+'октябрь(4 цк)'!J230*5.79%)/1000</f>
        <v>0.87387873000000005</v>
      </c>
      <c r="N227" s="318">
        <f>('октябрь(4 цк)'!K229+'октябрь(4 цк)'!K230*5.79%)/1000</f>
        <v>0.89123886900000004</v>
      </c>
      <c r="O227" s="318">
        <f>('октябрь(4 цк)'!L229+'октябрь(4 цк)'!L230*5.79%)/1000</f>
        <v>0.88701784799999994</v>
      </c>
      <c r="P227" s="318">
        <f>('октябрь(4 цк)'!M229+'октябрь(4 цк)'!M230*5.79%)/1000</f>
        <v>0.93223249399999997</v>
      </c>
      <c r="Q227" s="318">
        <f>('октябрь(4 цк)'!N229+'октябрь(4 цк)'!N230*5.79%)/1000</f>
        <v>0.88938754400000009</v>
      </c>
      <c r="R227" s="318">
        <f>('октябрь(4 цк)'!O229+'октябрь(4 цк)'!O230*5.79%)/1000</f>
        <v>0.87925286199999997</v>
      </c>
      <c r="S227" s="318">
        <f>('октябрь(4 цк)'!P229+'октябрь(4 цк)'!P230*5.79%)/1000</f>
        <v>0.89558683800000005</v>
      </c>
      <c r="T227" s="318">
        <f>('октябрь(4 цк)'!Q229+'октябрь(4 цк)'!Q230*5.79%)/1000</f>
        <v>0.91836342500000001</v>
      </c>
      <c r="U227" s="318">
        <f>('октябрь(4 цк)'!R229+'октябрь(4 цк)'!R230*5.79%)/1000</f>
        <v>0.92096585900000005</v>
      </c>
      <c r="V227" s="318">
        <f>('октябрь(4 цк)'!S229+'октябрь(4 цк)'!S230*5.79%)/1000</f>
        <v>0.92021474999999997</v>
      </c>
      <c r="W227" s="318">
        <f>('октябрь(4 цк)'!T229+'октябрь(4 цк)'!T230*5.79%)/1000</f>
        <v>0.86462210500000003</v>
      </c>
      <c r="X227" s="318">
        <f>('октябрь(4 цк)'!U229+'октябрь(4 цк)'!U230*5.79%)/1000</f>
        <v>0.6735865230000001</v>
      </c>
      <c r="Y227" s="318">
        <f>('октябрь(4 цк)'!V229+'октябрь(4 цк)'!V230*5.79%)/1000</f>
        <v>0.68420783899999993</v>
      </c>
      <c r="Z227" s="318">
        <f>('октябрь(4 цк)'!W229+'октябрь(4 цк)'!W230*5.79%)/1000</f>
        <v>0.67299409899999985</v>
      </c>
      <c r="AA227" s="318">
        <f>('октябрь(4 цк)'!X229+'октябрь(4 цк)'!X230*5.79%)/1000</f>
        <v>0.57177422700000002</v>
      </c>
      <c r="AB227" s="318">
        <f>('октябрь(4 цк)'!Y229+'октябрь(4 цк)'!Y230*5.79%)/1000</f>
        <v>0.56878036999999992</v>
      </c>
      <c r="AC227" s="375"/>
      <c r="AD227" s="375"/>
    </row>
    <row r="228" spans="1:30" s="209" customFormat="1" ht="13.5" thickBot="1" x14ac:dyDescent="0.25">
      <c r="A228" s="314">
        <v>25</v>
      </c>
      <c r="B228" s="289" t="s">
        <v>191</v>
      </c>
      <c r="C228" s="290" t="s">
        <v>169</v>
      </c>
      <c r="D228" s="255"/>
      <c r="E228" s="318">
        <f>('октябрь(4 цк)'!B233+'октябрь(4 цк)'!B234*5.79%)/1000</f>
        <v>0.81341974499999992</v>
      </c>
      <c r="F228" s="318">
        <f>('октябрь(4 цк)'!C233+'октябрь(4 цк)'!C234*5.79%)/1000</f>
        <v>0.75672688399999999</v>
      </c>
      <c r="G228" s="318">
        <f>('октябрь(4 цк)'!D233+'октябрь(4 цк)'!D234*5.79%)/1000</f>
        <v>0.79560470900000002</v>
      </c>
      <c r="H228" s="318">
        <f>('октябрь(4 цк)'!E233+'октябрь(4 цк)'!E234*5.79%)/1000</f>
        <v>0.848235234</v>
      </c>
      <c r="I228" s="318">
        <f>('октябрь(4 цк)'!F233+'октябрь(4 цк)'!F234*5.79%)/1000</f>
        <v>0.89316424699999997</v>
      </c>
      <c r="J228" s="318">
        <f>('октябрь(4 цк)'!G233+'октябрь(4 цк)'!G234*5.79%)/1000</f>
        <v>0.903108507</v>
      </c>
      <c r="K228" s="318">
        <f>('октябрь(4 цк)'!H233+'октябрь(4 цк)'!H234*5.79%)/1000</f>
        <v>0.90701215800000001</v>
      </c>
      <c r="L228" s="318">
        <f>('октябрь(4 цк)'!I233+'октябрь(4 цк)'!I234*5.79%)/1000</f>
        <v>0.89782958600000007</v>
      </c>
      <c r="M228" s="318">
        <f>('октябрь(4 цк)'!J233+'октябрь(4 цк)'!J234*5.79%)/1000</f>
        <v>0.93666509499999995</v>
      </c>
      <c r="N228" s="318">
        <f>('октябрь(4 цк)'!K233+'октябрь(4 цк)'!K234*5.79%)/1000</f>
        <v>0.93782878499999989</v>
      </c>
      <c r="O228" s="318">
        <f>('октябрь(4 цк)'!L233+'октябрь(4 цк)'!L234*5.79%)/1000</f>
        <v>0.86928744400000002</v>
      </c>
      <c r="P228" s="318">
        <f>('октябрь(4 цк)'!M233+'октябрь(4 цк)'!M234*5.79%)/1000</f>
        <v>0.86575405799999994</v>
      </c>
      <c r="Q228" s="318">
        <f>('октябрь(4 цк)'!N233+'октябрь(4 цк)'!N234*5.79%)/1000</f>
        <v>0.86432589299999996</v>
      </c>
      <c r="R228" s="318">
        <f>('октябрь(4 цк)'!O233+'октябрь(4 цк)'!O234*5.79%)/1000</f>
        <v>0.87692548200000009</v>
      </c>
      <c r="S228" s="318">
        <f>('октябрь(4 цк)'!P233+'октябрь(4 цк)'!P234*5.79%)/1000</f>
        <v>0.85715333100000002</v>
      </c>
      <c r="T228" s="318">
        <f>('октябрь(4 цк)'!Q233+'октябрь(4 цк)'!Q234*5.79%)/1000</f>
        <v>0.89329119499999987</v>
      </c>
      <c r="U228" s="318">
        <f>('октябрь(4 цк)'!R233+'октябрь(4 цк)'!R234*5.79%)/1000</f>
        <v>0.88949333399999997</v>
      </c>
      <c r="V228" s="318">
        <f>('октябрь(4 цк)'!S233+'октябрь(4 цк)'!S234*5.79%)/1000</f>
        <v>0.88944043899999992</v>
      </c>
      <c r="W228" s="318">
        <f>('октябрь(4 цк)'!T233+'октябрь(4 цк)'!T234*5.79%)/1000</f>
        <v>0.86702353799999998</v>
      </c>
      <c r="X228" s="318">
        <f>('октябрь(4 цк)'!U233+'октябрь(4 цк)'!U234*5.79%)/1000</f>
        <v>0.8048295969999999</v>
      </c>
      <c r="Y228" s="318">
        <f>('октябрь(4 цк)'!V233+'октябрь(4 цк)'!V234*5.79%)/1000</f>
        <v>0.83094914800000008</v>
      </c>
      <c r="Z228" s="318">
        <f>('октябрь(4 цк)'!W233+'октябрь(4 цк)'!W234*5.79%)/1000</f>
        <v>0.77938710200000005</v>
      </c>
      <c r="AA228" s="318">
        <f>('октябрь(4 цк)'!X233+'октябрь(4 цк)'!X234*5.79%)/1000</f>
        <v>0.57881984099999995</v>
      </c>
      <c r="AB228" s="318">
        <f>('октябрь(4 цк)'!Y233+'октябрь(4 цк)'!Y234*5.79%)/1000</f>
        <v>0.57454592500000001</v>
      </c>
      <c r="AC228" s="375"/>
      <c r="AD228" s="375"/>
    </row>
    <row r="229" spans="1:30" s="209" customFormat="1" ht="13.5" thickBot="1" x14ac:dyDescent="0.25">
      <c r="A229" s="314">
        <v>26</v>
      </c>
      <c r="B229" s="289" t="s">
        <v>191</v>
      </c>
      <c r="C229" s="290" t="s">
        <v>169</v>
      </c>
      <c r="D229" s="255"/>
      <c r="E229" s="318">
        <f>('октябрь(4 цк)'!B237+'октябрь(4 цк)'!B238*5.79%)/1000</f>
        <v>0.86248514700000001</v>
      </c>
      <c r="F229" s="318">
        <f>('октябрь(4 цк)'!C237+'октябрь(4 цк)'!C238*5.79%)/1000</f>
        <v>0.81484791000000001</v>
      </c>
      <c r="G229" s="318">
        <f>('октябрь(4 цк)'!D237+'октябрь(4 цк)'!D238*5.79%)/1000</f>
        <v>0.84000477200000001</v>
      </c>
      <c r="H229" s="318">
        <f>('октябрь(4 цк)'!E237+'октябрь(4 цк)'!E238*5.79%)/1000</f>
        <v>0.90965690799999988</v>
      </c>
      <c r="I229" s="318">
        <f>('октябрь(4 цк)'!F237+'октябрь(4 цк)'!F238*5.79%)/1000</f>
        <v>0.90409235399999999</v>
      </c>
      <c r="J229" s="318">
        <f>('октябрь(4 цк)'!G237+'октябрь(4 цк)'!G238*5.79%)/1000</f>
        <v>0.91721031399999997</v>
      </c>
      <c r="K229" s="318">
        <f>('октябрь(4 цк)'!H237+'октябрь(4 цк)'!H238*5.79%)/1000</f>
        <v>0.91607836100000006</v>
      </c>
      <c r="L229" s="318">
        <f>('октябрь(4 цк)'!I237+'октябрь(4 цк)'!I238*5.79%)/1000</f>
        <v>0.91450209000000005</v>
      </c>
      <c r="M229" s="318">
        <f>('октябрь(4 цк)'!J237+'октябрь(4 цк)'!J238*5.79%)/1000</f>
        <v>0.91290466100000001</v>
      </c>
      <c r="N229" s="318">
        <f>('октябрь(4 цк)'!K237+'октябрь(4 цк)'!K238*5.79%)/1000</f>
        <v>0.918913533</v>
      </c>
      <c r="O229" s="318">
        <f>('октябрь(4 цк)'!L237+'октябрь(4 цк)'!L238*5.79%)/1000</f>
        <v>0.92896358299999993</v>
      </c>
      <c r="P229" s="318">
        <f>('октябрь(4 цк)'!M237+'октябрь(4 цк)'!M238*5.79%)/1000</f>
        <v>0.92567351399999998</v>
      </c>
      <c r="Q229" s="318">
        <f>('октябрь(4 цк)'!N237+'октябрь(4 цк)'!N238*5.79%)/1000</f>
        <v>0.93001090399999997</v>
      </c>
      <c r="R229" s="318">
        <f>('октябрь(4 цк)'!O237+'октябрь(4 цк)'!O238*5.79%)/1000</f>
        <v>0.89229676899999999</v>
      </c>
      <c r="S229" s="318">
        <f>('октябрь(4 цк)'!P237+'октябрь(4 цк)'!P238*5.79%)/1000</f>
        <v>0.91962232600000005</v>
      </c>
      <c r="T229" s="318">
        <f>('октябрь(4 цк)'!Q237+'октябрь(4 цк)'!Q238*5.79%)/1000</f>
        <v>0.93442234699999993</v>
      </c>
      <c r="U229" s="318">
        <f>('октябрь(4 цк)'!R237+'октябрь(4 цк)'!R238*5.79%)/1000</f>
        <v>0.92716515300000002</v>
      </c>
      <c r="V229" s="318">
        <f>('октябрь(4 цк)'!S237+'октябрь(4 цк)'!S238*5.79%)/1000</f>
        <v>0.93966953100000006</v>
      </c>
      <c r="W229" s="318">
        <f>('октябрь(4 цк)'!T237+'октябрь(4 цк)'!T238*5.79%)/1000</f>
        <v>0.93013785199999999</v>
      </c>
      <c r="X229" s="318">
        <f>('октябрь(4 цк)'!U237+'октябрь(4 цк)'!U238*5.79%)/1000</f>
        <v>0.85973460700000015</v>
      </c>
      <c r="Y229" s="318">
        <f>('октябрь(4 цк)'!V237+'октябрь(4 цк)'!V238*5.79%)/1000</f>
        <v>0.88091376499999996</v>
      </c>
      <c r="Z229" s="318">
        <f>('октябрь(4 цк)'!W237+'октябрь(4 цк)'!W238*5.79%)/1000</f>
        <v>0.86556363600000008</v>
      </c>
      <c r="AA229" s="318">
        <f>('октябрь(4 цк)'!X237+'октябрь(4 цк)'!X238*5.79%)/1000</f>
        <v>0.84671185800000004</v>
      </c>
      <c r="AB229" s="318">
        <f>('октябрь(4 цк)'!Y237+'октябрь(4 цк)'!Y238*5.79%)/1000</f>
        <v>0.84720907099999998</v>
      </c>
      <c r="AC229" s="375"/>
      <c r="AD229" s="375"/>
    </row>
    <row r="230" spans="1:30" s="209" customFormat="1" ht="13.5" thickBot="1" x14ac:dyDescent="0.25">
      <c r="A230" s="314">
        <v>27</v>
      </c>
      <c r="B230" s="289" t="s">
        <v>191</v>
      </c>
      <c r="C230" s="290" t="s">
        <v>169</v>
      </c>
      <c r="D230" s="255"/>
      <c r="E230" s="318">
        <f>('октябрь(4 цк)'!B241+'октябрь(4 цк)'!B242*5.79%)/1000</f>
        <v>7.9766094999999995E-2</v>
      </c>
      <c r="F230" s="318">
        <f>('октябрь(4 цк)'!C241+'октябрь(4 цк)'!C242*5.79%)/1000</f>
        <v>0.70899443600000012</v>
      </c>
      <c r="G230" s="318">
        <f>('октябрь(4 цк)'!D241+'октябрь(4 цк)'!D242*5.79%)/1000</f>
        <v>0.71161802800000007</v>
      </c>
      <c r="H230" s="318">
        <f>('октябрь(4 цк)'!E241+'октябрь(4 цк)'!E242*5.79%)/1000</f>
        <v>0.741715283</v>
      </c>
      <c r="I230" s="318">
        <f>('октябрь(4 цк)'!F241+'октябрь(4 цк)'!F242*5.79%)/1000</f>
        <v>0.70727005900000006</v>
      </c>
      <c r="J230" s="318">
        <f>('октябрь(4 цк)'!G241+'октябрь(4 цк)'!G242*5.79%)/1000</f>
        <v>0.71350108999999995</v>
      </c>
      <c r="K230" s="318">
        <f>('октябрь(4 цк)'!H241+'октябрь(4 цк)'!H242*5.79%)/1000</f>
        <v>0.82188294499999992</v>
      </c>
      <c r="L230" s="318">
        <f>('октябрь(4 цк)'!I241+'октябрь(4 цк)'!I242*5.79%)/1000</f>
        <v>0.86495005400000002</v>
      </c>
      <c r="M230" s="318">
        <f>('октябрь(4 цк)'!J241+'октябрь(4 цк)'!J242*5.79%)/1000</f>
        <v>0.89497325599999999</v>
      </c>
      <c r="N230" s="318">
        <f>('октябрь(4 цк)'!K241+'октябрь(4 цк)'!K242*5.79%)/1000</f>
        <v>0.91740073600000005</v>
      </c>
      <c r="O230" s="318">
        <f>('октябрь(4 цк)'!L241+'октябрь(4 цк)'!L242*5.79%)/1000</f>
        <v>0.92405492700000003</v>
      </c>
      <c r="P230" s="318">
        <f>('октябрь(4 цк)'!M241+'октябрь(4 цк)'!M242*5.79%)/1000</f>
        <v>0.869266286</v>
      </c>
      <c r="Q230" s="318">
        <f>('октябрь(4 цк)'!N241+'октябрь(4 цк)'!N242*5.79%)/1000</f>
        <v>0.86857865100000009</v>
      </c>
      <c r="R230" s="318">
        <f>('октябрь(4 цк)'!O241+'октябрь(4 цк)'!O242*5.79%)/1000</f>
        <v>0.81152610400000003</v>
      </c>
      <c r="S230" s="318">
        <f>('октябрь(4 цк)'!P241+'октябрь(4 цк)'!P242*5.79%)/1000</f>
        <v>0.85159935599999992</v>
      </c>
      <c r="T230" s="318">
        <f>('октябрь(4 цк)'!Q241+'октябрь(4 цк)'!Q242*5.79%)/1000</f>
        <v>0.87796222400000001</v>
      </c>
      <c r="U230" s="318">
        <f>('октябрь(4 цк)'!R241+'октябрь(4 цк)'!R242*5.79%)/1000</f>
        <v>0.89135523799999994</v>
      </c>
      <c r="V230" s="318">
        <f>('октябрь(4 цк)'!S241+'октябрь(4 цк)'!S242*5.79%)/1000</f>
        <v>0.8707050300000001</v>
      </c>
      <c r="W230" s="318">
        <f>('октябрь(4 цк)'!T241+'октябрь(4 цк)'!T242*5.79%)/1000</f>
        <v>0.83292742099999995</v>
      </c>
      <c r="X230" s="318">
        <f>('октябрь(4 цк)'!U241+'октябрь(4 цк)'!U242*5.79%)/1000</f>
        <v>0.71418872499999997</v>
      </c>
      <c r="Y230" s="318">
        <f>('октябрь(4 цк)'!V241+'октябрь(4 цк)'!V242*5.79%)/1000</f>
        <v>0.724344565</v>
      </c>
      <c r="Z230" s="318">
        <f>('октябрь(4 цк)'!W241+'октябрь(4 цк)'!W242*5.79%)/1000</f>
        <v>0.72333955999999999</v>
      </c>
      <c r="AA230" s="318">
        <f>('октябрь(4 цк)'!X241+'октябрь(4 цк)'!X242*5.79%)/1000</f>
        <v>0.73110454600000008</v>
      </c>
      <c r="AB230" s="318">
        <f>('октябрь(4 цк)'!Y241+'октябрь(4 цк)'!Y242*5.79%)/1000</f>
        <v>0.70664589799999999</v>
      </c>
      <c r="AC230" s="375"/>
      <c r="AD230" s="375"/>
    </row>
    <row r="231" spans="1:30" s="209" customFormat="1" ht="13.5" thickBot="1" x14ac:dyDescent="0.25">
      <c r="A231" s="314">
        <v>28</v>
      </c>
      <c r="B231" s="289" t="s">
        <v>191</v>
      </c>
      <c r="C231" s="290" t="s">
        <v>169</v>
      </c>
      <c r="D231" s="255"/>
      <c r="E231" s="318">
        <f>('октябрь(4 цк)'!B245+'октябрь(4 цк)'!B246*5.79%)/1000</f>
        <v>0.8484679719999999</v>
      </c>
      <c r="F231" s="318">
        <f>('октябрь(4 цк)'!C245+'октябрь(4 цк)'!C246*5.79%)/1000</f>
        <v>0.80630007800000014</v>
      </c>
      <c r="G231" s="318">
        <f>('октябрь(4 цк)'!D245+'октябрь(4 цк)'!D246*5.79%)/1000</f>
        <v>0.86328915100000003</v>
      </c>
      <c r="H231" s="318">
        <f>('октябрь(4 цк)'!E245+'октябрь(4 цк)'!E246*5.79%)/1000</f>
        <v>0.85083766800000005</v>
      </c>
      <c r="I231" s="318">
        <f>('октябрь(4 цк)'!F245+'октябрь(4 цк)'!F246*5.79%)/1000</f>
        <v>0.89736410999999994</v>
      </c>
      <c r="J231" s="318">
        <f>('октябрь(4 цк)'!G245+'октябрь(4 цк)'!G246*5.79%)/1000</f>
        <v>0.89980785900000004</v>
      </c>
      <c r="K231" s="318">
        <f>('октябрь(4 цк)'!H245+'октябрь(4 цк)'!H246*5.79%)/1000</f>
        <v>0.92383276800000003</v>
      </c>
      <c r="L231" s="318">
        <f>('октябрь(4 цк)'!I245+'октябрь(4 цк)'!I246*5.79%)/1000</f>
        <v>0.89246603299999994</v>
      </c>
      <c r="M231" s="318">
        <f>('октябрь(4 цк)'!J245+'октябрь(4 цк)'!J246*5.79%)/1000</f>
        <v>0.92606493700000003</v>
      </c>
      <c r="N231" s="318">
        <f>('октябрь(4 цк)'!K245+'октябрь(4 цк)'!K246*5.79%)/1000</f>
        <v>0.89533294200000002</v>
      </c>
      <c r="O231" s="318">
        <f>('октябрь(4 цк)'!L245+'октябрь(4 цк)'!L246*5.79%)/1000</f>
        <v>0.90013580800000004</v>
      </c>
      <c r="P231" s="318">
        <f>('октябрь(4 цк)'!M245+'октябрь(4 цк)'!M246*5.79%)/1000</f>
        <v>0.93117459400000002</v>
      </c>
      <c r="Q231" s="318">
        <f>('октябрь(4 цк)'!N245+'октябрь(4 цк)'!N246*5.79%)/1000</f>
        <v>0.90100328600000001</v>
      </c>
      <c r="R231" s="318">
        <f>('октябрь(4 цк)'!O245+'октябрь(4 цк)'!O246*5.79%)/1000</f>
        <v>0.90437798699999994</v>
      </c>
      <c r="S231" s="318">
        <f>('октябрь(4 цк)'!P245+'октябрь(4 цк)'!P246*5.79%)/1000</f>
        <v>0.94051585100000012</v>
      </c>
      <c r="T231" s="318">
        <f>('октябрь(4 цк)'!Q245+'октябрь(4 цк)'!Q246*5.79%)/1000</f>
        <v>0.89694095000000007</v>
      </c>
      <c r="U231" s="318">
        <f>('октябрь(4 цк)'!R245+'октябрь(4 цк)'!R246*5.79%)/1000</f>
        <v>0.94028311300000011</v>
      </c>
      <c r="V231" s="318">
        <f>('октябрь(4 цк)'!S245+'октябрь(4 цк)'!S246*5.79%)/1000</f>
        <v>0.89510020400000001</v>
      </c>
      <c r="W231" s="318">
        <f>('октябрь(4 цк)'!T245+'октябрь(4 цк)'!T246*5.79%)/1000</f>
        <v>0.88949333399999997</v>
      </c>
      <c r="X231" s="318">
        <f>('октябрь(4 цк)'!U245+'октябрь(4 цк)'!U246*5.79%)/1000</f>
        <v>0.87304298899999988</v>
      </c>
      <c r="Y231" s="318">
        <f>('октябрь(4 цк)'!V245+'октябрь(4 цк)'!V246*5.79%)/1000</f>
        <v>0.85594732499999993</v>
      </c>
      <c r="Z231" s="318">
        <f>('октябрь(4 цк)'!W245+'октябрь(4 цк)'!W246*5.79%)/1000</f>
        <v>0.83930655799999998</v>
      </c>
      <c r="AA231" s="318">
        <f>('октябрь(4 цк)'!X245+'октябрь(4 цк)'!X246*5.79%)/1000</f>
        <v>0.82664349499999989</v>
      </c>
      <c r="AB231" s="318">
        <f>('октябрь(4 цк)'!Y245+'октябрь(4 цк)'!Y246*5.79%)/1000</f>
        <v>0.77716551199999995</v>
      </c>
      <c r="AC231" s="375"/>
      <c r="AD231" s="375"/>
    </row>
    <row r="232" spans="1:30" s="209" customFormat="1" ht="13.5" thickBot="1" x14ac:dyDescent="0.25">
      <c r="A232" s="314">
        <v>29</v>
      </c>
      <c r="B232" s="289" t="s">
        <v>191</v>
      </c>
      <c r="C232" s="290" t="s">
        <v>169</v>
      </c>
      <c r="D232" s="255"/>
      <c r="E232" s="318">
        <f>('октябрь(4 цк)'!B249+'октябрь(4 цк)'!B250*5.79%)/1000</f>
        <v>0.87589931899999995</v>
      </c>
      <c r="F232" s="318">
        <f>('октябрь(4 цк)'!C249+'октябрь(4 цк)'!C250*5.79%)/1000</f>
        <v>0.86085598099999994</v>
      </c>
      <c r="G232" s="318">
        <f>('октябрь(4 цк)'!D249+'октябрь(4 цк)'!D250*5.79%)/1000</f>
        <v>0.84506153400000006</v>
      </c>
      <c r="H232" s="318">
        <f>('октябрь(4 цк)'!E249+'октябрь(4 цк)'!E250*5.79%)/1000</f>
        <v>0.84615117099999992</v>
      </c>
      <c r="I232" s="318">
        <f>('октябрь(4 цк)'!F249+'октябрь(4 цк)'!F250*5.79%)/1000</f>
        <v>0.89273050799999998</v>
      </c>
      <c r="J232" s="318">
        <f>('октябрь(4 цк)'!G249+'октябрь(4 цк)'!G250*5.79%)/1000</f>
        <v>0.889969389</v>
      </c>
      <c r="K232" s="318">
        <f>('октябрь(4 цк)'!H249+'октябрь(4 цк)'!H250*5.79%)/1000</f>
        <v>0.88599168499999992</v>
      </c>
      <c r="L232" s="318">
        <f>('октябрь(4 цк)'!I249+'октябрь(4 цк)'!I250*5.79%)/1000</f>
        <v>1.009300509</v>
      </c>
      <c r="M232" s="318">
        <f>('октябрь(4 цк)'!J249+'октябрь(4 цк)'!J250*5.79%)/1000</f>
        <v>0.99145373600000009</v>
      </c>
      <c r="N232" s="318">
        <f>('октябрь(4 цк)'!K249+'октябрь(4 цк)'!K250*5.79%)/1000</f>
        <v>0.91400487699999999</v>
      </c>
      <c r="O232" s="318">
        <f>('октябрь(4 цк)'!L249+'октябрь(4 цк)'!L250*5.79%)/1000</f>
        <v>0.91546477900000001</v>
      </c>
      <c r="P232" s="318">
        <f>('октябрь(4 цк)'!M249+'октябрь(4 цк)'!M250*5.79%)/1000</f>
        <v>0.88593879000000009</v>
      </c>
      <c r="Q232" s="318">
        <f>('октябрь(4 цк)'!N249+'октябрь(4 цк)'!N250*5.79%)/1000</f>
        <v>0.91972811600000004</v>
      </c>
      <c r="R232" s="318">
        <f>('октябрь(4 цк)'!O249+'октябрь(4 цк)'!O250*5.79%)/1000</f>
        <v>0.89796711300000009</v>
      </c>
      <c r="S232" s="318">
        <f>('октябрь(4 цк)'!P249+'октябрь(4 цк)'!P250*5.79%)/1000</f>
        <v>0.928371159</v>
      </c>
      <c r="T232" s="318">
        <f>('октябрь(4 цк)'!Q249+'октябрь(4 цк)'!Q250*5.79%)/1000</f>
        <v>0.93233828400000007</v>
      </c>
      <c r="U232" s="318">
        <f>('октябрь(4 цк)'!R249+'октябрь(4 цк)'!R250*5.79%)/1000</f>
        <v>1.0432273620000001</v>
      </c>
      <c r="V232" s="318">
        <f>('октябрь(4 цк)'!S249+'октябрь(4 цк)'!S250*5.79%)/1000</f>
        <v>0.88842485500000012</v>
      </c>
      <c r="W232" s="318">
        <f>('октябрь(4 цк)'!T249+'октябрь(4 цк)'!T250*5.79%)/1000</f>
        <v>0.89581957600000006</v>
      </c>
      <c r="X232" s="318">
        <f>('октябрь(4 цк)'!U249+'октябрь(4 цк)'!U250*5.79%)/1000</f>
        <v>0.87064155600000004</v>
      </c>
      <c r="Y232" s="318">
        <f>('октябрь(4 цк)'!V249+'октябрь(4 цк)'!V250*5.79%)/1000</f>
        <v>0.87770832800000009</v>
      </c>
      <c r="Z232" s="318">
        <f>('октябрь(4 цк)'!W249+'октябрь(4 цк)'!W250*5.79%)/1000</f>
        <v>0.79108747600000007</v>
      </c>
      <c r="AA232" s="318">
        <f>('октябрь(4 цк)'!X249+'октябрь(4 цк)'!X250*5.79%)/1000</f>
        <v>0.71031681099999999</v>
      </c>
      <c r="AB232" s="318">
        <f>('октябрь(4 цк)'!Y249+'октябрь(4 цк)'!Y250*5.79%)/1000</f>
        <v>0.57047300999999995</v>
      </c>
      <c r="AC232" s="375"/>
      <c r="AD232" s="375"/>
    </row>
    <row r="233" spans="1:30" s="209" customFormat="1" ht="13.5" thickBot="1" x14ac:dyDescent="0.25">
      <c r="A233" s="314">
        <v>30</v>
      </c>
      <c r="B233" s="289" t="s">
        <v>191</v>
      </c>
      <c r="C233" s="290" t="s">
        <v>169</v>
      </c>
      <c r="D233" s="255"/>
      <c r="E233" s="318">
        <f>('октябрь(4 цк)'!B253+'октябрь(4 цк)'!B254*5.79%)/1000</f>
        <v>0.71213639900000003</v>
      </c>
      <c r="F233" s="318">
        <f>('октябрь(4 цк)'!C253+'октябрь(4 цк)'!C254*5.79%)/1000</f>
        <v>0.75621909200000004</v>
      </c>
      <c r="G233" s="318">
        <f>('октябрь(4 цк)'!D253+'октябрь(4 цк)'!D254*5.79%)/1000</f>
        <v>0.83269468299999994</v>
      </c>
      <c r="H233" s="318">
        <f>('октябрь(4 цк)'!E253+'октябрь(4 цк)'!E254*5.79%)/1000</f>
        <v>0.88849890799999998</v>
      </c>
      <c r="I233" s="318">
        <f>('октябрь(4 цк)'!F253+'октябрь(4 цк)'!F254*5.79%)/1000</f>
        <v>0.81282732099999999</v>
      </c>
      <c r="J233" s="318">
        <f>('октябрь(4 цк)'!G253+'октябрь(4 цк)'!G254*5.79%)/1000</f>
        <v>0.81632896999999993</v>
      </c>
      <c r="K233" s="318">
        <f>('октябрь(4 цк)'!H253+'октябрь(4 цк)'!H254*5.79%)/1000</f>
        <v>0.85169456700000001</v>
      </c>
      <c r="L233" s="318">
        <f>('октябрь(4 цк)'!I253+'октябрь(4 цк)'!I254*5.79%)/1000</f>
        <v>0.84606653899999995</v>
      </c>
      <c r="M233" s="318">
        <f>('октябрь(4 цк)'!J253+'октябрь(4 цк)'!J254*5.79%)/1000</f>
        <v>0.85024524400000001</v>
      </c>
      <c r="N233" s="318">
        <f>('октябрь(4 цк)'!K253+'октябрь(4 цк)'!K254*5.79%)/1000</f>
        <v>0.83438732300000007</v>
      </c>
      <c r="O233" s="318">
        <f>('октябрь(4 цк)'!L253+'октябрь(4 цк)'!L254*5.79%)/1000</f>
        <v>0.83061061999999997</v>
      </c>
      <c r="P233" s="318">
        <f>('октябрь(4 цк)'!M253+'октябрь(4 цк)'!M254*5.79%)/1000</f>
        <v>0.81825434800000008</v>
      </c>
      <c r="Q233" s="318">
        <f>('октябрь(4 цк)'!N253+'октябрь(4 цк)'!N254*5.79%)/1000</f>
        <v>0.82273984400000011</v>
      </c>
      <c r="R233" s="318">
        <f>('октябрь(4 цк)'!O253+'октябрь(4 цк)'!O254*5.79%)/1000</f>
        <v>0.85206483200000005</v>
      </c>
      <c r="S233" s="318">
        <f>('октябрь(4 цк)'!P253+'октябрь(4 цк)'!P254*5.79%)/1000</f>
        <v>0.84155988500000001</v>
      </c>
      <c r="T233" s="318">
        <f>('октябрь(4 цк)'!Q253+'октябрь(4 цк)'!Q254*5.79%)/1000</f>
        <v>0.84669070000000002</v>
      </c>
      <c r="U233" s="318">
        <f>('октябрь(4 цк)'!R253+'октябрь(4 цк)'!R254*5.79%)/1000</f>
        <v>0.85620122100000007</v>
      </c>
      <c r="V233" s="318">
        <f>('октябрь(4 цк)'!S253+'октябрь(4 цк)'!S254*5.79%)/1000</f>
        <v>0.87958081100000007</v>
      </c>
      <c r="W233" s="318">
        <f>('октябрь(4 цк)'!T253+'октябрь(4 цк)'!T254*5.79%)/1000</f>
        <v>0.85299578400000009</v>
      </c>
      <c r="X233" s="318">
        <f>('октябрь(4 цк)'!U253+'октябрь(4 цк)'!U254*5.79%)/1000</f>
        <v>0.82081446599999996</v>
      </c>
      <c r="Y233" s="318">
        <f>('октябрь(4 цк)'!V253+'октябрь(4 цк)'!V254*5.79%)/1000</f>
        <v>0.86623011300000008</v>
      </c>
      <c r="Z233" s="318">
        <f>('октябрь(4 цк)'!W253+'октябрь(4 цк)'!W254*5.79%)/1000</f>
        <v>0.71590252300000001</v>
      </c>
      <c r="AA233" s="318">
        <f>('октябрь(4 цк)'!X253+'октябрь(4 цк)'!X254*5.79%)/1000</f>
        <v>0.69900785999999993</v>
      </c>
      <c r="AB233" s="318">
        <f>('октябрь(4 цк)'!Y253+'октябрь(4 цк)'!Y254*5.79%)/1000</f>
        <v>0.57280039000000005</v>
      </c>
      <c r="AC233" s="375"/>
      <c r="AD233" s="375"/>
    </row>
    <row r="234" spans="1:30" s="296" customFormat="1" ht="13.5" thickBot="1" x14ac:dyDescent="0.25">
      <c r="A234" s="315">
        <v>31</v>
      </c>
      <c r="B234" s="303" t="s">
        <v>191</v>
      </c>
      <c r="C234" s="304" t="s">
        <v>169</v>
      </c>
      <c r="D234" s="305"/>
      <c r="E234" s="318">
        <f>('октябрь(4 цк)'!B257+'октябрь(4 цк)'!B258*5.79%)/1000</f>
        <v>0.96194890500000008</v>
      </c>
      <c r="F234" s="318">
        <f>('октябрь(4 цк)'!C257+'октябрь(4 цк)'!C258*5.79%)/1000</f>
        <v>0.96186427299999999</v>
      </c>
      <c r="G234" s="318">
        <f>('октябрь(4 цк)'!D257+'октябрь(4 цк)'!D258*5.79%)/1000</f>
        <v>0.93853757800000004</v>
      </c>
      <c r="H234" s="318">
        <f>('октябрь(4 цк)'!E257+'октябрь(4 цк)'!E258*5.79%)/1000</f>
        <v>1.1425641719999999</v>
      </c>
      <c r="I234" s="318">
        <f>('октябрь(4 цк)'!F257+'октябрь(4 цк)'!F258*5.79%)/1000</f>
        <v>0.91966464200000009</v>
      </c>
      <c r="J234" s="318">
        <f>('октябрь(4 цк)'!G257+'октябрь(4 цк)'!G258*5.79%)/1000</f>
        <v>0.90859900800000004</v>
      </c>
      <c r="K234" s="318">
        <f>('октябрь(4 цк)'!H257+'октябрь(4 цк)'!H258*5.79%)/1000</f>
        <v>0.93011669400000008</v>
      </c>
      <c r="L234" s="318">
        <f>('октябрь(4 цк)'!I257+'октябрь(4 цк)'!I258*5.79%)/1000</f>
        <v>0.90391251100000003</v>
      </c>
      <c r="M234" s="318">
        <f>('октябрь(4 цк)'!J257+'октябрь(4 цк)'!J258*5.79%)/1000</f>
        <v>0.90625046999999992</v>
      </c>
      <c r="N234" s="318">
        <f>('октябрь(4 цк)'!K257+'октябрь(4 цк)'!K258*5.79%)/1000</f>
        <v>0.91331724200000008</v>
      </c>
      <c r="O234" s="318">
        <f>('октябрь(4 цк)'!L257+'октябрь(4 цк)'!L258*5.79%)/1000</f>
        <v>0.90980501399999991</v>
      </c>
      <c r="P234" s="318">
        <f>('октябрь(4 цк)'!M257+'октябрь(4 цк)'!M258*5.79%)/1000</f>
        <v>0.903880774</v>
      </c>
      <c r="Q234" s="318">
        <f>('октябрь(4 цк)'!N257+'октябрь(4 цк)'!N258*5.79%)/1000</f>
        <v>0.91414240399999991</v>
      </c>
      <c r="R234" s="318">
        <f>('октябрь(4 цк)'!O257+'октябрь(4 цк)'!O258*5.79%)/1000</f>
        <v>0.93789225900000006</v>
      </c>
      <c r="S234" s="318">
        <f>('октябрь(4 цк)'!P257+'октябрь(4 цк)'!P258*5.79%)/1000</f>
        <v>0.92308165900000005</v>
      </c>
      <c r="T234" s="318">
        <f>('октябрь(4 цк)'!Q257+'октябрь(4 цк)'!Q258*5.79%)/1000</f>
        <v>0.93569182699999998</v>
      </c>
      <c r="U234" s="318">
        <f>('октябрь(4 цк)'!R257+'октябрь(4 цк)'!R258*5.79%)/1000</f>
        <v>0.94377418300000004</v>
      </c>
      <c r="V234" s="318">
        <f>('октябрь(4 цк)'!S257+'октябрь(4 цк)'!S258*5.79%)/1000</f>
        <v>0.97116321399999994</v>
      </c>
      <c r="W234" s="318">
        <f>('октябрь(4 цк)'!T257+'октябрь(4 цк)'!T258*5.79%)/1000</f>
        <v>0.98612191999999999</v>
      </c>
      <c r="X234" s="318">
        <f>('октябрь(4 цк)'!U257+'октябрь(4 цк)'!U258*5.79%)/1000</f>
        <v>1.3136160229999998</v>
      </c>
      <c r="Y234" s="318">
        <f>('октябрь(4 цк)'!V257+'октябрь(4 цк)'!V258*5.79%)/1000</f>
        <v>1.220943983</v>
      </c>
      <c r="Z234" s="318">
        <f>('октябрь(4 цк)'!W257+'октябрь(4 цк)'!W258*5.79%)/1000</f>
        <v>0.96828572600000007</v>
      </c>
      <c r="AA234" s="318">
        <f>('октябрь(4 цк)'!X257+'октябрь(4 цк)'!X258*5.79%)/1000</f>
        <v>0.92851926500000004</v>
      </c>
      <c r="AB234" s="318">
        <f>('октябрь(4 цк)'!Y257+'октябрь(4 цк)'!Y258*5.79%)/1000</f>
        <v>0.90940301199999996</v>
      </c>
      <c r="AC234" s="376"/>
      <c r="AD234" s="376"/>
    </row>
    <row r="235" spans="1:30" s="295" customFormat="1" ht="13.5" thickBot="1" x14ac:dyDescent="0.25">
      <c r="A235" s="313">
        <v>1</v>
      </c>
      <c r="B235" s="300" t="s">
        <v>192</v>
      </c>
      <c r="C235" s="301" t="s">
        <v>169</v>
      </c>
      <c r="D235" s="302"/>
      <c r="E235" s="318">
        <f>('октябрь(4 цк)'!B137+'октябрь(4 цк)'!B138*3.1%)/1000</f>
        <v>0.74012156000000007</v>
      </c>
      <c r="F235" s="318">
        <f>('октябрь(4 цк)'!C137+'октябрь(4 цк)'!C138*3.1%)/1000</f>
        <v>0.73156425999999997</v>
      </c>
      <c r="G235" s="318">
        <f>('октябрь(4 цк)'!D137+'октябрь(4 цк)'!D138*3.1%)/1000</f>
        <v>0.7765571</v>
      </c>
      <c r="H235" s="318">
        <f>('октябрь(4 цк)'!E137+'октябрь(4 цк)'!E138*3.1%)/1000</f>
        <v>0.81601347000000002</v>
      </c>
      <c r="I235" s="318">
        <f>('октябрь(4 цк)'!F137+'октябрь(4 цк)'!F138*3.1%)/1000</f>
        <v>0.83501479999999995</v>
      </c>
      <c r="J235" s="318">
        <f>('октябрь(4 цк)'!G137+'октябрь(4 цк)'!G138*3.1%)/1000</f>
        <v>0.82733385000000004</v>
      </c>
      <c r="K235" s="318">
        <f>('октябрь(4 цк)'!H137+'октябрь(4 цк)'!H138*3.1%)/1000</f>
        <v>1.03101821</v>
      </c>
      <c r="L235" s="318">
        <f>('октябрь(4 цк)'!I137+'октябрь(4 цк)'!I138*3.1%)/1000</f>
        <v>0.81663207000000004</v>
      </c>
      <c r="M235" s="318">
        <f>('октябрь(4 цк)'!J137+'октябрь(4 цк)'!J138*3.1%)/1000</f>
        <v>0.71959435000000005</v>
      </c>
      <c r="N235" s="318">
        <f>('октябрь(4 цк)'!K137+'октябрь(4 цк)'!K138*3.1%)/1000</f>
        <v>0.71945000999999997</v>
      </c>
      <c r="O235" s="318">
        <f>('октябрь(4 цк)'!L137+'октябрь(4 цк)'!L138*3.1%)/1000</f>
        <v>0.72084185999999995</v>
      </c>
      <c r="P235" s="318">
        <f>('октябрь(4 цк)'!M137+'октябрь(4 цк)'!M138*3.1%)/1000</f>
        <v>0.72292447999999998</v>
      </c>
      <c r="Q235" s="318">
        <f>('октябрь(4 цк)'!N137+'октябрь(4 цк)'!N138*3.1%)/1000</f>
        <v>0.7375337500000001</v>
      </c>
      <c r="R235" s="318">
        <f>('октябрь(4 цк)'!O137+'октябрь(4 цк)'!O138*3.1%)/1000</f>
        <v>0.76046319000000007</v>
      </c>
      <c r="S235" s="318">
        <f>('октябрь(4 цк)'!P137+'октябрь(4 цк)'!P138*3.1%)/1000</f>
        <v>0.76363867000000007</v>
      </c>
      <c r="T235" s="318">
        <f>('октябрь(4 цк)'!Q137+'октябрь(4 цк)'!Q138*3.1%)/1000</f>
        <v>0.77252589000000005</v>
      </c>
      <c r="U235" s="318">
        <f>('октябрь(4 цк)'!R137+'октябрь(4 цк)'!R138*3.1%)/1000</f>
        <v>0.80340433999999994</v>
      </c>
      <c r="V235" s="318">
        <f>('октябрь(4 цк)'!S137+'октябрь(4 цк)'!S138*3.1%)/1000</f>
        <v>0.77218566</v>
      </c>
      <c r="W235" s="318">
        <f>('октябрь(4 цк)'!T137+'октябрь(4 цк)'!T138*3.1%)/1000</f>
        <v>0.76364898000000003</v>
      </c>
      <c r="X235" s="318">
        <f>('октябрь(4 цк)'!U137+'октябрь(4 цк)'!U138*3.1%)/1000</f>
        <v>0.75619484999999997</v>
      </c>
      <c r="Y235" s="318">
        <f>('октябрь(4 цк)'!V137+'октябрь(4 цк)'!V138*3.1%)/1000</f>
        <v>0.75207085000000007</v>
      </c>
      <c r="Z235" s="318">
        <f>('октябрь(4 цк)'!W137+'октябрь(4 цк)'!W138*3.1%)/1000</f>
        <v>0.75074085999999995</v>
      </c>
      <c r="AA235" s="318">
        <f>('октябрь(4 цк)'!X137+'октябрь(4 цк)'!X138*3.1%)/1000</f>
        <v>0.74734887000000005</v>
      </c>
      <c r="AB235" s="318">
        <f>('октябрь(4 цк)'!Y137+'октябрь(4 цк)'!Y138*3.1%)/1000</f>
        <v>0.73781211999999996</v>
      </c>
      <c r="AC235" s="374"/>
      <c r="AD235" s="374"/>
    </row>
    <row r="236" spans="1:30" s="209" customFormat="1" ht="13.5" thickBot="1" x14ac:dyDescent="0.25">
      <c r="A236" s="314">
        <v>2</v>
      </c>
      <c r="B236" s="289" t="s">
        <v>192</v>
      </c>
      <c r="C236" s="290" t="s">
        <v>169</v>
      </c>
      <c r="D236" s="255"/>
      <c r="E236" s="318">
        <f>('октябрь(4 цк)'!B141+'октябрь(4 цк)'!B142*3.1%)/1000</f>
        <v>0.67580777999999997</v>
      </c>
      <c r="F236" s="318">
        <f>('октябрь(4 цк)'!C141+'октябрь(4 цк)'!C142*3.1%)/1000</f>
        <v>0.73306952000000003</v>
      </c>
      <c r="G236" s="318">
        <f>('октябрь(4 цк)'!D141+'октябрь(4 цк)'!D142*3.1%)/1000</f>
        <v>0.73482221999999997</v>
      </c>
      <c r="H236" s="318">
        <f>('октябрь(4 цк)'!E141+'октябрь(4 цк)'!E142*3.1%)/1000</f>
        <v>0.76720592999999992</v>
      </c>
      <c r="I236" s="318">
        <f>('октябрь(4 цк)'!F141+'октябрь(4 цк)'!F142*3.1%)/1000</f>
        <v>0.76997932000000002</v>
      </c>
      <c r="J236" s="318">
        <f>('октябрь(4 цк)'!G141+'октябрь(4 цк)'!G142*3.1%)/1000</f>
        <v>0.77808297999999998</v>
      </c>
      <c r="K236" s="318">
        <f>('октябрь(4 цк)'!H141+'октябрь(4 цк)'!H142*3.1%)/1000</f>
        <v>0.76172101000000014</v>
      </c>
      <c r="L236" s="318">
        <f>('октябрь(4 цк)'!I141+'октябрь(4 цк)'!I142*3.1%)/1000</f>
        <v>0.75079240999999997</v>
      </c>
      <c r="M236" s="318">
        <f>('октябрь(4 цк)'!J141+'октябрь(4 цк)'!J142*3.1%)/1000</f>
        <v>0.7596074599999999</v>
      </c>
      <c r="N236" s="318">
        <f>('октябрь(4 цк)'!K141+'октябрь(4 цк)'!K142*3.1%)/1000</f>
        <v>0.78898064999999995</v>
      </c>
      <c r="O236" s="318">
        <f>('октябрь(4 цк)'!L141+'октябрь(4 цк)'!L142*3.1%)/1000</f>
        <v>0.79181589999999991</v>
      </c>
      <c r="P236" s="318">
        <f>('октябрь(4 цк)'!M141+'октябрь(4 цк)'!M142*3.1%)/1000</f>
        <v>0.75962807999999993</v>
      </c>
      <c r="Q236" s="318">
        <f>('октябрь(4 цк)'!N141+'октябрь(4 цк)'!N142*3.1%)/1000</f>
        <v>0.77200007999999987</v>
      </c>
      <c r="R236" s="318">
        <f>('октябрь(4 цк)'!O141+'октябрь(4 цк)'!O142*3.1%)/1000</f>
        <v>0.74431773000000012</v>
      </c>
      <c r="S236" s="318">
        <f>('октябрь(4 цк)'!P141+'октябрь(4 цк)'!P142*3.1%)/1000</f>
        <v>0.75098829999999994</v>
      </c>
      <c r="T236" s="318">
        <f>('октябрь(4 цк)'!Q141+'октябрь(4 цк)'!Q142*3.1%)/1000</f>
        <v>0.78200077999999995</v>
      </c>
      <c r="U236" s="318">
        <f>('октябрь(4 цк)'!R141+'октябрь(4 цк)'!R142*3.1%)/1000</f>
        <v>1.1402526599999998</v>
      </c>
      <c r="V236" s="318">
        <f>('октябрь(4 цк)'!S141+'октябрь(4 цк)'!S142*3.1%)/1000</f>
        <v>0.78224821999999994</v>
      </c>
      <c r="W236" s="318">
        <f>('октябрь(4 цк)'!T141+'октябрь(4 цк)'!T142*3.1%)/1000</f>
        <v>1.1057347799999999</v>
      </c>
      <c r="X236" s="318">
        <f>('октябрь(4 цк)'!U141+'октябрь(4 цк)'!U142*3.1%)/1000</f>
        <v>0.77535082999999994</v>
      </c>
      <c r="Y236" s="318">
        <f>('октябрь(4 цк)'!V141+'октябрь(4 цк)'!V142*3.1%)/1000</f>
        <v>0.75440091000000009</v>
      </c>
      <c r="Z236" s="318">
        <f>('октябрь(4 цк)'!W141+'октябрь(4 цк)'!W142*3.1%)/1000</f>
        <v>0.75133883999999995</v>
      </c>
      <c r="AA236" s="318">
        <f>('октябрь(4 цк)'!X141+'октябрь(4 цк)'!X142*3.1%)/1000</f>
        <v>0.7494830400000001</v>
      </c>
      <c r="AB236" s="318">
        <f>('октябрь(4 цк)'!Y141+'октябрь(4 цк)'!Y142*3.1%)/1000</f>
        <v>0.74164743999999994</v>
      </c>
      <c r="AC236" s="375"/>
      <c r="AD236" s="375"/>
    </row>
    <row r="237" spans="1:30" s="209" customFormat="1" ht="13.5" thickBot="1" x14ac:dyDescent="0.25">
      <c r="A237" s="314">
        <v>3</v>
      </c>
      <c r="B237" s="289" t="s">
        <v>192</v>
      </c>
      <c r="C237" s="290" t="s">
        <v>169</v>
      </c>
      <c r="D237" s="255"/>
      <c r="E237" s="318">
        <f>('октябрь(4 цк)'!B145+'октябрь(4 цк)'!B146*3.1%)/1000</f>
        <v>0.79430060999999985</v>
      </c>
      <c r="F237" s="318">
        <f>('октябрь(4 цк)'!C145+'октябрь(4 цк)'!C146*3.1%)/1000</f>
        <v>0.79843492000000005</v>
      </c>
      <c r="G237" s="318">
        <f>('октябрь(4 цк)'!D145+'октябрь(4 цк)'!D146*3.1%)/1000</f>
        <v>0.77809329000000005</v>
      </c>
      <c r="H237" s="318">
        <f>('октябрь(4 цк)'!E145+'октябрь(4 цк)'!E146*3.1%)/1000</f>
        <v>0.77846445000000009</v>
      </c>
      <c r="I237" s="318">
        <f>('октябрь(4 цк)'!F145+'октябрь(4 цк)'!F146*3.1%)/1000</f>
        <v>0.78455766000000005</v>
      </c>
      <c r="J237" s="318">
        <f>('октябрь(4 цк)'!G145+'октябрь(4 цк)'!G146*3.1%)/1000</f>
        <v>0.78522780999999997</v>
      </c>
      <c r="K237" s="318">
        <f>('октябрь(4 цк)'!H145+'октябрь(4 цк)'!H146*3.1%)/1000</f>
        <v>0.79068179999999999</v>
      </c>
      <c r="L237" s="318">
        <f>('октябрь(4 цк)'!I145+'октябрь(4 цк)'!I146*3.1%)/1000</f>
        <v>0.78442363000000004</v>
      </c>
      <c r="M237" s="318">
        <f>('октябрь(4 цк)'!J145+'октябрь(4 цк)'!J146*3.1%)/1000</f>
        <v>0.7790315000000001</v>
      </c>
      <c r="N237" s="318">
        <f>('октябрь(4 цк)'!K145+'октябрь(4 цк)'!K146*3.1%)/1000</f>
        <v>0.78185643999999999</v>
      </c>
      <c r="O237" s="318">
        <f>('октябрь(4 цк)'!L145+'октябрь(4 цк)'!L146*3.1%)/1000</f>
        <v>0.78051614000000002</v>
      </c>
      <c r="P237" s="318">
        <f>('октябрь(4 цк)'!M145+'октябрь(4 цк)'!M146*3.1%)/1000</f>
        <v>0.78477417000000005</v>
      </c>
      <c r="Q237" s="318">
        <f>('октябрь(4 цк)'!N145+'октябрь(4 цк)'!N146*3.1%)/1000</f>
        <v>0.79030032999999988</v>
      </c>
      <c r="R237" s="318">
        <f>('октябрь(4 цк)'!O145+'октябрь(4 цк)'!O146*3.1%)/1000</f>
        <v>0.79737298999999995</v>
      </c>
      <c r="S237" s="318">
        <f>('октябрь(4 цк)'!P145+'октябрь(4 цк)'!P146*3.1%)/1000</f>
        <v>0.79870298000000006</v>
      </c>
      <c r="T237" s="318">
        <f>('октябрь(4 цк)'!Q145+'октябрь(4 цк)'!Q146*3.1%)/1000</f>
        <v>0.79944530000000003</v>
      </c>
      <c r="U237" s="318">
        <f>('октябрь(4 цк)'!R145+'октябрь(4 цк)'!R146*3.1%)/1000</f>
        <v>0.81112653000000001</v>
      </c>
      <c r="V237" s="318">
        <f>('октябрь(4 цк)'!S145+'октябрь(4 цк)'!S146*3.1%)/1000</f>
        <v>0.80391984000000005</v>
      </c>
      <c r="W237" s="318">
        <f>('октябрь(4 цк)'!T145+'октябрь(4 цк)'!T146*3.1%)/1000</f>
        <v>0.8048271199999999</v>
      </c>
      <c r="X237" s="318">
        <f>('октябрь(4 цк)'!U145+'октябрь(4 цк)'!U146*3.1%)/1000</f>
        <v>0.82063235000000001</v>
      </c>
      <c r="Y237" s="318">
        <f>('октябрь(4 цк)'!V145+'октябрь(4 цк)'!V146*3.1%)/1000</f>
        <v>0.80051754000000008</v>
      </c>
      <c r="Z237" s="318">
        <f>('октябрь(4 цк)'!W145+'октябрь(4 цк)'!W146*3.1%)/1000</f>
        <v>0.79746578000000001</v>
      </c>
      <c r="AA237" s="318">
        <f>('октябрь(4 цк)'!X145+'октябрь(4 цк)'!X146*3.1%)/1000</f>
        <v>0.7958367999999999</v>
      </c>
      <c r="AB237" s="318">
        <f>('октябрь(4 цк)'!Y145+'октябрь(4 цк)'!Y146*3.1%)/1000</f>
        <v>0.7932283699999999</v>
      </c>
      <c r="AC237" s="375"/>
      <c r="AD237" s="375"/>
    </row>
    <row r="238" spans="1:30" s="209" customFormat="1" ht="13.5" thickBot="1" x14ac:dyDescent="0.25">
      <c r="A238" s="314">
        <v>4</v>
      </c>
      <c r="B238" s="289" t="s">
        <v>192</v>
      </c>
      <c r="C238" s="290" t="s">
        <v>169</v>
      </c>
      <c r="D238" s="255"/>
      <c r="E238" s="318">
        <f>('октябрь(4 цк)'!B149+'октябрь(4 цк)'!B150*3.1%)/1000</f>
        <v>0.83195273000000014</v>
      </c>
      <c r="F238" s="318">
        <f>('октябрь(4 цк)'!C149+'октябрь(4 цк)'!C150*3.1%)/1000</f>
        <v>0.81843631999999999</v>
      </c>
      <c r="G238" s="318">
        <f>('октябрь(4 цк)'!D149+'октябрь(4 цк)'!D150*3.1%)/1000</f>
        <v>0.82165304000000006</v>
      </c>
      <c r="H238" s="318">
        <f>('октябрь(4 цк)'!E149+'октябрь(4 цк)'!E150*3.1%)/1000</f>
        <v>0.97211717999999991</v>
      </c>
      <c r="I238" s="318">
        <f>('октябрь(4 цк)'!F149+'октябрь(4 цк)'!F150*3.1%)/1000</f>
        <v>0.83088048999999997</v>
      </c>
      <c r="J238" s="318">
        <f>('октябрь(4 цк)'!G149+'октябрь(4 цк)'!G150*3.1%)/1000</f>
        <v>1.1015076799999999</v>
      </c>
      <c r="K238" s="318">
        <f>('октябрь(4 цк)'!H149+'октябрь(4 цк)'!H150*3.1%)/1000</f>
        <v>1.0950329999999999</v>
      </c>
      <c r="L238" s="318">
        <f>('октябрь(4 цк)'!I149+'октябрь(4 цк)'!I150*3.1%)/1000</f>
        <v>1.0976414299999999</v>
      </c>
      <c r="M238" s="318">
        <f>('октябрь(4 цк)'!J149+'октябрь(4 цк)'!J150*3.1%)/1000</f>
        <v>0.79986801000000007</v>
      </c>
      <c r="N238" s="318">
        <f>('октябрь(4 цк)'!K149+'октябрь(4 цк)'!K150*3.1%)/1000</f>
        <v>0.81701354000000004</v>
      </c>
      <c r="O238" s="318">
        <f>('октябрь(4 цк)'!L149+'октябрь(4 цк)'!L150*3.1%)/1000</f>
        <v>0.8109100199999999</v>
      </c>
      <c r="P238" s="318">
        <f>('октябрь(4 цк)'!M149+'октябрь(4 цк)'!M150*3.1%)/1000</f>
        <v>0.81753935</v>
      </c>
      <c r="Q238" s="318">
        <f>('октябрь(4 цк)'!N149+'октябрь(4 цк)'!N150*3.1%)/1000</f>
        <v>0.91080360999999999</v>
      </c>
      <c r="R238" s="318">
        <f>('октябрь(4 цк)'!O149+'октябрь(4 цк)'!O150*3.1%)/1000</f>
        <v>0.82601416999999999</v>
      </c>
      <c r="S238" s="318">
        <f>('октябрь(4 цк)'!P149+'октябрь(4 цк)'!P150*3.1%)/1000</f>
        <v>0.80948723999999994</v>
      </c>
      <c r="T238" s="318">
        <f>('октябрь(4 цк)'!Q149+'октябрь(4 цк)'!Q150*3.1%)/1000</f>
        <v>0.81268334000000009</v>
      </c>
      <c r="U238" s="318">
        <f>('октябрь(4 цк)'!R149+'октябрь(4 цк)'!R150*3.1%)/1000</f>
        <v>1.1616252899999999</v>
      </c>
      <c r="V238" s="318">
        <f>('октябрь(4 цк)'!S149+'октябрь(4 цк)'!S150*3.1%)/1000</f>
        <v>0.81904460999999995</v>
      </c>
      <c r="W238" s="318">
        <f>('октябрь(4 цк)'!T149+'октябрь(4 цк)'!T150*3.1%)/1000</f>
        <v>0.93315569000000009</v>
      </c>
      <c r="X238" s="318">
        <f>('октябрь(4 цк)'!U149+'октябрь(4 цк)'!U150*3.1%)/1000</f>
        <v>0.82513782000000002</v>
      </c>
      <c r="Y238" s="318">
        <f>('октябрь(4 цк)'!V149+'октябрь(4 цк)'!V150*3.1%)/1000</f>
        <v>0.81601347000000002</v>
      </c>
      <c r="Z238" s="318">
        <f>('октябрь(4 цк)'!W149+'октябрь(4 цк)'!W150*3.1%)/1000</f>
        <v>0.81918895000000014</v>
      </c>
      <c r="AA238" s="318">
        <f>('октябрь(4 цк)'!X149+'октябрь(4 цк)'!X150*3.1%)/1000</f>
        <v>0.82430270999999988</v>
      </c>
      <c r="AB238" s="318">
        <f>('октябрь(4 цк)'!Y149+'октябрь(4 цк)'!Y150*3.1%)/1000</f>
        <v>0.81737439000000012</v>
      </c>
      <c r="AC238" s="375"/>
      <c r="AD238" s="375"/>
    </row>
    <row r="239" spans="1:30" s="209" customFormat="1" ht="13.5" thickBot="1" x14ac:dyDescent="0.25">
      <c r="A239" s="314">
        <v>5</v>
      </c>
      <c r="B239" s="289" t="s">
        <v>192</v>
      </c>
      <c r="C239" s="290" t="s">
        <v>169</v>
      </c>
      <c r="D239" s="255"/>
      <c r="E239" s="318">
        <f>('октябрь(4 цк)'!B153+'октябрь(4 цк)'!B154*3.1%)/1000</f>
        <v>0.82740601999999996</v>
      </c>
      <c r="F239" s="318">
        <f>('октябрь(4 цк)'!C153+'октябрь(4 цк)'!C154*3.1%)/1000</f>
        <v>0.81624029000000009</v>
      </c>
      <c r="G239" s="318">
        <f>('октябрь(4 цк)'!D153+'октябрь(4 цк)'!D154*3.1%)/1000</f>
        <v>0.81314728999999997</v>
      </c>
      <c r="H239" s="318">
        <f>('октябрь(4 цк)'!E153+'октябрь(4 цк)'!E154*3.1%)/1000</f>
        <v>0.82330264000000009</v>
      </c>
      <c r="I239" s="318">
        <f>('октябрь(4 цк)'!F153+'октябрь(4 цк)'!F154*3.1%)/1000</f>
        <v>0.82299334000000002</v>
      </c>
      <c r="J239" s="318">
        <f>('октябрь(4 цк)'!G153+'октябрь(4 цк)'!G154*3.1%)/1000</f>
        <v>0.84633517999999996</v>
      </c>
      <c r="K239" s="318">
        <f>('октябрь(4 цк)'!H153+'октябрь(4 цк)'!H154*3.1%)/1000</f>
        <v>0.86890376999999996</v>
      </c>
      <c r="L239" s="318">
        <f>('октябрь(4 цк)'!I153+'октябрь(4 цк)'!I154*3.1%)/1000</f>
        <v>0.81319883999999998</v>
      </c>
      <c r="M239" s="318">
        <f>('октябрь(4 цк)'!J153+'октябрь(4 цк)'!J154*3.1%)/1000</f>
        <v>0.95389941</v>
      </c>
      <c r="N239" s="318">
        <f>('октябрь(4 цк)'!K153+'октябрь(4 цк)'!K154*3.1%)/1000</f>
        <v>0.95728108999999995</v>
      </c>
      <c r="O239" s="318">
        <f>('октябрь(4 цк)'!L153+'октябрь(4 цк)'!L154*3.1%)/1000</f>
        <v>0.95987920999999998</v>
      </c>
      <c r="P239" s="318">
        <f>('октябрь(4 цк)'!M153+'октябрь(4 цк)'!M154*3.1%)/1000</f>
        <v>0.81295139999999988</v>
      </c>
      <c r="Q239" s="318">
        <f>('октябрь(4 цк)'!N153+'октябрь(4 цк)'!N154*3.1%)/1000</f>
        <v>0.96376607999999997</v>
      </c>
      <c r="R239" s="318">
        <f>('октябрь(4 цк)'!O153+'октябрь(4 цк)'!O154*3.1%)/1000</f>
        <v>0.97016859</v>
      </c>
      <c r="S239" s="318">
        <f>('октябрь(4 цк)'!P153+'октябрь(4 цк)'!P154*3.1%)/1000</f>
        <v>0.81110590999999999</v>
      </c>
      <c r="T239" s="318">
        <f>('октябрь(4 цк)'!Q153+'октябрь(4 цк)'!Q154*3.1%)/1000</f>
        <v>0.84722183999999989</v>
      </c>
      <c r="U239" s="318">
        <f>('октябрь(4 цк)'!R153+'октябрь(4 цк)'!R154*3.1%)/1000</f>
        <v>1.1578312100000001</v>
      </c>
      <c r="V239" s="318">
        <f>('октябрь(4 цк)'!S153+'октябрь(4 цк)'!S154*3.1%)/1000</f>
        <v>0.84611867000000007</v>
      </c>
      <c r="W239" s="318">
        <f>('октябрь(4 цк)'!T153+'октябрь(4 цк)'!T154*3.1%)/1000</f>
        <v>1.1316541199999999</v>
      </c>
      <c r="X239" s="318">
        <f>('октябрь(4 цк)'!U153+'октябрь(4 цк)'!U154*3.1%)/1000</f>
        <v>0.81688981999999999</v>
      </c>
      <c r="Y239" s="318">
        <f>('октябрь(4 цк)'!V153+'октябрь(4 цк)'!V154*3.1%)/1000</f>
        <v>0.8200653</v>
      </c>
      <c r="Z239" s="318">
        <f>('октябрь(4 цк)'!W153+'октябрь(4 цк)'!W154*3.1%)/1000</f>
        <v>0.82470480000000002</v>
      </c>
      <c r="AA239" s="318">
        <f>('октябрь(4 цк)'!X153+'октябрь(4 цк)'!X154*3.1%)/1000</f>
        <v>0.82328201999999995</v>
      </c>
      <c r="AB239" s="318">
        <f>('октябрь(4 цк)'!Y153+'октябрь(4 цк)'!Y154*3.1%)/1000</f>
        <v>0.81906523000000009</v>
      </c>
      <c r="AC239" s="375"/>
      <c r="AD239" s="375"/>
    </row>
    <row r="240" spans="1:30" s="209" customFormat="1" ht="13.5" thickBot="1" x14ac:dyDescent="0.25">
      <c r="A240" s="314">
        <v>6</v>
      </c>
      <c r="B240" s="289" t="s">
        <v>192</v>
      </c>
      <c r="C240" s="290" t="s">
        <v>169</v>
      </c>
      <c r="D240" s="255"/>
      <c r="E240" s="318">
        <f>('октябрь(4 цк)'!B157+'октябрь(4 цк)'!B158*3.1%)/1000</f>
        <v>0.76935041000000004</v>
      </c>
      <c r="F240" s="318">
        <f>('октябрь(4 цк)'!C157+'октябрь(4 цк)'!C158*3.1%)/1000</f>
        <v>0.65623939999999992</v>
      </c>
      <c r="G240" s="318">
        <f>('октябрь(4 цк)'!D157+'октябрь(4 цк)'!D158*3.1%)/1000</f>
        <v>0.77742314000000012</v>
      </c>
      <c r="H240" s="318">
        <f>('октябрь(4 цк)'!E157+'октябрь(4 цк)'!E158*3.1%)/1000</f>
        <v>0.78674337999999999</v>
      </c>
      <c r="I240" s="318">
        <f>('октябрь(4 цк)'!F157+'октябрь(4 цк)'!F158*3.1%)/1000</f>
        <v>0.79379542000000003</v>
      </c>
      <c r="J240" s="318">
        <f>('октябрь(4 цк)'!G157+'октябрь(4 цк)'!G158*3.1%)/1000</f>
        <v>0.82125095000000015</v>
      </c>
      <c r="K240" s="318">
        <f>('октябрь(4 цк)'!H157+'октябрь(4 цк)'!H158*3.1%)/1000</f>
        <v>0.80741492999999998</v>
      </c>
      <c r="L240" s="318">
        <f>('октябрь(4 цк)'!I157+'октябрь(4 цк)'!I158*3.1%)/1000</f>
        <v>0.77031954999999996</v>
      </c>
      <c r="M240" s="318">
        <f>('октябрь(4 цк)'!J157+'октябрь(4 цк)'!J158*3.1%)/1000</f>
        <v>0.7643913</v>
      </c>
      <c r="N240" s="318">
        <f>('октябрь(4 цк)'!K157+'октябрь(4 цк)'!K158*3.1%)/1000</f>
        <v>0.77036079000000002</v>
      </c>
      <c r="O240" s="318">
        <f>('октябрь(4 цк)'!L157+'октябрь(4 цк)'!L158*3.1%)/1000</f>
        <v>0.79337270999999998</v>
      </c>
      <c r="P240" s="318">
        <f>('октябрь(4 цк)'!M157+'октябрь(4 цк)'!M158*3.1%)/1000</f>
        <v>0.76578314999999997</v>
      </c>
      <c r="Q240" s="318">
        <f>('октябрь(4 цк)'!N157+'октябрь(4 цк)'!N158*3.1%)/1000</f>
        <v>1.1774717600000002</v>
      </c>
      <c r="R240" s="318">
        <f>('октябрь(4 цк)'!O157+'октябрь(4 цк)'!O158*3.1%)/1000</f>
        <v>1.1971123100000001</v>
      </c>
      <c r="S240" s="318">
        <f>('октябрь(4 цк)'!P157+'октябрь(4 цк)'!P158*3.1%)/1000</f>
        <v>0.80696129000000005</v>
      </c>
      <c r="T240" s="318">
        <f>('октябрь(4 цк)'!Q157+'октябрь(4 цк)'!Q158*3.1%)/1000</f>
        <v>0.80987902000000001</v>
      </c>
      <c r="U240" s="318">
        <f>('октябрь(4 цк)'!R157+'октябрь(4 цк)'!R158*3.1%)/1000</f>
        <v>1.16051181</v>
      </c>
      <c r="V240" s="318">
        <f>('октябрь(4 цк)'!S157+'октябрь(4 цк)'!S158*3.1%)/1000</f>
        <v>0.82200357999999996</v>
      </c>
      <c r="W240" s="318">
        <f>('октябрь(4 цк)'!T157+'октябрь(4 цк)'!T158*3.1%)/1000</f>
        <v>0.80839438000000008</v>
      </c>
      <c r="X240" s="318">
        <f>('октябрь(4 цк)'!U157+'октябрь(4 цк)'!U158*3.1%)/1000</f>
        <v>0.79600176</v>
      </c>
      <c r="Y240" s="318">
        <f>('октябрь(4 цк)'!V157+'октябрь(4 цк)'!V158*3.1%)/1000</f>
        <v>0.79464084000000001</v>
      </c>
      <c r="Z240" s="318">
        <f>('октябрь(4 цк)'!W157+'октябрь(4 цк)'!W158*3.1%)/1000</f>
        <v>0.79446557000000007</v>
      </c>
      <c r="AA240" s="318">
        <f>('октябрь(4 цк)'!X157+'октябрь(4 цк)'!X158*3.1%)/1000</f>
        <v>0.78955801000000003</v>
      </c>
      <c r="AB240" s="318">
        <f>('октябрь(4 цк)'!Y157+'октябрь(4 цк)'!Y158*3.1%)/1000</f>
        <v>0.70157247</v>
      </c>
      <c r="AC240" s="375"/>
      <c r="AD240" s="375"/>
    </row>
    <row r="241" spans="1:30" s="209" customFormat="1" ht="13.5" thickBot="1" x14ac:dyDescent="0.25">
      <c r="A241" s="314">
        <v>7</v>
      </c>
      <c r="B241" s="289" t="s">
        <v>192</v>
      </c>
      <c r="C241" s="290" t="s">
        <v>169</v>
      </c>
      <c r="D241" s="255"/>
      <c r="E241" s="318">
        <f>('октябрь(4 цк)'!B161+'октябрь(4 цк)'!B162*3.1%)/1000</f>
        <v>0.65041425000000008</v>
      </c>
      <c r="F241" s="318">
        <f>('октябрь(4 цк)'!C161+'октябрь(4 цк)'!C162*3.1%)/1000</f>
        <v>0.74935932000000005</v>
      </c>
      <c r="G241" s="318">
        <f>('октябрь(4 цк)'!D161+'октябрь(4 цк)'!D162*3.1%)/1000</f>
        <v>0.81647742000000001</v>
      </c>
      <c r="H241" s="318">
        <f>('октябрь(4 цк)'!E161+'октябрь(4 цк)'!E162*3.1%)/1000</f>
        <v>0.88425536000000005</v>
      </c>
      <c r="I241" s="318">
        <f>('октябрь(4 цк)'!F161+'октябрь(4 цк)'!F162*3.1%)/1000</f>
        <v>0.88400792000000006</v>
      </c>
      <c r="J241" s="318">
        <f>('октябрь(4 цк)'!G161+'октябрь(4 цк)'!G162*3.1%)/1000</f>
        <v>0.89208065000000003</v>
      </c>
      <c r="K241" s="318">
        <f>('октябрь(4 цк)'!H161+'октябрь(4 цк)'!H162*3.1%)/1000</f>
        <v>1.1785130699999999</v>
      </c>
      <c r="L241" s="318">
        <f>('октябрь(4 цк)'!I161+'октябрь(4 цк)'!I162*3.1%)/1000</f>
        <v>0.87039872000000007</v>
      </c>
      <c r="M241" s="318">
        <f>('октябрь(4 цк)'!J161+'октябрь(4 цк)'!J162*3.1%)/1000</f>
        <v>0.86538806000000001</v>
      </c>
      <c r="N241" s="318">
        <f>('октябрь(4 цк)'!K161+'октябрь(4 цк)'!K162*3.1%)/1000</f>
        <v>0.86025367999999991</v>
      </c>
      <c r="O241" s="318">
        <f>('октябрь(4 цк)'!L161+'октябрь(4 цк)'!L162*3.1%)/1000</f>
        <v>0.84066467999999994</v>
      </c>
      <c r="P241" s="318">
        <f>('октябрь(4 цк)'!M161+'октябрь(4 цк)'!M162*3.1%)/1000</f>
        <v>0.85238714999999998</v>
      </c>
      <c r="Q241" s="318">
        <f>('октябрь(4 цк)'!N161+'октябрь(4 цк)'!N162*3.1%)/1000</f>
        <v>0.92735116000000006</v>
      </c>
      <c r="R241" s="318">
        <f>('октябрь(4 цк)'!O161+'октябрь(4 цк)'!O162*3.1%)/1000</f>
        <v>0.96232267999999999</v>
      </c>
      <c r="S241" s="318">
        <f>('октябрь(4 цк)'!P161+'октябрь(4 цк)'!P162*3.1%)/1000</f>
        <v>0.93988811999999999</v>
      </c>
      <c r="T241" s="318">
        <f>('октябрь(4 цк)'!Q161+'октябрь(4 цк)'!Q162*3.1%)/1000</f>
        <v>1.0002016199999999</v>
      </c>
      <c r="U241" s="318">
        <f>('октябрь(4 цк)'!R161+'октябрь(4 цк)'!R162*3.1%)/1000</f>
        <v>0.9886647300000001</v>
      </c>
      <c r="V241" s="318">
        <f>('октябрь(4 цк)'!S161+'октябрь(4 цк)'!S162*3.1%)/1000</f>
        <v>0.94592977999999994</v>
      </c>
      <c r="W241" s="318">
        <f>('октябрь(4 цк)'!T161+'октябрь(4 цк)'!T162*3.1%)/1000</f>
        <v>1.0537723800000001</v>
      </c>
      <c r="X241" s="318">
        <f>('октябрь(4 цк)'!U161+'октябрь(4 цк)'!U162*3.1%)/1000</f>
        <v>0.90981385000000004</v>
      </c>
      <c r="Y241" s="318">
        <f>('октябрь(4 цк)'!V161+'октябрь(4 цк)'!V162*3.1%)/1000</f>
        <v>0.90409179999999989</v>
      </c>
      <c r="Z241" s="318">
        <f>('октябрь(4 цк)'!W161+'октябрь(4 цк)'!W162*3.1%)/1000</f>
        <v>0.84675789000000012</v>
      </c>
      <c r="AA241" s="318">
        <f>('октябрь(4 цк)'!X161+'октябрь(4 цк)'!X162*3.1%)/1000</f>
        <v>0.86061452999999999</v>
      </c>
      <c r="AB241" s="318">
        <f>('октябрь(4 цк)'!Y161+'октябрь(4 цк)'!Y162*3.1%)/1000</f>
        <v>0.71632607999999998</v>
      </c>
      <c r="AC241" s="375"/>
      <c r="AD241" s="375"/>
    </row>
    <row r="242" spans="1:30" s="209" customFormat="1" ht="13.5" thickBot="1" x14ac:dyDescent="0.25">
      <c r="A242" s="314">
        <v>8</v>
      </c>
      <c r="B242" s="289" t="s">
        <v>192</v>
      </c>
      <c r="C242" s="290" t="s">
        <v>169</v>
      </c>
      <c r="D242" s="255"/>
      <c r="E242" s="318">
        <f>('октябрь(4 цк)'!B165+'октябрь(4 цк)'!B166*3.1%)/1000</f>
        <v>0.80861089000000008</v>
      </c>
      <c r="F242" s="318">
        <f>('октябрь(4 цк)'!C165+'октябрь(4 цк)'!C166*3.1%)/1000</f>
        <v>0.7857123800000001</v>
      </c>
      <c r="G242" s="318">
        <f>('октябрь(4 цк)'!D165+'октябрь(4 цк)'!D166*3.1%)/1000</f>
        <v>0.87541969000000008</v>
      </c>
      <c r="H242" s="318">
        <f>('октябрь(4 цк)'!E165+'октябрь(4 цк)'!E166*3.1%)/1000</f>
        <v>0.8788322999999999</v>
      </c>
      <c r="I242" s="318">
        <f>('октябрь(4 цк)'!F165+'октябрь(4 цк)'!F166*3.1%)/1000</f>
        <v>1.13726276</v>
      </c>
      <c r="J242" s="318">
        <f>('октябрь(4 цк)'!G165+'октябрь(4 цк)'!G166*3.1%)/1000</f>
        <v>1.13613897</v>
      </c>
      <c r="K242" s="318">
        <f>('октябрь(4 цк)'!H165+'октябрь(4 цк)'!H166*3.1%)/1000</f>
        <v>1.1661616899999998</v>
      </c>
      <c r="L242" s="318">
        <f>('октябрь(4 цк)'!I165+'октябрь(4 цк)'!I166*3.1%)/1000</f>
        <v>1.1462737000000001</v>
      </c>
      <c r="M242" s="318">
        <f>('октябрь(4 цк)'!J165+'октябрь(4 цк)'!J166*3.1%)/1000</f>
        <v>1.1119001600000002</v>
      </c>
      <c r="N242" s="318">
        <f>('октябрь(4 цк)'!K165+'октябрь(4 цк)'!K166*3.1%)/1000</f>
        <v>1.1022087599999999</v>
      </c>
      <c r="O242" s="318">
        <f>('октябрь(4 цк)'!L165+'октябрь(4 цк)'!L166*3.1%)/1000</f>
        <v>1.0918472099999998</v>
      </c>
      <c r="P242" s="318">
        <f>('октябрь(4 цк)'!M165+'октябрь(4 цк)'!M166*3.1%)/1000</f>
        <v>1.09381642</v>
      </c>
      <c r="Q242" s="318">
        <f>('октябрь(4 цк)'!N165+'октябрь(4 цк)'!N166*3.1%)/1000</f>
        <v>1.09866212</v>
      </c>
      <c r="R242" s="318">
        <f>('октябрь(4 цк)'!O165+'октябрь(4 цк)'!O166*3.1%)/1000</f>
        <v>0.96772511999999999</v>
      </c>
      <c r="S242" s="318">
        <f>('октябрь(4 цк)'!P165+'октябрь(4 цк)'!P166*3.1%)/1000</f>
        <v>0.87558464999999996</v>
      </c>
      <c r="T242" s="318">
        <f>('октябрь(4 цк)'!Q165+'октябрь(4 цк)'!Q166*3.1%)/1000</f>
        <v>0.97330282999999995</v>
      </c>
      <c r="U242" s="318">
        <f>('октябрь(4 цк)'!R165+'октябрь(4 цк)'!R166*3.1%)/1000</f>
        <v>1.1791316700000001</v>
      </c>
      <c r="V242" s="318">
        <f>('октябрь(4 цк)'!S165+'октябрь(4 цк)'!S166*3.1%)/1000</f>
        <v>1.16216141</v>
      </c>
      <c r="W242" s="318">
        <f>('октябрь(4 цк)'!T165+'октябрь(4 цк)'!T166*3.1%)/1000</f>
        <v>1.1313757499999999</v>
      </c>
      <c r="X242" s="318">
        <f>('октябрь(4 цк)'!U165+'октябрь(4 цк)'!U166*3.1%)/1000</f>
        <v>0.94335227999999993</v>
      </c>
      <c r="Y242" s="318">
        <f>('октябрь(4 цк)'!V165+'октябрь(4 цк)'!V166*3.1%)/1000</f>
        <v>0.86236723000000004</v>
      </c>
      <c r="Z242" s="318">
        <f>('октябрь(4 цк)'!W165+'октябрь(4 цк)'!W166*3.1%)/1000</f>
        <v>0.84743835000000001</v>
      </c>
      <c r="AA242" s="318">
        <f>('октябрь(4 цк)'!X165+'октябрь(4 цк)'!X166*3.1%)/1000</f>
        <v>0.99789217999999991</v>
      </c>
      <c r="AB242" s="318">
        <f>('октябрь(4 цк)'!Y165+'октябрь(4 цк)'!Y166*3.1%)/1000</f>
        <v>0.68833443000000005</v>
      </c>
      <c r="AC242" s="375"/>
      <c r="AD242" s="375"/>
    </row>
    <row r="243" spans="1:30" s="209" customFormat="1" ht="13.5" thickBot="1" x14ac:dyDescent="0.25">
      <c r="A243" s="314">
        <v>9</v>
      </c>
      <c r="B243" s="289" t="s">
        <v>192</v>
      </c>
      <c r="C243" s="290" t="s">
        <v>169</v>
      </c>
      <c r="D243" s="255"/>
      <c r="E243" s="318">
        <f>('октябрь(4 цк)'!B169+'октябрь(4 цк)'!B170*3.1%)/1000</f>
        <v>0.80709532000000006</v>
      </c>
      <c r="F243" s="318">
        <f>('октябрь(4 цк)'!C169+'октябрь(4 цк)'!C170*3.1%)/1000</f>
        <v>0.79560998000000005</v>
      </c>
      <c r="G243" s="318">
        <f>('октябрь(4 цк)'!D169+'октябрь(4 цк)'!D170*3.1%)/1000</f>
        <v>0.78926932999999999</v>
      </c>
      <c r="H243" s="318">
        <f>('октябрь(4 цк)'!E169+'октябрь(4 цк)'!E170*3.1%)/1000</f>
        <v>0.80976560999999991</v>
      </c>
      <c r="I243" s="318">
        <f>('октябрь(4 цк)'!F169+'октябрь(4 цк)'!F170*3.1%)/1000</f>
        <v>0.83743764999999992</v>
      </c>
      <c r="J243" s="318">
        <f>('октябрь(4 цк)'!G169+'октябрь(4 цк)'!G170*3.1%)/1000</f>
        <v>0.84560317000000007</v>
      </c>
      <c r="K243" s="318">
        <f>('октябрь(4 цк)'!H169+'октябрь(4 цк)'!H170*3.1%)/1000</f>
        <v>0.86505814000000014</v>
      </c>
      <c r="L243" s="318">
        <f>('октябрь(4 цк)'!I169+'октябрь(4 цк)'!I170*3.1%)/1000</f>
        <v>0.80960064999999992</v>
      </c>
      <c r="M243" s="318">
        <f>('октябрь(4 цк)'!J169+'октябрь(4 цк)'!J170*3.1%)/1000</f>
        <v>0.79199116999999997</v>
      </c>
      <c r="N243" s="318">
        <f>('октябрь(4 цк)'!K169+'октябрь(4 цк)'!K170*3.1%)/1000</f>
        <v>0.80881709000000002</v>
      </c>
      <c r="O243" s="318">
        <f>('октябрь(4 цк)'!L169+'октябрь(4 цк)'!L170*3.1%)/1000</f>
        <v>0.80707470000000003</v>
      </c>
      <c r="P243" s="318">
        <f>('октябрь(4 цк)'!M169+'октябрь(4 цк)'!M170*3.1%)/1000</f>
        <v>0.84431442000000001</v>
      </c>
      <c r="Q243" s="318">
        <f>('октябрь(4 цк)'!N169+'октябрь(4 цк)'!N170*3.1%)/1000</f>
        <v>0.87323397000000003</v>
      </c>
      <c r="R243" s="318">
        <f>('октябрь(4 цк)'!O169+'октябрь(4 цк)'!O170*3.1%)/1000</f>
        <v>0.88648232000000005</v>
      </c>
      <c r="S243" s="318">
        <f>('октябрь(4 цк)'!P169+'октябрь(4 цк)'!P170*3.1%)/1000</f>
        <v>0.86319203</v>
      </c>
      <c r="T243" s="318">
        <f>('октябрь(4 цк)'!Q169+'октябрь(4 цк)'!Q170*3.1%)/1000</f>
        <v>0.87173902000000003</v>
      </c>
      <c r="U243" s="318">
        <f>('октябрь(4 цк)'!R169+'октябрь(4 цк)'!R170*3.1%)/1000</f>
        <v>0.88521419000000001</v>
      </c>
      <c r="V243" s="318">
        <f>('октябрь(4 цк)'!S169+'октябрь(4 цк)'!S170*3.1%)/1000</f>
        <v>0.85211909000000008</v>
      </c>
      <c r="W243" s="318">
        <f>('октябрь(4 цк)'!T169+'октябрь(4 цк)'!T170*3.1%)/1000</f>
        <v>0.85923298999999997</v>
      </c>
      <c r="X243" s="318">
        <f>('октябрь(4 цк)'!U169+'октябрь(4 цк)'!U170*3.1%)/1000</f>
        <v>0.80299193999999996</v>
      </c>
      <c r="Y243" s="318">
        <f>('октябрь(4 цк)'!V169+'октябрь(4 цк)'!V170*3.1%)/1000</f>
        <v>0.80985839999999998</v>
      </c>
      <c r="Z243" s="318">
        <f>('октябрь(4 цк)'!W169+'октябрь(4 цк)'!W170*3.1%)/1000</f>
        <v>0.81098219000000005</v>
      </c>
      <c r="AA243" s="318">
        <f>('октябрь(4 цк)'!X169+'октябрь(4 цк)'!X170*3.1%)/1000</f>
        <v>0.80842530999999995</v>
      </c>
      <c r="AB243" s="318">
        <f>('октябрь(4 цк)'!Y169+'октябрь(4 цк)'!Y170*3.1%)/1000</f>
        <v>0.80160008999999999</v>
      </c>
      <c r="AC243" s="375"/>
      <c r="AD243" s="375"/>
    </row>
    <row r="244" spans="1:30" s="209" customFormat="1" ht="13.5" thickBot="1" x14ac:dyDescent="0.25">
      <c r="A244" s="314">
        <v>10</v>
      </c>
      <c r="B244" s="289" t="s">
        <v>192</v>
      </c>
      <c r="C244" s="290" t="s">
        <v>169</v>
      </c>
      <c r="D244" s="255"/>
      <c r="E244" s="318">
        <f>('октябрь(4 цк)'!B173+'октябрь(4 цк)'!B174*3.1%)/1000</f>
        <v>0.45534905000000003</v>
      </c>
      <c r="F244" s="318">
        <f>('октябрь(4 цк)'!C173+'октябрь(4 цк)'!C174*3.1%)/1000</f>
        <v>0.45140032000000002</v>
      </c>
      <c r="G244" s="318">
        <f>('октябрь(4 цк)'!D173+'октябрь(4 цк)'!D174*3.1%)/1000</f>
        <v>0.56710945000000001</v>
      </c>
      <c r="H244" s="318">
        <f>('октябрь(4 цк)'!E173+'октябрь(4 цк)'!E174*3.1%)/1000</f>
        <v>0.58857487000000008</v>
      </c>
      <c r="I244" s="318">
        <f>('октябрь(4 цк)'!F173+'октябрь(4 цк)'!F174*3.1%)/1000</f>
        <v>0.89952446999999991</v>
      </c>
      <c r="J244" s="318">
        <f>('октябрь(4 цк)'!G173+'октябрь(4 цк)'!G174*3.1%)/1000</f>
        <v>0.91054585999999993</v>
      </c>
      <c r="K244" s="318">
        <f>('октябрь(4 цк)'!H173+'октябрь(4 цк)'!H174*3.1%)/1000</f>
        <v>0.90979323000000001</v>
      </c>
      <c r="L244" s="318">
        <f>('октябрь(4 цк)'!I173+'октябрь(4 цк)'!I174*3.1%)/1000</f>
        <v>0.90748379000000001</v>
      </c>
      <c r="M244" s="318">
        <f>('октябрь(4 цк)'!J173+'октябрь(4 цк)'!J174*3.1%)/1000</f>
        <v>0.93082563000000007</v>
      </c>
      <c r="N244" s="318">
        <f>('октябрь(4 цк)'!K173+'октябрь(4 цк)'!K174*3.1%)/1000</f>
        <v>0.92838215999999996</v>
      </c>
      <c r="O244" s="318">
        <f>('октябрь(4 цк)'!L173+'октябрь(4 цк)'!L174*3.1%)/1000</f>
        <v>0.93748589000000004</v>
      </c>
      <c r="P244" s="318">
        <f>('октябрь(4 цк)'!M173+'октябрь(4 цк)'!M174*3.1%)/1000</f>
        <v>0.96729209999999999</v>
      </c>
      <c r="Q244" s="318">
        <f>('октябрь(4 цк)'!N173+'октябрь(4 цк)'!N174*3.1%)/1000</f>
        <v>0.9598998299999999</v>
      </c>
      <c r="R244" s="318">
        <f>('октябрь(4 цк)'!O173+'октябрь(4 цк)'!O174*3.1%)/1000</f>
        <v>0.95575520999999997</v>
      </c>
      <c r="S244" s="318">
        <f>('октябрь(4 цк)'!P173+'октябрь(4 цк)'!P174*3.1%)/1000</f>
        <v>0.95041463000000004</v>
      </c>
      <c r="T244" s="318">
        <f>('октябрь(4 цк)'!Q173+'октябрь(4 цк)'!Q174*3.1%)/1000</f>
        <v>0.9746740599999999</v>
      </c>
      <c r="U244" s="318">
        <f>('октябрь(4 цк)'!R173+'октябрь(4 цк)'!R174*3.1%)/1000</f>
        <v>0.99306709999999998</v>
      </c>
      <c r="V244" s="318">
        <f>('октябрь(4 цк)'!S173+'октябрь(4 цк)'!S174*3.1%)/1000</f>
        <v>0.96319902999999996</v>
      </c>
      <c r="W244" s="318">
        <f>('октябрь(4 цк)'!T173+'октябрь(4 цк)'!T174*3.1%)/1000</f>
        <v>0.98227252999999992</v>
      </c>
      <c r="X244" s="318">
        <f>('октябрь(4 цк)'!U173+'октябрь(4 цк)'!U174*3.1%)/1000</f>
        <v>0.92444373999999996</v>
      </c>
      <c r="Y244" s="318">
        <f>('октябрь(4 цк)'!V173+'октябрь(4 цк)'!V174*3.1%)/1000</f>
        <v>0.85624308999999998</v>
      </c>
      <c r="Z244" s="318">
        <f>('октябрь(4 цк)'!W173+'октябрь(4 цк)'!W174*3.1%)/1000</f>
        <v>0.6591777499999999</v>
      </c>
      <c r="AA244" s="318">
        <f>('октябрь(4 цк)'!X173+'октябрь(4 цк)'!X174*3.1%)/1000</f>
        <v>0.55753146000000009</v>
      </c>
      <c r="AB244" s="318">
        <f>('октябрь(4 цк)'!Y173+'октябрь(4 цк)'!Y174*3.1%)/1000</f>
        <v>0.5512217399999999</v>
      </c>
      <c r="AC244" s="375"/>
      <c r="AD244" s="375"/>
    </row>
    <row r="245" spans="1:30" s="209" customFormat="1" ht="13.5" thickBot="1" x14ac:dyDescent="0.25">
      <c r="A245" s="314">
        <v>11</v>
      </c>
      <c r="B245" s="289" t="s">
        <v>192</v>
      </c>
      <c r="C245" s="290" t="s">
        <v>169</v>
      </c>
      <c r="D245" s="255"/>
      <c r="E245" s="318">
        <f>('октябрь(4 цк)'!B177+'октябрь(4 цк)'!B178*3.1%)/1000</f>
        <v>0.79700182999999991</v>
      </c>
      <c r="F245" s="318">
        <f>('октябрь(4 цк)'!C177+'октябрь(4 цк)'!C178*3.1%)/1000</f>
        <v>0.67971526999999987</v>
      </c>
      <c r="G245" s="318">
        <f>('октябрь(4 цк)'!D177+'октябрь(4 цк)'!D178*3.1%)/1000</f>
        <v>0.77177326000000002</v>
      </c>
      <c r="H245" s="318">
        <f>('октябрь(4 цк)'!E177+'октябрь(4 цк)'!E178*3.1%)/1000</f>
        <v>0.67272509000000003</v>
      </c>
      <c r="I245" s="318">
        <f>('октябрь(4 цк)'!F177+'октябрь(4 цк)'!F178*3.1%)/1000</f>
        <v>0.80868306000000001</v>
      </c>
      <c r="J245" s="318">
        <f>('октябрь(4 цк)'!G177+'октябрь(4 цк)'!G178*3.1%)/1000</f>
        <v>0.81927143000000002</v>
      </c>
      <c r="K245" s="318">
        <f>('октябрь(4 цк)'!H177+'октябрь(4 цк)'!H178*3.1%)/1000</f>
        <v>0.85883089999999995</v>
      </c>
      <c r="L245" s="318">
        <f>('октябрь(4 цк)'!I177+'октябрь(4 цк)'!I178*3.1%)/1000</f>
        <v>0.84116986999999999</v>
      </c>
      <c r="M245" s="318">
        <f>('октябрь(4 цк)'!J177+'октябрь(4 цк)'!J178*3.1%)/1000</f>
        <v>0.82728229999999991</v>
      </c>
      <c r="N245" s="318">
        <f>('октябрь(4 цк)'!K177+'октябрь(4 цк)'!K178*3.1%)/1000</f>
        <v>0.83034437000000005</v>
      </c>
      <c r="O245" s="318">
        <f>('октябрь(4 цк)'!L177+'октябрь(4 цк)'!L178*3.1%)/1000</f>
        <v>0.82626160999999987</v>
      </c>
      <c r="P245" s="318">
        <f>('октябрь(4 цк)'!M177+'октябрь(4 цк)'!M178*3.1%)/1000</f>
        <v>0.86929554999999992</v>
      </c>
      <c r="Q245" s="318">
        <f>('октябрь(4 цк)'!N177+'октябрь(4 цк)'!N178*3.1%)/1000</f>
        <v>0.81898274999999998</v>
      </c>
      <c r="R245" s="318">
        <f>('октябрь(4 цк)'!O177+'октябрь(4 цк)'!O178*3.1%)/1000</f>
        <v>0.8418194</v>
      </c>
      <c r="S245" s="318">
        <f>('октябрь(4 цк)'!P177+'октябрь(4 цк)'!P178*3.1%)/1000</f>
        <v>0.85297482000000002</v>
      </c>
      <c r="T245" s="318">
        <f>('октябрь(4 цк)'!Q177+'октябрь(4 цк)'!Q178*3.1%)/1000</f>
        <v>0.90036989000000001</v>
      </c>
      <c r="U245" s="318">
        <f>('октябрь(4 цк)'!R177+'октябрь(4 цк)'!R178*3.1%)/1000</f>
        <v>0.91264909999999999</v>
      </c>
      <c r="V245" s="318">
        <f>('октябрь(4 цк)'!S177+'октябрь(4 цк)'!S178*3.1%)/1000</f>
        <v>0.90114314000000006</v>
      </c>
      <c r="W245" s="318">
        <f>('октябрь(4 цк)'!T177+'октябрь(4 цк)'!T178*3.1%)/1000</f>
        <v>0.87482170999999997</v>
      </c>
      <c r="X245" s="318">
        <f>('октябрь(4 цк)'!U177+'октябрь(4 цк)'!U178*3.1%)/1000</f>
        <v>0.86905842000000011</v>
      </c>
      <c r="Y245" s="318">
        <f>('октябрь(4 цк)'!V177+'октябрь(4 цк)'!V178*3.1%)/1000</f>
        <v>0.86344978000000006</v>
      </c>
      <c r="Z245" s="318">
        <f>('октябрь(4 цк)'!W177+'октябрь(4 цк)'!W178*3.1%)/1000</f>
        <v>0.85720192000000006</v>
      </c>
      <c r="AA245" s="318">
        <f>('октябрь(4 цк)'!X177+'октябрь(4 цк)'!X178*3.1%)/1000</f>
        <v>0.81745687</v>
      </c>
      <c r="AB245" s="318">
        <f>('октябрь(4 цк)'!Y177+'октябрь(4 цк)'!Y178*3.1%)/1000</f>
        <v>0.71143914000000008</v>
      </c>
      <c r="AC245" s="375"/>
      <c r="AD245" s="375"/>
    </row>
    <row r="246" spans="1:30" s="209" customFormat="1" ht="13.5" thickBot="1" x14ac:dyDescent="0.25">
      <c r="A246" s="314">
        <v>12</v>
      </c>
      <c r="B246" s="289" t="s">
        <v>192</v>
      </c>
      <c r="C246" s="290" t="s">
        <v>169</v>
      </c>
      <c r="D246" s="255"/>
      <c r="E246" s="318">
        <f>('октябрь(4 цк)'!B181+'октябрь(4 цк)'!B182*3.1%)/1000</f>
        <v>0.79426967999999998</v>
      </c>
      <c r="F246" s="318">
        <f>('октябрь(4 цк)'!C181+'октябрь(4 цк)'!C182*3.1%)/1000</f>
        <v>0.78976420999999997</v>
      </c>
      <c r="G246" s="318">
        <f>('октябрь(4 цк)'!D181+'октябрь(4 цк)'!D182*3.1%)/1000</f>
        <v>0.77738189999999996</v>
      </c>
      <c r="H246" s="318">
        <f>('октябрь(4 цк)'!E181+'октябрь(4 цк)'!E182*3.1%)/1000</f>
        <v>0.78693926999999997</v>
      </c>
      <c r="I246" s="318">
        <f>('октябрь(4 цк)'!F181+'октябрь(4 цк)'!F182*3.1%)/1000</f>
        <v>0.81232249000000001</v>
      </c>
      <c r="J246" s="318">
        <f>('октябрь(4 цк)'!G181+'октябрь(4 цк)'!G182*3.1%)/1000</f>
        <v>0.80422914000000001</v>
      </c>
      <c r="K246" s="318">
        <f>('октябрь(4 цк)'!H181+'октябрь(4 цк)'!H182*3.1%)/1000</f>
        <v>0.81014707999999991</v>
      </c>
      <c r="L246" s="318">
        <f>('октябрь(4 цк)'!I181+'октябрь(4 цк)'!I182*3.1%)/1000</f>
        <v>0.80352805999999999</v>
      </c>
      <c r="M246" s="318">
        <f>('октябрь(4 цк)'!J181+'октябрь(4 цк)'!J182*3.1%)/1000</f>
        <v>0.80633238000000007</v>
      </c>
      <c r="N246" s="318">
        <f>('октябрь(4 цк)'!K181+'октябрь(4 цк)'!K182*3.1%)/1000</f>
        <v>0.78863010999999994</v>
      </c>
      <c r="O246" s="318">
        <f>('октябрь(4 цк)'!L181+'октябрь(4 цк)'!L182*3.1%)/1000</f>
        <v>0.78710423000000007</v>
      </c>
      <c r="P246" s="318">
        <f>('октябрь(4 цк)'!M181+'октябрь(4 цк)'!M182*3.1%)/1000</f>
        <v>0.79424905999999995</v>
      </c>
      <c r="Q246" s="318">
        <f>('октябрь(4 цк)'!N181+'октябрь(4 цк)'!N182*3.1%)/1000</f>
        <v>0.79475425</v>
      </c>
      <c r="R246" s="318">
        <f>('октябрь(4 цк)'!O181+'октябрь(4 цк)'!O182*3.1%)/1000</f>
        <v>0.79744515999999999</v>
      </c>
      <c r="S246" s="318">
        <f>('октябрь(4 цк)'!P181+'октябрь(4 цк)'!P182*3.1%)/1000</f>
        <v>0.81713726000000009</v>
      </c>
      <c r="T246" s="318">
        <f>('октябрь(4 цк)'!Q181+'октябрь(4 цк)'!Q182*3.1%)/1000</f>
        <v>0.83231358</v>
      </c>
      <c r="U246" s="318">
        <f>('октябрь(4 цк)'!R181+'октябрь(4 цк)'!R182*3.1%)/1000</f>
        <v>0.85712975000000002</v>
      </c>
      <c r="V246" s="318">
        <f>('октябрь(4 цк)'!S181+'октябрь(4 цк)'!S182*3.1%)/1000</f>
        <v>0.83190117999999991</v>
      </c>
      <c r="W246" s="318">
        <f>('октябрь(4 цк)'!T181+'октябрь(4 цк)'!T182*3.1%)/1000</f>
        <v>0.85085095999999993</v>
      </c>
      <c r="X246" s="318">
        <f>('октябрь(4 цк)'!U181+'октябрь(4 цк)'!U182*3.1%)/1000</f>
        <v>0.86396528000000006</v>
      </c>
      <c r="Y246" s="318">
        <f>('октябрь(4 цк)'!V181+'октябрь(4 цк)'!V182*3.1%)/1000</f>
        <v>0.85735656999999998</v>
      </c>
      <c r="Z246" s="318">
        <f>('октябрь(4 цк)'!W181+'октябрь(4 цк)'!W182*3.1%)/1000</f>
        <v>0.79145504999999994</v>
      </c>
      <c r="AA246" s="318">
        <f>('октябрь(4 цк)'!X181+'октябрь(4 цк)'!X182*3.1%)/1000</f>
        <v>0.79391914000000008</v>
      </c>
      <c r="AB246" s="318">
        <f>('октябрь(4 цк)'!Y181+'октябрь(4 цк)'!Y182*3.1%)/1000</f>
        <v>0.77007210999999998</v>
      </c>
      <c r="AC246" s="375"/>
      <c r="AD246" s="375"/>
    </row>
    <row r="247" spans="1:30" s="209" customFormat="1" ht="13.5" thickBot="1" x14ac:dyDescent="0.25">
      <c r="A247" s="314">
        <v>13</v>
      </c>
      <c r="B247" s="289" t="s">
        <v>192</v>
      </c>
      <c r="C247" s="290" t="s">
        <v>169</v>
      </c>
      <c r="D247" s="255"/>
      <c r="E247" s="318">
        <f>('октябрь(4 цк)'!B185+'октябрь(4 цк)'!B186*3.1%)/1000</f>
        <v>0.68442694000000004</v>
      </c>
      <c r="F247" s="318">
        <f>('октябрь(4 цк)'!C185+'октябрь(4 цк)'!C186*3.1%)/1000</f>
        <v>0.69072635000000004</v>
      </c>
      <c r="G247" s="318">
        <f>('октябрь(4 цк)'!D185+'октябрь(4 цк)'!D186*3.1%)/1000</f>
        <v>0.69434516000000002</v>
      </c>
      <c r="H247" s="318">
        <f>('октябрь(4 цк)'!E185+'октябрь(4 цк)'!E186*3.1%)/1000</f>
        <v>0.55890269000000004</v>
      </c>
      <c r="I247" s="318">
        <f>('октябрь(4 цк)'!F185+'октябрь(4 цк)'!F186*3.1%)/1000</f>
        <v>0.67653979000000009</v>
      </c>
      <c r="J247" s="318">
        <f>('октябрь(4 цк)'!G185+'октябрь(4 цк)'!G186*3.1%)/1000</f>
        <v>0.67760171999999996</v>
      </c>
      <c r="K247" s="318">
        <f>('октябрь(4 цк)'!H185+'октябрь(4 цк)'!H186*3.1%)/1000</f>
        <v>0.71664569000000011</v>
      </c>
      <c r="L247" s="318">
        <f>('октябрь(4 цк)'!I185+'октябрь(4 цк)'!I186*3.1%)/1000</f>
        <v>0.68354027999999989</v>
      </c>
      <c r="M247" s="318">
        <f>('октябрь(4 цк)'!J185+'октябрь(4 цк)'!J186*3.1%)/1000</f>
        <v>0.67775637</v>
      </c>
      <c r="N247" s="318">
        <f>('октябрь(4 цк)'!K185+'октябрь(4 цк)'!K186*3.1%)/1000</f>
        <v>0.77140209999999998</v>
      </c>
      <c r="O247" s="318">
        <f>('октябрь(4 цк)'!L185+'октябрь(4 цк)'!L186*3.1%)/1000</f>
        <v>0.76230867999999996</v>
      </c>
      <c r="P247" s="318">
        <f>('октябрь(4 цк)'!M185+'октябрь(4 цк)'!M186*3.1%)/1000</f>
        <v>0.75606082000000008</v>
      </c>
      <c r="Q247" s="318">
        <f>('октябрь(4 цк)'!N185+'октябрь(4 цк)'!N186*3.1%)/1000</f>
        <v>0.7689277000000001</v>
      </c>
      <c r="R247" s="318">
        <f>('октябрь(4 цк)'!O185+'октябрь(4 цк)'!O186*3.1%)/1000</f>
        <v>0.74915311999999989</v>
      </c>
      <c r="S247" s="318">
        <f>('октябрь(4 цк)'!P185+'октябрь(4 цк)'!P186*3.1%)/1000</f>
        <v>0.81002335999999986</v>
      </c>
      <c r="T247" s="318">
        <f>('октябрь(4 цк)'!Q185+'октябрь(4 цк)'!Q186*3.1%)/1000</f>
        <v>0.89843160999999994</v>
      </c>
      <c r="U247" s="318">
        <f>('октябрь(4 цк)'!R185+'октябрь(4 цк)'!R186*3.1%)/1000</f>
        <v>0.94732163000000003</v>
      </c>
      <c r="V247" s="318">
        <f>('октябрь(4 цк)'!S185+'октябрь(4 цк)'!S186*3.1%)/1000</f>
        <v>0.88222429000000002</v>
      </c>
      <c r="W247" s="318">
        <f>('октябрь(4 цк)'!T185+'октябрь(4 цк)'!T186*3.1%)/1000</f>
        <v>0.87404846000000003</v>
      </c>
      <c r="X247" s="318">
        <f>('октябрь(4 цк)'!U185+'октябрь(4 цк)'!U186*3.1%)/1000</f>
        <v>0.88376048000000007</v>
      </c>
      <c r="Y247" s="318">
        <f>('октябрь(4 цк)'!V185+'октябрь(4 цк)'!V186*3.1%)/1000</f>
        <v>0.86361473999999994</v>
      </c>
      <c r="Z247" s="318">
        <f>('октябрь(4 цк)'!W185+'октябрь(4 цк)'!W186*3.1%)/1000</f>
        <v>0.81411642999999989</v>
      </c>
      <c r="AA247" s="318">
        <f>('октябрь(4 цк)'!X185+'октябрь(4 цк)'!X186*3.1%)/1000</f>
        <v>0.83298373000000003</v>
      </c>
      <c r="AB247" s="318">
        <f>('октябрь(4 цк)'!Y185+'октябрь(4 цк)'!Y186*3.1%)/1000</f>
        <v>0.69878876999999995</v>
      </c>
      <c r="AC247" s="375"/>
      <c r="AD247" s="375"/>
    </row>
    <row r="248" spans="1:30" s="209" customFormat="1" ht="13.5" thickBot="1" x14ac:dyDescent="0.25">
      <c r="A248" s="314">
        <v>14</v>
      </c>
      <c r="B248" s="289" t="s">
        <v>192</v>
      </c>
      <c r="C248" s="290" t="s">
        <v>169</v>
      </c>
      <c r="D248" s="255"/>
      <c r="E248" s="318">
        <f>('октябрь(4 цк)'!B189+'октябрь(4 цк)'!B190*3.1%)/1000</f>
        <v>0.81503401999999991</v>
      </c>
      <c r="F248" s="318">
        <f>('октябрь(4 цк)'!C189+'октябрь(4 цк)'!C190*3.1%)/1000</f>
        <v>0.80420851999999987</v>
      </c>
      <c r="G248" s="318">
        <f>('октябрь(4 цк)'!D189+'октябрь(4 цк)'!D190*3.1%)/1000</f>
        <v>0.81925081</v>
      </c>
      <c r="H248" s="318">
        <f>('октябрь(4 цк)'!E189+'октябрь(4 цк)'!E190*3.1%)/1000</f>
        <v>0.84107707999999992</v>
      </c>
      <c r="I248" s="318">
        <f>('октябрь(4 цк)'!F189+'октябрь(4 цк)'!F190*3.1%)/1000</f>
        <v>0.84211839000000011</v>
      </c>
      <c r="J248" s="318">
        <f>('октябрь(4 цк)'!G189+'октябрь(4 цк)'!G190*3.1%)/1000</f>
        <v>0.84751051999999993</v>
      </c>
      <c r="K248" s="318">
        <f>('октябрь(4 цк)'!H189+'октябрь(4 цк)'!H190*3.1%)/1000</f>
        <v>0.83557154</v>
      </c>
      <c r="L248" s="318">
        <f>('октябрь(4 цк)'!I189+'октябрь(4 цк)'!I190*3.1%)/1000</f>
        <v>0.82636470999999989</v>
      </c>
      <c r="M248" s="318">
        <f>('октябрь(4 цк)'!J189+'октябрь(4 цк)'!J190*3.1%)/1000</f>
        <v>0.83434465000000002</v>
      </c>
      <c r="N248" s="318">
        <f>('октябрь(4 цк)'!K189+'октябрь(4 цк)'!K190*3.1%)/1000</f>
        <v>0.83322085999999995</v>
      </c>
      <c r="O248" s="318">
        <f>('октябрь(4 цк)'!L189+'октябрь(4 цк)'!L190*3.1%)/1000</f>
        <v>0.80903360000000002</v>
      </c>
      <c r="P248" s="318">
        <f>('октябрь(4 цк)'!M189+'октябрь(4 цк)'!M190*3.1%)/1000</f>
        <v>0.80880678000000006</v>
      </c>
      <c r="Q248" s="318">
        <f>('октябрь(4 цк)'!N189+'октябрь(4 цк)'!N190*3.1%)/1000</f>
        <v>0.81683826999999998</v>
      </c>
      <c r="R248" s="318">
        <f>('октябрь(4 цк)'!O189+'октябрь(4 цк)'!O190*3.1%)/1000</f>
        <v>0.84557223999999997</v>
      </c>
      <c r="S248" s="318">
        <f>('октябрь(4 цк)'!P189+'октябрь(4 цк)'!P190*3.1%)/1000</f>
        <v>0.83079801000000009</v>
      </c>
      <c r="T248" s="318">
        <f>('октябрь(4 цк)'!Q189+'октябрь(4 цк)'!Q190*3.1%)/1000</f>
        <v>0.90504032000000012</v>
      </c>
      <c r="U248" s="318">
        <f>('октябрь(4 цк)'!R189+'октябрь(4 цк)'!R190*3.1%)/1000</f>
        <v>0.8960293800000001</v>
      </c>
      <c r="V248" s="318">
        <f>('октябрь(4 цк)'!S189+'октябрь(4 цк)'!S190*3.1%)/1000</f>
        <v>0.83852020000000005</v>
      </c>
      <c r="W248" s="318">
        <f>('октябрь(4 цк)'!T189+'октябрь(4 цк)'!T190*3.1%)/1000</f>
        <v>0.81489999000000002</v>
      </c>
      <c r="X248" s="318">
        <f>('октябрь(4 цк)'!U189+'октябрь(4 цк)'!U190*3.1%)/1000</f>
        <v>0.80639423999999993</v>
      </c>
      <c r="Y248" s="318">
        <f>('октябрь(4 цк)'!V189+'октябрь(4 цк)'!V190*3.1%)/1000</f>
        <v>0.80403324999999992</v>
      </c>
      <c r="Z248" s="318">
        <f>('октябрь(4 цк)'!W189+'октябрь(4 цк)'!W190*3.1%)/1000</f>
        <v>0.80309504000000009</v>
      </c>
      <c r="AA248" s="318">
        <f>('октябрь(4 цк)'!X189+'октябрь(4 цк)'!X190*3.1%)/1000</f>
        <v>0.80405386999999995</v>
      </c>
      <c r="AB248" s="318">
        <f>('октябрь(4 цк)'!Y189+'октябрь(4 цк)'!Y190*3.1%)/1000</f>
        <v>0.79622857999999996</v>
      </c>
      <c r="AC248" s="375"/>
      <c r="AD248" s="375"/>
    </row>
    <row r="249" spans="1:30" s="209" customFormat="1" ht="13.5" thickBot="1" x14ac:dyDescent="0.25">
      <c r="A249" s="314">
        <v>15</v>
      </c>
      <c r="B249" s="289" t="s">
        <v>192</v>
      </c>
      <c r="C249" s="290" t="s">
        <v>169</v>
      </c>
      <c r="D249" s="255"/>
      <c r="E249" s="318">
        <f>('октябрь(4 цк)'!B193+'октябрь(4 цк)'!B194*3.1%)/1000</f>
        <v>0.77823763000000001</v>
      </c>
      <c r="F249" s="318">
        <f>('октябрь(4 цк)'!C193+'октябрь(4 цк)'!C194*3.1%)/1000</f>
        <v>0.77896964000000002</v>
      </c>
      <c r="G249" s="318">
        <f>('октябрь(4 цк)'!D193+'октябрь(4 цк)'!D194*3.1%)/1000</f>
        <v>0.77693857</v>
      </c>
      <c r="H249" s="318">
        <f>('октябрь(4 цк)'!E193+'октябрь(4 цк)'!E194*3.1%)/1000</f>
        <v>0.78910437</v>
      </c>
      <c r="I249" s="318">
        <f>('октябрь(4 цк)'!F193+'октябрь(4 цк)'!F194*3.1%)/1000</f>
        <v>0.81646710999999994</v>
      </c>
      <c r="J249" s="318">
        <f>('октябрь(4 цк)'!G193+'октябрь(4 цк)'!G194*3.1%)/1000</f>
        <v>0.83435495999999998</v>
      </c>
      <c r="K249" s="318">
        <f>('октябрь(4 цк)'!H193+'октябрь(4 цк)'!H194*3.1%)/1000</f>
        <v>0.82266342000000003</v>
      </c>
      <c r="L249" s="318">
        <f>('октябрь(4 цк)'!I193+'октябрь(4 цк)'!I194*3.1%)/1000</f>
        <v>0.81964258999999995</v>
      </c>
      <c r="M249" s="318">
        <f>('октябрь(4 цк)'!J193+'октябрь(4 цк)'!J194*3.1%)/1000</f>
        <v>0.82134373999999988</v>
      </c>
      <c r="N249" s="318">
        <f>('октябрь(4 цк)'!K193+'октябрь(4 цк)'!K194*3.1%)/1000</f>
        <v>0.81494123000000007</v>
      </c>
      <c r="O249" s="318">
        <f>('октябрь(4 цк)'!L193+'октябрь(4 цк)'!L194*3.1%)/1000</f>
        <v>0.80284760000000011</v>
      </c>
      <c r="P249" s="318">
        <f>('октябрь(4 цк)'!M193+'октябрь(4 цк)'!M194*3.1%)/1000</f>
        <v>0.81991065000000007</v>
      </c>
      <c r="Q249" s="318">
        <f>('октябрь(4 цк)'!N193+'октябрь(4 цк)'!N194*3.1%)/1000</f>
        <v>0.81139459000000003</v>
      </c>
      <c r="R249" s="318">
        <f>('октябрь(4 цк)'!O193+'октябрь(4 цк)'!O194*3.1%)/1000</f>
        <v>0.83713865999999992</v>
      </c>
      <c r="S249" s="318">
        <f>('октябрь(4 цк)'!P193+'октябрь(4 цк)'!P194*3.1%)/1000</f>
        <v>0.84962407000000006</v>
      </c>
      <c r="T249" s="318">
        <f>('октябрь(4 цк)'!Q193+'октябрь(4 цк)'!Q194*3.1%)/1000</f>
        <v>0.86020213000000001</v>
      </c>
      <c r="U249" s="318">
        <f>('октябрь(4 цк)'!R193+'октябрь(4 цк)'!R194*3.1%)/1000</f>
        <v>0.87502791000000002</v>
      </c>
      <c r="V249" s="318">
        <f>('октябрь(4 цк)'!S193+'октябрь(4 цк)'!S194*3.1%)/1000</f>
        <v>0.83113824000000003</v>
      </c>
      <c r="W249" s="318">
        <f>('октябрь(4 цк)'!T193+'октябрь(4 цк)'!T194*3.1%)/1000</f>
        <v>0.81690012999999995</v>
      </c>
      <c r="X249" s="318">
        <f>('октябрь(4 цк)'!U193+'октябрь(4 цк)'!U194*3.1%)/1000</f>
        <v>0.76884522</v>
      </c>
      <c r="Y249" s="318">
        <f>('октябрь(4 цк)'!V193+'октябрь(4 цк)'!V194*3.1%)/1000</f>
        <v>0.78945491000000001</v>
      </c>
      <c r="Z249" s="318">
        <f>('октябрь(4 цк)'!W193+'октябрь(4 цк)'!W194*3.1%)/1000</f>
        <v>0.78720732999999998</v>
      </c>
      <c r="AA249" s="318">
        <f>('октябрь(4 цк)'!X193+'октябрь(4 цк)'!X194*3.1%)/1000</f>
        <v>0.7882074</v>
      </c>
      <c r="AB249" s="318">
        <f>('октябрь(4 цк)'!Y193+'октябрь(4 цк)'!Y194*3.1%)/1000</f>
        <v>0.77892839999999997</v>
      </c>
      <c r="AC249" s="375"/>
      <c r="AD249" s="375"/>
    </row>
    <row r="250" spans="1:30" s="209" customFormat="1" ht="13.5" thickBot="1" x14ac:dyDescent="0.25">
      <c r="A250" s="314">
        <v>16</v>
      </c>
      <c r="B250" s="289" t="s">
        <v>192</v>
      </c>
      <c r="C250" s="290" t="s">
        <v>169</v>
      </c>
      <c r="D250" s="255"/>
      <c r="E250" s="318">
        <f>('октябрь(4 цк)'!B197+'октябрь(4 цк)'!B198*3.1%)/1000</f>
        <v>0.79065086999999989</v>
      </c>
      <c r="F250" s="318">
        <f>('октябрь(4 цк)'!C197+'октябрь(4 цк)'!C198*3.1%)/1000</f>
        <v>0.79881639000000004</v>
      </c>
      <c r="G250" s="318">
        <f>('октябрь(4 цк)'!D197+'октябрь(4 цк)'!D198*3.1%)/1000</f>
        <v>0.78513501999999991</v>
      </c>
      <c r="H250" s="318">
        <f>('октябрь(4 цк)'!E197+'октябрь(4 цк)'!E198*3.1%)/1000</f>
        <v>0.82776686999999993</v>
      </c>
      <c r="I250" s="318">
        <f>('октябрь(4 цк)'!F197+'октябрь(4 цк)'!F198*3.1%)/1000</f>
        <v>0.8281277199999999</v>
      </c>
      <c r="J250" s="318">
        <f>('октябрь(4 цк)'!G197+'октябрь(4 цк)'!G198*3.1%)/1000</f>
        <v>0.84086057000000003</v>
      </c>
      <c r="K250" s="318">
        <f>('октябрь(4 цк)'!H197+'октябрь(4 цк)'!H198*3.1%)/1000</f>
        <v>0.88131700999999996</v>
      </c>
      <c r="L250" s="318">
        <f>('октябрь(4 цк)'!I197+'октябрь(4 цк)'!I198*3.1%)/1000</f>
        <v>0.85859376999999992</v>
      </c>
      <c r="M250" s="318">
        <f>('октябрь(4 цк)'!J197+'октябрь(4 цк)'!J198*3.1%)/1000</f>
        <v>0.84768578999999999</v>
      </c>
      <c r="N250" s="318">
        <f>('октябрь(4 цк)'!K197+'октябрь(4 цк)'!K198*3.1%)/1000</f>
        <v>0.83209706999999999</v>
      </c>
      <c r="O250" s="318">
        <f>('октябрь(4 цк)'!L197+'октябрь(4 цк)'!L198*3.1%)/1000</f>
        <v>0.83658192000000009</v>
      </c>
      <c r="P250" s="318">
        <f>('октябрь(4 цк)'!M197+'октябрь(4 цк)'!M198*3.1%)/1000</f>
        <v>0.85019111999999997</v>
      </c>
      <c r="Q250" s="318">
        <f>('октябрь(4 цк)'!N197+'октябрь(4 цк)'!N198*3.1%)/1000</f>
        <v>0.86166615000000002</v>
      </c>
      <c r="R250" s="318">
        <f>('октябрь(4 цк)'!O197+'октябрь(4 цк)'!O198*3.1%)/1000</f>
        <v>0.86265591000000008</v>
      </c>
      <c r="S250" s="318">
        <f>('октябрь(4 цк)'!P197+'октябрь(4 цк)'!P198*3.1%)/1000</f>
        <v>0.85740811999999988</v>
      </c>
      <c r="T250" s="318">
        <f>('октябрь(4 цк)'!Q197+'октябрь(4 цк)'!Q198*3.1%)/1000</f>
        <v>0.86172800999999999</v>
      </c>
      <c r="U250" s="318">
        <f>('октябрь(4 цк)'!R197+'октябрь(4 цк)'!R198*3.1%)/1000</f>
        <v>0.85629464000000011</v>
      </c>
      <c r="V250" s="318">
        <f>('октябрь(4 цк)'!S197+'октябрь(4 цк)'!S198*3.1%)/1000</f>
        <v>0.86136716000000002</v>
      </c>
      <c r="W250" s="318">
        <f>('октябрь(4 цк)'!T197+'октябрь(4 цк)'!T198*3.1%)/1000</f>
        <v>0.86447046999999999</v>
      </c>
      <c r="X250" s="318">
        <f>('октябрь(4 цк)'!U197+'октябрь(4 цк)'!U198*3.1%)/1000</f>
        <v>0.80345589000000006</v>
      </c>
      <c r="Y250" s="318">
        <f>('октябрь(4 цк)'!V197+'октябрь(4 цк)'!V198*3.1%)/1000</f>
        <v>0.80010513999999999</v>
      </c>
      <c r="Z250" s="318">
        <f>('октябрь(4 цк)'!W197+'октябрь(4 цк)'!W198*3.1%)/1000</f>
        <v>0.80277542999999996</v>
      </c>
      <c r="AA250" s="318">
        <f>('октябрь(4 цк)'!X197+'октябрь(4 цк)'!X198*3.1%)/1000</f>
        <v>0.80407448999999998</v>
      </c>
      <c r="AB250" s="318">
        <f>('октябрь(4 цк)'!Y197+'октябрь(4 цк)'!Y198*3.1%)/1000</f>
        <v>0.79778539000000004</v>
      </c>
      <c r="AC250" s="375"/>
      <c r="AD250" s="375"/>
    </row>
    <row r="251" spans="1:30" s="209" customFormat="1" ht="13.5" thickBot="1" x14ac:dyDescent="0.25">
      <c r="A251" s="314">
        <v>17</v>
      </c>
      <c r="B251" s="289" t="s">
        <v>192</v>
      </c>
      <c r="C251" s="290" t="s">
        <v>169</v>
      </c>
      <c r="D251" s="255"/>
      <c r="E251" s="318">
        <f>('октябрь(4 цк)'!B201+'октябрь(4 цк)'!B202*3.1%)/1000</f>
        <v>0.80244550999999997</v>
      </c>
      <c r="F251" s="318">
        <f>('октябрь(4 цк)'!C201+'октябрь(4 цк)'!C202*3.1%)/1000</f>
        <v>0.80243520000000002</v>
      </c>
      <c r="G251" s="318">
        <f>('октябрь(4 цк)'!D201+'октябрь(4 цк)'!D202*3.1%)/1000</f>
        <v>0.81753935</v>
      </c>
      <c r="H251" s="318">
        <f>('октябрь(4 цк)'!E201+'октябрь(4 цк)'!E202*3.1%)/1000</f>
        <v>0.85738750000000008</v>
      </c>
      <c r="I251" s="318">
        <f>('октябрь(4 цк)'!F201+'октябрь(4 цк)'!F202*3.1%)/1000</f>
        <v>0.84633517999999996</v>
      </c>
      <c r="J251" s="318">
        <f>('октябрь(4 цк)'!G201+'октябрь(4 цк)'!G202*3.1%)/1000</f>
        <v>0.83853051000000001</v>
      </c>
      <c r="K251" s="318">
        <f>('октябрь(4 цк)'!H201+'октябрь(4 цк)'!H202*3.1%)/1000</f>
        <v>0.84556192999999991</v>
      </c>
      <c r="L251" s="318">
        <f>('октябрь(4 цк)'!I201+'октябрь(4 цк)'!I202*3.1%)/1000</f>
        <v>0.83332395999999997</v>
      </c>
      <c r="M251" s="318">
        <f>('октябрь(4 цк)'!J201+'октябрь(4 цк)'!J202*3.1%)/1000</f>
        <v>0.83238575000000004</v>
      </c>
      <c r="N251" s="318">
        <f>('октябрь(4 цк)'!K201+'октябрь(4 цк)'!K202*3.1%)/1000</f>
        <v>0.83828307000000002</v>
      </c>
      <c r="O251" s="318">
        <f>('октябрь(4 цк)'!L201+'октябрь(4 цк)'!L202*3.1%)/1000</f>
        <v>0.84543820999999997</v>
      </c>
      <c r="P251" s="318">
        <f>('октябрь(4 цк)'!M201+'октябрь(4 цк)'!M202*3.1%)/1000</f>
        <v>0.84101521999999995</v>
      </c>
      <c r="Q251" s="318">
        <f>('октябрь(4 цк)'!N201+'октябрь(4 цк)'!N202*3.1%)/1000</f>
        <v>0.8528201700000001</v>
      </c>
      <c r="R251" s="318">
        <f>('октябрь(4 цк)'!O201+'октябрь(4 цк)'!O202*3.1%)/1000</f>
        <v>0.86095476000000004</v>
      </c>
      <c r="S251" s="318">
        <f>('октябрь(4 цк)'!P201+'октябрь(4 цк)'!P202*3.1%)/1000</f>
        <v>0.86148057000000011</v>
      </c>
      <c r="T251" s="318">
        <f>('октябрь(4 цк)'!Q201+'октябрь(4 цк)'!Q202*3.1%)/1000</f>
        <v>0.88383265</v>
      </c>
      <c r="U251" s="318">
        <f>('октябрь(4 цк)'!R201+'октябрь(4 цк)'!R202*3.1%)/1000</f>
        <v>0.89626651000000002</v>
      </c>
      <c r="V251" s="318">
        <f>('октябрь(4 цк)'!S201+'октябрь(4 цк)'!S202*3.1%)/1000</f>
        <v>0.85424295000000006</v>
      </c>
      <c r="W251" s="318">
        <f>('октябрь(4 цк)'!T201+'октябрь(4 цк)'!T202*3.1%)/1000</f>
        <v>0.83150940000000007</v>
      </c>
      <c r="X251" s="318">
        <f>('октябрь(4 цк)'!U201+'октябрь(4 цк)'!U202*3.1%)/1000</f>
        <v>0.79647601999999995</v>
      </c>
      <c r="Y251" s="318">
        <f>('октябрь(4 цк)'!V201+'октябрь(4 цк)'!V202*3.1%)/1000</f>
        <v>0.80190939000000006</v>
      </c>
      <c r="Z251" s="318">
        <f>('октябрь(4 цк)'!W201+'октябрь(4 цк)'!W202*3.1%)/1000</f>
        <v>0.7993422</v>
      </c>
      <c r="AA251" s="318">
        <f>('октябрь(4 цк)'!X201+'октябрь(4 цк)'!X202*3.1%)/1000</f>
        <v>0.79230047000000003</v>
      </c>
      <c r="AB251" s="318">
        <f>('октябрь(4 цк)'!Y201+'октябрь(4 цк)'!Y202*3.1%)/1000</f>
        <v>0.80127017</v>
      </c>
      <c r="AC251" s="375"/>
      <c r="AD251" s="375"/>
    </row>
    <row r="252" spans="1:30" s="209" customFormat="1" ht="13.5" thickBot="1" x14ac:dyDescent="0.25">
      <c r="A252" s="314">
        <v>18</v>
      </c>
      <c r="B252" s="289" t="s">
        <v>192</v>
      </c>
      <c r="C252" s="290" t="s">
        <v>169</v>
      </c>
      <c r="D252" s="255"/>
      <c r="E252" s="318">
        <f>('октябрь(4 цк)'!B205+'октябрь(4 цк)'!B206*3.1%)/1000</f>
        <v>0.73888435999999991</v>
      </c>
      <c r="F252" s="318">
        <f>('октябрь(4 цк)'!C205+'октябрь(4 цк)'!C206*3.1%)/1000</f>
        <v>0.73012085999999998</v>
      </c>
      <c r="G252" s="318">
        <f>('октябрь(4 цк)'!D205+'октябрь(4 цк)'!D206*3.1%)/1000</f>
        <v>0.74080201999999995</v>
      </c>
      <c r="H252" s="318">
        <f>('октябрь(4 цк)'!E205+'октябрь(4 цк)'!E206*3.1%)/1000</f>
        <v>0.75947343</v>
      </c>
      <c r="I252" s="318">
        <f>('октябрь(4 цк)'!F205+'октябрь(4 цк)'!F206*3.1%)/1000</f>
        <v>0.77151551000000007</v>
      </c>
      <c r="J252" s="318">
        <f>('октябрь(4 цк)'!G205+'октябрь(4 цк)'!G206*3.1%)/1000</f>
        <v>0.7941047200000001</v>
      </c>
      <c r="K252" s="318">
        <f>('октябрь(4 цк)'!H205+'октябрь(4 цк)'!H206*3.1%)/1000</f>
        <v>0.78452673000000006</v>
      </c>
      <c r="L252" s="318">
        <f>('октябрь(4 цк)'!I205+'октябрь(4 цк)'!I206*3.1%)/1000</f>
        <v>0.78439270000000005</v>
      </c>
      <c r="M252" s="318">
        <f>('октябрь(4 цк)'!J205+'октябрь(4 цк)'!J206*3.1%)/1000</f>
        <v>0.76813383000000002</v>
      </c>
      <c r="N252" s="318">
        <f>('октябрь(4 цк)'!K205+'октябрь(4 цк)'!K206*3.1%)/1000</f>
        <v>0.80177535999999994</v>
      </c>
      <c r="O252" s="318">
        <f>('октябрь(4 цк)'!L205+'октябрь(4 цк)'!L206*3.1%)/1000</f>
        <v>0.80483742999999996</v>
      </c>
      <c r="P252" s="318">
        <f>('октябрь(4 цк)'!M205+'октябрь(4 цк)'!M206*3.1%)/1000</f>
        <v>0.83172590999999996</v>
      </c>
      <c r="Q252" s="318">
        <f>('октябрь(4 цк)'!N205+'октябрь(4 цк)'!N206*3.1%)/1000</f>
        <v>0.79578525</v>
      </c>
      <c r="R252" s="318">
        <f>('октябрь(4 цк)'!O205+'октябрь(4 цк)'!O206*3.1%)/1000</f>
        <v>0.79065086999999989</v>
      </c>
      <c r="S252" s="318">
        <f>('октябрь(4 цк)'!P205+'октябрь(4 цк)'!P206*3.1%)/1000</f>
        <v>0.79756888000000004</v>
      </c>
      <c r="T252" s="318">
        <f>('октябрь(4 цк)'!Q205+'октябрь(4 цк)'!Q206*3.1%)/1000</f>
        <v>0.8161784299999999</v>
      </c>
      <c r="U252" s="318">
        <f>('октябрь(4 цк)'!R205+'октябрь(4 цк)'!R206*3.1%)/1000</f>
        <v>0.83078770000000013</v>
      </c>
      <c r="V252" s="318">
        <f>('октябрь(4 цк)'!S205+'октябрь(4 цк)'!S206*3.1%)/1000</f>
        <v>0.82576673</v>
      </c>
      <c r="W252" s="318">
        <f>('октябрь(4 цк)'!T205+'октябрь(4 цк)'!T206*3.1%)/1000</f>
        <v>0.78968172999999997</v>
      </c>
      <c r="X252" s="318">
        <f>('октябрь(4 цк)'!U205+'октябрь(4 цк)'!U206*3.1%)/1000</f>
        <v>0.75913320000000006</v>
      </c>
      <c r="Y252" s="318">
        <f>('октябрь(4 цк)'!V205+'октябрь(4 цк)'!V206*3.1%)/1000</f>
        <v>0.74162682000000002</v>
      </c>
      <c r="Z252" s="318">
        <f>('октябрь(4 цк)'!W205+'октябрь(4 цк)'!W206*3.1%)/1000</f>
        <v>0.73949264999999997</v>
      </c>
      <c r="AA252" s="318">
        <f>('октябрь(4 цк)'!X205+'октябрь(4 цк)'!X206*3.1%)/1000</f>
        <v>0.75259666000000003</v>
      </c>
      <c r="AB252" s="318">
        <f>('октябрь(4 цк)'!Y205+'октябрь(4 цк)'!Y206*3.1%)/1000</f>
        <v>0.73535834</v>
      </c>
      <c r="AC252" s="375"/>
      <c r="AD252" s="375"/>
    </row>
    <row r="253" spans="1:30" s="209" customFormat="1" ht="13.5" thickBot="1" x14ac:dyDescent="0.25">
      <c r="A253" s="314">
        <v>19</v>
      </c>
      <c r="B253" s="289" t="s">
        <v>192</v>
      </c>
      <c r="C253" s="290" t="s">
        <v>169</v>
      </c>
      <c r="D253" s="255"/>
      <c r="E253" s="318">
        <f>('октябрь(4 цк)'!B209+'октябрь(4 цк)'!B210*3.1%)/1000</f>
        <v>0.80709532000000006</v>
      </c>
      <c r="F253" s="318">
        <f>('октябрь(4 цк)'!C209+'октябрь(4 цк)'!C210*3.1%)/1000</f>
        <v>0.79560998000000005</v>
      </c>
      <c r="G253" s="318">
        <f>('октябрь(4 цк)'!D209+'октябрь(4 цк)'!D210*3.1%)/1000</f>
        <v>0.78926932999999999</v>
      </c>
      <c r="H253" s="318">
        <f>('октябрь(4 цк)'!E209+'октябрь(4 цк)'!E210*3.1%)/1000</f>
        <v>0.80976560999999991</v>
      </c>
      <c r="I253" s="318">
        <f>('октябрь(4 цк)'!F209+'октябрь(4 цк)'!F210*3.1%)/1000</f>
        <v>0.83743764999999992</v>
      </c>
      <c r="J253" s="318">
        <f>('октябрь(4 цк)'!G209+'октябрь(4 цк)'!G210*3.1%)/1000</f>
        <v>0.84560317000000007</v>
      </c>
      <c r="K253" s="318">
        <f>('октябрь(4 цк)'!H209+'октябрь(4 цк)'!H210*3.1%)/1000</f>
        <v>0.86505814000000014</v>
      </c>
      <c r="L253" s="318">
        <f>('октябрь(4 цк)'!I209+'октябрь(4 цк)'!I210*3.1%)/1000</f>
        <v>0.80960064999999992</v>
      </c>
      <c r="M253" s="318">
        <f>('октябрь(4 цк)'!J209+'октябрь(4 цк)'!J210*3.1%)/1000</f>
        <v>0.79199116999999997</v>
      </c>
      <c r="N253" s="318">
        <f>('октябрь(4 цк)'!K209+'октябрь(4 цк)'!K210*3.1%)/1000</f>
        <v>0.80881709000000002</v>
      </c>
      <c r="O253" s="318">
        <f>('октябрь(4 цк)'!L209+'октябрь(4 цк)'!L210*3.1%)/1000</f>
        <v>0.80707470000000003</v>
      </c>
      <c r="P253" s="318">
        <f>('октябрь(4 цк)'!M209+'октябрь(4 цк)'!M210*3.1%)/1000</f>
        <v>0.84431442000000001</v>
      </c>
      <c r="Q253" s="318">
        <f>('октябрь(4 цк)'!N209+'октябрь(4 цк)'!N210*3.1%)/1000</f>
        <v>0.87323397000000003</v>
      </c>
      <c r="R253" s="318">
        <f>('октябрь(4 цк)'!O209+'октябрь(4 цк)'!O210*3.1%)/1000</f>
        <v>0.88648232000000005</v>
      </c>
      <c r="S253" s="318">
        <f>('октябрь(4 цк)'!P209+'октябрь(4 цк)'!P210*3.1%)/1000</f>
        <v>0.86319203</v>
      </c>
      <c r="T253" s="318">
        <f>('октябрь(4 цк)'!Q209+'октябрь(4 цк)'!Q210*3.1%)/1000</f>
        <v>0.87173902000000003</v>
      </c>
      <c r="U253" s="318">
        <f>('октябрь(4 цк)'!R209+'октябрь(4 цк)'!R210*3.1%)/1000</f>
        <v>0.88521419000000001</v>
      </c>
      <c r="V253" s="318">
        <f>('октябрь(4 цк)'!S209+'октябрь(4 цк)'!S210*3.1%)/1000</f>
        <v>0.85211909000000008</v>
      </c>
      <c r="W253" s="318">
        <f>('октябрь(4 цк)'!T209+'октябрь(4 цк)'!T210*3.1%)/1000</f>
        <v>0.85923298999999997</v>
      </c>
      <c r="X253" s="318">
        <f>('октябрь(4 цк)'!U209+'октябрь(4 цк)'!U210*3.1%)/1000</f>
        <v>0.80299193999999996</v>
      </c>
      <c r="Y253" s="318">
        <f>('октябрь(4 цк)'!V209+'октябрь(4 цк)'!V210*3.1%)/1000</f>
        <v>0.80985839999999998</v>
      </c>
      <c r="Z253" s="318">
        <f>('октябрь(4 цк)'!W209+'октябрь(4 цк)'!W210*3.1%)/1000</f>
        <v>0.81098219000000005</v>
      </c>
      <c r="AA253" s="318">
        <f>('октябрь(4 цк)'!X209+'октябрь(4 цк)'!X210*3.1%)/1000</f>
        <v>0.80842530999999995</v>
      </c>
      <c r="AB253" s="318">
        <f>('октябрь(4 цк)'!Y209+'октябрь(4 цк)'!Y210*3.1%)/1000</f>
        <v>0.80160008999999999</v>
      </c>
      <c r="AC253" s="375"/>
      <c r="AD253" s="375"/>
    </row>
    <row r="254" spans="1:30" s="209" customFormat="1" ht="13.5" thickBot="1" x14ac:dyDescent="0.25">
      <c r="A254" s="314">
        <v>20</v>
      </c>
      <c r="B254" s="289" t="s">
        <v>192</v>
      </c>
      <c r="C254" s="290" t="s">
        <v>169</v>
      </c>
      <c r="D254" s="255"/>
      <c r="E254" s="318">
        <f>('октябрь(4 цк)'!B213+'октябрь(4 цк)'!B214*3.1%)/1000</f>
        <v>0.64445507000000002</v>
      </c>
      <c r="F254" s="318">
        <f>('октябрь(4 цк)'!C213+'октябрь(4 цк)'!C214*3.1%)/1000</f>
        <v>0.64346531000000007</v>
      </c>
      <c r="G254" s="318">
        <f>('октябрь(4 цк)'!D213+'октябрь(4 цк)'!D214*3.1%)/1000</f>
        <v>0.64859969000000006</v>
      </c>
      <c r="H254" s="318">
        <f>('октябрь(4 цк)'!E213+'октябрь(4 цк)'!E214*3.1%)/1000</f>
        <v>0.65657963000000008</v>
      </c>
      <c r="I254" s="318">
        <f>('октябрь(4 цк)'!F213+'октябрь(4 цк)'!F214*3.1%)/1000</f>
        <v>0.61551489999999998</v>
      </c>
      <c r="J254" s="318">
        <f>('октябрь(4 цк)'!G213+'октябрь(4 цк)'!G214*3.1%)/1000</f>
        <v>0.60753495999999996</v>
      </c>
      <c r="K254" s="318">
        <f>('октябрь(4 цк)'!H213+'октябрь(4 цк)'!H214*3.1%)/1000</f>
        <v>0.67719963000000005</v>
      </c>
      <c r="L254" s="318">
        <f>('октябрь(4 цк)'!I213+'октябрь(4 цк)'!I214*3.1%)/1000</f>
        <v>0.67160129999999996</v>
      </c>
      <c r="M254" s="318">
        <f>('октябрь(4 цк)'!J213+'октябрь(4 цк)'!J214*3.1%)/1000</f>
        <v>0.66498227999999993</v>
      </c>
      <c r="N254" s="318">
        <f>('октябрь(4 цк)'!K213+'октябрь(4 цк)'!K214*3.1%)/1000</f>
        <v>0.67015789999999997</v>
      </c>
      <c r="O254" s="318">
        <f>('октябрь(4 цк)'!L213+'октябрь(4 цк)'!L214*3.1%)/1000</f>
        <v>0.67331276000000007</v>
      </c>
      <c r="P254" s="318">
        <f>('октябрь(4 цк)'!M213+'октябрь(4 цк)'!M214*3.1%)/1000</f>
        <v>0.66140471000000001</v>
      </c>
      <c r="Q254" s="318">
        <f>('октябрь(4 цк)'!N213+'октябрь(4 цк)'!N214*3.1%)/1000</f>
        <v>0.66445646999999997</v>
      </c>
      <c r="R254" s="318">
        <f>('октябрь(4 цк)'!O213+'октябрь(4 цк)'!O214*3.1%)/1000</f>
        <v>0.68580848000000005</v>
      </c>
      <c r="S254" s="318">
        <f>('октябрь(4 цк)'!P213+'октябрь(4 цк)'!P214*3.1%)/1000</f>
        <v>0.68334439000000013</v>
      </c>
      <c r="T254" s="318">
        <f>('октябрь(4 цк)'!Q213+'октябрь(4 цк)'!Q214*3.1%)/1000</f>
        <v>0.93628993000000005</v>
      </c>
      <c r="U254" s="318">
        <f>('октябрь(4 цк)'!R213+'октябрь(4 цк)'!R214*3.1%)/1000</f>
        <v>0.95636350000000003</v>
      </c>
      <c r="V254" s="318">
        <f>('октябрь(4 цк)'!S213+'октябрь(4 цк)'!S214*3.1%)/1000</f>
        <v>0.96874581000000004</v>
      </c>
      <c r="W254" s="318">
        <f>('октябрь(4 цк)'!T213+'октябрь(4 цк)'!T214*3.1%)/1000</f>
        <v>0.95077548000000001</v>
      </c>
      <c r="X254" s="318">
        <f>('октябрь(4 цк)'!U213+'октябрь(4 цк)'!U214*3.1%)/1000</f>
        <v>0.67349833999999997</v>
      </c>
      <c r="Y254" s="318">
        <f>('октябрь(4 цк)'!V213+'октябрь(4 цк)'!V214*3.1%)/1000</f>
        <v>0.67751923999999997</v>
      </c>
      <c r="Z254" s="318">
        <f>('октябрь(4 цк)'!W213+'октябрь(4 цк)'!W214*3.1%)/1000</f>
        <v>0.68092154000000005</v>
      </c>
      <c r="AA254" s="318">
        <f>('октябрь(4 цк)'!X213+'октябрь(4 цк)'!X214*3.1%)/1000</f>
        <v>0.68903551000000007</v>
      </c>
      <c r="AB254" s="318">
        <f>('октябрь(4 цк)'!Y213+'октябрь(4 цк)'!Y214*3.1%)/1000</f>
        <v>0.66229137000000005</v>
      </c>
      <c r="AC254" s="375"/>
      <c r="AD254" s="375"/>
    </row>
    <row r="255" spans="1:30" s="209" customFormat="1" ht="13.5" thickBot="1" x14ac:dyDescent="0.25">
      <c r="A255" s="314">
        <v>21</v>
      </c>
      <c r="B255" s="289" t="s">
        <v>192</v>
      </c>
      <c r="C255" s="290" t="s">
        <v>169</v>
      </c>
      <c r="D255" s="255"/>
      <c r="E255" s="318">
        <f>('октябрь(4 цк)'!B217+'октябрь(4 цк)'!B218*3.1%)/1000</f>
        <v>0.81869407000000005</v>
      </c>
      <c r="F255" s="318">
        <f>('октябрь(4 цк)'!C217+'октябрь(4 цк)'!C218*3.1%)/1000</f>
        <v>0.81732283999999999</v>
      </c>
      <c r="G255" s="318">
        <f>('октябрь(4 цк)'!D217+'октябрь(4 цк)'!D218*3.1%)/1000</f>
        <v>0.84885082000000001</v>
      </c>
      <c r="H255" s="318">
        <f>('октябрь(4 цк)'!E217+'октябрь(4 цк)'!E218*3.1%)/1000</f>
        <v>0.86087228000000005</v>
      </c>
      <c r="I255" s="318">
        <f>('октябрь(4 цк)'!F217+'октябрь(4 цк)'!F218*3.1%)/1000</f>
        <v>0.85389241000000005</v>
      </c>
      <c r="J255" s="318">
        <f>('октябрь(4 цк)'!G217+'октябрь(4 цк)'!G218*3.1%)/1000</f>
        <v>0.91438118000000002</v>
      </c>
      <c r="K255" s="318">
        <f>('октябрь(4 цк)'!H217+'октябрь(4 цк)'!H218*3.1%)/1000</f>
        <v>1.2034117199999999</v>
      </c>
      <c r="L255" s="318">
        <f>('октябрь(4 цк)'!I217+'октябрь(4 цк)'!I218*3.1%)/1000</f>
        <v>0.85810920000000013</v>
      </c>
      <c r="M255" s="318">
        <f>('октябрь(4 цк)'!J217+'октябрь(4 цк)'!J218*3.1%)/1000</f>
        <v>1.18420419</v>
      </c>
      <c r="N255" s="318">
        <f>('октябрь(4 цк)'!K217+'октябрь(4 цк)'!K218*3.1%)/1000</f>
        <v>0.96250826000000012</v>
      </c>
      <c r="O255" s="318">
        <f>('октябрь(4 цк)'!L217+'октябрь(4 цк)'!L218*3.1%)/1000</f>
        <v>0.87306901000000003</v>
      </c>
      <c r="P255" s="318">
        <f>('октябрь(4 цк)'!M217+'октябрь(4 цк)'!M218*3.1%)/1000</f>
        <v>0.87456395999999992</v>
      </c>
      <c r="Q255" s="318">
        <f>('октябрь(4 цк)'!N217+'октябрь(4 цк)'!N218*3.1%)/1000</f>
        <v>0.87078019000000006</v>
      </c>
      <c r="R255" s="318">
        <f>('октябрь(4 цк)'!O217+'октябрь(4 цк)'!O218*3.1%)/1000</f>
        <v>0.88413164000000011</v>
      </c>
      <c r="S255" s="318">
        <f>('октябрь(4 цк)'!P217+'октябрь(4 цк)'!P218*3.1%)/1000</f>
        <v>0.91604108999999989</v>
      </c>
      <c r="T255" s="318">
        <f>('октябрь(4 цк)'!Q217+'октябрь(4 цк)'!Q218*3.1%)/1000</f>
        <v>0.92297972000000006</v>
      </c>
      <c r="U255" s="318">
        <f>('октябрь(4 цк)'!R217+'октябрь(4 цк)'!R218*3.1%)/1000</f>
        <v>1.2200933</v>
      </c>
      <c r="V255" s="318">
        <f>('октябрь(4 цк)'!S217+'октябрь(4 цк)'!S218*3.1%)/1000</f>
        <v>0.87654348000000004</v>
      </c>
      <c r="W255" s="318">
        <f>('октябрь(4 цк)'!T217+'октябрь(4 цк)'!T218*3.1%)/1000</f>
        <v>0.85864532000000005</v>
      </c>
      <c r="X255" s="318">
        <f>('октябрь(4 цк)'!U217+'октябрь(4 цк)'!U218*3.1%)/1000</f>
        <v>0.83251977999999993</v>
      </c>
      <c r="Y255" s="318">
        <f>('октябрь(4 цк)'!V217+'октябрь(4 цк)'!V218*3.1%)/1000</f>
        <v>0.81806515999999996</v>
      </c>
      <c r="Z255" s="318">
        <f>('октябрь(4 цк)'!W217+'октябрь(4 цк)'!W218*3.1%)/1000</f>
        <v>0.81728160000000005</v>
      </c>
      <c r="AA255" s="318">
        <f>('октябрь(4 цк)'!X217+'октябрь(4 цк)'!X218*3.1%)/1000</f>
        <v>0.81601347000000002</v>
      </c>
      <c r="AB255" s="318">
        <f>('октябрь(4 цк)'!Y217+'октябрь(4 цк)'!Y218*3.1%)/1000</f>
        <v>0.81186885000000009</v>
      </c>
      <c r="AC255" s="375"/>
      <c r="AD255" s="375"/>
    </row>
    <row r="256" spans="1:30" s="209" customFormat="1" ht="13.5" thickBot="1" x14ac:dyDescent="0.25">
      <c r="A256" s="314">
        <v>22</v>
      </c>
      <c r="B256" s="289" t="s">
        <v>192</v>
      </c>
      <c r="C256" s="290" t="s">
        <v>169</v>
      </c>
      <c r="D256" s="255"/>
      <c r="E256" s="318">
        <f>('октябрь(4 цк)'!B221+'октябрь(4 цк)'!B222*3.1%)/1000</f>
        <v>0.81582789</v>
      </c>
      <c r="F256" s="318">
        <f>('октябрь(4 цк)'!C221+'октябрь(4 цк)'!C222*3.1%)/1000</f>
        <v>0.8341900000000001</v>
      </c>
      <c r="G256" s="318">
        <f>('октябрь(4 цк)'!D221+'октябрь(4 цк)'!D222*3.1%)/1000</f>
        <v>0.77897994999999998</v>
      </c>
      <c r="H256" s="318">
        <f>('октябрь(4 цк)'!E221+'октябрь(4 цк)'!E222*3.1%)/1000</f>
        <v>0.83318992999999997</v>
      </c>
      <c r="I256" s="318">
        <f>('октябрь(4 цк)'!F221+'октябрь(4 цк)'!F222*3.1%)/1000</f>
        <v>0.84213901000000002</v>
      </c>
      <c r="J256" s="318">
        <f>('октябрь(4 цк)'!G221+'октябрь(4 цк)'!G222*3.1%)/1000</f>
        <v>0.84542790000000001</v>
      </c>
      <c r="K256" s="318">
        <f>('октябрь(4 цк)'!H221+'октябрь(4 цк)'!H222*3.1%)/1000</f>
        <v>0.85130460000000008</v>
      </c>
      <c r="L256" s="318">
        <f>('октябрь(4 цк)'!I221+'октябрь(4 цк)'!I222*3.1%)/1000</f>
        <v>0.83780880999999996</v>
      </c>
      <c r="M256" s="318">
        <f>('октябрь(4 цк)'!J221+'октябрь(4 цк)'!J222*3.1%)/1000</f>
        <v>0.83955119999999994</v>
      </c>
      <c r="N256" s="318">
        <f>('октябрь(4 цк)'!K221+'октябрь(4 цк)'!K222*3.1%)/1000</f>
        <v>0.84502580999999999</v>
      </c>
      <c r="O256" s="318">
        <f>('октябрь(4 цк)'!L221+'октябрь(4 цк)'!L222*3.1%)/1000</f>
        <v>0.84639704000000004</v>
      </c>
      <c r="P256" s="318">
        <f>('октябрь(4 цк)'!M221+'октябрь(4 цк)'!M222*3.1%)/1000</f>
        <v>0.84554130999999999</v>
      </c>
      <c r="Q256" s="318">
        <f>('октябрь(4 цк)'!N221+'октябрь(4 цк)'!N222*3.1%)/1000</f>
        <v>0.84410821999999996</v>
      </c>
      <c r="R256" s="318">
        <f>('октябрь(4 цк)'!O221+'октябрь(4 цк)'!O222*3.1%)/1000</f>
        <v>0.85429449999999996</v>
      </c>
      <c r="S256" s="318">
        <f>('октябрь(4 цк)'!P221+'октябрь(4 цк)'!P222*3.1%)/1000</f>
        <v>0.86207855</v>
      </c>
      <c r="T256" s="318">
        <f>('октябрь(4 цк)'!Q221+'октябрь(4 цк)'!Q222*3.1%)/1000</f>
        <v>0.84257203000000003</v>
      </c>
      <c r="U256" s="318">
        <f>('октябрь(4 цк)'!R221+'октябрь(4 цк)'!R222*3.1%)/1000</f>
        <v>0.86493442000000009</v>
      </c>
      <c r="V256" s="318">
        <f>('октябрь(4 цк)'!S221+'октябрь(4 цк)'!S222*3.1%)/1000</f>
        <v>0.85134583999999991</v>
      </c>
      <c r="W256" s="318">
        <f>('октябрь(4 цк)'!T221+'октябрь(4 цк)'!T222*3.1%)/1000</f>
        <v>0.84132452000000002</v>
      </c>
      <c r="X256" s="318">
        <f>('октябрь(4 цк)'!U221+'октябрь(4 цк)'!U222*3.1%)/1000</f>
        <v>0.82468417999999999</v>
      </c>
      <c r="Y256" s="318">
        <f>('октябрь(4 цк)'!V221+'октябрь(4 цк)'!V222*3.1%)/1000</f>
        <v>0.83702525000000005</v>
      </c>
      <c r="Z256" s="318">
        <f>('октябрь(4 цк)'!W221+'октябрь(4 цк)'!W222*3.1%)/1000</f>
        <v>0.90579295000000004</v>
      </c>
      <c r="AA256" s="318">
        <f>('октябрь(4 цк)'!X221+'октябрь(4 цк)'!X222*3.1%)/1000</f>
        <v>0.83522099999999999</v>
      </c>
      <c r="AB256" s="318">
        <f>('октябрь(4 цк)'!Y221+'октябрь(4 цк)'!Y222*3.1%)/1000</f>
        <v>0.82392124</v>
      </c>
      <c r="AC256" s="375"/>
      <c r="AD256" s="375"/>
    </row>
    <row r="257" spans="1:30" s="209" customFormat="1" ht="13.5" thickBot="1" x14ac:dyDescent="0.25">
      <c r="A257" s="314">
        <v>23</v>
      </c>
      <c r="B257" s="289" t="s">
        <v>192</v>
      </c>
      <c r="C257" s="290" t="s">
        <v>169</v>
      </c>
      <c r="D257" s="255"/>
      <c r="E257" s="318">
        <f>('октябрь(4 цк)'!B225+'октябрь(4 цк)'!B226*3.1%)/1000</f>
        <v>0.73358502000000003</v>
      </c>
      <c r="F257" s="318">
        <f>('октябрь(4 цк)'!C225+'октябрь(4 цк)'!C226*3.1%)/1000</f>
        <v>0.7305744999999999</v>
      </c>
      <c r="G257" s="318">
        <f>('октябрь(4 цк)'!D225+'октябрь(4 цк)'!D226*3.1%)/1000</f>
        <v>0.75868986999999988</v>
      </c>
      <c r="H257" s="318">
        <f>('октябрь(4 цк)'!E225+'октябрь(4 цк)'!E226*3.1%)/1000</f>
        <v>0.77008242000000005</v>
      </c>
      <c r="I257" s="318">
        <f>('октябрь(4 цк)'!F225+'октябрь(4 цк)'!F226*3.1%)/1000</f>
        <v>0.83395286999999996</v>
      </c>
      <c r="J257" s="318">
        <f>('октябрь(4 цк)'!G225+'октябрь(4 цк)'!G226*3.1%)/1000</f>
        <v>0.83133413000000012</v>
      </c>
      <c r="K257" s="318">
        <f>('октябрь(4 цк)'!H225+'октябрь(4 цк)'!H226*3.1%)/1000</f>
        <v>0.89064756</v>
      </c>
      <c r="L257" s="318">
        <f>('октябрь(4 цк)'!I225+'октябрь(4 цк)'!I226*3.1%)/1000</f>
        <v>0.8417678500000001</v>
      </c>
      <c r="M257" s="318">
        <f>('октябрь(4 цк)'!J225+'октябрь(4 цк)'!J226*3.1%)/1000</f>
        <v>7.9549549999999997E-2</v>
      </c>
      <c r="N257" s="318">
        <f>('октябрь(4 цк)'!K225+'октябрь(4 цк)'!K226*3.1%)/1000</f>
        <v>0.84833532</v>
      </c>
      <c r="O257" s="318">
        <f>('октябрь(4 цк)'!L225+'октябрь(4 цк)'!L226*3.1%)/1000</f>
        <v>0.85110870999999999</v>
      </c>
      <c r="P257" s="318">
        <f>('октябрь(4 цк)'!M225+'октябрь(4 цк)'!M226*3.1%)/1000</f>
        <v>0.84428348999999991</v>
      </c>
      <c r="Q257" s="318">
        <f>('октябрь(4 цк)'!N225+'октябрь(4 цк)'!N226*3.1%)/1000</f>
        <v>0.95477575999999997</v>
      </c>
      <c r="R257" s="318">
        <f>('октябрь(4 цк)'!O225+'октябрь(4 цк)'!O226*3.1%)/1000</f>
        <v>0.75544222000000005</v>
      </c>
      <c r="S257" s="318">
        <f>('октябрь(4 цк)'!P225+'октябрь(4 цк)'!P226*3.1%)/1000</f>
        <v>0.81972507000000006</v>
      </c>
      <c r="T257" s="318">
        <f>('октябрь(4 цк)'!Q225+'октябрь(4 цк)'!Q226*3.1%)/1000</f>
        <v>0.87032655000000003</v>
      </c>
      <c r="U257" s="318">
        <f>('октябрь(4 цк)'!R225+'октябрь(4 цк)'!R226*3.1%)/1000</f>
        <v>0.86423333999999996</v>
      </c>
      <c r="V257" s="318">
        <f>('октябрь(4 цк)'!S225+'октябрь(4 цк)'!S226*3.1%)/1000</f>
        <v>0.87103794000000001</v>
      </c>
      <c r="W257" s="318">
        <f>('октябрь(4 цк)'!T225+'октябрь(4 цк)'!T226*3.1%)/1000</f>
        <v>0.83789129000000007</v>
      </c>
      <c r="X257" s="318">
        <f>('октябрь(4 цк)'!U225+'октябрь(4 цк)'!U226*3.1%)/1000</f>
        <v>7.9549549999999997E-2</v>
      </c>
      <c r="Y257" s="318">
        <f>('октябрь(4 цк)'!V225+'октябрь(4 цк)'!V226*3.1%)/1000</f>
        <v>0.53936523999999997</v>
      </c>
      <c r="Z257" s="318">
        <f>('октябрь(4 цк)'!W225+'октябрь(4 цк)'!W226*3.1%)/1000</f>
        <v>0.73535834</v>
      </c>
      <c r="AA257" s="318">
        <f>('октябрь(4 цк)'!X225+'октябрь(4 цк)'!X226*3.1%)/1000</f>
        <v>0.73702855999999994</v>
      </c>
      <c r="AB257" s="318">
        <f>('октябрь(4 цк)'!Y225+'октябрь(4 цк)'!Y226*3.1%)/1000</f>
        <v>0.40781994999999999</v>
      </c>
      <c r="AC257" s="375"/>
      <c r="AD257" s="375"/>
    </row>
    <row r="258" spans="1:30" s="209" customFormat="1" ht="13.5" thickBot="1" x14ac:dyDescent="0.25">
      <c r="A258" s="314">
        <v>24</v>
      </c>
      <c r="B258" s="289" t="s">
        <v>192</v>
      </c>
      <c r="C258" s="290" t="s">
        <v>169</v>
      </c>
      <c r="D258" s="255"/>
      <c r="E258" s="318">
        <f>('октябрь(4 цк)'!B229+'октябрь(4 цк)'!B230*3.1%)/1000</f>
        <v>0.66540498999999997</v>
      </c>
      <c r="F258" s="318">
        <f>('октябрь(4 цк)'!C229+'октябрь(4 цк)'!C230*3.1%)/1000</f>
        <v>0.60469971</v>
      </c>
      <c r="G258" s="318">
        <f>('октябрь(4 цк)'!D229+'октябрь(4 цк)'!D230*3.1%)/1000</f>
        <v>0.60469971</v>
      </c>
      <c r="H258" s="318">
        <f>('октябрь(4 цк)'!E229+'октябрь(4 цк)'!E230*3.1%)/1000</f>
        <v>0.67844714000000006</v>
      </c>
      <c r="I258" s="318">
        <f>('октябрь(4 цк)'!F229+'октябрь(4 цк)'!F230*3.1%)/1000</f>
        <v>0.86210948000000009</v>
      </c>
      <c r="J258" s="318">
        <f>('октябрь(4 цк)'!G229+'октябрь(4 цк)'!G230*3.1%)/1000</f>
        <v>0.88970934999999995</v>
      </c>
      <c r="K258" s="318">
        <f>('октябрь(4 цк)'!H229+'октябрь(4 цк)'!H230*3.1%)/1000</f>
        <v>0.85617092000000006</v>
      </c>
      <c r="L258" s="318">
        <f>('октябрь(4 цк)'!I229+'октябрь(4 цк)'!I230*3.1%)/1000</f>
        <v>0.86524372000000005</v>
      </c>
      <c r="M258" s="318">
        <f>('октябрь(4 цк)'!J229+'октябрь(4 цк)'!J230*3.1%)/1000</f>
        <v>0.85346970000000011</v>
      </c>
      <c r="N258" s="318">
        <f>('октябрь(4 цк)'!K229+'октябрь(4 цк)'!K230*3.1%)/1000</f>
        <v>0.87038841</v>
      </c>
      <c r="O258" s="318">
        <f>('октябрь(4 цк)'!L229+'октябрь(4 цк)'!L230*3.1%)/1000</f>
        <v>0.86627472000000005</v>
      </c>
      <c r="P258" s="318">
        <f>('октябрь(4 цк)'!M229+'октябрь(4 цк)'!M230*3.1%)/1000</f>
        <v>0.91033965999999999</v>
      </c>
      <c r="Q258" s="318">
        <f>('октябрь(4 цк)'!N229+'октябрь(4 цк)'!N230*3.1%)/1000</f>
        <v>0.86858416000000005</v>
      </c>
      <c r="R258" s="318">
        <f>('октябрь(4 цк)'!O229+'октябрь(4 цк)'!O230*3.1%)/1000</f>
        <v>0.85870718000000001</v>
      </c>
      <c r="S258" s="318">
        <f>('октябрь(4 цк)'!P229+'октябрь(4 цк)'!P230*3.1%)/1000</f>
        <v>0.87462582</v>
      </c>
      <c r="T258" s="318">
        <f>('октябрь(4 цк)'!Q229+'октябрь(4 цк)'!Q230*3.1%)/1000</f>
        <v>0.89682325000000007</v>
      </c>
      <c r="U258" s="318">
        <f>('октябрь(4 цк)'!R229+'октябрь(4 цк)'!R230*3.1%)/1000</f>
        <v>0.89935951000000003</v>
      </c>
      <c r="V258" s="318">
        <f>('октябрь(4 цк)'!S229+'октябрь(4 цк)'!S230*3.1%)/1000</f>
        <v>0.89862750000000002</v>
      </c>
      <c r="W258" s="318">
        <f>('октябрь(4 цк)'!T229+'октябрь(4 цк)'!T230*3.1%)/1000</f>
        <v>0.84444845000000013</v>
      </c>
      <c r="X258" s="318">
        <f>('октябрь(4 цк)'!U229+'октябрь(4 цк)'!U230*3.1%)/1000</f>
        <v>0.65827047000000005</v>
      </c>
      <c r="Y258" s="318">
        <f>('октябрь(4 цк)'!V229+'октябрь(4 цк)'!V230*3.1%)/1000</f>
        <v>0.66862171000000004</v>
      </c>
      <c r="Z258" s="318">
        <f>('октябрь(4 цк)'!W229+'октябрь(4 цк)'!W230*3.1%)/1000</f>
        <v>0.65769310999999997</v>
      </c>
      <c r="AA258" s="318">
        <f>('октябрь(4 цк)'!X229+'октябрь(4 цк)'!X230*3.1%)/1000</f>
        <v>0.55904703</v>
      </c>
      <c r="AB258" s="318">
        <f>('октябрь(4 цк)'!Y229+'октябрь(4 цк)'!Y230*3.1%)/1000</f>
        <v>0.55612929999999994</v>
      </c>
      <c r="AC258" s="375"/>
      <c r="AD258" s="375"/>
    </row>
    <row r="259" spans="1:30" s="209" customFormat="1" ht="13.5" thickBot="1" x14ac:dyDescent="0.25">
      <c r="A259" s="314">
        <v>25</v>
      </c>
      <c r="B259" s="289" t="s">
        <v>192</v>
      </c>
      <c r="C259" s="290" t="s">
        <v>169</v>
      </c>
      <c r="D259" s="255"/>
      <c r="E259" s="318">
        <f>('октябрь(4 цк)'!B233+'октябрь(4 цк)'!B234*3.1%)/1000</f>
        <v>0.79454804999999995</v>
      </c>
      <c r="F259" s="318">
        <f>('октябрь(4 цк)'!C233+'октябрь(4 цк)'!C234*3.1%)/1000</f>
        <v>0.73929676000000011</v>
      </c>
      <c r="G259" s="318">
        <f>('октябрь(4 цк)'!D233+'октябрь(4 цк)'!D234*3.1%)/1000</f>
        <v>0.77718600999999998</v>
      </c>
      <c r="H259" s="318">
        <f>('октябрь(4 цк)'!E233+'октябрь(4 цк)'!E234*3.1%)/1000</f>
        <v>0.82847826000000013</v>
      </c>
      <c r="I259" s="318">
        <f>('октябрь(4 цк)'!F233+'октябрь(4 цк)'!F234*3.1%)/1000</f>
        <v>0.87226482999999999</v>
      </c>
      <c r="J259" s="318">
        <f>('октябрь(4 цк)'!G233+'октябрь(4 цк)'!G234*3.1%)/1000</f>
        <v>0.88195623000000001</v>
      </c>
      <c r="K259" s="318">
        <f>('октябрь(4 цк)'!H233+'октябрь(4 цк)'!H234*3.1%)/1000</f>
        <v>0.88576062</v>
      </c>
      <c r="L259" s="318">
        <f>('октябрь(4 цк)'!I233+'октябрь(4 цк)'!I234*3.1%)/1000</f>
        <v>0.87681154000000006</v>
      </c>
      <c r="M259" s="318">
        <f>('октябрь(4 цк)'!J233+'октябрь(4 цк)'!J234*3.1%)/1000</f>
        <v>0.91465954999999999</v>
      </c>
      <c r="N259" s="318">
        <f>('октябрь(4 цк)'!K233+'октябрь(4 цк)'!K234*3.1%)/1000</f>
        <v>0.9157936499999999</v>
      </c>
      <c r="O259" s="318">
        <f>('октябрь(4 цк)'!L233+'октябрь(4 цк)'!L234*3.1%)/1000</f>
        <v>0.84899516000000008</v>
      </c>
      <c r="P259" s="318">
        <f>('октябрь(4 цк)'!M233+'октябрь(4 цк)'!M234*3.1%)/1000</f>
        <v>0.84555161999999995</v>
      </c>
      <c r="Q259" s="318">
        <f>('октябрь(4 цк)'!N233+'октябрь(4 цк)'!N234*3.1%)/1000</f>
        <v>0.84415976999999998</v>
      </c>
      <c r="R259" s="318">
        <f>('октябрь(4 цк)'!O233+'октябрь(4 цк)'!O234*3.1%)/1000</f>
        <v>0.85643897999999996</v>
      </c>
      <c r="S259" s="318">
        <f>('октябрь(4 цк)'!P233+'октябрь(4 цк)'!P234*3.1%)/1000</f>
        <v>0.83716959000000002</v>
      </c>
      <c r="T259" s="318">
        <f>('октябрь(4 цк)'!Q233+'октябрь(4 цк)'!Q234*3.1%)/1000</f>
        <v>0.87238854999999993</v>
      </c>
      <c r="U259" s="318">
        <f>('октябрь(4 цк)'!R233+'октябрь(4 цк)'!R234*3.1%)/1000</f>
        <v>0.86868726000000007</v>
      </c>
      <c r="V259" s="318">
        <f>('октябрь(4 цк)'!S233+'октябрь(4 цк)'!S234*3.1%)/1000</f>
        <v>0.86863571000000006</v>
      </c>
      <c r="W259" s="318">
        <f>('октябрь(4 цк)'!T233+'октябрь(4 цк)'!T234*3.1%)/1000</f>
        <v>0.84678882</v>
      </c>
      <c r="X259" s="318">
        <f>('октябрь(4 цк)'!U233+'октябрь(4 цк)'!U234*3.1%)/1000</f>
        <v>0.78617632999999987</v>
      </c>
      <c r="Y259" s="318">
        <f>('октябрь(4 цк)'!V233+'октябрь(4 цк)'!V234*3.1%)/1000</f>
        <v>0.81163171999999995</v>
      </c>
      <c r="Z259" s="318">
        <f>('октябрь(4 цк)'!W233+'октябрь(4 цк)'!W234*3.1%)/1000</f>
        <v>0.76138077999999998</v>
      </c>
      <c r="AA259" s="318">
        <f>('октябрь(4 цк)'!X233+'октябрь(4 цк)'!X234*3.1%)/1000</f>
        <v>0.56591348999999991</v>
      </c>
      <c r="AB259" s="318">
        <f>('октябрь(4 цк)'!Y233+'октябрь(4 цк)'!Y234*3.1%)/1000</f>
        <v>0.56174824999999995</v>
      </c>
      <c r="AC259" s="375"/>
      <c r="AD259" s="375"/>
    </row>
    <row r="260" spans="1:30" s="209" customFormat="1" ht="13.5" thickBot="1" x14ac:dyDescent="0.25">
      <c r="A260" s="314">
        <v>26</v>
      </c>
      <c r="B260" s="289" t="s">
        <v>192</v>
      </c>
      <c r="C260" s="290" t="s">
        <v>169</v>
      </c>
      <c r="D260" s="255"/>
      <c r="E260" s="318">
        <f>('октябрь(4 цк)'!B237+'октябрь(4 цк)'!B238*3.1%)/1000</f>
        <v>0.84236582999999998</v>
      </c>
      <c r="F260" s="318">
        <f>('октябрь(4 цк)'!C237+'октябрь(4 цк)'!C238*3.1%)/1000</f>
        <v>0.79593989999999992</v>
      </c>
      <c r="G260" s="318">
        <f>('октябрь(4 цк)'!D237+'октябрь(4 цк)'!D238*3.1%)/1000</f>
        <v>0.82045707999999995</v>
      </c>
      <c r="H260" s="318">
        <f>('октябрь(4 цк)'!E237+'октябрь(4 цк)'!E238*3.1%)/1000</f>
        <v>0.88833812000000001</v>
      </c>
      <c r="I260" s="318">
        <f>('октябрь(4 цк)'!F237+'октябрь(4 цк)'!F238*3.1%)/1000</f>
        <v>0.88291506000000008</v>
      </c>
      <c r="J260" s="318">
        <f>('октябрь(4 цк)'!G237+'октябрь(4 цк)'!G238*3.1%)/1000</f>
        <v>0.89569945999999989</v>
      </c>
      <c r="K260" s="318">
        <f>('октябрь(4 цк)'!H237+'октябрь(4 цк)'!H238*3.1%)/1000</f>
        <v>0.89459629000000007</v>
      </c>
      <c r="L260" s="318">
        <f>('октябрь(4 цк)'!I237+'октябрь(4 цк)'!I238*3.1%)/1000</f>
        <v>0.89306010000000002</v>
      </c>
      <c r="M260" s="318">
        <f>('октябрь(4 цк)'!J237+'октябрь(4 цк)'!J238*3.1%)/1000</f>
        <v>0.89150328999999995</v>
      </c>
      <c r="N260" s="318">
        <f>('октябрь(4 цк)'!K237+'октябрь(4 цк)'!K238*3.1%)/1000</f>
        <v>0.89735936999999999</v>
      </c>
      <c r="O260" s="318">
        <f>('октябрь(4 цк)'!L237+'октябрь(4 цк)'!L238*3.1%)/1000</f>
        <v>0.90715387000000003</v>
      </c>
      <c r="P260" s="318">
        <f>('октябрь(4 цк)'!M237+'октябрь(4 цк)'!M238*3.1%)/1000</f>
        <v>0.90394745999999992</v>
      </c>
      <c r="Q260" s="318">
        <f>('октябрь(4 цк)'!N237+'октябрь(4 цк)'!N238*3.1%)/1000</f>
        <v>0.90817456000000008</v>
      </c>
      <c r="R260" s="318">
        <f>('октябрь(4 цк)'!O237+'октябрь(4 цк)'!O238*3.1%)/1000</f>
        <v>0.87141941000000001</v>
      </c>
      <c r="S260" s="318">
        <f>('октябрь(4 цк)'!P237+'октябрь(4 цк)'!P238*3.1%)/1000</f>
        <v>0.89805014000000005</v>
      </c>
      <c r="T260" s="318">
        <f>('октябрь(4 цк)'!Q237+'октябрь(4 цк)'!Q238*3.1%)/1000</f>
        <v>0.91247382999999993</v>
      </c>
      <c r="U260" s="318">
        <f>('октябрь(4 цк)'!R237+'октябрь(4 цк)'!R238*3.1%)/1000</f>
        <v>0.90540117000000009</v>
      </c>
      <c r="V260" s="318">
        <f>('октябрь(4 цк)'!S237+'октябрь(4 цк)'!S238*3.1%)/1000</f>
        <v>0.91758759000000001</v>
      </c>
      <c r="W260" s="318">
        <f>('октябрь(4 цк)'!T237+'октябрь(4 цк)'!T238*3.1%)/1000</f>
        <v>0.90829828000000001</v>
      </c>
      <c r="X260" s="318">
        <f>('октябрь(4 цк)'!U237+'октябрь(4 цк)'!U238*3.1%)/1000</f>
        <v>0.83968523000000006</v>
      </c>
      <c r="Y260" s="318">
        <f>('октябрь(4 цк)'!V237+'октябрь(4 цк)'!V238*3.1%)/1000</f>
        <v>0.86032585000000006</v>
      </c>
      <c r="Z260" s="318">
        <f>('октябрь(4 цк)'!W237+'октябрь(4 цк)'!W238*3.1%)/1000</f>
        <v>0.84536604000000004</v>
      </c>
      <c r="AA260" s="318">
        <f>('октябрь(4 цк)'!X237+'октябрь(4 цк)'!X238*3.1%)/1000</f>
        <v>0.82699361999999998</v>
      </c>
      <c r="AB260" s="318">
        <f>('октябрь(4 цк)'!Y237+'октябрь(4 цк)'!Y238*3.1%)/1000</f>
        <v>0.82747819</v>
      </c>
      <c r="AC260" s="375"/>
      <c r="AD260" s="375"/>
    </row>
    <row r="261" spans="1:30" s="209" customFormat="1" ht="13.5" thickBot="1" x14ac:dyDescent="0.25">
      <c r="A261" s="314">
        <v>27</v>
      </c>
      <c r="B261" s="289" t="s">
        <v>192</v>
      </c>
      <c r="C261" s="290" t="s">
        <v>169</v>
      </c>
      <c r="D261" s="255"/>
      <c r="E261" s="318">
        <f>('октябрь(4 цк)'!B241+'октябрь(4 цк)'!B242*3.1%)/1000</f>
        <v>7.9549549999999997E-2</v>
      </c>
      <c r="F261" s="318">
        <f>('октябрь(4 цк)'!C241+'октябрь(4 цк)'!C242*3.1%)/1000</f>
        <v>0.69277803999999998</v>
      </c>
      <c r="G261" s="318">
        <f>('октябрь(4 цк)'!D241+'октябрь(4 цк)'!D242*3.1%)/1000</f>
        <v>0.69533491999999997</v>
      </c>
      <c r="H261" s="318">
        <f>('октябрь(4 цк)'!E241+'октябрь(4 цк)'!E242*3.1%)/1000</f>
        <v>0.72466686999999996</v>
      </c>
      <c r="I261" s="318">
        <f>('октябрь(4 цк)'!F241+'октябрь(4 цк)'!F242*3.1%)/1000</f>
        <v>0.69109751000000008</v>
      </c>
      <c r="J261" s="318">
        <f>('октябрь(4 цк)'!G241+'октябрь(4 цк)'!G242*3.1%)/1000</f>
        <v>0.69717010000000001</v>
      </c>
      <c r="K261" s="318">
        <f>('октябрь(4 цк)'!H241+'октябрь(4 цк)'!H242*3.1%)/1000</f>
        <v>0.80279604999999987</v>
      </c>
      <c r="L261" s="318">
        <f>('октябрь(4 цк)'!I241+'октябрь(4 цк)'!I242*3.1%)/1000</f>
        <v>0.84476806000000004</v>
      </c>
      <c r="M261" s="318">
        <f>('октябрь(4 цк)'!J241+'октябрь(4 цк)'!J242*3.1%)/1000</f>
        <v>0.87402784</v>
      </c>
      <c r="N261" s="318">
        <f>('октябрь(4 цк)'!K241+'октябрь(4 цк)'!K242*3.1%)/1000</f>
        <v>0.89588504000000002</v>
      </c>
      <c r="O261" s="318">
        <f>('октябрь(4 цк)'!L241+'октябрь(4 цк)'!L242*3.1%)/1000</f>
        <v>0.90237003000000005</v>
      </c>
      <c r="P261" s="318">
        <f>('октябрь(4 цк)'!M241+'октябрь(4 цк)'!M242*3.1%)/1000</f>
        <v>0.84897454000000006</v>
      </c>
      <c r="Q261" s="318">
        <f>('октябрь(4 цк)'!N241+'октябрь(4 цк)'!N242*3.1%)/1000</f>
        <v>0.84830439000000002</v>
      </c>
      <c r="R261" s="318">
        <f>('октябрь(4 цк)'!O241+'октябрь(4 цк)'!O242*3.1%)/1000</f>
        <v>0.79270255999999995</v>
      </c>
      <c r="S261" s="318">
        <f>('октябрь(4 цк)'!P241+'октябрь(4 цк)'!P242*3.1%)/1000</f>
        <v>0.83175684000000005</v>
      </c>
      <c r="T261" s="318">
        <f>('октябрь(4 цк)'!Q241+'октябрь(4 цк)'!Q242*3.1%)/1000</f>
        <v>0.85744935999999994</v>
      </c>
      <c r="U261" s="318">
        <f>('октябрь(4 цк)'!R241+'октябрь(4 цк)'!R242*3.1%)/1000</f>
        <v>0.87050182000000009</v>
      </c>
      <c r="V261" s="318">
        <f>('октябрь(4 цк)'!S241+'октябрь(4 цк)'!S242*3.1%)/1000</f>
        <v>0.85037669999999999</v>
      </c>
      <c r="W261" s="318">
        <f>('октябрь(4 цк)'!T241+'октябрь(4 цк)'!T242*3.1%)/1000</f>
        <v>0.81355969000000006</v>
      </c>
      <c r="X261" s="318">
        <f>('октябрь(4 цк)'!U241+'октябрь(4 цк)'!U242*3.1%)/1000</f>
        <v>0.69784024999999994</v>
      </c>
      <c r="Y261" s="318">
        <f>('октябрь(4 цк)'!V241+'октябрь(4 цк)'!V242*3.1%)/1000</f>
        <v>0.70773785</v>
      </c>
      <c r="Z261" s="318">
        <f>('октябрь(4 цк)'!W241+'октябрь(4 цк)'!W242*3.1%)/1000</f>
        <v>0.7067583999999999</v>
      </c>
      <c r="AA261" s="318">
        <f>('октябрь(4 цк)'!X241+'октябрь(4 цк)'!X242*3.1%)/1000</f>
        <v>0.71432594000000005</v>
      </c>
      <c r="AB261" s="318">
        <f>('октябрь(4 цк)'!Y241+'октябрь(4 цк)'!Y242*3.1%)/1000</f>
        <v>0.69048922000000001</v>
      </c>
      <c r="AC261" s="375"/>
      <c r="AD261" s="375"/>
    </row>
    <row r="262" spans="1:30" s="209" customFormat="1" ht="13.5" thickBot="1" x14ac:dyDescent="0.25">
      <c r="A262" s="314">
        <v>28</v>
      </c>
      <c r="B262" s="289" t="s">
        <v>192</v>
      </c>
      <c r="C262" s="290" t="s">
        <v>169</v>
      </c>
      <c r="D262" s="255"/>
      <c r="E262" s="318">
        <f>('октябрь(4 цк)'!B245+'октябрь(4 цк)'!B246*3.1%)/1000</f>
        <v>0.82870507999999998</v>
      </c>
      <c r="F262" s="318">
        <f>('октябрь(4 цк)'!C245+'октябрь(4 цк)'!C246*3.1%)/1000</f>
        <v>0.78760942</v>
      </c>
      <c r="G262" s="318">
        <f>('октябрь(4 цк)'!D245+'октябрь(4 цк)'!D246*3.1%)/1000</f>
        <v>0.84314939</v>
      </c>
      <c r="H262" s="318">
        <f>('октябрь(4 цк)'!E245+'октябрь(4 цк)'!E246*3.1%)/1000</f>
        <v>0.83101451999999998</v>
      </c>
      <c r="I262" s="318">
        <f>('октябрь(4 цк)'!F245+'октябрь(4 цк)'!F246*3.1%)/1000</f>
        <v>0.87635790000000002</v>
      </c>
      <c r="J262" s="318">
        <f>('октябрь(4 цк)'!G245+'октябрь(4 цк)'!G246*3.1%)/1000</f>
        <v>0.87873950999999995</v>
      </c>
      <c r="K262" s="318">
        <f>('октябрь(4 цк)'!H245+'октябрь(4 цк)'!H246*3.1%)/1000</f>
        <v>0.90215351999999993</v>
      </c>
      <c r="L262" s="318">
        <f>('октябрь(4 цк)'!I245+'октябрь(4 цк)'!I246*3.1%)/1000</f>
        <v>0.87158437</v>
      </c>
      <c r="M262" s="318">
        <f>('октябрь(4 цк)'!J245+'октябрь(4 цк)'!J246*3.1%)/1000</f>
        <v>0.90432893000000003</v>
      </c>
      <c r="N262" s="318">
        <f>('октябрь(4 цк)'!K245+'октябрь(4 цк)'!K246*3.1%)/1000</f>
        <v>0.87437838000000001</v>
      </c>
      <c r="O262" s="318">
        <f>('октябрь(4 цк)'!L245+'октябрь(4 цк)'!L246*3.1%)/1000</f>
        <v>0.87905911999999997</v>
      </c>
      <c r="P262" s="318">
        <f>('октябрь(4 цк)'!M245+'октябрь(4 цк)'!M246*3.1%)/1000</f>
        <v>0.90930865999999999</v>
      </c>
      <c r="Q262" s="318">
        <f>('октябрь(4 цк)'!N245+'октябрь(4 цк)'!N246*3.1%)/1000</f>
        <v>0.87990453999999996</v>
      </c>
      <c r="R262" s="318">
        <f>('октябрь(4 цк)'!O245+'октябрь(4 цк)'!O246*3.1%)/1000</f>
        <v>0.88319342999999995</v>
      </c>
      <c r="S262" s="318">
        <f>('октябрь(4 цк)'!P245+'октябрь(4 цк)'!P246*3.1%)/1000</f>
        <v>0.91841239000000008</v>
      </c>
      <c r="T262" s="318">
        <f>('октябрь(4 цк)'!Q245+'октябрь(4 цк)'!Q246*3.1%)/1000</f>
        <v>0.87594550000000004</v>
      </c>
      <c r="U262" s="318">
        <f>('октябрь(4 цк)'!R245+'октябрь(4 цк)'!R246*3.1%)/1000</f>
        <v>0.91818557000000001</v>
      </c>
      <c r="V262" s="318">
        <f>('октябрь(4 цк)'!S245+'октябрь(4 цк)'!S246*3.1%)/1000</f>
        <v>0.87415156000000005</v>
      </c>
      <c r="W262" s="318">
        <f>('октябрь(4 цк)'!T245+'октябрь(4 цк)'!T246*3.1%)/1000</f>
        <v>0.86868726000000007</v>
      </c>
      <c r="X262" s="318">
        <f>('октябрь(4 цк)'!U245+'октябрь(4 цк)'!U246*3.1%)/1000</f>
        <v>0.85265521</v>
      </c>
      <c r="Y262" s="318">
        <f>('октябрь(4 цк)'!V245+'октябрь(4 цк)'!V246*3.1%)/1000</f>
        <v>0.83599424999999994</v>
      </c>
      <c r="Z262" s="318">
        <f>('октябрь(4 цк)'!W245+'октябрь(4 цк)'!W246*3.1%)/1000</f>
        <v>0.81977661999999996</v>
      </c>
      <c r="AA262" s="318">
        <f>('октябрь(4 цк)'!X245+'октябрь(4 цк)'!X246*3.1%)/1000</f>
        <v>0.80743554999999989</v>
      </c>
      <c r="AB262" s="318">
        <f>('октябрь(4 цк)'!Y245+'октябрь(4 цк)'!Y246*3.1%)/1000</f>
        <v>0.75921568000000006</v>
      </c>
      <c r="AC262" s="375"/>
      <c r="AD262" s="375"/>
    </row>
    <row r="263" spans="1:30" s="209" customFormat="1" ht="13.5" thickBot="1" x14ac:dyDescent="0.25">
      <c r="A263" s="314">
        <v>29</v>
      </c>
      <c r="B263" s="289" t="s">
        <v>192</v>
      </c>
      <c r="C263" s="290" t="s">
        <v>169</v>
      </c>
      <c r="D263" s="255"/>
      <c r="E263" s="318">
        <f>('октябрь(4 цк)'!B249+'октябрь(4 цк)'!B250*3.1%)/1000</f>
        <v>0.85543890999999994</v>
      </c>
      <c r="F263" s="318">
        <f>('октябрь(4 цк)'!C249+'октябрь(4 цк)'!C250*3.1%)/1000</f>
        <v>0.84077809000000003</v>
      </c>
      <c r="G263" s="318">
        <f>('октябрь(4 цк)'!D249+'октябрь(4 цк)'!D250*3.1%)/1000</f>
        <v>0.82538526000000001</v>
      </c>
      <c r="H263" s="318">
        <f>('октябрь(4 цк)'!E249+'октябрь(4 цк)'!E250*3.1%)/1000</f>
        <v>0.82644719</v>
      </c>
      <c r="I263" s="318">
        <f>('октябрь(4 цк)'!F249+'октябрь(4 цк)'!F250*3.1%)/1000</f>
        <v>0.87184212000000005</v>
      </c>
      <c r="J263" s="318">
        <f>('октябрь(4 цк)'!G249+'октябрь(4 цк)'!G250*3.1%)/1000</f>
        <v>0.86915120999999995</v>
      </c>
      <c r="K263" s="318">
        <f>('октябрь(4 цк)'!H249+'октябрь(4 цк)'!H250*3.1%)/1000</f>
        <v>0.86527464999999992</v>
      </c>
      <c r="L263" s="318">
        <f>('октябрь(4 цк)'!I249+'октябрь(4 цк)'!I250*3.1%)/1000</f>
        <v>0.98544801000000004</v>
      </c>
      <c r="M263" s="318">
        <f>('октябрь(4 цк)'!J249+'октябрь(4 цк)'!J250*3.1%)/1000</f>
        <v>0.96805504000000009</v>
      </c>
      <c r="N263" s="318">
        <f>('октябрь(4 цк)'!K249+'октябрь(4 цк)'!K250*3.1%)/1000</f>
        <v>0.89257553000000001</v>
      </c>
      <c r="O263" s="318">
        <f>('октябрь(4 цк)'!L249+'октябрь(4 цк)'!L250*3.1%)/1000</f>
        <v>0.89399830999999996</v>
      </c>
      <c r="P263" s="318">
        <f>('октябрь(4 цк)'!M249+'октябрь(4 цк)'!M250*3.1%)/1000</f>
        <v>0.86522310000000002</v>
      </c>
      <c r="Q263" s="318">
        <f>('октябрь(4 цк)'!N249+'октябрь(4 цк)'!N250*3.1%)/1000</f>
        <v>0.89815323999999996</v>
      </c>
      <c r="R263" s="318">
        <f>('октябрь(4 цк)'!O249+'октябрь(4 цк)'!O250*3.1%)/1000</f>
        <v>0.87694556999999995</v>
      </c>
      <c r="S263" s="318">
        <f>('октябрь(4 цк)'!P249+'октябрь(4 цк)'!P250*3.1%)/1000</f>
        <v>0.90657650999999995</v>
      </c>
      <c r="T263" s="318">
        <f>('октябрь(4 цк)'!Q249+'октябрь(4 цк)'!Q250*3.1%)/1000</f>
        <v>0.91044276000000002</v>
      </c>
      <c r="U263" s="318">
        <f>('октябрь(4 цк)'!R249+'октябрь(4 цк)'!R250*3.1%)/1000</f>
        <v>1.0185121799999999</v>
      </c>
      <c r="V263" s="318">
        <f>('октябрь(4 цк)'!S249+'октябрь(4 цк)'!S250*3.1%)/1000</f>
        <v>0.86764595000000011</v>
      </c>
      <c r="W263" s="318">
        <f>('октябрь(4 цк)'!T249+'октябрь(4 цк)'!T250*3.1%)/1000</f>
        <v>0.87485264000000007</v>
      </c>
      <c r="X263" s="318">
        <f>('октябрь(4 цк)'!U249+'октябрь(4 цк)'!U250*3.1%)/1000</f>
        <v>0.85031484000000002</v>
      </c>
      <c r="Y263" s="318">
        <f>('октябрь(4 цк)'!V249+'октябрь(4 цк)'!V250*3.1%)/1000</f>
        <v>0.85720192000000006</v>
      </c>
      <c r="Z263" s="318">
        <f>('октябрь(4 цк)'!W249+'октябрь(4 цк)'!W250*3.1%)/1000</f>
        <v>0.7727836400000001</v>
      </c>
      <c r="AA263" s="318">
        <f>('октябрь(4 цк)'!X249+'октябрь(4 цк)'!X250*3.1%)/1000</f>
        <v>0.69406679000000004</v>
      </c>
      <c r="AB263" s="318">
        <f>('октябрь(4 цк)'!Y249+'октябрь(4 цк)'!Y250*3.1%)/1000</f>
        <v>0.55777889999999997</v>
      </c>
      <c r="AC263" s="375"/>
      <c r="AD263" s="375"/>
    </row>
    <row r="264" spans="1:30" s="209" customFormat="1" ht="13.5" thickBot="1" x14ac:dyDescent="0.25">
      <c r="A264" s="314">
        <v>30</v>
      </c>
      <c r="B264" s="289" t="s">
        <v>192</v>
      </c>
      <c r="C264" s="290" t="s">
        <v>169</v>
      </c>
      <c r="D264" s="255"/>
      <c r="E264" s="318">
        <f>('октябрь(4 цк)'!B253+'октябрь(4 цк)'!B254*3.1%)/1000</f>
        <v>0.69584011000000001</v>
      </c>
      <c r="F264" s="318">
        <f>('октябрь(4 цк)'!C253+'октябрь(4 цк)'!C254*3.1%)/1000</f>
        <v>0.73880188000000002</v>
      </c>
      <c r="G264" s="318">
        <f>('октябрь(4 цк)'!D253+'октябрь(4 цк)'!D254*3.1%)/1000</f>
        <v>0.81333286999999999</v>
      </c>
      <c r="H264" s="318">
        <f>('октябрь(4 цк)'!E253+'октябрь(4 цк)'!E254*3.1%)/1000</f>
        <v>0.86771812000000004</v>
      </c>
      <c r="I264" s="318">
        <f>('октябрь(4 цк)'!F253+'октябрь(4 цк)'!F254*3.1%)/1000</f>
        <v>0.79397068999999998</v>
      </c>
      <c r="J264" s="318">
        <f>('октябрь(4 цк)'!G253+'октябрь(4 цк)'!G254*3.1%)/1000</f>
        <v>0.79738330000000002</v>
      </c>
      <c r="K264" s="318">
        <f>('октябрь(4 цк)'!H253+'октябрь(4 цк)'!H254*3.1%)/1000</f>
        <v>0.83184963000000001</v>
      </c>
      <c r="L264" s="318">
        <f>('октябрь(4 цк)'!I253+'октябрь(4 цк)'!I254*3.1%)/1000</f>
        <v>0.82636470999999989</v>
      </c>
      <c r="M264" s="318">
        <f>('октябрь(4 цк)'!J253+'октябрь(4 цк)'!J254*3.1%)/1000</f>
        <v>0.83043716000000001</v>
      </c>
      <c r="N264" s="318">
        <f>('октябрь(4 цк)'!K253+'октябрь(4 цк)'!K254*3.1%)/1000</f>
        <v>0.81498247000000001</v>
      </c>
      <c r="O264" s="318">
        <f>('октябрь(4 цк)'!L253+'октябрь(4 цк)'!L254*3.1%)/1000</f>
        <v>0.81130179999999996</v>
      </c>
      <c r="P264" s="318">
        <f>('октябрь(4 цк)'!M253+'октябрь(4 цк)'!M254*3.1%)/1000</f>
        <v>0.79925972000000001</v>
      </c>
      <c r="Q264" s="318">
        <f>('октябрь(4 цк)'!N253+'октябрь(4 цк)'!N254*3.1%)/1000</f>
        <v>0.80363116000000001</v>
      </c>
      <c r="R264" s="318">
        <f>('октябрь(4 цк)'!O253+'октябрь(4 цк)'!O254*3.1%)/1000</f>
        <v>0.83221048000000009</v>
      </c>
      <c r="S264" s="318">
        <f>('октябрь(4 цк)'!P253+'октябрь(4 цк)'!P254*3.1%)/1000</f>
        <v>0.82197264999999997</v>
      </c>
      <c r="T264" s="318">
        <f>('октябрь(4 цк)'!Q253+'октябрь(4 цк)'!Q254*3.1%)/1000</f>
        <v>0.82697299999999996</v>
      </c>
      <c r="U264" s="318">
        <f>('октябрь(4 цк)'!R253+'октябрь(4 цк)'!R254*3.1%)/1000</f>
        <v>0.83624169000000004</v>
      </c>
      <c r="V264" s="318">
        <f>('октябрь(4 цк)'!S253+'октябрь(4 цк)'!S254*3.1%)/1000</f>
        <v>0.85902679000000004</v>
      </c>
      <c r="W264" s="318">
        <f>('октябрь(4 цк)'!T253+'октябрь(4 цк)'!T254*3.1%)/1000</f>
        <v>0.83311776000000004</v>
      </c>
      <c r="X264" s="318">
        <f>('октябрь(4 цк)'!U253+'октябрь(4 цк)'!U254*3.1%)/1000</f>
        <v>0.80175474000000002</v>
      </c>
      <c r="Y264" s="318">
        <f>('октябрь(4 цк)'!V253+'октябрь(4 цк)'!V254*3.1%)/1000</f>
        <v>0.84601557000000005</v>
      </c>
      <c r="Z264" s="318">
        <f>('октябрь(4 цк)'!W253+'октябрь(4 цк)'!W254*3.1%)/1000</f>
        <v>0.69951047000000011</v>
      </c>
      <c r="AA264" s="318">
        <f>('октябрь(4 цк)'!X253+'октябрь(4 цк)'!X254*3.1%)/1000</f>
        <v>0.68304540000000002</v>
      </c>
      <c r="AB264" s="318">
        <f>('октябрь(4 цк)'!Y253+'октябрь(4 цк)'!Y254*3.1%)/1000</f>
        <v>0.56004710000000002</v>
      </c>
      <c r="AC264" s="375"/>
      <c r="AD264" s="375"/>
    </row>
    <row r="265" spans="1:30" s="296" customFormat="1" ht="13.5" thickBot="1" x14ac:dyDescent="0.25">
      <c r="A265" s="315">
        <v>31</v>
      </c>
      <c r="B265" s="303" t="s">
        <v>192</v>
      </c>
      <c r="C265" s="304" t="s">
        <v>169</v>
      </c>
      <c r="D265" s="305"/>
      <c r="E265" s="318">
        <f>('октябрь(4 цк)'!B257+'октябрь(4 цк)'!B258*3.1%)/1000</f>
        <v>0.93930045000000006</v>
      </c>
      <c r="F265" s="318">
        <f>('октябрь(4 цк)'!C257+'октябрь(4 цк)'!C258*3.1%)/1000</f>
        <v>0.93921797000000007</v>
      </c>
      <c r="G265" s="318">
        <f>('октябрь(4 цк)'!D257+'октябрь(4 цк)'!D258*3.1%)/1000</f>
        <v>0.91648441999999997</v>
      </c>
      <c r="H265" s="318">
        <f>('октябрь(4 цк)'!E257+'октябрь(4 цк)'!E258*3.1%)/1000</f>
        <v>1.1153230799999998</v>
      </c>
      <c r="I265" s="318">
        <f>('октябрь(4 цк)'!F257+'октябрь(4 цк)'!F258*3.1%)/1000</f>
        <v>0.89809138000000011</v>
      </c>
      <c r="J265" s="318">
        <f>('октябрь(4 цк)'!G257+'октябрь(4 цк)'!G258*3.1%)/1000</f>
        <v>0.88730711999999989</v>
      </c>
      <c r="K265" s="318">
        <f>('октябрь(4 цк)'!H257+'октябрь(4 цк)'!H258*3.1%)/1000</f>
        <v>0.90827765999999999</v>
      </c>
      <c r="L265" s="318">
        <f>('октябрь(4 цк)'!I257+'октябрь(4 цк)'!I258*3.1%)/1000</f>
        <v>0.88273979000000014</v>
      </c>
      <c r="M265" s="318">
        <f>('октябрь(4 цк)'!J257+'октябрь(4 цк)'!J258*3.1%)/1000</f>
        <v>0.88501829999999992</v>
      </c>
      <c r="N265" s="318">
        <f>('октябрь(4 цк)'!K257+'октябрь(4 цк)'!K258*3.1%)/1000</f>
        <v>0.89190538000000008</v>
      </c>
      <c r="O265" s="318">
        <f>('октябрь(4 цк)'!L257+'октябрь(4 цк)'!L258*3.1%)/1000</f>
        <v>0.88848245999999997</v>
      </c>
      <c r="P265" s="318">
        <f>('октябрь(4 цк)'!M257+'октябрь(4 цк)'!M258*3.1%)/1000</f>
        <v>0.88270885999999993</v>
      </c>
      <c r="Q265" s="318">
        <f>('октябрь(4 цк)'!N257+'октябрь(4 цк)'!N258*3.1%)/1000</f>
        <v>0.89270956000000001</v>
      </c>
      <c r="R265" s="318">
        <f>('октябрь(4 цк)'!O257+'октябрь(4 цк)'!O258*3.1%)/1000</f>
        <v>0.91585551000000009</v>
      </c>
      <c r="S265" s="318">
        <f>('октябрь(4 цк)'!P257+'октябрь(4 цк)'!P258*3.1%)/1000</f>
        <v>0.90142151000000004</v>
      </c>
      <c r="T265" s="318">
        <f>('октябрь(4 цк)'!Q257+'октябрь(4 цк)'!Q258*3.1%)/1000</f>
        <v>0.91371102999999998</v>
      </c>
      <c r="U265" s="318">
        <f>('октябрь(4 цк)'!R257+'октябрь(4 цк)'!R258*3.1%)/1000</f>
        <v>0.92158786999999998</v>
      </c>
      <c r="V265" s="318">
        <f>('октябрь(4 цк)'!S257+'октябрь(4 цк)'!S258*3.1%)/1000</f>
        <v>0.94828045999999999</v>
      </c>
      <c r="W265" s="318">
        <f>('октябрь(4 цк)'!T257+'октябрь(4 цк)'!T258*3.1%)/1000</f>
        <v>0.96285880000000001</v>
      </c>
      <c r="X265" s="318">
        <f>('октябрь(4 цк)'!U257+'октябрь(4 цк)'!U258*3.1%)/1000</f>
        <v>1.2820254699999998</v>
      </c>
      <c r="Y265" s="318">
        <f>('октябрь(4 цк)'!V257+'октябрь(4 цк)'!V258*3.1%)/1000</f>
        <v>1.1917098699999999</v>
      </c>
      <c r="Z265" s="318">
        <f>('октябрь(4 цк)'!W257+'октябрь(4 цк)'!W258*3.1%)/1000</f>
        <v>0.94547614000000013</v>
      </c>
      <c r="AA265" s="318">
        <f>('октябрь(4 цк)'!X257+'октябрь(4 цк)'!X258*3.1%)/1000</f>
        <v>0.90672085000000002</v>
      </c>
      <c r="AB265" s="318">
        <f>('октябрь(4 цк)'!Y257+'октябрь(4 цк)'!Y258*3.1%)/1000</f>
        <v>0.88809068000000002</v>
      </c>
      <c r="AC265" s="376"/>
      <c r="AD265" s="376"/>
    </row>
    <row r="266" spans="1:30" s="295" customFormat="1" ht="13.5" thickBot="1" x14ac:dyDescent="0.25">
      <c r="A266" s="313">
        <v>1</v>
      </c>
      <c r="B266" s="300" t="s">
        <v>193</v>
      </c>
      <c r="C266" s="301" t="s">
        <v>169</v>
      </c>
      <c r="D266" s="302"/>
      <c r="E266" s="318">
        <f>('октябрь(4 цк)'!B264+'октябрь(4 цк)'!B265*9.68%)/1000</f>
        <v>0.81133996799999997</v>
      </c>
      <c r="F266" s="318">
        <f>('октябрь(4 цк)'!C264+'октябрь(4 цк)'!C265*9.68%)/1000</f>
        <v>0.802236528</v>
      </c>
      <c r="G266" s="318">
        <f>('октябрь(4 цк)'!D264+'октябрь(4 цк)'!D265*9.68%)/1000</f>
        <v>0.85010087999999995</v>
      </c>
      <c r="H266" s="318">
        <f>('октябрь(4 цк)'!E264+'октябрь(4 цк)'!E265*9.68%)/1000</f>
        <v>0.89207541600000007</v>
      </c>
      <c r="I266" s="318">
        <f>('октябрь(4 цк)'!F264+'октябрь(4 цк)'!F265*9.68%)/1000</f>
        <v>0.9122894399999999</v>
      </c>
      <c r="J266" s="318">
        <f>('октябрь(4 цк)'!G264+'октябрь(4 цк)'!G265*9.68%)/1000</f>
        <v>0.90411828000000005</v>
      </c>
      <c r="K266" s="318">
        <f>('октябрь(4 цк)'!H264+'октябрь(4 цк)'!H265*9.68%)/1000</f>
        <v>1.120802088</v>
      </c>
      <c r="L266" s="318">
        <f>('октябрь(4 цк)'!I264+'октябрь(4 цк)'!I265*9.68%)/1000</f>
        <v>0.89273349600000007</v>
      </c>
      <c r="M266" s="318">
        <f>('октябрь(4 цк)'!J264+'октябрь(4 цк)'!J265*9.68%)/1000</f>
        <v>0.78950268000000001</v>
      </c>
      <c r="N266" s="318">
        <f>('октябрь(4 цк)'!K264+'октябрь(4 цк)'!K265*9.68%)/1000</f>
        <v>0.78934912800000001</v>
      </c>
      <c r="O266" s="318">
        <f>('октябрь(4 цк)'!L264+'октябрь(4 цк)'!L265*9.68%)/1000</f>
        <v>0.79082980799999991</v>
      </c>
      <c r="P266" s="318">
        <f>('октябрь(4 цк)'!M264+'октябрь(4 цк)'!M265*9.68%)/1000</f>
        <v>0.79304534400000004</v>
      </c>
      <c r="Q266" s="318">
        <f>('октябрь(4 цк)'!N264+'октябрь(4 цк)'!N265*9.68%)/1000</f>
        <v>0.80858699999999994</v>
      </c>
      <c r="R266" s="318">
        <f>('октябрь(4 цк)'!O264+'октябрь(4 цк)'!O265*9.68%)/1000</f>
        <v>0.83297983200000003</v>
      </c>
      <c r="S266" s="318">
        <f>('октябрь(4 цк)'!P264+'октябрь(4 цк)'!P265*9.68%)/1000</f>
        <v>0.83635797600000006</v>
      </c>
      <c r="T266" s="318">
        <f>('октябрь(4 цк)'!Q264+'октябрь(4 цк)'!Q265*9.68%)/1000</f>
        <v>0.84581239200000002</v>
      </c>
      <c r="U266" s="318">
        <f>('октябрь(4 цк)'!R264+'октябрь(4 цк)'!R265*9.68%)/1000</f>
        <v>0.87866155199999996</v>
      </c>
      <c r="V266" s="318">
        <f>('октябрь(4 цк)'!S264+'октябрь(4 цк)'!S265*9.68%)/1000</f>
        <v>0.84545044799999991</v>
      </c>
      <c r="W266" s="318">
        <f>('октябрь(4 цк)'!T264+'октябрь(4 цк)'!T265*9.68%)/1000</f>
        <v>0.83636894400000006</v>
      </c>
      <c r="X266" s="318">
        <f>('октябрь(4 цк)'!U264+'октябрь(4 цк)'!U265*9.68%)/1000</f>
        <v>0.82843907999999999</v>
      </c>
      <c r="Y266" s="318">
        <f>('октябрь(4 цк)'!V264+'октябрь(4 цк)'!V265*9.68%)/1000</f>
        <v>0.82405187999999996</v>
      </c>
      <c r="Z266" s="318">
        <f>('октябрь(4 цк)'!W264+'октябрь(4 цк)'!W265*9.68%)/1000</f>
        <v>0.82263700799999995</v>
      </c>
      <c r="AA266" s="318">
        <f>('октябрь(4 цк)'!X264+'октябрь(4 цк)'!X265*9.68%)/1000</f>
        <v>0.81902853599999992</v>
      </c>
      <c r="AB266" s="318">
        <f>('октябрь(4 цк)'!Y264+'октябрь(4 цк)'!Y265*9.68%)/1000</f>
        <v>0.80888313599999995</v>
      </c>
      <c r="AC266" s="374"/>
      <c r="AD266" s="374"/>
    </row>
    <row r="267" spans="1:30" s="209" customFormat="1" ht="13.5" thickBot="1" x14ac:dyDescent="0.25">
      <c r="A267" s="314">
        <v>2</v>
      </c>
      <c r="B267" s="289" t="s">
        <v>193</v>
      </c>
      <c r="C267" s="290" t="s">
        <v>169</v>
      </c>
      <c r="D267" s="255"/>
      <c r="E267" s="318">
        <f>('октябрь(4 цк)'!B268+'октябрь(4 цк)'!B269*9.68%)/1000</f>
        <v>0.74292158399999997</v>
      </c>
      <c r="F267" s="318">
        <f>('октябрь(4 цк)'!C268+'октябрь(4 цк)'!C269*9.68%)/1000</f>
        <v>0.80383785599999991</v>
      </c>
      <c r="G267" s="318">
        <f>('октябрь(4 цк)'!D268+'октябрь(4 цк)'!D269*9.68%)/1000</f>
        <v>0.80570241599999992</v>
      </c>
      <c r="H267" s="318">
        <f>('октябрь(4 цк)'!E268+'октябрь(4 цк)'!E269*9.68%)/1000</f>
        <v>0.84015290399999987</v>
      </c>
      <c r="I267" s="318">
        <f>('октябрь(4 цк)'!F268+'октябрь(4 цк)'!F269*9.68%)/1000</f>
        <v>0.843103296</v>
      </c>
      <c r="J267" s="318">
        <f>('октябрь(4 цк)'!G268+'октябрь(4 цк)'!G269*9.68%)/1000</f>
        <v>0.85172414400000007</v>
      </c>
      <c r="K267" s="318">
        <f>('октябрь(4 цк)'!H268+'октябрь(4 цк)'!H269*9.68%)/1000</f>
        <v>0.83431792800000004</v>
      </c>
      <c r="L267" s="318">
        <f>('октябрь(4 цк)'!I268+'октябрь(4 цк)'!I269*9.68%)/1000</f>
        <v>0.82269184799999995</v>
      </c>
      <c r="M267" s="318">
        <f>('октябрь(4 цк)'!J268+'октябрь(4 цк)'!J269*9.68%)/1000</f>
        <v>0.83206948800000002</v>
      </c>
      <c r="N267" s="318">
        <f>('октябрь(4 цк)'!K268+'октябрь(4 цк)'!K269*9.68%)/1000</f>
        <v>0.86331731999999994</v>
      </c>
      <c r="O267" s="318">
        <f>('октябрь(4 цк)'!L268+'октябрь(4 цк)'!L269*9.68%)/1000</f>
        <v>0.86633351999999986</v>
      </c>
      <c r="P267" s="318">
        <f>('октябрь(4 цк)'!M268+'октябрь(4 цк)'!M269*9.68%)/1000</f>
        <v>0.83209142399999991</v>
      </c>
      <c r="Q267" s="318">
        <f>('октябрь(4 цк)'!N268+'октябрь(4 цк)'!N269*9.68%)/1000</f>
        <v>0.84525302399999991</v>
      </c>
      <c r="R267" s="318">
        <f>('октябрь(4 цк)'!O268+'октябрь(4 цк)'!O269*9.68%)/1000</f>
        <v>0.815803944</v>
      </c>
      <c r="S267" s="318">
        <f>('октябрь(4 цк)'!P268+'октябрь(4 цк)'!P269*9.68%)/1000</f>
        <v>0.82290023999999995</v>
      </c>
      <c r="T267" s="318">
        <f>('октябрь(4 цк)'!Q268+'октябрь(4 цк)'!Q269*9.68%)/1000</f>
        <v>0.85589198399999999</v>
      </c>
      <c r="U267" s="318">
        <f>('октябрь(4 цк)'!R268+'октябрь(4 цк)'!R269*9.68%)/1000</f>
        <v>1.2370080479999999</v>
      </c>
      <c r="V267" s="318">
        <f>('октябрь(4 цк)'!S268+'октябрь(4 цк)'!S269*9.68%)/1000</f>
        <v>0.856155216</v>
      </c>
      <c r="W267" s="318">
        <f>('октябрь(4 цк)'!T268+'октябрь(4 цк)'!T269*9.68%)/1000</f>
        <v>1.200287184</v>
      </c>
      <c r="X267" s="318">
        <f>('октябрь(4 цк)'!U268+'октябрь(4 цк)'!U269*9.68%)/1000</f>
        <v>0.84881762399999994</v>
      </c>
      <c r="Y267" s="318">
        <f>('октябрь(4 цк)'!V268+'октябрь(4 цк)'!V269*9.68%)/1000</f>
        <v>0.82653064799999998</v>
      </c>
      <c r="Z267" s="318">
        <f>('октябрь(4 цк)'!W268+'октябрь(4 цк)'!W269*9.68%)/1000</f>
        <v>0.82327315199999995</v>
      </c>
      <c r="AA267" s="318">
        <f>('октябрь(4 цк)'!X268+'октябрь(4 цк)'!X269*9.68%)/1000</f>
        <v>0.82129891199999994</v>
      </c>
      <c r="AB267" s="318">
        <f>('октябрь(4 цк)'!Y268+'октябрь(4 цк)'!Y269*9.68%)/1000</f>
        <v>0.81296323199999998</v>
      </c>
      <c r="AC267" s="375"/>
      <c r="AD267" s="375"/>
    </row>
    <row r="268" spans="1:30" s="209" customFormat="1" ht="13.5" thickBot="1" x14ac:dyDescent="0.25">
      <c r="A268" s="314">
        <v>3</v>
      </c>
      <c r="B268" s="289" t="s">
        <v>193</v>
      </c>
      <c r="C268" s="290" t="s">
        <v>169</v>
      </c>
      <c r="D268" s="255"/>
      <c r="E268" s="318">
        <f>('октябрь(4 цк)'!B272+'октябрь(4 цк)'!B273*9.68%)/1000</f>
        <v>0.86897680799999988</v>
      </c>
      <c r="F268" s="318">
        <f>('октябрь(4 цк)'!C272+'октябрь(4 цк)'!C273*9.68%)/1000</f>
        <v>0.87337497600000003</v>
      </c>
      <c r="G268" s="318">
        <f>('октябрь(4 цк)'!D272+'октябрь(4 цк)'!D273*9.68%)/1000</f>
        <v>0.85173511199999996</v>
      </c>
      <c r="H268" s="318">
        <f>('октябрь(4 цк)'!E272+'октябрь(4 цк)'!E273*9.68%)/1000</f>
        <v>0.85212995999999996</v>
      </c>
      <c r="I268" s="318">
        <f>('октябрь(4 цк)'!F272+'октябрь(4 цк)'!F273*9.68%)/1000</f>
        <v>0.85861204799999991</v>
      </c>
      <c r="J268" s="318">
        <f>('октябрь(4 цк)'!G272+'октябрь(4 цк)'!G273*9.68%)/1000</f>
        <v>0.85932496799999991</v>
      </c>
      <c r="K268" s="318">
        <f>('октябрь(4 цк)'!H272+'октябрь(4 цк)'!H273*9.68%)/1000</f>
        <v>0.86512703999999996</v>
      </c>
      <c r="L268" s="318">
        <f>('октябрь(4 цк)'!I272+'октябрь(4 цк)'!I273*9.68%)/1000</f>
        <v>0.85846946400000002</v>
      </c>
      <c r="M268" s="318">
        <f>('октябрь(4 цк)'!J272+'октябрь(4 цк)'!J273*9.68%)/1000</f>
        <v>0.85273319999999997</v>
      </c>
      <c r="N268" s="318">
        <f>('октябрь(4 цк)'!K272+'октябрь(4 цк)'!K273*9.68%)/1000</f>
        <v>0.85573843199999999</v>
      </c>
      <c r="O268" s="318">
        <f>('октябрь(4 цк)'!L272+'октябрь(4 цк)'!L273*9.68%)/1000</f>
        <v>0.85431259199999998</v>
      </c>
      <c r="P268" s="318">
        <f>('октябрь(4 цк)'!M272+'октябрь(4 цк)'!M273*9.68%)/1000</f>
        <v>0.85884237600000002</v>
      </c>
      <c r="Q268" s="318">
        <f>('октябрь(4 цк)'!N272+'октябрь(4 цк)'!N273*9.68%)/1000</f>
        <v>0.86472122399999984</v>
      </c>
      <c r="R268" s="318">
        <f>('октябрь(4 цк)'!O272+'октябрь(4 цк)'!O273*9.68%)/1000</f>
        <v>0.8722452719999999</v>
      </c>
      <c r="S268" s="318">
        <f>('октябрь(4 цк)'!P272+'октябрь(4 цк)'!P273*9.68%)/1000</f>
        <v>0.87366014400000003</v>
      </c>
      <c r="T268" s="318">
        <f>('октябрь(4 цк)'!Q272+'октябрь(4 цк)'!Q273*9.68%)/1000</f>
        <v>0.87444983999999992</v>
      </c>
      <c r="U268" s="318">
        <f>('октябрь(4 цк)'!R272+'октябрь(4 цк)'!R273*9.68%)/1000</f>
        <v>0.88687658400000002</v>
      </c>
      <c r="V268" s="318">
        <f>('октябрь(4 цк)'!S272+'октябрь(4 цк)'!S273*9.68%)/1000</f>
        <v>0.87920995199999996</v>
      </c>
      <c r="W268" s="318">
        <f>('октябрь(4 цк)'!T272+'октябрь(4 цк)'!T273*9.68%)/1000</f>
        <v>0.88017513599999997</v>
      </c>
      <c r="X268" s="318">
        <f>('октябрь(4 цк)'!U272+'октябрь(4 цк)'!U273*9.68%)/1000</f>
        <v>0.89698908000000011</v>
      </c>
      <c r="Y268" s="318">
        <f>('октябрь(4 цк)'!V272+'октябрь(4 цк)'!V273*9.68%)/1000</f>
        <v>0.87559051200000004</v>
      </c>
      <c r="Z268" s="318">
        <f>('октябрь(4 цк)'!W272+'октябрь(4 цк)'!W273*9.68%)/1000</f>
        <v>0.87234398400000002</v>
      </c>
      <c r="AA268" s="318">
        <f>('октябрь(4 цк)'!X272+'октябрь(4 цк)'!X273*9.68%)/1000</f>
        <v>0.87061103999999989</v>
      </c>
      <c r="AB268" s="318">
        <f>('октябрь(4 цк)'!Y272+'октябрь(4 цк)'!Y273*9.68%)/1000</f>
        <v>0.86783613599999987</v>
      </c>
      <c r="AC268" s="375"/>
      <c r="AD268" s="375"/>
    </row>
    <row r="269" spans="1:30" s="209" customFormat="1" ht="13.5" thickBot="1" x14ac:dyDescent="0.25">
      <c r="A269" s="314">
        <v>4</v>
      </c>
      <c r="B269" s="289" t="s">
        <v>193</v>
      </c>
      <c r="C269" s="290" t="s">
        <v>169</v>
      </c>
      <c r="D269" s="255"/>
      <c r="E269" s="318">
        <f>('октябрь(4 цк)'!B276+'октябрь(4 цк)'!B277*9.68%)/1000</f>
        <v>0.90903194400000009</v>
      </c>
      <c r="F269" s="318">
        <f>('октябрь(4 цк)'!C276+'октябрь(4 цк)'!C277*9.68%)/1000</f>
        <v>0.89465289600000009</v>
      </c>
      <c r="G269" s="318">
        <f>('октябрь(4 цк)'!D276+'октябрь(4 цк)'!D277*9.68%)/1000</f>
        <v>0.898074912</v>
      </c>
      <c r="H269" s="318">
        <f>('октябрь(4 цк)'!E276+'октябрь(4 цк)'!E277*9.68%)/1000</f>
        <v>1.0581419039999997</v>
      </c>
      <c r="I269" s="318">
        <f>('октябрь(4 цк)'!F276+'октябрь(4 цк)'!F277*9.68%)/1000</f>
        <v>0.90789127199999997</v>
      </c>
      <c r="J269" s="318">
        <f>('октябрь(4 цк)'!G276+'октябрь(4 цк)'!G277*9.68%)/1000</f>
        <v>1.195790304</v>
      </c>
      <c r="K269" s="318">
        <f>('октябрь(4 цк)'!H276+'октябрь(4 цк)'!H277*9.68%)/1000</f>
        <v>1.1889023999999999</v>
      </c>
      <c r="L269" s="318">
        <f>('октябрь(4 цк)'!I276+'октябрь(4 цк)'!I277*9.68%)/1000</f>
        <v>1.1916773039999997</v>
      </c>
      <c r="M269" s="318">
        <f>('октябрь(4 цк)'!J276+'октябрь(4 цк)'!J277*9.68%)/1000</f>
        <v>0.87489952800000004</v>
      </c>
      <c r="N269" s="318">
        <f>('октябрь(4 цк)'!K276+'октябрь(4 цк)'!K277*9.68%)/1000</f>
        <v>0.89313931199999996</v>
      </c>
      <c r="O269" s="318">
        <f>('октябрь(4 цк)'!L276+'октябрь(4 цк)'!L277*9.68%)/1000</f>
        <v>0.88664625599999991</v>
      </c>
      <c r="P269" s="318">
        <f>('октябрь(4 цк)'!M276+'октябрь(4 цк)'!M277*9.68%)/1000</f>
        <v>0.89369867999999997</v>
      </c>
      <c r="Q269" s="318">
        <f>('октябрь(4 цк)'!N276+'октябрь(4 цк)'!N277*9.68%)/1000</f>
        <v>0.99291520799999988</v>
      </c>
      <c r="R269" s="318">
        <f>('октябрь(4 цк)'!O276+'октябрь(4 цк)'!O277*9.68%)/1000</f>
        <v>0.90271437600000004</v>
      </c>
      <c r="S269" s="318">
        <f>('октябрь(4 цк)'!P276+'октябрь(4 цк)'!P277*9.68%)/1000</f>
        <v>0.88513267200000001</v>
      </c>
      <c r="T269" s="318">
        <f>('октябрь(4 цк)'!Q276+'октябрь(4 цк)'!Q277*9.68%)/1000</f>
        <v>0.88853275199999993</v>
      </c>
      <c r="U269" s="318">
        <f>('октябрь(4 цк)'!R276+'октябрь(4 цк)'!R277*9.68%)/1000</f>
        <v>1.259744712</v>
      </c>
      <c r="V269" s="318">
        <f>('октябрь(4 цк)'!S276+'октябрь(4 цк)'!S277*9.68%)/1000</f>
        <v>0.89530000799999998</v>
      </c>
      <c r="W269" s="318">
        <f>('октябрь(4 цк)'!T276+'октябрь(4 цк)'!T277*9.68%)/1000</f>
        <v>1.0166938319999999</v>
      </c>
      <c r="X269" s="318">
        <f>('октябрь(4 цк)'!U276+'октябрь(4 цк)'!U277*9.68%)/1000</f>
        <v>0.90178209600000003</v>
      </c>
      <c r="Y269" s="318">
        <f>('октябрь(4 цк)'!V276+'октябрь(4 цк)'!V277*9.68%)/1000</f>
        <v>0.89207541600000007</v>
      </c>
      <c r="Z269" s="318">
        <f>('октябрь(4 цк)'!W276+'октябрь(4 цк)'!W277*9.68%)/1000</f>
        <v>0.89545356000000009</v>
      </c>
      <c r="AA269" s="318">
        <f>('октябрь(4 цк)'!X276+'октябрь(4 цк)'!X277*9.68%)/1000</f>
        <v>0.90089368799999991</v>
      </c>
      <c r="AB269" s="318">
        <f>('октябрь(4 цк)'!Y276+'октябрь(4 цк)'!Y277*9.68%)/1000</f>
        <v>0.89352319199999997</v>
      </c>
      <c r="AC269" s="375"/>
      <c r="AD269" s="375"/>
    </row>
    <row r="270" spans="1:30" s="209" customFormat="1" ht="13.5" thickBot="1" x14ac:dyDescent="0.25">
      <c r="A270" s="314">
        <v>5</v>
      </c>
      <c r="B270" s="289" t="s">
        <v>193</v>
      </c>
      <c r="C270" s="290" t="s">
        <v>169</v>
      </c>
      <c r="D270" s="255"/>
      <c r="E270" s="318">
        <f>('октябрь(4 цк)'!B280+'октябрь(4 цк)'!B281*9.68%)/1000</f>
        <v>0.90419505599999994</v>
      </c>
      <c r="F270" s="318">
        <f>('октябрь(4 цк)'!C280+'октябрь(4 цк)'!C281*9.68%)/1000</f>
        <v>0.89231671200000007</v>
      </c>
      <c r="G270" s="318">
        <f>('октябрь(4 цк)'!D280+'октябрь(4 цк)'!D281*9.68%)/1000</f>
        <v>0.88902631199999993</v>
      </c>
      <c r="H270" s="318">
        <f>('октябрь(4 цк)'!E280+'октябрь(4 цк)'!E281*9.68%)/1000</f>
        <v>0.89982979200000002</v>
      </c>
      <c r="I270" s="318">
        <f>('октябрь(4 цк)'!F280+'октябрь(4 цк)'!F281*9.68%)/1000</f>
        <v>0.8995007519999999</v>
      </c>
      <c r="J270" s="318">
        <f>('октябрь(4 цк)'!G280+'октябрь(4 цк)'!G281*9.68%)/1000</f>
        <v>0.92433230399999988</v>
      </c>
      <c r="K270" s="318">
        <f>('октябрь(4 цк)'!H280+'октябрь(4 цк)'!H281*9.68%)/1000</f>
        <v>0.94834125599999997</v>
      </c>
      <c r="L270" s="318">
        <f>('октябрь(4 цк)'!I280+'октябрь(4 цк)'!I281*9.68%)/1000</f>
        <v>0.88908115199999993</v>
      </c>
      <c r="M270" s="318">
        <f>('октябрь(4 цк)'!J280+'октябрь(4 цк)'!J281*9.68%)/1000</f>
        <v>1.038761448</v>
      </c>
      <c r="N270" s="318">
        <f>('октябрь(4 цк)'!K280+'октябрь(4 цк)'!K281*9.68%)/1000</f>
        <v>1.0423589520000001</v>
      </c>
      <c r="O270" s="318">
        <f>('октябрь(4 цк)'!L280+'октябрь(4 цк)'!L281*9.68%)/1000</f>
        <v>1.0451228879999999</v>
      </c>
      <c r="P270" s="318">
        <f>('октябрь(4 цк)'!M280+'октябрь(4 цк)'!M281*9.68%)/1000</f>
        <v>0.88881791999999993</v>
      </c>
      <c r="Q270" s="318">
        <f>('октябрь(4 цк)'!N280+'октябрь(4 цк)'!N281*9.68%)/1000</f>
        <v>1.0492578239999999</v>
      </c>
      <c r="R270" s="318">
        <f>('октябрь(4 цк)'!O280+'октябрь(4 цк)'!O281*9.68%)/1000</f>
        <v>1.0560689519999999</v>
      </c>
      <c r="S270" s="318">
        <f>('октябрь(4 цк)'!P280+'октябрь(4 цк)'!P281*9.68%)/1000</f>
        <v>0.88685464800000002</v>
      </c>
      <c r="T270" s="318">
        <f>('октябрь(4 цк)'!Q280+'октябрь(4 цк)'!Q281*9.68%)/1000</f>
        <v>0.925275552</v>
      </c>
      <c r="U270" s="318">
        <f>('октябрь(4 цк)'!R280+'октябрь(4 цк)'!R281*9.68%)/1000</f>
        <v>1.255708488</v>
      </c>
      <c r="V270" s="318">
        <f>('октябрь(4 цк)'!S280+'октябрь(4 цк)'!S281*9.68%)/1000</f>
        <v>0.92410197599999999</v>
      </c>
      <c r="W270" s="318">
        <f>('октябрь(4 цк)'!T280+'октябрь(4 цк)'!T281*9.68%)/1000</f>
        <v>1.2278607359999998</v>
      </c>
      <c r="X270" s="318">
        <f>('октябрь(4 цк)'!U280+'октябрь(4 цк)'!U281*9.68%)/1000</f>
        <v>0.89300769599999996</v>
      </c>
      <c r="Y270" s="318">
        <f>('октябрь(4 цк)'!V280+'октябрь(4 цк)'!V281*9.68%)/1000</f>
        <v>0.89638583999999988</v>
      </c>
      <c r="Z270" s="318">
        <f>('октябрь(4 цк)'!W280+'октябрь(4 цк)'!W281*9.68%)/1000</f>
        <v>0.90132143999999992</v>
      </c>
      <c r="AA270" s="318">
        <f>('октябрь(4 цк)'!X280+'октябрь(4 цк)'!X281*9.68%)/1000</f>
        <v>0.89980785599999991</v>
      </c>
      <c r="AB270" s="318">
        <f>('октябрь(4 цк)'!Y280+'октябрь(4 цк)'!Y281*9.68%)/1000</f>
        <v>0.89532194399999998</v>
      </c>
      <c r="AC270" s="375"/>
      <c r="AD270" s="375"/>
    </row>
    <row r="271" spans="1:30" s="209" customFormat="1" ht="13.5" thickBot="1" x14ac:dyDescent="0.25">
      <c r="A271" s="314">
        <v>6</v>
      </c>
      <c r="B271" s="289" t="s">
        <v>193</v>
      </c>
      <c r="C271" s="290" t="s">
        <v>169</v>
      </c>
      <c r="D271" s="255"/>
      <c r="E271" s="318">
        <f>('октябрь(4 цк)'!B284+'октябрь(4 цк)'!B285*9.68%)/1000</f>
        <v>0.842434248</v>
      </c>
      <c r="F271" s="318">
        <f>('октябрь(4 цк)'!C284+'октябрь(4 цк)'!C285*9.68%)/1000</f>
        <v>0.72210431999999991</v>
      </c>
      <c r="G271" s="318">
        <f>('октябрь(4 цк)'!D284+'октябрь(4 цк)'!D285*9.68%)/1000</f>
        <v>0.85102219200000007</v>
      </c>
      <c r="H271" s="318">
        <f>('октябрь(4 цк)'!E284+'октябрь(4 цк)'!E285*9.68%)/1000</f>
        <v>0.86093726400000004</v>
      </c>
      <c r="I271" s="318">
        <f>('октябрь(4 цк)'!F284+'октябрь(4 цк)'!F285*9.68%)/1000</f>
        <v>0.86843937599999999</v>
      </c>
      <c r="J271" s="318">
        <f>('октябрь(4 цк)'!G284+'октябрь(4 цк)'!G285*9.68%)/1000</f>
        <v>0.89764716</v>
      </c>
      <c r="K271" s="318">
        <f>('октябрь(4 цк)'!H284+'октябрь(4 цк)'!H285*9.68%)/1000</f>
        <v>0.88292810399999999</v>
      </c>
      <c r="L271" s="318">
        <f>('октябрь(4 цк)'!I284+'октябрь(4 цк)'!I285*9.68%)/1000</f>
        <v>0.84346523999999989</v>
      </c>
      <c r="M271" s="318">
        <f>('октябрь(4 цк)'!J284+'октябрь(4 цк)'!J285*9.68%)/1000</f>
        <v>0.83715863999999984</v>
      </c>
      <c r="N271" s="318">
        <f>('октябрь(4 цк)'!K284+'октябрь(4 цк)'!K285*9.68%)/1000</f>
        <v>0.84350911200000001</v>
      </c>
      <c r="O271" s="318">
        <f>('октябрь(4 цк)'!L284+'октябрь(4 цк)'!L285*9.68%)/1000</f>
        <v>0.86798968799999987</v>
      </c>
      <c r="P271" s="318">
        <f>('октябрь(4 цк)'!M284+'октябрь(4 цк)'!M285*9.68%)/1000</f>
        <v>0.83863931999999997</v>
      </c>
      <c r="Q271" s="318">
        <f>('октябрь(4 цк)'!N284+'октябрь(4 цк)'!N285*9.68%)/1000</f>
        <v>1.276602528</v>
      </c>
      <c r="R271" s="318">
        <f>('октябрь(4 цк)'!O284+'октябрь(4 цк)'!O285*9.68%)/1000</f>
        <v>1.2974965680000001</v>
      </c>
      <c r="S271" s="318">
        <f>('октябрь(4 цк)'!P284+'октябрь(4 цк)'!P285*9.68%)/1000</f>
        <v>0.88244551199999999</v>
      </c>
      <c r="T271" s="318">
        <f>('октябрь(4 цк)'!Q284+'октябрь(4 цк)'!Q285*9.68%)/1000</f>
        <v>0.88554945600000001</v>
      </c>
      <c r="U271" s="318">
        <f>('октябрь(4 цк)'!R284+'октябрь(4 цк)'!R285*9.68%)/1000</f>
        <v>1.258560168</v>
      </c>
      <c r="V271" s="318">
        <f>('октябрь(4 цк)'!S284+'октябрь(4 цк)'!S285*9.68%)/1000</f>
        <v>0.89844782399999989</v>
      </c>
      <c r="W271" s="318">
        <f>('октябрь(4 цк)'!T284+'октябрь(4 цк)'!T285*9.68%)/1000</f>
        <v>0.883970064</v>
      </c>
      <c r="X271" s="318">
        <f>('октябрь(4 цк)'!U284+'октябрь(4 цк)'!U285*9.68%)/1000</f>
        <v>0.870786528</v>
      </c>
      <c r="Y271" s="318">
        <f>('октябрь(4 цк)'!V284+'октябрь(4 цк)'!V285*9.68%)/1000</f>
        <v>0.86933875199999999</v>
      </c>
      <c r="Z271" s="318">
        <f>('октябрь(4 цк)'!W284+'октябрь(4 цк)'!W285*9.68%)/1000</f>
        <v>0.86915229599999999</v>
      </c>
      <c r="AA271" s="318">
        <f>('октябрь(4 цк)'!X284+'октябрь(4 цк)'!X285*9.68%)/1000</f>
        <v>0.86393152800000006</v>
      </c>
      <c r="AB271" s="318">
        <f>('октябрь(4 цк)'!Y284+'октябрь(4 цк)'!Y285*9.68%)/1000</f>
        <v>0.77033061599999997</v>
      </c>
      <c r="AC271" s="375"/>
      <c r="AD271" s="375"/>
    </row>
    <row r="272" spans="1:30" s="209" customFormat="1" ht="13.5" thickBot="1" x14ac:dyDescent="0.25">
      <c r="A272" s="314">
        <v>7</v>
      </c>
      <c r="B272" s="289" t="s">
        <v>193</v>
      </c>
      <c r="C272" s="290" t="s">
        <v>169</v>
      </c>
      <c r="D272" s="255"/>
      <c r="E272" s="318">
        <f>('октябрь(4 цк)'!B288+'октябрь(4 цк)'!B289*9.68%)/1000</f>
        <v>0.71590739999999997</v>
      </c>
      <c r="F272" s="318">
        <f>('октябрь(4 цк)'!C288+'октябрь(4 цк)'!C289*9.68%)/1000</f>
        <v>0.82116729599999994</v>
      </c>
      <c r="G272" s="318">
        <f>('октябрь(4 цк)'!D288+'октябрь(4 цк)'!D289*9.68%)/1000</f>
        <v>0.89256897600000007</v>
      </c>
      <c r="H272" s="318">
        <f>('октябрь(4 цк)'!E288+'октябрь(4 цк)'!E289*9.68%)/1000</f>
        <v>0.96467260799999988</v>
      </c>
      <c r="I272" s="318">
        <f>('октябрь(4 цк)'!F288+'октябрь(4 цк)'!F289*9.68%)/1000</f>
        <v>0.9644093760000001</v>
      </c>
      <c r="J272" s="318">
        <f>('октябрь(4 цк)'!G288+'октябрь(4 цк)'!G289*9.68%)/1000</f>
        <v>0.97299731999999994</v>
      </c>
      <c r="K272" s="318">
        <f>('октябрь(4 цк)'!H288+'октябрь(4 цк)'!H289*9.68%)/1000</f>
        <v>1.277710296</v>
      </c>
      <c r="L272" s="318">
        <f>('октябрь(4 цк)'!I288+'октябрь(4 цк)'!I289*9.68%)/1000</f>
        <v>0.94993161599999998</v>
      </c>
      <c r="M272" s="318">
        <f>('октябрь(4 цк)'!J288+'октябрь(4 цк)'!J289*9.68%)/1000</f>
        <v>0.94460116799999994</v>
      </c>
      <c r="N272" s="318">
        <f>('октябрь(4 цк)'!K288+'октябрь(4 цк)'!K289*9.68%)/1000</f>
        <v>0.939139104</v>
      </c>
      <c r="O272" s="318">
        <f>('октябрь(4 цк)'!L288+'октябрь(4 цк)'!L289*9.68%)/1000</f>
        <v>0.91829990399999994</v>
      </c>
      <c r="P272" s="318">
        <f>('октябрь(4 цк)'!M288+'октябрь(4 цк)'!M289*9.68%)/1000</f>
        <v>0.93077051999999993</v>
      </c>
      <c r="Q272" s="318">
        <f>('октябрь(4 цк)'!N288+'октябрь(4 цк)'!N289*9.68%)/1000</f>
        <v>1.010518848</v>
      </c>
      <c r="R272" s="318">
        <f>('октябрь(4 цк)'!O288+'октябрь(4 цк)'!O289*9.68%)/1000</f>
        <v>1.0477223039999999</v>
      </c>
      <c r="S272" s="318">
        <f>('октябрь(4 цк)'!P288+'октябрь(4 цк)'!P289*9.68%)/1000</f>
        <v>1.0238559359999999</v>
      </c>
      <c r="T272" s="318">
        <f>('октябрь(4 цк)'!Q288+'октябрь(4 цк)'!Q289*9.68%)/1000</f>
        <v>1.088018736</v>
      </c>
      <c r="U272" s="318">
        <f>('октябрь(4 цк)'!R288+'октябрь(4 цк)'!R289*9.68%)/1000</f>
        <v>1.0757455440000001</v>
      </c>
      <c r="V272" s="318">
        <f>('октябрь(4 цк)'!S288+'октябрь(4 цк)'!S289*9.68%)/1000</f>
        <v>1.030283184</v>
      </c>
      <c r="W272" s="318">
        <f>('октябрь(4 цк)'!T288+'октябрь(4 цк)'!T289*9.68%)/1000</f>
        <v>1.145008464</v>
      </c>
      <c r="X272" s="318">
        <f>('октябрь(4 цк)'!U288+'октябрь(4 цк)'!U289*9.68%)/1000</f>
        <v>0.9918622800000001</v>
      </c>
      <c r="Y272" s="318">
        <f>('октябрь(4 цк)'!V288+'октябрь(4 цк)'!V289*9.68%)/1000</f>
        <v>0.98577503999999982</v>
      </c>
      <c r="Z272" s="318">
        <f>('октябрь(4 цк)'!W288+'октябрь(4 цк)'!W289*9.68%)/1000</f>
        <v>0.92478199200000011</v>
      </c>
      <c r="AA272" s="318">
        <f>('октябрь(4 цк)'!X288+'октябрь(4 цк)'!X289*9.68%)/1000</f>
        <v>0.93952298400000001</v>
      </c>
      <c r="AB272" s="318">
        <f>('октябрь(4 цк)'!Y288+'октябрь(4 цк)'!Y289*9.68%)/1000</f>
        <v>0.78602582399999998</v>
      </c>
      <c r="AC272" s="375"/>
      <c r="AD272" s="375"/>
    </row>
    <row r="273" spans="1:30" s="209" customFormat="1" ht="13.5" thickBot="1" x14ac:dyDescent="0.25">
      <c r="A273" s="314">
        <v>8</v>
      </c>
      <c r="B273" s="289" t="s">
        <v>193</v>
      </c>
      <c r="C273" s="290" t="s">
        <v>169</v>
      </c>
      <c r="D273" s="255"/>
      <c r="E273" s="318">
        <f>('октябрь(4 цк)'!B292+'октябрь(4 цк)'!B293*9.68%)/1000</f>
        <v>0.88420039200000011</v>
      </c>
      <c r="F273" s="318">
        <f>('октябрь(4 цк)'!C292+'октябрь(4 цк)'!C293*9.68%)/1000</f>
        <v>0.85984046400000003</v>
      </c>
      <c r="G273" s="318">
        <f>('октябрь(4 цк)'!D292+'октябрь(4 цк)'!D293*9.68%)/1000</f>
        <v>0.95527303199999991</v>
      </c>
      <c r="H273" s="318">
        <f>('октябрь(4 цк)'!E292+'октябрь(4 цк)'!E293*9.68%)/1000</f>
        <v>0.95890343999999994</v>
      </c>
      <c r="I273" s="318">
        <f>('октябрь(4 цк)'!F292+'октябрь(4 цк)'!F293*9.68%)/1000</f>
        <v>1.2338273280000001</v>
      </c>
      <c r="J273" s="318">
        <f>('октябрь(4 цк)'!G292+'октябрь(4 цк)'!G293*9.68%)/1000</f>
        <v>1.2326318159999998</v>
      </c>
      <c r="K273" s="318">
        <f>('октябрь(4 цк)'!H292+'октябрь(4 цк)'!H293*9.68%)/1000</f>
        <v>1.2645706319999999</v>
      </c>
      <c r="L273" s="318">
        <f>('октябрь(4 цк)'!I292+'октябрь(4 цк)'!I293*9.68%)/1000</f>
        <v>1.2434133599999999</v>
      </c>
      <c r="M273" s="318">
        <f>('октябрь(4 цк)'!J292+'октябрь(4 цк)'!J293*9.68%)/1000</f>
        <v>1.2068460480000001</v>
      </c>
      <c r="N273" s="318">
        <f>('октябрь(4 цк)'!K292+'октябрь(4 цк)'!K293*9.68%)/1000</f>
        <v>1.196536128</v>
      </c>
      <c r="O273" s="318">
        <f>('октябрь(4 цк)'!L292+'октябрь(4 цк)'!L293*9.68%)/1000</f>
        <v>1.1855132880000001</v>
      </c>
      <c r="P273" s="318">
        <f>('октябрь(4 цк)'!M292+'октябрь(4 цк)'!M293*9.68%)/1000</f>
        <v>1.1876081760000001</v>
      </c>
      <c r="Q273" s="318">
        <f>('октябрь(4 цк)'!N292+'октябрь(4 цк)'!N293*9.68%)/1000</f>
        <v>1.1927631359999999</v>
      </c>
      <c r="R273" s="318">
        <f>('октябрь(4 цк)'!O292+'октябрь(4 цк)'!O293*9.68%)/1000</f>
        <v>1.0534695360000002</v>
      </c>
      <c r="S273" s="318">
        <f>('октябрь(4 цк)'!P292+'октябрь(4 цк)'!P293*9.68%)/1000</f>
        <v>0.95544851999999991</v>
      </c>
      <c r="T273" s="318">
        <f>('октябрь(4 цк)'!Q292+'октябрь(4 цк)'!Q293*9.68%)/1000</f>
        <v>1.059403224</v>
      </c>
      <c r="U273" s="318">
        <f>('октябрь(4 цк)'!R292+'октябрь(4 цк)'!R293*9.68%)/1000</f>
        <v>1.278368376</v>
      </c>
      <c r="V273" s="318">
        <f>('октябрь(4 цк)'!S292+'октябрь(4 цк)'!S293*9.68%)/1000</f>
        <v>1.2603150479999998</v>
      </c>
      <c r="W273" s="318">
        <f>('октябрь(4 цк)'!T292+'октябрь(4 цк)'!T293*9.68%)/1000</f>
        <v>1.2275646</v>
      </c>
      <c r="X273" s="318">
        <f>('октябрь(4 цк)'!U292+'октябрь(4 цк)'!U293*9.68%)/1000</f>
        <v>1.0275411839999999</v>
      </c>
      <c r="Y273" s="318">
        <f>('октябрь(4 цк)'!V292+'октябрь(4 цк)'!V293*9.68%)/1000</f>
        <v>0.94138754400000002</v>
      </c>
      <c r="Z273" s="318">
        <f>('октябрь(4 цк)'!W292+'октябрь(4 цк)'!W293*9.68%)/1000</f>
        <v>0.92550587999999989</v>
      </c>
      <c r="AA273" s="318">
        <f>('октябрь(4 цк)'!X292+'октябрь(4 цк)'!X293*9.68%)/1000</f>
        <v>1.085561904</v>
      </c>
      <c r="AB273" s="318">
        <f>('октябрь(4 цк)'!Y292+'октябрь(4 цк)'!Y293*9.68%)/1000</f>
        <v>0.75624770399999985</v>
      </c>
      <c r="AC273" s="375"/>
      <c r="AD273" s="375"/>
    </row>
    <row r="274" spans="1:30" s="209" customFormat="1" ht="13.5" thickBot="1" x14ac:dyDescent="0.25">
      <c r="A274" s="314">
        <v>9</v>
      </c>
      <c r="B274" s="289" t="s">
        <v>193</v>
      </c>
      <c r="C274" s="290" t="s">
        <v>169</v>
      </c>
      <c r="D274" s="255"/>
      <c r="E274" s="318">
        <f>('октябрь(4 цк)'!B296+'октябрь(4 цк)'!B297*9.68%)/1000</f>
        <v>0.84406848000000001</v>
      </c>
      <c r="F274" s="318">
        <f>('октябрь(4 цк)'!C296+'октябрь(4 цк)'!C297*9.68%)/1000</f>
        <v>0.85817332800000001</v>
      </c>
      <c r="G274" s="318">
        <f>('октябрь(4 цк)'!D296+'октябрь(4 цк)'!D297*9.68%)/1000</f>
        <v>0.92473812</v>
      </c>
      <c r="H274" s="318">
        <f>('октябрь(4 цк)'!E296+'октябрь(4 цк)'!E297*9.68%)/1000</f>
        <v>0.95073227999999999</v>
      </c>
      <c r="I274" s="318">
        <f>('октябрь(4 цк)'!F296+'октябрь(4 цк)'!F297*9.68%)/1000</f>
        <v>0.952750392</v>
      </c>
      <c r="J274" s="318">
        <f>('октябрь(4 цк)'!G296+'октябрь(4 цк)'!G297*9.68%)/1000</f>
        <v>0.95549239200000002</v>
      </c>
      <c r="K274" s="318">
        <f>('октябрь(4 цк)'!H296+'октябрь(4 цк)'!H297*9.68%)/1000</f>
        <v>0.94446955199999993</v>
      </c>
      <c r="L274" s="318">
        <f>('октябрь(4 цк)'!I296+'октябрь(4 цк)'!I297*9.68%)/1000</f>
        <v>0.94150819200000002</v>
      </c>
      <c r="M274" s="318">
        <f>('октябрь(4 цк)'!J296+'октябрь(4 цк)'!J297*9.68%)/1000</f>
        <v>0.94233079200000003</v>
      </c>
      <c r="N274" s="318">
        <f>('октябрь(4 цк)'!K296+'октябрь(4 цк)'!K297*9.68%)/1000</f>
        <v>0.95032646399999998</v>
      </c>
      <c r="O274" s="318">
        <f>('октябрь(4 цк)'!L296+'октябрь(4 цк)'!L297*9.68%)/1000</f>
        <v>0.94664121599999995</v>
      </c>
      <c r="P274" s="318">
        <f>('октябрь(4 цк)'!M296+'октябрь(4 цк)'!M297*9.68%)/1000</f>
        <v>0.94687154399999995</v>
      </c>
      <c r="Q274" s="318">
        <f>('октябрь(4 цк)'!N296+'октябрь(4 цк)'!N297*9.68%)/1000</f>
        <v>0.95076518399999999</v>
      </c>
      <c r="R274" s="318">
        <f>('октябрь(4 цк)'!O296+'октябрь(4 цк)'!O297*9.68%)/1000</f>
        <v>0.96012088799999995</v>
      </c>
      <c r="S274" s="318">
        <f>('октябрь(4 цк)'!P296+'октябрь(4 цк)'!P297*9.68%)/1000</f>
        <v>0.95311233599999989</v>
      </c>
      <c r="T274" s="318">
        <f>('октябрь(4 цк)'!Q296+'октябрь(4 цк)'!Q297*9.68%)/1000</f>
        <v>1.0762939440000001</v>
      </c>
      <c r="U274" s="318">
        <f>('октябрь(4 цк)'!R296+'октябрь(4 цк)'!R297*9.68%)/1000</f>
        <v>1.2401119920000001</v>
      </c>
      <c r="V274" s="318">
        <f>('октябрь(4 цк)'!S296+'октябрь(4 цк)'!S297*9.68%)/1000</f>
        <v>1.224647112</v>
      </c>
      <c r="W274" s="318">
        <f>('октябрь(4 цк)'!T296+'октябрь(4 цк)'!T297*9.68%)/1000</f>
        <v>0.97190051999999993</v>
      </c>
      <c r="X274" s="318">
        <f>('октябрь(4 цк)'!U296+'октябрь(4 цк)'!U297*9.68%)/1000</f>
        <v>0.93591451200000009</v>
      </c>
      <c r="Y274" s="318">
        <f>('октябрь(4 цк)'!V296+'октябрь(4 цк)'!V297*9.68%)/1000</f>
        <v>0.92322453599999998</v>
      </c>
      <c r="Z274" s="318">
        <f>('октябрь(4 цк)'!W296+'октябрь(4 цк)'!W297*9.68%)/1000</f>
        <v>0.92375099999999999</v>
      </c>
      <c r="AA274" s="318">
        <f>('октябрь(4 цк)'!X296+'октябрь(4 цк)'!X297*9.68%)/1000</f>
        <v>0.760591032</v>
      </c>
      <c r="AB274" s="318">
        <f>('октябрь(4 цк)'!Y296+'октябрь(4 цк)'!Y297*9.68%)/1000</f>
        <v>0.75801355199999998</v>
      </c>
      <c r="AC274" s="375"/>
      <c r="AD274" s="375"/>
    </row>
    <row r="275" spans="1:30" s="209" customFormat="1" ht="13.5" thickBot="1" x14ac:dyDescent="0.25">
      <c r="A275" s="314">
        <v>10</v>
      </c>
      <c r="B275" s="289" t="s">
        <v>193</v>
      </c>
      <c r="C275" s="290" t="s">
        <v>169</v>
      </c>
      <c r="D275" s="255"/>
      <c r="E275" s="318">
        <f>('октябрь(4 цк)'!B300+'октябрь(4 цк)'!B301*9.68%)/1000</f>
        <v>0.50839284000000007</v>
      </c>
      <c r="F275" s="318">
        <f>('октябрь(4 цк)'!C300+'октябрь(4 цк)'!C301*9.68%)/1000</f>
        <v>0.50419209600000003</v>
      </c>
      <c r="G275" s="318">
        <f>('октябрь(4 цк)'!D300+'октябрь(4 цк)'!D301*9.68%)/1000</f>
        <v>0.62728596000000003</v>
      </c>
      <c r="H275" s="318">
        <f>('октябрь(4 цк)'!E300+'октябрь(4 цк)'!E301*9.68%)/1000</f>
        <v>0.65012133599999988</v>
      </c>
      <c r="I275" s="318">
        <f>('октябрь(4 цк)'!F300+'октябрь(4 цк)'!F301*9.68%)/1000</f>
        <v>0.98091621600000001</v>
      </c>
      <c r="J275" s="318">
        <f>('октябрь(4 цк)'!G300+'октябрь(4 цк)'!G301*9.68%)/1000</f>
        <v>0.99264100799999999</v>
      </c>
      <c r="K275" s="318">
        <f>('октябрь(4 цк)'!H300+'октябрь(4 цк)'!H301*9.68%)/1000</f>
        <v>0.99184034399999998</v>
      </c>
      <c r="L275" s="318">
        <f>('октябрь(4 цк)'!I300+'октябрь(4 цк)'!I301*9.68%)/1000</f>
        <v>0.98938351199999996</v>
      </c>
      <c r="M275" s="318">
        <f>('октябрь(4 цк)'!J300+'октябрь(4 цк)'!J301*9.68%)/1000</f>
        <v>1.0142150640000001</v>
      </c>
      <c r="N275" s="318">
        <f>('октябрь(4 цк)'!K300+'октябрь(4 цк)'!K301*9.68%)/1000</f>
        <v>1.011615648</v>
      </c>
      <c r="O275" s="318">
        <f>('октябрь(4 цк)'!L300+'октябрь(4 цк)'!L301*9.68%)/1000</f>
        <v>1.0213003919999999</v>
      </c>
      <c r="P275" s="318">
        <f>('октябрь(4 цк)'!M300+'октябрь(4 цк)'!M301*9.68%)/1000</f>
        <v>1.0530088800000001</v>
      </c>
      <c r="Q275" s="318">
        <f>('октябрь(4 цк)'!N300+'октябрь(4 цк)'!N301*9.68%)/1000</f>
        <v>1.0451448239999999</v>
      </c>
      <c r="R275" s="318">
        <f>('октябрь(4 цк)'!O300+'октябрь(4 цк)'!O301*9.68%)/1000</f>
        <v>1.040735688</v>
      </c>
      <c r="S275" s="318">
        <f>('октябрь(4 цк)'!P300+'октябрь(4 цк)'!P301*9.68%)/1000</f>
        <v>1.0350542639999998</v>
      </c>
      <c r="T275" s="318">
        <f>('октябрь(4 цк)'!Q300+'октябрь(4 цк)'!Q301*9.68%)/1000</f>
        <v>1.060861968</v>
      </c>
      <c r="U275" s="318">
        <f>('октябрь(4 цк)'!R300+'октябрь(4 цк)'!R301*9.68%)/1000</f>
        <v>1.0804288799999999</v>
      </c>
      <c r="V275" s="318">
        <f>('октябрь(4 цк)'!S300+'октябрь(4 цк)'!S301*9.68%)/1000</f>
        <v>1.0486545839999999</v>
      </c>
      <c r="W275" s="318">
        <f>('октябрь(4 цк)'!T300+'октябрь(4 цк)'!T301*9.68%)/1000</f>
        <v>1.0689453839999998</v>
      </c>
      <c r="X275" s="318">
        <f>('октябрь(4 цк)'!U300+'октябрь(4 цк)'!U301*9.68%)/1000</f>
        <v>1.007425872</v>
      </c>
      <c r="Y275" s="318">
        <f>('октябрь(4 цк)'!V300+'октябрь(4 цк)'!V301*9.68%)/1000</f>
        <v>0.93487255199999997</v>
      </c>
      <c r="Z275" s="318">
        <f>('октябрь(4 цк)'!W300+'октябрь(4 цк)'!W301*9.68%)/1000</f>
        <v>0.72523019999999994</v>
      </c>
      <c r="AA275" s="318">
        <f>('октябрь(4 цк)'!X300+'октябрь(4 цк)'!X301*9.68%)/1000</f>
        <v>0.61709668800000006</v>
      </c>
      <c r="AB275" s="318">
        <f>('октябрь(4 цк)'!Y300+'октябрь(4 цк)'!Y301*9.68%)/1000</f>
        <v>0.61038427200000001</v>
      </c>
      <c r="AC275" s="375"/>
      <c r="AD275" s="375"/>
    </row>
    <row r="276" spans="1:30" s="209" customFormat="1" ht="13.5" thickBot="1" x14ac:dyDescent="0.25">
      <c r="A276" s="314">
        <v>11</v>
      </c>
      <c r="B276" s="289" t="s">
        <v>193</v>
      </c>
      <c r="C276" s="290" t="s">
        <v>169</v>
      </c>
      <c r="D276" s="255"/>
      <c r="E276" s="318">
        <f>('октябрь(4 цк)'!B304+'октябрь(4 цк)'!B305*9.68%)/1000</f>
        <v>0.87185042400000001</v>
      </c>
      <c r="F276" s="318">
        <f>('октябрь(4 цк)'!C304+'октябрь(4 цк)'!C305*9.68%)/1000</f>
        <v>0.747078456</v>
      </c>
      <c r="G276" s="318">
        <f>('октябрь(4 цк)'!D304+'октябрь(4 цк)'!D305*9.68%)/1000</f>
        <v>0.84501172799999991</v>
      </c>
      <c r="H276" s="318">
        <f>('октябрь(4 цк)'!E304+'октябрь(4 цк)'!E305*9.68%)/1000</f>
        <v>0.73964215199999994</v>
      </c>
      <c r="I276" s="318">
        <f>('октябрь(4 цк)'!F304+'октябрь(4 цк)'!F305*9.68%)/1000</f>
        <v>0.884277168</v>
      </c>
      <c r="J276" s="318">
        <f>('октябрь(4 цк)'!G304+'октябрь(4 цк)'!G305*9.68%)/1000</f>
        <v>0.89554130399999998</v>
      </c>
      <c r="K276" s="318">
        <f>('октябрь(4 цк)'!H304+'октябрь(4 цк)'!H305*9.68%)/1000</f>
        <v>0.93762551999999999</v>
      </c>
      <c r="L276" s="318">
        <f>('октябрь(4 цк)'!I304+'октябрь(4 цк)'!I305*9.68%)/1000</f>
        <v>0.91883733599999995</v>
      </c>
      <c r="M276" s="318">
        <f>('октябрь(4 цк)'!J304+'октябрь(4 цк)'!J305*9.68%)/1000</f>
        <v>0.90406343999999994</v>
      </c>
      <c r="N276" s="318">
        <f>('октябрь(4 цк)'!K304+'октябрь(4 цк)'!K305*9.68%)/1000</f>
        <v>0.90732093599999997</v>
      </c>
      <c r="O276" s="318">
        <f>('октябрь(4 цк)'!L304+'октябрь(4 цк)'!L305*9.68%)/1000</f>
        <v>0.90297760799999993</v>
      </c>
      <c r="P276" s="318">
        <f>('октябрь(4 цк)'!M304+'октябрь(4 цк)'!M305*9.68%)/1000</f>
        <v>0.94875803999999997</v>
      </c>
      <c r="Q276" s="318">
        <f>('октябрь(4 цк)'!N304+'октябрь(4 цк)'!N305*9.68%)/1000</f>
        <v>0.89523419999999998</v>
      </c>
      <c r="R276" s="318">
        <f>('октябрь(4 цк)'!O304+'октябрь(4 цк)'!O305*9.68%)/1000</f>
        <v>0.91952831999999984</v>
      </c>
      <c r="S276" s="318">
        <f>('октябрь(4 цк)'!P304+'октябрь(4 цк)'!P305*9.68%)/1000</f>
        <v>0.93139569600000005</v>
      </c>
      <c r="T276" s="318">
        <f>('октябрь(4 цк)'!Q304+'октябрь(4 цк)'!Q305*9.68%)/1000</f>
        <v>0.98181559200000001</v>
      </c>
      <c r="U276" s="318">
        <f>('октябрь(4 цк)'!R304+'октябрь(4 цк)'!R305*9.68%)/1000</f>
        <v>0.99487848000000001</v>
      </c>
      <c r="V276" s="318">
        <f>('октябрь(4 цк)'!S304+'октябрь(4 цк)'!S305*9.68%)/1000</f>
        <v>0.98263819200000002</v>
      </c>
      <c r="W276" s="318">
        <f>('октябрь(4 цк)'!T304+'октябрь(4 цк)'!T305*9.68%)/1000</f>
        <v>0.95463688800000002</v>
      </c>
      <c r="X276" s="318">
        <f>('октябрь(4 цк)'!U304+'октябрь(4 цк)'!U305*9.68%)/1000</f>
        <v>0.94850577599999997</v>
      </c>
      <c r="Y276" s="318">
        <f>('октябрь(4 цк)'!V304+'октябрь(4 цк)'!V305*9.68%)/1000</f>
        <v>0.94253918400000003</v>
      </c>
      <c r="Z276" s="318">
        <f>('октябрь(4 цк)'!W304+'октябрь(4 цк)'!W305*9.68%)/1000</f>
        <v>0.93589257599999998</v>
      </c>
      <c r="AA276" s="318">
        <f>('октябрь(4 цк)'!X304+'октябрь(4 цк)'!X305*9.68%)/1000</f>
        <v>0.89361093599999997</v>
      </c>
      <c r="AB276" s="318">
        <f>('октябрь(4 цк)'!Y304+'октябрь(4 цк)'!Y305*9.68%)/1000</f>
        <v>0.78082699200000005</v>
      </c>
      <c r="AC276" s="375"/>
      <c r="AD276" s="375"/>
    </row>
    <row r="277" spans="1:30" s="209" customFormat="1" ht="13.5" thickBot="1" x14ac:dyDescent="0.25">
      <c r="A277" s="314">
        <v>12</v>
      </c>
      <c r="B277" s="289" t="s">
        <v>193</v>
      </c>
      <c r="C277" s="290" t="s">
        <v>169</v>
      </c>
      <c r="D277" s="255"/>
      <c r="E277" s="318">
        <f>('октябрь(4 цк)'!B308+'октябрь(4 цк)'!B309*9.68%)/1000</f>
        <v>0.86894390399999999</v>
      </c>
      <c r="F277" s="318">
        <f>('октябрь(4 цк)'!C308+'октябрь(4 цк)'!C309*9.68%)/1000</f>
        <v>0.86415088799999995</v>
      </c>
      <c r="G277" s="318">
        <f>('октябрь(4 цк)'!D308+'октябрь(4 цк)'!D309*9.68%)/1000</f>
        <v>0.85097831999999995</v>
      </c>
      <c r="H277" s="318">
        <f>('октябрь(4 цк)'!E308+'октябрь(4 цк)'!E309*9.68%)/1000</f>
        <v>0.86114565599999993</v>
      </c>
      <c r="I277" s="318">
        <f>('октябрь(4 цк)'!F308+'октябрь(4 цк)'!F309*9.68%)/1000</f>
        <v>0.88814887200000003</v>
      </c>
      <c r="J277" s="318">
        <f>('октябрь(4 цк)'!G308+'октябрь(4 цк)'!G309*9.68%)/1000</f>
        <v>0.87953899199999996</v>
      </c>
      <c r="K277" s="318">
        <f>('октябрь(4 цк)'!H308+'октябрь(4 цк)'!H309*9.68%)/1000</f>
        <v>0.88583462400000001</v>
      </c>
      <c r="L277" s="318">
        <f>('октябрь(4 цк)'!I308+'октябрь(4 цк)'!I309*9.68%)/1000</f>
        <v>0.87879316799999996</v>
      </c>
      <c r="M277" s="318">
        <f>('октябрь(4 цк)'!J308+'октябрь(4 цк)'!J309*9.68%)/1000</f>
        <v>0.88177646399999998</v>
      </c>
      <c r="N277" s="318">
        <f>('октябрь(4 цк)'!K308+'октябрь(4 цк)'!K309*9.68%)/1000</f>
        <v>0.86294440799999994</v>
      </c>
      <c r="O277" s="318">
        <f>('октябрь(4 цк)'!L308+'октябрь(4 цк)'!L309*9.68%)/1000</f>
        <v>0.86132114400000004</v>
      </c>
      <c r="P277" s="318">
        <f>('октябрь(4 цк)'!M308+'октябрь(4 цк)'!M309*9.68%)/1000</f>
        <v>0.86892196799999999</v>
      </c>
      <c r="Q277" s="318">
        <f>('октябрь(4 цк)'!N308+'октябрь(4 цк)'!N309*9.68%)/1000</f>
        <v>0.86945939999999999</v>
      </c>
      <c r="R277" s="318">
        <f>('октябрь(4 цк)'!O308+'октябрь(4 цк)'!O309*9.68%)/1000</f>
        <v>0.87232204800000002</v>
      </c>
      <c r="S277" s="318">
        <f>('октябрь(4 цк)'!P308+'октябрь(4 цк)'!P309*9.68%)/1000</f>
        <v>0.89327092800000008</v>
      </c>
      <c r="T277" s="318">
        <f>('октябрь(4 цк)'!Q308+'октябрь(4 цк)'!Q309*9.68%)/1000</f>
        <v>0.90941582399999998</v>
      </c>
      <c r="U277" s="318">
        <f>('октябрь(4 цк)'!R308+'октябрь(4 цк)'!R309*9.68%)/1000</f>
        <v>0.93581579999999998</v>
      </c>
      <c r="V277" s="318">
        <f>('октябрь(4 цк)'!S308+'октябрь(4 цк)'!S309*9.68%)/1000</f>
        <v>0.90897710399999998</v>
      </c>
      <c r="W277" s="318">
        <f>('октябрь(4 цк)'!T308+'октябрь(4 цк)'!T309*9.68%)/1000</f>
        <v>0.92913628799999992</v>
      </c>
      <c r="X277" s="318">
        <f>('октябрь(4 цк)'!U308+'октябрь(4 цк)'!U309*9.68%)/1000</f>
        <v>0.94308758400000003</v>
      </c>
      <c r="Y277" s="318">
        <f>('октябрь(4 цк)'!V308+'октябрь(4 цк)'!V309*9.68%)/1000</f>
        <v>0.93605709599999998</v>
      </c>
      <c r="Z277" s="318">
        <f>('октябрь(4 цк)'!W308+'октябрь(4 цк)'!W309*9.68%)/1000</f>
        <v>0.86594963999999996</v>
      </c>
      <c r="AA277" s="318">
        <f>('октябрь(4 цк)'!X308+'октябрь(4 цк)'!X309*9.68%)/1000</f>
        <v>0.8685709920000001</v>
      </c>
      <c r="AB277" s="318">
        <f>('октябрь(4 цк)'!Y308+'октябрь(4 цк)'!Y309*9.68%)/1000</f>
        <v>0.84320200799999989</v>
      </c>
      <c r="AC277" s="375"/>
      <c r="AD277" s="375"/>
    </row>
    <row r="278" spans="1:30" s="209" customFormat="1" ht="13.5" thickBot="1" x14ac:dyDescent="0.25">
      <c r="A278" s="314">
        <v>13</v>
      </c>
      <c r="B278" s="289" t="s">
        <v>193</v>
      </c>
      <c r="C278" s="290" t="s">
        <v>169</v>
      </c>
      <c r="D278" s="255"/>
      <c r="E278" s="318">
        <f>('октябрь(4 цк)'!B312+'октябрь(4 цк)'!B313*9.68%)/1000</f>
        <v>0.75209083199999993</v>
      </c>
      <c r="F278" s="318">
        <f>('октябрь(4 цк)'!C312+'октябрь(4 цк)'!C313*9.68%)/1000</f>
        <v>0.75879227999999999</v>
      </c>
      <c r="G278" s="318">
        <f>('октябрь(4 цк)'!D312+'октябрь(4 цк)'!D313*9.68%)/1000</f>
        <v>0.76264204799999991</v>
      </c>
      <c r="H278" s="318">
        <f>('октябрь(4 цк)'!E312+'октябрь(4 цк)'!E313*9.68%)/1000</f>
        <v>0.61855543199999996</v>
      </c>
      <c r="I278" s="318">
        <f>('октябрь(4 цк)'!F312+'октябрь(4 цк)'!F313*9.68%)/1000</f>
        <v>0.74370031200000009</v>
      </c>
      <c r="J278" s="318">
        <f>('октябрь(4 цк)'!G312+'октябрь(4 цк)'!G313*9.68%)/1000</f>
        <v>0.74483001599999998</v>
      </c>
      <c r="K278" s="318">
        <f>('октябрь(4 цк)'!H312+'октябрь(4 цк)'!H313*9.68%)/1000</f>
        <v>0.78636583199999999</v>
      </c>
      <c r="L278" s="318">
        <f>('октябрь(4 цк)'!I312+'октябрь(4 цк)'!I313*9.68%)/1000</f>
        <v>0.75114758399999992</v>
      </c>
      <c r="M278" s="318">
        <f>('октябрь(4 цк)'!J312+'октябрь(4 цк)'!J313*9.68%)/1000</f>
        <v>0.74499453599999987</v>
      </c>
      <c r="N278" s="318">
        <f>('октябрь(4 цк)'!K312+'октябрь(4 цк)'!K313*9.68%)/1000</f>
        <v>0.84461688000000001</v>
      </c>
      <c r="O278" s="318">
        <f>('октябрь(4 цк)'!L312+'октябрь(4 цк)'!L313*9.68%)/1000</f>
        <v>0.83494310399999994</v>
      </c>
      <c r="P278" s="318">
        <f>('октябрь(4 цк)'!M312+'октябрь(4 цк)'!M313*9.68%)/1000</f>
        <v>0.82829649599999999</v>
      </c>
      <c r="Q278" s="318">
        <f>('октябрь(4 цк)'!N312+'октябрь(4 цк)'!N313*9.68%)/1000</f>
        <v>0.84198455999999999</v>
      </c>
      <c r="R278" s="318">
        <f>('октябрь(4 цк)'!O312+'октябрь(4 цк)'!O313*9.68%)/1000</f>
        <v>0.82094793599999993</v>
      </c>
      <c r="S278" s="318">
        <f>('октябрь(4 цк)'!P312+'октябрь(4 цк)'!P313*9.68%)/1000</f>
        <v>0.8857030079999999</v>
      </c>
      <c r="T278" s="318">
        <f>('октябрь(4 цк)'!Q312+'октябрь(4 цк)'!Q313*9.68%)/1000</f>
        <v>0.97975360799999989</v>
      </c>
      <c r="U278" s="318">
        <f>('октябрь(4 цк)'!R312+'октябрь(4 цк)'!R313*9.68%)/1000</f>
        <v>1.031763864</v>
      </c>
      <c r="V278" s="318">
        <f>('октябрь(4 цк)'!S312+'октябрь(4 цк)'!S313*9.68%)/1000</f>
        <v>0.96251191200000008</v>
      </c>
      <c r="W278" s="318">
        <f>('октябрь(4 цк)'!T312+'октябрь(4 цк)'!T313*9.68%)/1000</f>
        <v>0.9538142879999999</v>
      </c>
      <c r="X278" s="318">
        <f>('октябрь(4 цк)'!U312+'октябрь(4 цк)'!U313*9.68%)/1000</f>
        <v>0.96414614400000009</v>
      </c>
      <c r="Y278" s="318">
        <f>('октябрь(4 цк)'!V312+'октябрь(4 цк)'!V313*9.68%)/1000</f>
        <v>0.94271467199999992</v>
      </c>
      <c r="Z278" s="318">
        <f>('октябрь(4 цк)'!W312+'октябрь(4 цк)'!W313*9.68%)/1000</f>
        <v>0.89005730399999994</v>
      </c>
      <c r="AA278" s="318">
        <f>('октябрь(4 цк)'!X312+'октябрь(4 цк)'!X313*9.68%)/1000</f>
        <v>0.91012874399999999</v>
      </c>
      <c r="AB278" s="318">
        <f>('октябрь(4 цк)'!Y312+'октябрь(4 цк)'!Y313*9.68%)/1000</f>
        <v>0.76736925599999994</v>
      </c>
      <c r="AC278" s="375"/>
      <c r="AD278" s="375"/>
    </row>
    <row r="279" spans="1:30" s="209" customFormat="1" ht="13.5" thickBot="1" x14ac:dyDescent="0.25">
      <c r="A279" s="314">
        <v>14</v>
      </c>
      <c r="B279" s="289" t="s">
        <v>193</v>
      </c>
      <c r="C279" s="290" t="s">
        <v>169</v>
      </c>
      <c r="D279" s="255"/>
      <c r="E279" s="318">
        <f>('октябрь(4 цк)'!B316+'октябрь(4 цк)'!B317*9.68%)/1000</f>
        <v>0.89103345599999983</v>
      </c>
      <c r="F279" s="318">
        <f>('октябрь(4 цк)'!C316+'октябрь(4 цк)'!C317*9.68%)/1000</f>
        <v>0.87951705599999996</v>
      </c>
      <c r="G279" s="318">
        <f>('октябрь(4 цк)'!D316+'октябрь(4 цк)'!D317*9.68%)/1000</f>
        <v>0.89551936799999998</v>
      </c>
      <c r="H279" s="318">
        <f>('октябрь(4 цк)'!E316+'октябрь(4 цк)'!E317*9.68%)/1000</f>
        <v>0.91873862399999995</v>
      </c>
      <c r="I279" s="318">
        <f>('октябрь(4 цк)'!F316+'октябрь(4 цк)'!F317*9.68%)/1000</f>
        <v>0.91984639200000007</v>
      </c>
      <c r="J279" s="318">
        <f>('октябрь(4 цк)'!G316+'октябрь(4 цк)'!G317*9.68%)/1000</f>
        <v>0.92558265599999989</v>
      </c>
      <c r="K279" s="318">
        <f>('октябрь(4 цк)'!H316+'октябрь(4 цк)'!H317*9.68%)/1000</f>
        <v>0.91288171200000001</v>
      </c>
      <c r="L279" s="318">
        <f>('октябрь(4 цк)'!I316+'октябрь(4 цк)'!I317*9.68%)/1000</f>
        <v>0.90308728799999993</v>
      </c>
      <c r="M279" s="318">
        <f>('октябрь(4 цк)'!J316+'октябрь(4 цк)'!J317*9.68%)/1000</f>
        <v>0.91157652</v>
      </c>
      <c r="N279" s="318">
        <f>('октябрь(4 цк)'!K316+'октябрь(4 цк)'!K317*9.68%)/1000</f>
        <v>0.91038100799999999</v>
      </c>
      <c r="O279" s="318">
        <f>('октябрь(4 цк)'!L316+'октябрь(4 цк)'!L317*9.68%)/1000</f>
        <v>0.88465008000000001</v>
      </c>
      <c r="P279" s="318">
        <f>('октябрь(4 цк)'!M316+'октябрь(4 цк)'!M317*9.68%)/1000</f>
        <v>0.884408784</v>
      </c>
      <c r="Q279" s="318">
        <f>('октябрь(4 цк)'!N316+'октябрь(4 цк)'!N317*9.68%)/1000</f>
        <v>0.89295285599999985</v>
      </c>
      <c r="R279" s="318">
        <f>('октябрь(4 цк)'!O316+'октябрь(4 цк)'!O317*9.68%)/1000</f>
        <v>0.92352067199999988</v>
      </c>
      <c r="S279" s="318">
        <f>('октябрь(4 цк)'!P316+'октябрь(4 цк)'!P317*9.68%)/1000</f>
        <v>0.90780352800000008</v>
      </c>
      <c r="T279" s="318">
        <f>('октябрь(4 цк)'!Q316+'октябрь(4 цк)'!Q317*9.68%)/1000</f>
        <v>0.98678409599999994</v>
      </c>
      <c r="U279" s="318">
        <f>('октябрь(4 цк)'!R316+'октябрь(4 цк)'!R317*9.68%)/1000</f>
        <v>0.97719806399999998</v>
      </c>
      <c r="V279" s="318">
        <f>('октябрь(4 цк)'!S316+'октябрь(4 цк)'!S317*9.68%)/1000</f>
        <v>0.91601855999999993</v>
      </c>
      <c r="W279" s="318">
        <f>('октябрь(4 цк)'!T316+'октябрь(4 цк)'!T317*9.68%)/1000</f>
        <v>0.89089087199999994</v>
      </c>
      <c r="X279" s="318">
        <f>('октябрь(4 цк)'!U316+'октябрь(4 цк)'!U317*9.68%)/1000</f>
        <v>0.88184227199999998</v>
      </c>
      <c r="Y279" s="318">
        <f>('октябрь(4 цк)'!V316+'октябрь(4 цк)'!V317*9.68%)/1000</f>
        <v>0.87933059999999996</v>
      </c>
      <c r="Z279" s="318">
        <f>('октябрь(4 цк)'!W316+'октябрь(4 цк)'!W317*9.68%)/1000</f>
        <v>0.87833251199999995</v>
      </c>
      <c r="AA279" s="318">
        <f>('октябрь(4 цк)'!X316+'октябрь(4 цк)'!X317*9.68%)/1000</f>
        <v>0.87935253599999996</v>
      </c>
      <c r="AB279" s="318">
        <f>('октябрь(4 цк)'!Y316+'октябрь(4 цк)'!Y317*9.68%)/1000</f>
        <v>0.8710278239999999</v>
      </c>
      <c r="AC279" s="375"/>
      <c r="AD279" s="375"/>
    </row>
    <row r="280" spans="1:30" s="209" customFormat="1" ht="13.5" thickBot="1" x14ac:dyDescent="0.25">
      <c r="A280" s="314">
        <v>15</v>
      </c>
      <c r="B280" s="289" t="s">
        <v>193</v>
      </c>
      <c r="C280" s="290" t="s">
        <v>169</v>
      </c>
      <c r="D280" s="255"/>
      <c r="E280" s="318">
        <f>('октябрь(4 цк)'!B320+'октябрь(4 цк)'!B321*9.68%)/1000</f>
        <v>0.85188866399999996</v>
      </c>
      <c r="F280" s="318">
        <f>('октябрь(4 цк)'!C320+'октябрь(4 цк)'!C321*9.68%)/1000</f>
        <v>0.85266739200000008</v>
      </c>
      <c r="G280" s="318">
        <f>('октябрь(4 цк)'!D320+'октябрь(4 цк)'!D321*9.68%)/1000</f>
        <v>0.85050669600000006</v>
      </c>
      <c r="H280" s="318">
        <f>('октябрь(4 цк)'!E320+'октябрь(4 цк)'!E321*9.68%)/1000</f>
        <v>0.86344893600000006</v>
      </c>
      <c r="I280" s="318">
        <f>('октябрь(4 цк)'!F320+'октябрь(4 цк)'!F321*9.68%)/1000</f>
        <v>0.89255800799999996</v>
      </c>
      <c r="J280" s="318">
        <f>('октябрь(4 цк)'!G320+'октябрь(4 цк)'!G321*9.68%)/1000</f>
        <v>0.91158748799999989</v>
      </c>
      <c r="K280" s="318">
        <f>('октябрь(4 цк)'!H320+'октябрь(4 цк)'!H321*9.68%)/1000</f>
        <v>0.89914977600000001</v>
      </c>
      <c r="L280" s="318">
        <f>('октябрь(4 цк)'!I320+'октябрь(4 цк)'!I321*9.68%)/1000</f>
        <v>0.89593615199999999</v>
      </c>
      <c r="M280" s="318">
        <f>('октябрь(4 цк)'!J320+'октябрь(4 цк)'!J321*9.68%)/1000</f>
        <v>0.897745872</v>
      </c>
      <c r="N280" s="318">
        <f>('октябрь(4 цк)'!K320+'октябрь(4 цк)'!K321*9.68%)/1000</f>
        <v>0.89093474400000006</v>
      </c>
      <c r="O280" s="318">
        <f>('октябрь(4 цк)'!L320+'октябрь(4 цк)'!L321*9.68%)/1000</f>
        <v>0.87806927999999995</v>
      </c>
      <c r="P280" s="318">
        <f>('октябрь(4 цк)'!M320+'октябрь(4 цк)'!M321*9.68%)/1000</f>
        <v>0.89622131999999999</v>
      </c>
      <c r="Q280" s="318">
        <f>('октябрь(4 цк)'!N320+'октябрь(4 цк)'!N321*9.68%)/1000</f>
        <v>0.88716175200000003</v>
      </c>
      <c r="R280" s="318">
        <f>('октябрь(4 цк)'!O320+'октябрь(4 цк)'!O321*9.68%)/1000</f>
        <v>0.91454884800000003</v>
      </c>
      <c r="S280" s="318">
        <f>('октябрь(4 цк)'!P320+'октябрь(4 цк)'!P321*9.68%)/1000</f>
        <v>0.92783109600000002</v>
      </c>
      <c r="T280" s="318">
        <f>('октябрь(4 цк)'!Q320+'октябрь(4 цк)'!Q321*9.68%)/1000</f>
        <v>0.939084264</v>
      </c>
      <c r="U280" s="318">
        <f>('октябрь(4 цк)'!R320+'октябрь(4 цк)'!R321*9.68%)/1000</f>
        <v>0.95485624799999991</v>
      </c>
      <c r="V280" s="318">
        <f>('октябрь(4 цк)'!S320+'октябрь(4 цк)'!S321*9.68%)/1000</f>
        <v>0.90816547199999986</v>
      </c>
      <c r="W280" s="318">
        <f>('октябрь(4 цк)'!T320+'октябрь(4 цк)'!T321*9.68%)/1000</f>
        <v>0.89301866399999996</v>
      </c>
      <c r="X280" s="318">
        <f>('октябрь(4 цк)'!U320+'октябрь(4 цк)'!U321*9.68%)/1000</f>
        <v>0.84189681599999999</v>
      </c>
      <c r="Y280" s="318">
        <f>('октябрь(4 цк)'!V320+'октябрь(4 цк)'!V321*9.68%)/1000</f>
        <v>0.86382184800000006</v>
      </c>
      <c r="Z280" s="318">
        <f>('октябрь(4 цк)'!W320+'октябрь(4 цк)'!W321*9.68%)/1000</f>
        <v>0.86143082399999993</v>
      </c>
      <c r="AA280" s="318">
        <f>('октябрь(4 цк)'!X320+'октябрь(4 цк)'!X321*9.68%)/1000</f>
        <v>0.86249471999999994</v>
      </c>
      <c r="AB280" s="318">
        <f>('октябрь(4 цк)'!Y320+'октябрь(4 цк)'!Y321*9.68%)/1000</f>
        <v>0.85262351999999997</v>
      </c>
      <c r="AC280" s="375"/>
      <c r="AD280" s="375"/>
    </row>
    <row r="281" spans="1:30" s="209" customFormat="1" ht="13.5" thickBot="1" x14ac:dyDescent="0.25">
      <c r="A281" s="314">
        <v>16</v>
      </c>
      <c r="B281" s="289" t="s">
        <v>193</v>
      </c>
      <c r="C281" s="290" t="s">
        <v>169</v>
      </c>
      <c r="D281" s="255"/>
      <c r="E281" s="318">
        <f>('октябрь(4 цк)'!B324+'октябрь(4 цк)'!B325*9.68%)/1000</f>
        <v>0.86509413599999996</v>
      </c>
      <c r="F281" s="318">
        <f>('октябрь(4 цк)'!C324+'октябрь(4 цк)'!C325*9.68%)/1000</f>
        <v>0.87378079200000003</v>
      </c>
      <c r="G281" s="318">
        <f>('октябрь(4 цк)'!D324+'октябрь(4 цк)'!D325*9.68%)/1000</f>
        <v>0.85922625599999991</v>
      </c>
      <c r="H281" s="318">
        <f>('октябрь(4 цк)'!E324+'октябрь(4 цк)'!E325*9.68%)/1000</f>
        <v>0.90457893599999994</v>
      </c>
      <c r="I281" s="318">
        <f>('октябрь(4 цк)'!F324+'октябрь(4 цк)'!F325*9.68%)/1000</f>
        <v>0.90496281599999995</v>
      </c>
      <c r="J281" s="318">
        <f>('октябрь(4 цк)'!G324+'октябрь(4 цк)'!G325*9.68%)/1000</f>
        <v>0.91850829599999995</v>
      </c>
      <c r="K281" s="318">
        <f>('октябрь(4 цк)'!H324+'октябрь(4 цк)'!H325*9.68%)/1000</f>
        <v>0.96154672800000007</v>
      </c>
      <c r="L281" s="318">
        <f>('октябрь(4 цк)'!I324+'октябрь(4 цк)'!I325*9.68%)/1000</f>
        <v>0.93737325599999999</v>
      </c>
      <c r="M281" s="318">
        <f>('октябрь(4 цк)'!J324+'октябрь(4 цк)'!J325*9.68%)/1000</f>
        <v>0.92576911200000001</v>
      </c>
      <c r="N281" s="318">
        <f>('октябрь(4 цк)'!K324+'октябрь(4 цк)'!K325*9.68%)/1000</f>
        <v>0.90918549600000009</v>
      </c>
      <c r="O281" s="318">
        <f>('октябрь(4 цк)'!L324+'октябрь(4 цк)'!L325*9.68%)/1000</f>
        <v>0.91395657600000002</v>
      </c>
      <c r="P281" s="318">
        <f>('октябрь(4 цк)'!M324+'октябрь(4 цк)'!M325*9.68%)/1000</f>
        <v>0.92843433599999992</v>
      </c>
      <c r="Q281" s="318">
        <f>('октябрь(4 цк)'!N324+'октябрь(4 цк)'!N325*9.68%)/1000</f>
        <v>0.94064172000000001</v>
      </c>
      <c r="R281" s="318">
        <f>('октябрь(4 цк)'!O324+'октябрь(4 цк)'!O325*9.68%)/1000</f>
        <v>0.94169464800000002</v>
      </c>
      <c r="S281" s="318">
        <f>('октябрь(4 цк)'!P324+'октябрь(4 цк)'!P325*9.68%)/1000</f>
        <v>0.93611193599999998</v>
      </c>
      <c r="T281" s="318">
        <f>('октябрь(4 цк)'!Q324+'октябрь(4 цк)'!Q325*9.68%)/1000</f>
        <v>0.94070752800000002</v>
      </c>
      <c r="U281" s="318">
        <f>('октябрь(4 цк)'!R324+'октябрь(4 цк)'!R325*9.68%)/1000</f>
        <v>0.93492739200000008</v>
      </c>
      <c r="V281" s="318">
        <f>('октябрь(4 цк)'!S324+'октябрь(4 цк)'!S325*9.68%)/1000</f>
        <v>0.94032364800000001</v>
      </c>
      <c r="W281" s="318">
        <f>('октябрь(4 цк)'!T324+'октябрь(4 цк)'!T325*9.68%)/1000</f>
        <v>0.94362501599999993</v>
      </c>
      <c r="X281" s="318">
        <f>('октябрь(4 цк)'!U324+'октябрь(4 цк)'!U325*9.68%)/1000</f>
        <v>0.87871639200000007</v>
      </c>
      <c r="Y281" s="318">
        <f>('октябрь(4 цк)'!V324+'октябрь(4 цк)'!V325*9.68%)/1000</f>
        <v>0.87515179200000004</v>
      </c>
      <c r="Z281" s="318">
        <f>('октябрь(4 цк)'!W324+'октябрь(4 цк)'!W325*9.68%)/1000</f>
        <v>0.87799250399999995</v>
      </c>
      <c r="AA281" s="318">
        <f>('октябрь(4 цк)'!X324+'октябрь(4 цк)'!X325*9.68%)/1000</f>
        <v>0.87937447199999996</v>
      </c>
      <c r="AB281" s="318">
        <f>('октябрь(4 цк)'!Y324+'октябрь(4 цк)'!Y325*9.68%)/1000</f>
        <v>0.87268399200000002</v>
      </c>
      <c r="AC281" s="375"/>
      <c r="AD281" s="375"/>
    </row>
    <row r="282" spans="1:30" s="209" customFormat="1" ht="13.5" thickBot="1" x14ac:dyDescent="0.25">
      <c r="A282" s="314">
        <v>17</v>
      </c>
      <c r="B282" s="289" t="s">
        <v>193</v>
      </c>
      <c r="C282" s="290" t="s">
        <v>169</v>
      </c>
      <c r="D282" s="255"/>
      <c r="E282" s="318">
        <f>('октябрь(4 цк)'!B328+'октябрь(4 цк)'!B329*9.68%)/1000</f>
        <v>0.87764152799999995</v>
      </c>
      <c r="F282" s="318">
        <f>('октябрь(4 цк)'!C328+'октябрь(4 цк)'!C329*9.68%)/1000</f>
        <v>0.87763056000000006</v>
      </c>
      <c r="G282" s="318">
        <f>('октябрь(4 цк)'!D328+'октябрь(4 цк)'!D329*9.68%)/1000</f>
        <v>0.89369867999999997</v>
      </c>
      <c r="H282" s="318">
        <f>('октябрь(4 цк)'!E328+'октябрь(4 цк)'!E329*9.68%)/1000</f>
        <v>0.93608999999999987</v>
      </c>
      <c r="I282" s="318">
        <f>('октябрь(4 цк)'!F328+'октябрь(4 цк)'!F329*9.68%)/1000</f>
        <v>0.92433230399999988</v>
      </c>
      <c r="J282" s="318">
        <f>('октябрь(4 цк)'!G328+'октябрь(4 цк)'!G329*9.68%)/1000</f>
        <v>0.91602952800000004</v>
      </c>
      <c r="K282" s="318">
        <f>('октябрь(4 цк)'!H328+'октябрь(4 цк)'!H329*9.68%)/1000</f>
        <v>0.92350970399999999</v>
      </c>
      <c r="L282" s="318">
        <f>('октябрь(4 цк)'!I328+'октябрь(4 цк)'!I329*9.68%)/1000</f>
        <v>0.91049068799999999</v>
      </c>
      <c r="M282" s="318">
        <f>('октябрь(4 цк)'!J328+'октябрь(4 цк)'!J329*9.68%)/1000</f>
        <v>0.90949259999999987</v>
      </c>
      <c r="N282" s="318">
        <f>('октябрь(4 цк)'!K328+'октябрь(4 цк)'!K329*9.68%)/1000</f>
        <v>0.91576629600000004</v>
      </c>
      <c r="O282" s="318">
        <f>('октябрь(4 цк)'!L328+'октябрь(4 цк)'!L329*9.68%)/1000</f>
        <v>0.92337808799999999</v>
      </c>
      <c r="P282" s="318">
        <f>('октябрь(4 цк)'!M328+'октябрь(4 цк)'!M329*9.68%)/1000</f>
        <v>0.91867281600000006</v>
      </c>
      <c r="Q282" s="318">
        <f>('октябрь(4 цк)'!N328+'октябрь(4 цк)'!N329*9.68%)/1000</f>
        <v>0.93123117600000005</v>
      </c>
      <c r="R282" s="318">
        <f>('октябрь(4 цк)'!O328+'октябрь(4 цк)'!O329*9.68%)/1000</f>
        <v>0.93988492800000001</v>
      </c>
      <c r="S282" s="318">
        <f>('октябрь(4 цк)'!P328+'октябрь(4 цк)'!P329*9.68%)/1000</f>
        <v>0.94044429600000001</v>
      </c>
      <c r="T282" s="318">
        <f>('октябрь(4 цк)'!Q328+'октябрь(4 цк)'!Q329*9.68%)/1000</f>
        <v>0.96422291999999998</v>
      </c>
      <c r="U282" s="318">
        <f>('октябрь(4 цк)'!R328+'октябрь(4 цк)'!R329*9.68%)/1000</f>
        <v>0.97745032799999998</v>
      </c>
      <c r="V282" s="318">
        <f>('октябрь(4 цк)'!S328+'октябрь(4 цк)'!S329*9.68%)/1000</f>
        <v>0.93274476000000006</v>
      </c>
      <c r="W282" s="318">
        <f>('октябрь(4 цк)'!T328+'октябрь(4 цк)'!T329*9.68%)/1000</f>
        <v>0.90856031999999998</v>
      </c>
      <c r="X282" s="318">
        <f>('октябрь(4 цк)'!U328+'октябрь(4 цк)'!U329*9.68%)/1000</f>
        <v>0.8712910559999999</v>
      </c>
      <c r="Y282" s="318">
        <f>('октябрь(4 цк)'!V328+'октябрь(4 цк)'!V329*9.68%)/1000</f>
        <v>0.87707119199999994</v>
      </c>
      <c r="Z282" s="318">
        <f>('октябрь(4 цк)'!W328+'октябрь(4 цк)'!W329*9.68%)/1000</f>
        <v>0.87434015999999992</v>
      </c>
      <c r="AA282" s="318">
        <f>('октябрь(4 цк)'!X328+'октябрь(4 цк)'!X329*9.68%)/1000</f>
        <v>0.86684901599999997</v>
      </c>
      <c r="AB282" s="318">
        <f>('октябрь(4 цк)'!Y328+'октябрь(4 цк)'!Y329*9.68%)/1000</f>
        <v>0.87639117600000005</v>
      </c>
      <c r="AC282" s="375"/>
      <c r="AD282" s="375"/>
    </row>
    <row r="283" spans="1:30" s="209" customFormat="1" ht="13.5" thickBot="1" x14ac:dyDescent="0.25">
      <c r="A283" s="314">
        <v>18</v>
      </c>
      <c r="B283" s="289" t="s">
        <v>193</v>
      </c>
      <c r="C283" s="290" t="s">
        <v>169</v>
      </c>
      <c r="D283" s="255"/>
      <c r="E283" s="318">
        <f>('октябрь(4 цк)'!B332+'октябрь(4 цк)'!B333*9.68%)/1000</f>
        <v>0.81002380799999996</v>
      </c>
      <c r="F283" s="318">
        <f>('октябрь(4 цк)'!C332+'октябрь(4 цк)'!C333*9.68%)/1000</f>
        <v>0.80070100799999988</v>
      </c>
      <c r="G283" s="318">
        <f>('октябрь(4 цк)'!D332+'октябрь(4 цк)'!D333*9.68%)/1000</f>
        <v>0.81206385599999986</v>
      </c>
      <c r="H283" s="318">
        <f>('октябрь(4 цк)'!E332+'октябрь(4 цк)'!E333*9.68%)/1000</f>
        <v>0.83192690399999991</v>
      </c>
      <c r="I283" s="318">
        <f>('октябрь(4 цк)'!F332+'октябрь(4 цк)'!F333*9.68%)/1000</f>
        <v>0.84473752800000002</v>
      </c>
      <c r="J283" s="318">
        <f>('октябрь(4 цк)'!G332+'октябрь(4 цк)'!G333*9.68%)/1000</f>
        <v>0.86876841599999999</v>
      </c>
      <c r="K283" s="318">
        <f>('октябрь(4 цк)'!H332+'октябрь(4 цк)'!H333*9.68%)/1000</f>
        <v>0.85857914400000002</v>
      </c>
      <c r="L283" s="318">
        <f>('октябрь(4 цк)'!I332+'октябрь(4 цк)'!I333*9.68%)/1000</f>
        <v>0.85843656000000002</v>
      </c>
      <c r="M283" s="318">
        <f>('октябрь(4 цк)'!J332+'октябрь(4 цк)'!J333*9.68%)/1000</f>
        <v>0.84114002399999988</v>
      </c>
      <c r="N283" s="318">
        <f>('октябрь(4 цк)'!K332+'октябрь(4 цк)'!K333*9.68%)/1000</f>
        <v>0.87692860799999994</v>
      </c>
      <c r="O283" s="318">
        <f>('октябрь(4 цк)'!L332+'октябрь(4 цк)'!L333*9.68%)/1000</f>
        <v>0.88018610399999986</v>
      </c>
      <c r="P283" s="318">
        <f>('октябрь(4 цк)'!M332+'октябрь(4 цк)'!M333*9.68%)/1000</f>
        <v>0.90879064799999998</v>
      </c>
      <c r="Q283" s="318">
        <f>('октябрь(4 цк)'!N332+'октябрь(4 цк)'!N333*9.68%)/1000</f>
        <v>0.8705562</v>
      </c>
      <c r="R283" s="318">
        <f>('октябрь(4 цк)'!O332+'октябрь(4 цк)'!O333*9.68%)/1000</f>
        <v>0.86509413599999996</v>
      </c>
      <c r="S283" s="318">
        <f>('октябрь(4 цк)'!P332+'октябрь(4 цк)'!P333*9.68%)/1000</f>
        <v>0.87245366400000002</v>
      </c>
      <c r="T283" s="318">
        <f>('октябрь(4 цк)'!Q332+'октябрь(4 цк)'!Q333*9.68%)/1000</f>
        <v>0.89225090399999996</v>
      </c>
      <c r="U283" s="318">
        <f>('октябрь(4 цк)'!R332+'октябрь(4 цк)'!R333*9.68%)/1000</f>
        <v>0.90779255999999997</v>
      </c>
      <c r="V283" s="318">
        <f>('октябрь(4 цк)'!S332+'октябрь(4 цк)'!S333*9.68%)/1000</f>
        <v>0.90245114400000004</v>
      </c>
      <c r="W283" s="318">
        <f>('октябрь(4 цк)'!T332+'октябрь(4 цк)'!T333*9.68%)/1000</f>
        <v>0.86406314399999995</v>
      </c>
      <c r="X283" s="318">
        <f>('октябрь(4 цк)'!U332+'октябрь(4 цк)'!U333*9.68%)/1000</f>
        <v>0.83156496000000002</v>
      </c>
      <c r="Y283" s="318">
        <f>('октябрь(4 цк)'!V332+'октябрь(4 цк)'!V333*9.68%)/1000</f>
        <v>0.81294129599999998</v>
      </c>
      <c r="Z283" s="318">
        <f>('октябрь(4 цк)'!W332+'октябрь(4 цк)'!W333*9.68%)/1000</f>
        <v>0.81067091999999996</v>
      </c>
      <c r="AA283" s="318">
        <f>('октябрь(4 цк)'!X332+'октябрь(4 цк)'!X333*9.68%)/1000</f>
        <v>0.82461124799999996</v>
      </c>
      <c r="AB283" s="318">
        <f>('октябрь(4 цк)'!Y332+'октябрь(4 цк)'!Y333*9.68%)/1000</f>
        <v>0.80627275199999993</v>
      </c>
      <c r="AC283" s="375"/>
      <c r="AD283" s="375"/>
    </row>
    <row r="284" spans="1:30" s="209" customFormat="1" ht="13.5" thickBot="1" x14ac:dyDescent="0.25">
      <c r="A284" s="314">
        <v>19</v>
      </c>
      <c r="B284" s="289" t="s">
        <v>193</v>
      </c>
      <c r="C284" s="290" t="s">
        <v>169</v>
      </c>
      <c r="D284" s="255"/>
      <c r="E284" s="318">
        <f>('октябрь(4 цк)'!B336+'октябрь(4 цк)'!B337*9.68%)/1000</f>
        <v>0.88258809599999999</v>
      </c>
      <c r="F284" s="318">
        <f>('октябрь(4 цк)'!C336+'октябрь(4 цк)'!C337*9.68%)/1000</f>
        <v>0.870369744</v>
      </c>
      <c r="G284" s="318">
        <f>('октябрь(4 цк)'!D336+'октябрь(4 цк)'!D337*9.68%)/1000</f>
        <v>0.86362442399999984</v>
      </c>
      <c r="H284" s="318">
        <f>('октябрь(4 цк)'!E336+'октябрь(4 цк)'!E337*9.68%)/1000</f>
        <v>0.8854288079999999</v>
      </c>
      <c r="I284" s="318">
        <f>('октябрь(4 цк)'!F336+'октябрь(4 цк)'!F337*9.68%)/1000</f>
        <v>0.91486691999999992</v>
      </c>
      <c r="J284" s="318">
        <f>('октябрь(4 цк)'!G336+'октябрь(4 цк)'!G337*9.68%)/1000</f>
        <v>0.92355357599999999</v>
      </c>
      <c r="K284" s="318">
        <f>('октябрь(4 цк)'!H336+'октябрь(4 цк)'!H337*9.68%)/1000</f>
        <v>0.94425019199999993</v>
      </c>
      <c r="L284" s="318">
        <f>('октябрь(4 цк)'!I336+'октябрь(4 цк)'!I337*9.68%)/1000</f>
        <v>0.8852533199999999</v>
      </c>
      <c r="M284" s="318">
        <f>('октябрь(4 цк)'!J336+'октябрь(4 цк)'!J337*9.68%)/1000</f>
        <v>0.86651997600000008</v>
      </c>
      <c r="N284" s="318">
        <f>('октябрь(4 цк)'!K336+'октябрь(4 цк)'!K337*9.68%)/1000</f>
        <v>0.884419752</v>
      </c>
      <c r="O284" s="318">
        <f>('октябрь(4 цк)'!L336+'октябрь(4 цк)'!L337*9.68%)/1000</f>
        <v>0.8825661600000001</v>
      </c>
      <c r="P284" s="318">
        <f>('октябрь(4 цк)'!M336+'октябрь(4 цк)'!M337*9.68%)/1000</f>
        <v>0.92218257600000009</v>
      </c>
      <c r="Q284" s="318">
        <f>('октябрь(4 цк)'!N336+'октябрь(4 цк)'!N337*9.68%)/1000</f>
        <v>0.952947816</v>
      </c>
      <c r="R284" s="318">
        <f>('октябрь(4 цк)'!O336+'октябрь(4 цк)'!O337*9.68%)/1000</f>
        <v>0.96704169600000001</v>
      </c>
      <c r="S284" s="318">
        <f>('октябрь(4 цк)'!P336+'октябрь(4 цк)'!P337*9.68%)/1000</f>
        <v>0.94226498399999992</v>
      </c>
      <c r="T284" s="318">
        <f>('октябрь(4 цк)'!Q336+'октябрь(4 цк)'!Q337*9.68%)/1000</f>
        <v>0.95135745599999999</v>
      </c>
      <c r="U284" s="318">
        <f>('октябрь(4 цк)'!R336+'октябрь(4 цк)'!R337*9.68%)/1000</f>
        <v>0.965692632</v>
      </c>
      <c r="V284" s="318">
        <f>('октябрь(4 цк)'!S336+'октябрь(4 цк)'!S337*9.68%)/1000</f>
        <v>0.93048535199999993</v>
      </c>
      <c r="W284" s="318">
        <f>('октябрь(4 цк)'!T336+'октябрь(4 цк)'!T337*9.68%)/1000</f>
        <v>0.93805327199999988</v>
      </c>
      <c r="X284" s="318">
        <f>('октябрь(4 цк)'!U336+'октябрь(4 цк)'!U337*9.68%)/1000</f>
        <v>0.87822283199999995</v>
      </c>
      <c r="Y284" s="318">
        <f>('октябрь(4 цк)'!V336+'октябрь(4 цк)'!V337*9.68%)/1000</f>
        <v>0.88552752000000001</v>
      </c>
      <c r="Z284" s="318">
        <f>('октябрь(4 цк)'!W336+'октябрь(4 цк)'!W337*9.68%)/1000</f>
        <v>0.88672303200000002</v>
      </c>
      <c r="AA284" s="318">
        <f>('октябрь(4 цк)'!X336+'октябрь(4 цк)'!X337*9.68%)/1000</f>
        <v>0.884002968</v>
      </c>
      <c r="AB284" s="318">
        <f>('октябрь(4 цк)'!Y336+'октябрь(4 цк)'!Y337*9.68%)/1000</f>
        <v>0.87674215199999994</v>
      </c>
      <c r="AC284" s="375"/>
      <c r="AD284" s="375"/>
    </row>
    <row r="285" spans="1:30" s="209" customFormat="1" ht="13.5" thickBot="1" x14ac:dyDescent="0.25">
      <c r="A285" s="314">
        <v>20</v>
      </c>
      <c r="B285" s="289" t="s">
        <v>193</v>
      </c>
      <c r="C285" s="290" t="s">
        <v>169</v>
      </c>
      <c r="D285" s="255"/>
      <c r="E285" s="318">
        <f>('октябрь(4 цк)'!B340+'октябрь(4 цк)'!B341*9.68%)/1000</f>
        <v>0.70956789600000003</v>
      </c>
      <c r="F285" s="318">
        <f>('октябрь(4 цк)'!C340+'октябрь(4 цк)'!C341*9.68%)/1000</f>
        <v>0.70851496799999991</v>
      </c>
      <c r="G285" s="318">
        <f>('октябрь(4 цк)'!D340+'октябрь(4 цк)'!D341*9.68%)/1000</f>
        <v>0.71397703199999996</v>
      </c>
      <c r="H285" s="318">
        <f>('октябрь(4 цк)'!E340+'октябрь(4 цк)'!E341*9.68%)/1000</f>
        <v>0.72246626400000002</v>
      </c>
      <c r="I285" s="318">
        <f>('октябрь(4 цк)'!F340+'октябрь(4 цк)'!F341*9.68%)/1000</f>
        <v>0.67878072</v>
      </c>
      <c r="J285" s="318">
        <f>('октябрь(4 цк)'!G340+'октябрь(4 цк)'!G341*9.68%)/1000</f>
        <v>0.67029148799999994</v>
      </c>
      <c r="K285" s="318">
        <f>('октябрь(4 цк)'!H340+'октябрь(4 цк)'!H341*9.68%)/1000</f>
        <v>0.74440226399999998</v>
      </c>
      <c r="L285" s="318">
        <f>('октябрь(4 цк)'!I340+'октябрь(4 цк)'!I341*9.68%)/1000</f>
        <v>0.73844663999999993</v>
      </c>
      <c r="M285" s="318">
        <f>('октябрь(4 цк)'!J340+'октябрь(4 цк)'!J341*9.68%)/1000</f>
        <v>0.73140518399999999</v>
      </c>
      <c r="N285" s="318">
        <f>('октябрь(4 цк)'!K340+'октябрь(4 цк)'!K341*9.68%)/1000</f>
        <v>0.73691112000000003</v>
      </c>
      <c r="O285" s="318">
        <f>('октябрь(4 цк)'!L340+'октябрь(4 цк)'!L341*9.68%)/1000</f>
        <v>0.74026732800000006</v>
      </c>
      <c r="P285" s="318">
        <f>('октябрь(4 цк)'!M340+'октябрь(4 цк)'!M341*9.68%)/1000</f>
        <v>0.72759928799999984</v>
      </c>
      <c r="Q285" s="318">
        <f>('октябрь(4 цк)'!N340+'октябрь(4 цк)'!N341*9.68%)/1000</f>
        <v>0.73084581599999998</v>
      </c>
      <c r="R285" s="318">
        <f>('октябрь(4 цк)'!O340+'октябрь(4 цк)'!O341*9.68%)/1000</f>
        <v>0.75356054400000005</v>
      </c>
      <c r="S285" s="318">
        <f>('октябрь(4 цк)'!P340+'октябрь(4 цк)'!P341*9.68%)/1000</f>
        <v>0.75093919200000003</v>
      </c>
      <c r="T285" s="318">
        <f>('октябрь(4 цк)'!Q340+'октябрь(4 цк)'!Q341*9.68%)/1000</f>
        <v>1.0200281039999999</v>
      </c>
      <c r="U285" s="318">
        <f>('октябрь(4 цк)'!R340+'октябрь(4 цк)'!R341*9.68%)/1000</f>
        <v>1.0413827999999998</v>
      </c>
      <c r="V285" s="318">
        <f>('октябрь(4 цк)'!S340+'октябрь(4 цк)'!S341*9.68%)/1000</f>
        <v>1.0545553679999999</v>
      </c>
      <c r="W285" s="318">
        <f>('октябрь(4 цк)'!T340+'октябрь(4 цк)'!T341*9.68%)/1000</f>
        <v>1.035438144</v>
      </c>
      <c r="X285" s="318">
        <f>('октябрь(4 цк)'!U340+'октябрь(4 цк)'!U341*9.68%)/1000</f>
        <v>0.74046475199999995</v>
      </c>
      <c r="Y285" s="318">
        <f>('октябрь(4 цк)'!V340+'октябрь(4 цк)'!V341*9.68%)/1000</f>
        <v>0.74474227199999998</v>
      </c>
      <c r="Z285" s="318">
        <f>('октябрь(4 цк)'!W340+'октябрь(4 цк)'!W341*9.68%)/1000</f>
        <v>0.74836171200000001</v>
      </c>
      <c r="AA285" s="318">
        <f>('октябрь(4 цк)'!X340+'октябрь(4 цк)'!X341*9.68%)/1000</f>
        <v>0.75699352799999997</v>
      </c>
      <c r="AB285" s="318">
        <f>('октябрь(4 цк)'!Y340+'октябрь(4 цк)'!Y341*9.68%)/1000</f>
        <v>0.72854253599999996</v>
      </c>
      <c r="AC285" s="375"/>
      <c r="AD285" s="375"/>
    </row>
    <row r="286" spans="1:30" s="209" customFormat="1" ht="13.5" thickBot="1" x14ac:dyDescent="0.25">
      <c r="A286" s="314">
        <v>21</v>
      </c>
      <c r="B286" s="289" t="s">
        <v>193</v>
      </c>
      <c r="C286" s="290" t="s">
        <v>169</v>
      </c>
      <c r="D286" s="255"/>
      <c r="E286" s="318">
        <f>('октябрь(4 цк)'!B344+'октябрь(4 цк)'!B345*9.68%)/1000</f>
        <v>0.89492709599999998</v>
      </c>
      <c r="F286" s="318">
        <f>('октябрь(4 цк)'!C344+'октябрь(4 цк)'!C345*9.68%)/1000</f>
        <v>0.89346835199999997</v>
      </c>
      <c r="G286" s="318">
        <f>('октябрь(4 цк)'!D344+'октябрь(4 цк)'!D345*9.68%)/1000</f>
        <v>0.92700849600000002</v>
      </c>
      <c r="H286" s="318">
        <f>('октябрь(4 цк)'!E344+'октябрь(4 цк)'!E345*9.68%)/1000</f>
        <v>0.93979718400000001</v>
      </c>
      <c r="I286" s="318">
        <f>('октябрь(4 цк)'!F344+'октябрь(4 цк)'!F345*9.68%)/1000</f>
        <v>0.93237184799999995</v>
      </c>
      <c r="J286" s="318">
        <f>('октябрь(4 цк)'!G344+'октябрь(4 цк)'!G345*9.68%)/1000</f>
        <v>0.99672110399999991</v>
      </c>
      <c r="K286" s="318">
        <f>('октябрь(4 цк)'!H344+'октябрь(4 цк)'!H345*9.68%)/1000</f>
        <v>1.3041980159999997</v>
      </c>
      <c r="L286" s="318">
        <f>('октябрь(4 цк)'!I344+'октябрь(4 цк)'!I345*9.68%)/1000</f>
        <v>0.93685775999999998</v>
      </c>
      <c r="M286" s="318">
        <f>('октябрь(4 цк)'!J344+'октябрь(4 цк)'!J345*9.68%)/1000</f>
        <v>1.2837646319999998</v>
      </c>
      <c r="N286" s="318">
        <f>('октябрь(4 цк)'!K344+'октябрь(4 цк)'!K345*9.68%)/1000</f>
        <v>1.0479197280000001</v>
      </c>
      <c r="O286" s="318">
        <f>('октябрь(4 цк)'!L344+'октябрь(4 цк)'!L345*9.68%)/1000</f>
        <v>0.952772328</v>
      </c>
      <c r="P286" s="318">
        <f>('октябрь(4 цк)'!M344+'октябрь(4 цк)'!M345*9.68%)/1000</f>
        <v>0.9543626879999999</v>
      </c>
      <c r="Q286" s="318">
        <f>('октябрь(4 цк)'!N344+'октябрь(4 цк)'!N345*9.68%)/1000</f>
        <v>0.95033743199999998</v>
      </c>
      <c r="R286" s="318">
        <f>('октябрь(4 цк)'!O344+'октябрь(4 цк)'!O345*9.68%)/1000</f>
        <v>0.9645409920000001</v>
      </c>
      <c r="S286" s="318">
        <f>('октябрь(4 цк)'!P344+'октябрь(4 цк)'!P345*9.68%)/1000</f>
        <v>0.99848695199999993</v>
      </c>
      <c r="T286" s="318">
        <f>('октябрь(4 цк)'!Q344+'октябрь(4 цк)'!Q345*9.68%)/1000</f>
        <v>1.005868416</v>
      </c>
      <c r="U286" s="318">
        <f>('октябрь(4 цк)'!R344+'октябрь(4 цк)'!R345*9.68%)/1000</f>
        <v>1.3219442399999999</v>
      </c>
      <c r="V286" s="318">
        <f>('октябрь(4 цк)'!S344+'октябрь(4 цк)'!S345*9.68%)/1000</f>
        <v>0.95646854400000003</v>
      </c>
      <c r="W286" s="318">
        <f>('октябрь(4 цк)'!T344+'октябрь(4 цк)'!T345*9.68%)/1000</f>
        <v>0.93742809599999999</v>
      </c>
      <c r="X286" s="318">
        <f>('октябрь(4 цк)'!U344+'октябрь(4 цк)'!U345*9.68%)/1000</f>
        <v>0.90963518399999999</v>
      </c>
      <c r="Y286" s="318">
        <f>('октябрь(4 цк)'!V344+'октябрь(4 цк)'!V345*9.68%)/1000</f>
        <v>0.89425804800000008</v>
      </c>
      <c r="Z286" s="318">
        <f>('октябрь(4 цк)'!W344+'октябрь(4 цк)'!W345*9.68%)/1000</f>
        <v>0.89342447999999997</v>
      </c>
      <c r="AA286" s="318">
        <f>('октябрь(4 цк)'!X344+'октябрь(4 цк)'!X345*9.68%)/1000</f>
        <v>0.89207541600000007</v>
      </c>
      <c r="AB286" s="318">
        <f>('октябрь(4 цк)'!Y344+'октябрь(4 цк)'!Y345*9.68%)/1000</f>
        <v>0.88766628000000003</v>
      </c>
      <c r="AC286" s="375"/>
      <c r="AD286" s="375"/>
    </row>
    <row r="287" spans="1:30" s="209" customFormat="1" ht="13.5" thickBot="1" x14ac:dyDescent="0.25">
      <c r="A287" s="314">
        <v>22</v>
      </c>
      <c r="B287" s="289" t="s">
        <v>193</v>
      </c>
      <c r="C287" s="290" t="s">
        <v>169</v>
      </c>
      <c r="D287" s="255"/>
      <c r="E287" s="318">
        <f>('октябрь(4 цк)'!B348+'октябрь(4 цк)'!B349*9.68%)/1000</f>
        <v>0.89187799200000006</v>
      </c>
      <c r="F287" s="318">
        <f>('октябрь(4 цк)'!C348+'октябрь(4 цк)'!C349*9.68%)/1000</f>
        <v>0.911412</v>
      </c>
      <c r="G287" s="318">
        <f>('октябрь(4 цк)'!D348+'октябрь(4 цк)'!D349*9.68%)/1000</f>
        <v>0.85267835999999997</v>
      </c>
      <c r="H287" s="318">
        <f>('октябрь(4 цк)'!E348+'октябрь(4 цк)'!E349*9.68%)/1000</f>
        <v>0.91034810399999988</v>
      </c>
      <c r="I287" s="318">
        <f>('октябрь(4 цк)'!F348+'октябрь(4 цк)'!F349*9.68%)/1000</f>
        <v>0.91986832800000007</v>
      </c>
      <c r="J287" s="318">
        <f>('октябрь(4 цк)'!G348+'октябрь(4 цк)'!G349*9.68%)/1000</f>
        <v>0.92336711999999987</v>
      </c>
      <c r="K287" s="318">
        <f>('октябрь(4 цк)'!H348+'октябрь(4 цк)'!H349*9.68%)/1000</f>
        <v>0.92961888000000004</v>
      </c>
      <c r="L287" s="318">
        <f>('октябрь(4 цк)'!I348+'октябрь(4 цк)'!I349*9.68%)/1000</f>
        <v>0.91526176799999992</v>
      </c>
      <c r="M287" s="318">
        <f>('октябрь(4 цк)'!J348+'октябрь(4 цк)'!J349*9.68%)/1000</f>
        <v>0.91711536000000005</v>
      </c>
      <c r="N287" s="318">
        <f>('октябрь(4 цк)'!K348+'октябрь(4 цк)'!K349*9.68%)/1000</f>
        <v>0.92293936799999998</v>
      </c>
      <c r="O287" s="318">
        <f>('октябрь(4 цк)'!L348+'октябрь(4 цк)'!L349*9.68%)/1000</f>
        <v>0.92439811199999999</v>
      </c>
      <c r="P287" s="318">
        <f>('октябрь(4 цк)'!M348+'октябрь(4 цк)'!M349*9.68%)/1000</f>
        <v>0.92348776799999999</v>
      </c>
      <c r="Q287" s="318">
        <f>('октябрь(4 цк)'!N348+'октябрь(4 цк)'!N349*9.68%)/1000</f>
        <v>0.92196321599999997</v>
      </c>
      <c r="R287" s="318">
        <f>('октябрь(4 цк)'!O348+'октябрь(4 цк)'!O349*9.68%)/1000</f>
        <v>0.93279959999999995</v>
      </c>
      <c r="S287" s="318">
        <f>('октябрь(4 цк)'!P348+'октябрь(4 цк)'!P349*9.68%)/1000</f>
        <v>0.94108043999999991</v>
      </c>
      <c r="T287" s="318">
        <f>('октябрь(4 цк)'!Q348+'октябрь(4 цк)'!Q349*9.68%)/1000</f>
        <v>0.92032898399999996</v>
      </c>
      <c r="U287" s="318">
        <f>('октябрь(4 цк)'!R348+'октябрь(4 цк)'!R349*9.68%)/1000</f>
        <v>0.94411857600000004</v>
      </c>
      <c r="V287" s="318">
        <f>('октябрь(4 цк)'!S348+'октябрь(4 цк)'!S349*9.68%)/1000</f>
        <v>0.92966275199999993</v>
      </c>
      <c r="W287" s="318">
        <f>('октябрь(4 цк)'!T348+'октябрь(4 цк)'!T349*9.68%)/1000</f>
        <v>0.91900185599999995</v>
      </c>
      <c r="X287" s="318">
        <f>('октябрь(4 цк)'!U348+'октябрь(4 цк)'!U349*9.68%)/1000</f>
        <v>0.90129950399999992</v>
      </c>
      <c r="Y287" s="318">
        <f>('октябрь(4 цк)'!V348+'октябрь(4 цк)'!V349*9.68%)/1000</f>
        <v>0.91442819999999991</v>
      </c>
      <c r="Z287" s="318">
        <f>('октябрь(4 цк)'!W348+'октябрь(4 цк)'!W349*9.68%)/1000</f>
        <v>0.98758475999999995</v>
      </c>
      <c r="AA287" s="318">
        <f>('октябрь(4 цк)'!X348+'октябрь(4 цк)'!X349*9.68%)/1000</f>
        <v>0.9125087999999999</v>
      </c>
      <c r="AB287" s="318">
        <f>('октябрь(4 цк)'!Y348+'октябрь(4 цк)'!Y349*9.68%)/1000</f>
        <v>0.90048787199999991</v>
      </c>
      <c r="AC287" s="375"/>
      <c r="AD287" s="375"/>
    </row>
    <row r="288" spans="1:30" s="209" customFormat="1" ht="13.5" thickBot="1" x14ac:dyDescent="0.25">
      <c r="A288" s="314">
        <v>23</v>
      </c>
      <c r="B288" s="289" t="s">
        <v>193</v>
      </c>
      <c r="C288" s="290" t="s">
        <v>169</v>
      </c>
      <c r="D288" s="255"/>
      <c r="E288" s="318">
        <f>('октябрь(4 цк)'!B352+'октябрь(4 цк)'!B353*9.68%)/1000</f>
        <v>0.80438625599999991</v>
      </c>
      <c r="F288" s="318">
        <f>('октябрь(4 цк)'!C352+'октябрь(4 цк)'!C353*9.68%)/1000</f>
        <v>0.8011836</v>
      </c>
      <c r="G288" s="318">
        <f>('октябрь(4 цк)'!D352+'октябрь(4 цк)'!D353*9.68%)/1000</f>
        <v>0.8310933359999999</v>
      </c>
      <c r="H288" s="318">
        <f>('октябрь(4 цк)'!E352+'октябрь(4 цк)'!E353*9.68%)/1000</f>
        <v>0.843212976</v>
      </c>
      <c r="I288" s="318">
        <f>('октябрь(4 цк)'!F352+'октябрь(4 цк)'!F353*9.68%)/1000</f>
        <v>0.911159736</v>
      </c>
      <c r="J288" s="318">
        <f>('октябрь(4 цк)'!G352+'октябрь(4 цк)'!G353*9.68%)/1000</f>
        <v>0.90837386399999998</v>
      </c>
      <c r="K288" s="318">
        <f>('октябрь(4 цк)'!H352+'октябрь(4 цк)'!H353*9.68%)/1000</f>
        <v>0.97147276799999993</v>
      </c>
      <c r="L288" s="318">
        <f>('октябрь(4 цк)'!I352+'октябрь(4 цк)'!I353*9.68%)/1000</f>
        <v>0.91947347999999995</v>
      </c>
      <c r="M288" s="318">
        <f>('октябрь(4 цк)'!J352+'октябрь(4 цк)'!J353*9.68%)/1000</f>
        <v>0.10860924</v>
      </c>
      <c r="N288" s="318">
        <f>('октябрь(4 цк)'!K352+'октябрь(4 цк)'!K353*9.68%)/1000</f>
        <v>0.92646009600000001</v>
      </c>
      <c r="O288" s="318">
        <f>('октябрь(4 цк)'!L352+'октябрь(4 цк)'!L353*9.68%)/1000</f>
        <v>0.92941048800000003</v>
      </c>
      <c r="P288" s="318">
        <f>('октябрь(4 цк)'!M352+'октябрь(4 цк)'!M353*9.68%)/1000</f>
        <v>0.92214967199999986</v>
      </c>
      <c r="Q288" s="318">
        <f>('октябрь(4 цк)'!N352+'октябрь(4 цк)'!N353*9.68%)/1000</f>
        <v>1.039693728</v>
      </c>
      <c r="R288" s="318">
        <f>('октябрь(4 цк)'!O352+'октябрь(4 цк)'!O353*9.68%)/1000</f>
        <v>0.82763841599999999</v>
      </c>
      <c r="S288" s="318">
        <f>('октябрь(4 цк)'!P352+'октябрь(4 цк)'!P353*9.68%)/1000</f>
        <v>0.89602389599999999</v>
      </c>
      <c r="T288" s="318">
        <f>('октябрь(4 цк)'!Q352+'октябрь(4 цк)'!Q353*9.68%)/1000</f>
        <v>0.94985483999999998</v>
      </c>
      <c r="U288" s="318">
        <f>('октябрь(4 цк)'!R352+'октябрь(4 цк)'!R353*9.68%)/1000</f>
        <v>0.94337275200000004</v>
      </c>
      <c r="V288" s="318">
        <f>('октябрь(4 цк)'!S352+'октябрь(4 цк)'!S353*9.68%)/1000</f>
        <v>0.95061163199999998</v>
      </c>
      <c r="W288" s="318">
        <f>('октябрь(4 цк)'!T352+'октябрь(4 цк)'!T353*9.68%)/1000</f>
        <v>0.91534951200000003</v>
      </c>
      <c r="X288" s="318">
        <f>('октябрь(4 цк)'!U352+'октябрь(4 цк)'!U353*9.68%)/1000</f>
        <v>0.10860924</v>
      </c>
      <c r="Y288" s="318">
        <f>('октябрь(4 цк)'!V352+'октябрь(4 цк)'!V353*9.68%)/1000</f>
        <v>0.59777107200000001</v>
      </c>
      <c r="Z288" s="318">
        <f>('октябрь(4 цк)'!W352+'октябрь(4 цк)'!W353*9.68%)/1000</f>
        <v>0.80627275199999993</v>
      </c>
      <c r="AA288" s="318">
        <f>('октябрь(4 цк)'!X352+'октябрь(4 цк)'!X353*9.68%)/1000</f>
        <v>0.80804956799999994</v>
      </c>
      <c r="AB288" s="318">
        <f>('октябрь(4 цк)'!Y352+'октябрь(4 цк)'!Y353*9.68%)/1000</f>
        <v>0.45783036000000005</v>
      </c>
      <c r="AC288" s="375"/>
      <c r="AD288" s="375"/>
    </row>
    <row r="289" spans="1:30" s="209" customFormat="1" ht="13.5" thickBot="1" x14ac:dyDescent="0.25">
      <c r="A289" s="314">
        <v>24</v>
      </c>
      <c r="B289" s="289" t="s">
        <v>193</v>
      </c>
      <c r="C289" s="290" t="s">
        <v>169</v>
      </c>
      <c r="D289" s="255"/>
      <c r="E289" s="318">
        <f>('октябрь(4 цк)'!B356+'октябрь(4 цк)'!B357*9.68%)/1000</f>
        <v>0.73185487199999988</v>
      </c>
      <c r="F289" s="318">
        <f>('октябрь(4 цк)'!C356+'октябрь(4 цк)'!C357*9.68%)/1000</f>
        <v>0.66727528799999991</v>
      </c>
      <c r="G289" s="318">
        <f>('октябрь(4 цк)'!D356+'октябрь(4 цк)'!D357*9.68%)/1000</f>
        <v>0.66727528799999991</v>
      </c>
      <c r="H289" s="318">
        <f>('октябрь(4 цк)'!E356+'октябрь(4 цк)'!E357*9.68%)/1000</f>
        <v>0.7457293920000001</v>
      </c>
      <c r="I289" s="318">
        <f>('октябрь(4 цк)'!F356+'октябрь(4 цк)'!F357*9.68%)/1000</f>
        <v>0.94111334400000002</v>
      </c>
      <c r="J289" s="318">
        <f>('октябрь(4 цк)'!G356+'октябрь(4 цк)'!G357*9.68%)/1000</f>
        <v>0.97047468000000003</v>
      </c>
      <c r="K289" s="318">
        <f>('октябрь(4 цк)'!H356+'октябрь(4 цк)'!H357*9.68%)/1000</f>
        <v>0.93479577600000008</v>
      </c>
      <c r="L289" s="318">
        <f>('октябрь(4 цк)'!I356+'октябрь(4 цк)'!I357*9.68%)/1000</f>
        <v>0.94444761599999993</v>
      </c>
      <c r="M289" s="318">
        <f>('октябрь(4 цк)'!J356+'октябрь(4 цк)'!J357*9.68%)/1000</f>
        <v>0.93192216000000005</v>
      </c>
      <c r="N289" s="318">
        <f>('октябрь(4 цк)'!K356+'октябрь(4 цк)'!K357*9.68%)/1000</f>
        <v>0.94992064799999998</v>
      </c>
      <c r="O289" s="318">
        <f>('октябрь(4 цк)'!L356+'октябрь(4 цк)'!L357*9.68%)/1000</f>
        <v>0.94554441599999994</v>
      </c>
      <c r="P289" s="318">
        <f>('октябрь(4 цк)'!M356+'октябрь(4 цк)'!M357*9.68%)/1000</f>
        <v>0.99242164799999999</v>
      </c>
      <c r="Q289" s="318">
        <f>('октябрь(4 цк)'!N356+'октябрь(4 цк)'!N357*9.68%)/1000</f>
        <v>0.94800124800000007</v>
      </c>
      <c r="R289" s="318">
        <f>('октябрь(4 цк)'!O356+'октябрь(4 цк)'!O357*9.68%)/1000</f>
        <v>0.93749390399999988</v>
      </c>
      <c r="S289" s="318">
        <f>('октябрь(4 цк)'!P356+'октябрь(4 цк)'!P357*9.68%)/1000</f>
        <v>0.95442849600000002</v>
      </c>
      <c r="T289" s="318">
        <f>('октябрь(4 цк)'!Q356+'октябрь(4 цк)'!Q357*9.68%)/1000</f>
        <v>0.97804259999999998</v>
      </c>
      <c r="U289" s="318">
        <f>('октябрь(4 цк)'!R356+'октябрь(4 цк)'!R357*9.68%)/1000</f>
        <v>0.98074072800000001</v>
      </c>
      <c r="V289" s="318">
        <f>('октябрь(4 цк)'!S356+'октябрь(4 цк)'!S357*9.68%)/1000</f>
        <v>0.979962</v>
      </c>
      <c r="W289" s="318">
        <f>('октябрь(4 цк)'!T356+'октябрь(4 цк)'!T357*9.68%)/1000</f>
        <v>0.92232515999999998</v>
      </c>
      <c r="X289" s="318">
        <f>('октябрь(4 цк)'!U356+'октябрь(4 цк)'!U357*9.68%)/1000</f>
        <v>0.72426501599999993</v>
      </c>
      <c r="Y289" s="318">
        <f>('октябрь(4 цк)'!V356+'октябрь(4 цк)'!V357*9.68%)/1000</f>
        <v>0.73527688800000002</v>
      </c>
      <c r="Z289" s="318">
        <f>('октябрь(4 цк)'!W356+'октябрь(4 цк)'!W357*9.68%)/1000</f>
        <v>0.72365080799999992</v>
      </c>
      <c r="AA289" s="318">
        <f>('октябрь(4 цк)'!X356+'октябрь(4 цк)'!X357*9.68%)/1000</f>
        <v>0.61870898399999996</v>
      </c>
      <c r="AB289" s="318">
        <f>('октябрь(4 цк)'!Y356+'октябрь(4 цк)'!Y357*9.68%)/1000</f>
        <v>0.61560504000000005</v>
      </c>
      <c r="AC289" s="375"/>
      <c r="AD289" s="375"/>
    </row>
    <row r="290" spans="1:30" s="209" customFormat="1" ht="13.5" thickBot="1" x14ac:dyDescent="0.25">
      <c r="A290" s="314">
        <v>25</v>
      </c>
      <c r="B290" s="289" t="s">
        <v>193</v>
      </c>
      <c r="C290" s="290" t="s">
        <v>169</v>
      </c>
      <c r="D290" s="255"/>
      <c r="E290" s="318">
        <f>('октябрь(4 цк)'!B360+'октябрь(4 цк)'!B361*9.68%)/1000</f>
        <v>0.86924003999999988</v>
      </c>
      <c r="F290" s="318">
        <f>('октябрь(4 цк)'!C360+'октябрь(4 цк)'!C361*9.68%)/1000</f>
        <v>0.81046252800000007</v>
      </c>
      <c r="G290" s="318">
        <f>('октябрь(4 цк)'!D360+'октябрь(4 цк)'!D361*9.68%)/1000</f>
        <v>0.85076992800000006</v>
      </c>
      <c r="H290" s="318">
        <f>('октябрь(4 цк)'!E360+'октябрь(4 цк)'!E361*9.68%)/1000</f>
        <v>0.90533572800000006</v>
      </c>
      <c r="I290" s="318">
        <f>('октябрь(4 цк)'!F360+'октябрь(4 цк)'!F361*9.68%)/1000</f>
        <v>0.95191682399999988</v>
      </c>
      <c r="J290" s="318">
        <f>('октябрь(4 цк)'!G360+'октябрь(4 цк)'!G361*9.68%)/1000</f>
        <v>0.96222674400000008</v>
      </c>
      <c r="K290" s="318">
        <f>('октябрь(4 цк)'!H360+'октябрь(4 цк)'!H361*9.68%)/1000</f>
        <v>0.96627393599999989</v>
      </c>
      <c r="L290" s="318">
        <f>('октябрь(4 цк)'!I360+'октябрь(4 цк)'!I361*9.68%)/1000</f>
        <v>0.95675371199999992</v>
      </c>
      <c r="M290" s="318">
        <f>('октябрь(4 цк)'!J360+'октябрь(4 цк)'!J361*9.68%)/1000</f>
        <v>0.99701723999999992</v>
      </c>
      <c r="N290" s="318">
        <f>('октябрь(4 цк)'!K360+'октябрь(4 цк)'!K361*9.68%)/1000</f>
        <v>0.99822371999999993</v>
      </c>
      <c r="O290" s="318">
        <f>('октябрь(4 цк)'!L360+'октябрь(4 цк)'!L361*9.68%)/1000</f>
        <v>0.92716204800000002</v>
      </c>
      <c r="P290" s="318">
        <f>('октябрь(4 цк)'!M360+'октябрь(4 цк)'!M361*9.68%)/1000</f>
        <v>0.92349873599999999</v>
      </c>
      <c r="Q290" s="318">
        <f>('октябрь(4 цк)'!N360+'октябрь(4 цк)'!N361*9.68%)/1000</f>
        <v>0.92201805599999986</v>
      </c>
      <c r="R290" s="318">
        <f>('октябрь(4 цк)'!O360+'октябрь(4 цк)'!O361*9.68%)/1000</f>
        <v>0.93508094400000008</v>
      </c>
      <c r="S290" s="318">
        <f>('октябрь(4 цк)'!P360+'октябрь(4 цк)'!P361*9.68%)/1000</f>
        <v>0.91458175199999991</v>
      </c>
      <c r="T290" s="318">
        <f>('октябрь(4 цк)'!Q360+'октябрь(4 цк)'!Q361*9.68%)/1000</f>
        <v>0.95204843999999988</v>
      </c>
      <c r="U290" s="318">
        <f>('октябрь(4 цк)'!R360+'октябрь(4 цк)'!R361*9.68%)/1000</f>
        <v>0.94811092800000007</v>
      </c>
      <c r="V290" s="318">
        <f>('октябрь(4 цк)'!S360+'октябрь(4 цк)'!S361*9.68%)/1000</f>
        <v>0.94805608799999996</v>
      </c>
      <c r="W290" s="318">
        <f>('октябрь(4 цк)'!T360+'октябрь(4 цк)'!T361*9.68%)/1000</f>
        <v>0.924814896</v>
      </c>
      <c r="X290" s="318">
        <f>('октябрь(4 цк)'!U360+'октябрь(4 цк)'!U361*9.68%)/1000</f>
        <v>0.86033402399999992</v>
      </c>
      <c r="Y290" s="318">
        <f>('октябрь(4 цк)'!V360+'октябрь(4 цк)'!V361*9.68%)/1000</f>
        <v>0.88741401599999992</v>
      </c>
      <c r="Z290" s="318">
        <f>('октябрь(4 цк)'!W360+'октябрь(4 цк)'!W361*9.68%)/1000</f>
        <v>0.83395598399999993</v>
      </c>
      <c r="AA290" s="318">
        <f>('октябрь(4 цк)'!X360+'октябрь(4 цк)'!X361*9.68%)/1000</f>
        <v>0.62601367200000002</v>
      </c>
      <c r="AB290" s="318">
        <f>('октябрь(4 цк)'!Y360+'октябрь(4 цк)'!Y361*9.68%)/1000</f>
        <v>0.62158259999999999</v>
      </c>
      <c r="AC290" s="375"/>
      <c r="AD290" s="375"/>
    </row>
    <row r="291" spans="1:30" s="209" customFormat="1" ht="13.5" thickBot="1" x14ac:dyDescent="0.25">
      <c r="A291" s="314">
        <v>26</v>
      </c>
      <c r="B291" s="289" t="s">
        <v>193</v>
      </c>
      <c r="C291" s="290" t="s">
        <v>169</v>
      </c>
      <c r="D291" s="255"/>
      <c r="E291" s="318">
        <f>('октябрь(4 цк)'!B364+'октябрь(4 цк)'!B365*9.68%)/1000</f>
        <v>0.92010962399999996</v>
      </c>
      <c r="F291" s="318">
        <f>('октябрь(4 цк)'!C364+'октябрь(4 цк)'!C365*9.68%)/1000</f>
        <v>0.87072071999999989</v>
      </c>
      <c r="G291" s="318">
        <f>('октябрь(4 цк)'!D364+'октябрь(4 цк)'!D365*9.68%)/1000</f>
        <v>0.89680262399999988</v>
      </c>
      <c r="H291" s="318">
        <f>('октябрь(4 цк)'!E364+'октябрь(4 цк)'!E365*9.68%)/1000</f>
        <v>0.96901593600000002</v>
      </c>
      <c r="I291" s="318">
        <f>('октябрь(4 цк)'!F364+'октябрь(4 цк)'!F365*9.68%)/1000</f>
        <v>0.96324676799999998</v>
      </c>
      <c r="J291" s="318">
        <f>('октябрь(4 цк)'!G364+'октябрь(4 цк)'!G365*9.68%)/1000</f>
        <v>0.97684708799999997</v>
      </c>
      <c r="K291" s="318">
        <f>('октябрь(4 цк)'!H364+'октябрь(4 цк)'!H365*9.68%)/1000</f>
        <v>0.97567351199999997</v>
      </c>
      <c r="L291" s="318">
        <f>('октябрь(4 цк)'!I364+'октябрь(4 цк)'!I365*9.68%)/1000</f>
        <v>0.97403927999999995</v>
      </c>
      <c r="M291" s="318">
        <f>('октябрь(4 цк)'!J364+'октябрь(4 цк)'!J365*9.68%)/1000</f>
        <v>0.97238311199999994</v>
      </c>
      <c r="N291" s="318">
        <f>('октябрь(4 цк)'!K364+'октябрь(4 цк)'!K365*9.68%)/1000</f>
        <v>0.97861293599999999</v>
      </c>
      <c r="O291" s="318">
        <f>('октябрь(4 цк)'!L364+'октябрь(4 цк)'!L365*9.68%)/1000</f>
        <v>0.98903253599999996</v>
      </c>
      <c r="P291" s="318">
        <f>('октябрь(4 цк)'!M364+'октябрь(4 цк)'!M365*9.68%)/1000</f>
        <v>0.98562148800000005</v>
      </c>
      <c r="Q291" s="318">
        <f>('октябрь(4 цк)'!N364+'октябрь(4 цк)'!N365*9.68%)/1000</f>
        <v>0.99011836799999997</v>
      </c>
      <c r="R291" s="318">
        <f>('октябрь(4 цк)'!O364+'октябрь(4 цк)'!O365*9.68%)/1000</f>
        <v>0.95101744799999999</v>
      </c>
      <c r="S291" s="318">
        <f>('октябрь(4 цк)'!P364+'октябрь(4 цк)'!P365*9.68%)/1000</f>
        <v>0.97934779199999999</v>
      </c>
      <c r="T291" s="318">
        <f>('октябрь(4 цк)'!Q364+'октябрь(4 цк)'!Q365*9.68%)/1000</f>
        <v>0.9946920239999999</v>
      </c>
      <c r="U291" s="318">
        <f>('октябрь(4 цк)'!R364+'октябрь(4 цк)'!R365*9.68%)/1000</f>
        <v>0.98716797600000006</v>
      </c>
      <c r="V291" s="318">
        <f>('октябрь(4 цк)'!S364+'октябрь(4 цк)'!S365*9.68%)/1000</f>
        <v>1.0001321519999999</v>
      </c>
      <c r="W291" s="318">
        <f>('октябрь(4 цк)'!T364+'октябрь(4 цк)'!T365*9.68%)/1000</f>
        <v>0.99024998399999997</v>
      </c>
      <c r="X291" s="318">
        <f>('октябрь(4 цк)'!U364+'октябрь(4 цк)'!U365*9.68%)/1000</f>
        <v>0.91725794399999994</v>
      </c>
      <c r="Y291" s="318">
        <f>('октябрь(4 цк)'!V364+'октябрь(4 цк)'!V365*9.68%)/1000</f>
        <v>0.93921588</v>
      </c>
      <c r="Z291" s="318">
        <f>('октябрь(4 цк)'!W364+'октябрь(4 цк)'!W365*9.68%)/1000</f>
        <v>0.9233013120000001</v>
      </c>
      <c r="AA291" s="318">
        <f>('октябрь(4 цк)'!X364+'октябрь(4 цк)'!X365*9.68%)/1000</f>
        <v>0.90375633599999994</v>
      </c>
      <c r="AB291" s="318">
        <f>('октябрь(4 цк)'!Y364+'октябрь(4 цк)'!Y365*9.68%)/1000</f>
        <v>0.90427183200000005</v>
      </c>
      <c r="AC291" s="375"/>
      <c r="AD291" s="375"/>
    </row>
    <row r="292" spans="1:30" s="209" customFormat="1" ht="13.5" thickBot="1" x14ac:dyDescent="0.25">
      <c r="A292" s="314">
        <v>27</v>
      </c>
      <c r="B292" s="289" t="s">
        <v>193</v>
      </c>
      <c r="C292" s="290" t="s">
        <v>169</v>
      </c>
      <c r="D292" s="255"/>
      <c r="E292" s="318">
        <f>('октябрь(4 цк)'!B368+'октябрь(4 цк)'!B369*9.68%)/1000</f>
        <v>0.10860924</v>
      </c>
      <c r="F292" s="318">
        <f>('октябрь(4 цк)'!C368+'октябрь(4 цк)'!C369*9.68%)/1000</f>
        <v>0.760974912</v>
      </c>
      <c r="G292" s="318">
        <f>('октябрь(4 цк)'!D368+'октябрь(4 цк)'!D369*9.68%)/1000</f>
        <v>0.76369497600000003</v>
      </c>
      <c r="H292" s="318">
        <f>('октябрь(4 цк)'!E368+'октябрь(4 цк)'!E369*9.68%)/1000</f>
        <v>0.79489893599999994</v>
      </c>
      <c r="I292" s="318">
        <f>('октябрь(4 цк)'!F368+'октябрь(4 цк)'!F369*9.68%)/1000</f>
        <v>0.75918712799999999</v>
      </c>
      <c r="J292" s="318">
        <f>('октябрь(4 цк)'!G368+'октябрь(4 цк)'!G369*9.68%)/1000</f>
        <v>0.76564728000000004</v>
      </c>
      <c r="K292" s="318">
        <f>('октябрь(4 цк)'!H368+'октябрь(4 цк)'!H369*9.68%)/1000</f>
        <v>0.87801443999999995</v>
      </c>
      <c r="L292" s="318">
        <f>('октябрь(4 цк)'!I368+'октябрь(4 цк)'!I369*9.68%)/1000</f>
        <v>0.92266516799999998</v>
      </c>
      <c r="M292" s="318">
        <f>('октябрь(4 цк)'!J368+'октябрь(4 цк)'!J369*9.68%)/1000</f>
        <v>0.9537923519999999</v>
      </c>
      <c r="N292" s="318">
        <f>('октябрь(4 цк)'!K368+'октябрь(4 цк)'!K369*9.68%)/1000</f>
        <v>0.97704451200000009</v>
      </c>
      <c r="O292" s="318">
        <f>('октябрь(4 цк)'!L368+'октябрь(4 цк)'!L369*9.68%)/1000</f>
        <v>0.98394338399999992</v>
      </c>
      <c r="P292" s="318">
        <f>('октябрь(4 цк)'!M368+'октябрь(4 цк)'!M369*9.68%)/1000</f>
        <v>0.92714011200000002</v>
      </c>
      <c r="Q292" s="318">
        <f>('октябрь(4 цк)'!N368+'октябрь(4 цк)'!N369*9.68%)/1000</f>
        <v>0.92642719200000001</v>
      </c>
      <c r="R292" s="318">
        <f>('октябрь(4 цк)'!O368+'октябрь(4 цк)'!O369*9.68%)/1000</f>
        <v>0.86727676799999998</v>
      </c>
      <c r="S292" s="318">
        <f>('октябрь(4 цк)'!P368+'октябрь(4 цк)'!P369*9.68%)/1000</f>
        <v>0.90882355199999998</v>
      </c>
      <c r="T292" s="318">
        <f>('октябрь(4 цк)'!Q368+'октябрь(4 цк)'!Q369*9.68%)/1000</f>
        <v>0.93615580799999987</v>
      </c>
      <c r="U292" s="318">
        <f>('октябрь(4 цк)'!R368+'октябрь(4 цк)'!R369*9.68%)/1000</f>
        <v>0.95004129599999998</v>
      </c>
      <c r="V292" s="318">
        <f>('октябрь(4 цк)'!S368+'октябрь(4 цк)'!S369*9.68%)/1000</f>
        <v>0.92863176000000003</v>
      </c>
      <c r="W292" s="318">
        <f>('октябрь(4 цк)'!T368+'октябрь(4 цк)'!T369*9.68%)/1000</f>
        <v>0.88946503199999993</v>
      </c>
      <c r="X292" s="318">
        <f>('октябрь(4 цк)'!U368+'октябрь(4 цк)'!U369*9.68%)/1000</f>
        <v>0.76636019999999994</v>
      </c>
      <c r="Y292" s="318">
        <f>('октябрь(4 цк)'!V368+'октябрь(4 цк)'!V369*9.68%)/1000</f>
        <v>0.77688948000000002</v>
      </c>
      <c r="Z292" s="318">
        <f>('октябрь(4 цк)'!W368+'октябрь(4 цк)'!W369*9.68%)/1000</f>
        <v>0.7758475199999999</v>
      </c>
      <c r="AA292" s="318">
        <f>('октябрь(4 цк)'!X368+'октябрь(4 цк)'!X369*9.68%)/1000</f>
        <v>0.78389803199999997</v>
      </c>
      <c r="AB292" s="318">
        <f>('октябрь(4 цк)'!Y368+'октябрь(4 цк)'!Y369*9.68%)/1000</f>
        <v>0.75854001599999987</v>
      </c>
      <c r="AC292" s="375"/>
      <c r="AD292" s="375"/>
    </row>
    <row r="293" spans="1:30" s="209" customFormat="1" ht="13.5" thickBot="1" x14ac:dyDescent="0.25">
      <c r="A293" s="314">
        <v>28</v>
      </c>
      <c r="B293" s="289" t="s">
        <v>193</v>
      </c>
      <c r="C293" s="290" t="s">
        <v>169</v>
      </c>
      <c r="D293" s="255"/>
      <c r="E293" s="318">
        <f>('октябрь(4 цк)'!B372+'октябрь(4 цк)'!B373*9.68%)/1000</f>
        <v>0.90557702399999995</v>
      </c>
      <c r="F293" s="318">
        <f>('октябрь(4 цк)'!C372+'октябрь(4 цк)'!C373*9.68%)/1000</f>
        <v>0.86185857600000004</v>
      </c>
      <c r="G293" s="318">
        <f>('октябрь(4 цк)'!D372+'октябрь(4 цк)'!D373*9.68%)/1000</f>
        <v>0.92094319200000008</v>
      </c>
      <c r="H293" s="318">
        <f>('октябрь(4 цк)'!E372+'октябрь(4 цк)'!E373*9.68%)/1000</f>
        <v>0.90803385599999986</v>
      </c>
      <c r="I293" s="318">
        <f>('октябрь(4 цк)'!F372+'октябрь(4 цк)'!F373*9.68%)/1000</f>
        <v>0.95627111999999992</v>
      </c>
      <c r="J293" s="318">
        <f>('октябрь(4 цк)'!G372+'октябрь(4 цк)'!G373*9.68%)/1000</f>
        <v>0.95880472800000005</v>
      </c>
      <c r="K293" s="318">
        <f>('октябрь(4 цк)'!H372+'октябрь(4 цк)'!H373*9.68%)/1000</f>
        <v>0.98371305599999992</v>
      </c>
      <c r="L293" s="318">
        <f>('октябрь(4 цк)'!I372+'октябрь(4 цк)'!I373*9.68%)/1000</f>
        <v>0.95119293599999988</v>
      </c>
      <c r="M293" s="318">
        <f>('октябрь(4 цк)'!J372+'октябрь(4 цк)'!J373*9.68%)/1000</f>
        <v>0.98602730399999994</v>
      </c>
      <c r="N293" s="318">
        <f>('октябрь(4 цк)'!K372+'октябрь(4 цк)'!K373*9.68%)/1000</f>
        <v>0.95416526400000001</v>
      </c>
      <c r="O293" s="318">
        <f>('октябрь(4 цк)'!L372+'октябрь(4 цк)'!L373*9.68%)/1000</f>
        <v>0.95914473599999994</v>
      </c>
      <c r="P293" s="318">
        <f>('октябрь(4 цк)'!M372+'октябрь(4 цк)'!M373*9.68%)/1000</f>
        <v>0.99132484799999998</v>
      </c>
      <c r="Q293" s="318">
        <f>('октябрь(4 цк)'!N372+'октябрь(4 цк)'!N373*9.68%)/1000</f>
        <v>0.96004411200000006</v>
      </c>
      <c r="R293" s="318">
        <f>('октябрь(4 цк)'!O372+'октябрь(4 цк)'!O373*9.68%)/1000</f>
        <v>0.96354290399999987</v>
      </c>
      <c r="S293" s="318">
        <f>('октябрь(4 цк)'!P372+'октябрь(4 цк)'!P373*9.68%)/1000</f>
        <v>1.0010095919999999</v>
      </c>
      <c r="T293" s="318">
        <f>('октябрь(4 цк)'!Q372+'октябрь(4 цк)'!Q373*9.68%)/1000</f>
        <v>0.95583240000000003</v>
      </c>
      <c r="U293" s="318">
        <f>('октябрь(4 цк)'!R372+'октябрь(4 цк)'!R373*9.68%)/1000</f>
        <v>1.0007682959999999</v>
      </c>
      <c r="V293" s="318">
        <f>('октябрь(4 цк)'!S372+'октябрь(4 цк)'!S373*9.68%)/1000</f>
        <v>0.9539239679999999</v>
      </c>
      <c r="W293" s="318">
        <f>('октябрь(4 цк)'!T372+'октябрь(4 цк)'!T373*9.68%)/1000</f>
        <v>0.94811092800000007</v>
      </c>
      <c r="X293" s="318">
        <f>('октябрь(4 цк)'!U372+'октябрь(4 цк)'!U373*9.68%)/1000</f>
        <v>0.93105568799999994</v>
      </c>
      <c r="Y293" s="318">
        <f>('октябрь(4 цк)'!V372+'октябрь(4 цк)'!V373*9.68%)/1000</f>
        <v>0.91333140000000002</v>
      </c>
      <c r="Z293" s="318">
        <f>('октябрь(4 цк)'!W372+'октябрь(4 цк)'!W373*9.68%)/1000</f>
        <v>0.89607873599999999</v>
      </c>
      <c r="AA293" s="318">
        <f>('октябрь(4 цк)'!X372+'октябрь(4 цк)'!X373*9.68%)/1000</f>
        <v>0.88295003999999999</v>
      </c>
      <c r="AB293" s="318">
        <f>('октябрь(4 цк)'!Y372+'октябрь(4 цк)'!Y373*9.68%)/1000</f>
        <v>0.83165270400000002</v>
      </c>
      <c r="AC293" s="375"/>
      <c r="AD293" s="375"/>
    </row>
    <row r="294" spans="1:30" s="209" customFormat="1" ht="13.5" thickBot="1" x14ac:dyDescent="0.25">
      <c r="A294" s="314">
        <v>29</v>
      </c>
      <c r="B294" s="289" t="s">
        <v>193</v>
      </c>
      <c r="C294" s="290" t="s">
        <v>169</v>
      </c>
      <c r="D294" s="255"/>
      <c r="E294" s="318">
        <f>('октябрь(4 цк)'!B376+'октябрь(4 цк)'!B377*9.68%)/1000</f>
        <v>0.93401704799999996</v>
      </c>
      <c r="F294" s="318">
        <f>('октябрь(4 цк)'!C376+'октябрь(4 цк)'!C377*9.68%)/1000</f>
        <v>0.91842055199999995</v>
      </c>
      <c r="G294" s="318">
        <f>('октябрь(4 цк)'!D376+'октябрь(4 цк)'!D377*9.68%)/1000</f>
        <v>0.90204532800000004</v>
      </c>
      <c r="H294" s="318">
        <f>('октябрь(4 цк)'!E376+'октябрь(4 цк)'!E377*9.68%)/1000</f>
        <v>0.90317503199999993</v>
      </c>
      <c r="I294" s="318">
        <f>('октябрь(4 цк)'!F376+'октябрь(4 цк)'!F377*9.68%)/1000</f>
        <v>0.95146713599999999</v>
      </c>
      <c r="J294" s="318">
        <f>('октябрь(4 цк)'!G376+'октябрь(4 цк)'!G377*9.68%)/1000</f>
        <v>0.94860448799999997</v>
      </c>
      <c r="K294" s="318">
        <f>('октябрь(4 цк)'!H376+'октябрь(4 цк)'!H377*9.68%)/1000</f>
        <v>0.94448051999999993</v>
      </c>
      <c r="L294" s="318">
        <f>('октябрь(4 цк)'!I376+'октябрь(4 цк)'!I377*9.68%)/1000</f>
        <v>1.0723235279999999</v>
      </c>
      <c r="M294" s="318">
        <f>('октябрь(4 цк)'!J376+'октябрь(4 цк)'!J377*9.68%)/1000</f>
        <v>1.0538205119999999</v>
      </c>
      <c r="N294" s="318">
        <f>('октябрь(4 цк)'!K376+'октябрь(4 цк)'!K377*9.68%)/1000</f>
        <v>0.97352378399999995</v>
      </c>
      <c r="O294" s="318">
        <f>('октябрь(4 цк)'!L376+'октябрь(4 цк)'!L377*9.68%)/1000</f>
        <v>0.97503736799999996</v>
      </c>
      <c r="P294" s="318">
        <f>('октябрь(4 цк)'!M376+'октябрь(4 цк)'!M377*9.68%)/1000</f>
        <v>0.94442568000000005</v>
      </c>
      <c r="Q294" s="318">
        <f>('октябрь(4 цк)'!N376+'октябрь(4 цк)'!N377*9.68%)/1000</f>
        <v>0.97945747199999988</v>
      </c>
      <c r="R294" s="318">
        <f>('октябрь(4 цк)'!O376+'октябрь(4 цк)'!O377*9.68%)/1000</f>
        <v>0.95689629600000004</v>
      </c>
      <c r="S294" s="318">
        <f>('октябрь(4 цк)'!P376+'октябрь(4 цк)'!P377*9.68%)/1000</f>
        <v>0.98841832799999996</v>
      </c>
      <c r="T294" s="318">
        <f>('октябрь(4 цк)'!Q376+'октябрь(4 цк)'!Q377*9.68%)/1000</f>
        <v>0.99253132799999999</v>
      </c>
      <c r="U294" s="318">
        <f>('октябрь(4 цк)'!R376+'октябрь(4 цк)'!R377*9.68%)/1000</f>
        <v>1.1074979039999999</v>
      </c>
      <c r="V294" s="318">
        <f>('октябрь(4 цк)'!S376+'октябрь(4 цк)'!S377*9.68%)/1000</f>
        <v>0.94700315999999995</v>
      </c>
      <c r="W294" s="318">
        <f>('октябрь(4 цк)'!T376+'октябрь(4 цк)'!T377*9.68%)/1000</f>
        <v>0.95466979200000002</v>
      </c>
      <c r="X294" s="318">
        <f>('октябрь(4 цк)'!U376+'октябрь(4 цк)'!U377*9.68%)/1000</f>
        <v>0.92856595199999992</v>
      </c>
      <c r="Y294" s="318">
        <f>('октябрь(4 цк)'!V376+'октябрь(4 цк)'!V377*9.68%)/1000</f>
        <v>0.93589257599999998</v>
      </c>
      <c r="Z294" s="318">
        <f>('октябрь(4 цк)'!W376+'октябрь(4 цк)'!W377*9.68%)/1000</f>
        <v>0.84608659200000003</v>
      </c>
      <c r="AA294" s="318">
        <f>('октябрь(4 цк)'!X376+'октябрь(4 цк)'!X377*9.68%)/1000</f>
        <v>0.76234591200000001</v>
      </c>
      <c r="AB294" s="318">
        <f>('октябрь(4 цк)'!Y376+'октябрь(4 цк)'!Y377*9.68%)/1000</f>
        <v>0.61735991999999995</v>
      </c>
      <c r="AC294" s="375"/>
      <c r="AD294" s="375"/>
    </row>
    <row r="295" spans="1:30" s="209" customFormat="1" ht="13.5" thickBot="1" x14ac:dyDescent="0.25">
      <c r="A295" s="314">
        <v>30</v>
      </c>
      <c r="B295" s="289" t="s">
        <v>193</v>
      </c>
      <c r="C295" s="290" t="s">
        <v>169</v>
      </c>
      <c r="D295" s="255"/>
      <c r="E295" s="318">
        <f>('октябрь(4 цк)'!B380+'октябрь(4 цк)'!B381*9.68%)/1000</f>
        <v>0.76423240799999992</v>
      </c>
      <c r="F295" s="318">
        <f>('октябрь(4 цк)'!C380+'октябрь(4 цк)'!C381*9.68%)/1000</f>
        <v>0.80993606399999996</v>
      </c>
      <c r="G295" s="318">
        <f>('октябрь(4 цк)'!D380+'октябрь(4 цк)'!D381*9.68%)/1000</f>
        <v>0.88922373599999993</v>
      </c>
      <c r="H295" s="318">
        <f>('октябрь(4 цк)'!E380+'октябрь(4 цк)'!E381*9.68%)/1000</f>
        <v>0.94707993599999996</v>
      </c>
      <c r="I295" s="318">
        <f>('октябрь(4 цк)'!F380+'октябрь(4 цк)'!F381*9.68%)/1000</f>
        <v>0.86862583199999999</v>
      </c>
      <c r="J295" s="318">
        <f>('октябрь(4 цк)'!G380+'октябрь(4 цк)'!G381*9.68%)/1000</f>
        <v>0.8722562399999999</v>
      </c>
      <c r="K295" s="318">
        <f>('октябрь(4 цк)'!H380+'октябрь(4 цк)'!H381*9.68%)/1000</f>
        <v>0.90892226400000009</v>
      </c>
      <c r="L295" s="318">
        <f>('октябрь(4 цк)'!I380+'октябрь(4 цк)'!I381*9.68%)/1000</f>
        <v>0.90308728799999993</v>
      </c>
      <c r="M295" s="318">
        <f>('октябрь(4 цк)'!J380+'октябрь(4 цк)'!J381*9.68%)/1000</f>
        <v>0.90741964799999997</v>
      </c>
      <c r="N295" s="318">
        <f>('октябрь(4 цк)'!K380+'октябрь(4 цк)'!K381*9.68%)/1000</f>
        <v>0.89097861599999995</v>
      </c>
      <c r="O295" s="318">
        <f>('октябрь(4 цк)'!L380+'октябрь(4 цк)'!L381*9.68%)/1000</f>
        <v>0.88706303999999991</v>
      </c>
      <c r="P295" s="318">
        <f>('октябрь(4 цк)'!M380+'октябрь(4 цк)'!M381*9.68%)/1000</f>
        <v>0.87425241600000003</v>
      </c>
      <c r="Q295" s="318">
        <f>('октябрь(4 цк)'!N380+'октябрь(4 цк)'!N381*9.68%)/1000</f>
        <v>0.87890284799999996</v>
      </c>
      <c r="R295" s="318">
        <f>('октябрь(4 цк)'!O380+'октябрь(4 цк)'!O381*9.68%)/1000</f>
        <v>0.90930614399999998</v>
      </c>
      <c r="S295" s="318">
        <f>('октябрь(4 цк)'!P380+'октябрь(4 цк)'!P381*9.68%)/1000</f>
        <v>0.89841491999999989</v>
      </c>
      <c r="T295" s="318">
        <f>('октябрь(4 цк)'!Q380+'октябрь(4 цк)'!Q381*9.68%)/1000</f>
        <v>0.90373439999999994</v>
      </c>
      <c r="U295" s="318">
        <f>('октябрь(4 цк)'!R380+'октябрь(4 цк)'!R381*9.68%)/1000</f>
        <v>0.91359463199999991</v>
      </c>
      <c r="V295" s="318">
        <f>('октябрь(4 цк)'!S380+'октябрь(4 цк)'!S381*9.68%)/1000</f>
        <v>0.9378339120000001</v>
      </c>
      <c r="W295" s="318">
        <f>('октябрь(4 цк)'!T380+'октябрь(4 цк)'!T381*9.68%)/1000</f>
        <v>0.91027132799999999</v>
      </c>
      <c r="X295" s="318">
        <f>('октябрь(4 цк)'!U380+'октябрь(4 цк)'!U381*9.68%)/1000</f>
        <v>0.87690667199999994</v>
      </c>
      <c r="Y295" s="318">
        <f>('октябрь(4 цк)'!V380+'октябрь(4 цк)'!V381*9.68%)/1000</f>
        <v>0.92399229599999999</v>
      </c>
      <c r="Z295" s="318">
        <f>('октябрь(4 цк)'!W380+'октябрь(4 цк)'!W381*9.68%)/1000</f>
        <v>0.76813701600000006</v>
      </c>
      <c r="AA295" s="318">
        <f>('октябрь(4 цк)'!X380+'октябрь(4 цк)'!X381*9.68%)/1000</f>
        <v>0.75062111999999992</v>
      </c>
      <c r="AB295" s="318">
        <f>('октябрь(4 цк)'!Y380+'октябрь(4 цк)'!Y381*9.68%)/1000</f>
        <v>0.61977287999999997</v>
      </c>
      <c r="AC295" s="375"/>
      <c r="AD295" s="375"/>
    </row>
    <row r="296" spans="1:30" s="296" customFormat="1" ht="13.5" thickBot="1" x14ac:dyDescent="0.25">
      <c r="A296" s="315">
        <v>31</v>
      </c>
      <c r="B296" s="303" t="s">
        <v>193</v>
      </c>
      <c r="C296" s="304" t="s">
        <v>169</v>
      </c>
      <c r="D296" s="305"/>
      <c r="E296" s="318">
        <f>('октябрь(4 цк)'!B384+'октябрь(4 цк)'!B385*9.68%)/1000</f>
        <v>1.0232307600000001</v>
      </c>
      <c r="F296" s="318">
        <f>('октябрь(4 цк)'!C384+'октябрь(4 цк)'!C385*9.68%)/1000</f>
        <v>1.0231430159999999</v>
      </c>
      <c r="G296" s="318">
        <f>('октябрь(4 цк)'!D384+'октябрь(4 цк)'!D385*9.68%)/1000</f>
        <v>0.99895857600000004</v>
      </c>
      <c r="H296" s="318">
        <f>('октябрь(4 цк)'!E384+'октябрь(4 цк)'!E385*9.68%)/1000</f>
        <v>1.2104874239999999</v>
      </c>
      <c r="I296" s="318">
        <f>('октябрь(4 цк)'!F384+'октябрь(4 цк)'!F385*9.68%)/1000</f>
        <v>0.979391664</v>
      </c>
      <c r="J296" s="318">
        <f>('октябрь(4 цк)'!G384+'октябрь(4 цк)'!G385*9.68%)/1000</f>
        <v>0.96791913600000001</v>
      </c>
      <c r="K296" s="318">
        <f>('октябрь(4 цк)'!H384+'октябрь(4 цк)'!H385*9.68%)/1000</f>
        <v>0.99022804799999997</v>
      </c>
      <c r="L296" s="318">
        <f>('октябрь(4 цк)'!I384+'октябрь(4 цк)'!I385*9.68%)/1000</f>
        <v>0.96306031200000008</v>
      </c>
      <c r="M296" s="318">
        <f>('октябрь(4 цк)'!J384+'октябрь(4 цк)'!J385*9.68%)/1000</f>
        <v>0.96548423999999988</v>
      </c>
      <c r="N296" s="318">
        <f>('октябрь(4 цк)'!K384+'октябрь(4 цк)'!K385*9.68%)/1000</f>
        <v>0.97281086400000005</v>
      </c>
      <c r="O296" s="318">
        <f>('октябрь(4 цк)'!L384+'октябрь(4 цк)'!L385*9.68%)/1000</f>
        <v>0.96916948799999991</v>
      </c>
      <c r="P296" s="318">
        <f>('октябрь(4 цк)'!M384+'октябрь(4 цк)'!M385*9.68%)/1000</f>
        <v>0.96302740799999997</v>
      </c>
      <c r="Q296" s="318">
        <f>('октябрь(4 цк)'!N384+'октябрь(4 цк)'!N385*9.68%)/1000</f>
        <v>0.97366636799999995</v>
      </c>
      <c r="R296" s="318">
        <f>('октябрь(4 цк)'!O384+'октябрь(4 цк)'!O385*9.68%)/1000</f>
        <v>0.99828952800000004</v>
      </c>
      <c r="S296" s="318">
        <f>('октябрь(4 цк)'!P384+'октябрь(4 цк)'!P385*9.68%)/1000</f>
        <v>0.98293432800000002</v>
      </c>
      <c r="T296" s="318">
        <f>('октябрь(4 цк)'!Q384+'октябрь(4 цк)'!Q385*9.68%)/1000</f>
        <v>0.99600818400000002</v>
      </c>
      <c r="U296" s="318">
        <f>('октябрь(4 цк)'!R384+'октябрь(4 цк)'!R385*9.68%)/1000</f>
        <v>1.004387736</v>
      </c>
      <c r="V296" s="318">
        <f>('октябрь(4 цк)'!S384+'октябрь(4 цк)'!S385*9.68%)/1000</f>
        <v>1.032783888</v>
      </c>
      <c r="W296" s="318">
        <f>('октябрь(4 цк)'!T384+'октябрь(4 цк)'!T385*9.68%)/1000</f>
        <v>1.0482926399999999</v>
      </c>
      <c r="X296" s="318">
        <f>('октябрь(4 цк)'!U384+'октябрь(4 цк)'!U385*9.68%)/1000</f>
        <v>1.387829016</v>
      </c>
      <c r="Y296" s="318">
        <f>('октябрь(4 цк)'!V384+'октябрь(4 цк)'!V385*9.68%)/1000</f>
        <v>1.2917493359999999</v>
      </c>
      <c r="Z296" s="318">
        <f>('октябрь(4 цк)'!W384+'октябрь(4 цк)'!W385*9.68%)/1000</f>
        <v>1.029800592</v>
      </c>
      <c r="AA296" s="318">
        <f>('октябрь(4 цк)'!X384+'октябрь(4 цк)'!X385*9.68%)/1000</f>
        <v>0.98857187999999996</v>
      </c>
      <c r="AB296" s="318">
        <f>('октябрь(4 цк)'!Y384+'октябрь(4 цк)'!Y385*9.68%)/1000</f>
        <v>0.96875270400000002</v>
      </c>
      <c r="AC296" s="376"/>
      <c r="AD296" s="376"/>
    </row>
    <row r="297" spans="1:30" s="295" customFormat="1" ht="13.5" thickBot="1" x14ac:dyDescent="0.25">
      <c r="A297" s="313">
        <v>1</v>
      </c>
      <c r="B297" s="300" t="s">
        <v>194</v>
      </c>
      <c r="C297" s="301" t="s">
        <v>169</v>
      </c>
      <c r="D297" s="302"/>
      <c r="E297" s="318">
        <f>('октябрь(4 цк)'!B264+'октябрь(4 цк)'!B265*9.11%)/1000</f>
        <v>0.80764203599999995</v>
      </c>
      <c r="F297" s="318">
        <f>('октябрь(4 цк)'!C264+'октябрь(4 цк)'!C265*9.11%)/1000</f>
        <v>0.79858590600000001</v>
      </c>
      <c r="G297" s="318">
        <f>('октябрь(4 цк)'!D264+'октябрь(4 цк)'!D265*9.11%)/1000</f>
        <v>0.84620150999999999</v>
      </c>
      <c r="H297" s="318">
        <f>('октябрь(4 цк)'!E264+'октябрь(4 цк)'!E265*9.11%)/1000</f>
        <v>0.88795790699999999</v>
      </c>
      <c r="I297" s="318">
        <f>('октябрь(4 цк)'!F264+'октябрь(4 цк)'!F265*9.11%)/1000</f>
        <v>0.90806688000000002</v>
      </c>
      <c r="J297" s="318">
        <f>('октябрь(4 цк)'!G264+'октябрь(4 цк)'!G265*9.11%)/1000</f>
        <v>0.899938185</v>
      </c>
      <c r="K297" s="318">
        <f>('октябрь(4 цк)'!H264+'октябрь(4 цк)'!H265*9.11%)/1000</f>
        <v>1.1154959010000001</v>
      </c>
      <c r="L297" s="318">
        <f>('октябрь(4 цк)'!I264+'октябрь(4 цк)'!I265*9.11%)/1000</f>
        <v>0.88861256700000002</v>
      </c>
      <c r="M297" s="318">
        <f>('октябрь(4 цк)'!J264+'октябрь(4 цк)'!J265*9.11%)/1000</f>
        <v>0.78591823500000002</v>
      </c>
      <c r="N297" s="318">
        <f>('октябрь(4 цк)'!K264+'октябрь(4 цк)'!K265*9.11%)/1000</f>
        <v>0.78576548099999999</v>
      </c>
      <c r="O297" s="318">
        <f>('октябрь(4 цк)'!L264+'октябрь(4 цк)'!L265*9.11%)/1000</f>
        <v>0.78723846599999991</v>
      </c>
      <c r="P297" s="318">
        <f>('октябрь(4 цк)'!M264+'октябрь(4 цк)'!M265*9.11%)/1000</f>
        <v>0.78944248800000005</v>
      </c>
      <c r="Q297" s="318">
        <f>('октябрь(4 цк)'!N264+'октябрь(4 цк)'!N265*9.11%)/1000</f>
        <v>0.80490337499999998</v>
      </c>
      <c r="R297" s="318">
        <f>('октябрь(4 цк)'!O264+'октябрь(4 цк)'!O265*9.11%)/1000</f>
        <v>0.82916943900000006</v>
      </c>
      <c r="S297" s="318">
        <f>('октябрь(4 цк)'!P264+'октябрь(4 цк)'!P265*9.11%)/1000</f>
        <v>0.83253002700000001</v>
      </c>
      <c r="T297" s="318">
        <f>('октябрь(4 цк)'!Q264+'октябрь(4 цк)'!Q265*9.11%)/1000</f>
        <v>0.84193530900000002</v>
      </c>
      <c r="U297" s="318">
        <f>('октябрь(4 цк)'!R264+'октябрь(4 цк)'!R265*9.11%)/1000</f>
        <v>0.87461375399999997</v>
      </c>
      <c r="V297" s="318">
        <f>('октябрь(4 цк)'!S264+'октябрь(4 цк)'!S265*9.11%)/1000</f>
        <v>0.841575246</v>
      </c>
      <c r="W297" s="318">
        <f>('октябрь(4 цк)'!T264+'октябрь(4 цк)'!T265*9.11%)/1000</f>
        <v>0.83254093799999995</v>
      </c>
      <c r="X297" s="318">
        <f>('октябрь(4 цк)'!U264+'октябрь(4 цк)'!U265*9.11%)/1000</f>
        <v>0.82465228499999998</v>
      </c>
      <c r="Y297" s="318">
        <f>('октябрь(4 цк)'!V264+'октябрь(4 цк)'!V265*9.11%)/1000</f>
        <v>0.82028788499999994</v>
      </c>
      <c r="Z297" s="318">
        <f>('октябрь(4 цк)'!W264+'октябрь(4 цк)'!W265*9.11%)/1000</f>
        <v>0.81888036599999992</v>
      </c>
      <c r="AA297" s="318">
        <f>('октябрь(4 цк)'!X264+'октябрь(4 цк)'!X265*9.11%)/1000</f>
        <v>0.81529064699999987</v>
      </c>
      <c r="AB297" s="318">
        <f>('октябрь(4 цк)'!Y264+'октябрь(4 цк)'!Y265*9.11%)/1000</f>
        <v>0.80519797199999998</v>
      </c>
      <c r="AC297" s="374"/>
      <c r="AD297" s="374"/>
    </row>
    <row r="298" spans="1:30" s="209" customFormat="1" ht="13.5" thickBot="1" x14ac:dyDescent="0.25">
      <c r="A298" s="314">
        <v>2</v>
      </c>
      <c r="B298" s="289" t="s">
        <v>194</v>
      </c>
      <c r="C298" s="290" t="s">
        <v>169</v>
      </c>
      <c r="D298" s="255"/>
      <c r="E298" s="318">
        <f>('октябрь(4 цк)'!B268+'октябрь(4 цк)'!B269*9.11%)/1000</f>
        <v>0.73957921799999993</v>
      </c>
      <c r="F298" s="318">
        <f>('октябрь(4 цк)'!C268+'октябрь(4 цк)'!C269*9.11%)/1000</f>
        <v>0.80017891200000002</v>
      </c>
      <c r="G298" s="318">
        <f>('октябрь(4 цк)'!D268+'октябрь(4 цк)'!D269*9.11%)/1000</f>
        <v>0.80203378199999997</v>
      </c>
      <c r="H298" s="318">
        <f>('октябрь(4 цк)'!E268+'октябрь(4 цк)'!E269*9.11%)/1000</f>
        <v>0.83630523299999993</v>
      </c>
      <c r="I298" s="318">
        <f>('октябрь(4 цк)'!F268+'октябрь(4 цк)'!F269*9.11%)/1000</f>
        <v>0.83924029199999994</v>
      </c>
      <c r="J298" s="318">
        <f>('октябрь(4 цк)'!G268+'октябрь(4 цк)'!G269*9.11%)/1000</f>
        <v>0.847816338</v>
      </c>
      <c r="K298" s="318">
        <f>('октябрь(4 цк)'!H268+'октябрь(4 цк)'!H269*9.11%)/1000</f>
        <v>0.83050058100000002</v>
      </c>
      <c r="L298" s="318">
        <f>('октябрь(4 цк)'!I268+'октябрь(4 цк)'!I269*9.11%)/1000</f>
        <v>0.81893492099999998</v>
      </c>
      <c r="M298" s="318">
        <f>('октябрь(4 цк)'!J268+'октябрь(4 цк)'!J269*9.11%)/1000</f>
        <v>0.82826382599999993</v>
      </c>
      <c r="N298" s="318">
        <f>('октябрь(4 цк)'!K268+'октябрь(4 цк)'!K269*9.11%)/1000</f>
        <v>0.85934926499999997</v>
      </c>
      <c r="O298" s="318">
        <f>('октябрь(4 цк)'!L268+'октябрь(4 цк)'!L269*9.11%)/1000</f>
        <v>0.86234979</v>
      </c>
      <c r="P298" s="318">
        <f>('октябрь(4 цк)'!M268+'октябрь(4 цк)'!M269*9.11%)/1000</f>
        <v>0.82828564799999993</v>
      </c>
      <c r="Q298" s="318">
        <f>('октябрь(4 цк)'!N268+'октябрь(4 цк)'!N269*9.11%)/1000</f>
        <v>0.84137884799999996</v>
      </c>
      <c r="R298" s="318">
        <f>('октябрь(4 цк)'!O268+'октябрь(4 цк)'!O269*9.11%)/1000</f>
        <v>0.81208281299999996</v>
      </c>
      <c r="S298" s="318">
        <f>('октябрь(4 цк)'!P268+'октябрь(4 цк)'!P269*9.11%)/1000</f>
        <v>0.81914222999999997</v>
      </c>
      <c r="T298" s="318">
        <f>('октябрь(4 цк)'!Q268+'октябрь(4 цк)'!Q269*9.11%)/1000</f>
        <v>0.85196251799999989</v>
      </c>
      <c r="U298" s="318">
        <f>('октябрь(4 цк)'!R268+'октябрь(4 цк)'!R269*9.11%)/1000</f>
        <v>1.2310979459999998</v>
      </c>
      <c r="V298" s="318">
        <f>('октябрь(4 цк)'!S268+'октябрь(4 цк)'!S269*9.11%)/1000</f>
        <v>0.85222438199999995</v>
      </c>
      <c r="W298" s="318">
        <f>('октябрь(4 цк)'!T268+'октябрь(4 цк)'!T269*9.11%)/1000</f>
        <v>1.1945679180000002</v>
      </c>
      <c r="X298" s="318">
        <f>('октябрь(4 цк)'!U268+'октябрь(4 цк)'!U269*9.11%)/1000</f>
        <v>0.84492492299999988</v>
      </c>
      <c r="Y298" s="318">
        <f>('октябрь(4 цк)'!V268+'октябрь(4 цк)'!V269*9.11%)/1000</f>
        <v>0.82275377100000002</v>
      </c>
      <c r="Z298" s="318">
        <f>('октябрь(4 цк)'!W268+'октябрь(4 цк)'!W269*9.11%)/1000</f>
        <v>0.81951320399999994</v>
      </c>
      <c r="AA298" s="318">
        <f>('октябрь(4 цк)'!X268+'октябрь(4 цк)'!X269*9.11%)/1000</f>
        <v>0.81754922399999996</v>
      </c>
      <c r="AB298" s="318">
        <f>('октябрь(4 цк)'!Y268+'октябрь(4 цк)'!Y269*9.11%)/1000</f>
        <v>0.80925686399999996</v>
      </c>
      <c r="AC298" s="375"/>
      <c r="AD298" s="375"/>
    </row>
    <row r="299" spans="1:30" s="209" customFormat="1" ht="13.5" thickBot="1" x14ac:dyDescent="0.25">
      <c r="A299" s="314">
        <v>3</v>
      </c>
      <c r="B299" s="289" t="s">
        <v>194</v>
      </c>
      <c r="C299" s="290" t="s">
        <v>169</v>
      </c>
      <c r="D299" s="255"/>
      <c r="E299" s="318">
        <f>('октябрь(4 цк)'!B272+'октябрь(4 цк)'!B273*9.11%)/1000</f>
        <v>0.86497934099999985</v>
      </c>
      <c r="F299" s="318">
        <f>('октябрь(4 цк)'!C272+'октябрь(4 цк)'!C273*9.11%)/1000</f>
        <v>0.86935465199999995</v>
      </c>
      <c r="G299" s="318">
        <f>('октябрь(4 цк)'!D272+'октябрь(4 цк)'!D273*9.11%)/1000</f>
        <v>0.84782724900000006</v>
      </c>
      <c r="H299" s="318">
        <f>('октябрь(4 цк)'!E272+'октябрь(4 цк)'!E273*9.11%)/1000</f>
        <v>0.84822004500000003</v>
      </c>
      <c r="I299" s="318">
        <f>('октябрь(4 цк)'!F272+'октябрь(4 цк)'!F273*9.11%)/1000</f>
        <v>0.85466844600000003</v>
      </c>
      <c r="J299" s="318">
        <f>('октябрь(4 цк)'!G272+'октябрь(4 цк)'!G273*9.11%)/1000</f>
        <v>0.85537766100000001</v>
      </c>
      <c r="K299" s="318">
        <f>('октябрь(4 цк)'!H272+'октябрь(4 цк)'!H273*9.11%)/1000</f>
        <v>0.86114957999999986</v>
      </c>
      <c r="L299" s="318">
        <f>('октябрь(4 цк)'!I272+'октябрь(4 цк)'!I273*9.11%)/1000</f>
        <v>0.85452660300000005</v>
      </c>
      <c r="M299" s="318">
        <f>('октябрь(4 цк)'!J272+'октябрь(4 цк)'!J273*9.11%)/1000</f>
        <v>0.84882015</v>
      </c>
      <c r="N299" s="318">
        <f>('октябрь(4 цк)'!K272+'октябрь(4 цк)'!K273*9.11%)/1000</f>
        <v>0.85180976399999997</v>
      </c>
      <c r="O299" s="318">
        <f>('октябрь(4 цк)'!L272+'октябрь(4 цк)'!L273*9.11%)/1000</f>
        <v>0.850391334</v>
      </c>
      <c r="P299" s="318">
        <f>('октябрь(4 цк)'!M272+'октябрь(4 цк)'!M273*9.11%)/1000</f>
        <v>0.85489757700000002</v>
      </c>
      <c r="Q299" s="318">
        <f>('октябрь(4 цк)'!N272+'октябрь(4 цк)'!N273*9.11%)/1000</f>
        <v>0.86074587299999994</v>
      </c>
      <c r="R299" s="318">
        <f>('октябрь(4 цк)'!O272+'октябрь(4 цк)'!O273*9.11%)/1000</f>
        <v>0.86823081899999988</v>
      </c>
      <c r="S299" s="318">
        <f>('октябрь(4 цк)'!P272+'октябрь(4 цк)'!P273*9.11%)/1000</f>
        <v>0.86963833800000001</v>
      </c>
      <c r="T299" s="318">
        <f>('октябрь(4 цк)'!Q272+'октябрь(4 цк)'!Q273*9.11%)/1000</f>
        <v>0.87042392999999996</v>
      </c>
      <c r="U299" s="318">
        <f>('октябрь(4 цк)'!R272+'октябрь(4 цк)'!R273*9.11%)/1000</f>
        <v>0.88278609299999988</v>
      </c>
      <c r="V299" s="318">
        <f>('октябрь(4 цк)'!S272+'октябрь(4 цк)'!S273*9.11%)/1000</f>
        <v>0.87515930399999997</v>
      </c>
      <c r="W299" s="318">
        <f>('октябрь(4 цк)'!T272+'октябрь(4 цк)'!T273*9.11%)/1000</f>
        <v>0.87611947199999995</v>
      </c>
      <c r="X299" s="318">
        <f>('октябрь(4 цк)'!U272+'октябрь(4 цк)'!U273*9.11%)/1000</f>
        <v>0.89284603500000004</v>
      </c>
      <c r="Y299" s="318">
        <f>('октябрь(4 цк)'!V272+'октябрь(4 цк)'!V273*9.11%)/1000</f>
        <v>0.87155867399999998</v>
      </c>
      <c r="Z299" s="318">
        <f>('октябрь(4 цк)'!W272+'октябрь(4 цк)'!W273*9.11%)/1000</f>
        <v>0.86832901799999995</v>
      </c>
      <c r="AA299" s="318">
        <f>('октябрь(4 цк)'!X272+'октябрь(4 цк)'!X273*9.11%)/1000</f>
        <v>0.86660507999999992</v>
      </c>
      <c r="AB299" s="318">
        <f>('октябрь(4 цк)'!Y272+'октябрь(4 цк)'!Y273*9.11%)/1000</f>
        <v>0.86384459699999994</v>
      </c>
      <c r="AC299" s="375"/>
      <c r="AD299" s="375"/>
    </row>
    <row r="300" spans="1:30" s="209" customFormat="1" ht="13.5" thickBot="1" x14ac:dyDescent="0.25">
      <c r="A300" s="314">
        <v>4</v>
      </c>
      <c r="B300" s="289" t="s">
        <v>194</v>
      </c>
      <c r="C300" s="290" t="s">
        <v>169</v>
      </c>
      <c r="D300" s="255"/>
      <c r="E300" s="318">
        <f>('октябрь(4 цк)'!B276+'октябрь(4 цк)'!B277*9.11%)/1000</f>
        <v>0.90482631300000005</v>
      </c>
      <c r="F300" s="318">
        <f>('октябрь(4 цк)'!C276+'октябрь(4 цк)'!C277*9.11%)/1000</f>
        <v>0.89052199199999993</v>
      </c>
      <c r="G300" s="318">
        <f>('октябрь(4 цк)'!D276+'октябрь(4 цк)'!D277*9.11%)/1000</f>
        <v>0.8939262240000001</v>
      </c>
      <c r="H300" s="318">
        <f>('октябрь(4 цк)'!E276+'октябрь(4 цк)'!E277*9.11%)/1000</f>
        <v>1.0531613579999999</v>
      </c>
      <c r="I300" s="318">
        <f>('октябрь(4 цк)'!F276+'октябрь(4 цк)'!F277*9.11%)/1000</f>
        <v>0.90369156899999992</v>
      </c>
      <c r="J300" s="318">
        <f>('октябрь(4 цк)'!G276+'октябрь(4 цк)'!G277*9.11%)/1000</f>
        <v>1.190094408</v>
      </c>
      <c r="K300" s="318">
        <f>('октябрь(4 цк)'!H276+'октябрь(4 цк)'!H277*9.11%)/1000</f>
        <v>1.1832422999999999</v>
      </c>
      <c r="L300" s="318">
        <f>('октябрь(4 цк)'!I276+'октябрь(4 цк)'!I277*9.11%)/1000</f>
        <v>1.1860027829999999</v>
      </c>
      <c r="M300" s="318">
        <f>('октябрь(4 цк)'!J276+'октябрь(4 цк)'!J277*9.11%)/1000</f>
        <v>0.870871281</v>
      </c>
      <c r="N300" s="318">
        <f>('октябрь(4 цк)'!K276+'октябрь(4 цк)'!K277*9.11%)/1000</f>
        <v>0.88901627400000005</v>
      </c>
      <c r="O300" s="318">
        <f>('октябрь(4 цк)'!L276+'октябрь(4 цк)'!L277*9.11%)/1000</f>
        <v>0.88255696199999989</v>
      </c>
      <c r="P300" s="318">
        <f>('октябрь(4 цк)'!M276+'октябрь(4 цк)'!M277*9.11%)/1000</f>
        <v>0.889572735</v>
      </c>
      <c r="Q300" s="318">
        <f>('октябрь(4 цк)'!N276+'октябрь(4 цк)'!N277*9.11%)/1000</f>
        <v>0.98827364099999992</v>
      </c>
      <c r="R300" s="318">
        <f>('октябрь(4 цк)'!O276+'октябрь(4 цк)'!O277*9.11%)/1000</f>
        <v>0.89854157700000004</v>
      </c>
      <c r="S300" s="318">
        <f>('октябрь(4 цк)'!P276+'октябрь(4 цк)'!P277*9.11%)/1000</f>
        <v>0.88105124400000001</v>
      </c>
      <c r="T300" s="318">
        <f>('октябрь(4 цк)'!Q276+'октябрь(4 цк)'!Q277*9.11%)/1000</f>
        <v>0.88443365399999996</v>
      </c>
      <c r="U300" s="318">
        <f>('октябрь(4 цк)'!R276+'октябрь(4 цк)'!R277*9.11%)/1000</f>
        <v>1.2537164489999997</v>
      </c>
      <c r="V300" s="318">
        <f>('октябрь(4 цк)'!S276+'октябрь(4 цк)'!S277*9.11%)/1000</f>
        <v>0.8911657409999999</v>
      </c>
      <c r="W300" s="318">
        <f>('октябрь(4 цк)'!T276+'октябрь(4 цк)'!T277*9.11%)/1000</f>
        <v>1.0119286889999999</v>
      </c>
      <c r="X300" s="318">
        <f>('октябрь(4 цк)'!U276+'октябрь(4 цк)'!U277*9.11%)/1000</f>
        <v>0.897614142</v>
      </c>
      <c r="Y300" s="318">
        <f>('октябрь(4 цк)'!V276+'октябрь(4 цк)'!V277*9.11%)/1000</f>
        <v>0.88795790699999999</v>
      </c>
      <c r="Z300" s="318">
        <f>('октябрь(4 цк)'!W276+'октябрь(4 цк)'!W277*9.11%)/1000</f>
        <v>0.89131849499999993</v>
      </c>
      <c r="AA300" s="318">
        <f>('октябрь(4 цк)'!X276+'октябрь(4 цк)'!X277*9.11%)/1000</f>
        <v>0.89673035099999998</v>
      </c>
      <c r="AB300" s="318">
        <f>('октябрь(4 цк)'!Y276+'октябрь(4 цк)'!Y277*9.11%)/1000</f>
        <v>0.88939815900000008</v>
      </c>
      <c r="AC300" s="375"/>
      <c r="AD300" s="375"/>
    </row>
    <row r="301" spans="1:30" s="209" customFormat="1" ht="13.5" thickBot="1" x14ac:dyDescent="0.25">
      <c r="A301" s="314">
        <v>5</v>
      </c>
      <c r="B301" s="289" t="s">
        <v>194</v>
      </c>
      <c r="C301" s="290" t="s">
        <v>169</v>
      </c>
      <c r="D301" s="255"/>
      <c r="E301" s="318">
        <f>('октябрь(4 цк)'!B280+'октябрь(4 цк)'!B281*9.11%)/1000</f>
        <v>0.90001456199999996</v>
      </c>
      <c r="F301" s="318">
        <f>('октябрь(4 цк)'!C280+'октябрь(4 цк)'!C281*9.11%)/1000</f>
        <v>0.88819794900000004</v>
      </c>
      <c r="G301" s="318">
        <f>('октябрь(4 цк)'!D280+'октябрь(4 цк)'!D281*9.11%)/1000</f>
        <v>0.88492464900000001</v>
      </c>
      <c r="H301" s="318">
        <f>('октябрь(4 цк)'!E280+'октябрь(4 цк)'!E281*9.11%)/1000</f>
        <v>0.89567198400000003</v>
      </c>
      <c r="I301" s="318">
        <f>('октябрь(4 цк)'!F280+'октябрь(4 цк)'!F281*9.11%)/1000</f>
        <v>0.89534465399999996</v>
      </c>
      <c r="J301" s="318">
        <f>('октябрь(4 цк)'!G280+'октябрь(4 цк)'!G281*9.11%)/1000</f>
        <v>0.92004715799999992</v>
      </c>
      <c r="K301" s="318">
        <f>('октябрь(4 цк)'!H280+'октябрь(4 цк)'!H281*9.11%)/1000</f>
        <v>0.94393133699999998</v>
      </c>
      <c r="L301" s="318">
        <f>('октябрь(4 цк)'!I280+'октябрь(4 цк)'!I281*9.11%)/1000</f>
        <v>0.88497920399999996</v>
      </c>
      <c r="M301" s="318">
        <f>('октябрь(4 цк)'!J280+'октябрь(4 цк)'!J281*9.11%)/1000</f>
        <v>1.0338816209999999</v>
      </c>
      <c r="N301" s="318">
        <f>('октябрь(4 цк)'!K280+'октябрь(4 цк)'!K281*9.11%)/1000</f>
        <v>1.037460429</v>
      </c>
      <c r="O301" s="318">
        <f>('октябрь(4 цк)'!L280+'октябрь(4 цк)'!L281*9.11%)/1000</f>
        <v>1.0402100009999999</v>
      </c>
      <c r="P301" s="318">
        <f>('октябрь(4 цк)'!M280+'октябрь(4 цк)'!M281*9.11%)/1000</f>
        <v>0.88471733999999991</v>
      </c>
      <c r="Q301" s="318">
        <f>('октябрь(4 цк)'!N280+'октябрь(4 цк)'!N281*9.11%)/1000</f>
        <v>1.0443234479999999</v>
      </c>
      <c r="R301" s="318">
        <f>('октябрь(4 цк)'!O280+'октябрь(4 цк)'!O281*9.11%)/1000</f>
        <v>1.0510991789999999</v>
      </c>
      <c r="S301" s="318">
        <f>('октябрь(4 цк)'!P280+'октябрь(4 цк)'!P281*9.11%)/1000</f>
        <v>0.88276427099999999</v>
      </c>
      <c r="T301" s="318">
        <f>('октябрь(4 цк)'!Q280+'октябрь(4 цк)'!Q281*9.11%)/1000</f>
        <v>0.92098550400000001</v>
      </c>
      <c r="U301" s="318">
        <f>('октябрь(4 цк)'!R280+'октябрь(4 цк)'!R281*9.11%)/1000</f>
        <v>1.2497012010000002</v>
      </c>
      <c r="V301" s="318">
        <f>('октябрь(4 цк)'!S280+'октябрь(4 цк)'!S281*9.11%)/1000</f>
        <v>0.91981802700000004</v>
      </c>
      <c r="W301" s="318">
        <f>('октябрь(4 цк)'!T280+'октябрь(4 цк)'!T281*9.11%)/1000</f>
        <v>1.2219981720000002</v>
      </c>
      <c r="X301" s="318">
        <f>('октябрь(4 цк)'!U280+'октябрь(4 цк)'!U281*9.11%)/1000</f>
        <v>0.88888534200000002</v>
      </c>
      <c r="Y301" s="318">
        <f>('октябрь(4 цк)'!V280+'октябрь(4 цк)'!V281*9.11%)/1000</f>
        <v>0.89224592999999996</v>
      </c>
      <c r="Z301" s="318">
        <f>('октябрь(4 цк)'!W280+'октябрь(4 цк)'!W281*9.11%)/1000</f>
        <v>0.89715587999999991</v>
      </c>
      <c r="AA301" s="318">
        <f>('октябрь(4 цк)'!X280+'октябрь(4 цк)'!X281*9.11%)/1000</f>
        <v>0.89565016199999992</v>
      </c>
      <c r="AB301" s="318">
        <f>('октябрь(4 цк)'!Y280+'октябрь(4 цк)'!Y281*9.11%)/1000</f>
        <v>0.8911875629999999</v>
      </c>
      <c r="AC301" s="375"/>
      <c r="AD301" s="375"/>
    </row>
    <row r="302" spans="1:30" s="209" customFormat="1" ht="13.5" thickBot="1" x14ac:dyDescent="0.25">
      <c r="A302" s="314">
        <v>6</v>
      </c>
      <c r="B302" s="289" t="s">
        <v>194</v>
      </c>
      <c r="C302" s="290" t="s">
        <v>169</v>
      </c>
      <c r="D302" s="255"/>
      <c r="E302" s="318">
        <f>('октябрь(4 цк)'!B284+'октябрь(4 цк)'!B285*9.11%)/1000</f>
        <v>0.83857472099999997</v>
      </c>
      <c r="F302" s="318">
        <f>('октябрь(4 цк)'!C284+'октябрь(4 цк)'!C285*9.11%)/1000</f>
        <v>0.71887014000000005</v>
      </c>
      <c r="G302" s="318">
        <f>('октябрь(4 цк)'!D284+'октябрь(4 цк)'!D285*9.11%)/1000</f>
        <v>0.84711803400000008</v>
      </c>
      <c r="H302" s="318">
        <f>('октябрь(4 цк)'!E284+'октябрь(4 цк)'!E285*9.11%)/1000</f>
        <v>0.85698157799999997</v>
      </c>
      <c r="I302" s="318">
        <f>('октябрь(4 цк)'!F284+'октябрь(4 цк)'!F285*9.11%)/1000</f>
        <v>0.86444470200000001</v>
      </c>
      <c r="J302" s="318">
        <f>('октябрь(4 цк)'!G284+'октябрь(4 цк)'!G285*9.11%)/1000</f>
        <v>0.89350069500000007</v>
      </c>
      <c r="K302" s="318">
        <f>('октябрь(4 цк)'!H284+'октябрь(4 цк)'!H285*9.11%)/1000</f>
        <v>0.87885813299999993</v>
      </c>
      <c r="L302" s="318">
        <f>('октябрь(4 цк)'!I284+'октябрь(4 цк)'!I285*9.11%)/1000</f>
        <v>0.83960035499999996</v>
      </c>
      <c r="M302" s="318">
        <f>('октябрь(4 цк)'!J284+'октябрь(4 цк)'!J285*9.11%)/1000</f>
        <v>0.8333265299999999</v>
      </c>
      <c r="N302" s="318">
        <f>('октябрь(4 цк)'!K284+'октябрь(4 цк)'!K285*9.11%)/1000</f>
        <v>0.83964399899999997</v>
      </c>
      <c r="O302" s="318">
        <f>('октябрь(4 цк)'!L284+'октябрь(4 цк)'!L285*9.11%)/1000</f>
        <v>0.86399735099999997</v>
      </c>
      <c r="P302" s="318">
        <f>('октябрь(4 цк)'!M284+'октябрь(4 цк)'!M285*9.11%)/1000</f>
        <v>0.83479951499999994</v>
      </c>
      <c r="Q302" s="318">
        <f>('октябрь(4 цк)'!N284+'октябрь(4 цк)'!N285*9.11%)/1000</f>
        <v>1.2704866560000001</v>
      </c>
      <c r="R302" s="318">
        <f>('октябрь(4 цк)'!O284+'октябрь(4 цк)'!O285*9.11%)/1000</f>
        <v>1.2912721110000001</v>
      </c>
      <c r="S302" s="318">
        <f>('октябрь(4 цк)'!P284+'октябрь(4 цк)'!P285*9.11%)/1000</f>
        <v>0.87837804900000005</v>
      </c>
      <c r="T302" s="318">
        <f>('октябрь(4 цк)'!Q284+'октябрь(4 цк)'!Q285*9.11%)/1000</f>
        <v>0.88146586199999988</v>
      </c>
      <c r="U302" s="318">
        <f>('октябрь(4 цк)'!R284+'октябрь(4 цк)'!R285*9.11%)/1000</f>
        <v>1.2525380609999999</v>
      </c>
      <c r="V302" s="318">
        <f>('октябрь(4 цк)'!S284+'октябрь(4 цк)'!S285*9.11%)/1000</f>
        <v>0.89429719799999996</v>
      </c>
      <c r="W302" s="318">
        <f>('октябрь(4 цк)'!T284+'октябрь(4 цк)'!T285*9.11%)/1000</f>
        <v>0.87989467799999999</v>
      </c>
      <c r="X302" s="318">
        <f>('октябрь(4 цк)'!U284+'октябрь(4 цк)'!U285*9.11%)/1000</f>
        <v>0.86677965600000006</v>
      </c>
      <c r="Y302" s="318">
        <f>('октябрь(4 цк)'!V284+'октябрь(4 цк)'!V285*9.11%)/1000</f>
        <v>0.86533940399999998</v>
      </c>
      <c r="Z302" s="318">
        <f>('октябрь(4 цк)'!W284+'октябрь(4 цк)'!W285*9.11%)/1000</f>
        <v>0.86515391699999999</v>
      </c>
      <c r="AA302" s="318">
        <f>('октябрь(4 цк)'!X284+'октябрь(4 цк)'!X285*9.11%)/1000</f>
        <v>0.85996028099999999</v>
      </c>
      <c r="AB302" s="318">
        <f>('октябрь(4 цк)'!Y284+'октябрь(4 цк)'!Y285*9.11%)/1000</f>
        <v>0.76684580699999993</v>
      </c>
      <c r="AC302" s="375"/>
      <c r="AD302" s="375"/>
    </row>
    <row r="303" spans="1:30" s="209" customFormat="1" ht="13.5" thickBot="1" x14ac:dyDescent="0.25">
      <c r="A303" s="314">
        <v>7</v>
      </c>
      <c r="B303" s="289" t="s">
        <v>194</v>
      </c>
      <c r="C303" s="290" t="s">
        <v>169</v>
      </c>
      <c r="D303" s="255"/>
      <c r="E303" s="318">
        <f>('октябрь(4 цк)'!B288+'октябрь(4 цк)'!B289*9.11%)/1000</f>
        <v>0.712705425</v>
      </c>
      <c r="F303" s="318">
        <f>('октябрь(4 цк)'!C288+'октябрь(4 цк)'!C289*9.11%)/1000</f>
        <v>0.81741829199999994</v>
      </c>
      <c r="G303" s="318">
        <f>('октябрь(4 цк)'!D288+'октябрь(4 цк)'!D289*9.11%)/1000</f>
        <v>0.88844890200000004</v>
      </c>
      <c r="H303" s="318">
        <f>('октябрь(4 цк)'!E288+'октябрь(4 цк)'!E289*9.11%)/1000</f>
        <v>0.96017781599999985</v>
      </c>
      <c r="I303" s="318">
        <f>('октябрь(4 цк)'!F288+'октябрь(4 цк)'!F289*9.11%)/1000</f>
        <v>0.95991595200000002</v>
      </c>
      <c r="J303" s="318">
        <f>('октябрь(4 цк)'!G288+'октябрь(4 цк)'!G289*9.11%)/1000</f>
        <v>0.96845926500000001</v>
      </c>
      <c r="K303" s="318">
        <f>('октябрь(4 цк)'!H288+'октябрь(4 цк)'!H289*9.11%)/1000</f>
        <v>1.2715886670000001</v>
      </c>
      <c r="L303" s="318">
        <f>('октябрь(4 цк)'!I288+'октябрь(4 цк)'!I289*9.11%)/1000</f>
        <v>0.94551343199999993</v>
      </c>
      <c r="M303" s="318">
        <f>('октябрь(4 цк)'!J288+'октябрь(4 цк)'!J289*9.11%)/1000</f>
        <v>0.94021068600000002</v>
      </c>
      <c r="N303" s="318">
        <f>('октябрь(4 цк)'!K288+'октябрь(4 цк)'!K289*9.11%)/1000</f>
        <v>0.93477700799999996</v>
      </c>
      <c r="O303" s="318">
        <f>('октябрь(4 цк)'!L288+'октябрь(4 цк)'!L289*9.11%)/1000</f>
        <v>0.91404610799999997</v>
      </c>
      <c r="P303" s="318">
        <f>('октябрь(4 цк)'!M288+'октябрь(4 цк)'!M289*9.11%)/1000</f>
        <v>0.92645191500000001</v>
      </c>
      <c r="Q303" s="318">
        <f>('октябрь(4 цк)'!N288+'октябрь(4 цк)'!N289*9.11%)/1000</f>
        <v>1.0057857960000001</v>
      </c>
      <c r="R303" s="318">
        <f>('октябрь(4 цк)'!O288+'октябрь(4 цк)'!O289*9.11%)/1000</f>
        <v>1.042795908</v>
      </c>
      <c r="S303" s="318">
        <f>('октябрь(4 цк)'!P288+'октябрь(4 цк)'!P289*9.11%)/1000</f>
        <v>1.019053572</v>
      </c>
      <c r="T303" s="318">
        <f>('октябрь(4 цк)'!Q288+'октябрь(4 цк)'!Q289*9.11%)/1000</f>
        <v>1.082882922</v>
      </c>
      <c r="U303" s="318">
        <f>('октябрь(4 цк)'!R288+'октябрь(4 цк)'!R289*9.11%)/1000</f>
        <v>1.070673513</v>
      </c>
      <c r="V303" s="318">
        <f>('октябрь(4 цк)'!S288+'октябрь(4 цк)'!S289*9.11%)/1000</f>
        <v>1.0254474179999999</v>
      </c>
      <c r="W303" s="318">
        <f>('октябрь(4 цк)'!T288+'октябрь(4 цк)'!T289*9.11%)/1000</f>
        <v>1.1395764779999999</v>
      </c>
      <c r="X303" s="318">
        <f>('октябрь(4 цк)'!U288+'октябрь(4 цк)'!U289*9.11%)/1000</f>
        <v>0.98722618500000003</v>
      </c>
      <c r="Y303" s="318">
        <f>('октябрь(4 цк)'!V288+'октябрь(4 цк)'!V289*9.11%)/1000</f>
        <v>0.98117058000000001</v>
      </c>
      <c r="Z303" s="318">
        <f>('октябрь(4 цк)'!W288+'октябрь(4 цк)'!W289*9.11%)/1000</f>
        <v>0.92049450899999996</v>
      </c>
      <c r="AA303" s="318">
        <f>('октябрь(4 цк)'!X288+'октябрь(4 цк)'!X289*9.11%)/1000</f>
        <v>0.93515889299999988</v>
      </c>
      <c r="AB303" s="318">
        <f>('октябрь(4 цк)'!Y288+'октябрь(4 цк)'!Y289*9.11%)/1000</f>
        <v>0.782459448</v>
      </c>
      <c r="AC303" s="375"/>
      <c r="AD303" s="375"/>
    </row>
    <row r="304" spans="1:30" s="209" customFormat="1" ht="13.5" thickBot="1" x14ac:dyDescent="0.25">
      <c r="A304" s="314">
        <v>8</v>
      </c>
      <c r="B304" s="289" t="s">
        <v>194</v>
      </c>
      <c r="C304" s="290" t="s">
        <v>169</v>
      </c>
      <c r="D304" s="255"/>
      <c r="E304" s="318">
        <f>('октябрь(4 цк)'!B292+'октябрь(4 цк)'!B293*9.11%)/1000</f>
        <v>0.88012380900000009</v>
      </c>
      <c r="F304" s="318">
        <f>('октябрь(4 цк)'!C292+'октябрь(4 цк)'!C293*9.11%)/1000</f>
        <v>0.85589047800000007</v>
      </c>
      <c r="G304" s="318">
        <f>('октябрь(4 цк)'!D292+'октябрь(4 цк)'!D293*9.11%)/1000</f>
        <v>0.95082708900000001</v>
      </c>
      <c r="H304" s="318">
        <f>('октябрь(4 цк)'!E292+'октябрь(4 цк)'!E293*9.11%)/1000</f>
        <v>0.95443862999999984</v>
      </c>
      <c r="I304" s="318">
        <f>('октябрь(4 цк)'!F292+'октябрь(4 цк)'!F293*9.11%)/1000</f>
        <v>1.2279337559999999</v>
      </c>
      <c r="J304" s="318">
        <f>('октябрь(4 цк)'!G292+'октябрь(4 цк)'!G293*9.11%)/1000</f>
        <v>1.2267444569999997</v>
      </c>
      <c r="K304" s="318">
        <f>('октябрь(4 цк)'!H292+'октябрь(4 цк)'!H293*9.11%)/1000</f>
        <v>1.2585172889999998</v>
      </c>
      <c r="L304" s="318">
        <f>('октябрь(4 цк)'!I292+'октябрь(4 цк)'!I293*9.11%)/1000</f>
        <v>1.23746997</v>
      </c>
      <c r="M304" s="318">
        <f>('октябрь(4 цк)'!J292+'октябрь(4 цк)'!J293*9.11%)/1000</f>
        <v>1.2010926960000001</v>
      </c>
      <c r="N304" s="318">
        <f>('октябрь(4 цк)'!K292+'октябрь(4 цк)'!K293*9.11%)/1000</f>
        <v>1.1908363559999999</v>
      </c>
      <c r="O304" s="318">
        <f>('октябрь(4 цк)'!L292+'октябрь(4 цк)'!L293*9.11%)/1000</f>
        <v>1.1798708010000001</v>
      </c>
      <c r="P304" s="318">
        <f>('октябрь(4 цк)'!M292+'октябрь(4 цк)'!M293*9.11%)/1000</f>
        <v>1.1819548020000001</v>
      </c>
      <c r="Q304" s="318">
        <f>('октябрь(4 цк)'!N292+'октябрь(4 цк)'!N293*9.11%)/1000</f>
        <v>1.187082972</v>
      </c>
      <c r="R304" s="318">
        <f>('октябрь(4 цк)'!O292+'октябрь(4 цк)'!O293*9.11%)/1000</f>
        <v>1.0485132719999999</v>
      </c>
      <c r="S304" s="318">
        <f>('октябрь(4 цк)'!P292+'октябрь(4 цк)'!P293*9.11%)/1000</f>
        <v>0.95100166500000005</v>
      </c>
      <c r="T304" s="318">
        <f>('октябрь(4 цк)'!Q292+'октябрь(4 цк)'!Q293*9.11%)/1000</f>
        <v>1.054416123</v>
      </c>
      <c r="U304" s="318">
        <f>('октябрь(4 цк)'!R292+'октябрь(4 цк)'!R293*9.11%)/1000</f>
        <v>1.272243327</v>
      </c>
      <c r="V304" s="318">
        <f>('октябрь(4 цк)'!S292+'октябрь(4 цк)'!S293*9.11%)/1000</f>
        <v>1.2542838209999998</v>
      </c>
      <c r="W304" s="318">
        <f>('октябрь(4 цк)'!T292+'октябрь(4 цк)'!T293*9.11%)/1000</f>
        <v>1.221703575</v>
      </c>
      <c r="X304" s="318">
        <f>('октябрь(4 цк)'!U292+'октябрь(4 цк)'!U293*9.11%)/1000</f>
        <v>1.0227196679999999</v>
      </c>
      <c r="Y304" s="318">
        <f>('октябрь(4 цк)'!V292+'октябрь(4 цк)'!V293*9.11%)/1000</f>
        <v>0.93701376300000006</v>
      </c>
      <c r="Z304" s="318">
        <f>('октябрь(4 цк)'!W292+'октябрь(4 цк)'!W293*9.11%)/1000</f>
        <v>0.921214635</v>
      </c>
      <c r="AA304" s="318">
        <f>('октябрь(4 цк)'!X292+'октябрь(4 цк)'!X293*9.11%)/1000</f>
        <v>1.0804388579999999</v>
      </c>
      <c r="AB304" s="318">
        <f>('октябрь(4 цк)'!Y292+'октябрь(4 цк)'!Y293*9.11%)/1000</f>
        <v>0.75283608299999993</v>
      </c>
      <c r="AC304" s="375"/>
      <c r="AD304" s="375"/>
    </row>
    <row r="305" spans="1:30" s="209" customFormat="1" ht="13.5" thickBot="1" x14ac:dyDescent="0.25">
      <c r="A305" s="314">
        <v>9</v>
      </c>
      <c r="B305" s="289" t="s">
        <v>194</v>
      </c>
      <c r="C305" s="290" t="s">
        <v>169</v>
      </c>
      <c r="D305" s="255"/>
      <c r="E305" s="318">
        <f>('октябрь(4 цк)'!B296+'октябрь(4 цк)'!B297*9.11%)/1000</f>
        <v>0.84020046000000004</v>
      </c>
      <c r="F305" s="318">
        <f>('октябрь(4 цк)'!C296+'октябрь(4 цк)'!C297*9.11%)/1000</f>
        <v>0.85423200599999993</v>
      </c>
      <c r="G305" s="318">
        <f>('октябрь(4 цк)'!D296+'октябрь(4 цк)'!D297*9.11%)/1000</f>
        <v>0.92045086499999995</v>
      </c>
      <c r="H305" s="318">
        <f>('октябрь(4 цк)'!E296+'октябрь(4 цк)'!E297*9.11%)/1000</f>
        <v>0.94630993500000005</v>
      </c>
      <c r="I305" s="318">
        <f>('октябрь(4 цк)'!F296+'октябрь(4 цк)'!F297*9.11%)/1000</f>
        <v>0.94831755900000003</v>
      </c>
      <c r="J305" s="318">
        <f>('октябрь(4 цк)'!G296+'октябрь(4 цк)'!G297*9.11%)/1000</f>
        <v>0.95104530900000006</v>
      </c>
      <c r="K305" s="318">
        <f>('октябрь(4 цк)'!H296+'октябрь(4 цк)'!H297*9.11%)/1000</f>
        <v>0.94007975399999999</v>
      </c>
      <c r="L305" s="318">
        <f>('октябрь(4 цк)'!I296+'октябрь(4 цк)'!I297*9.11%)/1000</f>
        <v>0.93713378400000003</v>
      </c>
      <c r="M305" s="318">
        <f>('октябрь(4 цк)'!J296+'октябрь(4 цк)'!J297*9.11%)/1000</f>
        <v>0.93795210900000003</v>
      </c>
      <c r="N305" s="318">
        <f>('октябрь(4 цк)'!K296+'октябрь(4 цк)'!K297*9.11%)/1000</f>
        <v>0.94590622800000002</v>
      </c>
      <c r="O305" s="318">
        <f>('октябрь(4 цк)'!L296+'октябрь(4 цк)'!L297*9.11%)/1000</f>
        <v>0.94224013200000001</v>
      </c>
      <c r="P305" s="318">
        <f>('октябрь(4 цк)'!M296+'октябрь(4 цк)'!M297*9.11%)/1000</f>
        <v>0.942469263</v>
      </c>
      <c r="Q305" s="318">
        <f>('октябрь(4 цк)'!N296+'октябрь(4 цк)'!N297*9.11%)/1000</f>
        <v>0.946342668</v>
      </c>
      <c r="R305" s="318">
        <f>('октябрь(4 цк)'!O296+'октябрь(4 цк)'!O297*9.11%)/1000</f>
        <v>0.95564975099999994</v>
      </c>
      <c r="S305" s="318">
        <f>('октябрь(4 цк)'!P296+'октябрь(4 цк)'!P297*9.11%)/1000</f>
        <v>0.94867762199999994</v>
      </c>
      <c r="T305" s="318">
        <f>('октябрь(4 цк)'!Q296+'октябрь(4 цк)'!Q297*9.11%)/1000</f>
        <v>1.071219063</v>
      </c>
      <c r="U305" s="318">
        <f>('октябрь(4 цк)'!R296+'октябрь(4 цк)'!R297*9.11%)/1000</f>
        <v>1.234185759</v>
      </c>
      <c r="V305" s="318">
        <f>('октябрь(4 цк)'!S296+'октябрь(4 цк)'!S297*9.11%)/1000</f>
        <v>1.218801249</v>
      </c>
      <c r="W305" s="318">
        <f>('октябрь(4 цк)'!T296+'октябрь(4 цк)'!T297*9.11%)/1000</f>
        <v>0.967368165</v>
      </c>
      <c r="X305" s="318">
        <f>('октябрь(4 цк)'!U296+'октябрь(4 цк)'!U297*9.11%)/1000</f>
        <v>0.93156917399999994</v>
      </c>
      <c r="Y305" s="318">
        <f>('октябрь(4 цк)'!V296+'октябрь(4 цк)'!V297*9.11%)/1000</f>
        <v>0.91894514699999985</v>
      </c>
      <c r="Z305" s="318">
        <f>('октябрь(4 цк)'!W296+'октябрь(4 цк)'!W297*9.11%)/1000</f>
        <v>0.91946887500000007</v>
      </c>
      <c r="AA305" s="318">
        <f>('октябрь(4 цк)'!X296+'октябрь(4 цк)'!X297*9.11%)/1000</f>
        <v>0.75715683899999997</v>
      </c>
      <c r="AB305" s="318">
        <f>('октябрь(4 цк)'!Y296+'октябрь(4 цк)'!Y297*9.11%)/1000</f>
        <v>0.75459275400000003</v>
      </c>
      <c r="AC305" s="375"/>
      <c r="AD305" s="375"/>
    </row>
    <row r="306" spans="1:30" s="209" customFormat="1" ht="13.5" thickBot="1" x14ac:dyDescent="0.25">
      <c r="A306" s="314">
        <v>10</v>
      </c>
      <c r="B306" s="289" t="s">
        <v>194</v>
      </c>
      <c r="C306" s="290" t="s">
        <v>169</v>
      </c>
      <c r="D306" s="255"/>
      <c r="E306" s="318">
        <f>('октябрь(4 цк)'!B300+'октябрь(4 цк)'!B301*9.11%)/1000</f>
        <v>0.506269305</v>
      </c>
      <c r="F306" s="318">
        <f>('октябрь(4 цк)'!C300+'октябрь(4 цк)'!C301*9.11%)/1000</f>
        <v>0.50209039200000005</v>
      </c>
      <c r="G306" s="318">
        <f>('октябрь(4 цк)'!D300+'октябрь(4 цк)'!D301*9.11%)/1000</f>
        <v>0.62454454500000001</v>
      </c>
      <c r="H306" s="318">
        <f>('октябрь(4 цк)'!E300+'октябрь(4 цк)'!E301*9.11%)/1000</f>
        <v>0.64726124699999987</v>
      </c>
      <c r="I306" s="318">
        <f>('октябрь(4 цк)'!F300+'октябрь(4 цк)'!F301*9.11%)/1000</f>
        <v>0.97633700699999992</v>
      </c>
      <c r="J306" s="318">
        <f>('октябрь(4 цк)'!G300+'октябрь(4 цк)'!G301*9.11%)/1000</f>
        <v>0.98800086599999981</v>
      </c>
      <c r="K306" s="318">
        <f>('октябрь(4 цк)'!H300+'октябрь(4 цк)'!H301*9.11%)/1000</f>
        <v>0.98720436300000003</v>
      </c>
      <c r="L306" s="318">
        <f>('октябрь(4 цк)'!I300+'октябрь(4 цк)'!I301*9.11%)/1000</f>
        <v>0.98476029900000006</v>
      </c>
      <c r="M306" s="318">
        <f>('октябрь(4 цк)'!J300+'октябрь(4 цк)'!J301*9.11%)/1000</f>
        <v>1.0094628029999999</v>
      </c>
      <c r="N306" s="318">
        <f>('октябрь(4 цк)'!K300+'октябрь(4 цк)'!K301*9.11%)/1000</f>
        <v>1.0068768960000001</v>
      </c>
      <c r="O306" s="318">
        <f>('октябрь(4 цк)'!L300+'октябрь(4 цк)'!L301*9.11%)/1000</f>
        <v>1.016511309</v>
      </c>
      <c r="P306" s="318">
        <f>('октябрь(4 цк)'!M300+'октябрь(4 цк)'!M301*9.11%)/1000</f>
        <v>1.0480550100000001</v>
      </c>
      <c r="Q306" s="318">
        <f>('октябрь(4 цк)'!N300+'октябрь(4 цк)'!N301*9.11%)/1000</f>
        <v>1.0402318229999998</v>
      </c>
      <c r="R306" s="318">
        <f>('октябрь(4 цк)'!O300+'октябрь(4 цк)'!O301*9.11%)/1000</f>
        <v>1.0358456009999999</v>
      </c>
      <c r="S306" s="318">
        <f>('октябрь(4 цк)'!P300+'октябрь(4 цк)'!P301*9.11%)/1000</f>
        <v>1.0301937029999999</v>
      </c>
      <c r="T306" s="318">
        <f>('октябрь(4 цк)'!Q300+'октябрь(4 цк)'!Q301*9.11%)/1000</f>
        <v>1.055867286</v>
      </c>
      <c r="U306" s="318">
        <f>('октябрь(4 цк)'!R300+'октябрь(4 цк)'!R301*9.11%)/1000</f>
        <v>1.07533251</v>
      </c>
      <c r="V306" s="318">
        <f>('октябрь(4 цк)'!S300+'октябрь(4 цк)'!S301*9.11%)/1000</f>
        <v>1.0437233429999999</v>
      </c>
      <c r="W306" s="318">
        <f>('октябрь(4 цк)'!T300+'октябрь(4 цк)'!T301*9.11%)/1000</f>
        <v>1.0639086929999999</v>
      </c>
      <c r="X306" s="318">
        <f>('октябрь(4 цк)'!U300+'октябрь(4 цк)'!U301*9.11%)/1000</f>
        <v>1.002708894</v>
      </c>
      <c r="Y306" s="318">
        <f>('октябрь(4 цк)'!V300+'октябрь(4 цк)'!V301*9.11%)/1000</f>
        <v>0.93053262899999989</v>
      </c>
      <c r="Z306" s="318">
        <f>('октябрь(4 цк)'!W300+'октябрь(4 цк)'!W301*9.11%)/1000</f>
        <v>0.72197977499999999</v>
      </c>
      <c r="AA306" s="318">
        <f>('октябрь(4 цк)'!X300+'октябрь(4 цк)'!X301*9.11%)/1000</f>
        <v>0.614408226</v>
      </c>
      <c r="AB306" s="318">
        <f>('октябрь(4 цк)'!Y300+'октябрь(4 цк)'!Y301*9.11%)/1000</f>
        <v>0.60773069400000013</v>
      </c>
      <c r="AC306" s="375"/>
      <c r="AD306" s="375"/>
    </row>
    <row r="307" spans="1:30" s="209" customFormat="1" ht="13.5" thickBot="1" x14ac:dyDescent="0.25">
      <c r="A307" s="314">
        <v>11</v>
      </c>
      <c r="B307" s="289" t="s">
        <v>194</v>
      </c>
      <c r="C307" s="290" t="s">
        <v>169</v>
      </c>
      <c r="D307" s="255"/>
      <c r="E307" s="318">
        <f>('октябрь(4 цк)'!B304+'октябрь(4 цк)'!B305*9.11%)/1000</f>
        <v>0.8678380229999999</v>
      </c>
      <c r="F307" s="318">
        <f>('октябрь(4 цк)'!C304+'октябрь(4 цк)'!C305*9.11%)/1000</f>
        <v>0.74371448699999998</v>
      </c>
      <c r="G307" s="318">
        <f>('октябрь(4 цк)'!D304+'октябрь(4 цк)'!D305*9.11%)/1000</f>
        <v>0.84113880600000002</v>
      </c>
      <c r="H307" s="318">
        <f>('октябрь(4 цк)'!E304+'октябрь(4 цк)'!E305*9.11%)/1000</f>
        <v>0.73631682899999995</v>
      </c>
      <c r="I307" s="318">
        <f>('октябрь(4 цк)'!F304+'октябрь(4 цк)'!F305*9.11%)/1000</f>
        <v>0.88020018599999994</v>
      </c>
      <c r="J307" s="318">
        <f>('октябрь(4 цк)'!G304+'октябрь(4 цк)'!G305*9.11%)/1000</f>
        <v>0.89140578299999995</v>
      </c>
      <c r="K307" s="318">
        <f>('октябрь(4 цк)'!H304+'октябрь(4 цк)'!H305*9.11%)/1000</f>
        <v>0.93327128999999986</v>
      </c>
      <c r="L307" s="318">
        <f>('октябрь(4 цк)'!I304+'октябрь(4 цк)'!I305*9.11%)/1000</f>
        <v>0.91458074700000003</v>
      </c>
      <c r="M307" s="318">
        <f>('октябрь(4 цк)'!J304+'октябрь(4 цк)'!J305*9.11%)/1000</f>
        <v>0.89988362999999993</v>
      </c>
      <c r="N307" s="318">
        <f>('октябрь(4 цк)'!K304+'октябрь(4 цк)'!K305*9.11%)/1000</f>
        <v>0.90312419700000002</v>
      </c>
      <c r="O307" s="318">
        <f>('октябрь(4 цк)'!L304+'октябрь(4 цк)'!L305*9.11%)/1000</f>
        <v>0.89880344099999987</v>
      </c>
      <c r="P307" s="318">
        <f>('октябрь(4 цк)'!M304+'октябрь(4 цк)'!M305*9.11%)/1000</f>
        <v>0.94434595499999985</v>
      </c>
      <c r="Q307" s="318">
        <f>('октябрь(4 цк)'!N304+'октябрь(4 цк)'!N305*9.11%)/1000</f>
        <v>0.891100275</v>
      </c>
      <c r="R307" s="318">
        <f>('октябрь(4 цк)'!O304+'октябрь(4 цк)'!O305*9.11%)/1000</f>
        <v>0.9152681399999999</v>
      </c>
      <c r="S307" s="318">
        <f>('октябрь(4 цк)'!P304+'октябрь(4 цк)'!P305*9.11%)/1000</f>
        <v>0.92707384199999998</v>
      </c>
      <c r="T307" s="318">
        <f>('октябрь(4 цк)'!Q304+'октябрь(4 цк)'!Q305*9.11%)/1000</f>
        <v>0.977231709</v>
      </c>
      <c r="U307" s="318">
        <f>('октябрь(4 цк)'!R304+'октябрь(4 цк)'!R305*9.11%)/1000</f>
        <v>0.99022671000000007</v>
      </c>
      <c r="V307" s="318">
        <f>('октябрь(4 цк)'!S304+'октябрь(4 цк)'!S305*9.11%)/1000</f>
        <v>0.97805003400000012</v>
      </c>
      <c r="W307" s="318">
        <f>('октябрь(4 цк)'!T304+'октябрь(4 цк)'!T305*9.11%)/1000</f>
        <v>0.95019425099999988</v>
      </c>
      <c r="X307" s="318">
        <f>('октябрь(4 цк)'!U304+'октябрь(4 цк)'!U305*9.11%)/1000</f>
        <v>0.94409500200000007</v>
      </c>
      <c r="Y307" s="318">
        <f>('октябрь(4 цк)'!V304+'октябрь(4 цк)'!V305*9.11%)/1000</f>
        <v>0.93815941799999991</v>
      </c>
      <c r="Z307" s="318">
        <f>('октябрь(4 цк)'!W304+'октябрь(4 цк)'!W305*9.11%)/1000</f>
        <v>0.93154735200000005</v>
      </c>
      <c r="AA307" s="318">
        <f>('октябрь(4 цк)'!X304+'октябрь(4 цк)'!X305*9.11%)/1000</f>
        <v>0.88948544699999987</v>
      </c>
      <c r="AB307" s="318">
        <f>('октябрь(4 цк)'!Y304+'октябрь(4 цк)'!Y305*9.11%)/1000</f>
        <v>0.77728763400000001</v>
      </c>
      <c r="AC307" s="375"/>
      <c r="AD307" s="375"/>
    </row>
    <row r="308" spans="1:30" s="209" customFormat="1" ht="13.5" thickBot="1" x14ac:dyDescent="0.25">
      <c r="A308" s="314">
        <v>12</v>
      </c>
      <c r="B308" s="289" t="s">
        <v>194</v>
      </c>
      <c r="C308" s="290" t="s">
        <v>169</v>
      </c>
      <c r="D308" s="255"/>
      <c r="E308" s="318">
        <f>('октябрь(4 цк)'!B308+'октябрь(4 цк)'!B309*9.11%)/1000</f>
        <v>0.86494660800000001</v>
      </c>
      <c r="F308" s="318">
        <f>('октябрь(4 цк)'!C308+'октябрь(4 цк)'!C309*9.11%)/1000</f>
        <v>0.86017850099999993</v>
      </c>
      <c r="G308" s="318">
        <f>('октябрь(4 цк)'!D308+'октябрь(4 цк)'!D309*9.11%)/1000</f>
        <v>0.84707438999999995</v>
      </c>
      <c r="H308" s="318">
        <f>('октябрь(4 цк)'!E308+'октябрь(4 цк)'!E309*9.11%)/1000</f>
        <v>0.85718888699999995</v>
      </c>
      <c r="I308" s="318">
        <f>('октябрь(4 цк)'!F308+'октябрь(4 цк)'!F309*9.11%)/1000</f>
        <v>0.88405176899999993</v>
      </c>
      <c r="J308" s="318">
        <f>('октябрь(4 цк)'!G308+'октябрь(4 цк)'!G309*9.11%)/1000</f>
        <v>0.87548663400000004</v>
      </c>
      <c r="K308" s="318">
        <f>('октябрь(4 цк)'!H308+'октябрь(4 цк)'!H309*9.11%)/1000</f>
        <v>0.88174954799999994</v>
      </c>
      <c r="L308" s="318">
        <f>('октябрь(4 цк)'!I308+'октябрь(4 цк)'!I309*9.11%)/1000</f>
        <v>0.87474468599999999</v>
      </c>
      <c r="M308" s="318">
        <f>('октябрь(4 цк)'!J308+'октябрь(4 цк)'!J309*9.11%)/1000</f>
        <v>0.87771247800000007</v>
      </c>
      <c r="N308" s="318">
        <f>('октябрь(4 цк)'!K308+'октябрь(4 цк)'!K309*9.11%)/1000</f>
        <v>0.85897829099999989</v>
      </c>
      <c r="O308" s="318">
        <f>('октябрь(4 цк)'!L308+'октябрь(4 цк)'!L309*9.11%)/1000</f>
        <v>0.85736346299999999</v>
      </c>
      <c r="P308" s="318">
        <f>('октябрь(4 цк)'!M308+'октябрь(4 цк)'!M309*9.11%)/1000</f>
        <v>0.86492478599999989</v>
      </c>
      <c r="Q308" s="318">
        <f>('октябрь(4 цк)'!N308+'октябрь(4 цк)'!N309*9.11%)/1000</f>
        <v>0.86545942500000006</v>
      </c>
      <c r="R308" s="318">
        <f>('октябрь(4 цк)'!O308+'октябрь(4 цк)'!O309*9.11%)/1000</f>
        <v>0.86830719599999995</v>
      </c>
      <c r="S308" s="318">
        <f>('октябрь(4 цк)'!P308+'октябрь(4 цк)'!P309*9.11%)/1000</f>
        <v>0.88914720599999997</v>
      </c>
      <c r="T308" s="318">
        <f>('октябрь(4 цк)'!Q308+'октябрь(4 цк)'!Q309*9.11%)/1000</f>
        <v>0.90520819799999996</v>
      </c>
      <c r="U308" s="318">
        <f>('октябрь(4 цк)'!R308+'октябрь(4 цк)'!R309*9.11%)/1000</f>
        <v>0.93147097499999998</v>
      </c>
      <c r="V308" s="318">
        <f>('октябрь(4 цк)'!S308+'октябрь(4 цк)'!S309*9.11%)/1000</f>
        <v>0.90477175799999998</v>
      </c>
      <c r="W308" s="318">
        <f>('октябрь(4 цк)'!T308+'октябрь(4 цк)'!T309*9.11%)/1000</f>
        <v>0.92482617599999994</v>
      </c>
      <c r="X308" s="318">
        <f>('октябрь(4 цк)'!U308+'октябрь(4 цк)'!U309*9.11%)/1000</f>
        <v>0.93870496800000003</v>
      </c>
      <c r="Y308" s="318">
        <f>('октябрь(4 цк)'!V308+'октябрь(4 цк)'!V309*9.11%)/1000</f>
        <v>0.93171101699999992</v>
      </c>
      <c r="Z308" s="318">
        <f>('октябрь(4 цк)'!W308+'октябрь(4 цк)'!W309*9.11%)/1000</f>
        <v>0.86196790499999998</v>
      </c>
      <c r="AA308" s="318">
        <f>('октябрь(4 цк)'!X308+'октябрь(4 цк)'!X309*9.11%)/1000</f>
        <v>0.86457563400000004</v>
      </c>
      <c r="AB308" s="318">
        <f>('октябрь(4 цк)'!Y308+'октябрь(4 цк)'!Y309*9.11%)/1000</f>
        <v>0.83933849099999991</v>
      </c>
      <c r="AC308" s="375"/>
      <c r="AD308" s="375"/>
    </row>
    <row r="309" spans="1:30" s="209" customFormat="1" ht="13.5" thickBot="1" x14ac:dyDescent="0.25">
      <c r="A309" s="314">
        <v>13</v>
      </c>
      <c r="B309" s="289" t="s">
        <v>194</v>
      </c>
      <c r="C309" s="290" t="s">
        <v>169</v>
      </c>
      <c r="D309" s="255"/>
      <c r="E309" s="318">
        <f>('октябрь(4 цк)'!B312+'октябрь(4 цк)'!B313*9.11%)/1000</f>
        <v>0.74870081399999999</v>
      </c>
      <c r="F309" s="318">
        <f>('октябрь(4 цк)'!C312+'октябрь(4 цк)'!C313*9.11%)/1000</f>
        <v>0.75536743500000003</v>
      </c>
      <c r="G309" s="318">
        <f>('октябрь(4 цк)'!D312+'октябрь(4 цк)'!D313*9.11%)/1000</f>
        <v>0.75919719599999991</v>
      </c>
      <c r="H309" s="318">
        <f>('октябрь(4 цк)'!E312+'октябрь(4 цк)'!E313*9.11%)/1000</f>
        <v>0.61585938899999992</v>
      </c>
      <c r="I309" s="318">
        <f>('октябрь(4 цк)'!F312+'октябрь(4 цк)'!F313*9.11%)/1000</f>
        <v>0.74035389899999993</v>
      </c>
      <c r="J309" s="318">
        <f>('октябрь(4 цк)'!G312+'октябрь(4 цк)'!G313*9.11%)/1000</f>
        <v>0.741477732</v>
      </c>
      <c r="K309" s="318">
        <f>('октябрь(4 цк)'!H312+'октябрь(4 цк)'!H313*9.11%)/1000</f>
        <v>0.78279768900000002</v>
      </c>
      <c r="L309" s="318">
        <f>('октябрь(4 цк)'!I312+'октябрь(4 цк)'!I313*9.11%)/1000</f>
        <v>0.74776246800000001</v>
      </c>
      <c r="M309" s="318">
        <f>('октябрь(4 цк)'!J312+'октябрь(4 цк)'!J313*9.11%)/1000</f>
        <v>0.74164139699999998</v>
      </c>
      <c r="N309" s="318">
        <f>('октябрь(4 цк)'!K312+'октябрь(4 цк)'!K313*9.11%)/1000</f>
        <v>0.84074600999999993</v>
      </c>
      <c r="O309" s="318">
        <f>('октябрь(4 цк)'!L312+'октябрь(4 цк)'!L313*9.11%)/1000</f>
        <v>0.83112250799999987</v>
      </c>
      <c r="P309" s="318">
        <f>('октябрь(4 цк)'!M312+'октябрь(4 цк)'!M313*9.11%)/1000</f>
        <v>0.82451044200000001</v>
      </c>
      <c r="Q309" s="318">
        <f>('октябрь(4 цк)'!N312+'октябрь(4 цк)'!N313*9.11%)/1000</f>
        <v>0.83812737000000004</v>
      </c>
      <c r="R309" s="318">
        <f>('октябрь(4 цк)'!O312+'октябрь(4 цк)'!O313*9.11%)/1000</f>
        <v>0.817200072</v>
      </c>
      <c r="S309" s="318">
        <f>('октябрь(4 цк)'!P312+'октябрь(4 цк)'!P313*9.11%)/1000</f>
        <v>0.88161861600000002</v>
      </c>
      <c r="T309" s="318">
        <f>('октябрь(4 цк)'!Q312+'октябрь(4 цк)'!Q313*9.11%)/1000</f>
        <v>0.97518044100000001</v>
      </c>
      <c r="U309" s="318">
        <f>('октябрь(4 цк)'!R312+'октябрь(4 цк)'!R313*9.11%)/1000</f>
        <v>1.0269204030000001</v>
      </c>
      <c r="V309" s="318">
        <f>('октябрь(4 цк)'!S312+'октябрь(4 цк)'!S313*9.11%)/1000</f>
        <v>0.958028349</v>
      </c>
      <c r="W309" s="318">
        <f>('октябрь(4 цк)'!T312+'октябрь(4 цк)'!T313*9.11%)/1000</f>
        <v>0.94937592599999998</v>
      </c>
      <c r="X309" s="318">
        <f>('октябрь(4 цк)'!U312+'октябрь(4 цк)'!U313*9.11%)/1000</f>
        <v>0.95965408799999996</v>
      </c>
      <c r="Y309" s="318">
        <f>('октябрь(4 цк)'!V312+'октябрь(4 цк)'!V313*9.11%)/1000</f>
        <v>0.93833399399999995</v>
      </c>
      <c r="Z309" s="318">
        <f>('октябрь(4 цк)'!W312+'октябрь(4 цк)'!W313*9.11%)/1000</f>
        <v>0.88595028299999989</v>
      </c>
      <c r="AA309" s="318">
        <f>('октябрь(4 цк)'!X312+'октябрь(4 цк)'!X313*9.11%)/1000</f>
        <v>0.90591741300000006</v>
      </c>
      <c r="AB309" s="318">
        <f>('октябрь(4 цк)'!Y312+'октябрь(4 цк)'!Y313*9.11%)/1000</f>
        <v>0.76389983699999997</v>
      </c>
      <c r="AC309" s="375"/>
      <c r="AD309" s="375"/>
    </row>
    <row r="310" spans="1:30" s="209" customFormat="1" ht="13.5" thickBot="1" x14ac:dyDescent="0.25">
      <c r="A310" s="314">
        <v>14</v>
      </c>
      <c r="B310" s="289" t="s">
        <v>194</v>
      </c>
      <c r="C310" s="290" t="s">
        <v>169</v>
      </c>
      <c r="D310" s="255"/>
      <c r="E310" s="318">
        <f>('октябрь(4 цк)'!B316+'октябрь(4 цк)'!B317*9.11%)/1000</f>
        <v>0.88692136199999994</v>
      </c>
      <c r="F310" s="318">
        <f>('октябрь(4 цк)'!C316+'октябрь(4 цк)'!C317*9.11%)/1000</f>
        <v>0.87546481199999993</v>
      </c>
      <c r="G310" s="318">
        <f>('октябрь(4 цк)'!D316+'октябрь(4 цк)'!D317*9.11%)/1000</f>
        <v>0.89138396099999995</v>
      </c>
      <c r="H310" s="318">
        <f>('октябрь(4 цк)'!E316+'октябрь(4 цк)'!E317*9.11%)/1000</f>
        <v>0.91448254799999995</v>
      </c>
      <c r="I310" s="318">
        <f>('октябрь(4 цк)'!F316+'октябрь(4 цк)'!F317*9.11%)/1000</f>
        <v>0.91558455900000002</v>
      </c>
      <c r="J310" s="318">
        <f>('октябрь(4 цк)'!G316+'октябрь(4 цк)'!G317*9.11%)/1000</f>
        <v>0.92129101199999996</v>
      </c>
      <c r="K310" s="318">
        <f>('октябрь(4 цк)'!H316+'октябрь(4 цк)'!H317*9.11%)/1000</f>
        <v>0.90865607400000004</v>
      </c>
      <c r="L310" s="318">
        <f>('октябрь(4 цк)'!I316+'октябрь(4 цк)'!I317*9.11%)/1000</f>
        <v>0.89891255099999989</v>
      </c>
      <c r="M310" s="318">
        <f>('октябрь(4 цк)'!J316+'октябрь(4 цк)'!J317*9.11%)/1000</f>
        <v>0.90735766500000004</v>
      </c>
      <c r="N310" s="318">
        <f>('октябрь(4 цк)'!K316+'октябрь(4 цк)'!K317*9.11%)/1000</f>
        <v>0.90616836599999984</v>
      </c>
      <c r="O310" s="318">
        <f>('октябрь(4 цк)'!L316+'октябрь(4 цк)'!L317*9.11%)/1000</f>
        <v>0.88057115999999991</v>
      </c>
      <c r="P310" s="318">
        <f>('октябрь(4 цк)'!M316+'октябрь(4 цк)'!M317*9.11%)/1000</f>
        <v>0.88033111799999997</v>
      </c>
      <c r="Q310" s="318">
        <f>('октябрь(4 цк)'!N316+'октябрь(4 цк)'!N317*9.11%)/1000</f>
        <v>0.88883078699999984</v>
      </c>
      <c r="R310" s="318">
        <f>('октябрь(4 цк)'!O316+'октябрь(4 цк)'!O317*9.11%)/1000</f>
        <v>0.91923974399999997</v>
      </c>
      <c r="S310" s="318">
        <f>('октябрь(4 цк)'!P316+'октябрь(4 цк)'!P317*9.11%)/1000</f>
        <v>0.90360428100000001</v>
      </c>
      <c r="T310" s="318">
        <f>('октябрь(4 цк)'!Q316+'октябрь(4 цк)'!Q317*9.11%)/1000</f>
        <v>0.98217439200000001</v>
      </c>
      <c r="U310" s="318">
        <f>('октябрь(4 цк)'!R316+'октябрь(4 цк)'!R317*9.11%)/1000</f>
        <v>0.97263817800000008</v>
      </c>
      <c r="V310" s="318">
        <f>('октябрь(4 цк)'!S316+'октябрь(4 цк)'!S317*9.11%)/1000</f>
        <v>0.91177661999999993</v>
      </c>
      <c r="W310" s="318">
        <f>('октябрь(4 цк)'!T316+'октябрь(4 цк)'!T317*9.11%)/1000</f>
        <v>0.88677951899999996</v>
      </c>
      <c r="X310" s="318">
        <f>('октябрь(4 цк)'!U316+'октябрь(4 цк)'!U317*9.11%)/1000</f>
        <v>0.87777794399999998</v>
      </c>
      <c r="Y310" s="318">
        <f>('октябрь(4 цк)'!V316+'октябрь(4 цк)'!V317*9.11%)/1000</f>
        <v>0.87527932499999994</v>
      </c>
      <c r="Z310" s="318">
        <f>('октябрь(4 цк)'!W316+'октябрь(4 цк)'!W317*9.11%)/1000</f>
        <v>0.87428642400000001</v>
      </c>
      <c r="AA310" s="318">
        <f>('октябрь(4 цк)'!X316+'октябрь(4 цк)'!X317*9.11%)/1000</f>
        <v>0.87530114699999995</v>
      </c>
      <c r="AB310" s="318">
        <f>('октябрь(4 цк)'!Y316+'октябрь(4 цк)'!Y317*9.11%)/1000</f>
        <v>0.86701969799999989</v>
      </c>
      <c r="AC310" s="375"/>
      <c r="AD310" s="375"/>
    </row>
    <row r="311" spans="1:30" s="209" customFormat="1" ht="13.5" thickBot="1" x14ac:dyDescent="0.25">
      <c r="A311" s="314">
        <v>15</v>
      </c>
      <c r="B311" s="289" t="s">
        <v>194</v>
      </c>
      <c r="C311" s="290" t="s">
        <v>169</v>
      </c>
      <c r="D311" s="255"/>
      <c r="E311" s="318">
        <f>('октябрь(4 цк)'!B320+'октябрь(4 цк)'!B321*9.11%)/1000</f>
        <v>0.84798000299999998</v>
      </c>
      <c r="F311" s="318">
        <f>('октябрь(4 цк)'!C320+'октябрь(4 цк)'!C321*9.11%)/1000</f>
        <v>0.84875468399999998</v>
      </c>
      <c r="G311" s="318">
        <f>('октябрь(4 цк)'!D320+'октябрь(4 цк)'!D321*9.11%)/1000</f>
        <v>0.84660521700000002</v>
      </c>
      <c r="H311" s="318">
        <f>('октябрь(4 цк)'!E320+'октябрь(4 цк)'!E321*9.11%)/1000</f>
        <v>0.859480197</v>
      </c>
      <c r="I311" s="318">
        <f>('октябрь(4 цк)'!F320+'октябрь(4 цк)'!F321*9.11%)/1000</f>
        <v>0.88843799099999987</v>
      </c>
      <c r="J311" s="318">
        <f>('октябрь(4 цк)'!G320+'октябрь(4 цк)'!G321*9.11%)/1000</f>
        <v>0.90736857599999998</v>
      </c>
      <c r="K311" s="318">
        <f>('октябрь(4 цк)'!H320+'октябрь(4 цк)'!H321*9.11%)/1000</f>
        <v>0.894995502</v>
      </c>
      <c r="L311" s="318">
        <f>('октябрь(4 цк)'!I320+'октябрь(4 цк)'!I321*9.11%)/1000</f>
        <v>0.89179857900000004</v>
      </c>
      <c r="M311" s="318">
        <f>('октябрь(4 цк)'!J320+'октябрь(4 цк)'!J321*9.11%)/1000</f>
        <v>0.89359889399999992</v>
      </c>
      <c r="N311" s="318">
        <f>('октябрь(4 цк)'!K320+'октябрь(4 цк)'!K321*9.11%)/1000</f>
        <v>0.88682316299999997</v>
      </c>
      <c r="O311" s="318">
        <f>('октябрь(4 цк)'!L320+'октябрь(4 цк)'!L321*9.11%)/1000</f>
        <v>0.87402455999999995</v>
      </c>
      <c r="P311" s="318">
        <f>('октябрь(4 цк)'!M320+'октябрь(4 цк)'!M321*9.11%)/1000</f>
        <v>0.89208226499999999</v>
      </c>
      <c r="Q311" s="318">
        <f>('октябрь(4 цк)'!N320+'октябрь(4 цк)'!N321*9.11%)/1000</f>
        <v>0.88306977899999994</v>
      </c>
      <c r="R311" s="318">
        <f>('октябрь(4 цк)'!O320+'октябрь(4 цк)'!O321*9.11%)/1000</f>
        <v>0.91031454599999995</v>
      </c>
      <c r="S311" s="318">
        <f>('октябрь(4 цк)'!P320+'октябрь(4 цк)'!P321*9.11%)/1000</f>
        <v>0.92352776700000005</v>
      </c>
      <c r="T311" s="318">
        <f>('октябрь(4 цк)'!Q320+'октябрь(4 цк)'!Q321*9.11%)/1000</f>
        <v>0.93472245300000001</v>
      </c>
      <c r="U311" s="318">
        <f>('октябрь(4 цк)'!R320+'октябрь(4 цк)'!R321*9.11%)/1000</f>
        <v>0.95041247100000004</v>
      </c>
      <c r="V311" s="318">
        <f>('октябрь(4 цк)'!S320+'октябрь(4 цк)'!S321*9.11%)/1000</f>
        <v>0.90396434400000003</v>
      </c>
      <c r="W311" s="318">
        <f>('октябрь(4 цк)'!T320+'октябрь(4 цк)'!T321*9.11%)/1000</f>
        <v>0.88889625299999997</v>
      </c>
      <c r="X311" s="318">
        <f>('октябрь(4 цк)'!U320+'октябрь(4 цк)'!U321*9.11%)/1000</f>
        <v>0.83804008200000002</v>
      </c>
      <c r="Y311" s="318">
        <f>('октябрь(4 цк)'!V320+'октябрь(4 цк)'!V321*9.11%)/1000</f>
        <v>0.85985117099999997</v>
      </c>
      <c r="Z311" s="318">
        <f>('октябрь(4 цк)'!W320+'октябрь(4 цк)'!W321*9.11%)/1000</f>
        <v>0.8574725729999999</v>
      </c>
      <c r="AA311" s="318">
        <f>('октябрь(4 цк)'!X320+'октябрь(4 цк)'!X321*9.11%)/1000</f>
        <v>0.85853093999999996</v>
      </c>
      <c r="AB311" s="318">
        <f>('октябрь(4 цк)'!Y320+'октябрь(4 цк)'!Y321*9.11%)/1000</f>
        <v>0.84871103999999986</v>
      </c>
      <c r="AC311" s="375"/>
      <c r="AD311" s="375"/>
    </row>
    <row r="312" spans="1:30" s="209" customFormat="1" ht="13.5" thickBot="1" x14ac:dyDescent="0.25">
      <c r="A312" s="314">
        <v>16</v>
      </c>
      <c r="B312" s="289" t="s">
        <v>194</v>
      </c>
      <c r="C312" s="290" t="s">
        <v>169</v>
      </c>
      <c r="D312" s="255"/>
      <c r="E312" s="318">
        <f>('октябрь(4 цк)'!B324+'октябрь(4 цк)'!B325*9.11%)/1000</f>
        <v>0.86111684700000002</v>
      </c>
      <c r="F312" s="318">
        <f>('октябрь(4 цк)'!C324+'октябрь(4 цк)'!C325*9.11%)/1000</f>
        <v>0.86975835900000009</v>
      </c>
      <c r="G312" s="318">
        <f>('октябрь(4 цк)'!D324+'октябрь(4 цк)'!D325*9.11%)/1000</f>
        <v>0.85527946199999993</v>
      </c>
      <c r="H312" s="318">
        <f>('октябрь(4 цк)'!E324+'октябрь(4 цк)'!E325*9.11%)/1000</f>
        <v>0.90039644699999999</v>
      </c>
      <c r="I312" s="318">
        <f>('октябрь(4 цк)'!F324+'октябрь(4 цк)'!F325*9.11%)/1000</f>
        <v>0.90077833200000001</v>
      </c>
      <c r="J312" s="318">
        <f>('октябрь(4 цк)'!G324+'октябрь(4 цк)'!G325*9.11%)/1000</f>
        <v>0.91425341700000007</v>
      </c>
      <c r="K312" s="318">
        <f>('октябрь(4 цк)'!H324+'октябрь(4 цк)'!H325*9.11%)/1000</f>
        <v>0.95706818100000002</v>
      </c>
      <c r="L312" s="318">
        <f>('октябрь(4 цк)'!I324+'октябрь(4 цк)'!I325*9.11%)/1000</f>
        <v>0.93302033699999998</v>
      </c>
      <c r="M312" s="318">
        <f>('октябрь(4 цк)'!J324+'октябрь(4 цк)'!J325*9.11%)/1000</f>
        <v>0.92147649899999995</v>
      </c>
      <c r="N312" s="318">
        <f>('октябрь(4 цк)'!K324+'октябрь(4 цк)'!K325*9.11%)/1000</f>
        <v>0.90497906699999997</v>
      </c>
      <c r="O312" s="318">
        <f>('октябрь(4 цк)'!L324+'октябрь(4 цк)'!L325*9.11%)/1000</f>
        <v>0.90972535200000004</v>
      </c>
      <c r="P312" s="318">
        <f>('октябрь(4 цк)'!M324+'октябрь(4 цк)'!M325*9.11%)/1000</f>
        <v>0.92412787199999991</v>
      </c>
      <c r="Q312" s="318">
        <f>('октябрь(4 цк)'!N324+'октябрь(4 цк)'!N325*9.11%)/1000</f>
        <v>0.9362718149999999</v>
      </c>
      <c r="R312" s="318">
        <f>('октябрь(4 цк)'!O324+'октябрь(4 цк)'!O325*9.11%)/1000</f>
        <v>0.93731927100000001</v>
      </c>
      <c r="S312" s="318">
        <f>('октябрь(4 цк)'!P324+'октябрь(4 цк)'!P325*9.11%)/1000</f>
        <v>0.93176557199999988</v>
      </c>
      <c r="T312" s="318">
        <f>('октябрь(4 цк)'!Q324+'октябрь(4 цк)'!Q325*9.11%)/1000</f>
        <v>0.93633728100000002</v>
      </c>
      <c r="U312" s="318">
        <f>('октябрь(4 цк)'!R324+'октябрь(4 цк)'!R325*9.11%)/1000</f>
        <v>0.93058718399999996</v>
      </c>
      <c r="V312" s="318">
        <f>('октябрь(4 цк)'!S324+'октябрь(4 цк)'!S325*9.11%)/1000</f>
        <v>0.935955396</v>
      </c>
      <c r="W312" s="318">
        <f>('октябрь(4 цк)'!T324+'октябрь(4 цк)'!T325*9.11%)/1000</f>
        <v>0.93923960699999998</v>
      </c>
      <c r="X312" s="318">
        <f>('октябрь(4 цк)'!U324+'октябрь(4 цк)'!U325*9.11%)/1000</f>
        <v>0.87466830900000003</v>
      </c>
      <c r="Y312" s="318">
        <f>('октябрь(4 цк)'!V324+'октябрь(4 цк)'!V325*9.11%)/1000</f>
        <v>0.871122234</v>
      </c>
      <c r="Z312" s="318">
        <f>('октябрь(4 цк)'!W324+'октябрь(4 цк)'!W325*9.11%)/1000</f>
        <v>0.87394818299999999</v>
      </c>
      <c r="AA312" s="318">
        <f>('октябрь(4 цк)'!X324+'октябрь(4 цк)'!X325*9.11%)/1000</f>
        <v>0.87532296899999995</v>
      </c>
      <c r="AB312" s="318">
        <f>('октябрь(4 цк)'!Y324+'октябрь(4 цк)'!Y325*9.11%)/1000</f>
        <v>0.86866725900000008</v>
      </c>
      <c r="AC312" s="375"/>
      <c r="AD312" s="375"/>
    </row>
    <row r="313" spans="1:30" s="209" customFormat="1" ht="13.5" thickBot="1" x14ac:dyDescent="0.25">
      <c r="A313" s="314">
        <v>17</v>
      </c>
      <c r="B313" s="289" t="s">
        <v>194</v>
      </c>
      <c r="C313" s="290" t="s">
        <v>169</v>
      </c>
      <c r="D313" s="255"/>
      <c r="E313" s="318">
        <f>('октябрь(4 цк)'!B328+'октябрь(4 цк)'!B329*9.11%)/1000</f>
        <v>0.87359903099999991</v>
      </c>
      <c r="F313" s="318">
        <f>('октябрь(4 цк)'!C328+'октябрь(4 цк)'!C329*9.11%)/1000</f>
        <v>0.87358811999999997</v>
      </c>
      <c r="G313" s="318">
        <f>('октябрь(4 цк)'!D328+'октябрь(4 цк)'!D329*9.11%)/1000</f>
        <v>0.889572735</v>
      </c>
      <c r="H313" s="318">
        <f>('октябрь(4 цк)'!E328+'октябрь(4 цк)'!E329*9.11%)/1000</f>
        <v>0.93174374999999998</v>
      </c>
      <c r="I313" s="318">
        <f>('октябрь(4 цк)'!F328+'октябрь(4 цк)'!F329*9.11%)/1000</f>
        <v>0.92004715799999992</v>
      </c>
      <c r="J313" s="318">
        <f>('октябрь(4 цк)'!G328+'октябрь(4 цк)'!G329*9.11%)/1000</f>
        <v>0.9117875310000001</v>
      </c>
      <c r="K313" s="318">
        <f>('октябрь(4 цк)'!H328+'октябрь(4 цк)'!H329*9.11%)/1000</f>
        <v>0.91922883299999991</v>
      </c>
      <c r="L313" s="318">
        <f>('октябрь(4 цк)'!I328+'октябрь(4 цк)'!I329*9.11%)/1000</f>
        <v>0.90627747599999997</v>
      </c>
      <c r="M313" s="318">
        <f>('октябрь(4 цк)'!J328+'октябрь(4 цк)'!J329*9.11%)/1000</f>
        <v>0.90528457500000004</v>
      </c>
      <c r="N313" s="318">
        <f>('октябрь(4 цк)'!K328+'октябрь(4 цк)'!K329*9.11%)/1000</f>
        <v>0.91152566700000004</v>
      </c>
      <c r="O313" s="318">
        <f>('октябрь(4 цк)'!L328+'октябрь(4 цк)'!L329*9.11%)/1000</f>
        <v>0.91909790099999999</v>
      </c>
      <c r="P313" s="318">
        <f>('октябрь(4 цк)'!M328+'октябрь(4 цк)'!M329*9.11%)/1000</f>
        <v>0.91441708199999994</v>
      </c>
      <c r="Q313" s="318">
        <f>('октябрь(4 цк)'!N328+'октябрь(4 цк)'!N329*9.11%)/1000</f>
        <v>0.926910177</v>
      </c>
      <c r="R313" s="318">
        <f>('октябрь(4 цк)'!O328+'октябрь(4 цк)'!O329*9.11%)/1000</f>
        <v>0.93551895600000001</v>
      </c>
      <c r="S313" s="318">
        <f>('октябрь(4 цк)'!P328+'октябрь(4 цк)'!P329*9.11%)/1000</f>
        <v>0.93607541699999997</v>
      </c>
      <c r="T313" s="318">
        <f>('октябрь(4 цк)'!Q328+'октябрь(4 цк)'!Q329*9.11%)/1000</f>
        <v>0.95973046500000003</v>
      </c>
      <c r="U313" s="318">
        <f>('октябрь(4 цк)'!R328+'октябрь(4 цк)'!R329*9.11%)/1000</f>
        <v>0.97288913100000007</v>
      </c>
      <c r="V313" s="318">
        <f>('октябрь(4 цк)'!S328+'октябрь(4 цк)'!S329*9.11%)/1000</f>
        <v>0.92841589499999999</v>
      </c>
      <c r="W313" s="318">
        <f>('октябрь(4 цк)'!T328+'октябрь(4 цк)'!T329*9.11%)/1000</f>
        <v>0.90435714</v>
      </c>
      <c r="X313" s="318">
        <f>('октябрь(4 цк)'!U328+'октябрь(4 цк)'!U329*9.11%)/1000</f>
        <v>0.86728156199999984</v>
      </c>
      <c r="Y313" s="318">
        <f>('октябрь(4 цк)'!V328+'октябрь(4 цк)'!V329*9.11%)/1000</f>
        <v>0.87303165900000002</v>
      </c>
      <c r="Z313" s="318">
        <f>('октябрь(4 цк)'!W328+'октябрь(4 цк)'!W329*9.11%)/1000</f>
        <v>0.87031482000000004</v>
      </c>
      <c r="AA313" s="318">
        <f>('октябрь(4 цк)'!X328+'октябрь(4 цк)'!X329*9.11%)/1000</f>
        <v>0.86286260700000006</v>
      </c>
      <c r="AB313" s="318">
        <f>('октябрь(4 цк)'!Y328+'октябрь(4 цк)'!Y329*9.11%)/1000</f>
        <v>0.87235517699999998</v>
      </c>
      <c r="AC313" s="375"/>
      <c r="AD313" s="375"/>
    </row>
    <row r="314" spans="1:30" s="209" customFormat="1" ht="13.5" thickBot="1" x14ac:dyDescent="0.25">
      <c r="A314" s="314">
        <v>18</v>
      </c>
      <c r="B314" s="289" t="s">
        <v>194</v>
      </c>
      <c r="C314" s="290" t="s">
        <v>169</v>
      </c>
      <c r="D314" s="255"/>
      <c r="E314" s="318">
        <f>('октябрь(4 цк)'!B332+'октябрь(4 цк)'!B333*9.11%)/1000</f>
        <v>0.80633271599999989</v>
      </c>
      <c r="F314" s="318">
        <f>('октябрь(4 цк)'!C332+'октябрь(4 цк)'!C333*9.11%)/1000</f>
        <v>0.79705836599999991</v>
      </c>
      <c r="G314" s="318">
        <f>('октябрь(4 цк)'!D332+'октябрь(4 цк)'!D333*9.11%)/1000</f>
        <v>0.80836216199999988</v>
      </c>
      <c r="H314" s="318">
        <f>('октябрь(4 цк)'!E332+'октябрь(4 цк)'!E333*9.11%)/1000</f>
        <v>0.82812198299999995</v>
      </c>
      <c r="I314" s="318">
        <f>('октябрь(4 цк)'!F332+'октябрь(4 цк)'!F333*9.11%)/1000</f>
        <v>0.84086603100000001</v>
      </c>
      <c r="J314" s="318">
        <f>('октябрь(4 цк)'!G332+'октябрь(4 цк)'!G333*9.11%)/1000</f>
        <v>0.86477203199999997</v>
      </c>
      <c r="K314" s="318">
        <f>('октябрь(4 цк)'!H332+'октябрь(4 цк)'!H333*9.11%)/1000</f>
        <v>0.85463571299999996</v>
      </c>
      <c r="L314" s="318">
        <f>('октябрь(4 цк)'!I332+'октябрь(4 цк)'!I333*9.11%)/1000</f>
        <v>0.85449386999999999</v>
      </c>
      <c r="M314" s="318">
        <f>('октябрь(4 цк)'!J332+'октябрь(4 цк)'!J333*9.11%)/1000</f>
        <v>0.83728722299999991</v>
      </c>
      <c r="N314" s="318">
        <f>('октябрь(4 цк)'!K332+'октябрь(4 цк)'!K333*9.11%)/1000</f>
        <v>0.87288981599999993</v>
      </c>
      <c r="O314" s="318">
        <f>('октябрь(4 цк)'!L332+'октябрь(4 цк)'!L333*9.11%)/1000</f>
        <v>0.8761303829999999</v>
      </c>
      <c r="P314" s="318">
        <f>('октябрь(4 цк)'!M332+'октябрь(4 цк)'!M333*9.11%)/1000</f>
        <v>0.904586271</v>
      </c>
      <c r="Q314" s="318">
        <f>('октябрь(4 цк)'!N332+'октябрь(4 цк)'!N333*9.11%)/1000</f>
        <v>0.86655052499999996</v>
      </c>
      <c r="R314" s="318">
        <f>('октябрь(4 цк)'!O332+'октябрь(4 цк)'!O333*9.11%)/1000</f>
        <v>0.86111684700000002</v>
      </c>
      <c r="S314" s="318">
        <f>('октябрь(4 цк)'!P332+'октябрь(4 цк)'!P333*9.11%)/1000</f>
        <v>0.86843812799999998</v>
      </c>
      <c r="T314" s="318">
        <f>('октябрь(4 цк)'!Q332+'октябрь(4 цк)'!Q333*9.11%)/1000</f>
        <v>0.88813248300000003</v>
      </c>
      <c r="U314" s="318">
        <f>('октябрь(4 цк)'!R332+'октябрь(4 цк)'!R333*9.11%)/1000</f>
        <v>0.90359337000000006</v>
      </c>
      <c r="V314" s="318">
        <f>('октябрь(4 цк)'!S332+'октябрь(4 цк)'!S333*9.11%)/1000</f>
        <v>0.89827971299999998</v>
      </c>
      <c r="W314" s="318">
        <f>('октябрь(4 цк)'!T332+'октябрь(4 цк)'!T333*9.11%)/1000</f>
        <v>0.86009121300000002</v>
      </c>
      <c r="X314" s="318">
        <f>('октябрь(4 цк)'!U332+'октябрь(4 цк)'!U333*9.11%)/1000</f>
        <v>0.82776192000000004</v>
      </c>
      <c r="Y314" s="318">
        <f>('октябрь(4 цк)'!V332+'октябрь(4 цк)'!V333*9.11%)/1000</f>
        <v>0.80923504200000007</v>
      </c>
      <c r="Z314" s="318">
        <f>('октябрь(4 цк)'!W332+'октябрь(4 цк)'!W333*9.11%)/1000</f>
        <v>0.80697646499999998</v>
      </c>
      <c r="AA314" s="318">
        <f>('октябрь(4 цк)'!X332+'октябрь(4 цк)'!X333*9.11%)/1000</f>
        <v>0.820844346</v>
      </c>
      <c r="AB314" s="318">
        <f>('октябрь(4 цк)'!Y332+'октябрь(4 цк)'!Y333*9.11%)/1000</f>
        <v>0.80260115399999998</v>
      </c>
      <c r="AC314" s="375"/>
      <c r="AD314" s="375"/>
    </row>
    <row r="315" spans="1:30" s="209" customFormat="1" ht="13.5" thickBot="1" x14ac:dyDescent="0.25">
      <c r="A315" s="314">
        <v>19</v>
      </c>
      <c r="B315" s="289" t="s">
        <v>194</v>
      </c>
      <c r="C315" s="290" t="s">
        <v>169</v>
      </c>
      <c r="D315" s="255"/>
      <c r="E315" s="318">
        <f>('октябрь(4 цк)'!B336+'октябрь(4 цк)'!B337*9.11%)/1000</f>
        <v>0.87851989200000002</v>
      </c>
      <c r="F315" s="318">
        <f>('октябрь(4 цк)'!C336+'октябрь(4 цк)'!C337*9.11%)/1000</f>
        <v>0.86636503799999998</v>
      </c>
      <c r="G315" s="318">
        <f>('октябрь(4 цк)'!D336+'октябрь(4 цк)'!D337*9.11%)/1000</f>
        <v>0.85965477299999993</v>
      </c>
      <c r="H315" s="318">
        <f>('октябрь(4 цк)'!E336+'октябрь(4 цк)'!E337*9.11%)/1000</f>
        <v>0.88134584099999991</v>
      </c>
      <c r="I315" s="318">
        <f>('октябрь(4 цк)'!F336+'октябрь(4 цк)'!F337*9.11%)/1000</f>
        <v>0.91063096499999996</v>
      </c>
      <c r="J315" s="318">
        <f>('октябрь(4 цк)'!G336+'октябрь(4 цк)'!G337*9.11%)/1000</f>
        <v>0.91927247700000003</v>
      </c>
      <c r="K315" s="318">
        <f>('октябрь(4 цк)'!H336+'октябрь(4 цк)'!H337*9.11%)/1000</f>
        <v>0.93986153400000005</v>
      </c>
      <c r="L315" s="318">
        <f>('октябрь(4 цк)'!I336+'октябрь(4 цк)'!I337*9.11%)/1000</f>
        <v>0.88117126499999998</v>
      </c>
      <c r="M315" s="318">
        <f>('октябрь(4 цк)'!J336+'октябрь(4 цк)'!J337*9.11%)/1000</f>
        <v>0.8625352770000001</v>
      </c>
      <c r="N315" s="318">
        <f>('октябрь(4 цк)'!K336+'октябрь(4 цк)'!K337*9.11%)/1000</f>
        <v>0.88034202899999991</v>
      </c>
      <c r="O315" s="318">
        <f>('октябрь(4 цк)'!L336+'октябрь(4 цк)'!L337*9.11%)/1000</f>
        <v>0.87849807000000002</v>
      </c>
      <c r="P315" s="318">
        <f>('октябрь(4 цк)'!M336+'октябрь(4 цк)'!M337*9.11%)/1000</f>
        <v>0.91790860200000002</v>
      </c>
      <c r="Q315" s="318">
        <f>('октябрь(4 цк)'!N336+'октябрь(4 цк)'!N337*9.11%)/1000</f>
        <v>0.94851395699999996</v>
      </c>
      <c r="R315" s="318">
        <f>('октябрь(4 цк)'!O336+'октябрь(4 цк)'!O337*9.11%)/1000</f>
        <v>0.96253459200000002</v>
      </c>
      <c r="S315" s="318">
        <f>('октябрь(4 цк)'!P336+'октябрь(4 цк)'!P337*9.11%)/1000</f>
        <v>0.93788664299999991</v>
      </c>
      <c r="T315" s="318">
        <f>('октябрь(4 цк)'!Q336+'октябрь(4 цк)'!Q337*9.11%)/1000</f>
        <v>0.9469318619999999</v>
      </c>
      <c r="U315" s="318">
        <f>('октябрь(4 цк)'!R336+'октябрь(4 цк)'!R337*9.11%)/1000</f>
        <v>0.96119253900000001</v>
      </c>
      <c r="V315" s="318">
        <f>('октябрь(4 цк)'!S336+'октябрь(4 цк)'!S337*9.11%)/1000</f>
        <v>0.92616822899999995</v>
      </c>
      <c r="W315" s="318">
        <f>('октябрь(4 цк)'!T336+'октябрь(4 цк)'!T337*9.11%)/1000</f>
        <v>0.9336968189999999</v>
      </c>
      <c r="X315" s="318">
        <f>('октябрь(4 цк)'!U336+'октябрь(4 цк)'!U337*9.11%)/1000</f>
        <v>0.87417731399999998</v>
      </c>
      <c r="Y315" s="318">
        <f>('октябрь(4 цк)'!V336+'октябрь(4 цк)'!V337*9.11%)/1000</f>
        <v>0.88144403999999998</v>
      </c>
      <c r="Z315" s="318">
        <f>('октябрь(4 цк)'!W336+'октябрь(4 цк)'!W337*9.11%)/1000</f>
        <v>0.88263333899999996</v>
      </c>
      <c r="AA315" s="318">
        <f>('октябрь(4 цк)'!X336+'октябрь(4 цк)'!X337*9.11%)/1000</f>
        <v>0.87992741100000005</v>
      </c>
      <c r="AB315" s="318">
        <f>('октябрь(4 цк)'!Y336+'октябрь(4 цк)'!Y337*9.11%)/1000</f>
        <v>0.87270432899999995</v>
      </c>
      <c r="AC315" s="375"/>
      <c r="AD315" s="375"/>
    </row>
    <row r="316" spans="1:30" s="209" customFormat="1" ht="13.5" thickBot="1" x14ac:dyDescent="0.25">
      <c r="A316" s="314">
        <v>20</v>
      </c>
      <c r="B316" s="289" t="s">
        <v>194</v>
      </c>
      <c r="C316" s="290" t="s">
        <v>169</v>
      </c>
      <c r="D316" s="255"/>
      <c r="E316" s="318">
        <f>('октябрь(4 цк)'!B340+'октябрь(4 цк)'!B341*9.11%)/1000</f>
        <v>0.70639886699999999</v>
      </c>
      <c r="F316" s="318">
        <f>('октябрь(4 цк)'!C340+'октябрь(4 цк)'!C341*9.11%)/1000</f>
        <v>0.70535141099999998</v>
      </c>
      <c r="G316" s="318">
        <f>('октябрь(4 цк)'!D340+'октябрь(4 цк)'!D341*9.11%)/1000</f>
        <v>0.71078508899999993</v>
      </c>
      <c r="H316" s="318">
        <f>('октябрь(4 цк)'!E340+'октябрь(4 цк)'!E341*9.11%)/1000</f>
        <v>0.71923020299999996</v>
      </c>
      <c r="I316" s="318">
        <f>('октябрь(4 цк)'!F340+'октябрь(4 цк)'!F341*9.11%)/1000</f>
        <v>0.67577168999999992</v>
      </c>
      <c r="J316" s="318">
        <f>('октябрь(4 цк)'!G340+'октябрь(4 цк)'!G341*9.11%)/1000</f>
        <v>0.66732657599999989</v>
      </c>
      <c r="K316" s="318">
        <f>('октябрь(4 цк)'!H340+'октябрь(4 цк)'!H341*9.11%)/1000</f>
        <v>0.74105220299999996</v>
      </c>
      <c r="L316" s="318">
        <f>('октябрь(4 цк)'!I340+'октябрь(4 цк)'!I341*9.11%)/1000</f>
        <v>0.73512752999999997</v>
      </c>
      <c r="M316" s="318">
        <f>('октябрь(4 цк)'!J340+'октябрь(4 цк)'!J341*9.11%)/1000</f>
        <v>0.72812266800000003</v>
      </c>
      <c r="N316" s="318">
        <f>('октябрь(4 цк)'!K340+'октябрь(4 цк)'!K341*9.11%)/1000</f>
        <v>0.73359998999999998</v>
      </c>
      <c r="O316" s="318">
        <f>('октябрь(4 цк)'!L340+'октябрь(4 цк)'!L341*9.11%)/1000</f>
        <v>0.73693875600000003</v>
      </c>
      <c r="P316" s="318">
        <f>('октябрь(4 цк)'!M340+'октябрь(4 цк)'!M341*9.11%)/1000</f>
        <v>0.72433655099999994</v>
      </c>
      <c r="Q316" s="318">
        <f>('октябрь(4 цк)'!N340+'октябрь(4 цк)'!N341*9.11%)/1000</f>
        <v>0.72756620699999996</v>
      </c>
      <c r="R316" s="318">
        <f>('октябрь(4 цк)'!O340+'октябрь(4 цк)'!O341*9.11%)/1000</f>
        <v>0.75016288800000008</v>
      </c>
      <c r="S316" s="318">
        <f>('октябрь(4 цк)'!P340+'октябрь(4 цк)'!P341*9.11%)/1000</f>
        <v>0.74755515900000002</v>
      </c>
      <c r="T316" s="318">
        <f>('октябрь(4 цк)'!Q340+'октябрь(4 цк)'!Q341*9.11%)/1000</f>
        <v>1.0152456329999999</v>
      </c>
      <c r="U316" s="318">
        <f>('октябрь(4 цк)'!R340+'октябрь(4 цк)'!R341*9.11%)/1000</f>
        <v>1.0364893500000001</v>
      </c>
      <c r="V316" s="318">
        <f>('октябрь(4 цк)'!S340+'октябрь(4 цк)'!S341*9.11%)/1000</f>
        <v>1.0495934609999999</v>
      </c>
      <c r="W316" s="318">
        <f>('октябрь(4 цк)'!T340+'октябрь(4 цк)'!T341*9.11%)/1000</f>
        <v>1.0305755879999998</v>
      </c>
      <c r="X316" s="318">
        <f>('октябрь(4 цк)'!U340+'октябрь(4 цк)'!U341*9.11%)/1000</f>
        <v>0.73713515399999996</v>
      </c>
      <c r="Y316" s="318">
        <f>('октябрь(4 цк)'!V340+'октябрь(4 цк)'!V341*9.11%)/1000</f>
        <v>0.74139044399999987</v>
      </c>
      <c r="Z316" s="318">
        <f>('октябрь(4 цк)'!W340+'октябрь(4 цк)'!W341*9.11%)/1000</f>
        <v>0.74499107399999998</v>
      </c>
      <c r="AA316" s="318">
        <f>('октябрь(4 цк)'!X340+'октябрь(4 цк)'!X341*9.11%)/1000</f>
        <v>0.75357803099999998</v>
      </c>
      <c r="AB316" s="318">
        <f>('октябрь(4 цк)'!Y340+'октябрь(4 цк)'!Y341*9.11%)/1000</f>
        <v>0.72527489700000003</v>
      </c>
      <c r="AC316" s="375"/>
      <c r="AD316" s="375"/>
    </row>
    <row r="317" spans="1:30" s="209" customFormat="1" ht="13.5" thickBot="1" x14ac:dyDescent="0.25">
      <c r="A317" s="314">
        <v>21</v>
      </c>
      <c r="B317" s="289" t="s">
        <v>194</v>
      </c>
      <c r="C317" s="290" t="s">
        <v>169</v>
      </c>
      <c r="D317" s="255"/>
      <c r="E317" s="318">
        <f>('октябрь(4 цк)'!B344+'октябрь(4 цк)'!B345*9.11%)/1000</f>
        <v>0.89079476699999993</v>
      </c>
      <c r="F317" s="318">
        <f>('октябрь(4 цк)'!C344+'октябрь(4 цк)'!C345*9.11%)/1000</f>
        <v>0.8893436039999999</v>
      </c>
      <c r="G317" s="318">
        <f>('октябрь(4 цк)'!D344+'октябрь(4 цк)'!D345*9.11%)/1000</f>
        <v>0.92270944199999994</v>
      </c>
      <c r="H317" s="318">
        <f>('октябрь(4 цк)'!E344+'октябрь(4 цк)'!E345*9.11%)/1000</f>
        <v>0.93543166799999999</v>
      </c>
      <c r="I317" s="318">
        <f>('октябрь(4 цк)'!F344+'октябрь(4 цк)'!F345*9.11%)/1000</f>
        <v>0.92804492099999991</v>
      </c>
      <c r="J317" s="318">
        <f>('октябрь(4 цк)'!G344+'октябрь(4 цк)'!G345*9.11%)/1000</f>
        <v>0.99205975800000001</v>
      </c>
      <c r="K317" s="318">
        <f>('октябрь(4 цк)'!H344+'октябрь(4 цк)'!H345*9.11%)/1000</f>
        <v>1.2979387319999998</v>
      </c>
      <c r="L317" s="318">
        <f>('октябрь(4 цк)'!I344+'октябрь(4 цк)'!I345*9.11%)/1000</f>
        <v>0.93250752000000003</v>
      </c>
      <c r="M317" s="318">
        <f>('октябрь(4 цк)'!J344+'октябрь(4 цк)'!J345*9.11%)/1000</f>
        <v>1.277611539</v>
      </c>
      <c r="N317" s="318">
        <f>('октябрь(4 цк)'!K344+'октябрь(4 цк)'!K345*9.11%)/1000</f>
        <v>1.0429923060000001</v>
      </c>
      <c r="O317" s="318">
        <f>('октябрь(4 цк)'!L344+'октябрь(4 цк)'!L345*9.11%)/1000</f>
        <v>0.94833938100000004</v>
      </c>
      <c r="P317" s="318">
        <f>('октябрь(4 цк)'!M344+'октябрь(4 цк)'!M345*9.11%)/1000</f>
        <v>0.94992147599999999</v>
      </c>
      <c r="Q317" s="318">
        <f>('октябрь(4 цк)'!N344+'октябрь(4 цк)'!N345*9.11%)/1000</f>
        <v>0.94591713900000007</v>
      </c>
      <c r="R317" s="318">
        <f>('октябрь(4 цк)'!O344+'октябрь(4 цк)'!O345*9.11%)/1000</f>
        <v>0.96004688400000004</v>
      </c>
      <c r="S317" s="318">
        <f>('октябрь(4 цк)'!P344+'октябрь(4 цк)'!P345*9.11%)/1000</f>
        <v>0.993816429</v>
      </c>
      <c r="T317" s="318">
        <f>('октябрь(4 цк)'!Q344+'октябрь(4 цк)'!Q345*9.11%)/1000</f>
        <v>1.001159532</v>
      </c>
      <c r="U317" s="318">
        <f>('октябрь(4 цк)'!R344+'октябрь(4 цк)'!R345*9.11%)/1000</f>
        <v>1.3155927299999999</v>
      </c>
      <c r="V317" s="318">
        <f>('октябрь(4 цк)'!S344+'октябрь(4 цк)'!S345*9.11%)/1000</f>
        <v>0.95201638799999999</v>
      </c>
      <c r="W317" s="318">
        <f>('октябрь(4 цк)'!T344+'октябрь(4 цк)'!T345*9.11%)/1000</f>
        <v>0.93307489199999993</v>
      </c>
      <c r="X317" s="318">
        <f>('октябрь(4 цк)'!U344+'октябрь(4 цк)'!U345*9.11%)/1000</f>
        <v>0.90542641800000001</v>
      </c>
      <c r="Y317" s="318">
        <f>('октябрь(4 цк)'!V344+'октябрь(4 цк)'!V345*9.11%)/1000</f>
        <v>0.89012919599999996</v>
      </c>
      <c r="Z317" s="318">
        <f>('октябрь(4 цк)'!W344+'октябрь(4 цк)'!W345*9.11%)/1000</f>
        <v>0.88929996</v>
      </c>
      <c r="AA317" s="318">
        <f>('октябрь(4 цк)'!X344+'октябрь(4 цк)'!X345*9.11%)/1000</f>
        <v>0.88795790699999999</v>
      </c>
      <c r="AB317" s="318">
        <f>('октябрь(4 цк)'!Y344+'октябрь(4 цк)'!Y345*9.11%)/1000</f>
        <v>0.88357168500000005</v>
      </c>
      <c r="AC317" s="375"/>
      <c r="AD317" s="375"/>
    </row>
    <row r="318" spans="1:30" s="209" customFormat="1" ht="13.5" thickBot="1" x14ac:dyDescent="0.25">
      <c r="A318" s="314">
        <v>22</v>
      </c>
      <c r="B318" s="289" t="s">
        <v>194</v>
      </c>
      <c r="C318" s="290" t="s">
        <v>169</v>
      </c>
      <c r="D318" s="255"/>
      <c r="E318" s="318">
        <f>('октябрь(4 цк)'!B348+'октябрь(4 цк)'!B349*9.11%)/1000</f>
        <v>0.88776150900000006</v>
      </c>
      <c r="F318" s="318">
        <f>('октябрь(4 цк)'!C348+'октябрь(4 цк)'!C349*9.11%)/1000</f>
        <v>0.90719399999999994</v>
      </c>
      <c r="G318" s="318">
        <f>('октябрь(4 цк)'!D348+'октябрь(4 цк)'!D349*9.11%)/1000</f>
        <v>0.84876559500000004</v>
      </c>
      <c r="H318" s="318">
        <f>('октябрь(4 цк)'!E348+'октябрь(4 цк)'!E349*9.11%)/1000</f>
        <v>0.906135633</v>
      </c>
      <c r="I318" s="318">
        <f>('октябрь(4 цк)'!F348+'октябрь(4 цк)'!F349*9.11%)/1000</f>
        <v>0.91560638100000002</v>
      </c>
      <c r="J318" s="318">
        <f>('октябрь(4 цк)'!G348+'октябрь(4 цк)'!G349*9.11%)/1000</f>
        <v>0.91908698999999994</v>
      </c>
      <c r="K318" s="318">
        <f>('октябрь(4 цк)'!H348+'октябрь(4 цк)'!H349*9.11%)/1000</f>
        <v>0.92530625999999994</v>
      </c>
      <c r="L318" s="318">
        <f>('октябрь(4 цк)'!I348+'октябрь(4 цк)'!I349*9.11%)/1000</f>
        <v>0.91102376099999993</v>
      </c>
      <c r="M318" s="318">
        <f>('октябрь(4 цк)'!J348+'октябрь(4 цк)'!J349*9.11%)/1000</f>
        <v>0.91286771999999994</v>
      </c>
      <c r="N318" s="318">
        <f>('октябрь(4 цк)'!K348+'октябрь(4 цк)'!K349*9.11%)/1000</f>
        <v>0.9186614609999999</v>
      </c>
      <c r="O318" s="318">
        <f>('октябрь(4 цк)'!L348+'октябрь(4 цк)'!L349*9.11%)/1000</f>
        <v>0.92011262399999993</v>
      </c>
      <c r="P318" s="318">
        <f>('октябрь(4 цк)'!M348+'октябрь(4 цк)'!M349*9.11%)/1000</f>
        <v>0.91920701100000002</v>
      </c>
      <c r="Q318" s="318">
        <f>('октябрь(4 цк)'!N348+'октябрь(4 цк)'!N349*9.11%)/1000</f>
        <v>0.91769038199999997</v>
      </c>
      <c r="R318" s="318">
        <f>('октябрь(4 цк)'!O348+'октябрь(4 цк)'!O349*9.11%)/1000</f>
        <v>0.92847045000000006</v>
      </c>
      <c r="S318" s="318">
        <f>('октябрь(4 цк)'!P348+'октябрь(4 цк)'!P349*9.11%)/1000</f>
        <v>0.93670825499999988</v>
      </c>
      <c r="T318" s="318">
        <f>('октябрь(4 цк)'!Q348+'октябрь(4 цк)'!Q349*9.11%)/1000</f>
        <v>0.9160646429999999</v>
      </c>
      <c r="U318" s="318">
        <f>('октябрь(4 цк)'!R348+'октябрь(4 цк)'!R349*9.11%)/1000</f>
        <v>0.93973060200000014</v>
      </c>
      <c r="V318" s="318">
        <f>('октябрь(4 цк)'!S348+'октябрь(4 цк)'!S349*9.11%)/1000</f>
        <v>0.92534990399999995</v>
      </c>
      <c r="W318" s="318">
        <f>('октябрь(4 цк)'!T348+'октябрь(4 цк)'!T349*9.11%)/1000</f>
        <v>0.9147444119999999</v>
      </c>
      <c r="X318" s="318">
        <f>('октябрь(4 цк)'!U348+'октябрь(4 цк)'!U349*9.11%)/1000</f>
        <v>0.89713405800000001</v>
      </c>
      <c r="Y318" s="318">
        <f>('октябрь(4 цк)'!V348+'октябрь(4 цк)'!V349*9.11%)/1000</f>
        <v>0.91019452499999998</v>
      </c>
      <c r="Z318" s="318">
        <f>('октябрь(4 цк)'!W348+'октябрь(4 цк)'!W349*9.11%)/1000</f>
        <v>0.98297089500000001</v>
      </c>
      <c r="AA318" s="318">
        <f>('октябрь(4 цк)'!X348+'октябрь(4 цк)'!X349*9.11%)/1000</f>
        <v>0.90828509999999996</v>
      </c>
      <c r="AB318" s="318">
        <f>('октябрь(4 цк)'!Y348+'октябрь(4 цк)'!Y349*9.11%)/1000</f>
        <v>0.89632664399999995</v>
      </c>
      <c r="AC318" s="375"/>
      <c r="AD318" s="375"/>
    </row>
    <row r="319" spans="1:30" s="209" customFormat="1" ht="13.5" thickBot="1" x14ac:dyDescent="0.25">
      <c r="A319" s="314">
        <v>23</v>
      </c>
      <c r="B319" s="289" t="s">
        <v>194</v>
      </c>
      <c r="C319" s="290" t="s">
        <v>169</v>
      </c>
      <c r="D319" s="255"/>
      <c r="E319" s="318">
        <f>('октябрь(4 цк)'!B352+'октябрь(4 цк)'!B353*9.11%)/1000</f>
        <v>0.80072446199999991</v>
      </c>
      <c r="F319" s="318">
        <f>('октябрь(4 цк)'!C352+'октябрь(4 цк)'!C353*9.11%)/1000</f>
        <v>0.79753845000000001</v>
      </c>
      <c r="G319" s="318">
        <f>('октябрь(4 цк)'!D352+'октябрь(4 цк)'!D353*9.11%)/1000</f>
        <v>0.82729274699999999</v>
      </c>
      <c r="H319" s="318">
        <f>('октябрь(4 цк)'!E352+'октябрь(4 цк)'!E353*9.11%)/1000</f>
        <v>0.83934940200000008</v>
      </c>
      <c r="I319" s="318">
        <f>('октябрь(4 цк)'!F352+'октябрь(4 цк)'!F353*9.11%)/1000</f>
        <v>0.90694304699999995</v>
      </c>
      <c r="J319" s="318">
        <f>('октябрь(4 цк)'!G352+'октябрь(4 цк)'!G353*9.11%)/1000</f>
        <v>0.90417165300000002</v>
      </c>
      <c r="K319" s="318">
        <f>('октябрь(4 цк)'!H352+'октябрь(4 цк)'!H353*9.11%)/1000</f>
        <v>0.96694263599999997</v>
      </c>
      <c r="L319" s="318">
        <f>('октябрь(4 цк)'!I352+'октябрь(4 цк)'!I353*9.11%)/1000</f>
        <v>0.91521358499999994</v>
      </c>
      <c r="M319" s="318">
        <f>('октябрь(4 цк)'!J352+'октябрь(4 цк)'!J353*9.11%)/1000</f>
        <v>0.108563355</v>
      </c>
      <c r="N319" s="318">
        <f>('октябрь(4 цк)'!K352+'октябрь(4 цк)'!K353*9.11%)/1000</f>
        <v>0.92216389200000004</v>
      </c>
      <c r="O319" s="318">
        <f>('октябрь(4 цк)'!L352+'октябрь(4 цк)'!L353*9.11%)/1000</f>
        <v>0.92509895099999995</v>
      </c>
      <c r="P319" s="318">
        <f>('октябрь(4 цк)'!M352+'октябрь(4 цк)'!M353*9.11%)/1000</f>
        <v>0.91787586899999996</v>
      </c>
      <c r="Q319" s="318">
        <f>('октябрь(4 цк)'!N352+'октябрь(4 цк)'!N353*9.11%)/1000</f>
        <v>1.0348090560000001</v>
      </c>
      <c r="R319" s="318">
        <f>('октябрь(4 цк)'!O352+'октябрь(4 цк)'!O353*9.11%)/1000</f>
        <v>0.82385578199999998</v>
      </c>
      <c r="S319" s="318">
        <f>('октябрь(4 цк)'!P352+'октябрь(4 цк)'!P353*9.11%)/1000</f>
        <v>0.89188586699999994</v>
      </c>
      <c r="T319" s="318">
        <f>('октябрь(4 цк)'!Q352+'октябрь(4 цк)'!Q353*9.11%)/1000</f>
        <v>0.94543705499999986</v>
      </c>
      <c r="U319" s="318">
        <f>('октябрь(4 цк)'!R352+'октябрь(4 цк)'!R353*9.11%)/1000</f>
        <v>0.93898865399999998</v>
      </c>
      <c r="V319" s="318">
        <f>('октябрь(4 цк)'!S352+'октябрь(4 цк)'!S353*9.11%)/1000</f>
        <v>0.94618991400000008</v>
      </c>
      <c r="W319" s="318">
        <f>('октябрь(4 цк)'!T352+'октябрь(4 цк)'!T353*9.11%)/1000</f>
        <v>0.91111104899999995</v>
      </c>
      <c r="X319" s="318">
        <f>('октябрь(4 цк)'!U352+'октябрь(4 цк)'!U353*9.11%)/1000</f>
        <v>0.108563355</v>
      </c>
      <c r="Y319" s="318">
        <f>('октябрь(4 цк)'!V352+'октябрь(4 цк)'!V353*9.11%)/1000</f>
        <v>0.59518304400000011</v>
      </c>
      <c r="Z319" s="318">
        <f>('октябрь(4 цк)'!W352+'октябрь(4 цк)'!W353*9.11%)/1000</f>
        <v>0.80260115399999998</v>
      </c>
      <c r="AA319" s="318">
        <f>('октябрь(4 цк)'!X352+'октябрь(4 цк)'!X353*9.11%)/1000</f>
        <v>0.80436873600000003</v>
      </c>
      <c r="AB319" s="318">
        <f>('октябрь(4 цк)'!Y352+'октябрь(4 цк)'!Y353*9.11%)/1000</f>
        <v>0.45596959500000001</v>
      </c>
      <c r="AC319" s="375"/>
      <c r="AD319" s="375"/>
    </row>
    <row r="320" spans="1:30" s="209" customFormat="1" ht="13.5" thickBot="1" x14ac:dyDescent="0.25">
      <c r="A320" s="314">
        <v>24</v>
      </c>
      <c r="B320" s="289" t="s">
        <v>194</v>
      </c>
      <c r="C320" s="290" t="s">
        <v>169</v>
      </c>
      <c r="D320" s="255"/>
      <c r="E320" s="318">
        <f>('октябрь(4 цк)'!B356+'октябрь(4 цк)'!B357*9.11%)/1000</f>
        <v>0.72857001899999985</v>
      </c>
      <c r="F320" s="318">
        <f>('октябрь(4 цк)'!C356+'октябрь(4 цк)'!C357*9.11%)/1000</f>
        <v>0.66432605099999986</v>
      </c>
      <c r="G320" s="318">
        <f>('октябрь(4 цк)'!D356+'октябрь(4 цк)'!D357*9.11%)/1000</f>
        <v>0.66432605099999986</v>
      </c>
      <c r="H320" s="318">
        <f>('октябрь(4 цк)'!E356+'октябрь(4 цк)'!E357*9.11%)/1000</f>
        <v>0.74237243399999997</v>
      </c>
      <c r="I320" s="318">
        <f>('октябрь(4 цк)'!F356+'октябрь(4 цк)'!F357*9.11%)/1000</f>
        <v>0.93674098800000005</v>
      </c>
      <c r="J320" s="318">
        <f>('октябрь(4 цк)'!G356+'октябрь(4 цк)'!G357*9.11%)/1000</f>
        <v>0.96594973500000003</v>
      </c>
      <c r="K320" s="318">
        <f>('октябрь(4 цк)'!H356+'октябрь(4 цк)'!H357*9.11%)/1000</f>
        <v>0.93045625200000004</v>
      </c>
      <c r="L320" s="318">
        <f>('октябрь(4 цк)'!I356+'октябрь(4 цк)'!I357*9.11%)/1000</f>
        <v>0.94005793199999998</v>
      </c>
      <c r="M320" s="318">
        <f>('октябрь(4 цк)'!J356+'октябрь(4 цк)'!J357*9.11%)/1000</f>
        <v>0.92759756999999998</v>
      </c>
      <c r="N320" s="318">
        <f>('октябрь(4 цк)'!K356+'октябрь(4 цк)'!K357*9.11%)/1000</f>
        <v>0.94550252099999998</v>
      </c>
      <c r="O320" s="318">
        <f>('октябрь(4 цк)'!L356+'октябрь(4 цк)'!L357*9.11%)/1000</f>
        <v>0.941149032</v>
      </c>
      <c r="P320" s="318">
        <f>('октябрь(4 цк)'!M356+'октябрь(4 цк)'!M357*9.11%)/1000</f>
        <v>0.98778264599999999</v>
      </c>
      <c r="Q320" s="318">
        <f>('октябрь(4 цк)'!N356+'октябрь(4 цк)'!N357*9.11%)/1000</f>
        <v>0.94359309599999996</v>
      </c>
      <c r="R320" s="318">
        <f>('октябрь(4 цк)'!O356+'октябрь(4 цк)'!O357*9.11%)/1000</f>
        <v>0.93314035799999995</v>
      </c>
      <c r="S320" s="318">
        <f>('октябрь(4 цк)'!P356+'октябрь(4 цк)'!P357*9.11%)/1000</f>
        <v>0.949986942</v>
      </c>
      <c r="T320" s="318">
        <f>('октябрь(4 цк)'!Q356+'октябрь(4 цк)'!Q357*9.11%)/1000</f>
        <v>0.97347832499999998</v>
      </c>
      <c r="U320" s="318">
        <f>('октябрь(4 цк)'!R356+'октябрь(4 цк)'!R357*9.11%)/1000</f>
        <v>0.976162431</v>
      </c>
      <c r="V320" s="318">
        <f>('октябрь(4 цк)'!S356+'октябрь(4 цк)'!S357*9.11%)/1000</f>
        <v>0.97538775</v>
      </c>
      <c r="W320" s="318">
        <f>('октябрь(4 цк)'!T356+'октябрь(4 цк)'!T357*9.11%)/1000</f>
        <v>0.9180504450000001</v>
      </c>
      <c r="X320" s="318">
        <f>('октябрь(4 цк)'!U356+'октябрь(4 цк)'!U357*9.11%)/1000</f>
        <v>0.7210196069999999</v>
      </c>
      <c r="Y320" s="318">
        <f>('октябрь(4 цк)'!V356+'октябрь(4 цк)'!V357*9.11%)/1000</f>
        <v>0.73197425100000002</v>
      </c>
      <c r="Z320" s="318">
        <f>('октябрь(4 цк)'!W356+'октябрь(4 цк)'!W357*9.11%)/1000</f>
        <v>0.72040859099999988</v>
      </c>
      <c r="AA320" s="318">
        <f>('октябрь(4 цк)'!X356+'октябрь(4 цк)'!X357*9.11%)/1000</f>
        <v>0.61601214299999996</v>
      </c>
      <c r="AB320" s="318">
        <f>('октябрь(4 цк)'!Y356+'октябрь(4 цк)'!Y357*9.11%)/1000</f>
        <v>0.61292433000000002</v>
      </c>
      <c r="AC320" s="375"/>
      <c r="AD320" s="375"/>
    </row>
    <row r="321" spans="1:30" s="209" customFormat="1" ht="13.5" thickBot="1" x14ac:dyDescent="0.25">
      <c r="A321" s="314">
        <v>25</v>
      </c>
      <c r="B321" s="289" t="s">
        <v>194</v>
      </c>
      <c r="C321" s="290" t="s">
        <v>169</v>
      </c>
      <c r="D321" s="255"/>
      <c r="E321" s="318">
        <f>('октябрь(4 цк)'!B360+'октябрь(4 цк)'!B361*9.11%)/1000</f>
        <v>0.8652412049999999</v>
      </c>
      <c r="F321" s="318">
        <f>('октябрь(4 цк)'!C360+'октябрь(4 цк)'!C361*9.11%)/1000</f>
        <v>0.8067691560000001</v>
      </c>
      <c r="G321" s="318">
        <f>('октябрь(4 цк)'!D360+'октябрь(4 цк)'!D361*9.11%)/1000</f>
        <v>0.84686708099999997</v>
      </c>
      <c r="H321" s="318">
        <f>('октябрь(4 цк)'!E360+'октябрь(4 цк)'!E361*9.11%)/1000</f>
        <v>0.90114930599999998</v>
      </c>
      <c r="I321" s="318">
        <f>('октябрь(4 цк)'!F360+'октябрь(4 цк)'!F361*9.11%)/1000</f>
        <v>0.94748832299999997</v>
      </c>
      <c r="J321" s="318">
        <f>('октябрь(4 цк)'!G360+'октябрь(4 цк)'!G361*9.11%)/1000</f>
        <v>0.95774466300000005</v>
      </c>
      <c r="K321" s="318">
        <f>('октябрь(4 цк)'!H360+'октябрь(4 цк)'!H361*9.11%)/1000</f>
        <v>0.96177082199999997</v>
      </c>
      <c r="L321" s="318">
        <f>('октябрь(4 цк)'!I360+'октябрь(4 цк)'!I361*9.11%)/1000</f>
        <v>0.95230007399999994</v>
      </c>
      <c r="M321" s="318">
        <f>('октябрь(4 цк)'!J360+'октябрь(4 цк)'!J361*9.11%)/1000</f>
        <v>0.99235435499999991</v>
      </c>
      <c r="N321" s="318">
        <f>('октябрь(4 цк)'!K360+'октябрь(4 цк)'!K361*9.11%)/1000</f>
        <v>0.99355456499999995</v>
      </c>
      <c r="O321" s="318">
        <f>('октябрь(4 цк)'!L360+'октябрь(4 цк)'!L361*9.11%)/1000</f>
        <v>0.92286219600000008</v>
      </c>
      <c r="P321" s="318">
        <f>('октябрь(4 цк)'!M360+'октябрь(4 цк)'!M361*9.11%)/1000</f>
        <v>0.91921792199999997</v>
      </c>
      <c r="Q321" s="318">
        <f>('октябрь(4 цк)'!N360+'октябрь(4 цк)'!N361*9.11%)/1000</f>
        <v>0.91774493699999993</v>
      </c>
      <c r="R321" s="318">
        <f>('октябрь(4 цк)'!O360+'октябрь(4 цк)'!O361*9.11%)/1000</f>
        <v>0.9307399380000001</v>
      </c>
      <c r="S321" s="318">
        <f>('октябрь(4 цк)'!P360+'октябрь(4 цк)'!P361*9.11%)/1000</f>
        <v>0.91034727900000001</v>
      </c>
      <c r="T321" s="318">
        <f>('октябрь(4 цк)'!Q360+'октябрь(4 цк)'!Q361*9.11%)/1000</f>
        <v>0.94761925499999999</v>
      </c>
      <c r="U321" s="318">
        <f>('октябрь(4 цк)'!R360+'октябрь(4 цк)'!R361*9.11%)/1000</f>
        <v>0.9437022060000001</v>
      </c>
      <c r="V321" s="318">
        <f>('октябрь(4 цк)'!S360+'октябрь(4 цк)'!S361*9.11%)/1000</f>
        <v>0.94364765100000003</v>
      </c>
      <c r="W321" s="318">
        <f>('октябрь(4 цк)'!T360+'октябрь(4 цк)'!T361*9.11%)/1000</f>
        <v>0.92052724200000002</v>
      </c>
      <c r="X321" s="318">
        <f>('октябрь(4 цк)'!U360+'октябрь(4 цк)'!U361*9.11%)/1000</f>
        <v>0.85638147299999989</v>
      </c>
      <c r="Y321" s="318">
        <f>('октябрь(4 цк)'!V360+'октябрь(4 цк)'!V361*9.11%)/1000</f>
        <v>0.88332073200000005</v>
      </c>
      <c r="Z321" s="318">
        <f>('октябрь(4 цк)'!W360+'октябрь(4 цк)'!W361*9.11%)/1000</f>
        <v>0.83014051799999988</v>
      </c>
      <c r="AA321" s="318">
        <f>('октябрь(4 цк)'!X360+'октябрь(4 цк)'!X361*9.11%)/1000</f>
        <v>0.62327886900000007</v>
      </c>
      <c r="AB321" s="318">
        <f>('октябрь(4 цк)'!Y360+'октябрь(4 цк)'!Y361*9.11%)/1000</f>
        <v>0.61887082500000001</v>
      </c>
      <c r="AC321" s="375"/>
      <c r="AD321" s="375"/>
    </row>
    <row r="322" spans="1:30" s="209" customFormat="1" ht="13.5" thickBot="1" x14ac:dyDescent="0.25">
      <c r="A322" s="314">
        <v>26</v>
      </c>
      <c r="B322" s="289" t="s">
        <v>194</v>
      </c>
      <c r="C322" s="290" t="s">
        <v>169</v>
      </c>
      <c r="D322" s="255"/>
      <c r="E322" s="318">
        <f>('октябрь(4 цк)'!B364+'октябрь(4 цк)'!B365*9.11%)/1000</f>
        <v>0.91584642299999997</v>
      </c>
      <c r="F322" s="318">
        <f>('октябрь(4 цк)'!C364+'октябрь(4 цк)'!C365*9.11%)/1000</f>
        <v>0.86671418999999994</v>
      </c>
      <c r="G322" s="318">
        <f>('октябрь(4 цк)'!D364+'октябрь(4 цк)'!D365*9.11%)/1000</f>
        <v>0.89266054799999994</v>
      </c>
      <c r="H322" s="318">
        <f>('октябрь(4 цк)'!E364+'октябрь(4 цк)'!E365*9.11%)/1000</f>
        <v>0.964498572</v>
      </c>
      <c r="I322" s="318">
        <f>('октябрь(4 цк)'!F364+'октябрь(4 цк)'!F365*9.11%)/1000</f>
        <v>0.95875938599999999</v>
      </c>
      <c r="J322" s="318">
        <f>('октябрь(4 цк)'!G364+'октябрь(4 цк)'!G365*9.11%)/1000</f>
        <v>0.97228902599999989</v>
      </c>
      <c r="K322" s="318">
        <f>('октябрь(4 цк)'!H364+'октябрь(4 цк)'!H365*9.11%)/1000</f>
        <v>0.97112154899999992</v>
      </c>
      <c r="L322" s="318">
        <f>('октябрь(4 цк)'!I364+'октябрь(4 цк)'!I365*9.11%)/1000</f>
        <v>0.96949580999999996</v>
      </c>
      <c r="M322" s="318">
        <f>('октябрь(4 цк)'!J364+'октябрь(4 цк)'!J365*9.11%)/1000</f>
        <v>0.96784824899999999</v>
      </c>
      <c r="N322" s="318">
        <f>('октябрь(4 цк)'!K364+'октябрь(4 цк)'!K365*9.11%)/1000</f>
        <v>0.97404569699999988</v>
      </c>
      <c r="O322" s="318">
        <f>('октябрь(4 цк)'!L364+'октябрь(4 цк)'!L365*9.11%)/1000</f>
        <v>0.98441114699999988</v>
      </c>
      <c r="P322" s="318">
        <f>('октябрь(4 цк)'!M364+'октябрь(4 цк)'!M365*9.11%)/1000</f>
        <v>0.98101782599999987</v>
      </c>
      <c r="Q322" s="318">
        <f>('октябрь(4 цк)'!N364+'октябрь(4 цк)'!N365*9.11%)/1000</f>
        <v>0.98549133599999994</v>
      </c>
      <c r="R322" s="318">
        <f>('октябрь(4 цк)'!O364+'октябрь(4 цк)'!O365*9.11%)/1000</f>
        <v>0.946593621</v>
      </c>
      <c r="S322" s="318">
        <f>('октябрь(4 цк)'!P364+'октябрь(4 цк)'!P365*9.11%)/1000</f>
        <v>0.97477673399999998</v>
      </c>
      <c r="T322" s="318">
        <f>('октябрь(4 цк)'!Q364+'октябрь(4 цк)'!Q365*9.11%)/1000</f>
        <v>0.99004122299999997</v>
      </c>
      <c r="U322" s="318">
        <f>('октябрь(4 цк)'!R364+'октябрь(4 цк)'!R365*9.11%)/1000</f>
        <v>0.98255627700000003</v>
      </c>
      <c r="V322" s="318">
        <f>('октябрь(4 цк)'!S364+'октябрь(4 цк)'!S365*9.11%)/1000</f>
        <v>0.99545307900000002</v>
      </c>
      <c r="W322" s="318">
        <f>('октябрь(4 цк)'!T364+'октябрь(4 цк)'!T365*9.11%)/1000</f>
        <v>0.98562226799999997</v>
      </c>
      <c r="X322" s="318">
        <f>('октябрь(4 цк)'!U364+'октябрь(4 цк)'!U365*9.11%)/1000</f>
        <v>0.91300956300000002</v>
      </c>
      <c r="Y322" s="318">
        <f>('октябрь(4 цк)'!V364+'октябрь(4 цк)'!V365*9.11%)/1000</f>
        <v>0.93485338500000004</v>
      </c>
      <c r="Z322" s="318">
        <f>('октябрь(4 цк)'!W364+'октябрь(4 цк)'!W365*9.11%)/1000</f>
        <v>0.91902152400000003</v>
      </c>
      <c r="AA322" s="318">
        <f>('октябрь(4 цк)'!X364+'октябрь(4 цк)'!X365*9.11%)/1000</f>
        <v>0.89957812199999987</v>
      </c>
      <c r="AB322" s="318">
        <f>('октябрь(4 цк)'!Y364+'октябрь(4 цк)'!Y365*9.11%)/1000</f>
        <v>0.90009093899999992</v>
      </c>
      <c r="AC322" s="375"/>
      <c r="AD322" s="375"/>
    </row>
    <row r="323" spans="1:30" s="209" customFormat="1" ht="13.5" thickBot="1" x14ac:dyDescent="0.25">
      <c r="A323" s="314">
        <v>27</v>
      </c>
      <c r="B323" s="289" t="s">
        <v>194</v>
      </c>
      <c r="C323" s="290" t="s">
        <v>169</v>
      </c>
      <c r="D323" s="255"/>
      <c r="E323" s="318">
        <f>('октябрь(4 цк)'!B368+'октябрь(4 цк)'!B369*9.11%)/1000</f>
        <v>0.108563355</v>
      </c>
      <c r="F323" s="318">
        <f>('октябрь(4 цк)'!C368+'октябрь(4 цк)'!C369*9.11%)/1000</f>
        <v>0.757538724</v>
      </c>
      <c r="G323" s="318">
        <f>('октябрь(4 цк)'!D368+'октябрь(4 цк)'!D369*9.11%)/1000</f>
        <v>0.76024465200000013</v>
      </c>
      <c r="H323" s="318">
        <f>('октябрь(4 цк)'!E368+'октябрь(4 цк)'!E369*9.11%)/1000</f>
        <v>0.79128644699999995</v>
      </c>
      <c r="I323" s="318">
        <f>('октябрь(4 цк)'!F368+'октябрь(4 цк)'!F369*9.11%)/1000</f>
        <v>0.755760231</v>
      </c>
      <c r="J323" s="318">
        <f>('октябрь(4 цк)'!G368+'октябрь(4 цк)'!G369*9.11%)/1000</f>
        <v>0.76218680999999999</v>
      </c>
      <c r="K323" s="318">
        <f>('октябрь(4 цк)'!H368+'октябрь(4 цк)'!H369*9.11%)/1000</f>
        <v>0.87397000499999988</v>
      </c>
      <c r="L323" s="318">
        <f>('октябрь(4 цк)'!I368+'октябрь(4 цк)'!I369*9.11%)/1000</f>
        <v>0.91838868600000001</v>
      </c>
      <c r="M323" s="318">
        <f>('октябрь(4 цк)'!J368+'октябрь(4 цк)'!J369*9.11%)/1000</f>
        <v>0.94935410399999998</v>
      </c>
      <c r="N323" s="318">
        <f>('октябрь(4 цк)'!K368+'октябрь(4 цк)'!K369*9.11%)/1000</f>
        <v>0.97248542399999993</v>
      </c>
      <c r="O323" s="318">
        <f>('октябрь(4 цк)'!L368+'октябрь(4 цк)'!L369*9.11%)/1000</f>
        <v>0.97934844300000001</v>
      </c>
      <c r="P323" s="318">
        <f>('октябрь(4 цк)'!M368+'октябрь(4 цк)'!M369*9.11%)/1000</f>
        <v>0.92284037399999996</v>
      </c>
      <c r="Q323" s="318">
        <f>('октябрь(4 цк)'!N368+'октябрь(4 цк)'!N369*9.11%)/1000</f>
        <v>0.92213115899999998</v>
      </c>
      <c r="R323" s="318">
        <f>('октябрь(4 цк)'!O368+'октябрь(4 цк)'!O369*9.11%)/1000</f>
        <v>0.86328813599999998</v>
      </c>
      <c r="S323" s="318">
        <f>('октябрь(4 цк)'!P368+'октябрь(4 цк)'!P369*9.11%)/1000</f>
        <v>0.90461900399999995</v>
      </c>
      <c r="T323" s="318">
        <f>('октябрь(4 цк)'!Q368+'октябрь(4 цк)'!Q369*9.11%)/1000</f>
        <v>0.93180921599999988</v>
      </c>
      <c r="U323" s="318">
        <f>('октябрь(4 цк)'!R368+'октябрь(4 цк)'!R369*9.11%)/1000</f>
        <v>0.94562254200000007</v>
      </c>
      <c r="V323" s="318">
        <f>('октябрь(4 цк)'!S368+'октябрь(4 цк)'!S369*9.11%)/1000</f>
        <v>0.92432427000000006</v>
      </c>
      <c r="W323" s="318">
        <f>('октябрь(4 цк)'!T368+'октябрь(4 цк)'!T369*9.11%)/1000</f>
        <v>0.88536108899999999</v>
      </c>
      <c r="X323" s="318">
        <f>('октябрь(4 цк)'!U368+'октябрь(4 цк)'!U369*9.11%)/1000</f>
        <v>0.76289602499999998</v>
      </c>
      <c r="Y323" s="318">
        <f>('октябрь(4 цк)'!V368+'октябрь(4 цк)'!V369*9.11%)/1000</f>
        <v>0.773370585</v>
      </c>
      <c r="Z323" s="318">
        <f>('октябрь(4 цк)'!W368+'октябрь(4 цк)'!W369*9.11%)/1000</f>
        <v>0.77233403999999994</v>
      </c>
      <c r="AA323" s="318">
        <f>('октябрь(4 цк)'!X368+'октябрь(4 цк)'!X369*9.11%)/1000</f>
        <v>0.78034271399999999</v>
      </c>
      <c r="AB323" s="318">
        <f>('октябрь(4 цк)'!Y368+'октябрь(4 цк)'!Y369*9.11%)/1000</f>
        <v>0.75511648200000003</v>
      </c>
      <c r="AC323" s="375"/>
      <c r="AD323" s="375"/>
    </row>
    <row r="324" spans="1:30" s="209" customFormat="1" ht="13.5" thickBot="1" x14ac:dyDescent="0.25">
      <c r="A324" s="314">
        <v>28</v>
      </c>
      <c r="B324" s="289" t="s">
        <v>194</v>
      </c>
      <c r="C324" s="290" t="s">
        <v>169</v>
      </c>
      <c r="D324" s="255"/>
      <c r="E324" s="318">
        <f>('октябрь(4 цк)'!B372+'октябрь(4 цк)'!B373*9.11%)/1000</f>
        <v>0.90138934799999992</v>
      </c>
      <c r="F324" s="318">
        <f>('октябрь(4 цк)'!C372+'октябрь(4 цк)'!C373*9.11%)/1000</f>
        <v>0.85789810199999994</v>
      </c>
      <c r="G324" s="318">
        <f>('октябрь(4 цк)'!D372+'октябрь(4 цк)'!D373*9.11%)/1000</f>
        <v>0.91667565900000003</v>
      </c>
      <c r="H324" s="318">
        <f>('октябрь(4 цк)'!E372+'октябрь(4 цк)'!E373*9.11%)/1000</f>
        <v>0.903833412</v>
      </c>
      <c r="I324" s="318">
        <f>('октябрь(4 цк)'!F372+'октябрь(4 цк)'!F373*9.11%)/1000</f>
        <v>0.95181998999999995</v>
      </c>
      <c r="J324" s="318">
        <f>('октябрь(4 цк)'!G372+'октябрь(4 цк)'!G373*9.11%)/1000</f>
        <v>0.95434043099999999</v>
      </c>
      <c r="K324" s="318">
        <f>('октябрь(4 цк)'!H372+'октябрь(4 цк)'!H373*9.11%)/1000</f>
        <v>0.97911931199999991</v>
      </c>
      <c r="L324" s="318">
        <f>('октябрь(4 цк)'!I372+'октябрь(4 цк)'!I373*9.11%)/1000</f>
        <v>0.94676819700000003</v>
      </c>
      <c r="M324" s="318">
        <f>('октябрь(4 цк)'!J372+'октябрь(4 цк)'!J373*9.11%)/1000</f>
        <v>0.9814215329999999</v>
      </c>
      <c r="N324" s="318">
        <f>('октябрь(4 цк)'!K372+'октябрь(4 цк)'!K373*9.11%)/1000</f>
        <v>0.94972507799999994</v>
      </c>
      <c r="O324" s="318">
        <f>('октябрь(4 цк)'!L372+'октябрь(4 цк)'!L373*9.11%)/1000</f>
        <v>0.95467867200000001</v>
      </c>
      <c r="P324" s="318">
        <f>('октябрь(4 цк)'!M372+'октябрь(4 цк)'!M373*9.11%)/1000</f>
        <v>0.98669154599999997</v>
      </c>
      <c r="Q324" s="318">
        <f>('октябрь(4 цк)'!N372+'октябрь(4 цк)'!N373*9.11%)/1000</f>
        <v>0.95557337400000009</v>
      </c>
      <c r="R324" s="318">
        <f>('октябрь(4 цк)'!O372+'октябрь(4 цк)'!O373*9.11%)/1000</f>
        <v>0.95905398299999989</v>
      </c>
      <c r="S324" s="318">
        <f>('октябрь(4 цк)'!P372+'октябрь(4 цк)'!P373*9.11%)/1000</f>
        <v>0.99632595899999998</v>
      </c>
      <c r="T324" s="318">
        <f>('октябрь(4 цк)'!Q372+'октябрь(4 цк)'!Q373*9.11%)/1000</f>
        <v>0.95138354999999997</v>
      </c>
      <c r="U324" s="318">
        <f>('октябрь(4 цк)'!R372+'октябрь(4 цк)'!R373*9.11%)/1000</f>
        <v>0.99608591700000004</v>
      </c>
      <c r="V324" s="318">
        <f>('октябрь(4 цк)'!S372+'октябрь(4 цк)'!S373*9.11%)/1000</f>
        <v>0.94948503599999989</v>
      </c>
      <c r="W324" s="318">
        <f>('октябрь(4 цк)'!T372+'октябрь(4 цк)'!T373*9.11%)/1000</f>
        <v>0.9437022060000001</v>
      </c>
      <c r="X324" s="318">
        <f>('октябрь(4 цк)'!U372+'октябрь(4 цк)'!U373*9.11%)/1000</f>
        <v>0.92673560099999996</v>
      </c>
      <c r="Y324" s="318">
        <f>('октябрь(4 цк)'!V372+'октябрь(4 цк)'!V373*9.11%)/1000</f>
        <v>0.90910342499999997</v>
      </c>
      <c r="Z324" s="318">
        <f>('октябрь(4 цк)'!W372+'октябрь(4 цк)'!W373*9.11%)/1000</f>
        <v>0.8919404219999999</v>
      </c>
      <c r="AA324" s="318">
        <f>('октябрь(4 цк)'!X372+'октябрь(4 цк)'!X373*9.11%)/1000</f>
        <v>0.87887995499999993</v>
      </c>
      <c r="AB324" s="318">
        <f>('октябрь(4 цк)'!Y372+'октябрь(4 цк)'!Y373*9.11%)/1000</f>
        <v>0.82784920799999995</v>
      </c>
      <c r="AC324" s="375"/>
      <c r="AD324" s="375"/>
    </row>
    <row r="325" spans="1:30" s="209" customFormat="1" ht="13.5" thickBot="1" x14ac:dyDescent="0.25">
      <c r="A325" s="314">
        <v>29</v>
      </c>
      <c r="B325" s="289" t="s">
        <v>194</v>
      </c>
      <c r="C325" s="290" t="s">
        <v>169</v>
      </c>
      <c r="D325" s="255"/>
      <c r="E325" s="318">
        <f>('октябрь(4 цк)'!B376+'октябрь(4 цк)'!B377*9.11%)/1000</f>
        <v>0.92968157099999993</v>
      </c>
      <c r="F325" s="318">
        <f>('октябрь(4 цк)'!C376+'октябрь(4 цк)'!C377*9.11%)/1000</f>
        <v>0.91416612899999994</v>
      </c>
      <c r="G325" s="318">
        <f>('октябрь(4 цк)'!D376+'октябрь(4 цк)'!D377*9.11%)/1000</f>
        <v>0.89787600599999995</v>
      </c>
      <c r="H325" s="318">
        <f>('октябрь(4 цк)'!E376+'октябрь(4 цк)'!E377*9.11%)/1000</f>
        <v>0.89899983899999991</v>
      </c>
      <c r="I325" s="318">
        <f>('октябрь(4 цк)'!F376+'октябрь(4 цк)'!F377*9.11%)/1000</f>
        <v>0.94704097200000004</v>
      </c>
      <c r="J325" s="318">
        <f>('октябрь(4 цк)'!G376+'октябрь(4 цк)'!G377*9.11%)/1000</f>
        <v>0.94419320099999993</v>
      </c>
      <c r="K325" s="318">
        <f>('октябрь(4 цк)'!H376+'октябрь(4 цк)'!H377*9.11%)/1000</f>
        <v>0.94009066499999994</v>
      </c>
      <c r="L325" s="318">
        <f>('октябрь(4 цк)'!I376+'октябрь(4 цк)'!I377*9.11%)/1000</f>
        <v>1.0672692810000002</v>
      </c>
      <c r="M325" s="318">
        <f>('октябрь(4 цк)'!J376+'октябрь(4 цк)'!J377*9.11%)/1000</f>
        <v>1.048862424</v>
      </c>
      <c r="N325" s="318">
        <f>('октябрь(4 цк)'!K376+'октябрь(4 цк)'!K377*9.11%)/1000</f>
        <v>0.96898299300000001</v>
      </c>
      <c r="O325" s="318">
        <f>('октябрь(4 цк)'!L376+'октябрь(4 цк)'!L377*9.11%)/1000</f>
        <v>0.970488711</v>
      </c>
      <c r="P325" s="318">
        <f>('октябрь(4 цк)'!M376+'октябрь(4 цк)'!M377*9.11%)/1000</f>
        <v>0.94003610999999998</v>
      </c>
      <c r="Q325" s="318">
        <f>('октябрь(4 цк)'!N376+'октябрь(4 цк)'!N377*9.11%)/1000</f>
        <v>0.97488584399999989</v>
      </c>
      <c r="R325" s="318">
        <f>('октябрь(4 цк)'!O376+'октябрь(4 цк)'!O377*9.11%)/1000</f>
        <v>0.95244191700000003</v>
      </c>
      <c r="S325" s="318">
        <f>('октябрь(4 цк)'!P376+'октябрь(4 цк)'!P377*9.11%)/1000</f>
        <v>0.98380013099999997</v>
      </c>
      <c r="T325" s="318">
        <f>('октябрь(4 цк)'!Q376+'октябрь(4 цк)'!Q377*9.11%)/1000</f>
        <v>0.98789175600000001</v>
      </c>
      <c r="U325" s="318">
        <f>('октябрь(4 цк)'!R376+'октябрь(4 цк)'!R377*9.11%)/1000</f>
        <v>1.102260858</v>
      </c>
      <c r="V325" s="318">
        <f>('октябрь(4 цк)'!S376+'октябрь(4 цк)'!S377*9.11%)/1000</f>
        <v>0.94260019500000003</v>
      </c>
      <c r="W325" s="318">
        <f>('октябрь(4 цк)'!T376+'октябрь(4 цк)'!T377*9.11%)/1000</f>
        <v>0.95022698400000005</v>
      </c>
      <c r="X325" s="318">
        <f>('октябрь(4 цк)'!U376+'октябрь(4 цк)'!U377*9.11%)/1000</f>
        <v>0.92425880399999993</v>
      </c>
      <c r="Y325" s="318">
        <f>('октябрь(4 цк)'!V376+'октябрь(4 цк)'!V377*9.11%)/1000</f>
        <v>0.93154735200000005</v>
      </c>
      <c r="Z325" s="318">
        <f>('октябрь(4 цк)'!W376+'октябрь(4 цк)'!W377*9.11%)/1000</f>
        <v>0.84220808400000002</v>
      </c>
      <c r="AA325" s="318">
        <f>('октябрь(4 цк)'!X376+'октябрь(4 цк)'!X377*9.11%)/1000</f>
        <v>0.75890259900000001</v>
      </c>
      <c r="AB325" s="318">
        <f>('октябрь(4 цк)'!Y376+'октябрь(4 цк)'!Y377*9.11%)/1000</f>
        <v>0.61467008999999995</v>
      </c>
      <c r="AC325" s="375"/>
      <c r="AD325" s="375"/>
    </row>
    <row r="326" spans="1:30" s="209" customFormat="1" ht="13.5" thickBot="1" x14ac:dyDescent="0.25">
      <c r="A326" s="314">
        <v>30</v>
      </c>
      <c r="B326" s="289" t="s">
        <v>194</v>
      </c>
      <c r="C326" s="290" t="s">
        <v>169</v>
      </c>
      <c r="D326" s="255"/>
      <c r="E326" s="318">
        <f>('октябрь(4 цк)'!B380+'октябрь(4 цк)'!B381*9.11%)/1000</f>
        <v>0.76077929099999997</v>
      </c>
      <c r="F326" s="318">
        <f>('октябрь(4 цк)'!C380+'октябрь(4 цк)'!C381*9.11%)/1000</f>
        <v>0.80624542799999999</v>
      </c>
      <c r="G326" s="318">
        <f>('октябрь(4 цк)'!D380+'октябрь(4 цк)'!D381*9.11%)/1000</f>
        <v>0.88512104699999994</v>
      </c>
      <c r="H326" s="318">
        <f>('октябрь(4 цк)'!E380+'октябрь(4 цк)'!E381*9.11%)/1000</f>
        <v>0.94267657199999999</v>
      </c>
      <c r="I326" s="318">
        <f>('октябрь(4 цк)'!F380+'октябрь(4 цк)'!F381*9.11%)/1000</f>
        <v>0.86463018899999999</v>
      </c>
      <c r="J326" s="318">
        <f>('октябрь(4 цк)'!G380+'октябрь(4 цк)'!G381*9.11%)/1000</f>
        <v>0.86824172999999993</v>
      </c>
      <c r="K326" s="318">
        <f>('октябрь(4 цк)'!H380+'октябрь(4 цк)'!H381*9.11%)/1000</f>
        <v>0.90471720300000003</v>
      </c>
      <c r="L326" s="318">
        <f>('октябрь(4 цк)'!I380+'октябрь(4 цк)'!I381*9.11%)/1000</f>
        <v>0.89891255099999989</v>
      </c>
      <c r="M326" s="318">
        <f>('октябрь(4 цк)'!J380+'октябрь(4 цк)'!J381*9.11%)/1000</f>
        <v>0.90322239599999998</v>
      </c>
      <c r="N326" s="318">
        <f>('октябрь(4 цк)'!K380+'октябрь(4 цк)'!K381*9.11%)/1000</f>
        <v>0.88686680699999998</v>
      </c>
      <c r="O326" s="318">
        <f>('октябрь(4 цк)'!L380+'октябрь(4 цк)'!L381*9.11%)/1000</f>
        <v>0.88297157999999987</v>
      </c>
      <c r="P326" s="318">
        <f>('октябрь(4 цк)'!M380+'октябрь(4 цк)'!M381*9.11%)/1000</f>
        <v>0.87022753200000003</v>
      </c>
      <c r="Q326" s="318">
        <f>('октябрь(4 цк)'!N380+'октябрь(4 цк)'!N381*9.11%)/1000</f>
        <v>0.87485379600000002</v>
      </c>
      <c r="R326" s="318">
        <f>('октябрь(4 цк)'!O380+'октябрь(4 цк)'!O381*9.11%)/1000</f>
        <v>0.90509908800000005</v>
      </c>
      <c r="S326" s="318">
        <f>('октябрь(4 цк)'!P380+'октябрь(4 цк)'!P381*9.11%)/1000</f>
        <v>0.89426446500000001</v>
      </c>
      <c r="T326" s="318">
        <f>('октябрь(4 цк)'!Q380+'октябрь(4 цк)'!Q381*9.11%)/1000</f>
        <v>0.89955629999999998</v>
      </c>
      <c r="U326" s="318">
        <f>('октябрь(4 цк)'!R380+'октябрь(4 цк)'!R381*9.11%)/1000</f>
        <v>0.90936528899999991</v>
      </c>
      <c r="V326" s="318">
        <f>('октябрь(4 цк)'!S380+'октябрь(4 цк)'!S381*9.11%)/1000</f>
        <v>0.93347859900000008</v>
      </c>
      <c r="W326" s="318">
        <f>('октябрь(4 цк)'!T380+'октябрь(4 цк)'!T381*9.11%)/1000</f>
        <v>0.90605925600000004</v>
      </c>
      <c r="X326" s="318">
        <f>('октябрь(4 цк)'!U380+'октябрь(4 цк)'!U381*9.11%)/1000</f>
        <v>0.87286799399999992</v>
      </c>
      <c r="Y326" s="318">
        <f>('октябрь(4 цк)'!V380+'октябрь(4 цк)'!V381*9.11%)/1000</f>
        <v>0.91970891700000001</v>
      </c>
      <c r="Z326" s="318">
        <f>('октябрь(4 цк)'!W380+'октябрь(4 цк)'!W381*9.11%)/1000</f>
        <v>0.76466360699999991</v>
      </c>
      <c r="AA326" s="318">
        <f>('октябрь(4 цк)'!X380+'октябрь(4 цк)'!X381*9.11%)/1000</f>
        <v>0.74723874000000001</v>
      </c>
      <c r="AB326" s="318">
        <f>('октябрь(4 цк)'!Y380+'октябрь(4 цк)'!Y381*9.11%)/1000</f>
        <v>0.61707051000000002</v>
      </c>
      <c r="AC326" s="375"/>
      <c r="AD326" s="375"/>
    </row>
    <row r="327" spans="1:30" s="296" customFormat="1" ht="13.5" thickBot="1" x14ac:dyDescent="0.25">
      <c r="A327" s="315">
        <v>31</v>
      </c>
      <c r="B327" s="303" t="s">
        <v>194</v>
      </c>
      <c r="C327" s="304" t="s">
        <v>169</v>
      </c>
      <c r="D327" s="305"/>
      <c r="E327" s="318">
        <f>('октябрь(4 цк)'!B384+'октябрь(4 цк)'!B385*9.11%)/1000</f>
        <v>1.0184316449999999</v>
      </c>
      <c r="F327" s="318">
        <f>('октябрь(4 цк)'!C384+'октябрь(4 цк)'!C385*9.11%)/1000</f>
        <v>1.0183443569999999</v>
      </c>
      <c r="G327" s="318">
        <f>('октябрь(4 цк)'!D384+'октябрь(4 цк)'!D385*9.11%)/1000</f>
        <v>0.99428560200000005</v>
      </c>
      <c r="H327" s="318">
        <f>('октябрь(4 цк)'!E384+'октябрь(4 цк)'!E385*9.11%)/1000</f>
        <v>1.204715148</v>
      </c>
      <c r="I327" s="318">
        <f>('октябрь(4 цк)'!F384+'октябрь(4 цк)'!F385*9.11%)/1000</f>
        <v>0.97482037799999999</v>
      </c>
      <c r="J327" s="318">
        <f>('октябрь(4 цк)'!G384+'октябрь(4 цк)'!G385*9.11%)/1000</f>
        <v>0.96340747199999999</v>
      </c>
      <c r="K327" s="318">
        <f>('октябрь(4 цк)'!H384+'октябрь(4 цк)'!H385*9.11%)/1000</f>
        <v>0.98560044600000007</v>
      </c>
      <c r="L327" s="318">
        <f>('октябрь(4 цк)'!I384+'октябрь(4 цк)'!I385*9.11%)/1000</f>
        <v>0.95857389900000001</v>
      </c>
      <c r="M327" s="318">
        <f>('октябрь(4 цк)'!J384+'октябрь(4 цк)'!J385*9.11%)/1000</f>
        <v>0.96098522999999991</v>
      </c>
      <c r="N327" s="318">
        <f>('октябрь(4 цк)'!K384+'октябрь(4 цк)'!K385*9.11%)/1000</f>
        <v>0.96827377800000003</v>
      </c>
      <c r="O327" s="318">
        <f>('октябрь(4 цк)'!L384+'октябрь(4 цк)'!L385*9.11%)/1000</f>
        <v>0.96465132599999992</v>
      </c>
      <c r="P327" s="318">
        <f>('октябрь(4 цк)'!M384+'октябрь(4 цк)'!M385*9.11%)/1000</f>
        <v>0.95854116599999994</v>
      </c>
      <c r="Q327" s="318">
        <f>('октябрь(4 цк)'!N384+'октябрь(4 цк)'!N385*9.11%)/1000</f>
        <v>0.96912483599999999</v>
      </c>
      <c r="R327" s="318">
        <f>('октябрь(4 цк)'!O384+'октябрь(4 цк)'!O385*9.11%)/1000</f>
        <v>0.99362003100000007</v>
      </c>
      <c r="S327" s="318">
        <f>('октябрь(4 цк)'!P384+'октябрь(4 цк)'!P385*9.11%)/1000</f>
        <v>0.97834463100000002</v>
      </c>
      <c r="T327" s="318">
        <f>('октябрь(4 цк)'!Q384+'октябрь(4 цк)'!Q385*9.11%)/1000</f>
        <v>0.99135054300000003</v>
      </c>
      <c r="U327" s="318">
        <f>('октябрь(4 цк)'!R384+'октябрь(4 цк)'!R385*9.11%)/1000</f>
        <v>0.99968654699999993</v>
      </c>
      <c r="V327" s="318">
        <f>('октябрь(4 цк)'!S384+'октябрь(4 цк)'!S385*9.11%)/1000</f>
        <v>1.0279351259999998</v>
      </c>
      <c r="W327" s="318">
        <f>('октябрь(4 цк)'!T384+'октябрь(4 цк)'!T385*9.11%)/1000</f>
        <v>1.0433632800000001</v>
      </c>
      <c r="X327" s="318">
        <f>('октябрь(4 цк)'!U384+'октябрь(4 цк)'!U385*9.11%)/1000</f>
        <v>1.3811351069999998</v>
      </c>
      <c r="Y327" s="318">
        <f>('октябрь(4 цк)'!V384+'октябрь(4 цк)'!V385*9.11%)/1000</f>
        <v>1.2855547469999999</v>
      </c>
      <c r="Z327" s="318">
        <f>('октябрь(4 цк)'!W384+'октябрь(4 цк)'!W385*9.11%)/1000</f>
        <v>1.0249673339999998</v>
      </c>
      <c r="AA327" s="318">
        <f>('октябрь(4 цк)'!X384+'октябрь(4 цк)'!X385*9.11%)/1000</f>
        <v>0.983952885</v>
      </c>
      <c r="AB327" s="318">
        <f>('октябрь(4 цк)'!Y384+'октябрь(4 цк)'!Y385*9.11%)/1000</f>
        <v>0.96423670799999994</v>
      </c>
      <c r="AC327" s="376"/>
      <c r="AD327" s="376"/>
    </row>
    <row r="328" spans="1:30" s="295" customFormat="1" ht="13.5" thickBot="1" x14ac:dyDescent="0.25">
      <c r="A328" s="313">
        <v>1</v>
      </c>
      <c r="B328" s="300" t="s">
        <v>200</v>
      </c>
      <c r="C328" s="301" t="s">
        <v>169</v>
      </c>
      <c r="D328" s="302"/>
      <c r="E328" s="318">
        <f>('октябрь(4 цк)'!B264+'октябрь(4 цк)'!B265*5.79%)/1000</f>
        <v>0.786103204</v>
      </c>
      <c r="F328" s="318">
        <f>('октябрь(4 цк)'!C264+'октябрь(4 цк)'!C265*5.79%)/1000</f>
        <v>0.77732263400000001</v>
      </c>
      <c r="G328" s="318">
        <f>('октябрь(4 цк)'!D264+'октябрь(4 цк)'!D265*5.79%)/1000</f>
        <v>0.82348938999999999</v>
      </c>
      <c r="H328" s="318">
        <f>('октябрь(4 цк)'!E264+'октябрь(4 цк)'!E265*5.79%)/1000</f>
        <v>0.86397522300000007</v>
      </c>
      <c r="I328" s="318">
        <f>('октябрь(4 цк)'!F264+'октябрь(4 цк)'!F265*5.79%)/1000</f>
        <v>0.88347231999999998</v>
      </c>
      <c r="J328" s="318">
        <f>('октябрь(4 цк)'!G264+'октябрь(4 цк)'!G265*5.79%)/1000</f>
        <v>0.875590965</v>
      </c>
      <c r="K328" s="318">
        <f>('октябрь(4 цк)'!H264+'октябрь(4 цк)'!H265*5.79%)/1000</f>
        <v>1.0845896890000002</v>
      </c>
      <c r="L328" s="318">
        <f>('октябрь(4 цк)'!I264+'октябрь(4 цк)'!I265*5.79%)/1000</f>
        <v>0.86460996300000004</v>
      </c>
      <c r="M328" s="318">
        <f>('октябрь(4 цк)'!J264+'октябрь(4 цк)'!J265*5.79%)/1000</f>
        <v>0.76504041499999997</v>
      </c>
      <c r="N328" s="318">
        <f>('октябрь(4 цк)'!K264+'октябрь(4 цк)'!K265*5.79%)/1000</f>
        <v>0.76489230900000005</v>
      </c>
      <c r="O328" s="318">
        <f>('октябрь(4 цк)'!L264+'октябрь(4 цк)'!L265*5.79%)/1000</f>
        <v>0.76632047399999992</v>
      </c>
      <c r="P328" s="318">
        <f>('октябрь(4 цк)'!M264+'октябрь(4 цк)'!M265*5.79%)/1000</f>
        <v>0.76845743200000005</v>
      </c>
      <c r="Q328" s="318">
        <f>('октябрь(4 цк)'!N264+'октябрь(4 цк)'!N265*5.79%)/1000</f>
        <v>0.7834478749999999</v>
      </c>
      <c r="R328" s="318">
        <f>('октябрь(4 цк)'!O264+'октябрь(4 цк)'!O265*5.79%)/1000</f>
        <v>0.80697557099999995</v>
      </c>
      <c r="S328" s="318">
        <f>('октябрь(4 цк)'!P264+'октябрь(4 цк)'!P265*5.79%)/1000</f>
        <v>0.81023390300000009</v>
      </c>
      <c r="T328" s="318">
        <f>('октябрь(4 цк)'!Q264+'октябрь(4 цк)'!Q265*5.79%)/1000</f>
        <v>0.81935300100000008</v>
      </c>
      <c r="U328" s="318">
        <f>('октябрь(4 цк)'!R264+'октябрь(4 цк)'!R265*5.79%)/1000</f>
        <v>0.85103710600000004</v>
      </c>
      <c r="V328" s="318">
        <f>('октябрь(4 цк)'!S264+'октябрь(4 цк)'!S265*5.79%)/1000</f>
        <v>0.81900389399999995</v>
      </c>
      <c r="W328" s="318">
        <f>('октябрь(4 цк)'!T264+'октябрь(4 цк)'!T265*5.79%)/1000</f>
        <v>0.8102444820000001</v>
      </c>
      <c r="X328" s="318">
        <f>('октябрь(4 цк)'!U264+'октябрь(4 цк)'!U265*5.79%)/1000</f>
        <v>0.80259586500000002</v>
      </c>
      <c r="Y328" s="318">
        <f>('октябрь(4 цк)'!V264+'октябрь(4 цк)'!V265*5.79%)/1000</f>
        <v>0.79836426500000002</v>
      </c>
      <c r="Z328" s="318">
        <f>('октябрь(4 цк)'!W264+'октябрь(4 цк)'!W265*5.79%)/1000</f>
        <v>0.79699957399999999</v>
      </c>
      <c r="AA328" s="318">
        <f>('октябрь(4 цк)'!X264+'октябрь(4 цк)'!X265*5.79%)/1000</f>
        <v>0.79351908299999996</v>
      </c>
      <c r="AB328" s="318">
        <f>('октябрь(4 цк)'!Y264+'октябрь(4 цк)'!Y265*5.79%)/1000</f>
        <v>0.78373350799999997</v>
      </c>
      <c r="AC328" s="374"/>
      <c r="AD328" s="374"/>
    </row>
    <row r="329" spans="1:30" s="209" customFormat="1" ht="13.5" thickBot="1" x14ac:dyDescent="0.25">
      <c r="A329" s="314">
        <v>2</v>
      </c>
      <c r="B329" s="300" t="s">
        <v>200</v>
      </c>
      <c r="C329" s="290" t="s">
        <v>169</v>
      </c>
      <c r="D329" s="255"/>
      <c r="E329" s="318">
        <f>('октябрь(4 цк)'!B268+'октябрь(4 цк)'!B269*5.79%)/1000</f>
        <v>0.72011140200000001</v>
      </c>
      <c r="F329" s="318">
        <f>('октябрь(4 цк)'!C268+'октябрь(4 цк)'!C269*5.79%)/1000</f>
        <v>0.77886716799999989</v>
      </c>
      <c r="G329" s="318">
        <f>('октябрь(4 цк)'!D268+'октябрь(4 цк)'!D269*5.79%)/1000</f>
        <v>0.78066559799999991</v>
      </c>
      <c r="H329" s="318">
        <f>('октябрь(4 цк)'!E268+'октябрь(4 цк)'!E269*5.79%)/1000</f>
        <v>0.81389423699999996</v>
      </c>
      <c r="I329" s="318">
        <f>('октябрь(4 цк)'!F268+'октябрь(4 цк)'!F269*5.79%)/1000</f>
        <v>0.81673998800000003</v>
      </c>
      <c r="J329" s="318">
        <f>('октябрь(4 цк)'!G268+'октябрь(4 цк)'!G269*5.79%)/1000</f>
        <v>0.825055082</v>
      </c>
      <c r="K329" s="318">
        <f>('октябрь(4 цк)'!H268+'октябрь(4 цк)'!H269*5.79%)/1000</f>
        <v>0.80826620900000001</v>
      </c>
      <c r="L329" s="318">
        <f>('октябрь(4 цк)'!I268+'октябрь(4 цк)'!I269*5.79%)/1000</f>
        <v>0.79705246899999993</v>
      </c>
      <c r="M329" s="318">
        <f>('октябрь(4 цк)'!J268+'октябрь(4 цк)'!J269*5.79%)/1000</f>
        <v>0.80609751399999996</v>
      </c>
      <c r="N329" s="318">
        <f>('октябрь(4 цк)'!K268+'октябрь(4 цк)'!K269*5.79%)/1000</f>
        <v>0.83623708499999994</v>
      </c>
      <c r="O329" s="318">
        <f>('октябрь(4 цк)'!L268+'октябрь(4 цк)'!L269*5.79%)/1000</f>
        <v>0.83914630999999995</v>
      </c>
      <c r="P329" s="318">
        <f>('октябрь(4 цк)'!M268+'октябрь(4 цк)'!M269*5.79%)/1000</f>
        <v>0.80611867199999998</v>
      </c>
      <c r="Q329" s="318">
        <f>('октябрь(4 цк)'!N268+'октябрь(4 цк)'!N269*5.79%)/1000</f>
        <v>0.81881347199999999</v>
      </c>
      <c r="R329" s="318">
        <f>('октябрь(4 цк)'!O268+'октябрь(4 цк)'!O269*5.79%)/1000</f>
        <v>0.79040885699999996</v>
      </c>
      <c r="S329" s="318">
        <f>('октябрь(4 цк)'!P268+'октябрь(4 цк)'!P269*5.79%)/1000</f>
        <v>0.79725346999999991</v>
      </c>
      <c r="T329" s="318">
        <f>('октябрь(4 цк)'!Q268+'октябрь(4 цк)'!Q269*5.79%)/1000</f>
        <v>0.82907510200000001</v>
      </c>
      <c r="U329" s="318">
        <f>('октябрь(4 цк)'!R268+'октябрь(4 цк)'!R269*5.79%)/1000</f>
        <v>1.1966741939999999</v>
      </c>
      <c r="V329" s="318">
        <f>('октябрь(4 цк)'!S268+'октябрь(4 цк)'!S269*5.79%)/1000</f>
        <v>0.82932899799999993</v>
      </c>
      <c r="W329" s="318">
        <f>('октябрь(4 цк)'!T268+'октябрь(4 цк)'!T269*5.79%)/1000</f>
        <v>1.1612557020000001</v>
      </c>
      <c r="X329" s="318">
        <f>('октябрь(4 цк)'!U268+'октябрь(4 цк)'!U269*5.79%)/1000</f>
        <v>0.82225164699999997</v>
      </c>
      <c r="Y329" s="318">
        <f>('октябрь(4 цк)'!V268+'октябрь(4 цк)'!V269*5.79%)/1000</f>
        <v>0.80075511900000007</v>
      </c>
      <c r="Z329" s="318">
        <f>('октябрь(4 цк)'!W268+'октябрь(4 цк)'!W269*5.79%)/1000</f>
        <v>0.79761315600000005</v>
      </c>
      <c r="AA329" s="318">
        <f>('октябрь(4 цк)'!X268+'октябрь(4 цк)'!X269*5.79%)/1000</f>
        <v>0.79570893600000003</v>
      </c>
      <c r="AB329" s="318">
        <f>('октябрь(4 цк)'!Y268+'октябрь(4 цк)'!Y269*5.79%)/1000</f>
        <v>0.78766889600000001</v>
      </c>
      <c r="AC329" s="375"/>
      <c r="AD329" s="375"/>
    </row>
    <row r="330" spans="1:30" s="209" customFormat="1" ht="13.5" thickBot="1" x14ac:dyDescent="0.25">
      <c r="A330" s="314">
        <v>3</v>
      </c>
      <c r="B330" s="300" t="s">
        <v>200</v>
      </c>
      <c r="C330" s="290" t="s">
        <v>169</v>
      </c>
      <c r="D330" s="255"/>
      <c r="E330" s="318">
        <f>('октябрь(4 цк)'!B272+'октябрь(4 цк)'!B273*5.79%)/1000</f>
        <v>0.84169584899999994</v>
      </c>
      <c r="F330" s="318">
        <f>('октябрь(4 цк)'!C272+'октябрь(4 цк)'!C273*5.79%)/1000</f>
        <v>0.84593802800000006</v>
      </c>
      <c r="G330" s="318">
        <f>('октябрь(4 цк)'!D272+'октябрь(4 цк)'!D273*5.79%)/1000</f>
        <v>0.82506566100000001</v>
      </c>
      <c r="H330" s="318">
        <f>('октябрь(4 цк)'!E272+'октябрь(4 цк)'!E273*5.79%)/1000</f>
        <v>0.82544650500000005</v>
      </c>
      <c r="I330" s="318">
        <f>('октябрь(4 цк)'!F272+'октябрь(4 цк)'!F273*5.79%)/1000</f>
        <v>0.83169869399999996</v>
      </c>
      <c r="J330" s="318">
        <f>('октябрь(4 цк)'!G272+'октябрь(4 цк)'!G273*5.79%)/1000</f>
        <v>0.83238632899999998</v>
      </c>
      <c r="K330" s="318">
        <f>('октябрь(4 цк)'!H272+'октябрь(4 цк)'!H273*5.79%)/1000</f>
        <v>0.8379826199999999</v>
      </c>
      <c r="L330" s="318">
        <f>('октябрь(4 цк)'!I272+'октябрь(4 цк)'!I273*5.79%)/1000</f>
        <v>0.83156116699999993</v>
      </c>
      <c r="M330" s="318">
        <f>('октябрь(4 цк)'!J272+'октябрь(4 цк)'!J273*5.79%)/1000</f>
        <v>0.82602834999999997</v>
      </c>
      <c r="N330" s="318">
        <f>('октябрь(4 цк)'!K272+'октябрь(4 цк)'!K273*5.79%)/1000</f>
        <v>0.82892699600000008</v>
      </c>
      <c r="O330" s="318">
        <f>('октябрь(4 цк)'!L272+'октябрь(4 цк)'!L273*5.79%)/1000</f>
        <v>0.82755172600000004</v>
      </c>
      <c r="P330" s="318">
        <f>('октябрь(4 цк)'!M272+'октябрь(4 цк)'!M273*5.79%)/1000</f>
        <v>0.83192085300000007</v>
      </c>
      <c r="Q330" s="318">
        <f>('октябрь(4 цк)'!N272+'октябрь(4 цк)'!N273*5.79%)/1000</f>
        <v>0.83759119699999995</v>
      </c>
      <c r="R330" s="318">
        <f>('октябрь(4 цк)'!O272+'октябрь(4 цк)'!O273*5.79%)/1000</f>
        <v>0.84484839099999998</v>
      </c>
      <c r="S330" s="318">
        <f>('октябрь(4 цк)'!P272+'октябрь(4 цк)'!P273*5.79%)/1000</f>
        <v>0.84621308200000001</v>
      </c>
      <c r="T330" s="318">
        <f>('октябрь(4 цк)'!Q272+'октябрь(4 цк)'!Q273*5.79%)/1000</f>
        <v>0.84697476999999988</v>
      </c>
      <c r="U330" s="318">
        <f>('октябрь(4 цк)'!R272+'октябрь(4 цк)'!R273*5.79%)/1000</f>
        <v>0.85896077699999995</v>
      </c>
      <c r="V330" s="318">
        <f>('октябрь(4 цк)'!S272+'октябрь(4 цк)'!S273*5.79%)/1000</f>
        <v>0.85156605600000002</v>
      </c>
      <c r="W330" s="318">
        <f>('октябрь(4 цк)'!T272+'октябрь(4 цк)'!T273*5.79%)/1000</f>
        <v>0.85249700799999995</v>
      </c>
      <c r="X330" s="318">
        <f>('октябрь(4 цк)'!U272+'октябрь(4 цк)'!U273*5.79%)/1000</f>
        <v>0.86871461500000002</v>
      </c>
      <c r="Y330" s="318">
        <f>('октябрь(4 цк)'!V272+'октябрь(4 цк)'!V273*5.79%)/1000</f>
        <v>0.84807498599999998</v>
      </c>
      <c r="Z330" s="318">
        <f>('октябрь(4 цк)'!W272+'октябрь(4 цк)'!W273*5.79%)/1000</f>
        <v>0.84494360199999996</v>
      </c>
      <c r="AA330" s="318">
        <f>('октябрь(4 цк)'!X272+'октябрь(4 цк)'!X273*5.79%)/1000</f>
        <v>0.84327211999999996</v>
      </c>
      <c r="AB330" s="318">
        <f>('октябрь(4 цк)'!Y272+'октябрь(4 цк)'!Y273*5.79%)/1000</f>
        <v>0.84059563299999995</v>
      </c>
      <c r="AC330" s="375"/>
      <c r="AD330" s="375"/>
    </row>
    <row r="331" spans="1:30" s="209" customFormat="1" ht="13.5" thickBot="1" x14ac:dyDescent="0.25">
      <c r="A331" s="314">
        <v>4</v>
      </c>
      <c r="B331" s="300" t="s">
        <v>200</v>
      </c>
      <c r="C331" s="290" t="s">
        <v>169</v>
      </c>
      <c r="D331" s="255"/>
      <c r="E331" s="318">
        <f>('октябрь(4 цк)'!B276+'октябрь(4 цк)'!B277*5.79%)/1000</f>
        <v>0.88033035700000006</v>
      </c>
      <c r="F331" s="318">
        <f>('октябрь(4 цк)'!C276+'октябрь(4 цк)'!C277*5.79%)/1000</f>
        <v>0.866461288</v>
      </c>
      <c r="G331" s="318">
        <f>('октябрь(4 цк)'!D276+'октябрь(4 цк)'!D277*5.79%)/1000</f>
        <v>0.86976193599999996</v>
      </c>
      <c r="H331" s="318">
        <f>('октябрь(4 цк)'!E276+'октябрь(4 цк)'!E277*5.79%)/1000</f>
        <v>1.0241518619999999</v>
      </c>
      <c r="I331" s="318">
        <f>('октябрь(4 цк)'!F276+'октябрь(4 цк)'!F277*5.79%)/1000</f>
        <v>0.87923014099999985</v>
      </c>
      <c r="J331" s="318">
        <f>('октябрь(4 цк)'!G276+'октябрь(4 цк)'!G277*5.79%)/1000</f>
        <v>1.1569183119999999</v>
      </c>
      <c r="K331" s="318">
        <f>('октябрь(4 цк)'!H276+'октябрь(4 цк)'!H277*5.79%)/1000</f>
        <v>1.1502747</v>
      </c>
      <c r="L331" s="318">
        <f>('октябрь(4 цк)'!I276+'октябрь(4 цк)'!I277*5.79%)/1000</f>
        <v>1.152951187</v>
      </c>
      <c r="M331" s="318">
        <f>('октябрь(4 цк)'!J276+'октябрь(4 цк)'!J277*5.79%)/1000</f>
        <v>0.84740850899999998</v>
      </c>
      <c r="N331" s="318">
        <f>('октябрь(4 цк)'!K276+'октябрь(4 цк)'!K277*5.79%)/1000</f>
        <v>0.86500138599999998</v>
      </c>
      <c r="O331" s="318">
        <f>('октябрь(4 цк)'!L276+'октябрь(4 цк)'!L277*5.79%)/1000</f>
        <v>0.85873861799999995</v>
      </c>
      <c r="P331" s="318">
        <f>('октябрь(4 цк)'!M276+'октябрь(4 цк)'!M277*5.79%)/1000</f>
        <v>0.86554091500000008</v>
      </c>
      <c r="Q331" s="318">
        <f>('октябрь(4 цк)'!N276+'октябрь(4 цк)'!N277*5.79%)/1000</f>
        <v>0.96123854899999994</v>
      </c>
      <c r="R331" s="318">
        <f>('октябрь(4 цк)'!O276+'октябрь(4 цк)'!O277*5.79%)/1000</f>
        <v>0.87423685299999998</v>
      </c>
      <c r="S331" s="318">
        <f>('октябрь(4 цк)'!P276+'октябрь(4 цк)'!P277*5.79%)/1000</f>
        <v>0.85727871599999994</v>
      </c>
      <c r="T331" s="318">
        <f>('октябрь(4 цк)'!Q276+'октябрь(4 цк)'!Q277*5.79%)/1000</f>
        <v>0.86055820599999988</v>
      </c>
      <c r="U331" s="318">
        <f>('октябрь(4 цк)'!R276+'октябрь(4 цк)'!R277*5.79%)/1000</f>
        <v>1.218604461</v>
      </c>
      <c r="V331" s="318">
        <f>('октябрь(4 цк)'!S276+'октябрь(4 цк)'!S277*5.79%)/1000</f>
        <v>0.86708544899999995</v>
      </c>
      <c r="W331" s="318">
        <f>('октябрь(4 цк)'!T276+'октябрь(4 цк)'!T277*5.79%)/1000</f>
        <v>0.98417382099999995</v>
      </c>
      <c r="X331" s="318">
        <f>('октябрь(4 цк)'!U276+'октябрь(4 цк)'!U277*5.79%)/1000</f>
        <v>0.87333763799999997</v>
      </c>
      <c r="Y331" s="318">
        <f>('октябрь(4 цк)'!V276+'октябрь(4 цк)'!V277*5.79%)/1000</f>
        <v>0.86397522300000007</v>
      </c>
      <c r="Z331" s="318">
        <f>('октябрь(4 цк)'!W276+'октябрь(4 цк)'!W277*5.79%)/1000</f>
        <v>0.86723355499999999</v>
      </c>
      <c r="AA331" s="318">
        <f>('октябрь(4 цк)'!X276+'октябрь(4 цк)'!X277*5.79%)/1000</f>
        <v>0.87248073900000001</v>
      </c>
      <c r="AB331" s="318">
        <f>('октябрь(4 цк)'!Y276+'октябрь(4 цк)'!Y277*5.79%)/1000</f>
        <v>0.86537165100000002</v>
      </c>
      <c r="AC331" s="375"/>
      <c r="AD331" s="375"/>
    </row>
    <row r="332" spans="1:30" s="209" customFormat="1" ht="13.5" thickBot="1" x14ac:dyDescent="0.25">
      <c r="A332" s="314">
        <v>5</v>
      </c>
      <c r="B332" s="300" t="s">
        <v>200</v>
      </c>
      <c r="C332" s="290" t="s">
        <v>169</v>
      </c>
      <c r="D332" s="255"/>
      <c r="E332" s="318">
        <f>('октябрь(4 цк)'!B280+'октябрь(4 цк)'!B281*5.79%)/1000</f>
        <v>0.87566501799999996</v>
      </c>
      <c r="F332" s="318">
        <f>('октябрь(4 цк)'!C280+'октябрь(4 цк)'!C281*5.79%)/1000</f>
        <v>0.86420796099999997</v>
      </c>
      <c r="G332" s="318">
        <f>('октябрь(4 цк)'!D280+'октябрь(4 цк)'!D281*5.79%)/1000</f>
        <v>0.86103426100000002</v>
      </c>
      <c r="H332" s="318">
        <f>('октябрь(4 цк)'!E280+'октябрь(4 цк)'!E281*5.79%)/1000</f>
        <v>0.87145457600000009</v>
      </c>
      <c r="I332" s="318">
        <f>('октябрь(4 цк)'!F280+'октябрь(4 цк)'!F281*5.79%)/1000</f>
        <v>0.871137206</v>
      </c>
      <c r="J332" s="318">
        <f>('октябрь(4 цк)'!G280+'октябрь(4 цк)'!G281*5.79%)/1000</f>
        <v>0.89508806199999991</v>
      </c>
      <c r="K332" s="318">
        <f>('октябрь(4 цк)'!H280+'октябрь(4 цк)'!H281*5.79%)/1000</f>
        <v>0.91824549299999991</v>
      </c>
      <c r="L332" s="318">
        <f>('октябрь(4 цк)'!I280+'октябрь(4 цк)'!I281*5.79%)/1000</f>
        <v>0.86108715599999996</v>
      </c>
      <c r="M332" s="318">
        <f>('октябрь(4 цк)'!J280+'октябрь(4 цк)'!J281*5.79%)/1000</f>
        <v>1.0054587689999999</v>
      </c>
      <c r="N332" s="318">
        <f>('октябрь(4 цк)'!K280+'октябрь(4 цк)'!K281*5.79%)/1000</f>
        <v>1.008928681</v>
      </c>
      <c r="O332" s="318">
        <f>('октябрь(4 цк)'!L280+'октябрь(4 цк)'!L281*5.79%)/1000</f>
        <v>1.011594589</v>
      </c>
      <c r="P332" s="318">
        <f>('октябрь(4 цк)'!M280+'октябрь(4 цк)'!M281*5.79%)/1000</f>
        <v>0.86083326000000004</v>
      </c>
      <c r="Q332" s="318">
        <f>('октябрь(4 цк)'!N280+'октябрь(4 цк)'!N281*5.79%)/1000</f>
        <v>1.015582872</v>
      </c>
      <c r="R332" s="318">
        <f>('октябрь(4 цк)'!O280+'октябрь(4 цк)'!O281*5.79%)/1000</f>
        <v>1.0221524310000001</v>
      </c>
      <c r="S332" s="318">
        <f>('октябрь(4 цк)'!P280+'октябрь(4 цк)'!P281*5.79%)/1000</f>
        <v>0.85893961900000004</v>
      </c>
      <c r="T332" s="318">
        <f>('октябрь(4 цк)'!Q280+'октябрь(4 цк)'!Q281*5.79%)/1000</f>
        <v>0.89599785599999993</v>
      </c>
      <c r="U332" s="318">
        <f>('октябрь(4 цк)'!R280+'октябрь(4 цк)'!R281*5.79%)/1000</f>
        <v>1.2147113890000001</v>
      </c>
      <c r="V332" s="318">
        <f>('октябрь(4 цк)'!S280+'октябрь(4 цк)'!S281*5.79%)/1000</f>
        <v>0.89486590300000002</v>
      </c>
      <c r="W332" s="318">
        <f>('октябрь(4 цк)'!T280+'октябрь(4 цк)'!T281*5.79%)/1000</f>
        <v>1.1878513079999999</v>
      </c>
      <c r="X332" s="318">
        <f>('октябрь(4 цк)'!U280+'октябрь(4 цк)'!U281*5.79%)/1000</f>
        <v>0.86487443800000008</v>
      </c>
      <c r="Y332" s="318">
        <f>('октябрь(4 цк)'!V280+'октябрь(4 цк)'!V281*5.79%)/1000</f>
        <v>0.86813276999999989</v>
      </c>
      <c r="Z332" s="318">
        <f>('октябрь(4 цк)'!W280+'октябрь(4 цк)'!W281*5.79%)/1000</f>
        <v>0.87289331999999986</v>
      </c>
      <c r="AA332" s="318">
        <f>('октябрь(4 цк)'!X280+'октябрь(4 цк)'!X281*5.79%)/1000</f>
        <v>0.87143341799999996</v>
      </c>
      <c r="AB332" s="318">
        <f>('октябрь(4 цк)'!Y280+'октябрь(4 цк)'!Y281*5.79%)/1000</f>
        <v>0.86710660700000008</v>
      </c>
      <c r="AC332" s="375"/>
      <c r="AD332" s="375"/>
    </row>
    <row r="333" spans="1:30" s="209" customFormat="1" ht="13.5" thickBot="1" x14ac:dyDescent="0.25">
      <c r="A333" s="314">
        <v>6</v>
      </c>
      <c r="B333" s="300" t="s">
        <v>200</v>
      </c>
      <c r="C333" s="290" t="s">
        <v>169</v>
      </c>
      <c r="D333" s="255"/>
      <c r="E333" s="318">
        <f>('октябрь(4 цк)'!B284+'октябрь(4 цк)'!B285*5.79%)/1000</f>
        <v>0.81609466899999994</v>
      </c>
      <c r="F333" s="318">
        <f>('октябрь(4 цк)'!C284+'октябрь(4 цк)'!C285*5.79%)/1000</f>
        <v>0.70003245999999986</v>
      </c>
      <c r="G333" s="318">
        <f>('октябрь(4 цк)'!D284+'октябрь(4 цк)'!D285*5.79%)/1000</f>
        <v>0.8243780260000001</v>
      </c>
      <c r="H333" s="318">
        <f>('октябрь(4 цк)'!E284+'октябрь(4 цк)'!E285*5.79%)/1000</f>
        <v>0.83394144200000009</v>
      </c>
      <c r="I333" s="318">
        <f>('октябрь(4 цк)'!F284+'октябрь(4 цк)'!F285*5.79%)/1000</f>
        <v>0.84117747800000009</v>
      </c>
      <c r="J333" s="318">
        <f>('октябрь(4 цк)'!G284+'октябрь(4 цк)'!G285*5.79%)/1000</f>
        <v>0.8693493550000001</v>
      </c>
      <c r="K333" s="318">
        <f>('октябрь(4 цк)'!H284+'октябрь(4 цк)'!H285*5.79%)/1000</f>
        <v>0.85515233700000004</v>
      </c>
      <c r="L333" s="318">
        <f>('октябрь(4 цк)'!I284+'октябрь(4 цк)'!I285*5.79%)/1000</f>
        <v>0.81708909499999993</v>
      </c>
      <c r="M333" s="318">
        <f>('октябрь(4 цк)'!J284+'октябрь(4 цк)'!J285*5.79%)/1000</f>
        <v>0.81100616999999986</v>
      </c>
      <c r="N333" s="318">
        <f>('октябрь(4 цк)'!K284+'октябрь(4 цк)'!K285*5.79%)/1000</f>
        <v>0.81713141099999997</v>
      </c>
      <c r="O333" s="318">
        <f>('октябрь(4 цк)'!L284+'октябрь(4 цк)'!L285*5.79%)/1000</f>
        <v>0.84074373899999988</v>
      </c>
      <c r="P333" s="318">
        <f>('октябрь(4 цк)'!M284+'октябрь(4 цк)'!M285*5.79%)/1000</f>
        <v>0.81243433499999995</v>
      </c>
      <c r="Q333" s="318">
        <f>('октябрь(4 цк)'!N284+'октябрь(4 цк)'!N285*5.79%)/1000</f>
        <v>1.234864384</v>
      </c>
      <c r="R333" s="318">
        <f>('октябрь(4 цк)'!O284+'октябрь(4 цк)'!O285*5.79%)/1000</f>
        <v>1.2550173789999999</v>
      </c>
      <c r="S333" s="318">
        <f>('октябрь(4 цк)'!P284+'октябрь(4 цк)'!P285*5.79%)/1000</f>
        <v>0.85468686100000002</v>
      </c>
      <c r="T333" s="318">
        <f>('октябрь(4 цк)'!Q284+'октябрь(4 цк)'!Q285*5.79%)/1000</f>
        <v>0.85768071800000001</v>
      </c>
      <c r="U333" s="318">
        <f>('октябрь(4 цк)'!R284+'октябрь(4 цк)'!R285*5.79%)/1000</f>
        <v>1.2174619290000002</v>
      </c>
      <c r="V333" s="318">
        <f>('октябрь(4 цк)'!S284+'октябрь(4 цк)'!S285*5.79%)/1000</f>
        <v>0.87012162199999987</v>
      </c>
      <c r="W333" s="318">
        <f>('октябрь(4 цк)'!T284+'октябрь(4 цк)'!T285*5.79%)/1000</f>
        <v>0.85615734199999993</v>
      </c>
      <c r="X333" s="318">
        <f>('октябрь(4 цк)'!U284+'октябрь(4 цк)'!U285*5.79%)/1000</f>
        <v>0.84344138400000002</v>
      </c>
      <c r="Y333" s="318">
        <f>('октябрь(4 цк)'!V284+'октябрь(4 цк)'!V285*5.79%)/1000</f>
        <v>0.84204495599999996</v>
      </c>
      <c r="Z333" s="318">
        <f>('октябрь(4 цк)'!W284+'октябрь(4 цк)'!W285*5.79%)/1000</f>
        <v>0.841865113</v>
      </c>
      <c r="AA333" s="318">
        <f>('октябрь(4 цк)'!X284+'октябрь(4 цк)'!X285*5.79%)/1000</f>
        <v>0.83682950900000008</v>
      </c>
      <c r="AB333" s="318">
        <f>('октябрь(4 цк)'!Y284+'октябрь(4 цк)'!Y285*5.79%)/1000</f>
        <v>0.74654832299999996</v>
      </c>
      <c r="AC333" s="375"/>
      <c r="AD333" s="375"/>
    </row>
    <row r="334" spans="1:30" s="209" customFormat="1" ht="13.5" thickBot="1" x14ac:dyDescent="0.25">
      <c r="A334" s="314">
        <v>7</v>
      </c>
      <c r="B334" s="300" t="s">
        <v>200</v>
      </c>
      <c r="C334" s="290" t="s">
        <v>169</v>
      </c>
      <c r="D334" s="255"/>
      <c r="E334" s="318">
        <f>('октябрь(4 цк)'!B288+'октябрь(4 цк)'!B289*5.79%)/1000</f>
        <v>0.69405532499999989</v>
      </c>
      <c r="F334" s="318">
        <f>('октябрь(4 цк)'!C288+'октябрь(4 цк)'!C289*5.79%)/1000</f>
        <v>0.79558198800000002</v>
      </c>
      <c r="G334" s="318">
        <f>('октябрь(4 цк)'!D288+'октябрь(4 цк)'!D289*5.79%)/1000</f>
        <v>0.86445127799999999</v>
      </c>
      <c r="H334" s="318">
        <f>('октябрь(4 цк)'!E288+'октябрь(4 цк)'!E289*5.79%)/1000</f>
        <v>0.93399762399999986</v>
      </c>
      <c r="I334" s="318">
        <f>('октябрь(4 цк)'!F288+'октябрь(4 цк)'!F289*5.79%)/1000</f>
        <v>0.93374372800000005</v>
      </c>
      <c r="J334" s="318">
        <f>('октябрь(4 цк)'!G288+'октябрь(4 цк)'!G289*5.79%)/1000</f>
        <v>0.94202708499999999</v>
      </c>
      <c r="K334" s="318">
        <f>('октябрь(4 цк)'!H288+'октябрь(4 цк)'!H289*5.79%)/1000</f>
        <v>1.2359328629999999</v>
      </c>
      <c r="L334" s="318">
        <f>('октябрь(4 цк)'!I288+'октябрь(4 цк)'!I289*5.79%)/1000</f>
        <v>0.919779448</v>
      </c>
      <c r="M334" s="318">
        <f>('октябрь(4 цк)'!J288+'октябрь(4 цк)'!J289*5.79%)/1000</f>
        <v>0.91463805399999998</v>
      </c>
      <c r="N334" s="318">
        <f>('октябрь(4 цк)'!K288+'октябрь(4 цк)'!K289*5.79%)/1000</f>
        <v>0.90936971199999994</v>
      </c>
      <c r="O334" s="318">
        <f>('октябрь(4 цк)'!L288+'октябрь(4 цк)'!L289*5.79%)/1000</f>
        <v>0.88926961199999999</v>
      </c>
      <c r="P334" s="318">
        <f>('октябрь(4 цк)'!M288+'октябрь(4 цк)'!M289*5.79%)/1000</f>
        <v>0.90129793499999988</v>
      </c>
      <c r="Q334" s="318">
        <f>('октябрь(4 цк)'!N288+'октябрь(4 цк)'!N289*5.79%)/1000</f>
        <v>0.978217844</v>
      </c>
      <c r="R334" s="318">
        <f>('октябрь(4 цк)'!O288+'октябрь(4 цк)'!O289*5.79%)/1000</f>
        <v>1.014101812</v>
      </c>
      <c r="S334" s="318">
        <f>('октябрь(4 цк)'!P288+'октябрь(4 цк)'!P289*5.79%)/1000</f>
        <v>0.99108190799999996</v>
      </c>
      <c r="T334" s="318">
        <f>('октябрь(4 цк)'!Q288+'октябрь(4 цк)'!Q289*5.79%)/1000</f>
        <v>1.052969058</v>
      </c>
      <c r="U334" s="318">
        <f>('октябрь(4 цк)'!R288+'октябрь(4 цк)'!R289*5.79%)/1000</f>
        <v>1.0411311570000001</v>
      </c>
      <c r="V334" s="318">
        <f>('октябрь(4 цк)'!S288+'октябрь(4 цк)'!S289*5.79%)/1000</f>
        <v>0.99728120200000003</v>
      </c>
      <c r="W334" s="318">
        <f>('октябрь(4 цк)'!T288+'октябрь(4 цк)'!T289*5.79%)/1000</f>
        <v>1.1079375419999999</v>
      </c>
      <c r="X334" s="318">
        <f>('октябрь(4 цк)'!U288+'октябрь(4 цк)'!U289*5.79%)/1000</f>
        <v>0.96022296500000004</v>
      </c>
      <c r="Y334" s="318">
        <f>('октябрь(4 цк)'!V288+'октябрь(4 цк)'!V289*5.79%)/1000</f>
        <v>0.95435161999999996</v>
      </c>
      <c r="Z334" s="318">
        <f>('октябрь(4 цк)'!W288+'октябрь(4 цк)'!W289*5.79%)/1000</f>
        <v>0.89552180100000001</v>
      </c>
      <c r="AA334" s="318">
        <f>('октябрь(4 цк)'!X288+'октябрь(4 цк)'!X289*5.79%)/1000</f>
        <v>0.90973997699999998</v>
      </c>
      <c r="AB334" s="318">
        <f>('октябрь(4 цк)'!Y288+'октябрь(4 цк)'!Y289*5.79%)/1000</f>
        <v>0.76168687199999985</v>
      </c>
      <c r="AC334" s="375"/>
      <c r="AD334" s="375"/>
    </row>
    <row r="335" spans="1:30" s="209" customFormat="1" ht="13.5" thickBot="1" x14ac:dyDescent="0.25">
      <c r="A335" s="314">
        <v>8</v>
      </c>
      <c r="B335" s="300" t="s">
        <v>200</v>
      </c>
      <c r="C335" s="290" t="s">
        <v>169</v>
      </c>
      <c r="D335" s="255"/>
      <c r="E335" s="318">
        <f>('октябрь(4 цк)'!B292+'октябрь(4 цк)'!B293*5.79%)/1000</f>
        <v>0.85637950100000004</v>
      </c>
      <c r="F335" s="318">
        <f>('октябрь(4 цк)'!C292+'октябрь(4 цк)'!C293*5.79%)/1000</f>
        <v>0.83288354200000003</v>
      </c>
      <c r="G335" s="318">
        <f>('октябрь(4 цк)'!D292+'октябрь(4 цк)'!D293*5.79%)/1000</f>
        <v>0.92493142100000003</v>
      </c>
      <c r="H335" s="318">
        <f>('октябрь(4 цк)'!E292+'октябрь(4 цк)'!E293*5.79%)/1000</f>
        <v>0.92843306999999997</v>
      </c>
      <c r="I335" s="318">
        <f>('октябрь(4 цк)'!F292+'октябрь(4 цк)'!F293*5.79%)/1000</f>
        <v>1.1936062839999999</v>
      </c>
      <c r="J335" s="318">
        <f>('октябрь(4 цк)'!G292+'октябрь(4 цк)'!G293*5.79%)/1000</f>
        <v>1.1924531729999999</v>
      </c>
      <c r="K335" s="318">
        <f>('октябрь(4 цк)'!H292+'октябрь(4 цк)'!H293*5.79%)/1000</f>
        <v>1.223259221</v>
      </c>
      <c r="L335" s="318">
        <f>('октябрь(4 цк)'!I292+'октябрь(4 цк)'!I293*5.79%)/1000</f>
        <v>1.20285233</v>
      </c>
      <c r="M335" s="318">
        <f>('октябрь(4 цк)'!J292+'октябрь(4 цк)'!J293*5.79%)/1000</f>
        <v>1.1675819439999999</v>
      </c>
      <c r="N335" s="318">
        <f>('октябрь(4 цк)'!K292+'октябрь(4 цк)'!K293*5.79%)/1000</f>
        <v>1.157637684</v>
      </c>
      <c r="O335" s="318">
        <f>('октябрь(4 цк)'!L292+'октябрь(4 цк)'!L293*5.79%)/1000</f>
        <v>1.1470057890000001</v>
      </c>
      <c r="P335" s="318">
        <f>('октябрь(4 цк)'!M292+'октябрь(4 цк)'!M293*5.79%)/1000</f>
        <v>1.1490263780000001</v>
      </c>
      <c r="Q335" s="318">
        <f>('октябрь(4 цк)'!N292+'октябрь(4 цк)'!N293*5.79%)/1000</f>
        <v>1.1539985079999999</v>
      </c>
      <c r="R335" s="318">
        <f>('октябрь(4 цк)'!O292+'октябрь(4 цк)'!O293*5.79%)/1000</f>
        <v>1.0196452079999998</v>
      </c>
      <c r="S335" s="318">
        <f>('октябрь(4 цк)'!P292+'октябрь(4 цк)'!P293*5.79%)/1000</f>
        <v>0.92510068499999998</v>
      </c>
      <c r="T335" s="318">
        <f>('октябрь(4 цк)'!Q292+'октябрь(4 цк)'!Q293*5.79%)/1000</f>
        <v>1.0253684469999997</v>
      </c>
      <c r="U335" s="318">
        <f>('октябрь(4 цк)'!R292+'октябрь(4 цк)'!R293*5.79%)/1000</f>
        <v>1.2365676029999999</v>
      </c>
      <c r="V335" s="318">
        <f>('октябрь(4 цк)'!S292+'октябрь(4 цк)'!S293*5.79%)/1000</f>
        <v>1.2191545689999999</v>
      </c>
      <c r="W335" s="318">
        <f>('октябрь(4 цк)'!T292+'октябрь(4 цк)'!T293*5.79%)/1000</f>
        <v>1.1875656750000001</v>
      </c>
      <c r="X335" s="318">
        <f>('октябрь(4 цк)'!U292+'октябрь(4 цк)'!U293*5.79%)/1000</f>
        <v>0.99463645199999995</v>
      </c>
      <c r="Y335" s="318">
        <f>('октябрь(4 цк)'!V292+'октябрь(4 цк)'!V293*5.79%)/1000</f>
        <v>0.91153840699999999</v>
      </c>
      <c r="Z335" s="318">
        <f>('октябрь(4 цк)'!W292+'октябрь(4 цк)'!W293*5.79%)/1000</f>
        <v>0.89622001500000004</v>
      </c>
      <c r="AA335" s="318">
        <f>('октябрь(4 цк)'!X292+'октябрь(4 цк)'!X293*5.79%)/1000</f>
        <v>1.050599362</v>
      </c>
      <c r="AB335" s="318">
        <f>('октябрь(4 цк)'!Y292+'октябрь(4 цк)'!Y293*5.79%)/1000</f>
        <v>0.73296488699999995</v>
      </c>
      <c r="AC335" s="375"/>
      <c r="AD335" s="375"/>
    </row>
    <row r="336" spans="1:30" s="209" customFormat="1" ht="13.5" thickBot="1" x14ac:dyDescent="0.25">
      <c r="A336" s="314">
        <v>9</v>
      </c>
      <c r="B336" s="300" t="s">
        <v>200</v>
      </c>
      <c r="C336" s="290" t="s">
        <v>169</v>
      </c>
      <c r="D336" s="255"/>
      <c r="E336" s="318">
        <f>('октябрь(4 цк)'!B296+'октябрь(4 цк)'!B297*5.79%)/1000</f>
        <v>0.81767093999999996</v>
      </c>
      <c r="F336" s="318">
        <f>('октябрь(4 цк)'!C296+'октябрь(4 цк)'!C297*5.79%)/1000</f>
        <v>0.83127553399999998</v>
      </c>
      <c r="G336" s="318">
        <f>('октябрь(4 цк)'!D296+'октябрь(4 цк)'!D297*5.79%)/1000</f>
        <v>0.89547948499999996</v>
      </c>
      <c r="H336" s="318">
        <f>('октябрь(4 цк)'!E296+'октябрь(4 цк)'!E297*5.79%)/1000</f>
        <v>0.92055171499999999</v>
      </c>
      <c r="I336" s="318">
        <f>('октябрь(4 цк)'!F296+'октябрь(4 цк)'!F297*5.79%)/1000</f>
        <v>0.92249825099999994</v>
      </c>
      <c r="J336" s="318">
        <f>('октябрь(4 цк)'!G296+'октябрь(4 цк)'!G297*5.79%)/1000</f>
        <v>0.92514300100000002</v>
      </c>
      <c r="K336" s="318">
        <f>('октябрь(4 цк)'!H296+'октябрь(4 цк)'!H297*5.79%)/1000</f>
        <v>0.91451110599999996</v>
      </c>
      <c r="L336" s="318">
        <f>('октябрь(4 цк)'!I296+'октябрь(4 цк)'!I297*5.79%)/1000</f>
        <v>0.91165477600000011</v>
      </c>
      <c r="M336" s="318">
        <f>('октябрь(4 цк)'!J296+'октябрь(4 цк)'!J297*5.79%)/1000</f>
        <v>0.91244820100000001</v>
      </c>
      <c r="N336" s="318">
        <f>('октябрь(4 цк)'!K296+'октябрь(4 цк)'!K297*5.79%)/1000</f>
        <v>0.92016029200000005</v>
      </c>
      <c r="O336" s="318">
        <f>('октябрь(4 цк)'!L296+'октябрь(4 цк)'!L297*5.79%)/1000</f>
        <v>0.91660574799999994</v>
      </c>
      <c r="P336" s="318">
        <f>('октябрь(4 цк)'!M296+'октябрь(4 цк)'!M297*5.79%)/1000</f>
        <v>0.91682790699999994</v>
      </c>
      <c r="Q336" s="318">
        <f>('октябрь(4 цк)'!N296+'октябрь(4 цк)'!N297*5.79%)/1000</f>
        <v>0.92058345199999991</v>
      </c>
      <c r="R336" s="318">
        <f>('октябрь(4 цк)'!O296+'октябрь(4 цк)'!O297*5.79%)/1000</f>
        <v>0.92960733899999992</v>
      </c>
      <c r="S336" s="318">
        <f>('октябрь(4 цк)'!P296+'октябрь(4 цк)'!P297*5.79%)/1000</f>
        <v>0.92284735799999995</v>
      </c>
      <c r="T336" s="318">
        <f>('октябрь(4 цк)'!Q296+'октябрь(4 цк)'!Q297*5.79%)/1000</f>
        <v>1.041660107</v>
      </c>
      <c r="U336" s="318">
        <f>('октябрь(4 цк)'!R296+'октябрь(4 цк)'!R297*5.79%)/1000</f>
        <v>1.1996680510000002</v>
      </c>
      <c r="V336" s="318">
        <f>('октябрь(4 цк)'!S296+'октябрь(4 цк)'!S297*5.79%)/1000</f>
        <v>1.1847516609999997</v>
      </c>
      <c r="W336" s="318">
        <f>('октябрь(4 цк)'!T296+'октябрь(4 цк)'!T297*5.79%)/1000</f>
        <v>0.94096918499999993</v>
      </c>
      <c r="X336" s="318">
        <f>('октябрь(4 цк)'!U296+'октябрь(4 цк)'!U297*5.79%)/1000</f>
        <v>0.90625948600000006</v>
      </c>
      <c r="Y336" s="318">
        <f>('октябрь(4 цк)'!V296+'октябрь(4 цк)'!V297*5.79%)/1000</f>
        <v>0.89401958300000006</v>
      </c>
      <c r="Z336" s="318">
        <f>('октябрь(4 цк)'!W296+'октябрь(4 цк)'!W297*5.79%)/1000</f>
        <v>0.89452737500000001</v>
      </c>
      <c r="AA336" s="318">
        <f>('октябрь(4 цк)'!X296+'октябрь(4 цк)'!X297*5.79%)/1000</f>
        <v>0.73715417100000002</v>
      </c>
      <c r="AB336" s="318">
        <f>('октябрь(4 цк)'!Y296+'октябрь(4 цк)'!Y297*5.79%)/1000</f>
        <v>0.73466810599999999</v>
      </c>
      <c r="AC336" s="375"/>
      <c r="AD336" s="375"/>
    </row>
    <row r="337" spans="1:30" s="209" customFormat="1" ht="13.5" thickBot="1" x14ac:dyDescent="0.25">
      <c r="A337" s="314">
        <v>10</v>
      </c>
      <c r="B337" s="300" t="s">
        <v>200</v>
      </c>
      <c r="C337" s="290" t="s">
        <v>169</v>
      </c>
      <c r="D337" s="255"/>
      <c r="E337" s="318">
        <f>('октябрь(4 цк)'!B300+'октябрь(4 цк)'!B301*5.79%)/1000</f>
        <v>0.49390064500000003</v>
      </c>
      <c r="F337" s="318">
        <f>('октябрь(4 цк)'!C300+'октябрь(4 цк)'!C301*5.79%)/1000</f>
        <v>0.48984888799999998</v>
      </c>
      <c r="G337" s="318">
        <f>('октябрь(4 цк)'!D300+'октябрь(4 цк)'!D301*5.79%)/1000</f>
        <v>0.608577005</v>
      </c>
      <c r="H337" s="318">
        <f>('октябрь(4 цк)'!E300+'октябрь(4 цк)'!E301*5.79%)/1000</f>
        <v>0.63060248299999999</v>
      </c>
      <c r="I337" s="318">
        <f>('октябрь(4 цк)'!F300+'октябрь(4 цк)'!F301*5.79%)/1000</f>
        <v>0.94966512299999994</v>
      </c>
      <c r="J337" s="318">
        <f>('октябрь(4 цк)'!G300+'октябрь(4 цк)'!G301*5.79%)/1000</f>
        <v>0.96097407400000001</v>
      </c>
      <c r="K337" s="318">
        <f>('октябрь(4 цк)'!H300+'октябрь(4 цк)'!H301*5.79%)/1000</f>
        <v>0.96020180700000002</v>
      </c>
      <c r="L337" s="318">
        <f>('октябрь(4 цк)'!I300+'октябрь(4 цк)'!I301*5.79%)/1000</f>
        <v>0.9578321110000001</v>
      </c>
      <c r="M337" s="318">
        <f>('октябрь(4 цк)'!J300+'октябрь(4 цк)'!J301*5.79%)/1000</f>
        <v>0.98178296700000001</v>
      </c>
      <c r="N337" s="318">
        <f>('октябрь(4 цк)'!K300+'октябрь(4 цк)'!K301*5.79%)/1000</f>
        <v>0.97927574400000006</v>
      </c>
      <c r="O337" s="318">
        <f>('октябрь(4 цк)'!L300+'октябрь(4 цк)'!L301*5.79%)/1000</f>
        <v>0.98861700100000005</v>
      </c>
      <c r="P337" s="318">
        <f>('октябрь(4 цк)'!M300+'октябрь(4 цк)'!M301*5.79%)/1000</f>
        <v>1.01920089</v>
      </c>
      <c r="Q337" s="318">
        <f>('октябрь(4 цк)'!N300+'октябрь(4 цк)'!N301*5.79%)/1000</f>
        <v>1.011615747</v>
      </c>
      <c r="R337" s="318">
        <f>('октябрь(4 цк)'!O300+'октябрь(4 цк)'!O301*5.79%)/1000</f>
        <v>1.007362989</v>
      </c>
      <c r="S337" s="318">
        <f>('октябрь(4 цк)'!P300+'октябрь(4 цк)'!P301*5.79%)/1000</f>
        <v>1.0018830670000001</v>
      </c>
      <c r="T337" s="318">
        <f>('октябрь(4 цк)'!Q300+'октябрь(4 цк)'!Q301*5.79%)/1000</f>
        <v>1.0267754539999998</v>
      </c>
      <c r="U337" s="318">
        <f>('октябрь(4 цк)'!R300+'октябрь(4 цк)'!R301*5.79%)/1000</f>
        <v>1.04564839</v>
      </c>
      <c r="V337" s="318">
        <f>('октябрь(4 цк)'!S300+'октябрь(4 цк)'!S301*5.79%)/1000</f>
        <v>1.0150010270000001</v>
      </c>
      <c r="W337" s="318">
        <f>('октябрь(4 цк)'!T300+'октябрь(4 цк)'!T301*5.79%)/1000</f>
        <v>1.034572177</v>
      </c>
      <c r="X337" s="318">
        <f>('октябрь(4 цк)'!U300+'октябрь(4 цк)'!U301*5.79%)/1000</f>
        <v>0.97523456600000002</v>
      </c>
      <c r="Y337" s="318">
        <f>('октябрь(4 цк)'!V300+'октябрь(4 цк)'!V301*5.79%)/1000</f>
        <v>0.90525448099999994</v>
      </c>
      <c r="Z337" s="318">
        <f>('октябрь(4 цк)'!W300+'октябрь(4 цк)'!W301*5.79%)/1000</f>
        <v>0.70304747499999998</v>
      </c>
      <c r="AA337" s="318">
        <f>('октябрь(4 цк)'!X300+'октябрь(4 цк)'!X301*5.79%)/1000</f>
        <v>0.59874911400000008</v>
      </c>
      <c r="AB337" s="318">
        <f>('октябрь(4 цк)'!Y300+'октябрь(4 цк)'!Y301*5.79%)/1000</f>
        <v>0.59227476599999995</v>
      </c>
      <c r="AC337" s="375"/>
      <c r="AD337" s="375"/>
    </row>
    <row r="338" spans="1:30" s="209" customFormat="1" ht="13.5" thickBot="1" x14ac:dyDescent="0.25">
      <c r="A338" s="314">
        <v>11</v>
      </c>
      <c r="B338" s="300" t="s">
        <v>200</v>
      </c>
      <c r="C338" s="290" t="s">
        <v>169</v>
      </c>
      <c r="D338" s="255"/>
      <c r="E338" s="318">
        <f>('октябрь(4 цк)'!B304+'октябрь(4 цк)'!B305*5.79%)/1000</f>
        <v>0.84446754699999993</v>
      </c>
      <c r="F338" s="318">
        <f>('октябрь(4 цк)'!C304+'октябрь(4 цк)'!C305*5.79%)/1000</f>
        <v>0.7241208429999999</v>
      </c>
      <c r="G338" s="318">
        <f>('октябрь(4 цк)'!D304+'октябрь(4 цк)'!D305*5.79%)/1000</f>
        <v>0.81858073399999998</v>
      </c>
      <c r="H338" s="318">
        <f>('октябрь(4 цк)'!E304+'октябрь(4 цк)'!E305*5.79%)/1000</f>
        <v>0.71694828099999997</v>
      </c>
      <c r="I338" s="318">
        <f>('октябрь(4 цк)'!F304+'октябрь(4 цк)'!F305*5.79%)/1000</f>
        <v>0.85645355399999989</v>
      </c>
      <c r="J338" s="318">
        <f>('октябрь(4 цк)'!G304+'октябрь(4 цк)'!G305*5.79%)/1000</f>
        <v>0.86731818699999996</v>
      </c>
      <c r="K338" s="318">
        <f>('октябрь(4 цк)'!H304+'октябрь(4 цк)'!H305*5.79%)/1000</f>
        <v>0.90790981000000004</v>
      </c>
      <c r="L338" s="318">
        <f>('октябрь(4 цк)'!I304+'октябрь(4 цк)'!I305*5.79%)/1000</f>
        <v>0.88978798299999995</v>
      </c>
      <c r="M338" s="318">
        <f>('октябрь(4 цк)'!J304+'октябрь(4 цк)'!J305*5.79%)/1000</f>
        <v>0.87553806999999995</v>
      </c>
      <c r="N338" s="318">
        <f>('октябрь(4 цк)'!K304+'октябрь(4 цк)'!K305*5.79%)/1000</f>
        <v>0.87868003299999997</v>
      </c>
      <c r="O338" s="318">
        <f>('октябрь(4 цк)'!L304+'октябрь(4 цк)'!L305*5.79%)/1000</f>
        <v>0.8744907489999999</v>
      </c>
      <c r="P338" s="318">
        <f>('октябрь(4 цк)'!M304+'октябрь(4 цк)'!M305*5.79%)/1000</f>
        <v>0.91864749499999998</v>
      </c>
      <c r="Q338" s="318">
        <f>('октябрь(4 цк)'!N304+'октябрь(4 цк)'!N305*5.79%)/1000</f>
        <v>0.867021975</v>
      </c>
      <c r="R338" s="318">
        <f>('октябрь(4 цк)'!O304+'октябрь(4 цк)'!O305*5.79%)/1000</f>
        <v>0.89045445999999995</v>
      </c>
      <c r="S338" s="318">
        <f>('октябрь(4 цк)'!P304+'октябрь(4 цк)'!P305*5.79%)/1000</f>
        <v>0.90190093800000004</v>
      </c>
      <c r="T338" s="318">
        <f>('октябрь(4 цк)'!Q304+'октябрь(4 цк)'!Q305*5.79%)/1000</f>
        <v>0.95053260100000003</v>
      </c>
      <c r="U338" s="318">
        <f>('октябрь(4 цк)'!R304+'октябрь(4 цк)'!R305*5.79%)/1000</f>
        <v>0.96313219000000005</v>
      </c>
      <c r="V338" s="318">
        <f>('октябрь(4 цк)'!S304+'октябрь(4 цк)'!S305*5.79%)/1000</f>
        <v>0.95132602600000005</v>
      </c>
      <c r="W338" s="318">
        <f>('октябрь(4 цк)'!T304+'октябрь(4 цк)'!T305*5.79%)/1000</f>
        <v>0.92431783899999997</v>
      </c>
      <c r="X338" s="318">
        <f>('октябрь(4 цк)'!U304+'октябрь(4 цк)'!U305*5.79%)/1000</f>
        <v>0.91840417799999996</v>
      </c>
      <c r="Y338" s="318">
        <f>('октябрь(4 цк)'!V304+'октябрь(4 цк)'!V305*5.79%)/1000</f>
        <v>0.91264920199999999</v>
      </c>
      <c r="Z338" s="318">
        <f>('октябрь(4 цк)'!W304+'октябрь(4 цк)'!W305*5.79%)/1000</f>
        <v>0.90623832800000004</v>
      </c>
      <c r="AA338" s="318">
        <f>('октябрь(4 цк)'!X304+'октябрь(4 цк)'!X305*5.79%)/1000</f>
        <v>0.86545628299999999</v>
      </c>
      <c r="AB338" s="318">
        <f>('октябрь(4 цк)'!Y304+'октябрь(4 цк)'!Y305*5.79%)/1000</f>
        <v>0.75667242600000006</v>
      </c>
      <c r="AC338" s="375"/>
      <c r="AD338" s="375"/>
    </row>
    <row r="339" spans="1:30" s="209" customFormat="1" ht="13.5" thickBot="1" x14ac:dyDescent="0.25">
      <c r="A339" s="314">
        <v>12</v>
      </c>
      <c r="B339" s="300" t="s">
        <v>200</v>
      </c>
      <c r="C339" s="290" t="s">
        <v>169</v>
      </c>
      <c r="D339" s="255"/>
      <c r="E339" s="318">
        <f>('октябрь(4 цк)'!B308+'октябрь(4 цк)'!B309*5.79%)/1000</f>
        <v>0.84166411199999991</v>
      </c>
      <c r="F339" s="318">
        <f>('октябрь(4 цк)'!C308+'октябрь(4 цк)'!C309*5.79%)/1000</f>
        <v>0.83704108899999996</v>
      </c>
      <c r="G339" s="318">
        <f>('октябрь(4 цк)'!D308+'октябрь(4 цк)'!D309*5.79%)/1000</f>
        <v>0.82433570999999994</v>
      </c>
      <c r="H339" s="318">
        <f>('октябрь(4 цк)'!E308+'октябрь(4 цк)'!E309*5.79%)/1000</f>
        <v>0.83414244299999996</v>
      </c>
      <c r="I339" s="318">
        <f>('октябрь(4 цк)'!F308+'октябрь(4 цк)'!F309*5.79%)/1000</f>
        <v>0.86018794099999996</v>
      </c>
      <c r="J339" s="318">
        <f>('октябрь(4 цк)'!G308+'октябрь(4 цк)'!G309*5.79%)/1000</f>
        <v>0.851883426</v>
      </c>
      <c r="K339" s="318">
        <f>('октябрь(4 цк)'!H308+'октябрь(4 цк)'!H309*5.79%)/1000</f>
        <v>0.85795577199999995</v>
      </c>
      <c r="L339" s="318">
        <f>('октябрь(4 цк)'!I308+'октябрь(4 цк)'!I309*5.79%)/1000</f>
        <v>0.85116405399999995</v>
      </c>
      <c r="M339" s="318">
        <f>('октябрь(4 цк)'!J308+'октябрь(4 цк)'!J309*5.79%)/1000</f>
        <v>0.85404154199999993</v>
      </c>
      <c r="N339" s="318">
        <f>('октябрь(4 цк)'!K308+'октябрь(4 цк)'!K309*5.79%)/1000</f>
        <v>0.83587739900000002</v>
      </c>
      <c r="O339" s="318">
        <f>('октябрь(4 цк)'!L308+'октябрь(4 цк)'!L309*5.79%)/1000</f>
        <v>0.83431170700000012</v>
      </c>
      <c r="P339" s="318">
        <f>('октябрь(4 цк)'!M308+'октябрь(4 цк)'!M309*5.79%)/1000</f>
        <v>0.84164295399999989</v>
      </c>
      <c r="Q339" s="318">
        <f>('октябрь(4 цк)'!N308+'октябрь(4 цк)'!N309*5.79%)/1000</f>
        <v>0.84216132499999996</v>
      </c>
      <c r="R339" s="318">
        <f>('октябрь(4 цк)'!O308+'октябрь(4 цк)'!O309*5.79%)/1000</f>
        <v>0.84492244400000005</v>
      </c>
      <c r="S339" s="318">
        <f>('октябрь(4 цк)'!P308+'октябрь(4 цк)'!P309*5.79%)/1000</f>
        <v>0.865128334</v>
      </c>
      <c r="T339" s="318">
        <f>('октябрь(4 цк)'!Q308+'октябрь(4 цк)'!Q309*5.79%)/1000</f>
        <v>0.88070062199999999</v>
      </c>
      <c r="U339" s="318">
        <f>('октябрь(4 цк)'!R308+'октябрь(4 цк)'!R309*5.79%)/1000</f>
        <v>0.90616427499999996</v>
      </c>
      <c r="V339" s="318">
        <f>('октябрь(4 цк)'!S308+'октябрь(4 цк)'!S309*5.79%)/1000</f>
        <v>0.8802774619999999</v>
      </c>
      <c r="W339" s="318">
        <f>('октябрь(4 цк)'!T308+'октябрь(4 цк)'!T309*5.79%)/1000</f>
        <v>0.89972166399999987</v>
      </c>
      <c r="X339" s="318">
        <f>('октябрь(4 цк)'!U308+'октябрь(4 цк)'!U309*5.79%)/1000</f>
        <v>0.91317815199999997</v>
      </c>
      <c r="Y339" s="318">
        <f>('октябрь(4 цк)'!V308+'октябрь(4 цк)'!V309*5.79%)/1000</f>
        <v>0.90639701299999997</v>
      </c>
      <c r="Z339" s="318">
        <f>('октябрь(4 цк)'!W308+'октябрь(4 цк)'!W309*5.79%)/1000</f>
        <v>0.83877604499999991</v>
      </c>
      <c r="AA339" s="318">
        <f>('октябрь(4 цк)'!X308+'октябрь(4 цк)'!X309*5.79%)/1000</f>
        <v>0.84130442599999999</v>
      </c>
      <c r="AB339" s="318">
        <f>('октябрь(4 цк)'!Y308+'октябрь(4 цк)'!Y309*5.79%)/1000</f>
        <v>0.8168351989999999</v>
      </c>
      <c r="AC339" s="375"/>
      <c r="AD339" s="375"/>
    </row>
    <row r="340" spans="1:30" s="209" customFormat="1" ht="13.5" thickBot="1" x14ac:dyDescent="0.25">
      <c r="A340" s="314">
        <v>13</v>
      </c>
      <c r="B340" s="300" t="s">
        <v>200</v>
      </c>
      <c r="C340" s="290" t="s">
        <v>169</v>
      </c>
      <c r="D340" s="255"/>
      <c r="E340" s="318">
        <f>('октябрь(4 цк)'!B312+'октябрь(4 цк)'!B313*5.79%)/1000</f>
        <v>0.72895544599999995</v>
      </c>
      <c r="F340" s="318">
        <f>('октябрь(4 цк)'!C312+'октябрь(4 цк)'!C313*5.79%)/1000</f>
        <v>0.73541921499999996</v>
      </c>
      <c r="G340" s="318">
        <f>('октябрь(4 цк)'!D312+'октябрь(4 цк)'!D313*5.79%)/1000</f>
        <v>0.739132444</v>
      </c>
      <c r="H340" s="318">
        <f>('октябрь(4 цк)'!E312+'октябрь(4 цк)'!E313*5.79%)/1000</f>
        <v>0.60015612099999993</v>
      </c>
      <c r="I340" s="318">
        <f>('октябрь(4 цк)'!F312+'октябрь(4 цк)'!F313*5.79%)/1000</f>
        <v>0.72086251100000009</v>
      </c>
      <c r="J340" s="318">
        <f>('октябрь(4 цк)'!G312+'октябрь(4 цк)'!G313*5.79%)/1000</f>
        <v>0.72195214799999996</v>
      </c>
      <c r="K340" s="318">
        <f>('октябрь(4 цк)'!H312+'октябрь(4 цк)'!H313*5.79%)/1000</f>
        <v>0.76201482099999995</v>
      </c>
      <c r="L340" s="318">
        <f>('октябрь(4 цк)'!I312+'октябрь(4 цк)'!I313*5.79%)/1000</f>
        <v>0.72804565200000004</v>
      </c>
      <c r="M340" s="318">
        <f>('октябрь(4 цк)'!J312+'октябрь(4 цк)'!J313*5.79%)/1000</f>
        <v>0.72211083300000001</v>
      </c>
      <c r="N340" s="318">
        <f>('октябрь(4 цк)'!K312+'октябрь(4 цк)'!K313*5.79%)/1000</f>
        <v>0.81819988999999993</v>
      </c>
      <c r="O340" s="318">
        <f>('октябрь(4 цк)'!L312+'октябрь(4 цк)'!L313*5.79%)/1000</f>
        <v>0.80886921199999995</v>
      </c>
      <c r="P340" s="318">
        <f>('октябрь(4 цк)'!M312+'октябрь(4 цк)'!M313*5.79%)/1000</f>
        <v>0.80245833799999999</v>
      </c>
      <c r="Q340" s="318">
        <f>('октябрь(4 цк)'!N312+'октябрь(4 цк)'!N313*5.79%)/1000</f>
        <v>0.81566093000000006</v>
      </c>
      <c r="R340" s="318">
        <f>('октябрь(4 цк)'!O312+'октябрь(4 цк)'!O313*5.79%)/1000</f>
        <v>0.79537040800000003</v>
      </c>
      <c r="S340" s="318">
        <f>('октябрь(4 цк)'!P312+'октябрь(4 цк)'!P313*5.79%)/1000</f>
        <v>0.85782882399999993</v>
      </c>
      <c r="T340" s="318">
        <f>('октябрь(4 цк)'!Q312+'октябрь(4 цк)'!Q313*5.79%)/1000</f>
        <v>0.94854374899999994</v>
      </c>
      <c r="U340" s="318">
        <f>('октябрь(4 цк)'!R312+'октябрь(4 цк)'!R313*5.79%)/1000</f>
        <v>0.99870936700000001</v>
      </c>
      <c r="V340" s="318">
        <f>('октябрь(4 цк)'!S312+'октябрь(4 цк)'!S313*5.79%)/1000</f>
        <v>0.931913561</v>
      </c>
      <c r="W340" s="318">
        <f>('октябрь(4 цк)'!T312+'октябрь(4 цк)'!T313*5.79%)/1000</f>
        <v>0.92352441399999996</v>
      </c>
      <c r="X340" s="318">
        <f>('октябрь(4 цк)'!U312+'октябрь(4 цк)'!U313*5.79%)/1000</f>
        <v>0.93348983200000002</v>
      </c>
      <c r="Y340" s="318">
        <f>('октябрь(4 цк)'!V312+'октябрь(4 цк)'!V313*5.79%)/1000</f>
        <v>0.91281846599999994</v>
      </c>
      <c r="Z340" s="318">
        <f>('октябрь(4 цк)'!W312+'октябрь(4 цк)'!W313*5.79%)/1000</f>
        <v>0.86202868700000002</v>
      </c>
      <c r="AA340" s="318">
        <f>('октябрь(4 цк)'!X312+'октябрь(4 цк)'!X313*5.79%)/1000</f>
        <v>0.88138825700000012</v>
      </c>
      <c r="AB340" s="318">
        <f>('октябрь(4 цк)'!Y312+'октябрь(4 цк)'!Y313*5.79%)/1000</f>
        <v>0.74369199299999988</v>
      </c>
      <c r="AC340" s="375"/>
      <c r="AD340" s="375"/>
    </row>
    <row r="341" spans="1:30" s="209" customFormat="1" ht="13.5" thickBot="1" x14ac:dyDescent="0.25">
      <c r="A341" s="314">
        <v>14</v>
      </c>
      <c r="B341" s="300" t="s">
        <v>200</v>
      </c>
      <c r="C341" s="290" t="s">
        <v>169</v>
      </c>
      <c r="D341" s="255"/>
      <c r="E341" s="318">
        <f>('октябрь(4 цк)'!B316+'октябрь(4 цк)'!B317*5.79%)/1000</f>
        <v>0.86297021799999996</v>
      </c>
      <c r="F341" s="318">
        <f>('октябрь(4 цк)'!C316+'октябрь(4 цк)'!C317*5.79%)/1000</f>
        <v>0.85186226799999998</v>
      </c>
      <c r="G341" s="318">
        <f>('октябрь(4 цк)'!D316+'октябрь(4 цк)'!D317*5.79%)/1000</f>
        <v>0.86729702899999994</v>
      </c>
      <c r="H341" s="318">
        <f>('октябрь(4 цк)'!E316+'октябрь(4 цк)'!E317*5.79%)/1000</f>
        <v>0.88969277199999985</v>
      </c>
      <c r="I341" s="318">
        <f>('октябрь(4 цк)'!F316+'октябрь(4 цк)'!F317*5.79%)/1000</f>
        <v>0.89076125100000003</v>
      </c>
      <c r="J341" s="318">
        <f>('октябрь(4 цк)'!G316+'октябрь(4 цк)'!G317*5.79%)/1000</f>
        <v>0.89629406799999989</v>
      </c>
      <c r="K341" s="318">
        <f>('октябрь(4 цк)'!H316+'октябрь(4 цк)'!H317*5.79%)/1000</f>
        <v>0.88404358599999999</v>
      </c>
      <c r="L341" s="318">
        <f>('октябрь(4 цк)'!I316+'октябрь(4 цк)'!I317*5.79%)/1000</f>
        <v>0.8745965389999999</v>
      </c>
      <c r="M341" s="318">
        <f>('октябрь(4 цк)'!J316+'октябрь(4 цк)'!J317*5.79%)/1000</f>
        <v>0.88278468499999996</v>
      </c>
      <c r="N341" s="318">
        <f>('октябрь(4 цк)'!K316+'октябрь(4 цк)'!K317*5.79%)/1000</f>
        <v>0.88163157399999992</v>
      </c>
      <c r="O341" s="318">
        <f>('октябрь(4 цк)'!L316+'октябрь(4 цк)'!L317*5.79%)/1000</f>
        <v>0.85681323999999992</v>
      </c>
      <c r="P341" s="318">
        <f>('октябрь(4 цк)'!M316+'октябрь(4 цк)'!M317*5.79%)/1000</f>
        <v>0.85658050200000002</v>
      </c>
      <c r="Q341" s="318">
        <f>('октябрь(4 цк)'!N316+'октябрь(4 цк)'!N317*5.79%)/1000</f>
        <v>0.86482154299999991</v>
      </c>
      <c r="R341" s="318">
        <f>('октябрь(4 цк)'!O316+'октябрь(4 цк)'!O317*5.79%)/1000</f>
        <v>0.89430521600000001</v>
      </c>
      <c r="S341" s="318">
        <f>('октябрь(4 цк)'!P316+'октябрь(4 цк)'!P317*5.79%)/1000</f>
        <v>0.8791455090000001</v>
      </c>
      <c r="T341" s="318">
        <f>('октябрь(4 цк)'!Q316+'октябрь(4 цк)'!Q317*5.79%)/1000</f>
        <v>0.95532488800000004</v>
      </c>
      <c r="U341" s="318">
        <f>('октябрь(4 цк)'!R316+'октябрь(4 цк)'!R317*5.79%)/1000</f>
        <v>0.94607884200000003</v>
      </c>
      <c r="V341" s="318">
        <f>('октябрь(4 цк)'!S316+'октябрь(4 цк)'!S317*5.79%)/1000</f>
        <v>0.88706918000000012</v>
      </c>
      <c r="W341" s="318">
        <f>('октябрь(4 цк)'!T316+'октябрь(4 цк)'!T317*5.79%)/1000</f>
        <v>0.86283269099999993</v>
      </c>
      <c r="X341" s="318">
        <f>('октябрь(4 цк)'!U316+'октябрь(4 цк)'!U317*5.79%)/1000</f>
        <v>0.85410501599999999</v>
      </c>
      <c r="Y341" s="318">
        <f>('октябрь(4 цк)'!V316+'октябрь(4 цк)'!V317*5.79%)/1000</f>
        <v>0.85168242500000002</v>
      </c>
      <c r="Z341" s="318">
        <f>('октябрь(4 цк)'!W316+'октябрь(4 цк)'!W317*5.79%)/1000</f>
        <v>0.85071973600000006</v>
      </c>
      <c r="AA341" s="318">
        <f>('октябрь(4 цк)'!X316+'октябрь(4 цк)'!X317*5.79%)/1000</f>
        <v>0.85170358299999993</v>
      </c>
      <c r="AB341" s="318">
        <f>('октябрь(4 цк)'!Y316+'октябрь(4 цк)'!Y317*5.79%)/1000</f>
        <v>0.84367412199999992</v>
      </c>
      <c r="AC341" s="375"/>
      <c r="AD341" s="375"/>
    </row>
    <row r="342" spans="1:30" s="209" customFormat="1" ht="13.5" thickBot="1" x14ac:dyDescent="0.25">
      <c r="A342" s="314">
        <v>15</v>
      </c>
      <c r="B342" s="300" t="s">
        <v>200</v>
      </c>
      <c r="C342" s="290" t="s">
        <v>169</v>
      </c>
      <c r="D342" s="255"/>
      <c r="E342" s="318">
        <f>('октябрь(4 цк)'!B320+'октябрь(4 цк)'!B321*5.79%)/1000</f>
        <v>0.82521376699999993</v>
      </c>
      <c r="F342" s="318">
        <f>('октябрь(4 цк)'!C320+'октябрь(4 цк)'!C321*5.79%)/1000</f>
        <v>0.82596487600000001</v>
      </c>
      <c r="G342" s="318">
        <f>('октябрь(4 цк)'!D320+'октябрь(4 цк)'!D321*5.79%)/1000</f>
        <v>0.82388081299999993</v>
      </c>
      <c r="H342" s="318">
        <f>('октябрь(4 цк)'!E320+'октябрь(4 цк)'!E321*5.79%)/1000</f>
        <v>0.83636403299999995</v>
      </c>
      <c r="I342" s="318">
        <f>('октябрь(4 цк)'!F320+'октябрь(4 цк)'!F321*5.79%)/1000</f>
        <v>0.86444069899999987</v>
      </c>
      <c r="J342" s="318">
        <f>('октябрь(4 цк)'!G320+'октябрь(4 цк)'!G321*5.79%)/1000</f>
        <v>0.88279526399999997</v>
      </c>
      <c r="K342" s="318">
        <f>('октябрь(4 цк)'!H320+'октябрь(4 цк)'!H321*5.79%)/1000</f>
        <v>0.87079867799999999</v>
      </c>
      <c r="L342" s="318">
        <f>('октябрь(4 цк)'!I320+'октябрь(4 цк)'!I321*5.79%)/1000</f>
        <v>0.86769903100000001</v>
      </c>
      <c r="M342" s="318">
        <f>('октябрь(4 цк)'!J320+'октябрь(4 цк)'!J321*5.79%)/1000</f>
        <v>0.86944456599999986</v>
      </c>
      <c r="N342" s="318">
        <f>('октябрь(4 цк)'!K320+'октябрь(4 цк)'!K321*5.79%)/1000</f>
        <v>0.86287500699999997</v>
      </c>
      <c r="O342" s="318">
        <f>('октябрь(4 цк)'!L320+'октябрь(4 цк)'!L321*5.79%)/1000</f>
        <v>0.85046583999999992</v>
      </c>
      <c r="P342" s="318">
        <f>('октябрь(4 цк)'!M320+'октябрь(4 цк)'!M321*5.79%)/1000</f>
        <v>0.86797408499999995</v>
      </c>
      <c r="Q342" s="318">
        <f>('октябрь(4 цк)'!N320+'октябрь(4 цк)'!N321*5.79%)/1000</f>
        <v>0.85923583100000001</v>
      </c>
      <c r="R342" s="318">
        <f>('октябрь(4 цк)'!O320+'октябрь(4 цк)'!O321*5.79%)/1000</f>
        <v>0.88565159399999993</v>
      </c>
      <c r="S342" s="318">
        <f>('октябрь(4 цк)'!P320+'октябрь(4 цк)'!P321*5.79%)/1000</f>
        <v>0.89846276299999994</v>
      </c>
      <c r="T342" s="318">
        <f>('октябрь(4 цк)'!Q320+'октябрь(4 цк)'!Q321*5.79%)/1000</f>
        <v>0.909316817</v>
      </c>
      <c r="U342" s="318">
        <f>('октябрь(4 цк)'!R320+'октябрь(4 цк)'!R321*5.79%)/1000</f>
        <v>0.92452941899999996</v>
      </c>
      <c r="V342" s="318">
        <f>('октябрь(4 цк)'!S320+'октябрь(4 цк)'!S321*5.79%)/1000</f>
        <v>0.8794946159999999</v>
      </c>
      <c r="W342" s="318">
        <f>('октябрь(4 цк)'!T320+'октябрь(4 цк)'!T321*5.79%)/1000</f>
        <v>0.86488501699999998</v>
      </c>
      <c r="X342" s="318">
        <f>('октябрь(4 цк)'!U320+'октябрь(4 цк)'!U321*5.79%)/1000</f>
        <v>0.81557629799999998</v>
      </c>
      <c r="Y342" s="318">
        <f>('октябрь(4 цк)'!V320+'октябрь(4 цк)'!V321*5.79%)/1000</f>
        <v>0.83672371899999998</v>
      </c>
      <c r="Z342" s="318">
        <f>('октябрь(4 цк)'!W320+'октябрь(4 цк)'!W321*5.79%)/1000</f>
        <v>0.8344174969999999</v>
      </c>
      <c r="AA342" s="318">
        <f>('октябрь(4 цк)'!X320+'октябрь(4 цк)'!X321*5.79%)/1000</f>
        <v>0.83544365999999992</v>
      </c>
      <c r="AB342" s="318">
        <f>('октябрь(4 цк)'!Y320+'октябрь(4 цк)'!Y321*5.79%)/1000</f>
        <v>0.82592255999999997</v>
      </c>
      <c r="AC342" s="375"/>
      <c r="AD342" s="375"/>
    </row>
    <row r="343" spans="1:30" s="209" customFormat="1" ht="13.5" thickBot="1" x14ac:dyDescent="0.25">
      <c r="A343" s="314">
        <v>16</v>
      </c>
      <c r="B343" s="300" t="s">
        <v>200</v>
      </c>
      <c r="C343" s="290" t="s">
        <v>169</v>
      </c>
      <c r="D343" s="255"/>
      <c r="E343" s="318">
        <f>('октябрь(4 цк)'!B324+'октябрь(4 цк)'!B325*5.79%)/1000</f>
        <v>0.83795088299999998</v>
      </c>
      <c r="F343" s="318">
        <f>('октябрь(4 цк)'!C324+'октябрь(4 цк)'!C325*5.79%)/1000</f>
        <v>0.84632945100000001</v>
      </c>
      <c r="G343" s="318">
        <f>('октябрь(4 цк)'!D324+'октябрь(4 цк)'!D325*5.79%)/1000</f>
        <v>0.83229111799999989</v>
      </c>
      <c r="H343" s="318">
        <f>('октябрь(4 цк)'!E324+'октябрь(4 цк)'!E325*5.79%)/1000</f>
        <v>0.87603528299999989</v>
      </c>
      <c r="I343" s="318">
        <f>('октябрь(4 цк)'!F324+'октябрь(4 цк)'!F325*5.79%)/1000</f>
        <v>0.87640554799999992</v>
      </c>
      <c r="J343" s="318">
        <f>('октябрь(4 цк)'!G324+'октябрь(4 цк)'!G325*5.79%)/1000</f>
        <v>0.88947061299999997</v>
      </c>
      <c r="K343" s="318">
        <f>('октябрь(4 цк)'!H324+'октябрь(4 цк)'!H325*5.79%)/1000</f>
        <v>0.93098260900000007</v>
      </c>
      <c r="L343" s="318">
        <f>('октябрь(4 цк)'!I324+'октябрь(4 цк)'!I325*5.79%)/1000</f>
        <v>0.90766649299999991</v>
      </c>
      <c r="M343" s="318">
        <f>('октябрь(4 цк)'!J324+'октябрь(4 цк)'!J325*5.79%)/1000</f>
        <v>0.89647391100000007</v>
      </c>
      <c r="N343" s="318">
        <f>('октябрь(4 цк)'!K324+'октябрь(4 цк)'!K325*5.79%)/1000</f>
        <v>0.88047846299999999</v>
      </c>
      <c r="O343" s="318">
        <f>('октябрь(4 цк)'!L324+'октябрь(4 цк)'!L325*5.79%)/1000</f>
        <v>0.88508032800000003</v>
      </c>
      <c r="P343" s="318">
        <f>('октябрь(4 цк)'!M324+'октябрь(4 цк)'!M325*5.79%)/1000</f>
        <v>0.89904460799999997</v>
      </c>
      <c r="Q343" s="318">
        <f>('октябрь(4 цк)'!N324+'октябрь(4 цк)'!N325*5.79%)/1000</f>
        <v>0.91081903499999994</v>
      </c>
      <c r="R343" s="318">
        <f>('октябрь(4 цк)'!O324+'октябрь(4 цк)'!O325*5.79%)/1000</f>
        <v>0.91183461899999996</v>
      </c>
      <c r="S343" s="318">
        <f>('октябрь(4 цк)'!P324+'октябрь(4 цк)'!P325*5.79%)/1000</f>
        <v>0.90644990799999992</v>
      </c>
      <c r="T343" s="318">
        <f>('октябрь(4 цк)'!Q324+'октябрь(4 цк)'!Q325*5.79%)/1000</f>
        <v>0.91088250900000001</v>
      </c>
      <c r="U343" s="318">
        <f>('октябрь(4 цк)'!R324+'октябрь(4 цк)'!R325*5.79%)/1000</f>
        <v>0.905307376</v>
      </c>
      <c r="V343" s="318">
        <f>('октябрь(4 цк)'!S324+'октябрь(4 цк)'!S325*5.79%)/1000</f>
        <v>0.91051224399999997</v>
      </c>
      <c r="W343" s="318">
        <f>('октябрь(4 цк)'!T324+'октябрь(4 цк)'!T325*5.79%)/1000</f>
        <v>0.91369652299999993</v>
      </c>
      <c r="X343" s="318">
        <f>('октябрь(4 цк)'!U324+'октябрь(4 цк)'!U325*5.79%)/1000</f>
        <v>0.85109000099999998</v>
      </c>
      <c r="Y343" s="318">
        <f>('октябрь(4 цк)'!V324+'октябрь(4 цк)'!V325*5.79%)/1000</f>
        <v>0.847651826</v>
      </c>
      <c r="Z343" s="318">
        <f>('октябрь(4 цк)'!W324+'октябрь(4 цк)'!W325*5.79%)/1000</f>
        <v>0.85039178699999995</v>
      </c>
      <c r="AA343" s="318">
        <f>('октябрь(4 цк)'!X324+'октябрь(4 цк)'!X325*5.79%)/1000</f>
        <v>0.85172474099999995</v>
      </c>
      <c r="AB343" s="318">
        <f>('октябрь(4 цк)'!Y324+'октябрь(4 цк)'!Y325*5.79%)/1000</f>
        <v>0.84527155100000007</v>
      </c>
      <c r="AC343" s="375"/>
      <c r="AD343" s="375"/>
    </row>
    <row r="344" spans="1:30" s="209" customFormat="1" ht="13.5" thickBot="1" x14ac:dyDescent="0.25">
      <c r="A344" s="314">
        <v>17</v>
      </c>
      <c r="B344" s="300" t="s">
        <v>200</v>
      </c>
      <c r="C344" s="290" t="s">
        <v>169</v>
      </c>
      <c r="D344" s="255"/>
      <c r="E344" s="318">
        <f>('октябрь(4 цк)'!B328+'октябрь(4 цк)'!B329*5.79%)/1000</f>
        <v>0.85005325900000006</v>
      </c>
      <c r="F344" s="318">
        <f>('октябрь(4 цк)'!C328+'октябрь(4 цк)'!C329*5.79%)/1000</f>
        <v>0.85004268000000005</v>
      </c>
      <c r="G344" s="318">
        <f>('октябрь(4 цк)'!D328+'октябрь(4 цк)'!D329*5.79%)/1000</f>
        <v>0.86554091500000008</v>
      </c>
      <c r="H344" s="318">
        <f>('октябрь(4 цк)'!E328+'октябрь(4 цк)'!E329*5.79%)/1000</f>
        <v>0.90642874999999989</v>
      </c>
      <c r="I344" s="318">
        <f>('октябрь(4 цк)'!F328+'октябрь(4 цк)'!F329*5.79%)/1000</f>
        <v>0.89508806199999991</v>
      </c>
      <c r="J344" s="318">
        <f>('октябрь(4 цк)'!G328+'октябрь(4 цк)'!G329*5.79%)/1000</f>
        <v>0.88707975899999991</v>
      </c>
      <c r="K344" s="318">
        <f>('октябрь(4 цк)'!H328+'октябрь(4 цк)'!H329*5.79%)/1000</f>
        <v>0.894294637</v>
      </c>
      <c r="L344" s="318">
        <f>('октябрь(4 цк)'!I328+'октябрь(4 цк)'!I329*5.79%)/1000</f>
        <v>0.88173736399999991</v>
      </c>
      <c r="M344" s="318">
        <f>('октябрь(4 цк)'!J328+'октябрь(4 цк)'!J329*5.79%)/1000</f>
        <v>0.88077467499999995</v>
      </c>
      <c r="N344" s="318">
        <f>('октябрь(4 цк)'!K328+'октябрь(4 цк)'!K329*5.79%)/1000</f>
        <v>0.88682586299999999</v>
      </c>
      <c r="O344" s="318">
        <f>('октябрь(4 цк)'!L328+'октябрь(4 цк)'!L329*5.79%)/1000</f>
        <v>0.89416768899999988</v>
      </c>
      <c r="P344" s="318">
        <f>('октябрь(4 цк)'!M328+'октябрь(4 цк)'!M329*5.79%)/1000</f>
        <v>0.8896292979999999</v>
      </c>
      <c r="Q344" s="318">
        <f>('октябрь(4 цк)'!N328+'октябрь(4 цк)'!N329*5.79%)/1000</f>
        <v>0.90174225299999999</v>
      </c>
      <c r="R344" s="318">
        <f>('октябрь(4 цк)'!O328+'октябрь(4 цк)'!O329*5.79%)/1000</f>
        <v>0.91008908399999999</v>
      </c>
      <c r="S344" s="318">
        <f>('октябрь(4 цк)'!P328+'октябрь(4 цк)'!P329*5.79%)/1000</f>
        <v>0.91062861299999998</v>
      </c>
      <c r="T344" s="318">
        <f>('октябрь(4 цк)'!Q328+'октябрь(4 цк)'!Q329*5.79%)/1000</f>
        <v>0.93356388499999987</v>
      </c>
      <c r="U344" s="318">
        <f>('октябрь(4 цк)'!R328+'октябрь(4 цк)'!R329*5.79%)/1000</f>
        <v>0.94632215900000005</v>
      </c>
      <c r="V344" s="318">
        <f>('октябрь(4 цк)'!S328+'октябрь(4 цк)'!S329*5.79%)/1000</f>
        <v>0.90320215500000001</v>
      </c>
      <c r="W344" s="318">
        <f>('октябрь(4 цк)'!T328+'октябрь(4 цк)'!T329*5.79%)/1000</f>
        <v>0.87987545999999994</v>
      </c>
      <c r="X344" s="318">
        <f>('октябрь(4 цк)'!U328+'октябрь(4 цк)'!U329*5.79%)/1000</f>
        <v>0.84392801799999995</v>
      </c>
      <c r="Y344" s="318">
        <f>('октябрь(4 цк)'!V328+'октябрь(4 цк)'!V329*5.79%)/1000</f>
        <v>0.84950315099999996</v>
      </c>
      <c r="Z344" s="318">
        <f>('октябрь(4 цк)'!W328+'октябрь(4 цк)'!W329*5.79%)/1000</f>
        <v>0.84686897999999999</v>
      </c>
      <c r="AA344" s="318">
        <f>('октябрь(4 цк)'!X328+'октябрь(4 цк)'!X329*5.79%)/1000</f>
        <v>0.839643523</v>
      </c>
      <c r="AB344" s="318">
        <f>('октябрь(4 цк)'!Y328+'октябрь(4 цк)'!Y329*5.79%)/1000</f>
        <v>0.84884725299999997</v>
      </c>
      <c r="AC344" s="375"/>
      <c r="AD344" s="375"/>
    </row>
    <row r="345" spans="1:30" s="209" customFormat="1" ht="13.5" thickBot="1" x14ac:dyDescent="0.25">
      <c r="A345" s="314">
        <v>18</v>
      </c>
      <c r="B345" s="300" t="s">
        <v>200</v>
      </c>
      <c r="C345" s="290" t="s">
        <v>169</v>
      </c>
      <c r="D345" s="255"/>
      <c r="E345" s="318">
        <f>('октябрь(4 цк)'!B332+'октябрь(4 цк)'!B333*5.79%)/1000</f>
        <v>0.78483372399999995</v>
      </c>
      <c r="F345" s="318">
        <f>('октябрь(4 цк)'!C332+'октябрь(4 цк)'!C333*5.79%)/1000</f>
        <v>0.77584157399999998</v>
      </c>
      <c r="G345" s="318">
        <f>('октябрь(4 цк)'!D332+'октябрь(4 цк)'!D333*5.79%)/1000</f>
        <v>0.78680141799999992</v>
      </c>
      <c r="H345" s="318">
        <f>('октябрь(4 цк)'!E332+'октябрь(4 цк)'!E333*5.79%)/1000</f>
        <v>0.80595998699999993</v>
      </c>
      <c r="I345" s="318">
        <f>('октябрь(4 цк)'!F332+'октябрь(4 цк)'!F333*5.79%)/1000</f>
        <v>0.81831625900000005</v>
      </c>
      <c r="J345" s="318">
        <f>('октябрь(4 цк)'!G332+'октябрь(4 цк)'!G333*5.79%)/1000</f>
        <v>0.84149484799999996</v>
      </c>
      <c r="K345" s="318">
        <f>('октябрь(4 цк)'!H332+'октябрь(4 цк)'!H333*5.79%)/1000</f>
        <v>0.83166695700000004</v>
      </c>
      <c r="L345" s="318">
        <f>('октябрь(4 цк)'!I332+'октябрь(4 цк)'!I333*5.79%)/1000</f>
        <v>0.83152943000000001</v>
      </c>
      <c r="M345" s="318">
        <f>('октябрь(4 цк)'!J332+'октябрь(4 цк)'!J333*5.79%)/1000</f>
        <v>0.81484634699999992</v>
      </c>
      <c r="N345" s="318">
        <f>('октябрь(4 цк)'!K332+'октябрь(4 цк)'!K333*5.79%)/1000</f>
        <v>0.84936562399999993</v>
      </c>
      <c r="O345" s="318">
        <f>('октябрь(4 цк)'!L332+'октябрь(4 цк)'!L333*5.79%)/1000</f>
        <v>0.85250758699999996</v>
      </c>
      <c r="P345" s="318">
        <f>('октябрь(4 цк)'!M332+'октябрь(4 цк)'!M333*5.79%)/1000</f>
        <v>0.88009761900000005</v>
      </c>
      <c r="Q345" s="318">
        <f>('октябрь(4 цк)'!N332+'октябрь(4 цк)'!N333*5.79%)/1000</f>
        <v>0.84321922499999991</v>
      </c>
      <c r="R345" s="318">
        <f>('октябрь(4 цк)'!O332+'октябрь(4 цк)'!O333*5.79%)/1000</f>
        <v>0.83795088299999998</v>
      </c>
      <c r="S345" s="318">
        <f>('октябрь(4 цк)'!P332+'октябрь(4 цк)'!P333*5.79%)/1000</f>
        <v>0.84504939200000007</v>
      </c>
      <c r="T345" s="318">
        <f>('октябрь(4 цк)'!Q332+'октябрь(4 цк)'!Q333*5.79%)/1000</f>
        <v>0.86414448699999991</v>
      </c>
      <c r="U345" s="318">
        <f>('октябрь(4 цк)'!R332+'октябрь(4 цк)'!R333*5.79%)/1000</f>
        <v>0.87913493000000009</v>
      </c>
      <c r="V345" s="318">
        <f>('октябрь(4 цк)'!S332+'октябрь(4 цк)'!S333*5.79%)/1000</f>
        <v>0.87398295700000006</v>
      </c>
      <c r="W345" s="318">
        <f>('октябрь(4 цк)'!T332+'октябрь(4 цк)'!T333*5.79%)/1000</f>
        <v>0.83695645699999999</v>
      </c>
      <c r="X345" s="318">
        <f>('октябрь(4 цк)'!U332+'октябрь(4 цк)'!U333*5.79%)/1000</f>
        <v>0.80561088000000003</v>
      </c>
      <c r="Y345" s="318">
        <f>('октябрь(4 цк)'!V332+'октябрь(4 цк)'!V333*5.79%)/1000</f>
        <v>0.78764773799999999</v>
      </c>
      <c r="Z345" s="318">
        <f>('октябрь(4 цк)'!W332+'октябрь(4 цк)'!W333*5.79%)/1000</f>
        <v>0.78545788499999991</v>
      </c>
      <c r="AA345" s="318">
        <f>('октябрь(4 цк)'!X332+'октябрь(4 цк)'!X333*5.79%)/1000</f>
        <v>0.798903794</v>
      </c>
      <c r="AB345" s="318">
        <f>('октябрь(4 цк)'!Y332+'октябрь(4 цк)'!Y333*5.79%)/1000</f>
        <v>0.78121570600000001</v>
      </c>
      <c r="AC345" s="375"/>
      <c r="AD345" s="375"/>
    </row>
    <row r="346" spans="1:30" s="209" customFormat="1" ht="13.5" thickBot="1" x14ac:dyDescent="0.25">
      <c r="A346" s="314">
        <v>19</v>
      </c>
      <c r="B346" s="300" t="s">
        <v>200</v>
      </c>
      <c r="C346" s="290" t="s">
        <v>169</v>
      </c>
      <c r="D346" s="255"/>
      <c r="E346" s="318">
        <f>('октябрь(4 цк)'!B336+'октябрь(4 цк)'!B337*5.79%)/1000</f>
        <v>0.85482438800000005</v>
      </c>
      <c r="F346" s="318">
        <f>('октябрь(4 цк)'!C336+'октябрь(4 цк)'!C337*5.79%)/1000</f>
        <v>0.84303938200000006</v>
      </c>
      <c r="G346" s="318">
        <f>('октябрь(4 цк)'!D336+'октябрь(4 цк)'!D337*5.79%)/1000</f>
        <v>0.8365332969999999</v>
      </c>
      <c r="H346" s="318">
        <f>('октябрь(4 цк)'!E336+'октябрь(4 цк)'!E337*5.79%)/1000</f>
        <v>0.85756434899999989</v>
      </c>
      <c r="I346" s="318">
        <f>('октябрь(4 цк)'!F336+'октябрь(4 цк)'!F337*5.79%)/1000</f>
        <v>0.8859583849999999</v>
      </c>
      <c r="J346" s="318">
        <f>('октябрь(4 цк)'!G336+'октябрь(4 цк)'!G337*5.79%)/1000</f>
        <v>0.89433695300000005</v>
      </c>
      <c r="K346" s="318">
        <f>('октябрь(4 цк)'!H336+'октябрь(4 цк)'!H337*5.79%)/1000</f>
        <v>0.91429952599999997</v>
      </c>
      <c r="L346" s="318">
        <f>('октябрь(4 цк)'!I336+'октябрь(4 цк)'!I337*5.79%)/1000</f>
        <v>0.85739508499999995</v>
      </c>
      <c r="M346" s="318">
        <f>('октябрь(4 цк)'!J336+'октябрь(4 цк)'!J337*5.79%)/1000</f>
        <v>0.83932615300000002</v>
      </c>
      <c r="N346" s="318">
        <f>('октябрь(4 цк)'!K336+'октябрь(4 цк)'!K337*5.79%)/1000</f>
        <v>0.85659108099999992</v>
      </c>
      <c r="O346" s="318">
        <f>('октябрь(4 цк)'!L336+'октябрь(4 цк)'!L337*5.79%)/1000</f>
        <v>0.85480323000000002</v>
      </c>
      <c r="P346" s="318">
        <f>('октябрь(4 цк)'!M336+'октябрь(4 цк)'!M337*5.79%)/1000</f>
        <v>0.89301457800000006</v>
      </c>
      <c r="Q346" s="318">
        <f>('октябрь(4 цк)'!N336+'октябрь(4 цк)'!N337*5.79%)/1000</f>
        <v>0.92268867300000001</v>
      </c>
      <c r="R346" s="318">
        <f>('октябрь(4 цк)'!O336+'октябрь(4 цк)'!O337*5.79%)/1000</f>
        <v>0.93628268800000003</v>
      </c>
      <c r="S346" s="318">
        <f>('октябрь(4 цк)'!P336+'октябрь(4 цк)'!P337*5.79%)/1000</f>
        <v>0.91238472699999995</v>
      </c>
      <c r="T346" s="318">
        <f>('октябрь(4 цк)'!Q336+'октябрь(4 цк)'!Q337*5.79%)/1000</f>
        <v>0.92115471799999993</v>
      </c>
      <c r="U346" s="318">
        <f>('октябрь(4 цк)'!R336+'октябрь(4 цк)'!R337*5.79%)/1000</f>
        <v>0.93498147099999995</v>
      </c>
      <c r="V346" s="318">
        <f>('октябрь(4 цк)'!S336+'октябрь(4 цк)'!S337*5.79%)/1000</f>
        <v>0.90102288099999994</v>
      </c>
      <c r="W346" s="318">
        <f>('октябрь(4 цк)'!T336+'октябрь(4 цк)'!T337*5.79%)/1000</f>
        <v>0.9083223909999999</v>
      </c>
      <c r="X346" s="318">
        <f>('октябрь(4 цк)'!U336+'октябрь(4 цк)'!U337*5.79%)/1000</f>
        <v>0.85061394599999995</v>
      </c>
      <c r="Y346" s="318">
        <f>('октябрь(4 цк)'!V336+'октябрь(4 цк)'!V337*5.79%)/1000</f>
        <v>0.85765955999999999</v>
      </c>
      <c r="Z346" s="318">
        <f>('октябрь(4 цк)'!W336+'октябрь(4 цк)'!W337*5.79%)/1000</f>
        <v>0.85881267100000003</v>
      </c>
      <c r="AA346" s="318">
        <f>('октябрь(4 цк)'!X336+'октябрь(4 цк)'!X337*5.79%)/1000</f>
        <v>0.85618907899999996</v>
      </c>
      <c r="AB346" s="318">
        <f>('октябрь(4 цк)'!Y336+'октябрь(4 цк)'!Y337*5.79%)/1000</f>
        <v>0.84918578099999986</v>
      </c>
      <c r="AC346" s="375"/>
      <c r="AD346" s="375"/>
    </row>
    <row r="347" spans="1:30" s="209" customFormat="1" ht="13.5" thickBot="1" x14ac:dyDescent="0.25">
      <c r="A347" s="314">
        <v>20</v>
      </c>
      <c r="B347" s="300" t="s">
        <v>200</v>
      </c>
      <c r="C347" s="290" t="s">
        <v>169</v>
      </c>
      <c r="D347" s="255"/>
      <c r="E347" s="318">
        <f>('октябрь(4 цк)'!B340+'октябрь(4 цк)'!B341*5.79%)/1000</f>
        <v>0.68794066300000001</v>
      </c>
      <c r="F347" s="318">
        <f>('октябрь(4 цк)'!C340+'октябрь(4 цк)'!C341*5.79%)/1000</f>
        <v>0.68692507899999999</v>
      </c>
      <c r="G347" s="318">
        <f>('октябрь(4 цк)'!D340+'октябрь(4 цк)'!D341*5.79%)/1000</f>
        <v>0.69219342099999992</v>
      </c>
      <c r="H347" s="318">
        <f>('октябрь(4 цк)'!E340+'октябрь(4 цк)'!E341*5.79%)/1000</f>
        <v>0.70038156699999998</v>
      </c>
      <c r="I347" s="318">
        <f>('октябрь(4 цк)'!F340+'октябрь(4 цк)'!F341*5.79%)/1000</f>
        <v>0.65824541000000003</v>
      </c>
      <c r="J347" s="318">
        <f>('октябрь(4 цк)'!G340+'октябрь(4 цк)'!G341*5.79%)/1000</f>
        <v>0.65005726399999997</v>
      </c>
      <c r="K347" s="318">
        <f>('октябрь(4 цк)'!H340+'октябрь(4 цк)'!H341*5.79%)/1000</f>
        <v>0.72153956699999999</v>
      </c>
      <c r="L347" s="318">
        <f>('октябрь(4 цк)'!I340+'октябрь(4 цк)'!I341*5.79%)/1000</f>
        <v>0.71579516999999993</v>
      </c>
      <c r="M347" s="318">
        <f>('октябрь(4 цк)'!J340+'октябрь(4 цк)'!J341*5.79%)/1000</f>
        <v>0.70900345199999992</v>
      </c>
      <c r="N347" s="318">
        <f>('октябрь(4 цк)'!K340+'октябрь(4 цк)'!K341*5.79%)/1000</f>
        <v>0.71431410999999989</v>
      </c>
      <c r="O347" s="318">
        <f>('октябрь(4 цк)'!L340+'октябрь(4 цк)'!L341*5.79%)/1000</f>
        <v>0.71755128400000001</v>
      </c>
      <c r="P347" s="318">
        <f>('октябрь(4 цк)'!M340+'октябрь(4 цк)'!M341*5.79%)/1000</f>
        <v>0.70533253900000004</v>
      </c>
      <c r="Q347" s="318">
        <f>('октябрь(4 цк)'!N340+'октябрь(4 цк)'!N341*5.79%)/1000</f>
        <v>0.70846392300000005</v>
      </c>
      <c r="R347" s="318">
        <f>('октябрь(4 цк)'!O340+'октябрь(4 цк)'!O341*5.79%)/1000</f>
        <v>0.73037303199999992</v>
      </c>
      <c r="S347" s="318">
        <f>('октябрь(4 цк)'!P340+'октябрь(4 цк)'!P341*5.79%)/1000</f>
        <v>0.72784465099999995</v>
      </c>
      <c r="T347" s="318">
        <f>('октябрь(4 цк)'!Q340+'октябрь(4 цк)'!Q341*5.79%)/1000</f>
        <v>0.98738983699999994</v>
      </c>
      <c r="U347" s="318">
        <f>('октябрь(4 цк)'!R340+'октябрь(4 цк)'!R341*5.79%)/1000</f>
        <v>1.0079871499999999</v>
      </c>
      <c r="V347" s="318">
        <f>('октябрь(4 цк)'!S340+'октябрь(4 цк)'!S341*5.79%)/1000</f>
        <v>1.020692529</v>
      </c>
      <c r="W347" s="318">
        <f>('октябрь(4 цк)'!T340+'октябрь(4 цк)'!T341*5.79%)/1000</f>
        <v>1.002253332</v>
      </c>
      <c r="X347" s="318">
        <f>('октябрь(4 цк)'!U340+'октябрь(4 цк)'!U341*5.79%)/1000</f>
        <v>0.71774170599999987</v>
      </c>
      <c r="Y347" s="318">
        <f>('октябрь(4 цк)'!V340+'октябрь(4 цк)'!V341*5.79%)/1000</f>
        <v>0.72186751599999988</v>
      </c>
      <c r="Z347" s="318">
        <f>('октябрь(4 цк)'!W340+'октябрь(4 цк)'!W341*5.79%)/1000</f>
        <v>0.72535858600000003</v>
      </c>
      <c r="AA347" s="318">
        <f>('октябрь(4 цк)'!X340+'октябрь(4 цк)'!X341*5.79%)/1000</f>
        <v>0.73368425900000001</v>
      </c>
      <c r="AB347" s="318">
        <f>('октябрь(4 цк)'!Y340+'октябрь(4 цк)'!Y341*5.79%)/1000</f>
        <v>0.70624233299999994</v>
      </c>
      <c r="AC347" s="375"/>
      <c r="AD347" s="375"/>
    </row>
    <row r="348" spans="1:30" s="209" customFormat="1" ht="13.5" thickBot="1" x14ac:dyDescent="0.25">
      <c r="A348" s="314">
        <v>21</v>
      </c>
      <c r="B348" s="300" t="s">
        <v>200</v>
      </c>
      <c r="C348" s="290" t="s">
        <v>169</v>
      </c>
      <c r="D348" s="255"/>
      <c r="E348" s="318">
        <f>('октябрь(4 цк)'!B344+'октябрь(4 цк)'!B345*5.79%)/1000</f>
        <v>0.86672576300000004</v>
      </c>
      <c r="F348" s="318">
        <f>('октябрь(4 цк)'!C344+'октябрь(4 цк)'!C345*5.79%)/1000</f>
        <v>0.86531875599999997</v>
      </c>
      <c r="G348" s="318">
        <f>('октябрь(4 цк)'!D344+'октябрь(4 цк)'!D345*5.79%)/1000</f>
        <v>0.89766933800000004</v>
      </c>
      <c r="H348" s="318">
        <f>('октябрь(4 цк)'!E344+'октябрь(4 цк)'!E345*5.79%)/1000</f>
        <v>0.91000445200000002</v>
      </c>
      <c r="I348" s="318">
        <f>('октябрь(4 цк)'!F344+'октябрь(4 цк)'!F345*5.79%)/1000</f>
        <v>0.90284246899999998</v>
      </c>
      <c r="J348" s="318">
        <f>('октябрь(4 цк)'!G344+'октябрь(4 цк)'!G345*5.79%)/1000</f>
        <v>0.96490946199999994</v>
      </c>
      <c r="K348" s="318">
        <f>('октябрь(4 цк)'!H344+'октябрь(4 цк)'!H345*5.79%)/1000</f>
        <v>1.2614811479999999</v>
      </c>
      <c r="L348" s="318">
        <f>('октябрь(4 цк)'!I344+'октябрь(4 цк)'!I345*5.79%)/1000</f>
        <v>0.90716928000000008</v>
      </c>
      <c r="M348" s="318">
        <f>('октябрь(4 цк)'!J344+'октябрь(4 цк)'!J345*5.79%)/1000</f>
        <v>1.241772471</v>
      </c>
      <c r="N348" s="318">
        <f>('октябрь(4 цк)'!K344+'октябрь(4 цк)'!K345*5.79%)/1000</f>
        <v>1.014292234</v>
      </c>
      <c r="O348" s="318">
        <f>('октябрь(4 цк)'!L344+'октябрь(4 цк)'!L345*5.79%)/1000</f>
        <v>0.92251940899999996</v>
      </c>
      <c r="P348" s="318">
        <f>('октябрь(4 цк)'!M344+'октябрь(4 цк)'!M345*5.79%)/1000</f>
        <v>0.92405336399999993</v>
      </c>
      <c r="Q348" s="318">
        <f>('октябрь(4 цк)'!N344+'октябрь(4 цк)'!N345*5.79%)/1000</f>
        <v>0.92017087100000006</v>
      </c>
      <c r="R348" s="318">
        <f>('октябрь(4 цк)'!O344+'октябрь(4 цк)'!O345*5.79%)/1000</f>
        <v>0.93387067599999996</v>
      </c>
      <c r="S348" s="318">
        <f>('октябрь(4 цк)'!P344+'октябрь(4 цк)'!P345*5.79%)/1000</f>
        <v>0.96661268099999997</v>
      </c>
      <c r="T348" s="318">
        <f>('октябрь(4 цк)'!Q344+'октябрь(4 цк)'!Q345*5.79%)/1000</f>
        <v>0.97373234799999997</v>
      </c>
      <c r="U348" s="318">
        <f>('октябрь(4 цк)'!R344+'октябрь(4 цк)'!R345*5.79%)/1000</f>
        <v>1.2785979699999999</v>
      </c>
      <c r="V348" s="318">
        <f>('октябрь(4 цк)'!S344+'октябрь(4 цк)'!S345*5.79%)/1000</f>
        <v>0.92608453199999996</v>
      </c>
      <c r="W348" s="318">
        <f>('октябрь(4 цк)'!T344+'октябрь(4 цк)'!T345*5.79%)/1000</f>
        <v>0.90771938799999996</v>
      </c>
      <c r="X348" s="318">
        <f>('октябрь(4 цк)'!U344+'октябрь(4 цк)'!U345*5.79%)/1000</f>
        <v>0.88091220199999998</v>
      </c>
      <c r="Y348" s="318">
        <f>('октябрь(4 цк)'!V344+'октябрь(4 цк)'!V345*5.79%)/1000</f>
        <v>0.86608044399999995</v>
      </c>
      <c r="Z348" s="318">
        <f>('октябрь(4 цк)'!W344+'октябрь(4 цк)'!W345*5.79%)/1000</f>
        <v>0.86527643999999992</v>
      </c>
      <c r="AA348" s="318">
        <f>('октябрь(4 цк)'!X344+'октябрь(4 цк)'!X345*5.79%)/1000</f>
        <v>0.86397522300000007</v>
      </c>
      <c r="AB348" s="318">
        <f>('октябрь(4 цк)'!Y344+'октябрь(4 цк)'!Y345*5.79%)/1000</f>
        <v>0.85972246500000005</v>
      </c>
      <c r="AC348" s="375"/>
      <c r="AD348" s="375"/>
    </row>
    <row r="349" spans="1:30" s="209" customFormat="1" ht="13.5" thickBot="1" x14ac:dyDescent="0.25">
      <c r="A349" s="314">
        <v>22</v>
      </c>
      <c r="B349" s="300" t="s">
        <v>200</v>
      </c>
      <c r="C349" s="290" t="s">
        <v>169</v>
      </c>
      <c r="D349" s="255"/>
      <c r="E349" s="318">
        <f>('октябрь(4 цк)'!B348+'октябрь(4 цк)'!B349*5.79%)/1000</f>
        <v>0.86378480099999999</v>
      </c>
      <c r="F349" s="318">
        <f>('октябрь(4 цк)'!C348+'октябрь(4 цк)'!C349*5.79%)/1000</f>
        <v>0.88262600000000002</v>
      </c>
      <c r="G349" s="318">
        <f>('октябрь(4 цк)'!D348+'октябрь(4 цк)'!D349*5.79%)/1000</f>
        <v>0.82597545500000003</v>
      </c>
      <c r="H349" s="318">
        <f>('октябрь(4 цк)'!E348+'октябрь(4 цк)'!E349*5.79%)/1000</f>
        <v>0.881599837</v>
      </c>
      <c r="I349" s="318">
        <f>('октябрь(4 цк)'!F348+'октябрь(4 цк)'!F349*5.79%)/1000</f>
        <v>0.89078240900000005</v>
      </c>
      <c r="J349" s="318">
        <f>('октябрь(4 цк)'!G348+'октябрь(4 цк)'!G349*5.79%)/1000</f>
        <v>0.89415710999999998</v>
      </c>
      <c r="K349" s="318">
        <f>('октябрь(4 цк)'!H348+'октябрь(4 цк)'!H349*5.79%)/1000</f>
        <v>0.90018714</v>
      </c>
      <c r="L349" s="318">
        <f>('октябрь(4 цк)'!I348+'октябрь(4 цк)'!I349*5.79%)/1000</f>
        <v>0.88633922899999995</v>
      </c>
      <c r="M349" s="318">
        <f>('октябрь(4 цк)'!J348+'октябрь(4 цк)'!J349*5.79%)/1000</f>
        <v>0.88812707999999996</v>
      </c>
      <c r="N349" s="318">
        <f>('октябрь(4 цк)'!K348+'октябрь(4 цк)'!K349*5.79%)/1000</f>
        <v>0.8937445289999999</v>
      </c>
      <c r="O349" s="318">
        <f>('октябрь(4 цк)'!L348+'октябрь(4 цк)'!L349*5.79%)/1000</f>
        <v>0.89515153599999997</v>
      </c>
      <c r="P349" s="318">
        <f>('октябрь(4 цк)'!M348+'октябрь(4 цк)'!M349*5.79%)/1000</f>
        <v>0.89427347899999998</v>
      </c>
      <c r="Q349" s="318">
        <f>('октябрь(4 цк)'!N348+'октябрь(4 цк)'!N349*5.79%)/1000</f>
        <v>0.89280299799999996</v>
      </c>
      <c r="R349" s="318">
        <f>('октябрь(4 цк)'!O348+'октябрь(4 цк)'!O349*5.79%)/1000</f>
        <v>0.90325504999999995</v>
      </c>
      <c r="S349" s="318">
        <f>('октябрь(4 цк)'!P348+'октябрь(4 цк)'!P349*5.79%)/1000</f>
        <v>0.91124219499999992</v>
      </c>
      <c r="T349" s="318">
        <f>('октябрь(4 цк)'!Q348+'октябрь(4 цк)'!Q349*5.79%)/1000</f>
        <v>0.89122672699999994</v>
      </c>
      <c r="U349" s="318">
        <f>('октябрь(4 цк)'!R348+'октябрь(4 цк)'!R349*5.79%)/1000</f>
        <v>0.91417257800000007</v>
      </c>
      <c r="V349" s="318">
        <f>('октябрь(4 цк)'!S348+'октябрь(4 цк)'!S349*5.79%)/1000</f>
        <v>0.90022945599999993</v>
      </c>
      <c r="W349" s="318">
        <f>('октябрь(4 цк)'!T348+'октябрь(4 цк)'!T349*5.79%)/1000</f>
        <v>0.88994666799999989</v>
      </c>
      <c r="X349" s="318">
        <f>('октябрь(4 цк)'!U348+'октябрь(4 цк)'!U349*5.79%)/1000</f>
        <v>0.87287216199999984</v>
      </c>
      <c r="Y349" s="318">
        <f>('октябрь(4 цк)'!V348+'октябрь(4 цк)'!V349*5.79%)/1000</f>
        <v>0.88553522499999993</v>
      </c>
      <c r="Z349" s="318">
        <f>('октябрь(4 цк)'!W348+'октябрь(4 цк)'!W349*5.79%)/1000</f>
        <v>0.95609715500000003</v>
      </c>
      <c r="AA349" s="318">
        <f>('октябрь(4 цк)'!X348+'октябрь(4 цк)'!X349*5.79%)/1000</f>
        <v>0.88368389999999997</v>
      </c>
      <c r="AB349" s="318">
        <f>('октябрь(4 цк)'!Y348+'октябрь(4 цк)'!Y349*5.79%)/1000</f>
        <v>0.87208931599999995</v>
      </c>
      <c r="AC349" s="375"/>
      <c r="AD349" s="375"/>
    </row>
    <row r="350" spans="1:30" s="209" customFormat="1" ht="13.5" thickBot="1" x14ac:dyDescent="0.25">
      <c r="A350" s="314">
        <v>23</v>
      </c>
      <c r="B350" s="300" t="s">
        <v>200</v>
      </c>
      <c r="C350" s="290" t="s">
        <v>169</v>
      </c>
      <c r="D350" s="255"/>
      <c r="E350" s="318">
        <f>('октябрь(4 цк)'!B352+'октябрь(4 цк)'!B353*5.79%)/1000</f>
        <v>0.77939611799999986</v>
      </c>
      <c r="F350" s="318">
        <f>('октябрь(4 цк)'!C352+'октябрь(4 цк)'!C353*5.79%)/1000</f>
        <v>0.77630705</v>
      </c>
      <c r="G350" s="318">
        <f>('октябрь(4 цк)'!D352+'октябрь(4 цк)'!D353*5.79%)/1000</f>
        <v>0.80515598300000002</v>
      </c>
      <c r="H350" s="318">
        <f>('октябрь(4 цк)'!E352+'октябрь(4 цк)'!E353*5.79%)/1000</f>
        <v>0.81684577800000002</v>
      </c>
      <c r="I350" s="318">
        <f>('октябрь(4 цк)'!F352+'октябрь(4 цк)'!F353*5.79%)/1000</f>
        <v>0.88238268299999989</v>
      </c>
      <c r="J350" s="318">
        <f>('октябрь(4 цк)'!G352+'октябрь(4 цк)'!G353*5.79%)/1000</f>
        <v>0.87969561699999999</v>
      </c>
      <c r="K350" s="318">
        <f>('октябрь(4 цк)'!H352+'октябрь(4 цк)'!H353*5.79%)/1000</f>
        <v>0.94055660399999996</v>
      </c>
      <c r="L350" s="318">
        <f>('октябрь(4 цк)'!I352+'октябрь(4 цк)'!I353*5.79%)/1000</f>
        <v>0.89040156500000001</v>
      </c>
      <c r="M350" s="318">
        <f>('октябрь(4 цк)'!J352+'октябрь(4 цк)'!J353*5.79%)/1000</f>
        <v>0.108296095</v>
      </c>
      <c r="N350" s="318">
        <f>('октябрь(4 цк)'!K352+'октябрь(4 цк)'!K353*5.79%)/1000</f>
        <v>0.89714038800000007</v>
      </c>
      <c r="O350" s="318">
        <f>('октябрь(4 цк)'!L352+'октябрь(4 цк)'!L353*5.79%)/1000</f>
        <v>0.89998613900000002</v>
      </c>
      <c r="P350" s="318">
        <f>('октябрь(4 цк)'!M352+'октябрь(4 цк)'!M353*5.79%)/1000</f>
        <v>0.89298284099999992</v>
      </c>
      <c r="Q350" s="318">
        <f>('октябрь(4 цк)'!N352+'октябрь(4 цк)'!N353*5.79%)/1000</f>
        <v>1.0063579840000001</v>
      </c>
      <c r="R350" s="318">
        <f>('октябрь(4 цк)'!O352+'октябрь(4 цк)'!O353*5.79%)/1000</f>
        <v>0.80182359799999992</v>
      </c>
      <c r="S350" s="318">
        <f>('октябрь(4 цк)'!P352+'октябрь(4 цк)'!P353*5.79%)/1000</f>
        <v>0.86778366300000009</v>
      </c>
      <c r="T350" s="318">
        <f>('октябрь(4 цк)'!Q352+'октябрь(4 цк)'!Q353*5.79%)/1000</f>
        <v>0.91970539499999993</v>
      </c>
      <c r="U350" s="318">
        <f>('октябрь(4 цк)'!R352+'октябрь(4 цк)'!R353*5.79%)/1000</f>
        <v>0.91345320599999991</v>
      </c>
      <c r="V350" s="318">
        <f>('октябрь(4 цк)'!S352+'октябрь(4 цк)'!S353*5.79%)/1000</f>
        <v>0.92043534599999999</v>
      </c>
      <c r="W350" s="318">
        <f>('октябрь(4 цк)'!T352+'октябрь(4 цк)'!T353*5.79%)/1000</f>
        <v>0.88642386100000004</v>
      </c>
      <c r="X350" s="318">
        <f>('октябрь(4 цк)'!U352+'октябрь(4 цк)'!U353*5.79%)/1000</f>
        <v>0.108296095</v>
      </c>
      <c r="Y350" s="318">
        <f>('октябрь(4 цк)'!V352+'октябрь(4 цк)'!V353*5.79%)/1000</f>
        <v>0.58010891600000003</v>
      </c>
      <c r="Z350" s="318">
        <f>('октябрь(4 цк)'!W352+'октябрь(4 цк)'!W353*5.79%)/1000</f>
        <v>0.78121570600000001</v>
      </c>
      <c r="AA350" s="318">
        <f>('октябрь(4 цк)'!X352+'октябрь(4 цк)'!X353*5.79%)/1000</f>
        <v>0.78292950399999994</v>
      </c>
      <c r="AB350" s="318">
        <f>('октябрь(4 цк)'!Y352+'октябрь(4 цк)'!Y353*5.79%)/1000</f>
        <v>0.44513145500000001</v>
      </c>
      <c r="AC350" s="375"/>
      <c r="AD350" s="375"/>
    </row>
    <row r="351" spans="1:30" s="209" customFormat="1" ht="13.5" thickBot="1" x14ac:dyDescent="0.25">
      <c r="A351" s="314">
        <v>24</v>
      </c>
      <c r="B351" s="300" t="s">
        <v>200</v>
      </c>
      <c r="C351" s="290" t="s">
        <v>169</v>
      </c>
      <c r="D351" s="255"/>
      <c r="E351" s="318">
        <f>('октябрь(4 цк)'!B356+'октябрь(4 цк)'!B357*5.79%)/1000</f>
        <v>0.70943719100000002</v>
      </c>
      <c r="F351" s="318">
        <f>('октябрь(4 цк)'!C356+'октябрь(4 цк)'!C357*5.79%)/1000</f>
        <v>0.64714803899999995</v>
      </c>
      <c r="G351" s="318">
        <f>('октябрь(4 цк)'!D356+'октябрь(4 цк)'!D357*5.79%)/1000</f>
        <v>0.64714803899999995</v>
      </c>
      <c r="H351" s="318">
        <f>('октябрь(4 цк)'!E356+'октябрь(4 цк)'!E357*5.79%)/1000</f>
        <v>0.72281962599999994</v>
      </c>
      <c r="I351" s="318">
        <f>('октябрь(4 цк)'!F356+'октябрь(4 цк)'!F357*5.79%)/1000</f>
        <v>0.91127393200000006</v>
      </c>
      <c r="J351" s="318">
        <f>('октябрь(4 цк)'!G356+'октябрь(4 цк)'!G357*5.79%)/1000</f>
        <v>0.939593915</v>
      </c>
      <c r="K351" s="318">
        <f>('октябрь(4 цк)'!H356+'октябрь(4 цк)'!H357*5.79%)/1000</f>
        <v>0.90518042799999998</v>
      </c>
      <c r="L351" s="318">
        <f>('октябрь(4 цк)'!I356+'октябрь(4 цк)'!I357*5.79%)/1000</f>
        <v>0.91448994800000005</v>
      </c>
      <c r="M351" s="318">
        <f>('октябрь(4 цк)'!J356+'октябрь(4 цк)'!J357*5.79%)/1000</f>
        <v>0.90240872999999999</v>
      </c>
      <c r="N351" s="318">
        <f>('октябрь(4 цк)'!K356+'октябрь(4 цк)'!K357*5.79%)/1000</f>
        <v>0.91976886899999999</v>
      </c>
      <c r="O351" s="318">
        <f>('октябрь(4 цк)'!L356+'октябрь(4 цк)'!L357*5.79%)/1000</f>
        <v>0.91554784799999989</v>
      </c>
      <c r="P351" s="318">
        <f>('октябрь(4 цк)'!M356+'октябрь(4 цк)'!M357*5.79%)/1000</f>
        <v>0.96076249399999991</v>
      </c>
      <c r="Q351" s="318">
        <f>('октябрь(4 цк)'!N356+'октябрь(4 цк)'!N357*5.79%)/1000</f>
        <v>0.91791754400000003</v>
      </c>
      <c r="R351" s="318">
        <f>('октябрь(4 цк)'!O356+'октябрь(4 цк)'!O357*5.79%)/1000</f>
        <v>0.90778286199999991</v>
      </c>
      <c r="S351" s="318">
        <f>('октябрь(4 цк)'!P356+'октябрь(4 цк)'!P357*5.79%)/1000</f>
        <v>0.924116838</v>
      </c>
      <c r="T351" s="318">
        <f>('октябрь(4 цк)'!Q356+'октябрь(4 цк)'!Q357*5.79%)/1000</f>
        <v>0.94689342499999996</v>
      </c>
      <c r="U351" s="318">
        <f>('октябрь(4 цк)'!R356+'октябрь(4 цк)'!R357*5.79%)/1000</f>
        <v>0.949495859</v>
      </c>
      <c r="V351" s="318">
        <f>('октябрь(4 цк)'!S356+'октябрь(4 цк)'!S357*5.79%)/1000</f>
        <v>0.94874474999999991</v>
      </c>
      <c r="W351" s="318">
        <f>('октябрь(4 цк)'!T356+'октябрь(4 цк)'!T357*5.79%)/1000</f>
        <v>0.89315210499999997</v>
      </c>
      <c r="X351" s="318">
        <f>('октябрь(4 цк)'!U356+'октябрь(4 цк)'!U357*5.79%)/1000</f>
        <v>0.70211652300000005</v>
      </c>
      <c r="Y351" s="318">
        <f>('октябрь(4 цк)'!V356+'октябрь(4 цк)'!V357*5.79%)/1000</f>
        <v>0.71273783899999987</v>
      </c>
      <c r="Z351" s="318">
        <f>('октябрь(4 цк)'!W356+'октябрь(4 цк)'!W357*5.79%)/1000</f>
        <v>0.7015240989999999</v>
      </c>
      <c r="AA351" s="318">
        <f>('октябрь(4 цк)'!X356+'октябрь(4 цк)'!X357*5.79%)/1000</f>
        <v>0.60030422699999997</v>
      </c>
      <c r="AB351" s="318">
        <f>('октябрь(4 цк)'!Y356+'октябрь(4 цк)'!Y357*5.79%)/1000</f>
        <v>0.59731036999999998</v>
      </c>
      <c r="AC351" s="375"/>
      <c r="AD351" s="375"/>
    </row>
    <row r="352" spans="1:30" s="209" customFormat="1" ht="13.5" thickBot="1" x14ac:dyDescent="0.25">
      <c r="A352" s="314">
        <v>25</v>
      </c>
      <c r="B352" s="300" t="s">
        <v>200</v>
      </c>
      <c r="C352" s="290" t="s">
        <v>169</v>
      </c>
      <c r="D352" s="255"/>
      <c r="E352" s="318">
        <f>('октябрь(4 цк)'!B360+'октябрь(4 цк)'!B361*5.79%)/1000</f>
        <v>0.84194974499999986</v>
      </c>
      <c r="F352" s="318">
        <f>('октябрь(4 цк)'!C360+'октябрь(4 цк)'!C361*5.79%)/1000</f>
        <v>0.78525688400000004</v>
      </c>
      <c r="G352" s="318">
        <f>('октябрь(4 цк)'!D360+'октябрь(4 цк)'!D361*5.79%)/1000</f>
        <v>0.82413470900000008</v>
      </c>
      <c r="H352" s="318">
        <f>('октябрь(4 цк)'!E360+'октябрь(4 цк)'!E361*5.79%)/1000</f>
        <v>0.87676523399999995</v>
      </c>
      <c r="I352" s="318">
        <f>('октябрь(4 цк)'!F360+'октябрь(4 цк)'!F361*5.79%)/1000</f>
        <v>0.92169424699999991</v>
      </c>
      <c r="J352" s="318">
        <f>('октябрь(4 цк)'!G360+'октябрь(4 цк)'!G361*5.79%)/1000</f>
        <v>0.93163850699999995</v>
      </c>
      <c r="K352" s="318">
        <f>('октябрь(4 цк)'!H360+'октябрь(4 цк)'!H361*5.79%)/1000</f>
        <v>0.93554215799999996</v>
      </c>
      <c r="L352" s="318">
        <f>('октябрь(4 цк)'!I360+'октябрь(4 цк)'!I361*5.79%)/1000</f>
        <v>0.92635958600000001</v>
      </c>
      <c r="M352" s="318">
        <f>('октябрь(4 цк)'!J360+'октябрь(4 цк)'!J361*5.79%)/1000</f>
        <v>0.96519509499999989</v>
      </c>
      <c r="N352" s="318">
        <f>('октябрь(4 цк)'!K360+'октябрь(4 цк)'!K361*5.79%)/1000</f>
        <v>0.96635878499999994</v>
      </c>
      <c r="O352" s="318">
        <f>('октябрь(4 цк)'!L360+'октябрь(4 цк)'!L361*5.79%)/1000</f>
        <v>0.89781744400000008</v>
      </c>
      <c r="P352" s="318">
        <f>('октябрь(4 цк)'!M360+'октябрь(4 цк)'!M361*5.79%)/1000</f>
        <v>0.89428405799999999</v>
      </c>
      <c r="Q352" s="318">
        <f>('октябрь(4 цк)'!N360+'октябрь(4 цк)'!N361*5.79%)/1000</f>
        <v>0.8928558929999999</v>
      </c>
      <c r="R352" s="318">
        <f>('октябрь(4 цк)'!O360+'октябрь(4 цк)'!O361*5.79%)/1000</f>
        <v>0.90545548200000003</v>
      </c>
      <c r="S352" s="318">
        <f>('октябрь(4 цк)'!P360+'октябрь(4 цк)'!P361*5.79%)/1000</f>
        <v>0.88568333099999996</v>
      </c>
      <c r="T352" s="318">
        <f>('октябрь(4 цк)'!Q360+'октябрь(4 цк)'!Q361*5.79%)/1000</f>
        <v>0.92182119499999993</v>
      </c>
      <c r="U352" s="318">
        <f>('октябрь(4 цк)'!R360+'октябрь(4 цк)'!R361*5.79%)/1000</f>
        <v>0.91802333400000002</v>
      </c>
      <c r="V352" s="318">
        <f>('октябрь(4 цк)'!S360+'октябрь(4 цк)'!S361*5.79%)/1000</f>
        <v>0.91797043899999997</v>
      </c>
      <c r="W352" s="318">
        <f>('октябрь(4 цк)'!T360+'октябрь(4 цк)'!T361*5.79%)/1000</f>
        <v>0.89555353800000004</v>
      </c>
      <c r="X352" s="318">
        <f>('октябрь(4 цк)'!U360+'октябрь(4 цк)'!U361*5.79%)/1000</f>
        <v>0.83335959699999984</v>
      </c>
      <c r="Y352" s="318">
        <f>('октябрь(4 цк)'!V360+'октябрь(4 цк)'!V361*5.79%)/1000</f>
        <v>0.85947914800000003</v>
      </c>
      <c r="Z352" s="318">
        <f>('октябрь(4 цк)'!W360+'октябрь(4 цк)'!W361*5.79%)/1000</f>
        <v>0.807917102</v>
      </c>
      <c r="AA352" s="318">
        <f>('октябрь(4 цк)'!X360+'октябрь(4 цк)'!X361*5.79%)/1000</f>
        <v>0.60734984100000011</v>
      </c>
      <c r="AB352" s="318">
        <f>('октябрь(4 цк)'!Y360+'октябрь(4 цк)'!Y361*5.79%)/1000</f>
        <v>0.60307592499999996</v>
      </c>
      <c r="AC352" s="375"/>
      <c r="AD352" s="375"/>
    </row>
    <row r="353" spans="1:30" s="209" customFormat="1" ht="13.5" thickBot="1" x14ac:dyDescent="0.25">
      <c r="A353" s="314">
        <v>26</v>
      </c>
      <c r="B353" s="300" t="s">
        <v>200</v>
      </c>
      <c r="C353" s="290" t="s">
        <v>169</v>
      </c>
      <c r="D353" s="255"/>
      <c r="E353" s="318">
        <f>('октябрь(4 цк)'!B364+'октябрь(4 цк)'!B365*5.79%)/1000</f>
        <v>0.89101514699999995</v>
      </c>
      <c r="F353" s="318">
        <f>('октябрь(4 цк)'!C364+'октябрь(4 цк)'!C365*5.79%)/1000</f>
        <v>0.84337790999999995</v>
      </c>
      <c r="G353" s="318">
        <f>('октябрь(4 цк)'!D364+'октябрь(4 цк)'!D365*5.79%)/1000</f>
        <v>0.86853477199999995</v>
      </c>
      <c r="H353" s="318">
        <f>('октябрь(4 цк)'!E364+'октябрь(4 цк)'!E365*5.79%)/1000</f>
        <v>0.93818690799999993</v>
      </c>
      <c r="I353" s="318">
        <f>('октябрь(4 цк)'!F364+'октябрь(4 цк)'!F365*5.79%)/1000</f>
        <v>0.93262235399999993</v>
      </c>
      <c r="J353" s="318">
        <f>('октябрь(4 цк)'!G364+'октябрь(4 цк)'!G365*5.79%)/1000</f>
        <v>0.94574031399999992</v>
      </c>
      <c r="K353" s="318">
        <f>('октябрь(4 цк)'!H364+'октябрь(4 цк)'!H365*5.79%)/1000</f>
        <v>0.94460836100000001</v>
      </c>
      <c r="L353" s="318">
        <f>('октябрь(4 цк)'!I364+'октябрь(4 цк)'!I365*5.79%)/1000</f>
        <v>0.94303208999999999</v>
      </c>
      <c r="M353" s="318">
        <f>('октябрь(4 цк)'!J364+'октябрь(4 цк)'!J365*5.79%)/1000</f>
        <v>0.94143466099999995</v>
      </c>
      <c r="N353" s="318">
        <f>('октябрь(4 цк)'!K364+'октябрь(4 цк)'!K365*5.79%)/1000</f>
        <v>0.94744353299999995</v>
      </c>
      <c r="O353" s="318">
        <f>('октябрь(4 цк)'!L364+'октябрь(4 цк)'!L365*5.79%)/1000</f>
        <v>0.95749358299999998</v>
      </c>
      <c r="P353" s="318">
        <f>('октябрь(4 цк)'!M364+'октябрь(4 цк)'!M365*5.79%)/1000</f>
        <v>0.95420351399999992</v>
      </c>
      <c r="Q353" s="318">
        <f>('октябрь(4 цк)'!N364+'октябрь(4 цк)'!N365*5.79%)/1000</f>
        <v>0.95854090399999992</v>
      </c>
      <c r="R353" s="318">
        <f>('октябрь(4 цк)'!O364+'октябрь(4 цк)'!O365*5.79%)/1000</f>
        <v>0.92082676900000004</v>
      </c>
      <c r="S353" s="318">
        <f>('октябрь(4 цк)'!P364+'октябрь(4 цк)'!P365*5.79%)/1000</f>
        <v>0.94815232599999999</v>
      </c>
      <c r="T353" s="318">
        <f>('октябрь(4 цк)'!Q364+'октябрь(4 цк)'!Q365*5.79%)/1000</f>
        <v>0.96295234699999988</v>
      </c>
      <c r="U353" s="318">
        <f>('октябрь(4 цк)'!R364+'октябрь(4 цк)'!R365*5.79%)/1000</f>
        <v>0.95569515299999996</v>
      </c>
      <c r="V353" s="318">
        <f>('октябрь(4 цк)'!S364+'октябрь(4 цк)'!S365*5.79%)/1000</f>
        <v>0.968199531</v>
      </c>
      <c r="W353" s="318">
        <f>('октябрь(4 цк)'!T364+'октябрь(4 цк)'!T365*5.79%)/1000</f>
        <v>0.95866785199999993</v>
      </c>
      <c r="X353" s="318">
        <f>('октябрь(4 цк)'!U364+'октябрь(4 цк)'!U365*5.79%)/1000</f>
        <v>0.88826460700000009</v>
      </c>
      <c r="Y353" s="318">
        <f>('октябрь(4 цк)'!V364+'октябрь(4 цк)'!V365*5.79%)/1000</f>
        <v>0.90944376500000002</v>
      </c>
      <c r="Z353" s="318">
        <f>('октябрь(4 цк)'!W364+'октябрь(4 цк)'!W365*5.79%)/1000</f>
        <v>0.89409363600000002</v>
      </c>
      <c r="AA353" s="318">
        <f>('октябрь(4 цк)'!X364+'октябрь(4 цк)'!X365*5.79%)/1000</f>
        <v>0.87524185799999998</v>
      </c>
      <c r="AB353" s="318">
        <f>('октябрь(4 цк)'!Y364+'октябрь(4 цк)'!Y365*5.79%)/1000</f>
        <v>0.87573907099999992</v>
      </c>
      <c r="AC353" s="375"/>
      <c r="AD353" s="375"/>
    </row>
    <row r="354" spans="1:30" s="209" customFormat="1" ht="13.5" thickBot="1" x14ac:dyDescent="0.25">
      <c r="A354" s="314">
        <v>27</v>
      </c>
      <c r="B354" s="300" t="s">
        <v>200</v>
      </c>
      <c r="C354" s="290" t="s">
        <v>169</v>
      </c>
      <c r="D354" s="255"/>
      <c r="E354" s="318">
        <f>('октябрь(4 цк)'!B368+'октябрь(4 цк)'!B369*5.79%)/1000</f>
        <v>0.108296095</v>
      </c>
      <c r="F354" s="318">
        <f>('октябрь(4 цк)'!C368+'октябрь(4 цк)'!C369*5.79%)/1000</f>
        <v>0.73752443600000006</v>
      </c>
      <c r="G354" s="318">
        <f>('октябрь(4 цк)'!D368+'октябрь(4 цк)'!D369*5.79%)/1000</f>
        <v>0.74014802800000001</v>
      </c>
      <c r="H354" s="318">
        <f>('октябрь(4 цк)'!E368+'октябрь(4 цк)'!E369*5.79%)/1000</f>
        <v>0.77024528299999995</v>
      </c>
      <c r="I354" s="318">
        <f>('октябрь(4 цк)'!F368+'октябрь(4 цк)'!F369*5.79%)/1000</f>
        <v>0.73580005900000001</v>
      </c>
      <c r="J354" s="318">
        <f>('октябрь(4 цк)'!G368+'октябрь(4 цк)'!G369*5.79%)/1000</f>
        <v>0.74203109</v>
      </c>
      <c r="K354" s="318">
        <f>('октябрь(4 цк)'!H368+'октябрь(4 цк)'!H369*5.79%)/1000</f>
        <v>0.85041294499999998</v>
      </c>
      <c r="L354" s="318">
        <f>('октябрь(4 цк)'!I368+'октябрь(4 цк)'!I369*5.79%)/1000</f>
        <v>0.89348005399999997</v>
      </c>
      <c r="M354" s="318">
        <f>('октябрь(4 цк)'!J368+'октябрь(4 цк)'!J369*5.79%)/1000</f>
        <v>0.92350325599999994</v>
      </c>
      <c r="N354" s="318">
        <f>('октябрь(4 цк)'!K368+'октябрь(4 цк)'!K369*5.79%)/1000</f>
        <v>0.94593073599999999</v>
      </c>
      <c r="O354" s="318">
        <f>('октябрь(4 цк)'!L368+'октябрь(4 цк)'!L369*5.79%)/1000</f>
        <v>0.95258492699999997</v>
      </c>
      <c r="P354" s="318">
        <f>('октябрь(4 цк)'!M368+'октябрь(4 цк)'!M369*5.79%)/1000</f>
        <v>0.89779628600000005</v>
      </c>
      <c r="Q354" s="318">
        <f>('октябрь(4 цк)'!N368+'октябрь(4 цк)'!N369*5.79%)/1000</f>
        <v>0.89710865100000003</v>
      </c>
      <c r="R354" s="318">
        <f>('октябрь(4 цк)'!O368+'октябрь(4 цк)'!O369*5.79%)/1000</f>
        <v>0.84005610399999997</v>
      </c>
      <c r="S354" s="318">
        <f>('октябрь(4 цк)'!P368+'октябрь(4 цк)'!P369*5.79%)/1000</f>
        <v>0.88012935599999986</v>
      </c>
      <c r="T354" s="318">
        <f>('октябрь(4 цк)'!Q368+'октябрь(4 цк)'!Q369*5.79%)/1000</f>
        <v>0.90649222399999996</v>
      </c>
      <c r="U354" s="318">
        <f>('октябрь(4 цк)'!R368+'октябрь(4 цк)'!R369*5.79%)/1000</f>
        <v>0.91988523799999999</v>
      </c>
      <c r="V354" s="318">
        <f>('октябрь(4 цк)'!S368+'октябрь(4 цк)'!S369*5.79%)/1000</f>
        <v>0.89923503000000005</v>
      </c>
      <c r="W354" s="318">
        <f>('октябрь(4 цк)'!T368+'октябрь(4 цк)'!T369*5.79%)/1000</f>
        <v>0.861457421</v>
      </c>
      <c r="X354" s="318">
        <f>('октябрь(4 цк)'!U368+'октябрь(4 цк)'!U369*5.79%)/1000</f>
        <v>0.74271872499999991</v>
      </c>
      <c r="Y354" s="318">
        <f>('октябрь(4 цк)'!V368+'октябрь(4 цк)'!V369*5.79%)/1000</f>
        <v>0.75287456499999994</v>
      </c>
      <c r="Z354" s="318">
        <f>('октябрь(4 цк)'!W368+'октябрь(4 цк)'!W369*5.79%)/1000</f>
        <v>0.75186955999999994</v>
      </c>
      <c r="AA354" s="318">
        <f>('октябрь(4 цк)'!X368+'октябрь(4 цк)'!X369*5.79%)/1000</f>
        <v>0.75963454600000002</v>
      </c>
      <c r="AB354" s="318">
        <f>('октябрь(4 цк)'!Y368+'октябрь(4 цк)'!Y369*5.79%)/1000</f>
        <v>0.73517589799999994</v>
      </c>
      <c r="AC354" s="375"/>
      <c r="AD354" s="375"/>
    </row>
    <row r="355" spans="1:30" s="209" customFormat="1" ht="13.5" thickBot="1" x14ac:dyDescent="0.25">
      <c r="A355" s="314">
        <v>28</v>
      </c>
      <c r="B355" s="300" t="s">
        <v>200</v>
      </c>
      <c r="C355" s="290" t="s">
        <v>169</v>
      </c>
      <c r="D355" s="255"/>
      <c r="E355" s="318">
        <f>('октябрь(4 цк)'!B372+'октябрь(4 цк)'!B373*5.79%)/1000</f>
        <v>0.87699797199999985</v>
      </c>
      <c r="F355" s="318">
        <f>('октябрь(4 цк)'!C372+'октябрь(4 цк)'!C373*5.79%)/1000</f>
        <v>0.83483007800000009</v>
      </c>
      <c r="G355" s="318">
        <f>('октябрь(4 цк)'!D372+'октябрь(4 цк)'!D373*5.79%)/1000</f>
        <v>0.89181915100000009</v>
      </c>
      <c r="H355" s="318">
        <f>('октябрь(4 цк)'!E372+'октябрь(4 цк)'!E373*5.79%)/1000</f>
        <v>0.87936766799999999</v>
      </c>
      <c r="I355" s="318">
        <f>('октябрь(4 цк)'!F372+'октябрь(4 цк)'!F373*5.79%)/1000</f>
        <v>0.92589410999999999</v>
      </c>
      <c r="J355" s="318">
        <f>('октябрь(4 цк)'!G372+'октябрь(4 цк)'!G373*5.79%)/1000</f>
        <v>0.92833785899999999</v>
      </c>
      <c r="K355" s="318">
        <f>('октябрь(4 цк)'!H372+'октябрь(4 цк)'!H373*5.79%)/1000</f>
        <v>0.95236276799999997</v>
      </c>
      <c r="L355" s="318">
        <f>('октябрь(4 цк)'!I372+'октябрь(4 цк)'!I373*5.79%)/1000</f>
        <v>0.92099603299999988</v>
      </c>
      <c r="M355" s="318">
        <f>('октябрь(4 цк)'!J372+'октябрь(4 цк)'!J373*5.79%)/1000</f>
        <v>0.95459493699999998</v>
      </c>
      <c r="N355" s="318">
        <f>('октябрь(4 цк)'!K372+'октябрь(4 цк)'!K373*5.79%)/1000</f>
        <v>0.92386294199999996</v>
      </c>
      <c r="O355" s="318">
        <f>('октябрь(4 цк)'!L372+'октябрь(4 цк)'!L373*5.79%)/1000</f>
        <v>0.92866580799999998</v>
      </c>
      <c r="P355" s="318">
        <f>('октябрь(4 цк)'!M372+'октябрь(4 цк)'!M373*5.79%)/1000</f>
        <v>0.95970459400000008</v>
      </c>
      <c r="Q355" s="318">
        <f>('октябрь(4 цк)'!N372+'октябрь(4 цк)'!N373*5.79%)/1000</f>
        <v>0.92953328599999996</v>
      </c>
      <c r="R355" s="318">
        <f>('октябрь(4 цк)'!O372+'октябрь(4 цк)'!O373*5.79%)/1000</f>
        <v>0.93290798699999988</v>
      </c>
      <c r="S355" s="318">
        <f>('октябрь(4 цк)'!P372+'октябрь(4 цк)'!P373*5.79%)/1000</f>
        <v>0.96904585100000007</v>
      </c>
      <c r="T355" s="318">
        <f>('октябрь(4 цк)'!Q372+'октябрь(4 цк)'!Q373*5.79%)/1000</f>
        <v>0.92547095000000001</v>
      </c>
      <c r="U355" s="318">
        <f>('октябрь(4 цк)'!R372+'октябрь(4 цк)'!R373*5.79%)/1000</f>
        <v>0.96881311300000006</v>
      </c>
      <c r="V355" s="318">
        <f>('октябрь(4 цк)'!S372+'октябрь(4 цк)'!S373*5.79%)/1000</f>
        <v>0.92363020399999995</v>
      </c>
      <c r="W355" s="318">
        <f>('октябрь(4 цк)'!T372+'октябрь(4 цк)'!T373*5.79%)/1000</f>
        <v>0.91802333400000002</v>
      </c>
      <c r="X355" s="318">
        <f>('октябрь(4 цк)'!U372+'октябрь(4 цк)'!U373*5.79%)/1000</f>
        <v>0.90157298899999994</v>
      </c>
      <c r="Y355" s="318">
        <f>('октябрь(4 цк)'!V372+'октябрь(4 цк)'!V373*5.79%)/1000</f>
        <v>0.88447732499999998</v>
      </c>
      <c r="Z355" s="318">
        <f>('октябрь(4 цк)'!W372+'октябрь(4 цк)'!W373*5.79%)/1000</f>
        <v>0.86783655799999992</v>
      </c>
      <c r="AA355" s="318">
        <f>('октябрь(4 цк)'!X372+'октябрь(4 цк)'!X373*5.79%)/1000</f>
        <v>0.85517349499999984</v>
      </c>
      <c r="AB355" s="318">
        <f>('октябрь(4 цк)'!Y372+'октябрь(4 цк)'!Y373*5.79%)/1000</f>
        <v>0.80569551199999989</v>
      </c>
      <c r="AC355" s="375"/>
      <c r="AD355" s="375"/>
    </row>
    <row r="356" spans="1:30" s="209" customFormat="1" ht="13.5" thickBot="1" x14ac:dyDescent="0.25">
      <c r="A356" s="314">
        <v>29</v>
      </c>
      <c r="B356" s="300" t="s">
        <v>200</v>
      </c>
      <c r="C356" s="290" t="s">
        <v>169</v>
      </c>
      <c r="D356" s="255"/>
      <c r="E356" s="318">
        <f>('октябрь(4 цк)'!B376+'октябрь(4 цк)'!B377*5.79%)/1000</f>
        <v>0.90442931900000001</v>
      </c>
      <c r="F356" s="318">
        <f>('октябрь(4 цк)'!C376+'октябрь(4 цк)'!C377*5.79%)/1000</f>
        <v>0.88938598099999988</v>
      </c>
      <c r="G356" s="318">
        <f>('октябрь(4 цк)'!D376+'октябрь(4 цк)'!D377*5.79%)/1000</f>
        <v>0.873591534</v>
      </c>
      <c r="H356" s="318">
        <f>('октябрь(4 цк)'!E376+'октябрь(4 цк)'!E377*5.79%)/1000</f>
        <v>0.87468117099999998</v>
      </c>
      <c r="I356" s="318">
        <f>('октябрь(4 цк)'!F376+'октябрь(4 цк)'!F377*5.79%)/1000</f>
        <v>0.92126050799999992</v>
      </c>
      <c r="J356" s="318">
        <f>('октябрь(4 цк)'!G376+'октябрь(4 цк)'!G377*5.79%)/1000</f>
        <v>0.91849938899999994</v>
      </c>
      <c r="K356" s="318">
        <f>('октябрь(4 цк)'!H376+'октябрь(4 цк)'!H377*5.79%)/1000</f>
        <v>0.91452168499999997</v>
      </c>
      <c r="L356" s="318">
        <f>('октябрь(4 цк)'!I376+'октябрь(4 цк)'!I377*5.79%)/1000</f>
        <v>1.0378305090000002</v>
      </c>
      <c r="M356" s="318">
        <f>('октябрь(4 цк)'!J376+'октябрь(4 цк)'!J377*5.79%)/1000</f>
        <v>1.0199837359999999</v>
      </c>
      <c r="N356" s="318">
        <f>('октябрь(4 цк)'!K376+'октябрь(4 цк)'!K377*5.79%)/1000</f>
        <v>0.94253487699999994</v>
      </c>
      <c r="O356" s="318">
        <f>('октябрь(4 цк)'!L376+'октябрь(4 цк)'!L377*5.79%)/1000</f>
        <v>0.94399477899999995</v>
      </c>
      <c r="P356" s="318">
        <f>('октябрь(4 цк)'!M376+'октябрь(4 цк)'!M377*5.79%)/1000</f>
        <v>0.91446879000000003</v>
      </c>
      <c r="Q356" s="318">
        <f>('октябрь(4 цк)'!N376+'октябрь(4 цк)'!N377*5.79%)/1000</f>
        <v>0.94825811599999998</v>
      </c>
      <c r="R356" s="318">
        <f>('октябрь(4 цк)'!O376+'октябрь(4 цк)'!O377*5.79%)/1000</f>
        <v>0.92649711300000004</v>
      </c>
      <c r="S356" s="318">
        <f>('октябрь(4 цк)'!P376+'октябрь(4 цк)'!P377*5.79%)/1000</f>
        <v>0.95690115900000006</v>
      </c>
      <c r="T356" s="318">
        <f>('октябрь(4 цк)'!Q376+'октябрь(4 цк)'!Q377*5.79%)/1000</f>
        <v>0.96086828400000002</v>
      </c>
      <c r="U356" s="318">
        <f>('октябрь(4 цк)'!R376+'октябрь(4 цк)'!R377*5.79%)/1000</f>
        <v>1.0717573619999998</v>
      </c>
      <c r="V356" s="318">
        <f>('октябрь(4 цк)'!S376+'октябрь(4 цк)'!S377*5.79%)/1000</f>
        <v>0.91695485500000007</v>
      </c>
      <c r="W356" s="318">
        <f>('октябрь(4 цк)'!T376+'октябрь(4 цк)'!T377*5.79%)/1000</f>
        <v>0.92434957600000012</v>
      </c>
      <c r="X356" s="318">
        <f>('октябрь(4 цк)'!U376+'октябрь(4 цк)'!U377*5.79%)/1000</f>
        <v>0.89917155599999998</v>
      </c>
      <c r="Y356" s="318">
        <f>('октябрь(4 цк)'!V376+'октябрь(4 цк)'!V377*5.79%)/1000</f>
        <v>0.90623832800000004</v>
      </c>
      <c r="Z356" s="318">
        <f>('октябрь(4 цк)'!W376+'октябрь(4 цк)'!W377*5.79%)/1000</f>
        <v>0.81961747600000001</v>
      </c>
      <c r="AA356" s="318">
        <f>('октябрь(4 цк)'!X376+'октябрь(4 цк)'!X377*5.79%)/1000</f>
        <v>0.73884681100000005</v>
      </c>
      <c r="AB356" s="318">
        <f>('октябрь(4 цк)'!Y376+'октябрь(4 цк)'!Y377*5.79%)/1000</f>
        <v>0.59900300999999989</v>
      </c>
      <c r="AC356" s="375"/>
      <c r="AD356" s="375"/>
    </row>
    <row r="357" spans="1:30" s="209" customFormat="1" ht="13.5" thickBot="1" x14ac:dyDescent="0.25">
      <c r="A357" s="314">
        <v>30</v>
      </c>
      <c r="B357" s="300" t="s">
        <v>200</v>
      </c>
      <c r="C357" s="290" t="s">
        <v>169</v>
      </c>
      <c r="D357" s="255"/>
      <c r="E357" s="318">
        <f>('октябрь(4 цк)'!B380+'октябрь(4 цк)'!B381*5.79%)/1000</f>
        <v>0.74066639899999998</v>
      </c>
      <c r="F357" s="318">
        <f>('октябрь(4 цк)'!C380+'октябрь(4 цк)'!C381*5.79%)/1000</f>
        <v>0.78474909199999998</v>
      </c>
      <c r="G357" s="318">
        <f>('октябрь(4 цк)'!D380+'октябрь(4 цк)'!D381*5.79%)/1000</f>
        <v>0.86122468299999988</v>
      </c>
      <c r="H357" s="318">
        <f>('октябрь(4 цк)'!E380+'октябрь(4 цк)'!E381*5.79%)/1000</f>
        <v>0.91702890800000003</v>
      </c>
      <c r="I357" s="318">
        <f>('октябрь(4 цк)'!F380+'октябрь(4 цк)'!F381*5.79%)/1000</f>
        <v>0.84135732099999994</v>
      </c>
      <c r="J357" s="318">
        <f>('октябрь(4 цк)'!G380+'октябрь(4 цк)'!G381*5.79%)/1000</f>
        <v>0.84485896999999988</v>
      </c>
      <c r="K357" s="318">
        <f>('октябрь(4 цк)'!H380+'октябрь(4 цк)'!H381*5.79%)/1000</f>
        <v>0.88022456699999996</v>
      </c>
      <c r="L357" s="318">
        <f>('октябрь(4 цк)'!I380+'октябрь(4 цк)'!I381*5.79%)/1000</f>
        <v>0.8745965389999999</v>
      </c>
      <c r="M357" s="318">
        <f>('октябрь(4 цк)'!J380+'октябрь(4 цк)'!J381*5.79%)/1000</f>
        <v>0.87877524399999996</v>
      </c>
      <c r="N357" s="318">
        <f>('октябрь(4 цк)'!K380+'октябрь(4 цк)'!K381*5.79%)/1000</f>
        <v>0.86291732300000001</v>
      </c>
      <c r="O357" s="318">
        <f>('октябрь(4 цк)'!L380+'октябрь(4 цк)'!L381*5.79%)/1000</f>
        <v>0.85914061999999991</v>
      </c>
      <c r="P357" s="318">
        <f>('октябрь(4 цк)'!M380+'октябрь(4 цк)'!M381*5.79%)/1000</f>
        <v>0.84678434800000002</v>
      </c>
      <c r="Q357" s="318">
        <f>('октябрь(4 цк)'!N380+'октябрь(4 цк)'!N381*5.79%)/1000</f>
        <v>0.85126984400000005</v>
      </c>
      <c r="R357" s="318">
        <f>('октябрь(4 цк)'!O380+'октябрь(4 цк)'!O381*5.79%)/1000</f>
        <v>0.88059483199999999</v>
      </c>
      <c r="S357" s="318">
        <f>('октябрь(4 цк)'!P380+'октябрь(4 цк)'!P381*5.79%)/1000</f>
        <v>0.87008988499999995</v>
      </c>
      <c r="T357" s="318">
        <f>('октябрь(4 цк)'!Q380+'октябрь(4 цк)'!Q381*5.79%)/1000</f>
        <v>0.87522069999999996</v>
      </c>
      <c r="U357" s="318">
        <f>('октябрь(4 цк)'!R380+'октябрь(4 цк)'!R381*5.79%)/1000</f>
        <v>0.88473122100000001</v>
      </c>
      <c r="V357" s="318">
        <f>('октябрь(4 цк)'!S380+'октябрь(4 цк)'!S381*5.79%)/1000</f>
        <v>0.90811081100000002</v>
      </c>
      <c r="W357" s="318">
        <f>('октябрь(4 цк)'!T380+'октябрь(4 цк)'!T381*5.79%)/1000</f>
        <v>0.88152578400000003</v>
      </c>
      <c r="X357" s="318">
        <f>('октябрь(4 цк)'!U380+'октябрь(4 цк)'!U381*5.79%)/1000</f>
        <v>0.84934446599999991</v>
      </c>
      <c r="Y357" s="318">
        <f>('октябрь(4 цк)'!V380+'октябрь(4 цк)'!V381*5.79%)/1000</f>
        <v>0.89476011300000002</v>
      </c>
      <c r="Z357" s="318">
        <f>('октябрь(4 цк)'!W380+'октябрь(4 цк)'!W381*5.79%)/1000</f>
        <v>0.74443252299999996</v>
      </c>
      <c r="AA357" s="318">
        <f>('октябрь(4 цк)'!X380+'октябрь(4 цк)'!X381*5.79%)/1000</f>
        <v>0.72753785999999987</v>
      </c>
      <c r="AB357" s="318">
        <f>('октябрь(4 цк)'!Y380+'октябрь(4 цк)'!Y381*5.79%)/1000</f>
        <v>0.60133038999999999</v>
      </c>
      <c r="AC357" s="375"/>
      <c r="AD357" s="375"/>
    </row>
    <row r="358" spans="1:30" s="296" customFormat="1" ht="13.5" thickBot="1" x14ac:dyDescent="0.25">
      <c r="A358" s="315">
        <v>31</v>
      </c>
      <c r="B358" s="300" t="s">
        <v>200</v>
      </c>
      <c r="C358" s="304" t="s">
        <v>169</v>
      </c>
      <c r="D358" s="305"/>
      <c r="E358" s="318">
        <f>('октябрь(4 цк)'!B384+'октябрь(4 цк)'!B385*5.79%)/1000</f>
        <v>0.99047890500000002</v>
      </c>
      <c r="F358" s="318">
        <f>('октябрь(4 цк)'!C384+'октябрь(4 цк)'!C385*5.79%)/1000</f>
        <v>0.99039427300000005</v>
      </c>
      <c r="G358" s="318">
        <f>('октябрь(4 цк)'!D384+'октябрь(4 цк)'!D385*5.79%)/1000</f>
        <v>0.96706757799999998</v>
      </c>
      <c r="H358" s="318">
        <f>('октябрь(4 цк)'!E384+'октябрь(4 цк)'!E385*5.79%)/1000</f>
        <v>1.1710941720000001</v>
      </c>
      <c r="I358" s="318">
        <f>('октябрь(4 цк)'!F384+'октябрь(4 цк)'!F385*5.79%)/1000</f>
        <v>0.94819464200000003</v>
      </c>
      <c r="J358" s="318">
        <f>('октябрь(4 цк)'!G384+'октябрь(4 цк)'!G385*5.79%)/1000</f>
        <v>0.93712900799999999</v>
      </c>
      <c r="K358" s="318">
        <f>('октябрь(4 цк)'!H384+'октябрь(4 цк)'!H385*5.79%)/1000</f>
        <v>0.95864669400000002</v>
      </c>
      <c r="L358" s="318">
        <f>('октябрь(4 цк)'!I384+'октябрь(4 цк)'!I385*5.79%)/1000</f>
        <v>0.93244251099999997</v>
      </c>
      <c r="M358" s="318">
        <f>('октябрь(4 цк)'!J384+'октябрь(4 цк)'!J385*5.79%)/1000</f>
        <v>0.93478046999999997</v>
      </c>
      <c r="N358" s="318">
        <f>('октябрь(4 цк)'!K384+'октябрь(4 цк)'!K385*5.79%)/1000</f>
        <v>0.94184724200000003</v>
      </c>
      <c r="O358" s="318">
        <f>('октябрь(4 цк)'!L384+'октябрь(4 цк)'!L385*5.79%)/1000</f>
        <v>0.93833501399999986</v>
      </c>
      <c r="P358" s="318">
        <f>('октябрь(4 цк)'!M384+'октябрь(4 цк)'!M385*5.79%)/1000</f>
        <v>0.93241077399999994</v>
      </c>
      <c r="Q358" s="318">
        <f>('октябрь(4 цк)'!N384+'октябрь(4 цк)'!N385*5.79%)/1000</f>
        <v>0.94267240399999996</v>
      </c>
      <c r="R358" s="318">
        <f>('октябрь(4 цк)'!O384+'октябрь(4 цк)'!O385*5.79%)/1000</f>
        <v>0.96642225900000001</v>
      </c>
      <c r="S358" s="318">
        <f>('октябрь(4 цк)'!P384+'октябрь(4 цк)'!P385*5.79%)/1000</f>
        <v>0.951611659</v>
      </c>
      <c r="T358" s="318">
        <f>('октябрь(4 цк)'!Q384+'октябрь(4 цк)'!Q385*5.79%)/1000</f>
        <v>0.96422182699999992</v>
      </c>
      <c r="U358" s="318">
        <f>('октябрь(4 цк)'!R384+'октябрь(4 цк)'!R385*5.79%)/1000</f>
        <v>0.97230418299999999</v>
      </c>
      <c r="V358" s="318">
        <f>('октябрь(4 цк)'!S384+'октябрь(4 цк)'!S385*5.79%)/1000</f>
        <v>0.99969321399999989</v>
      </c>
      <c r="W358" s="318">
        <f>('октябрь(4 цк)'!T384+'октябрь(4 цк)'!T385*5.79%)/1000</f>
        <v>1.0146519199999999</v>
      </c>
      <c r="X358" s="318">
        <f>('октябрь(4 цк)'!U384+'октябрь(4 цк)'!U385*5.79%)/1000</f>
        <v>1.3421460229999997</v>
      </c>
      <c r="Y358" s="318">
        <f>('октябрь(4 цк)'!V384+'октябрь(4 цк)'!V385*5.79%)/1000</f>
        <v>1.2494739829999999</v>
      </c>
      <c r="Z358" s="318">
        <f>('октябрь(4 цк)'!W384+'октябрь(4 цк)'!W385*5.79%)/1000</f>
        <v>0.99681572600000001</v>
      </c>
      <c r="AA358" s="318">
        <f>('октябрь(4 цк)'!X384+'октябрь(4 цк)'!X385*5.79%)/1000</f>
        <v>0.95704926499999998</v>
      </c>
      <c r="AB358" s="318">
        <f>('октябрь(4 цк)'!Y384+'октябрь(4 цк)'!Y385*5.79%)/1000</f>
        <v>0.93793301200000001</v>
      </c>
      <c r="AC358" s="376"/>
      <c r="AD358" s="376"/>
    </row>
    <row r="359" spans="1:30" s="295" customFormat="1" ht="13.5" thickBot="1" x14ac:dyDescent="0.25">
      <c r="A359" s="313">
        <v>1</v>
      </c>
      <c r="B359" s="300" t="s">
        <v>195</v>
      </c>
      <c r="C359" s="301" t="s">
        <v>169</v>
      </c>
      <c r="D359" s="302"/>
      <c r="E359" s="318">
        <f>('октябрь(4 цк)'!B264+'октябрь(4 цк)'!B265*3.1%)/1000</f>
        <v>0.76865156000000001</v>
      </c>
      <c r="F359" s="318">
        <f>('октябрь(4 цк)'!C264+'октябрь(4 цк)'!C265*3.1%)/1000</f>
        <v>0.76009425999999991</v>
      </c>
      <c r="G359" s="318">
        <f>('октябрь(4 цк)'!D264+'октябрь(4 цк)'!D265*3.1%)/1000</f>
        <v>0.80508709999999994</v>
      </c>
      <c r="H359" s="318">
        <f>('октябрь(4 цк)'!E264+'октябрь(4 цк)'!E265*3.1%)/1000</f>
        <v>0.84454346999999996</v>
      </c>
      <c r="I359" s="318">
        <f>('октябрь(4 цк)'!F264+'октябрь(4 цк)'!F265*3.1%)/1000</f>
        <v>0.86354479999999989</v>
      </c>
      <c r="J359" s="318">
        <f>('октябрь(4 цк)'!G264+'октябрь(4 цк)'!G265*3.1%)/1000</f>
        <v>0.85586384999999998</v>
      </c>
      <c r="K359" s="318">
        <f>('октябрь(4 цк)'!H264+'октябрь(4 цк)'!H265*3.1%)/1000</f>
        <v>1.0595482100000002</v>
      </c>
      <c r="L359" s="318">
        <f>('октябрь(4 цк)'!I264+'октябрь(4 цк)'!I265*3.1%)/1000</f>
        <v>0.84516206999999999</v>
      </c>
      <c r="M359" s="318">
        <f>('октябрь(4 цк)'!J264+'октябрь(4 цк)'!J265*3.1%)/1000</f>
        <v>0.7481243500000001</v>
      </c>
      <c r="N359" s="318">
        <f>('октябрь(4 цк)'!K264+'октябрь(4 цк)'!K265*3.1%)/1000</f>
        <v>0.74798001000000003</v>
      </c>
      <c r="O359" s="318">
        <f>('октябрь(4 цк)'!L264+'октябрь(4 цк)'!L265*3.1%)/1000</f>
        <v>0.74937186</v>
      </c>
      <c r="P359" s="318">
        <f>('октябрь(4 цк)'!M264+'октябрь(4 цк)'!M265*3.1%)/1000</f>
        <v>0.75145448000000004</v>
      </c>
      <c r="Q359" s="318">
        <f>('октябрь(4 цк)'!N264+'октябрь(4 цк)'!N265*3.1%)/1000</f>
        <v>0.76606375000000004</v>
      </c>
      <c r="R359" s="318">
        <f>('октябрь(4 цк)'!O264+'октябрь(4 цк)'!O265*3.1%)/1000</f>
        <v>0.78899319000000001</v>
      </c>
      <c r="S359" s="318">
        <f>('октябрь(4 цк)'!P264+'октябрь(4 цк)'!P265*3.1%)/1000</f>
        <v>0.79216867000000002</v>
      </c>
      <c r="T359" s="318">
        <f>('октябрь(4 цк)'!Q264+'октябрь(4 цк)'!Q265*3.1%)/1000</f>
        <v>0.80105588999999999</v>
      </c>
      <c r="U359" s="318">
        <f>('октябрь(4 цк)'!R264+'октябрь(4 цк)'!R265*3.1%)/1000</f>
        <v>0.83193433999999988</v>
      </c>
      <c r="V359" s="318">
        <f>('октябрь(4 цк)'!S264+'октябрь(4 цк)'!S265*3.1%)/1000</f>
        <v>0.80071565999999994</v>
      </c>
      <c r="W359" s="318">
        <f>('октябрь(4 цк)'!T264+'октябрь(4 цк)'!T265*3.1%)/1000</f>
        <v>0.79217897999999998</v>
      </c>
      <c r="X359" s="318">
        <f>('октябрь(4 цк)'!U264+'октябрь(4 цк)'!U265*3.1%)/1000</f>
        <v>0.78472484999999992</v>
      </c>
      <c r="Y359" s="318">
        <f>('октябрь(4 цк)'!V264+'октябрь(4 цк)'!V265*3.1%)/1000</f>
        <v>0.78060085000000001</v>
      </c>
      <c r="Z359" s="318">
        <f>('октябрь(4 цк)'!W264+'октябрь(4 цк)'!W265*3.1%)/1000</f>
        <v>0.77927086000000001</v>
      </c>
      <c r="AA359" s="318">
        <f>('октябрь(4 цк)'!X264+'октябрь(4 цк)'!X265*3.1%)/1000</f>
        <v>0.77587887</v>
      </c>
      <c r="AB359" s="318">
        <f>('октябрь(4 цк)'!Y264+'октябрь(4 цк)'!Y265*3.1%)/1000</f>
        <v>0.7663421199999999</v>
      </c>
      <c r="AC359" s="374"/>
      <c r="AD359" s="374"/>
    </row>
    <row r="360" spans="1:30" s="209" customFormat="1" ht="13.5" thickBot="1" x14ac:dyDescent="0.25">
      <c r="A360" s="314">
        <v>2</v>
      </c>
      <c r="B360" s="289" t="s">
        <v>195</v>
      </c>
      <c r="C360" s="290" t="s">
        <v>169</v>
      </c>
      <c r="D360" s="255"/>
      <c r="E360" s="318">
        <f>('октябрь(4 цк)'!B268+'октябрь(4 цк)'!B269*3.1%)/1000</f>
        <v>0.70433777999999991</v>
      </c>
      <c r="F360" s="318">
        <f>('октябрь(4 цк)'!C268+'октябрь(4 цк)'!C269*3.1%)/1000</f>
        <v>0.76159951999999997</v>
      </c>
      <c r="G360" s="318">
        <f>('октябрь(4 цк)'!D268+'октябрь(4 цк)'!D269*3.1%)/1000</f>
        <v>0.76335222000000003</v>
      </c>
      <c r="H360" s="318">
        <f>('октябрь(4 цк)'!E268+'октябрь(4 цк)'!E269*3.1%)/1000</f>
        <v>0.79573592999999998</v>
      </c>
      <c r="I360" s="318">
        <f>('октябрь(4 цк)'!F268+'октябрь(4 цк)'!F269*3.1%)/1000</f>
        <v>0.79850931999999997</v>
      </c>
      <c r="J360" s="318">
        <f>('октябрь(4 цк)'!G268+'октябрь(4 цк)'!G269*3.1%)/1000</f>
        <v>0.80661298000000003</v>
      </c>
      <c r="K360" s="318">
        <f>('октябрь(4 цк)'!H268+'октябрь(4 цк)'!H269*3.1%)/1000</f>
        <v>0.79025101000000009</v>
      </c>
      <c r="L360" s="318">
        <f>('октябрь(4 цк)'!I268+'октябрь(4 цк)'!I269*3.1%)/1000</f>
        <v>0.77932241000000002</v>
      </c>
      <c r="M360" s="318">
        <f>('октябрь(4 цк)'!J268+'октябрь(4 цк)'!J269*3.1%)/1000</f>
        <v>0.78813745999999996</v>
      </c>
      <c r="N360" s="318">
        <f>('октябрь(4 цк)'!K268+'октябрь(4 цк)'!K269*3.1%)/1000</f>
        <v>0.81751064999999989</v>
      </c>
      <c r="O360" s="318">
        <f>('октябрь(4 цк)'!L268+'октябрь(4 цк)'!L269*3.1%)/1000</f>
        <v>0.82034589999999996</v>
      </c>
      <c r="P360" s="318">
        <f>('октябрь(4 цк)'!M268+'октябрь(4 цк)'!M269*3.1%)/1000</f>
        <v>0.78815807999999987</v>
      </c>
      <c r="Q360" s="318">
        <f>('октябрь(4 цк)'!N268+'октябрь(4 цк)'!N269*3.1%)/1000</f>
        <v>0.80053007999999992</v>
      </c>
      <c r="R360" s="318">
        <f>('октябрь(4 цк)'!O268+'октябрь(4 цк)'!O269*3.1%)/1000</f>
        <v>0.77284773000000007</v>
      </c>
      <c r="S360" s="318">
        <f>('октябрь(4 цк)'!P268+'октябрь(4 цк)'!P269*3.1%)/1000</f>
        <v>0.7795183</v>
      </c>
      <c r="T360" s="318">
        <f>('октябрь(4 цк)'!Q268+'октябрь(4 цк)'!Q269*3.1%)/1000</f>
        <v>0.8105307799999999</v>
      </c>
      <c r="U360" s="318">
        <f>('октябрь(4 цк)'!R268+'октябрь(4 цк)'!R269*3.1%)/1000</f>
        <v>1.1687826599999998</v>
      </c>
      <c r="V360" s="318">
        <f>('октябрь(4 цк)'!S268+'октябрь(4 цк)'!S269*3.1%)/1000</f>
        <v>0.81077821999999988</v>
      </c>
      <c r="W360" s="318">
        <f>('октябрь(4 цк)'!T268+'октябрь(4 цк)'!T269*3.1%)/1000</f>
        <v>1.1342647800000001</v>
      </c>
      <c r="X360" s="318">
        <f>('октябрь(4 цк)'!U268+'октябрь(4 цк)'!U269*3.1%)/1000</f>
        <v>0.80388082999999999</v>
      </c>
      <c r="Y360" s="318">
        <f>('октябрь(4 цк)'!V268+'октябрь(4 цк)'!V269*3.1%)/1000</f>
        <v>0.78293091000000004</v>
      </c>
      <c r="Z360" s="318">
        <f>('октябрь(4 цк)'!W268+'октябрь(4 цк)'!W269*3.1%)/1000</f>
        <v>0.77986884000000001</v>
      </c>
      <c r="AA360" s="318">
        <f>('октябрь(4 цк)'!X268+'октябрь(4 цк)'!X269*3.1%)/1000</f>
        <v>0.77801304000000004</v>
      </c>
      <c r="AB360" s="318">
        <f>('октябрь(4 цк)'!Y268+'октябрь(4 цк)'!Y269*3.1%)/1000</f>
        <v>0.77017743999999988</v>
      </c>
      <c r="AC360" s="375"/>
      <c r="AD360" s="375"/>
    </row>
    <row r="361" spans="1:30" s="209" customFormat="1" ht="13.5" thickBot="1" x14ac:dyDescent="0.25">
      <c r="A361" s="314">
        <v>3</v>
      </c>
      <c r="B361" s="289" t="s">
        <v>195</v>
      </c>
      <c r="C361" s="290" t="s">
        <v>169</v>
      </c>
      <c r="D361" s="255"/>
      <c r="E361" s="318">
        <f>('октябрь(4 цк)'!B272+'октябрь(4 цк)'!B273*3.1%)/1000</f>
        <v>0.82283060999999991</v>
      </c>
      <c r="F361" s="318">
        <f>('октябрь(4 цк)'!C272+'октябрь(4 цк)'!C273*3.1%)/1000</f>
        <v>0.82696491999999999</v>
      </c>
      <c r="G361" s="318">
        <f>('октябрь(4 цк)'!D272+'октябрь(4 цк)'!D273*3.1%)/1000</f>
        <v>0.80662328999999999</v>
      </c>
      <c r="H361" s="318">
        <f>('октябрь(4 цк)'!E272+'октябрь(4 цк)'!E273*3.1%)/1000</f>
        <v>0.80699445000000003</v>
      </c>
      <c r="I361" s="318">
        <f>('октябрь(4 цк)'!F272+'октябрь(4 цк)'!F273*3.1%)/1000</f>
        <v>0.81308765999999999</v>
      </c>
      <c r="J361" s="318">
        <f>('октябрь(4 цк)'!G272+'октябрь(4 цк)'!G273*3.1%)/1000</f>
        <v>0.81375780999999991</v>
      </c>
      <c r="K361" s="318">
        <f>('октябрь(4 цк)'!H272+'октябрь(4 цк)'!H273*3.1%)/1000</f>
        <v>0.81921179999999993</v>
      </c>
      <c r="L361" s="318">
        <f>('октябрь(4 цк)'!I272+'октябрь(4 цк)'!I273*3.1%)/1000</f>
        <v>0.81295362999999998</v>
      </c>
      <c r="M361" s="318">
        <f>('октябрь(4 цк)'!J272+'октябрь(4 цк)'!J273*3.1%)/1000</f>
        <v>0.80756150000000004</v>
      </c>
      <c r="N361" s="318">
        <f>('октябрь(4 цк)'!K272+'октябрь(4 цк)'!K273*3.1%)/1000</f>
        <v>0.81038644000000004</v>
      </c>
      <c r="O361" s="318">
        <f>('октябрь(4 цк)'!L272+'октябрь(4 цк)'!L273*3.1%)/1000</f>
        <v>0.80904614000000008</v>
      </c>
      <c r="P361" s="318">
        <f>('октябрь(4 цк)'!M272+'октябрь(4 цк)'!M273*3.1%)/1000</f>
        <v>0.81330416999999999</v>
      </c>
      <c r="Q361" s="318">
        <f>('октябрь(4 цк)'!N272+'октябрь(4 цк)'!N273*3.1%)/1000</f>
        <v>0.81883032999999994</v>
      </c>
      <c r="R361" s="318">
        <f>('октябрь(4 цк)'!O272+'октябрь(4 цк)'!O273*3.1%)/1000</f>
        <v>0.82590298999999989</v>
      </c>
      <c r="S361" s="318">
        <f>('октябрь(4 цк)'!P272+'октябрь(4 цк)'!P273*3.1%)/1000</f>
        <v>0.82723298000000001</v>
      </c>
      <c r="T361" s="318">
        <f>('октябрь(4 цк)'!Q272+'октябрь(4 цк)'!Q273*3.1%)/1000</f>
        <v>0.82797529999999997</v>
      </c>
      <c r="U361" s="318">
        <f>('октябрь(4 цк)'!R272+'октябрь(4 цк)'!R273*3.1%)/1000</f>
        <v>0.83965652999999996</v>
      </c>
      <c r="V361" s="318">
        <f>('октябрь(4 цк)'!S272+'октябрь(4 цк)'!S273*3.1%)/1000</f>
        <v>0.83244984</v>
      </c>
      <c r="W361" s="318">
        <f>('октябрь(4 цк)'!T272+'октябрь(4 цк)'!T273*3.1%)/1000</f>
        <v>0.83335711999999984</v>
      </c>
      <c r="X361" s="318">
        <f>('октябрь(4 цк)'!U272+'октябрь(4 цк)'!U273*3.1%)/1000</f>
        <v>0.84916234999999995</v>
      </c>
      <c r="Y361" s="318">
        <f>('октябрь(4 цк)'!V272+'октябрь(4 цк)'!V273*3.1%)/1000</f>
        <v>0.82904754000000003</v>
      </c>
      <c r="Z361" s="318">
        <f>('октябрь(4 цк)'!W272+'октябрь(4 цк)'!W273*3.1%)/1000</f>
        <v>0.82599577999999996</v>
      </c>
      <c r="AA361" s="318">
        <f>('октябрь(4 цк)'!X272+'октябрь(4 цк)'!X273*3.1%)/1000</f>
        <v>0.82436679999999984</v>
      </c>
      <c r="AB361" s="318">
        <f>('октябрь(4 цк)'!Y272+'октябрь(4 цк)'!Y273*3.1%)/1000</f>
        <v>0.82175836999999985</v>
      </c>
      <c r="AC361" s="375"/>
      <c r="AD361" s="375"/>
    </row>
    <row r="362" spans="1:30" s="209" customFormat="1" ht="13.5" thickBot="1" x14ac:dyDescent="0.25">
      <c r="A362" s="314">
        <v>4</v>
      </c>
      <c r="B362" s="289" t="s">
        <v>195</v>
      </c>
      <c r="C362" s="290" t="s">
        <v>169</v>
      </c>
      <c r="D362" s="255"/>
      <c r="E362" s="318">
        <f>('октябрь(4 цк)'!B276+'октябрь(4 цк)'!B277*3.1%)/1000</f>
        <v>0.86048273000000008</v>
      </c>
      <c r="F362" s="318">
        <f>('октябрь(4 цк)'!C276+'октябрь(4 цк)'!C277*3.1%)/1000</f>
        <v>0.84696632000000005</v>
      </c>
      <c r="G362" s="318">
        <f>('октябрь(4 цк)'!D276+'октябрь(4 цк)'!D277*3.1%)/1000</f>
        <v>0.85018304</v>
      </c>
      <c r="H362" s="318">
        <f>('октябрь(4 цк)'!E276+'октябрь(4 цк)'!E277*3.1%)/1000</f>
        <v>1.0006471799999999</v>
      </c>
      <c r="I362" s="318">
        <f>('октябрь(4 цк)'!F276+'октябрь(4 цк)'!F277*3.1%)/1000</f>
        <v>0.85941049000000003</v>
      </c>
      <c r="J362" s="318">
        <f>('октябрь(4 цк)'!G276+'октябрь(4 цк)'!G277*3.1%)/1000</f>
        <v>1.1300376799999998</v>
      </c>
      <c r="K362" s="318">
        <f>('октябрь(4 цк)'!H276+'октябрь(4 цк)'!H277*3.1%)/1000</f>
        <v>1.1235629999999999</v>
      </c>
      <c r="L362" s="318">
        <f>('октябрь(4 цк)'!I276+'октябрь(4 цк)'!I277*3.1%)/1000</f>
        <v>1.1261714299999999</v>
      </c>
      <c r="M362" s="318">
        <f>('октябрь(4 цк)'!J276+'октябрь(4 цк)'!J277*3.1%)/1000</f>
        <v>0.82839801000000002</v>
      </c>
      <c r="N362" s="318">
        <f>('октябрь(4 цк)'!K276+'октябрь(4 цк)'!K277*3.1%)/1000</f>
        <v>0.84554353999999998</v>
      </c>
      <c r="O362" s="318">
        <f>('октябрь(4 цк)'!L276+'октябрь(4 цк)'!L277*3.1%)/1000</f>
        <v>0.83944001999999984</v>
      </c>
      <c r="P362" s="318">
        <f>('октябрь(4 цк)'!M276+'октябрь(4 цк)'!M277*3.1%)/1000</f>
        <v>0.84606934999999994</v>
      </c>
      <c r="Q362" s="318">
        <f>('октябрь(4 цк)'!N276+'октябрь(4 цк)'!N277*3.1%)/1000</f>
        <v>0.93933360999999993</v>
      </c>
      <c r="R362" s="318">
        <f>('октябрь(4 цк)'!O276+'октябрь(4 цк)'!O277*3.1%)/1000</f>
        <v>0.85454417000000005</v>
      </c>
      <c r="S362" s="318">
        <f>('октябрь(4 цк)'!P276+'октябрь(4 цк)'!P277*3.1%)/1000</f>
        <v>0.83801723999999989</v>
      </c>
      <c r="T362" s="318">
        <f>('октябрь(4 цк)'!Q276+'октябрь(4 цк)'!Q277*3.1%)/1000</f>
        <v>0.84121334000000003</v>
      </c>
      <c r="U362" s="318">
        <f>('октябрь(4 цк)'!R276+'октябрь(4 цк)'!R277*3.1%)/1000</f>
        <v>1.1901552899999999</v>
      </c>
      <c r="V362" s="318">
        <f>('октябрь(4 цк)'!S276+'октябрь(4 цк)'!S277*3.1%)/1000</f>
        <v>0.8475746099999999</v>
      </c>
      <c r="W362" s="318">
        <f>('октябрь(4 цк)'!T276+'октябрь(4 цк)'!T277*3.1%)/1000</f>
        <v>0.96168569000000004</v>
      </c>
      <c r="X362" s="318">
        <f>('октябрь(4 цк)'!U276+'октябрь(4 цк)'!U277*3.1%)/1000</f>
        <v>0.85366781999999997</v>
      </c>
      <c r="Y362" s="318">
        <f>('октябрь(4 цк)'!V276+'октябрь(4 цк)'!V277*3.1%)/1000</f>
        <v>0.84454346999999996</v>
      </c>
      <c r="Z362" s="318">
        <f>('октябрь(4 цк)'!W276+'октябрь(4 цк)'!W277*3.1%)/1000</f>
        <v>0.84771895000000008</v>
      </c>
      <c r="AA362" s="318">
        <f>('октябрь(4 цк)'!X276+'октябрь(4 цк)'!X277*3.1%)/1000</f>
        <v>0.85283270999999994</v>
      </c>
      <c r="AB362" s="318">
        <f>('октябрь(4 цк)'!Y276+'октябрь(4 цк)'!Y277*3.1%)/1000</f>
        <v>0.84590439000000006</v>
      </c>
      <c r="AC362" s="375"/>
      <c r="AD362" s="375"/>
    </row>
    <row r="363" spans="1:30" s="209" customFormat="1" ht="13.5" thickBot="1" x14ac:dyDescent="0.25">
      <c r="A363" s="314">
        <v>5</v>
      </c>
      <c r="B363" s="289" t="s">
        <v>195</v>
      </c>
      <c r="C363" s="290" t="s">
        <v>169</v>
      </c>
      <c r="D363" s="255"/>
      <c r="E363" s="318">
        <f>('октябрь(4 цк)'!B280+'октябрь(4 цк)'!B281*3.1%)/1000</f>
        <v>0.85593602000000002</v>
      </c>
      <c r="F363" s="318">
        <f>('октябрь(4 цк)'!C280+'октябрь(4 цк)'!C281*3.1%)/1000</f>
        <v>0.84477029000000003</v>
      </c>
      <c r="G363" s="318">
        <f>('октябрь(4 цк)'!D280+'октябрь(4 цк)'!D281*3.1%)/1000</f>
        <v>0.84167729000000002</v>
      </c>
      <c r="H363" s="318">
        <f>('октябрь(4 цк)'!E280+'октябрь(4 цк)'!E281*3.1%)/1000</f>
        <v>0.85183264000000003</v>
      </c>
      <c r="I363" s="318">
        <f>('октябрь(4 цк)'!F280+'октябрь(4 цк)'!F281*3.1%)/1000</f>
        <v>0.85152333999999996</v>
      </c>
      <c r="J363" s="318">
        <f>('октябрь(4 цк)'!G280+'октябрь(4 цк)'!G281*3.1%)/1000</f>
        <v>0.87486517999999991</v>
      </c>
      <c r="K363" s="318">
        <f>('октябрь(4 цк)'!H280+'октябрь(4 цк)'!H281*3.1%)/1000</f>
        <v>0.89743377000000002</v>
      </c>
      <c r="L363" s="318">
        <f>('октябрь(4 цк)'!I280+'октябрь(4 цк)'!I281*3.1%)/1000</f>
        <v>0.84172884000000003</v>
      </c>
      <c r="M363" s="318">
        <f>('октябрь(4 цк)'!J280+'октябрь(4 цк)'!J281*3.1%)/1000</f>
        <v>0.98242940999999995</v>
      </c>
      <c r="N363" s="318">
        <f>('октябрь(4 цк)'!K280+'октябрь(4 цк)'!K281*3.1%)/1000</f>
        <v>0.98581108999999989</v>
      </c>
      <c r="O363" s="318">
        <f>('октябрь(4 цк)'!L280+'октябрь(4 цк)'!L281*3.1%)/1000</f>
        <v>0.98840920999999993</v>
      </c>
      <c r="P363" s="318">
        <f>('октябрь(4 цк)'!M280+'октябрь(4 цк)'!M281*3.1%)/1000</f>
        <v>0.84148139999999993</v>
      </c>
      <c r="Q363" s="318">
        <f>('октябрь(4 цк)'!N280+'октябрь(4 цк)'!N281*3.1%)/1000</f>
        <v>0.99229607999999991</v>
      </c>
      <c r="R363" s="318">
        <f>('октябрь(4 цк)'!O280+'октябрь(4 цк)'!O281*3.1%)/1000</f>
        <v>0.99869858999999994</v>
      </c>
      <c r="S363" s="318">
        <f>('октябрь(4 цк)'!P280+'октябрь(4 цк)'!P281*3.1%)/1000</f>
        <v>0.83963590999999993</v>
      </c>
      <c r="T363" s="318">
        <f>('октябрь(4 цк)'!Q280+'октябрь(4 цк)'!Q281*3.1%)/1000</f>
        <v>0.87575183999999995</v>
      </c>
      <c r="U363" s="318">
        <f>('октябрь(4 цк)'!R280+'октябрь(4 цк)'!R281*3.1%)/1000</f>
        <v>1.1863612100000001</v>
      </c>
      <c r="V363" s="318">
        <f>('октябрь(4 цк)'!S280+'октябрь(4 цк)'!S281*3.1%)/1000</f>
        <v>0.87464867000000002</v>
      </c>
      <c r="W363" s="318">
        <f>('октябрь(4 цк)'!T280+'октябрь(4 цк)'!T281*3.1%)/1000</f>
        <v>1.1601841199999998</v>
      </c>
      <c r="X363" s="318">
        <f>('октябрь(4 цк)'!U280+'октябрь(4 цк)'!U281*3.1%)/1000</f>
        <v>0.84541981999999993</v>
      </c>
      <c r="Y363" s="318">
        <f>('октябрь(4 цк)'!V280+'октябрь(4 цк)'!V281*3.1%)/1000</f>
        <v>0.84859529999999994</v>
      </c>
      <c r="Z363" s="318">
        <f>('октябрь(4 цк)'!W280+'октябрь(4 цк)'!W281*3.1%)/1000</f>
        <v>0.85323479999999996</v>
      </c>
      <c r="AA363" s="318">
        <f>('октябрь(4 цк)'!X280+'октябрь(4 цк)'!X281*3.1%)/1000</f>
        <v>0.85181202</v>
      </c>
      <c r="AB363" s="318">
        <f>('октябрь(4 цк)'!Y280+'октябрь(4 цк)'!Y281*3.1%)/1000</f>
        <v>0.84759523000000003</v>
      </c>
      <c r="AC363" s="375"/>
      <c r="AD363" s="375"/>
    </row>
    <row r="364" spans="1:30" s="209" customFormat="1" ht="13.5" thickBot="1" x14ac:dyDescent="0.25">
      <c r="A364" s="314">
        <v>6</v>
      </c>
      <c r="B364" s="289" t="s">
        <v>195</v>
      </c>
      <c r="C364" s="290" t="s">
        <v>169</v>
      </c>
      <c r="D364" s="255"/>
      <c r="E364" s="318">
        <f>('октябрь(4 цк)'!B284+'октябрь(4 цк)'!B285*3.1%)/1000</f>
        <v>0.79788040999999998</v>
      </c>
      <c r="F364" s="318">
        <f>('октябрь(4 цк)'!C284+'октябрь(4 цк)'!C285*3.1%)/1000</f>
        <v>0.68476939999999986</v>
      </c>
      <c r="G364" s="318">
        <f>('октябрь(4 цк)'!D284+'октябрь(4 цк)'!D285*3.1%)/1000</f>
        <v>0.80595314000000007</v>
      </c>
      <c r="H364" s="318">
        <f>('октябрь(4 цк)'!E284+'октябрь(4 цк)'!E285*3.1%)/1000</f>
        <v>0.81527337999999994</v>
      </c>
      <c r="I364" s="318">
        <f>('октябрь(4 цк)'!F284+'октябрь(4 цк)'!F285*3.1%)/1000</f>
        <v>0.82232541999999997</v>
      </c>
      <c r="J364" s="318">
        <f>('октябрь(4 цк)'!G284+'октябрь(4 цк)'!G285*3.1%)/1000</f>
        <v>0.84978095000000009</v>
      </c>
      <c r="K364" s="318">
        <f>('октябрь(4 цк)'!H284+'октябрь(4 цк)'!H285*3.1%)/1000</f>
        <v>0.83594493000000003</v>
      </c>
      <c r="L364" s="318">
        <f>('октябрь(4 цк)'!I284+'октябрь(4 цк)'!I285*3.1%)/1000</f>
        <v>0.79884954999999991</v>
      </c>
      <c r="M364" s="318">
        <f>('октябрь(4 цк)'!J284+'октябрь(4 цк)'!J285*3.1%)/1000</f>
        <v>0.79292129999999994</v>
      </c>
      <c r="N364" s="318">
        <f>('октябрь(4 цк)'!K284+'октябрь(4 цк)'!K285*3.1%)/1000</f>
        <v>0.79889079000000007</v>
      </c>
      <c r="O364" s="318">
        <f>('октябрь(4 цк)'!L284+'октябрь(4 цк)'!L285*3.1%)/1000</f>
        <v>0.82190270999999993</v>
      </c>
      <c r="P364" s="318">
        <f>('октябрь(4 цк)'!M284+'октябрь(4 цк)'!M285*3.1%)/1000</f>
        <v>0.79431314999999991</v>
      </c>
      <c r="Q364" s="318">
        <f>('октябрь(4 цк)'!N284+'октябрь(4 цк)'!N285*3.1%)/1000</f>
        <v>1.2060017600000001</v>
      </c>
      <c r="R364" s="318">
        <f>('октябрь(4 цк)'!O284+'октябрь(4 цк)'!O285*3.1%)/1000</f>
        <v>1.22564231</v>
      </c>
      <c r="S364" s="318">
        <f>('октябрь(4 цк)'!P284+'октябрь(4 цк)'!P285*3.1%)/1000</f>
        <v>0.83549129</v>
      </c>
      <c r="T364" s="318">
        <f>('октябрь(4 цк)'!Q284+'октябрь(4 цк)'!Q285*3.1%)/1000</f>
        <v>0.83840901999999995</v>
      </c>
      <c r="U364" s="318">
        <f>('октябрь(4 цк)'!R284+'октябрь(4 цк)'!R285*3.1%)/1000</f>
        <v>1.18904181</v>
      </c>
      <c r="V364" s="318">
        <f>('октябрь(4 цк)'!S284+'октябрь(4 цк)'!S285*3.1%)/1000</f>
        <v>0.8505335799999999</v>
      </c>
      <c r="W364" s="318">
        <f>('октябрь(4 цк)'!T284+'октябрь(4 цк)'!T285*3.1%)/1000</f>
        <v>0.83692438000000002</v>
      </c>
      <c r="X364" s="318">
        <f>('октябрь(4 цк)'!U284+'октябрь(4 цк)'!U285*3.1%)/1000</f>
        <v>0.82453175999999995</v>
      </c>
      <c r="Y364" s="318">
        <f>('октябрь(4 цк)'!V284+'октябрь(4 цк)'!V285*3.1%)/1000</f>
        <v>0.82317083999999996</v>
      </c>
      <c r="Z364" s="318">
        <f>('октябрь(4 цк)'!W284+'октябрь(4 цк)'!W285*3.1%)/1000</f>
        <v>0.82299557000000001</v>
      </c>
      <c r="AA364" s="318">
        <f>('октябрь(4 цк)'!X284+'октябрь(4 цк)'!X285*3.1%)/1000</f>
        <v>0.81808801000000009</v>
      </c>
      <c r="AB364" s="318">
        <f>('октябрь(4 цк)'!Y284+'октябрь(4 цк)'!Y285*3.1%)/1000</f>
        <v>0.73010246999999995</v>
      </c>
      <c r="AC364" s="375"/>
      <c r="AD364" s="375"/>
    </row>
    <row r="365" spans="1:30" s="209" customFormat="1" ht="13.5" thickBot="1" x14ac:dyDescent="0.25">
      <c r="A365" s="314">
        <v>7</v>
      </c>
      <c r="B365" s="289" t="s">
        <v>195</v>
      </c>
      <c r="C365" s="290" t="s">
        <v>169</v>
      </c>
      <c r="D365" s="255"/>
      <c r="E365" s="318">
        <f>('октябрь(4 цк)'!B288+'октябрь(4 цк)'!B289*3.1%)/1000</f>
        <v>0.67894425000000003</v>
      </c>
      <c r="F365" s="318">
        <f>('октябрь(4 цк)'!C288+'октябрь(4 цк)'!C289*3.1%)/1000</f>
        <v>0.77788932</v>
      </c>
      <c r="G365" s="318">
        <f>('октябрь(4 цк)'!D288+'октябрь(4 цк)'!D289*3.1%)/1000</f>
        <v>0.84500742000000006</v>
      </c>
      <c r="H365" s="318">
        <f>('октябрь(4 цк)'!E288+'октябрь(4 цк)'!E289*3.1%)/1000</f>
        <v>0.91278535999999999</v>
      </c>
      <c r="I365" s="318">
        <f>('октябрь(4 цк)'!F288+'октябрь(4 цк)'!F289*3.1%)/1000</f>
        <v>0.91253792</v>
      </c>
      <c r="J365" s="318">
        <f>('октябрь(4 цк)'!G288+'октябрь(4 цк)'!G289*3.1%)/1000</f>
        <v>0.92061064999999997</v>
      </c>
      <c r="K365" s="318">
        <f>('октябрь(4 цк)'!H288+'октябрь(4 цк)'!H289*3.1%)/1000</f>
        <v>1.2070430699999999</v>
      </c>
      <c r="L365" s="318">
        <f>('октябрь(4 цк)'!I288+'октябрь(4 цк)'!I289*3.1%)/1000</f>
        <v>0.89892872000000001</v>
      </c>
      <c r="M365" s="318">
        <f>('октябрь(4 цк)'!J288+'октябрь(4 цк)'!J289*3.1%)/1000</f>
        <v>0.89391805999999996</v>
      </c>
      <c r="N365" s="318">
        <f>('октябрь(4 цк)'!K288+'октябрь(4 цк)'!K289*3.1%)/1000</f>
        <v>0.88878367999999985</v>
      </c>
      <c r="O365" s="318">
        <f>('октябрь(4 цк)'!L288+'октябрь(4 цк)'!L289*3.1%)/1000</f>
        <v>0.86919468</v>
      </c>
      <c r="P365" s="318">
        <f>('октябрь(4 цк)'!M288+'октябрь(4 цк)'!M289*3.1%)/1000</f>
        <v>0.88091715000000004</v>
      </c>
      <c r="Q365" s="318">
        <f>('октябрь(4 цк)'!N288+'октябрь(4 цк)'!N289*3.1%)/1000</f>
        <v>0.95588116000000001</v>
      </c>
      <c r="R365" s="318">
        <f>('октябрь(4 цк)'!O288+'октябрь(4 цк)'!O289*3.1%)/1000</f>
        <v>0.99085267999999993</v>
      </c>
      <c r="S365" s="318">
        <f>('октябрь(4 цк)'!P288+'октябрь(4 цк)'!P289*3.1%)/1000</f>
        <v>0.96841811999999994</v>
      </c>
      <c r="T365" s="318">
        <f>('октябрь(4 цк)'!Q288+'октябрь(4 цк)'!Q289*3.1%)/1000</f>
        <v>1.0287316200000001</v>
      </c>
      <c r="U365" s="318">
        <f>('октябрь(4 цк)'!R288+'октябрь(4 цк)'!R289*3.1%)/1000</f>
        <v>1.0171947300000002</v>
      </c>
      <c r="V365" s="318">
        <f>('октябрь(4 цк)'!S288+'октябрь(4 цк)'!S289*3.1%)/1000</f>
        <v>0.97445977999999989</v>
      </c>
      <c r="W365" s="318">
        <f>('октябрь(4 цк)'!T288+'октябрь(4 цк)'!T289*3.1%)/1000</f>
        <v>1.08230238</v>
      </c>
      <c r="X365" s="318">
        <f>('октябрь(4 цк)'!U288+'октябрь(4 цк)'!U289*3.1%)/1000</f>
        <v>0.93834384999999998</v>
      </c>
      <c r="Y365" s="318">
        <f>('октябрь(4 цк)'!V288+'октябрь(4 цк)'!V289*3.1%)/1000</f>
        <v>0.93262179999999995</v>
      </c>
      <c r="Z365" s="318">
        <f>('октябрь(4 цк)'!W288+'октябрь(4 цк)'!W289*3.1%)/1000</f>
        <v>0.87528789000000007</v>
      </c>
      <c r="AA365" s="318">
        <f>('октябрь(4 цк)'!X288+'октябрь(4 цк)'!X289*3.1%)/1000</f>
        <v>0.88914452999999993</v>
      </c>
      <c r="AB365" s="318">
        <f>('октябрь(4 цк)'!Y288+'октябрь(4 цк)'!Y289*3.1%)/1000</f>
        <v>0.74485607999999992</v>
      </c>
      <c r="AC365" s="375"/>
      <c r="AD365" s="375"/>
    </row>
    <row r="366" spans="1:30" s="209" customFormat="1" ht="13.5" thickBot="1" x14ac:dyDescent="0.25">
      <c r="A366" s="314">
        <v>8</v>
      </c>
      <c r="B366" s="289" t="s">
        <v>195</v>
      </c>
      <c r="C366" s="290" t="s">
        <v>169</v>
      </c>
      <c r="D366" s="255"/>
      <c r="E366" s="318">
        <f>('октябрь(4 цк)'!B292+'октябрь(4 цк)'!B293*3.1%)/1000</f>
        <v>0.83714089000000003</v>
      </c>
      <c r="F366" s="318">
        <f>('октябрь(4 цк)'!C292+'октябрь(4 цк)'!C293*3.1%)/1000</f>
        <v>0.81424238000000004</v>
      </c>
      <c r="G366" s="318">
        <f>('октябрь(4 цк)'!D292+'октябрь(4 цк)'!D293*3.1%)/1000</f>
        <v>0.90394969000000003</v>
      </c>
      <c r="H366" s="318">
        <f>('октябрь(4 цк)'!E292+'октябрь(4 цк)'!E293*3.1%)/1000</f>
        <v>0.90736229999999984</v>
      </c>
      <c r="I366" s="318">
        <f>('октябрь(4 цк)'!F292+'октябрь(4 цк)'!F293*3.1%)/1000</f>
        <v>1.16579276</v>
      </c>
      <c r="J366" s="318">
        <f>('октябрь(4 цк)'!G292+'октябрь(4 цк)'!G293*3.1%)/1000</f>
        <v>1.1646689699999999</v>
      </c>
      <c r="K366" s="318">
        <f>('октябрь(4 цк)'!H292+'октябрь(4 цк)'!H293*3.1%)/1000</f>
        <v>1.19469169</v>
      </c>
      <c r="L366" s="318">
        <f>('октябрь(4 цк)'!I292+'октябрь(4 цк)'!I293*3.1%)/1000</f>
        <v>1.1748037</v>
      </c>
      <c r="M366" s="318">
        <f>('октябрь(4 цк)'!J292+'октябрь(4 цк)'!J293*3.1%)/1000</f>
        <v>1.1404301600000002</v>
      </c>
      <c r="N366" s="318">
        <f>('октябрь(4 цк)'!K292+'октябрь(4 цк)'!K293*3.1%)/1000</f>
        <v>1.1307387600000001</v>
      </c>
      <c r="O366" s="318">
        <f>('октябрь(4 цк)'!L292+'октябрь(4 цк)'!L293*3.1%)/1000</f>
        <v>1.12037721</v>
      </c>
      <c r="P366" s="318">
        <f>('октябрь(4 цк)'!M292+'октябрь(4 цк)'!M293*3.1%)/1000</f>
        <v>1.1223464200000002</v>
      </c>
      <c r="Q366" s="318">
        <f>('октябрь(4 цк)'!N292+'октябрь(4 цк)'!N293*3.1%)/1000</f>
        <v>1.1271921199999999</v>
      </c>
      <c r="R366" s="318">
        <f>('октябрь(4 цк)'!O292+'октябрь(4 цк)'!O293*3.1%)/1000</f>
        <v>0.99625511999999994</v>
      </c>
      <c r="S366" s="318">
        <f>('октябрь(4 цк)'!P292+'октябрь(4 цк)'!P293*3.1%)/1000</f>
        <v>0.90411465000000002</v>
      </c>
      <c r="T366" s="318">
        <f>('октябрь(4 цк)'!Q292+'октябрь(4 цк)'!Q293*3.1%)/1000</f>
        <v>1.0018328299999999</v>
      </c>
      <c r="U366" s="318">
        <f>('октябрь(4 цк)'!R292+'октябрь(4 цк)'!R293*3.1%)/1000</f>
        <v>1.20766167</v>
      </c>
      <c r="V366" s="318">
        <f>('октябрь(4 цк)'!S292+'октябрь(4 цк)'!S293*3.1%)/1000</f>
        <v>1.1906914099999999</v>
      </c>
      <c r="W366" s="318">
        <f>('октябрь(4 цк)'!T292+'октябрь(4 цк)'!T293*3.1%)/1000</f>
        <v>1.1599057499999998</v>
      </c>
      <c r="X366" s="318">
        <f>('октябрь(4 цк)'!U292+'октябрь(4 цк)'!U293*3.1%)/1000</f>
        <v>0.97188227999999988</v>
      </c>
      <c r="Y366" s="318">
        <f>('октябрь(4 цк)'!V292+'октябрь(4 цк)'!V293*3.1%)/1000</f>
        <v>0.89089722999999998</v>
      </c>
      <c r="Z366" s="318">
        <f>('октябрь(4 цк)'!W292+'октябрь(4 цк)'!W293*3.1%)/1000</f>
        <v>0.87596834999999995</v>
      </c>
      <c r="AA366" s="318">
        <f>('октябрь(4 цк)'!X292+'октябрь(4 цк)'!X293*3.1%)/1000</f>
        <v>1.02642218</v>
      </c>
      <c r="AB366" s="318">
        <f>('октябрь(4 цк)'!Y292+'октябрь(4 цк)'!Y293*3.1%)/1000</f>
        <v>0.71686443</v>
      </c>
      <c r="AC366" s="375"/>
      <c r="AD366" s="375"/>
    </row>
    <row r="367" spans="1:30" s="209" customFormat="1" ht="13.5" thickBot="1" x14ac:dyDescent="0.25">
      <c r="A367" s="314">
        <v>9</v>
      </c>
      <c r="B367" s="289" t="s">
        <v>195</v>
      </c>
      <c r="C367" s="290" t="s">
        <v>169</v>
      </c>
      <c r="D367" s="255"/>
      <c r="E367" s="318">
        <f>('октябрь(4 цк)'!B296+'октябрь(4 цк)'!B297*3.1%)/1000</f>
        <v>0.79941660000000003</v>
      </c>
      <c r="F367" s="318">
        <f>('октябрь(4 цк)'!C296+'октябрь(4 цк)'!C297*3.1%)/1000</f>
        <v>0.81267526000000001</v>
      </c>
      <c r="G367" s="318">
        <f>('октябрь(4 цк)'!D296+'октябрь(4 цк)'!D297*3.1%)/1000</f>
        <v>0.8752466499999999</v>
      </c>
      <c r="H367" s="318">
        <f>('октябрь(4 цк)'!E296+'октябрь(4 цк)'!E297*3.1%)/1000</f>
        <v>0.89968134999999994</v>
      </c>
      <c r="I367" s="318">
        <f>('октябрь(4 цк)'!F296+'октябрь(4 цк)'!F297*3.1%)/1000</f>
        <v>0.90157839000000006</v>
      </c>
      <c r="J367" s="318">
        <f>('октябрь(4 цк)'!G296+'октябрь(4 цк)'!G297*3.1%)/1000</f>
        <v>0.90415588999999996</v>
      </c>
      <c r="K367" s="318">
        <f>('октябрь(4 цк)'!H296+'октябрь(4 цк)'!H297*3.1%)/1000</f>
        <v>0.89379433999999991</v>
      </c>
      <c r="L367" s="318">
        <f>('октябрь(4 цк)'!I296+'октябрь(4 цк)'!I297*3.1%)/1000</f>
        <v>0.89101064000000008</v>
      </c>
      <c r="M367" s="318">
        <f>('октябрь(4 цк)'!J296+'октябрь(4 цк)'!J297*3.1%)/1000</f>
        <v>0.89178389000000002</v>
      </c>
      <c r="N367" s="318">
        <f>('октябрь(4 цк)'!K296+'октябрь(4 цк)'!K297*3.1%)/1000</f>
        <v>0.89929988000000005</v>
      </c>
      <c r="O367" s="318">
        <f>('октябрь(4 цк)'!L296+'октябрь(4 цк)'!L297*3.1%)/1000</f>
        <v>0.89583571999999989</v>
      </c>
      <c r="P367" s="318">
        <f>('октябрь(4 цк)'!M296+'октябрь(4 цк)'!M297*3.1%)/1000</f>
        <v>0.89605223000000001</v>
      </c>
      <c r="Q367" s="318">
        <f>('октябрь(4 цк)'!N296+'октябрь(4 цк)'!N297*3.1%)/1000</f>
        <v>0.89971227999999992</v>
      </c>
      <c r="R367" s="318">
        <f>('октябрь(4 цк)'!O296+'октябрь(4 цк)'!O297*3.1%)/1000</f>
        <v>0.90850670999999994</v>
      </c>
      <c r="S367" s="318">
        <f>('октябрь(4 цк)'!P296+'октябрь(4 цк)'!P297*3.1%)/1000</f>
        <v>0.90191861999999989</v>
      </c>
      <c r="T367" s="318">
        <f>('октябрь(4 цк)'!Q296+'октябрь(4 цк)'!Q297*3.1%)/1000</f>
        <v>1.01771023</v>
      </c>
      <c r="U367" s="318">
        <f>('октябрь(4 цк)'!R296+'октябрь(4 цк)'!R297*3.1%)/1000</f>
        <v>1.17170039</v>
      </c>
      <c r="V367" s="318">
        <f>('октябрь(4 цк)'!S296+'октябрь(4 цк)'!S297*3.1%)/1000</f>
        <v>1.15716329</v>
      </c>
      <c r="W367" s="318">
        <f>('октябрь(4 цк)'!T296+'октябрь(4 цк)'!T297*3.1%)/1000</f>
        <v>0.91957964999999986</v>
      </c>
      <c r="X367" s="318">
        <f>('октябрь(4 цк)'!U296+'октябрь(4 цк)'!U297*3.1%)/1000</f>
        <v>0.88575253999999992</v>
      </c>
      <c r="Y367" s="318">
        <f>('октябрь(4 цк)'!V296+'октябрь(4 цк)'!V297*3.1%)/1000</f>
        <v>0.87382386999999995</v>
      </c>
      <c r="Z367" s="318">
        <f>('октябрь(4 цк)'!W296+'октябрь(4 цк)'!W297*3.1%)/1000</f>
        <v>0.87431875000000003</v>
      </c>
      <c r="AA367" s="318">
        <f>('октябрь(4 цк)'!X296+'октябрь(4 цк)'!X297*3.1%)/1000</f>
        <v>0.72094718999999996</v>
      </c>
      <c r="AB367" s="318">
        <f>('октябрь(4 цк)'!Y296+'октябрь(4 цк)'!Y297*3.1%)/1000</f>
        <v>0.71852433999999998</v>
      </c>
      <c r="AC367" s="375"/>
      <c r="AD367" s="375"/>
    </row>
    <row r="368" spans="1:30" s="209" customFormat="1" ht="13.5" thickBot="1" x14ac:dyDescent="0.25">
      <c r="A368" s="314">
        <v>10</v>
      </c>
      <c r="B368" s="289" t="s">
        <v>195</v>
      </c>
      <c r="C368" s="290" t="s">
        <v>169</v>
      </c>
      <c r="D368" s="255"/>
      <c r="E368" s="318">
        <f>('октябрь(4 цк)'!B300+'октябрь(4 цк)'!B301*3.1%)/1000</f>
        <v>0.48387905000000009</v>
      </c>
      <c r="F368" s="318">
        <f>('октябрь(4 цк)'!C300+'октябрь(4 цк)'!C301*3.1%)/1000</f>
        <v>0.47993032000000002</v>
      </c>
      <c r="G368" s="318">
        <f>('октябрь(4 цк)'!D300+'октябрь(4 цк)'!D301*3.1%)/1000</f>
        <v>0.59563944999999996</v>
      </c>
      <c r="H368" s="318">
        <f>('октябрь(4 цк)'!E300+'октябрь(4 цк)'!E301*3.1%)/1000</f>
        <v>0.61710487000000003</v>
      </c>
      <c r="I368" s="318">
        <f>('октябрь(4 цк)'!F300+'октябрь(4 цк)'!F301*3.1%)/1000</f>
        <v>0.92805446999999996</v>
      </c>
      <c r="J368" s="318">
        <f>('октябрь(4 цк)'!G300+'октябрь(4 цк)'!G301*3.1%)/1000</f>
        <v>0.93907585999999987</v>
      </c>
      <c r="K368" s="318">
        <f>('октябрь(4 цк)'!H300+'октябрь(4 цк)'!H301*3.1%)/1000</f>
        <v>0.93832322999999995</v>
      </c>
      <c r="L368" s="318">
        <f>('октябрь(4 цк)'!I300+'октябрь(4 цк)'!I301*3.1%)/1000</f>
        <v>0.93601378999999996</v>
      </c>
      <c r="M368" s="318">
        <f>('октябрь(4 цк)'!J300+'октябрь(4 цк)'!J301*3.1%)/1000</f>
        <v>0.95935563000000001</v>
      </c>
      <c r="N368" s="318">
        <f>('октябрь(4 цк)'!K300+'октябрь(4 цк)'!K301*3.1%)/1000</f>
        <v>0.95691216000000001</v>
      </c>
      <c r="O368" s="318">
        <f>('октябрь(4 цк)'!L300+'октябрь(4 цк)'!L301*3.1%)/1000</f>
        <v>0.96601588999999999</v>
      </c>
      <c r="P368" s="318">
        <f>('октябрь(4 цк)'!M300+'октябрь(4 цк)'!M301*3.1%)/1000</f>
        <v>0.99582209999999993</v>
      </c>
      <c r="Q368" s="318">
        <f>('октябрь(4 цк)'!N300+'октябрь(4 цк)'!N301*3.1%)/1000</f>
        <v>0.98842982999999995</v>
      </c>
      <c r="R368" s="318">
        <f>('октябрь(4 цк)'!O300+'октябрь(4 цк)'!O301*3.1%)/1000</f>
        <v>0.98428520999999991</v>
      </c>
      <c r="S368" s="318">
        <f>('октябрь(4 цк)'!P300+'октябрь(4 цк)'!P301*3.1%)/1000</f>
        <v>0.97894462999999998</v>
      </c>
      <c r="T368" s="318">
        <f>('октябрь(4 цк)'!Q300+'октябрь(4 цк)'!Q301*3.1%)/1000</f>
        <v>1.0032040599999998</v>
      </c>
      <c r="U368" s="318">
        <f>('октябрь(4 цк)'!R300+'октябрь(4 цк)'!R301*3.1%)/1000</f>
        <v>1.0215970999999999</v>
      </c>
      <c r="V368" s="318">
        <f>('октябрь(4 цк)'!S300+'октябрь(4 цк)'!S301*3.1%)/1000</f>
        <v>0.99172903000000001</v>
      </c>
      <c r="W368" s="318">
        <f>('октябрь(4 цк)'!T300+'октябрь(4 цк)'!T301*3.1%)/1000</f>
        <v>1.0108025299999999</v>
      </c>
      <c r="X368" s="318">
        <f>('октябрь(4 цк)'!U300+'октябрь(4 цк)'!U301*3.1%)/1000</f>
        <v>0.9529737399999999</v>
      </c>
      <c r="Y368" s="318">
        <f>('октябрь(4 цк)'!V300+'октябрь(4 цк)'!V301*3.1%)/1000</f>
        <v>0.88477308999999993</v>
      </c>
      <c r="Z368" s="318">
        <f>('октябрь(4 цк)'!W300+'октябрь(4 цк)'!W301*3.1%)/1000</f>
        <v>0.68770774999999995</v>
      </c>
      <c r="AA368" s="318">
        <f>('октябрь(4 цк)'!X300+'октябрь(4 цк)'!X301*3.1%)/1000</f>
        <v>0.58606146000000003</v>
      </c>
      <c r="AB368" s="318">
        <f>('октябрь(4 цк)'!Y300+'октябрь(4 цк)'!Y301*3.1%)/1000</f>
        <v>0.57975174000000007</v>
      </c>
      <c r="AC368" s="375"/>
      <c r="AD368" s="375"/>
    </row>
    <row r="369" spans="1:30" s="209" customFormat="1" ht="13.5" thickBot="1" x14ac:dyDescent="0.25">
      <c r="A369" s="314">
        <v>11</v>
      </c>
      <c r="B369" s="289" t="s">
        <v>195</v>
      </c>
      <c r="C369" s="290" t="s">
        <v>169</v>
      </c>
      <c r="D369" s="255"/>
      <c r="E369" s="318">
        <f>('октябрь(4 цк)'!B304+'октябрь(4 цк)'!B305*3.1%)/1000</f>
        <v>0.82553182999999986</v>
      </c>
      <c r="F369" s="318">
        <f>('октябрь(4 цк)'!C304+'октябрь(4 цк)'!C305*3.1%)/1000</f>
        <v>0.70824526999999993</v>
      </c>
      <c r="G369" s="318">
        <f>('октябрь(4 цк)'!D304+'октябрь(4 цк)'!D305*3.1%)/1000</f>
        <v>0.80030326000000007</v>
      </c>
      <c r="H369" s="318">
        <f>('октябрь(4 цк)'!E304+'октябрь(4 цк)'!E305*3.1%)/1000</f>
        <v>0.70125508999999997</v>
      </c>
      <c r="I369" s="318">
        <f>('октябрь(4 цк)'!F304+'октябрь(4 цк)'!F305*3.1%)/1000</f>
        <v>0.83721305999999995</v>
      </c>
      <c r="J369" s="318">
        <f>('октябрь(4 цк)'!G304+'октябрь(4 цк)'!G305*3.1%)/1000</f>
        <v>0.84780142999999997</v>
      </c>
      <c r="K369" s="318">
        <f>('октябрь(4 цк)'!H304+'октябрь(4 цк)'!H305*3.1%)/1000</f>
        <v>0.8873608999999999</v>
      </c>
      <c r="L369" s="318">
        <f>('октябрь(4 цк)'!I304+'октябрь(4 цк)'!I305*3.1%)/1000</f>
        <v>0.86969986999999993</v>
      </c>
      <c r="M369" s="318">
        <f>('октябрь(4 цк)'!J304+'октябрь(4 цк)'!J305*3.1%)/1000</f>
        <v>0.85581229999999997</v>
      </c>
      <c r="N369" s="318">
        <f>('октябрь(4 цк)'!K304+'октябрь(4 цк)'!K305*3.1%)/1000</f>
        <v>0.85887437</v>
      </c>
      <c r="O369" s="318">
        <f>('октябрь(4 цк)'!L304+'октябрь(4 цк)'!L305*3.1%)/1000</f>
        <v>0.85479160999999992</v>
      </c>
      <c r="P369" s="318">
        <f>('октябрь(4 цк)'!M304+'октябрь(4 цк)'!M305*3.1%)/1000</f>
        <v>0.89782554999999986</v>
      </c>
      <c r="Q369" s="318">
        <f>('октябрь(4 цк)'!N304+'октябрь(4 цк)'!N305*3.1%)/1000</f>
        <v>0.84751275000000004</v>
      </c>
      <c r="R369" s="318">
        <f>('октябрь(4 цк)'!O304+'октябрь(4 цк)'!O305*3.1%)/1000</f>
        <v>0.87034939999999994</v>
      </c>
      <c r="S369" s="318">
        <f>('октябрь(4 цк)'!P304+'октябрь(4 цк)'!P305*3.1%)/1000</f>
        <v>0.88150481999999997</v>
      </c>
      <c r="T369" s="318">
        <f>('октябрь(4 цк)'!Q304+'октябрь(4 цк)'!Q305*3.1%)/1000</f>
        <v>0.92889989000000006</v>
      </c>
      <c r="U369" s="318">
        <f>('октябрь(4 цк)'!R304+'октябрь(4 цк)'!R305*3.1%)/1000</f>
        <v>0.94117909999999994</v>
      </c>
      <c r="V369" s="318">
        <f>('октябрь(4 цк)'!S304+'октябрь(4 цк)'!S305*3.1%)/1000</f>
        <v>0.92967314000000001</v>
      </c>
      <c r="W369" s="318">
        <f>('октябрь(4 цк)'!T304+'октябрь(4 цк)'!T305*3.1%)/1000</f>
        <v>0.90335170999999992</v>
      </c>
      <c r="X369" s="318">
        <f>('октябрь(4 цк)'!U304+'октябрь(4 цк)'!U305*3.1%)/1000</f>
        <v>0.89758842000000005</v>
      </c>
      <c r="Y369" s="318">
        <f>('октябрь(4 цк)'!V304+'октябрь(4 цк)'!V305*3.1%)/1000</f>
        <v>0.89197978</v>
      </c>
      <c r="Z369" s="318">
        <f>('октябрь(4 цк)'!W304+'октябрь(4 цк)'!W305*3.1%)/1000</f>
        <v>0.88573192000000001</v>
      </c>
      <c r="AA369" s="318">
        <f>('октябрь(4 цк)'!X304+'октябрь(4 цк)'!X305*3.1%)/1000</f>
        <v>0.84598686999999995</v>
      </c>
      <c r="AB369" s="318">
        <f>('октябрь(4 цк)'!Y304+'октябрь(4 цк)'!Y305*3.1%)/1000</f>
        <v>0.73996914000000003</v>
      </c>
      <c r="AC369" s="375"/>
      <c r="AD369" s="375"/>
    </row>
    <row r="370" spans="1:30" s="209" customFormat="1" ht="13.5" thickBot="1" x14ac:dyDescent="0.25">
      <c r="A370" s="314">
        <v>12</v>
      </c>
      <c r="B370" s="289" t="s">
        <v>195</v>
      </c>
      <c r="C370" s="290" t="s">
        <v>169</v>
      </c>
      <c r="D370" s="255"/>
      <c r="E370" s="318">
        <f>('октябрь(4 цк)'!B308+'октябрь(4 цк)'!B309*3.1%)/1000</f>
        <v>0.82279967999999992</v>
      </c>
      <c r="F370" s="318">
        <f>('октябрь(4 цк)'!C308+'октябрь(4 цк)'!C309*3.1%)/1000</f>
        <v>0.81829420999999991</v>
      </c>
      <c r="G370" s="318">
        <f>('октябрь(4 цк)'!D308+'октябрь(4 цк)'!D309*3.1%)/1000</f>
        <v>0.8059118999999999</v>
      </c>
      <c r="H370" s="318">
        <f>('октябрь(4 цк)'!E308+'октябрь(4 цк)'!E309*3.1%)/1000</f>
        <v>0.81546926999999991</v>
      </c>
      <c r="I370" s="318">
        <f>('октябрь(4 цк)'!F308+'октябрь(4 цк)'!F309*3.1%)/1000</f>
        <v>0.84085248999999995</v>
      </c>
      <c r="J370" s="318">
        <f>('октябрь(4 цк)'!G308+'октябрь(4 цк)'!G309*3.1%)/1000</f>
        <v>0.83275913999999995</v>
      </c>
      <c r="K370" s="318">
        <f>('октябрь(4 цк)'!H308+'октябрь(4 цк)'!H309*3.1%)/1000</f>
        <v>0.83867707999999996</v>
      </c>
      <c r="L370" s="318">
        <f>('октябрь(4 цк)'!I308+'октябрь(4 цк)'!I309*3.1%)/1000</f>
        <v>0.83205805999999993</v>
      </c>
      <c r="M370" s="318">
        <f>('октябрь(4 цк)'!J308+'октябрь(4 цк)'!J309*3.1%)/1000</f>
        <v>0.83486238000000002</v>
      </c>
      <c r="N370" s="318">
        <f>('октябрь(4 цк)'!K308+'октябрь(4 цк)'!K309*3.1%)/1000</f>
        <v>0.81716010999999988</v>
      </c>
      <c r="O370" s="318">
        <f>('октябрь(4 цк)'!L308+'октябрь(4 цк)'!L309*3.1%)/1000</f>
        <v>0.81563423000000002</v>
      </c>
      <c r="P370" s="318">
        <f>('октябрь(4 цк)'!M308+'октябрь(4 цк)'!M309*3.1%)/1000</f>
        <v>0.82277906000000001</v>
      </c>
      <c r="Q370" s="318">
        <f>('октябрь(4 цк)'!N308+'октябрь(4 цк)'!N309*3.1%)/1000</f>
        <v>0.82328424999999994</v>
      </c>
      <c r="R370" s="318">
        <f>('октябрь(4 цк)'!O308+'октябрь(4 цк)'!O309*3.1%)/1000</f>
        <v>0.82597515999999993</v>
      </c>
      <c r="S370" s="318">
        <f>('октябрь(4 цк)'!P308+'октябрь(4 цк)'!P309*3.1%)/1000</f>
        <v>0.84566726000000003</v>
      </c>
      <c r="T370" s="318">
        <f>('октябрь(4 цк)'!Q308+'октябрь(4 цк)'!Q309*3.1%)/1000</f>
        <v>0.86084357999999994</v>
      </c>
      <c r="U370" s="318">
        <f>('октябрь(4 цк)'!R308+'октябрь(4 цк)'!R309*3.1%)/1000</f>
        <v>0.88565975000000008</v>
      </c>
      <c r="V370" s="318">
        <f>('октябрь(4 цк)'!S308+'октябрь(4 цк)'!S309*3.1%)/1000</f>
        <v>0.86043117999999996</v>
      </c>
      <c r="W370" s="318">
        <f>('октябрь(4 цк)'!T308+'октябрь(4 цк)'!T309*3.1%)/1000</f>
        <v>0.87938095999999999</v>
      </c>
      <c r="X370" s="318">
        <f>('октябрь(4 цк)'!U308+'октябрь(4 цк)'!U309*3.1%)/1000</f>
        <v>0.89249528</v>
      </c>
      <c r="Y370" s="318">
        <f>('октябрь(4 цк)'!V308+'октябрь(4 цк)'!V309*3.1%)/1000</f>
        <v>0.88588657000000004</v>
      </c>
      <c r="Z370" s="318">
        <f>('октябрь(4 цк)'!W308+'октябрь(4 цк)'!W309*3.1%)/1000</f>
        <v>0.81998504999999988</v>
      </c>
      <c r="AA370" s="318">
        <f>('октябрь(4 цк)'!X308+'октябрь(4 цк)'!X309*3.1%)/1000</f>
        <v>0.82244914000000002</v>
      </c>
      <c r="AB370" s="318">
        <f>('октябрь(4 цк)'!Y308+'октябрь(4 цк)'!Y309*3.1%)/1000</f>
        <v>0.79860210999999992</v>
      </c>
      <c r="AC370" s="375"/>
      <c r="AD370" s="375"/>
    </row>
    <row r="371" spans="1:30" s="209" customFormat="1" ht="13.5" thickBot="1" x14ac:dyDescent="0.25">
      <c r="A371" s="314">
        <v>13</v>
      </c>
      <c r="B371" s="289" t="s">
        <v>195</v>
      </c>
      <c r="C371" s="290" t="s">
        <v>169</v>
      </c>
      <c r="D371" s="255"/>
      <c r="E371" s="318">
        <f>('октябрь(4 цк)'!B312+'октябрь(4 цк)'!B313*3.1%)/1000</f>
        <v>0.71295693999999998</v>
      </c>
      <c r="F371" s="318">
        <f>('октябрь(4 цк)'!C312+'октябрь(4 цк)'!C313*3.1%)/1000</f>
        <v>0.71925634999999999</v>
      </c>
      <c r="G371" s="318">
        <f>('октябрь(4 цк)'!D312+'октябрь(4 цк)'!D313*3.1%)/1000</f>
        <v>0.72287515999999996</v>
      </c>
      <c r="H371" s="318">
        <f>('октябрь(4 цк)'!E312+'октябрь(4 цк)'!E313*3.1%)/1000</f>
        <v>0.58743268999999998</v>
      </c>
      <c r="I371" s="318">
        <f>('октябрь(4 цк)'!F312+'октябрь(4 цк)'!F313*3.1%)/1000</f>
        <v>0.70506979000000003</v>
      </c>
      <c r="J371" s="318">
        <f>('октябрь(4 цк)'!G312+'октябрь(4 цк)'!G313*3.1%)/1000</f>
        <v>0.70613172000000002</v>
      </c>
      <c r="K371" s="318">
        <f>('октябрь(4 цк)'!H312+'октябрь(4 цк)'!H313*3.1%)/1000</f>
        <v>0.74517569000000006</v>
      </c>
      <c r="L371" s="318">
        <f>('октябрь(4 цк)'!I312+'октябрь(4 цк)'!I313*3.1%)/1000</f>
        <v>0.71207027999999994</v>
      </c>
      <c r="M371" s="318">
        <f>('октябрь(4 цк)'!J312+'октябрь(4 цк)'!J313*3.1%)/1000</f>
        <v>0.70628636999999994</v>
      </c>
      <c r="N371" s="318">
        <f>('октябрь(4 цк)'!K312+'октябрь(4 цк)'!K313*3.1%)/1000</f>
        <v>0.79993210000000003</v>
      </c>
      <c r="O371" s="318">
        <f>('октябрь(4 цк)'!L312+'октябрь(4 цк)'!L313*3.1%)/1000</f>
        <v>0.79083867999999991</v>
      </c>
      <c r="P371" s="318">
        <f>('октябрь(4 цк)'!M312+'октябрь(4 цк)'!M313*3.1%)/1000</f>
        <v>0.78459082000000002</v>
      </c>
      <c r="Q371" s="318">
        <f>('октябрь(4 цк)'!N312+'октябрь(4 цк)'!N313*3.1%)/1000</f>
        <v>0.79745770000000005</v>
      </c>
      <c r="R371" s="318">
        <f>('октябрь(4 цк)'!O312+'октябрь(4 цк)'!O313*3.1%)/1000</f>
        <v>0.77768311999999995</v>
      </c>
      <c r="S371" s="318">
        <f>('октябрь(4 цк)'!P312+'октябрь(4 цк)'!P313*3.1%)/1000</f>
        <v>0.83855335999999991</v>
      </c>
      <c r="T371" s="318">
        <f>('октябрь(4 цк)'!Q312+'октябрь(4 цк)'!Q313*3.1%)/1000</f>
        <v>0.92696160999999999</v>
      </c>
      <c r="U371" s="318">
        <f>('октябрь(4 цк)'!R312+'октябрь(4 цк)'!R313*3.1%)/1000</f>
        <v>0.97585162999999997</v>
      </c>
      <c r="V371" s="318">
        <f>('октябрь(4 цк)'!S312+'октябрь(4 цк)'!S313*3.1%)/1000</f>
        <v>0.91075428999999997</v>
      </c>
      <c r="W371" s="318">
        <f>('октябрь(4 цк)'!T312+'октябрь(4 цк)'!T313*3.1%)/1000</f>
        <v>0.90257845999999997</v>
      </c>
      <c r="X371" s="318">
        <f>('октябрь(4 цк)'!U312+'октябрь(4 цк)'!U313*3.1%)/1000</f>
        <v>0.91229048000000001</v>
      </c>
      <c r="Y371" s="318">
        <f>('октябрь(4 цк)'!V312+'октябрь(4 цк)'!V313*3.1%)/1000</f>
        <v>0.89214473999999999</v>
      </c>
      <c r="Z371" s="318">
        <f>('октябрь(4 цк)'!W312+'октябрь(4 цк)'!W313*3.1%)/1000</f>
        <v>0.84264642999999995</v>
      </c>
      <c r="AA371" s="318">
        <f>('октябрь(4 цк)'!X312+'октябрь(4 цк)'!X313*3.1%)/1000</f>
        <v>0.86151372999999998</v>
      </c>
      <c r="AB371" s="318">
        <f>('октябрь(4 цк)'!Y312+'октябрь(4 цк)'!Y313*3.1%)/1000</f>
        <v>0.72731877</v>
      </c>
      <c r="AC371" s="375"/>
      <c r="AD371" s="375"/>
    </row>
    <row r="372" spans="1:30" s="209" customFormat="1" ht="13.5" thickBot="1" x14ac:dyDescent="0.25">
      <c r="A372" s="314">
        <v>14</v>
      </c>
      <c r="B372" s="289" t="s">
        <v>195</v>
      </c>
      <c r="C372" s="290" t="s">
        <v>169</v>
      </c>
      <c r="D372" s="255"/>
      <c r="E372" s="318">
        <f>('октябрь(4 цк)'!B316+'октябрь(4 цк)'!B317*3.1%)/1000</f>
        <v>0.84356401999999986</v>
      </c>
      <c r="F372" s="318">
        <f>('октябрь(4 цк)'!C316+'октябрь(4 цк)'!C317*3.1%)/1000</f>
        <v>0.83273851999999993</v>
      </c>
      <c r="G372" s="318">
        <f>('октябрь(4 цк)'!D316+'октябрь(4 цк)'!D317*3.1%)/1000</f>
        <v>0.84778080999999994</v>
      </c>
      <c r="H372" s="318">
        <f>('октябрь(4 цк)'!E316+'октябрь(4 цк)'!E317*3.1%)/1000</f>
        <v>0.86960707999999987</v>
      </c>
      <c r="I372" s="318">
        <f>('октябрь(4 цк)'!F316+'октябрь(4 цк)'!F317*3.1%)/1000</f>
        <v>0.87064839000000005</v>
      </c>
      <c r="J372" s="318">
        <f>('октябрь(4 цк)'!G316+'октябрь(4 цк)'!G317*3.1%)/1000</f>
        <v>0.87604051999999988</v>
      </c>
      <c r="K372" s="318">
        <f>('октябрь(4 цк)'!H316+'октябрь(4 цк)'!H317*3.1%)/1000</f>
        <v>0.86410153999999995</v>
      </c>
      <c r="L372" s="318">
        <f>('октябрь(4 цк)'!I316+'октябрь(4 цк)'!I317*3.1%)/1000</f>
        <v>0.85489470999999995</v>
      </c>
      <c r="M372" s="318">
        <f>('октябрь(4 цк)'!J316+'октябрь(4 цк)'!J317*3.1%)/1000</f>
        <v>0.86287464999999997</v>
      </c>
      <c r="N372" s="318">
        <f>('октябрь(4 цк)'!K316+'октябрь(4 цк)'!K317*3.1%)/1000</f>
        <v>0.8617508599999999</v>
      </c>
      <c r="O372" s="318">
        <f>('октябрь(4 цк)'!L316+'октябрь(4 цк)'!L317*3.1%)/1000</f>
        <v>0.83756359999999996</v>
      </c>
      <c r="P372" s="318">
        <f>('октябрь(4 цк)'!M316+'октябрь(4 цк)'!M317*3.1%)/1000</f>
        <v>0.83733678</v>
      </c>
      <c r="Q372" s="318">
        <f>('октябрь(4 цк)'!N316+'октябрь(4 цк)'!N317*3.1%)/1000</f>
        <v>0.84536826999999992</v>
      </c>
      <c r="R372" s="318">
        <f>('октябрь(4 цк)'!O316+'октябрь(4 цк)'!O317*3.1%)/1000</f>
        <v>0.87410223999999992</v>
      </c>
      <c r="S372" s="318">
        <f>('октябрь(4 цк)'!P316+'октябрь(4 цк)'!P317*3.1%)/1000</f>
        <v>0.85932801000000003</v>
      </c>
      <c r="T372" s="318">
        <f>('октябрь(4 цк)'!Q316+'октябрь(4 цк)'!Q317*3.1%)/1000</f>
        <v>0.93357032000000006</v>
      </c>
      <c r="U372" s="318">
        <f>('октябрь(4 цк)'!R316+'октябрь(4 цк)'!R317*3.1%)/1000</f>
        <v>0.92455938000000004</v>
      </c>
      <c r="V372" s="318">
        <f>('октябрь(4 цк)'!S316+'октябрь(4 цк)'!S317*3.1%)/1000</f>
        <v>0.86705019999999999</v>
      </c>
      <c r="W372" s="318">
        <f>('октябрь(4 цк)'!T316+'октябрь(4 цк)'!T317*3.1%)/1000</f>
        <v>0.84342998999999996</v>
      </c>
      <c r="X372" s="318">
        <f>('октябрь(4 цк)'!U316+'октябрь(4 цк)'!U317*3.1%)/1000</f>
        <v>0.83492423999999998</v>
      </c>
      <c r="Y372" s="318">
        <f>('октябрь(4 цк)'!V316+'октябрь(4 цк)'!V317*3.1%)/1000</f>
        <v>0.83256324999999998</v>
      </c>
      <c r="Z372" s="318">
        <f>('октябрь(4 цк)'!W316+'октябрь(4 цк)'!W317*3.1%)/1000</f>
        <v>0.83162504000000004</v>
      </c>
      <c r="AA372" s="318">
        <f>('октябрь(4 цк)'!X316+'октябрь(4 цк)'!X317*3.1%)/1000</f>
        <v>0.83258386999999989</v>
      </c>
      <c r="AB372" s="318">
        <f>('октябрь(4 цк)'!Y316+'октябрь(4 цк)'!Y317*3.1%)/1000</f>
        <v>0.82475857999999991</v>
      </c>
      <c r="AC372" s="375"/>
      <c r="AD372" s="375"/>
    </row>
    <row r="373" spans="1:30" s="209" customFormat="1" ht="13.5" thickBot="1" x14ac:dyDescent="0.25">
      <c r="A373" s="314">
        <v>15</v>
      </c>
      <c r="B373" s="289" t="s">
        <v>195</v>
      </c>
      <c r="C373" s="290" t="s">
        <v>169</v>
      </c>
      <c r="D373" s="255"/>
      <c r="E373" s="318">
        <f>('октябрь(4 цк)'!B320+'октябрь(4 цк)'!B321*3.1%)/1000</f>
        <v>0.80676762999999996</v>
      </c>
      <c r="F373" s="318">
        <f>('октябрь(4 цк)'!C320+'октябрь(4 цк)'!C321*3.1%)/1000</f>
        <v>0.80749963999999996</v>
      </c>
      <c r="G373" s="318">
        <f>('октябрь(4 цк)'!D320+'октябрь(4 цк)'!D321*3.1%)/1000</f>
        <v>0.80546857000000005</v>
      </c>
      <c r="H373" s="318">
        <f>('октябрь(4 цк)'!E320+'октябрь(4 цк)'!E321*3.1%)/1000</f>
        <v>0.81763436999999994</v>
      </c>
      <c r="I373" s="318">
        <f>('октябрь(4 цк)'!F320+'октябрь(4 цк)'!F321*3.1%)/1000</f>
        <v>0.84499710999999988</v>
      </c>
      <c r="J373" s="318">
        <f>('октябрь(4 цк)'!G320+'октябрь(4 цк)'!G321*3.1%)/1000</f>
        <v>0.86288495999999992</v>
      </c>
      <c r="K373" s="318">
        <f>('октябрь(4 цк)'!H320+'октябрь(4 цк)'!H321*3.1%)/1000</f>
        <v>0.85119342000000009</v>
      </c>
      <c r="L373" s="318">
        <f>('октябрь(4 цк)'!I320+'октябрь(4 цк)'!I321*3.1%)/1000</f>
        <v>0.84817258999999989</v>
      </c>
      <c r="M373" s="318">
        <f>('октябрь(4 цк)'!J320+'октябрь(4 цк)'!J321*3.1%)/1000</f>
        <v>0.84987373999999993</v>
      </c>
      <c r="N373" s="318">
        <f>('октябрь(4 цк)'!K320+'октябрь(4 цк)'!K321*3.1%)/1000</f>
        <v>0.84347123000000002</v>
      </c>
      <c r="O373" s="318">
        <f>('октябрь(4 цк)'!L320+'октябрь(4 цк)'!L321*3.1%)/1000</f>
        <v>0.83137760000000005</v>
      </c>
      <c r="P373" s="318">
        <f>('октябрь(4 цк)'!M320+'октябрь(4 цк)'!M321*3.1%)/1000</f>
        <v>0.84844065000000002</v>
      </c>
      <c r="Q373" s="318">
        <f>('октябрь(4 цк)'!N320+'октябрь(4 цк)'!N321*3.1%)/1000</f>
        <v>0.83992458999999997</v>
      </c>
      <c r="R373" s="318">
        <f>('октябрь(4 цк)'!O320+'октябрь(4 цк)'!O321*3.1%)/1000</f>
        <v>0.86566865999999998</v>
      </c>
      <c r="S373" s="318">
        <f>('октябрь(4 цк)'!P320+'октябрь(4 цк)'!P321*3.1%)/1000</f>
        <v>0.87815407000000001</v>
      </c>
      <c r="T373" s="318">
        <f>('октябрь(4 цк)'!Q320+'октябрь(4 цк)'!Q321*3.1%)/1000</f>
        <v>0.88873212999999995</v>
      </c>
      <c r="U373" s="318">
        <f>('октябрь(4 цк)'!R320+'октябрь(4 цк)'!R321*3.1%)/1000</f>
        <v>0.90355790999999996</v>
      </c>
      <c r="V373" s="318">
        <f>('октябрь(4 цк)'!S320+'октябрь(4 цк)'!S321*3.1%)/1000</f>
        <v>0.85966823999999997</v>
      </c>
      <c r="W373" s="318">
        <f>('октябрь(4 цк)'!T320+'октябрь(4 цк)'!T321*3.1%)/1000</f>
        <v>0.84543013</v>
      </c>
      <c r="X373" s="318">
        <f>('октябрь(4 цк)'!U320+'октябрь(4 цк)'!U321*3.1%)/1000</f>
        <v>0.79737522000000005</v>
      </c>
      <c r="Y373" s="318">
        <f>('октябрь(4 цк)'!V320+'октябрь(4 цк)'!V321*3.1%)/1000</f>
        <v>0.81798491000000007</v>
      </c>
      <c r="Z373" s="318">
        <f>('октябрь(4 цк)'!W320+'октябрь(4 цк)'!W321*3.1%)/1000</f>
        <v>0.81573732999999993</v>
      </c>
      <c r="AA373" s="318">
        <f>('октябрь(4 цк)'!X320+'октябрь(4 цк)'!X321*3.1%)/1000</f>
        <v>0.81673739999999995</v>
      </c>
      <c r="AB373" s="318">
        <f>('октябрь(4 цк)'!Y320+'октябрь(4 цк)'!Y321*3.1%)/1000</f>
        <v>0.80745840000000002</v>
      </c>
      <c r="AC373" s="375"/>
      <c r="AD373" s="375"/>
    </row>
    <row r="374" spans="1:30" s="209" customFormat="1" ht="13.5" thickBot="1" x14ac:dyDescent="0.25">
      <c r="A374" s="314">
        <v>16</v>
      </c>
      <c r="B374" s="289" t="s">
        <v>195</v>
      </c>
      <c r="C374" s="290" t="s">
        <v>169</v>
      </c>
      <c r="D374" s="255"/>
      <c r="E374" s="318">
        <f>('октябрь(4 цк)'!B324+'октябрь(4 цк)'!B325*3.1%)/1000</f>
        <v>0.81918086999999995</v>
      </c>
      <c r="F374" s="318">
        <f>('октябрь(4 цк)'!C324+'октябрь(4 цк)'!C325*3.1%)/1000</f>
        <v>0.82734638999999999</v>
      </c>
      <c r="G374" s="318">
        <f>('октябрь(4 цк)'!D324+'октябрь(4 цк)'!D325*3.1%)/1000</f>
        <v>0.81366501999999996</v>
      </c>
      <c r="H374" s="318">
        <f>('октябрь(4 цк)'!E324+'октябрь(4 цк)'!E325*3.1%)/1000</f>
        <v>0.85629686999999988</v>
      </c>
      <c r="I374" s="318">
        <f>('октябрь(4 цк)'!F324+'октябрь(4 цк)'!F325*3.1%)/1000</f>
        <v>0.85665771999999996</v>
      </c>
      <c r="J374" s="318">
        <f>('октябрь(4 цк)'!G324+'октябрь(4 цк)'!G325*3.1%)/1000</f>
        <v>0.86939056999999997</v>
      </c>
      <c r="K374" s="318">
        <f>('октябрь(4 цк)'!H324+'октябрь(4 цк)'!H325*3.1%)/1000</f>
        <v>0.9098470099999999</v>
      </c>
      <c r="L374" s="318">
        <f>('октябрь(4 цк)'!I324+'октябрь(4 цк)'!I325*3.1%)/1000</f>
        <v>0.88712376999999987</v>
      </c>
      <c r="M374" s="318">
        <f>('октябрь(4 цк)'!J324+'октябрь(4 цк)'!J325*3.1%)/1000</f>
        <v>0.87621578999999994</v>
      </c>
      <c r="N374" s="318">
        <f>('октябрь(4 цк)'!K324+'октябрь(4 цк)'!K325*3.1%)/1000</f>
        <v>0.86062707000000005</v>
      </c>
      <c r="O374" s="318">
        <f>('октябрь(4 цк)'!L324+'октябрь(4 цк)'!L325*3.1%)/1000</f>
        <v>0.86511192000000003</v>
      </c>
      <c r="P374" s="318">
        <f>('октябрь(4 цк)'!M324+'октябрь(4 цк)'!M325*3.1%)/1000</f>
        <v>0.87872111999999991</v>
      </c>
      <c r="Q374" s="318">
        <f>('октябрь(4 цк)'!N324+'октябрь(4 цк)'!N325*3.1%)/1000</f>
        <v>0.89019614999999996</v>
      </c>
      <c r="R374" s="318">
        <f>('октябрь(4 цк)'!O324+'октябрь(4 цк)'!O325*3.1%)/1000</f>
        <v>0.89118591000000003</v>
      </c>
      <c r="S374" s="318">
        <f>('октябрь(4 цк)'!P324+'октябрь(4 цк)'!P325*3.1%)/1000</f>
        <v>0.88593811999999994</v>
      </c>
      <c r="T374" s="318">
        <f>('октябрь(4 цк)'!Q324+'октябрь(4 цк)'!Q325*3.1%)/1000</f>
        <v>0.89025801000000004</v>
      </c>
      <c r="U374" s="318">
        <f>('октябрь(4 цк)'!R324+'октябрь(4 цк)'!R325*3.1%)/1000</f>
        <v>0.88482464000000005</v>
      </c>
      <c r="V374" s="318">
        <f>('октябрь(4 цк)'!S324+'октябрь(4 цк)'!S325*3.1%)/1000</f>
        <v>0.88989715999999996</v>
      </c>
      <c r="W374" s="318">
        <f>('октябрь(4 цк)'!T324+'октябрь(4 цк)'!T325*3.1%)/1000</f>
        <v>0.89300046999999994</v>
      </c>
      <c r="X374" s="318">
        <f>('октябрь(4 цк)'!U324+'октябрь(4 цк)'!U325*3.1%)/1000</f>
        <v>0.83198589000000001</v>
      </c>
      <c r="Y374" s="318">
        <f>('октябрь(4 цк)'!V324+'октябрь(4 цк)'!V325*3.1%)/1000</f>
        <v>0.82863513999999994</v>
      </c>
      <c r="Z374" s="318">
        <f>('октябрь(4 цк)'!W324+'октябрь(4 цк)'!W325*3.1%)/1000</f>
        <v>0.8313054299999999</v>
      </c>
      <c r="AA374" s="318">
        <f>('октябрь(4 цк)'!X324+'октябрь(4 цк)'!X325*3.1%)/1000</f>
        <v>0.83260448999999992</v>
      </c>
      <c r="AB374" s="318">
        <f>('октябрь(4 цк)'!Y324+'октябрь(4 цк)'!Y325*3.1%)/1000</f>
        <v>0.82631538999999998</v>
      </c>
      <c r="AC374" s="375"/>
      <c r="AD374" s="375"/>
    </row>
    <row r="375" spans="1:30" s="209" customFormat="1" ht="13.5" thickBot="1" x14ac:dyDescent="0.25">
      <c r="A375" s="314">
        <v>17</v>
      </c>
      <c r="B375" s="289" t="s">
        <v>195</v>
      </c>
      <c r="C375" s="290" t="s">
        <v>169</v>
      </c>
      <c r="D375" s="255"/>
      <c r="E375" s="318">
        <f>('октябрь(4 цк)'!B328+'октябрь(4 цк)'!B329*3.1%)/1000</f>
        <v>0.83097551000000003</v>
      </c>
      <c r="F375" s="318">
        <f>('октябрь(4 цк)'!C328+'октябрь(4 цк)'!C329*3.1%)/1000</f>
        <v>0.83096519999999996</v>
      </c>
      <c r="G375" s="318">
        <f>('октябрь(4 цк)'!D328+'октябрь(4 цк)'!D329*3.1%)/1000</f>
        <v>0.84606934999999994</v>
      </c>
      <c r="H375" s="318">
        <f>('октябрь(4 цк)'!E328+'октябрь(4 цк)'!E329*3.1%)/1000</f>
        <v>0.88591750000000002</v>
      </c>
      <c r="I375" s="318">
        <f>('октябрь(4 цк)'!F328+'октябрь(4 цк)'!F329*3.1%)/1000</f>
        <v>0.87486517999999991</v>
      </c>
      <c r="J375" s="318">
        <f>('октябрь(4 цк)'!G328+'октябрь(4 цк)'!G329*3.1%)/1000</f>
        <v>0.86706051000000006</v>
      </c>
      <c r="K375" s="318">
        <f>('октябрь(4 цк)'!H328+'октябрь(4 цк)'!H329*3.1%)/1000</f>
        <v>0.87409192999999996</v>
      </c>
      <c r="L375" s="318">
        <f>('октябрь(4 цк)'!I328+'октябрь(4 цк)'!I329*3.1%)/1000</f>
        <v>0.86185395999999992</v>
      </c>
      <c r="M375" s="318">
        <f>('октябрь(4 цк)'!J328+'октябрь(4 цк)'!J329*3.1%)/1000</f>
        <v>0.86091574999999998</v>
      </c>
      <c r="N375" s="318">
        <f>('октябрь(4 цк)'!K328+'октябрь(4 цк)'!K329*3.1%)/1000</f>
        <v>0.86681307000000007</v>
      </c>
      <c r="O375" s="318">
        <f>('октябрь(4 цк)'!L328+'октябрь(4 цк)'!L329*3.1%)/1000</f>
        <v>0.87396820999999991</v>
      </c>
      <c r="P375" s="318">
        <f>('октябрь(4 цк)'!M328+'октябрь(4 цк)'!M329*3.1%)/1000</f>
        <v>0.86954522000000001</v>
      </c>
      <c r="Q375" s="318">
        <f>('октябрь(4 цк)'!N328+'октябрь(4 цк)'!N329*3.1%)/1000</f>
        <v>0.88135017000000004</v>
      </c>
      <c r="R375" s="318">
        <f>('октябрь(4 цк)'!O328+'октябрь(4 цк)'!O329*3.1%)/1000</f>
        <v>0.8894847600000001</v>
      </c>
      <c r="S375" s="318">
        <f>('октябрь(4 цк)'!P328+'октябрь(4 цк)'!P329*3.1%)/1000</f>
        <v>0.89001057000000006</v>
      </c>
      <c r="T375" s="318">
        <f>('октябрь(4 цк)'!Q328+'октябрь(4 цк)'!Q329*3.1%)/1000</f>
        <v>0.91236264999999994</v>
      </c>
      <c r="U375" s="318">
        <f>('октябрь(4 цк)'!R328+'октябрь(4 цк)'!R329*3.1%)/1000</f>
        <v>0.92479650999999996</v>
      </c>
      <c r="V375" s="318">
        <f>('октябрь(4 цк)'!S328+'октябрь(4 цк)'!S329*3.1%)/1000</f>
        <v>0.88277295</v>
      </c>
      <c r="W375" s="318">
        <f>('октябрь(4 цк)'!T328+'октябрь(4 цк)'!T329*3.1%)/1000</f>
        <v>0.86003940000000001</v>
      </c>
      <c r="X375" s="318">
        <f>('октябрь(4 цк)'!U328+'октябрь(4 цк)'!U329*3.1%)/1000</f>
        <v>0.8250060199999999</v>
      </c>
      <c r="Y375" s="318">
        <f>('октябрь(4 цк)'!V328+'октябрь(4 цк)'!V329*3.1%)/1000</f>
        <v>0.83043939</v>
      </c>
      <c r="Z375" s="318">
        <f>('октябрь(4 цк)'!W328+'октябрь(4 цк)'!W329*3.1%)/1000</f>
        <v>0.82787220000000006</v>
      </c>
      <c r="AA375" s="318">
        <f>('октябрь(4 цк)'!X328+'октябрь(4 цк)'!X329*3.1%)/1000</f>
        <v>0.82083046999999998</v>
      </c>
      <c r="AB375" s="318">
        <f>('октябрь(4 цк)'!Y328+'октябрь(4 цк)'!Y329*3.1%)/1000</f>
        <v>0.82980016999999995</v>
      </c>
      <c r="AC375" s="375"/>
      <c r="AD375" s="375"/>
    </row>
    <row r="376" spans="1:30" s="209" customFormat="1" ht="13.5" thickBot="1" x14ac:dyDescent="0.25">
      <c r="A376" s="314">
        <v>18</v>
      </c>
      <c r="B376" s="289" t="s">
        <v>195</v>
      </c>
      <c r="C376" s="290" t="s">
        <v>169</v>
      </c>
      <c r="D376" s="255"/>
      <c r="E376" s="318">
        <f>('октябрь(4 цк)'!B332+'октябрь(4 цк)'!B333*3.1%)/1000</f>
        <v>0.76741435999999985</v>
      </c>
      <c r="F376" s="318">
        <f>('октябрь(4 цк)'!C332+'октябрь(4 цк)'!C333*3.1%)/1000</f>
        <v>0.75865085999999993</v>
      </c>
      <c r="G376" s="318">
        <f>('октябрь(4 цк)'!D332+'октябрь(4 цк)'!D333*3.1%)/1000</f>
        <v>0.76933201999999989</v>
      </c>
      <c r="H376" s="318">
        <f>('октябрь(4 цк)'!E332+'октябрь(4 цк)'!E333*3.1%)/1000</f>
        <v>0.78800342999999995</v>
      </c>
      <c r="I376" s="318">
        <f>('октябрь(4 цк)'!F332+'октябрь(4 цк)'!F333*3.1%)/1000</f>
        <v>0.80004551000000002</v>
      </c>
      <c r="J376" s="318">
        <f>('октябрь(4 цк)'!G332+'октябрь(4 цк)'!G333*3.1%)/1000</f>
        <v>0.82263472000000004</v>
      </c>
      <c r="K376" s="318">
        <f>('октябрь(4 цк)'!H332+'октябрь(4 цк)'!H333*3.1%)/1000</f>
        <v>0.81305673000000001</v>
      </c>
      <c r="L376" s="318">
        <f>('октябрь(4 цк)'!I332+'октябрь(4 цк)'!I333*3.1%)/1000</f>
        <v>0.81292270000000011</v>
      </c>
      <c r="M376" s="318">
        <f>('октябрь(4 цк)'!J332+'октябрь(4 цк)'!J333*3.1%)/1000</f>
        <v>0.79666382999999996</v>
      </c>
      <c r="N376" s="318">
        <f>('октябрь(4 цк)'!K332+'октябрь(4 цк)'!K333*3.1%)/1000</f>
        <v>0.83030535999999999</v>
      </c>
      <c r="O376" s="318">
        <f>('октябрь(4 цк)'!L332+'октябрь(4 цк)'!L333*3.1%)/1000</f>
        <v>0.83336742999999991</v>
      </c>
      <c r="P376" s="318">
        <f>('октябрь(4 цк)'!M332+'октябрь(4 цк)'!M333*3.1%)/1000</f>
        <v>0.86025591000000001</v>
      </c>
      <c r="Q376" s="318">
        <f>('октябрь(4 цк)'!N332+'октябрь(4 цк)'!N333*3.1%)/1000</f>
        <v>0.82431524999999994</v>
      </c>
      <c r="R376" s="318">
        <f>('октябрь(4 цк)'!O332+'октябрь(4 цк)'!O333*3.1%)/1000</f>
        <v>0.81918086999999995</v>
      </c>
      <c r="S376" s="318">
        <f>('октябрь(4 цк)'!P332+'октябрь(4 цк)'!P333*3.1%)/1000</f>
        <v>0.82609887999999998</v>
      </c>
      <c r="T376" s="318">
        <f>('октябрь(4 цк)'!Q332+'октябрь(4 цк)'!Q333*3.1%)/1000</f>
        <v>0.84470842999999995</v>
      </c>
      <c r="U376" s="318">
        <f>('октябрь(4 цк)'!R332+'октябрь(4 цк)'!R333*3.1%)/1000</f>
        <v>0.85931770000000007</v>
      </c>
      <c r="V376" s="318">
        <f>('октябрь(4 цк)'!S332+'октябрь(4 цк)'!S333*3.1%)/1000</f>
        <v>0.85429673000000006</v>
      </c>
      <c r="W376" s="318">
        <f>('октябрь(4 цк)'!T332+'октябрь(4 цк)'!T333*3.1%)/1000</f>
        <v>0.81821173000000003</v>
      </c>
      <c r="X376" s="318">
        <f>('октябрь(4 цк)'!U332+'октябрь(4 цк)'!U333*3.1%)/1000</f>
        <v>0.78766320000000012</v>
      </c>
      <c r="Y376" s="318">
        <f>('октябрь(4 цк)'!V332+'октябрь(4 цк)'!V333*3.1%)/1000</f>
        <v>0.77015682000000008</v>
      </c>
      <c r="Z376" s="318">
        <f>('октябрь(4 цк)'!W332+'октябрь(4 цк)'!W333*3.1%)/1000</f>
        <v>0.76802265000000003</v>
      </c>
      <c r="AA376" s="318">
        <f>('октябрь(4 цк)'!X332+'октябрь(4 цк)'!X333*3.1%)/1000</f>
        <v>0.78112665999999997</v>
      </c>
      <c r="AB376" s="318">
        <f>('октябрь(4 цк)'!Y332+'октябрь(4 цк)'!Y333*3.1%)/1000</f>
        <v>0.76388833999999994</v>
      </c>
      <c r="AC376" s="375"/>
      <c r="AD376" s="375"/>
    </row>
    <row r="377" spans="1:30" s="209" customFormat="1" ht="13.5" thickBot="1" x14ac:dyDescent="0.25">
      <c r="A377" s="314">
        <v>19</v>
      </c>
      <c r="B377" s="289" t="s">
        <v>195</v>
      </c>
      <c r="C377" s="290" t="s">
        <v>169</v>
      </c>
      <c r="D377" s="255"/>
      <c r="E377" s="318">
        <f>('октябрь(4 цк)'!B336+'октябрь(4 цк)'!B337*3.1%)/1000</f>
        <v>0.83562532</v>
      </c>
      <c r="F377" s="318">
        <f>('октябрь(4 цк)'!C336+'октябрь(4 цк)'!C337*3.1%)/1000</f>
        <v>0.82413997999999999</v>
      </c>
      <c r="G377" s="318">
        <f>('октябрь(4 цк)'!D336+'октябрь(4 цк)'!D337*3.1%)/1000</f>
        <v>0.81779932999999994</v>
      </c>
      <c r="H377" s="318">
        <f>('октябрь(4 цк)'!E336+'октябрь(4 цк)'!E337*3.1%)/1000</f>
        <v>0.83829560999999986</v>
      </c>
      <c r="I377" s="318">
        <f>('октябрь(4 цк)'!F336+'октябрь(4 цк)'!F337*3.1%)/1000</f>
        <v>0.86596764999999998</v>
      </c>
      <c r="J377" s="318">
        <f>('октябрь(4 цк)'!G336+'октябрь(4 цк)'!G337*3.1%)/1000</f>
        <v>0.87413317000000001</v>
      </c>
      <c r="K377" s="318">
        <f>('октябрь(4 цк)'!H336+'октябрь(4 цк)'!H337*3.1%)/1000</f>
        <v>0.89358814000000009</v>
      </c>
      <c r="L377" s="318">
        <f>('октябрь(4 цк)'!I336+'октябрь(4 цк)'!I337*3.1%)/1000</f>
        <v>0.83813064999999998</v>
      </c>
      <c r="M377" s="318">
        <f>('октябрь(4 цк)'!J336+'октябрь(4 цк)'!J337*3.1%)/1000</f>
        <v>0.82052117000000002</v>
      </c>
      <c r="N377" s="318">
        <f>('октябрь(4 цк)'!K336+'октябрь(4 цк)'!K337*3.1%)/1000</f>
        <v>0.83734708999999996</v>
      </c>
      <c r="O377" s="318">
        <f>('октябрь(4 цк)'!L336+'октябрь(4 цк)'!L337*3.1%)/1000</f>
        <v>0.83560469999999998</v>
      </c>
      <c r="P377" s="318">
        <f>('октябрь(4 цк)'!M336+'октябрь(4 цк)'!M337*3.1%)/1000</f>
        <v>0.87284442000000007</v>
      </c>
      <c r="Q377" s="318">
        <f>('октябрь(4 цк)'!N336+'октябрь(4 цк)'!N337*3.1%)/1000</f>
        <v>0.90176396999999997</v>
      </c>
      <c r="R377" s="318">
        <f>('октябрь(4 цк)'!O336+'октябрь(4 цк)'!O337*3.1%)/1000</f>
        <v>0.91501231999999999</v>
      </c>
      <c r="S377" s="318">
        <f>('октябрь(4 цк)'!P336+'октябрь(4 цк)'!P337*3.1%)/1000</f>
        <v>0.89172203000000005</v>
      </c>
      <c r="T377" s="318">
        <f>('октябрь(4 цк)'!Q336+'октябрь(4 цк)'!Q337*3.1%)/1000</f>
        <v>0.90026901999999998</v>
      </c>
      <c r="U377" s="318">
        <f>('октябрь(4 цк)'!R336+'октябрь(4 цк)'!R337*3.1%)/1000</f>
        <v>0.91374418999999996</v>
      </c>
      <c r="V377" s="318">
        <f>('октябрь(4 цк)'!S336+'октябрь(4 цк)'!S337*3.1%)/1000</f>
        <v>0.88064909000000002</v>
      </c>
      <c r="W377" s="318">
        <f>('октябрь(4 цк)'!T336+'октябрь(4 цк)'!T337*3.1%)/1000</f>
        <v>0.88776298999999992</v>
      </c>
      <c r="X377" s="318">
        <f>('октябрь(4 цк)'!U336+'октябрь(4 цк)'!U337*3.1%)/1000</f>
        <v>0.83152194000000001</v>
      </c>
      <c r="Y377" s="318">
        <f>('октябрь(4 цк)'!V336+'октябрь(4 цк)'!V337*3.1%)/1000</f>
        <v>0.83838839999999992</v>
      </c>
      <c r="Z377" s="318">
        <f>('октябрь(4 цк)'!W336+'октябрь(4 цк)'!W337*3.1%)/1000</f>
        <v>0.83951218999999999</v>
      </c>
      <c r="AA377" s="318">
        <f>('октябрь(4 цк)'!X336+'октябрь(4 цк)'!X337*3.1%)/1000</f>
        <v>0.8369553099999999</v>
      </c>
      <c r="AB377" s="318">
        <f>('октябрь(4 цк)'!Y336+'октябрь(4 цк)'!Y337*3.1%)/1000</f>
        <v>0.83013009000000004</v>
      </c>
      <c r="AC377" s="375"/>
      <c r="AD377" s="375"/>
    </row>
    <row r="378" spans="1:30" s="209" customFormat="1" ht="13.5" thickBot="1" x14ac:dyDescent="0.25">
      <c r="A378" s="314">
        <v>20</v>
      </c>
      <c r="B378" s="289" t="s">
        <v>195</v>
      </c>
      <c r="C378" s="290" t="s">
        <v>169</v>
      </c>
      <c r="D378" s="255"/>
      <c r="E378" s="318">
        <f>('октябрь(4 цк)'!B340+'октябрь(4 цк)'!B341*3.1%)/1000</f>
        <v>0.67298506999999996</v>
      </c>
      <c r="F378" s="318">
        <f>('октябрь(4 цк)'!C340+'октябрь(4 цк)'!C341*3.1%)/1000</f>
        <v>0.67199531000000001</v>
      </c>
      <c r="G378" s="318">
        <f>('октябрь(4 цк)'!D340+'октябрь(4 цк)'!D341*3.1%)/1000</f>
        <v>0.67712969000000001</v>
      </c>
      <c r="H378" s="318">
        <f>('октябрь(4 цк)'!E340+'октябрь(4 цк)'!E341*3.1%)/1000</f>
        <v>0.68510963000000002</v>
      </c>
      <c r="I378" s="318">
        <f>('октябрь(4 цк)'!F340+'октябрь(4 цк)'!F341*3.1%)/1000</f>
        <v>0.64404490000000003</v>
      </c>
      <c r="J378" s="318">
        <f>('октябрь(4 цк)'!G340+'октябрь(4 цк)'!G341*3.1%)/1000</f>
        <v>0.6360649599999999</v>
      </c>
      <c r="K378" s="318">
        <f>('октябрь(4 цк)'!H340+'октябрь(4 цк)'!H341*3.1%)/1000</f>
        <v>0.70572963</v>
      </c>
      <c r="L378" s="318">
        <f>('октябрь(4 цк)'!I340+'октябрь(4 цк)'!I341*3.1%)/1000</f>
        <v>0.7001312999999999</v>
      </c>
      <c r="M378" s="318">
        <f>('октябрь(4 цк)'!J340+'октябрь(4 цк)'!J341*3.1%)/1000</f>
        <v>0.69351227999999987</v>
      </c>
      <c r="N378" s="318">
        <f>('октябрь(4 цк)'!K340+'октябрь(4 цк)'!K341*3.1%)/1000</f>
        <v>0.69868789999999992</v>
      </c>
      <c r="O378" s="318">
        <f>('октябрь(4 цк)'!L340+'октябрь(4 цк)'!L341*3.1%)/1000</f>
        <v>0.70184276000000001</v>
      </c>
      <c r="P378" s="318">
        <f>('октябрь(4 цк)'!M340+'октябрь(4 цк)'!M341*3.1%)/1000</f>
        <v>0.68993470999999995</v>
      </c>
      <c r="Q378" s="318">
        <f>('октябрь(4 цк)'!N340+'октябрь(4 цк)'!N341*3.1%)/1000</f>
        <v>0.69298646999999991</v>
      </c>
      <c r="R378" s="318">
        <f>('октябрь(4 цк)'!O340+'октябрь(4 цк)'!O341*3.1%)/1000</f>
        <v>0.71433848</v>
      </c>
      <c r="S378" s="318">
        <f>('октябрь(4 цк)'!P340+'октябрь(4 цк)'!P341*3.1%)/1000</f>
        <v>0.71187439000000008</v>
      </c>
      <c r="T378" s="318">
        <f>('октябрь(4 цк)'!Q340+'октябрь(4 цк)'!Q341*3.1%)/1000</f>
        <v>0.96481992999999999</v>
      </c>
      <c r="U378" s="318">
        <f>('октябрь(4 цк)'!R340+'октябрь(4 цк)'!R341*3.1%)/1000</f>
        <v>0.98489349999999998</v>
      </c>
      <c r="V378" s="318">
        <f>('октябрь(4 цк)'!S340+'октябрь(4 цк)'!S341*3.1%)/1000</f>
        <v>0.99727580999999998</v>
      </c>
      <c r="W378" s="318">
        <f>('октябрь(4 цк)'!T340+'октябрь(4 цк)'!T341*3.1%)/1000</f>
        <v>0.97930547999999995</v>
      </c>
      <c r="X378" s="318">
        <f>('октябрь(4 цк)'!U340+'октябрь(4 цк)'!U341*3.1%)/1000</f>
        <v>0.70202833999999992</v>
      </c>
      <c r="Y378" s="318">
        <f>('октябрь(4 цк)'!V340+'октябрь(4 цк)'!V341*3.1%)/1000</f>
        <v>0.70604923999999991</v>
      </c>
      <c r="Z378" s="318">
        <f>('октябрь(4 цк)'!W340+'октябрь(4 цк)'!W341*3.1%)/1000</f>
        <v>0.70945153999999999</v>
      </c>
      <c r="AA378" s="318">
        <f>('октябрь(4 цк)'!X340+'октябрь(4 цк)'!X341*3.1%)/1000</f>
        <v>0.71756551000000002</v>
      </c>
      <c r="AB378" s="318">
        <f>('октябрь(4 цк)'!Y340+'октябрь(4 цк)'!Y341*3.1%)/1000</f>
        <v>0.69082136999999999</v>
      </c>
      <c r="AC378" s="375"/>
      <c r="AD378" s="375"/>
    </row>
    <row r="379" spans="1:30" s="209" customFormat="1" ht="13.5" thickBot="1" x14ac:dyDescent="0.25">
      <c r="A379" s="314">
        <v>21</v>
      </c>
      <c r="B379" s="289" t="s">
        <v>195</v>
      </c>
      <c r="C379" s="290" t="s">
        <v>169</v>
      </c>
      <c r="D379" s="255"/>
      <c r="E379" s="318">
        <f>('октябрь(4 цк)'!B344+'октябрь(4 цк)'!B345*3.1%)/1000</f>
        <v>0.84722407</v>
      </c>
      <c r="F379" s="318">
        <f>('октябрь(4 цк)'!C344+'октябрь(4 цк)'!C345*3.1%)/1000</f>
        <v>0.84585284000000005</v>
      </c>
      <c r="G379" s="318">
        <f>('октябрь(4 цк)'!D344+'октябрь(4 цк)'!D345*3.1%)/1000</f>
        <v>0.87738081999999995</v>
      </c>
      <c r="H379" s="318">
        <f>('октябрь(4 цк)'!E344+'октябрь(4 цк)'!E345*3.1%)/1000</f>
        <v>0.88940227999999999</v>
      </c>
      <c r="I379" s="318">
        <f>('октябрь(4 цк)'!F344+'октябрь(4 цк)'!F345*3.1%)/1000</f>
        <v>0.88242240999999999</v>
      </c>
      <c r="J379" s="318">
        <f>('октябрь(4 цк)'!G344+'октябрь(4 цк)'!G345*3.1%)/1000</f>
        <v>0.94291117999999996</v>
      </c>
      <c r="K379" s="318">
        <f>('октябрь(4 цк)'!H344+'октябрь(4 цк)'!H345*3.1%)/1000</f>
        <v>1.2319417199999998</v>
      </c>
      <c r="L379" s="318">
        <f>('октябрь(4 цк)'!I344+'октябрь(4 цк)'!I345*3.1%)/1000</f>
        <v>0.88663920000000007</v>
      </c>
      <c r="M379" s="318">
        <f>('октябрь(4 цк)'!J344+'октябрь(4 цк)'!J345*3.1%)/1000</f>
        <v>1.2127341899999999</v>
      </c>
      <c r="N379" s="318">
        <f>('октябрь(4 цк)'!K344+'октябрь(4 цк)'!K345*3.1%)/1000</f>
        <v>0.99103826000000006</v>
      </c>
      <c r="O379" s="318">
        <f>('октябрь(4 цк)'!L344+'октябрь(4 цк)'!L345*3.1%)/1000</f>
        <v>0.90159900999999998</v>
      </c>
      <c r="P379" s="318">
        <f>('октябрь(4 цк)'!M344+'октябрь(4 цк)'!M345*3.1%)/1000</f>
        <v>0.90309395999999997</v>
      </c>
      <c r="Q379" s="318">
        <f>('октябрь(4 цк)'!N344+'октябрь(4 цк)'!N345*3.1%)/1000</f>
        <v>0.89931019000000001</v>
      </c>
      <c r="R379" s="318">
        <f>('октябрь(4 цк)'!O344+'октябрь(4 цк)'!O345*3.1%)/1000</f>
        <v>0.91266164000000005</v>
      </c>
      <c r="S379" s="318">
        <f>('октябрь(4 цк)'!P344+'октябрь(4 цк)'!P345*3.1%)/1000</f>
        <v>0.94457108999999995</v>
      </c>
      <c r="T379" s="318">
        <f>('октябрь(4 цк)'!Q344+'октябрь(4 цк)'!Q345*3.1%)/1000</f>
        <v>0.95150972</v>
      </c>
      <c r="U379" s="318">
        <f>('октябрь(4 цк)'!R344+'октябрь(4 цк)'!R345*3.1%)/1000</f>
        <v>1.2486233</v>
      </c>
      <c r="V379" s="318">
        <f>('октябрь(4 цк)'!S344+'октябрь(4 цк)'!S345*3.1%)/1000</f>
        <v>0.90507347999999999</v>
      </c>
      <c r="W379" s="318">
        <f>('октябрь(4 цк)'!T344+'октябрь(4 цк)'!T345*3.1%)/1000</f>
        <v>0.8871753200000001</v>
      </c>
      <c r="X379" s="318">
        <f>('октябрь(4 цк)'!U344+'октябрь(4 цк)'!U345*3.1%)/1000</f>
        <v>0.86104977999999999</v>
      </c>
      <c r="Y379" s="318">
        <f>('октябрь(4 цк)'!V344+'октябрь(4 цк)'!V345*3.1%)/1000</f>
        <v>0.84659516000000001</v>
      </c>
      <c r="Z379" s="318">
        <f>('октябрь(4 цк)'!W344+'октябрь(4 цк)'!W345*3.1%)/1000</f>
        <v>0.8458116</v>
      </c>
      <c r="AA379" s="318">
        <f>('октябрь(4 цк)'!X344+'октябрь(4 цк)'!X345*3.1%)/1000</f>
        <v>0.84454346999999996</v>
      </c>
      <c r="AB379" s="318">
        <f>('октябрь(4 цк)'!Y344+'октябрь(4 цк)'!Y345*3.1%)/1000</f>
        <v>0.84039885000000003</v>
      </c>
      <c r="AC379" s="375"/>
      <c r="AD379" s="375"/>
    </row>
    <row r="380" spans="1:30" s="209" customFormat="1" ht="13.5" thickBot="1" x14ac:dyDescent="0.25">
      <c r="A380" s="314">
        <v>22</v>
      </c>
      <c r="B380" s="289" t="s">
        <v>195</v>
      </c>
      <c r="C380" s="290" t="s">
        <v>169</v>
      </c>
      <c r="D380" s="255"/>
      <c r="E380" s="318">
        <f>('октябрь(4 цк)'!B348+'октябрь(4 цк)'!B349*3.1%)/1000</f>
        <v>0.84435788999999994</v>
      </c>
      <c r="F380" s="318">
        <f>('октябрь(4 цк)'!C348+'октябрь(4 цк)'!C349*3.1%)/1000</f>
        <v>0.86272000000000004</v>
      </c>
      <c r="G380" s="318">
        <f>('октябрь(4 цк)'!D348+'октябрь(4 цк)'!D349*3.1%)/1000</f>
        <v>0.80750995000000003</v>
      </c>
      <c r="H380" s="318">
        <f>('октябрь(4 цк)'!E348+'октябрь(4 цк)'!E349*3.1%)/1000</f>
        <v>0.86171993000000002</v>
      </c>
      <c r="I380" s="318">
        <f>('октябрь(4 цк)'!F348+'октябрь(4 цк)'!F349*3.1%)/1000</f>
        <v>0.87066900999999997</v>
      </c>
      <c r="J380" s="318">
        <f>('октябрь(4 цк)'!G348+'октябрь(4 цк)'!G349*3.1%)/1000</f>
        <v>0.87395789999999995</v>
      </c>
      <c r="K380" s="318">
        <f>('октябрь(4 цк)'!H348+'октябрь(4 цк)'!H349*3.1%)/1000</f>
        <v>0.87983460000000002</v>
      </c>
      <c r="L380" s="318">
        <f>('октябрь(4 цк)'!I348+'октябрь(4 цк)'!I349*3.1%)/1000</f>
        <v>0.86633881000000001</v>
      </c>
      <c r="M380" s="318">
        <f>('октябрь(4 цк)'!J348+'октябрь(4 цк)'!J349*3.1%)/1000</f>
        <v>0.8680812</v>
      </c>
      <c r="N380" s="318">
        <f>('октябрь(4 цк)'!K348+'октябрь(4 цк)'!K349*3.1%)/1000</f>
        <v>0.87355580999999993</v>
      </c>
      <c r="O380" s="318">
        <f>('октябрь(4 цк)'!L348+'октябрь(4 цк)'!L349*3.1%)/1000</f>
        <v>0.87492703999999999</v>
      </c>
      <c r="P380" s="318">
        <f>('октябрь(4 цк)'!M348+'октябрь(4 цк)'!M349*3.1%)/1000</f>
        <v>0.87407130999999993</v>
      </c>
      <c r="Q380" s="318">
        <f>('октябрь(4 цк)'!N348+'октябрь(4 цк)'!N349*3.1%)/1000</f>
        <v>0.87263821999999991</v>
      </c>
      <c r="R380" s="318">
        <f>('октябрь(4 цк)'!O348+'октябрь(4 цк)'!O349*3.1%)/1000</f>
        <v>0.8828244999999999</v>
      </c>
      <c r="S380" s="318">
        <f>('октябрь(4 цк)'!P348+'октябрь(4 цк)'!P349*3.1%)/1000</f>
        <v>0.89060854999999994</v>
      </c>
      <c r="T380" s="318">
        <f>('октябрь(4 цк)'!Q348+'октябрь(4 цк)'!Q349*3.1%)/1000</f>
        <v>0.87110202999999997</v>
      </c>
      <c r="U380" s="318">
        <f>('октябрь(4 цк)'!R348+'октябрь(4 цк)'!R349*3.1%)/1000</f>
        <v>0.89346442000000004</v>
      </c>
      <c r="V380" s="318">
        <f>('октябрь(4 цк)'!S348+'октябрь(4 цк)'!S349*3.1%)/1000</f>
        <v>0.87987583999999996</v>
      </c>
      <c r="W380" s="318">
        <f>('октябрь(4 цк)'!T348+'октябрь(4 цк)'!T349*3.1%)/1000</f>
        <v>0.86985451999999996</v>
      </c>
      <c r="X380" s="318">
        <f>('октябрь(4 цк)'!U348+'октябрь(4 цк)'!U349*3.1%)/1000</f>
        <v>0.85321417999999993</v>
      </c>
      <c r="Y380" s="318">
        <f>('октябрь(4 цк)'!V348+'октябрь(4 цк)'!V349*3.1%)/1000</f>
        <v>0.86555525</v>
      </c>
      <c r="Z380" s="318">
        <f>('октябрь(4 цк)'!W348+'октябрь(4 цк)'!W349*3.1%)/1000</f>
        <v>0.93432294999999999</v>
      </c>
      <c r="AA380" s="318">
        <f>('октябрь(4 цк)'!X348+'октябрь(4 цк)'!X349*3.1%)/1000</f>
        <v>0.86375099999999994</v>
      </c>
      <c r="AB380" s="318">
        <f>('октябрь(4 цк)'!Y348+'октябрь(4 цк)'!Y349*3.1%)/1000</f>
        <v>0.85245123999999994</v>
      </c>
      <c r="AC380" s="375"/>
      <c r="AD380" s="375"/>
    </row>
    <row r="381" spans="1:30" s="209" customFormat="1" ht="13.5" thickBot="1" x14ac:dyDescent="0.25">
      <c r="A381" s="314">
        <v>23</v>
      </c>
      <c r="B381" s="289" t="s">
        <v>195</v>
      </c>
      <c r="C381" s="290" t="s">
        <v>169</v>
      </c>
      <c r="D381" s="255"/>
      <c r="E381" s="318">
        <f>('октябрь(4 цк)'!B352+'октябрь(4 цк)'!B353*3.1%)/1000</f>
        <v>0.76211501999999998</v>
      </c>
      <c r="F381" s="318">
        <f>('октябрь(4 цк)'!C352+'октябрь(4 цк)'!C353*3.1%)/1000</f>
        <v>0.75910449999999996</v>
      </c>
      <c r="G381" s="318">
        <f>('октябрь(4 цк)'!D352+'октябрь(4 цк)'!D353*3.1%)/1000</f>
        <v>0.78721986999999993</v>
      </c>
      <c r="H381" s="318">
        <f>('октябрь(4 цк)'!E352+'октябрь(4 цк)'!E353*3.1%)/1000</f>
        <v>0.79861241999999999</v>
      </c>
      <c r="I381" s="318">
        <f>('октябрь(4 цк)'!F352+'октябрь(4 цк)'!F353*3.1%)/1000</f>
        <v>0.8624828699999999</v>
      </c>
      <c r="J381" s="318">
        <f>('октябрь(4 цк)'!G352+'октябрь(4 цк)'!G353*3.1%)/1000</f>
        <v>0.85986413000000006</v>
      </c>
      <c r="K381" s="318">
        <f>('октябрь(4 цк)'!H352+'октябрь(4 цк)'!H353*3.1%)/1000</f>
        <v>0.91917755999999995</v>
      </c>
      <c r="L381" s="318">
        <f>('октябрь(4 цк)'!I352+'октябрь(4 цк)'!I353*3.1%)/1000</f>
        <v>0.87029785000000004</v>
      </c>
      <c r="M381" s="318">
        <f>('октябрь(4 цк)'!J352+'октябрь(4 цк)'!J353*3.1%)/1000</f>
        <v>0.10807955</v>
      </c>
      <c r="N381" s="318">
        <f>('октябрь(4 цк)'!K352+'октябрь(4 цк)'!K353*3.1%)/1000</f>
        <v>0.87686531999999995</v>
      </c>
      <c r="O381" s="318">
        <f>('октябрь(4 цк)'!L352+'октябрь(4 цк)'!L353*3.1%)/1000</f>
        <v>0.87963870999999993</v>
      </c>
      <c r="P381" s="318">
        <f>('октябрь(4 цк)'!M352+'октябрь(4 цк)'!M353*3.1%)/1000</f>
        <v>0.87281348999999986</v>
      </c>
      <c r="Q381" s="318">
        <f>('октябрь(4 цк)'!N352+'октябрь(4 цк)'!N353*3.1%)/1000</f>
        <v>0.98330575999999992</v>
      </c>
      <c r="R381" s="318">
        <f>('октябрь(4 цк)'!O352+'октябрь(4 цк)'!O353*3.1%)/1000</f>
        <v>0.78397222</v>
      </c>
      <c r="S381" s="318">
        <f>('октябрь(4 цк)'!P352+'октябрь(4 цк)'!P353*3.1%)/1000</f>
        <v>0.84825507</v>
      </c>
      <c r="T381" s="318">
        <f>('октябрь(4 цк)'!Q352+'октябрь(4 цк)'!Q353*3.1%)/1000</f>
        <v>0.89885654999999998</v>
      </c>
      <c r="U381" s="318">
        <f>('октябрь(4 цк)'!R352+'октябрь(4 цк)'!R353*3.1%)/1000</f>
        <v>0.89276334000000002</v>
      </c>
      <c r="V381" s="318">
        <f>('октябрь(4 цк)'!S352+'октябрь(4 цк)'!S353*3.1%)/1000</f>
        <v>0.89956794000000007</v>
      </c>
      <c r="W381" s="318">
        <f>('октябрь(4 цк)'!T352+'октябрь(4 цк)'!T353*3.1%)/1000</f>
        <v>0.86642129000000001</v>
      </c>
      <c r="X381" s="318">
        <f>('октябрь(4 цк)'!U352+'октябрь(4 цк)'!U353*3.1%)/1000</f>
        <v>0.10807955</v>
      </c>
      <c r="Y381" s="318">
        <f>('октябрь(4 цк)'!V352+'октябрь(4 цк)'!V353*3.1%)/1000</f>
        <v>0.56789524000000002</v>
      </c>
      <c r="Z381" s="318">
        <f>('октябрь(4 цк)'!W352+'октябрь(4 цк)'!W353*3.1%)/1000</f>
        <v>0.76388833999999994</v>
      </c>
      <c r="AA381" s="318">
        <f>('октябрь(4 цк)'!X352+'октябрь(4 цк)'!X353*3.1%)/1000</f>
        <v>0.76555855999999989</v>
      </c>
      <c r="AB381" s="318">
        <f>('октябрь(4 цк)'!Y352+'октябрь(4 цк)'!Y353*3.1%)/1000</f>
        <v>0.43634995000000004</v>
      </c>
      <c r="AC381" s="375"/>
      <c r="AD381" s="375"/>
    </row>
    <row r="382" spans="1:30" s="209" customFormat="1" ht="13.5" thickBot="1" x14ac:dyDescent="0.25">
      <c r="A382" s="314">
        <v>24</v>
      </c>
      <c r="B382" s="289" t="s">
        <v>195</v>
      </c>
      <c r="C382" s="290" t="s">
        <v>169</v>
      </c>
      <c r="D382" s="255"/>
      <c r="E382" s="318">
        <f>('октябрь(4 цк)'!B356+'октябрь(4 цк)'!B357*3.1%)/1000</f>
        <v>0.69393498999999992</v>
      </c>
      <c r="F382" s="318">
        <f>('октябрь(4 цк)'!C356+'октябрь(4 цк)'!C357*3.1%)/1000</f>
        <v>0.63322970999999995</v>
      </c>
      <c r="G382" s="318">
        <f>('октябрь(4 цк)'!D356+'октябрь(4 цк)'!D357*3.1%)/1000</f>
        <v>0.63322970999999995</v>
      </c>
      <c r="H382" s="318">
        <f>('октябрь(4 цк)'!E356+'октябрь(4 цк)'!E357*3.1%)/1000</f>
        <v>0.70697714000000011</v>
      </c>
      <c r="I382" s="318">
        <f>('октябрь(4 цк)'!F356+'октябрь(4 цк)'!F357*3.1%)/1000</f>
        <v>0.89063948000000004</v>
      </c>
      <c r="J382" s="318">
        <f>('октябрь(4 цк)'!G356+'октябрь(4 цк)'!G357*3.1%)/1000</f>
        <v>0.9182393499999999</v>
      </c>
      <c r="K382" s="318">
        <f>('октябрь(4 цк)'!H356+'октябрь(4 цк)'!H357*3.1%)/1000</f>
        <v>0.88470092</v>
      </c>
      <c r="L382" s="318">
        <f>('октябрь(4 цк)'!I356+'октябрь(4 цк)'!I357*3.1%)/1000</f>
        <v>0.89377371999999999</v>
      </c>
      <c r="M382" s="318">
        <f>('октябрь(4 цк)'!J356+'октябрь(4 цк)'!J357*3.1%)/1000</f>
        <v>0.88199970000000005</v>
      </c>
      <c r="N382" s="318">
        <f>('октябрь(4 цк)'!K356+'октябрь(4 цк)'!K357*3.1%)/1000</f>
        <v>0.89891840999999995</v>
      </c>
      <c r="O382" s="318">
        <f>('октябрь(4 цк)'!L356+'октябрь(4 цк)'!L357*3.1%)/1000</f>
        <v>0.89480472</v>
      </c>
      <c r="P382" s="318">
        <f>('октябрь(4 цк)'!M356+'октябрь(4 цк)'!M357*3.1%)/1000</f>
        <v>0.93886965999999994</v>
      </c>
      <c r="Q382" s="318">
        <f>('октябрь(4 цк)'!N356+'октябрь(4 цк)'!N357*3.1%)/1000</f>
        <v>0.89711415999999999</v>
      </c>
      <c r="R382" s="318">
        <f>('октябрь(4 цк)'!O356+'октябрь(4 цк)'!O357*3.1%)/1000</f>
        <v>0.88723717999999996</v>
      </c>
      <c r="S382" s="318">
        <f>('октябрь(4 цк)'!P356+'октябрь(4 цк)'!P357*3.1%)/1000</f>
        <v>0.90315581999999994</v>
      </c>
      <c r="T382" s="318">
        <f>('октябрь(4 цк)'!Q356+'октябрь(4 цк)'!Q357*3.1%)/1000</f>
        <v>0.92535325000000002</v>
      </c>
      <c r="U382" s="318">
        <f>('октябрь(4 цк)'!R356+'октябрь(4 цк)'!R357*3.1%)/1000</f>
        <v>0.92788950999999997</v>
      </c>
      <c r="V382" s="318">
        <f>('октябрь(4 цк)'!S356+'октябрь(4 цк)'!S357*3.1%)/1000</f>
        <v>0.92715750000000008</v>
      </c>
      <c r="W382" s="318">
        <f>('октябрь(4 цк)'!T356+'октябрь(4 цк)'!T357*3.1%)/1000</f>
        <v>0.87297845000000007</v>
      </c>
      <c r="X382" s="318">
        <f>('октябрь(4 цк)'!U356+'октябрь(4 цк)'!U357*3.1%)/1000</f>
        <v>0.68680047</v>
      </c>
      <c r="Y382" s="318">
        <f>('октябрь(4 цк)'!V356+'октябрь(4 цк)'!V357*3.1%)/1000</f>
        <v>0.69715170999999998</v>
      </c>
      <c r="Z382" s="318">
        <f>('октябрь(4 цк)'!W356+'октябрь(4 цк)'!W357*3.1%)/1000</f>
        <v>0.68622310999999991</v>
      </c>
      <c r="AA382" s="318">
        <f>('октябрь(4 цк)'!X356+'октябрь(4 цк)'!X357*3.1%)/1000</f>
        <v>0.58757702999999994</v>
      </c>
      <c r="AB382" s="318">
        <f>('октябрь(4 цк)'!Y356+'октябрь(4 цк)'!Y357*3.1%)/1000</f>
        <v>0.58465929999999999</v>
      </c>
      <c r="AC382" s="375"/>
      <c r="AD382" s="375"/>
    </row>
    <row r="383" spans="1:30" s="209" customFormat="1" ht="13.5" thickBot="1" x14ac:dyDescent="0.25">
      <c r="A383" s="314">
        <v>25</v>
      </c>
      <c r="B383" s="289" t="s">
        <v>195</v>
      </c>
      <c r="C383" s="290" t="s">
        <v>169</v>
      </c>
      <c r="D383" s="255"/>
      <c r="E383" s="318">
        <f>('октябрь(4 цк)'!B360+'октябрь(4 цк)'!B361*3.1%)/1000</f>
        <v>0.82307805000000001</v>
      </c>
      <c r="F383" s="318">
        <f>('октябрь(4 цк)'!C360+'октябрь(4 цк)'!C361*3.1%)/1000</f>
        <v>0.76782676000000005</v>
      </c>
      <c r="G383" s="318">
        <f>('октябрь(4 цк)'!D360+'октябрь(4 цк)'!D361*3.1%)/1000</f>
        <v>0.80571601000000004</v>
      </c>
      <c r="H383" s="318">
        <f>('октябрь(4 цк)'!E360+'октябрь(4 цк)'!E361*3.1%)/1000</f>
        <v>0.85700826000000008</v>
      </c>
      <c r="I383" s="318">
        <f>('октябрь(4 цк)'!F360+'октябрь(4 цк)'!F361*3.1%)/1000</f>
        <v>0.90079482999999994</v>
      </c>
      <c r="J383" s="318">
        <f>('октябрь(4 цк)'!G360+'октябрь(4 цк)'!G361*3.1%)/1000</f>
        <v>0.91048622999999995</v>
      </c>
      <c r="K383" s="318">
        <f>('октябрь(4 цк)'!H360+'октябрь(4 цк)'!H361*3.1%)/1000</f>
        <v>0.91429061999999994</v>
      </c>
      <c r="L383" s="318">
        <f>('октябрь(4 цк)'!I360+'октябрь(4 цк)'!I361*3.1%)/1000</f>
        <v>0.90534154</v>
      </c>
      <c r="M383" s="318">
        <f>('октябрь(4 цк)'!J360+'октябрь(4 цк)'!J361*3.1%)/1000</f>
        <v>0.94318954999999993</v>
      </c>
      <c r="N383" s="318">
        <f>('октябрь(4 цк)'!K360+'октябрь(4 цк)'!K361*3.1%)/1000</f>
        <v>0.94432364999999996</v>
      </c>
      <c r="O383" s="318">
        <f>('октябрь(4 цк)'!L360+'октябрь(4 цк)'!L361*3.1%)/1000</f>
        <v>0.87752516000000003</v>
      </c>
      <c r="P383" s="318">
        <f>('октябрь(4 цк)'!M360+'октябрь(4 цк)'!M361*3.1%)/1000</f>
        <v>0.87408161999999989</v>
      </c>
      <c r="Q383" s="318">
        <f>('октябрь(4 цк)'!N360+'октябрь(4 цк)'!N361*3.1%)/1000</f>
        <v>0.87268976999999992</v>
      </c>
      <c r="R383" s="318">
        <f>('октябрь(4 цк)'!O360+'октябрь(4 цк)'!O361*3.1%)/1000</f>
        <v>0.88496898000000002</v>
      </c>
      <c r="S383" s="318">
        <f>('октябрь(4 цк)'!P360+'октябрь(4 цк)'!P361*3.1%)/1000</f>
        <v>0.86569958999999996</v>
      </c>
      <c r="T383" s="318">
        <f>('октябрь(4 цк)'!Q360+'октябрь(4 цк)'!Q361*3.1%)/1000</f>
        <v>0.90091854999999987</v>
      </c>
      <c r="U383" s="318">
        <f>('октябрь(4 цк)'!R360+'октябрь(4 цк)'!R361*3.1%)/1000</f>
        <v>0.89721726000000002</v>
      </c>
      <c r="V383" s="318">
        <f>('октябрь(4 цк)'!S360+'октябрь(4 цк)'!S361*3.1%)/1000</f>
        <v>0.89716571000000001</v>
      </c>
      <c r="W383" s="318">
        <f>('октябрь(4 цк)'!T360+'октябрь(4 цк)'!T361*3.1%)/1000</f>
        <v>0.87531881999999994</v>
      </c>
      <c r="X383" s="318">
        <f>('октябрь(4 цк)'!U360+'октябрь(4 цк)'!U361*3.1%)/1000</f>
        <v>0.81470632999999981</v>
      </c>
      <c r="Y383" s="318">
        <f>('октябрь(4 цк)'!V360+'октябрь(4 цк)'!V361*3.1%)/1000</f>
        <v>0.84016172</v>
      </c>
      <c r="Z383" s="318">
        <f>('октябрь(4 цк)'!W360+'октябрь(4 цк)'!W361*3.1%)/1000</f>
        <v>0.78991077999999992</v>
      </c>
      <c r="AA383" s="318">
        <f>('октябрь(4 цк)'!X360+'октябрь(4 цк)'!X361*3.1%)/1000</f>
        <v>0.59444348999999996</v>
      </c>
      <c r="AB383" s="318">
        <f>('октябрь(4 цк)'!Y360+'октябрь(4 цк)'!Y361*3.1%)/1000</f>
        <v>0.59027825</v>
      </c>
      <c r="AC383" s="375"/>
      <c r="AD383" s="375"/>
    </row>
    <row r="384" spans="1:30" s="209" customFormat="1" ht="13.5" thickBot="1" x14ac:dyDescent="0.25">
      <c r="A384" s="314">
        <v>26</v>
      </c>
      <c r="B384" s="289" t="s">
        <v>195</v>
      </c>
      <c r="C384" s="290" t="s">
        <v>169</v>
      </c>
      <c r="D384" s="255"/>
      <c r="E384" s="318">
        <f>('октябрь(4 цк)'!B364+'октябрь(4 цк)'!B365*3.1%)/1000</f>
        <v>0.87089582999999993</v>
      </c>
      <c r="F384" s="318">
        <f>('октябрь(4 цк)'!C364+'октябрь(4 цк)'!C365*3.1%)/1000</f>
        <v>0.82446989999999998</v>
      </c>
      <c r="G384" s="318">
        <f>('октябрь(4 цк)'!D364+'октябрь(4 цк)'!D365*3.1%)/1000</f>
        <v>0.84898707999999989</v>
      </c>
      <c r="H384" s="318">
        <f>('октябрь(4 цк)'!E364+'октябрь(4 цк)'!E365*3.1%)/1000</f>
        <v>0.91686811999999995</v>
      </c>
      <c r="I384" s="318">
        <f>('октябрь(4 цк)'!F364+'октябрь(4 цк)'!F365*3.1%)/1000</f>
        <v>0.91144506000000003</v>
      </c>
      <c r="J384" s="318">
        <f>('октябрь(4 цк)'!G364+'октябрь(4 цк)'!G365*3.1%)/1000</f>
        <v>0.92422945999999995</v>
      </c>
      <c r="K384" s="318">
        <f>('октябрь(4 цк)'!H364+'октябрь(4 цк)'!H365*3.1%)/1000</f>
        <v>0.92312629000000002</v>
      </c>
      <c r="L384" s="318">
        <f>('октябрь(4 цк)'!I364+'октябрь(4 цк)'!I365*3.1%)/1000</f>
        <v>0.92159009999999997</v>
      </c>
      <c r="M384" s="318">
        <f>('октябрь(4 цк)'!J364+'октябрь(4 цк)'!J365*3.1%)/1000</f>
        <v>0.92003329</v>
      </c>
      <c r="N384" s="318">
        <f>('октябрь(4 цк)'!K364+'октябрь(4 цк)'!K365*3.1%)/1000</f>
        <v>0.92588936999999993</v>
      </c>
      <c r="O384" s="318">
        <f>('октябрь(4 цк)'!L364+'октябрь(4 цк)'!L365*3.1%)/1000</f>
        <v>0.93568386999999997</v>
      </c>
      <c r="P384" s="318">
        <f>('октябрь(4 цк)'!M364+'октябрь(4 цк)'!M365*3.1%)/1000</f>
        <v>0.93247745999999998</v>
      </c>
      <c r="Q384" s="318">
        <f>('октябрь(4 цк)'!N364+'октябрь(4 цк)'!N365*3.1%)/1000</f>
        <v>0.93670456000000002</v>
      </c>
      <c r="R384" s="318">
        <f>('октябрь(4 цк)'!O364+'октябрь(4 цк)'!O365*3.1%)/1000</f>
        <v>0.89994940999999995</v>
      </c>
      <c r="S384" s="318">
        <f>('октябрь(4 цк)'!P364+'октябрь(4 цк)'!P365*3.1%)/1000</f>
        <v>0.92658014</v>
      </c>
      <c r="T384" s="318">
        <f>('октябрь(4 цк)'!Q364+'октябрь(4 цк)'!Q365*3.1%)/1000</f>
        <v>0.94100382999999987</v>
      </c>
      <c r="U384" s="318">
        <f>('октябрь(4 цк)'!R364+'октябрь(4 цк)'!R365*3.1%)/1000</f>
        <v>0.93393117000000003</v>
      </c>
      <c r="V384" s="318">
        <f>('октябрь(4 цк)'!S364+'октябрь(4 цк)'!S365*3.1%)/1000</f>
        <v>0.94611758999999995</v>
      </c>
      <c r="W384" s="318">
        <f>('октябрь(4 цк)'!T364+'октябрь(4 цк)'!T365*3.1%)/1000</f>
        <v>0.93682827999999996</v>
      </c>
      <c r="X384" s="318">
        <f>('октябрь(4 цк)'!U364+'октябрь(4 цк)'!U365*3.1%)/1000</f>
        <v>0.86821523</v>
      </c>
      <c r="Y384" s="318">
        <f>('октябрь(4 цк)'!V364+'октябрь(4 цк)'!V365*3.1%)/1000</f>
        <v>0.88885585</v>
      </c>
      <c r="Z384" s="318">
        <f>('октябрь(4 цк)'!W364+'октябрь(4 цк)'!W365*3.1%)/1000</f>
        <v>0.87389603999999999</v>
      </c>
      <c r="AA384" s="318">
        <f>('октябрь(4 цк)'!X364+'октябрь(4 цк)'!X365*3.1%)/1000</f>
        <v>0.85552361999999993</v>
      </c>
      <c r="AB384" s="318">
        <f>('октябрь(4 цк)'!Y364+'октябрь(4 цк)'!Y365*3.1%)/1000</f>
        <v>0.85600819000000006</v>
      </c>
      <c r="AC384" s="375"/>
      <c r="AD384" s="375"/>
    </row>
    <row r="385" spans="1:30" s="209" customFormat="1" ht="13.5" thickBot="1" x14ac:dyDescent="0.25">
      <c r="A385" s="314">
        <v>27</v>
      </c>
      <c r="B385" s="289" t="s">
        <v>195</v>
      </c>
      <c r="C385" s="290" t="s">
        <v>169</v>
      </c>
      <c r="D385" s="255"/>
      <c r="E385" s="318">
        <f>('октябрь(4 цк)'!B368+'октябрь(4 цк)'!B369*3.1%)/1000</f>
        <v>0.10807955</v>
      </c>
      <c r="F385" s="318">
        <f>('октябрь(4 цк)'!C368+'октябрь(4 цк)'!C369*3.1%)/1000</f>
        <v>0.72130804000000004</v>
      </c>
      <c r="G385" s="318">
        <f>('октябрь(4 цк)'!D368+'октябрь(4 цк)'!D369*3.1%)/1000</f>
        <v>0.72386492000000002</v>
      </c>
      <c r="H385" s="318">
        <f>('октябрь(4 цк)'!E368+'октябрь(4 цк)'!E369*3.1%)/1000</f>
        <v>0.75319687000000002</v>
      </c>
      <c r="I385" s="318">
        <f>('октябрь(4 цк)'!F368+'октябрь(4 цк)'!F369*3.1%)/1000</f>
        <v>0.71962751000000003</v>
      </c>
      <c r="J385" s="318">
        <f>('октябрь(4 цк)'!G368+'октябрь(4 цк)'!G369*3.1%)/1000</f>
        <v>0.72570010000000007</v>
      </c>
      <c r="K385" s="318">
        <f>('октябрь(4 цк)'!H368+'октябрь(4 цк)'!H369*3.1%)/1000</f>
        <v>0.83132604999999993</v>
      </c>
      <c r="L385" s="318">
        <f>('октябрь(4 цк)'!I368+'октябрь(4 цк)'!I369*3.1%)/1000</f>
        <v>0.87329805999999999</v>
      </c>
      <c r="M385" s="318">
        <f>('октябрь(4 цк)'!J368+'октябрь(4 цк)'!J369*3.1%)/1000</f>
        <v>0.90255783999999994</v>
      </c>
      <c r="N385" s="318">
        <f>('октябрь(4 цк)'!K368+'октябрь(4 цк)'!K369*3.1%)/1000</f>
        <v>0.92441503999999997</v>
      </c>
      <c r="O385" s="318">
        <f>('октябрь(4 цк)'!L368+'октябрь(4 цк)'!L369*3.1%)/1000</f>
        <v>0.93090002999999999</v>
      </c>
      <c r="P385" s="318">
        <f>('октябрь(4 цк)'!M368+'октябрь(4 цк)'!M369*3.1%)/1000</f>
        <v>0.87750454</v>
      </c>
      <c r="Q385" s="318">
        <f>('октябрь(4 цк)'!N368+'октябрь(4 цк)'!N369*3.1%)/1000</f>
        <v>0.87683438999999996</v>
      </c>
      <c r="R385" s="318">
        <f>('октябрь(4 цк)'!O368+'октябрь(4 цк)'!O369*3.1%)/1000</f>
        <v>0.82123255999999989</v>
      </c>
      <c r="S385" s="318">
        <f>('октябрь(4 цк)'!P368+'октябрь(4 цк)'!P369*3.1%)/1000</f>
        <v>0.86028684</v>
      </c>
      <c r="T385" s="318">
        <f>('октябрь(4 цк)'!Q368+'октябрь(4 цк)'!Q369*3.1%)/1000</f>
        <v>0.88597935999999988</v>
      </c>
      <c r="U385" s="318">
        <f>('октябрь(4 цк)'!R368+'октябрь(4 цк)'!R369*3.1%)/1000</f>
        <v>0.89903182000000004</v>
      </c>
      <c r="V385" s="318">
        <f>('октябрь(4 цк)'!S368+'октябрь(4 цк)'!S369*3.1%)/1000</f>
        <v>0.87890670000000004</v>
      </c>
      <c r="W385" s="318">
        <f>('октябрь(4 цк)'!T368+'октябрь(4 цк)'!T369*3.1%)/1000</f>
        <v>0.84208969</v>
      </c>
      <c r="X385" s="318">
        <f>('октябрь(4 цк)'!U368+'октябрь(4 цк)'!U369*3.1%)/1000</f>
        <v>0.72637025</v>
      </c>
      <c r="Y385" s="318">
        <f>('октябрь(4 цк)'!V368+'октябрь(4 цк)'!V369*3.1%)/1000</f>
        <v>0.73626784999999995</v>
      </c>
      <c r="Z385" s="318">
        <f>('октябрь(4 цк)'!W368+'октябрь(4 цк)'!W369*3.1%)/1000</f>
        <v>0.73528839999999995</v>
      </c>
      <c r="AA385" s="318">
        <f>('октябрь(4 цк)'!X368+'октябрь(4 цк)'!X369*3.1%)/1000</f>
        <v>0.74285593999999999</v>
      </c>
      <c r="AB385" s="318">
        <f>('октябрь(4 цк)'!Y368+'октябрь(4 цк)'!Y369*3.1%)/1000</f>
        <v>0.71901922000000007</v>
      </c>
      <c r="AC385" s="375"/>
      <c r="AD385" s="375"/>
    </row>
    <row r="386" spans="1:30" s="209" customFormat="1" ht="13.5" thickBot="1" x14ac:dyDescent="0.25">
      <c r="A386" s="314">
        <v>28</v>
      </c>
      <c r="B386" s="289" t="s">
        <v>195</v>
      </c>
      <c r="C386" s="290" t="s">
        <v>169</v>
      </c>
      <c r="D386" s="255"/>
      <c r="E386" s="318">
        <f>('октябрь(4 цк)'!B372+'октябрь(4 цк)'!B373*3.1%)/1000</f>
        <v>0.85723507999999993</v>
      </c>
      <c r="F386" s="318">
        <f>('октябрь(4 цк)'!C372+'октябрь(4 цк)'!C373*3.1%)/1000</f>
        <v>0.81613941999999995</v>
      </c>
      <c r="G386" s="318">
        <f>('октябрь(4 цк)'!D372+'октябрь(4 цк)'!D373*3.1%)/1000</f>
        <v>0.87167939000000005</v>
      </c>
      <c r="H386" s="318">
        <f>('октябрь(4 цк)'!E372+'октябрь(4 цк)'!E373*3.1%)/1000</f>
        <v>0.85954451999999992</v>
      </c>
      <c r="I386" s="318">
        <f>('октябрь(4 цк)'!F372+'октябрь(4 цк)'!F373*3.1%)/1000</f>
        <v>0.90488789999999997</v>
      </c>
      <c r="J386" s="318">
        <f>('октябрь(4 цк)'!G372+'октябрь(4 цк)'!G373*3.1%)/1000</f>
        <v>0.90726951</v>
      </c>
      <c r="K386" s="318">
        <f>('октябрь(4 цк)'!H372+'октябрь(4 цк)'!H373*3.1%)/1000</f>
        <v>0.93068351999999988</v>
      </c>
      <c r="L386" s="318">
        <f>('октябрь(4 цк)'!I372+'октябрь(4 цк)'!I373*3.1%)/1000</f>
        <v>0.90011437000000005</v>
      </c>
      <c r="M386" s="318">
        <f>('октябрь(4 цк)'!J372+'октябрь(4 цк)'!J373*3.1%)/1000</f>
        <v>0.93285892999999998</v>
      </c>
      <c r="N386" s="318">
        <f>('октябрь(4 цк)'!K372+'октябрь(4 цк)'!K373*3.1%)/1000</f>
        <v>0.90290837999999995</v>
      </c>
      <c r="O386" s="318">
        <f>('октябрь(4 цк)'!L372+'октябрь(4 цк)'!L373*3.1%)/1000</f>
        <v>0.90758912000000003</v>
      </c>
      <c r="P386" s="318">
        <f>('октябрь(4 цк)'!M372+'октябрь(4 цк)'!M373*3.1%)/1000</f>
        <v>0.93783866000000005</v>
      </c>
      <c r="Q386" s="318">
        <f>('октябрь(4 цк)'!N372+'октябрь(4 цк)'!N373*3.1%)/1000</f>
        <v>0.90843454000000001</v>
      </c>
      <c r="R386" s="318">
        <f>('октябрь(4 цк)'!O372+'октябрь(4 цк)'!O373*3.1%)/1000</f>
        <v>0.91172342999999989</v>
      </c>
      <c r="S386" s="318">
        <f>('октябрь(4 цк)'!P372+'октябрь(4 цк)'!P373*3.1%)/1000</f>
        <v>0.94694239000000002</v>
      </c>
      <c r="T386" s="318">
        <f>('октябрь(4 цк)'!Q372+'октябрь(4 цк)'!Q373*3.1%)/1000</f>
        <v>0.90447549999999999</v>
      </c>
      <c r="U386" s="318">
        <f>('октябрь(4 цк)'!R372+'октябрь(4 цк)'!R373*3.1%)/1000</f>
        <v>0.94671556999999995</v>
      </c>
      <c r="V386" s="318">
        <f>('октябрь(4 цк)'!S372+'октябрь(4 цк)'!S373*3.1%)/1000</f>
        <v>0.90268155999999999</v>
      </c>
      <c r="W386" s="318">
        <f>('октябрь(4 цк)'!T372+'октябрь(4 цк)'!T373*3.1%)/1000</f>
        <v>0.89721726000000002</v>
      </c>
      <c r="X386" s="318">
        <f>('октябрь(4 цк)'!U372+'октябрь(4 цк)'!U373*3.1%)/1000</f>
        <v>0.88118520999999994</v>
      </c>
      <c r="Y386" s="318">
        <f>('октябрь(4 цк)'!V372+'октябрь(4 цк)'!V373*3.1%)/1000</f>
        <v>0.86452424999999988</v>
      </c>
      <c r="Z386" s="318">
        <f>('октябрь(4 цк)'!W372+'октябрь(4 цк)'!W373*3.1%)/1000</f>
        <v>0.8483066199999999</v>
      </c>
      <c r="AA386" s="318">
        <f>('октябрь(4 цк)'!X372+'октябрь(4 цк)'!X373*3.1%)/1000</f>
        <v>0.83596554999999995</v>
      </c>
      <c r="AB386" s="318">
        <f>('октябрь(4 цк)'!Y372+'октябрь(4 цк)'!Y373*3.1%)/1000</f>
        <v>0.78774568</v>
      </c>
      <c r="AC386" s="375"/>
      <c r="AD386" s="375"/>
    </row>
    <row r="387" spans="1:30" s="209" customFormat="1" ht="13.5" thickBot="1" x14ac:dyDescent="0.25">
      <c r="A387" s="314">
        <v>29</v>
      </c>
      <c r="B387" s="289" t="s">
        <v>195</v>
      </c>
      <c r="C387" s="290" t="s">
        <v>169</v>
      </c>
      <c r="D387" s="255"/>
      <c r="E387" s="318">
        <f>('октябрь(4 цк)'!B376+'октябрь(4 цк)'!B377*3.1%)/1000</f>
        <v>0.88396890999999989</v>
      </c>
      <c r="F387" s="318">
        <f>('октябрь(4 цк)'!C376+'октябрь(4 цк)'!C377*3.1%)/1000</f>
        <v>0.86930808999999998</v>
      </c>
      <c r="G387" s="318">
        <f>('октябрь(4 цк)'!D376+'октябрь(4 цк)'!D377*3.1%)/1000</f>
        <v>0.85391525999999995</v>
      </c>
      <c r="H387" s="318">
        <f>('октябрь(4 цк)'!E376+'октябрь(4 цк)'!E377*3.1%)/1000</f>
        <v>0.85497718999999994</v>
      </c>
      <c r="I387" s="318">
        <f>('октябрь(4 цк)'!F376+'октябрь(4 цк)'!F377*3.1%)/1000</f>
        <v>0.90037212</v>
      </c>
      <c r="J387" s="318">
        <f>('октябрь(4 цк)'!G376+'октябрь(4 цк)'!G377*3.1%)/1000</f>
        <v>0.89768121000000001</v>
      </c>
      <c r="K387" s="318">
        <f>('октябрь(4 цк)'!H376+'октябрь(4 цк)'!H377*3.1%)/1000</f>
        <v>0.89380464999999998</v>
      </c>
      <c r="L387" s="318">
        <f>('октябрь(4 цк)'!I376+'октябрь(4 цк)'!I377*3.1%)/1000</f>
        <v>1.01397801</v>
      </c>
      <c r="M387" s="318">
        <f>('октябрь(4 цк)'!J376+'октябрь(4 цк)'!J377*3.1%)/1000</f>
        <v>0.99658504000000003</v>
      </c>
      <c r="N387" s="318">
        <f>('октябрь(4 цк)'!K376+'октябрь(4 цк)'!K377*3.1%)/1000</f>
        <v>0.92110552999999995</v>
      </c>
      <c r="O387" s="318">
        <f>('октябрь(4 цк)'!L376+'октябрь(4 цк)'!L377*3.1%)/1000</f>
        <v>0.92252830999999991</v>
      </c>
      <c r="P387" s="318">
        <f>('октябрь(4 цк)'!M376+'октябрь(4 цк)'!M377*3.1%)/1000</f>
        <v>0.89375309999999997</v>
      </c>
      <c r="Q387" s="318">
        <f>('октябрь(4 цк)'!N376+'октябрь(4 цк)'!N377*3.1%)/1000</f>
        <v>0.92668323999999991</v>
      </c>
      <c r="R387" s="318">
        <f>('октябрь(4 цк)'!O376+'октябрь(4 цк)'!O377*3.1%)/1000</f>
        <v>0.9054755699999999</v>
      </c>
      <c r="S387" s="318">
        <f>('октябрь(4 цк)'!P376+'октябрь(4 цк)'!P377*3.1%)/1000</f>
        <v>0.93510651</v>
      </c>
      <c r="T387" s="318">
        <f>('октябрь(4 цк)'!Q376+'октябрь(4 цк)'!Q377*3.1%)/1000</f>
        <v>0.93897275999999996</v>
      </c>
      <c r="U387" s="318">
        <f>('октябрь(4 цк)'!R376+'октябрь(4 цк)'!R377*3.1%)/1000</f>
        <v>1.0470421799999998</v>
      </c>
      <c r="V387" s="318">
        <f>('октябрь(4 цк)'!S376+'октябрь(4 цк)'!S377*3.1%)/1000</f>
        <v>0.89617595000000005</v>
      </c>
      <c r="W387" s="318">
        <f>('октябрь(4 цк)'!T376+'октябрь(4 цк)'!T377*3.1%)/1000</f>
        <v>0.90338264000000001</v>
      </c>
      <c r="X387" s="318">
        <f>('октябрь(4 цк)'!U376+'октябрь(4 цк)'!U377*3.1%)/1000</f>
        <v>0.87884483999999996</v>
      </c>
      <c r="Y387" s="318">
        <f>('октябрь(4 цк)'!V376+'октябрь(4 цк)'!V377*3.1%)/1000</f>
        <v>0.88573192000000001</v>
      </c>
      <c r="Z387" s="318">
        <f>('октябрь(4 цк)'!W376+'октябрь(4 цк)'!W377*3.1%)/1000</f>
        <v>0.80131364000000005</v>
      </c>
      <c r="AA387" s="318">
        <f>('октябрь(4 цк)'!X376+'октябрь(4 цк)'!X377*3.1%)/1000</f>
        <v>0.7225967900000001</v>
      </c>
      <c r="AB387" s="318">
        <f>('октябрь(4 цк)'!Y376+'октябрь(4 цк)'!Y377*3.1%)/1000</f>
        <v>0.58630890000000002</v>
      </c>
      <c r="AC387" s="375"/>
      <c r="AD387" s="375"/>
    </row>
    <row r="388" spans="1:30" s="209" customFormat="1" ht="13.5" thickBot="1" x14ac:dyDescent="0.25">
      <c r="A388" s="314">
        <v>30</v>
      </c>
      <c r="B388" s="289" t="s">
        <v>195</v>
      </c>
      <c r="C388" s="290" t="s">
        <v>169</v>
      </c>
      <c r="D388" s="255"/>
      <c r="E388" s="318">
        <f>('октябрь(4 цк)'!B380+'октябрь(4 цк)'!B381*3.1%)/1000</f>
        <v>0.72437010999999996</v>
      </c>
      <c r="F388" s="318">
        <f>('октябрь(4 цк)'!C380+'октябрь(4 цк)'!C381*3.1%)/1000</f>
        <v>0.76733187999999997</v>
      </c>
      <c r="G388" s="318">
        <f>('октябрь(4 цк)'!D380+'октябрь(4 цк)'!D381*3.1%)/1000</f>
        <v>0.84186286999999993</v>
      </c>
      <c r="H388" s="318">
        <f>('октябрь(4 цк)'!E380+'октябрь(4 цк)'!E381*3.1%)/1000</f>
        <v>0.89624811999999998</v>
      </c>
      <c r="I388" s="318">
        <f>('октябрь(4 цк)'!F380+'октябрь(4 цк)'!F381*3.1%)/1000</f>
        <v>0.82250068999999992</v>
      </c>
      <c r="J388" s="318">
        <f>('октябрь(4 цк)'!G380+'октябрь(4 цк)'!G381*3.1%)/1000</f>
        <v>0.82591329999999996</v>
      </c>
      <c r="K388" s="318">
        <f>('октябрь(4 цк)'!H380+'октябрь(4 цк)'!H381*3.1%)/1000</f>
        <v>0.86037963000000006</v>
      </c>
      <c r="L388" s="318">
        <f>('октябрь(4 цк)'!I380+'октябрь(4 цк)'!I381*3.1%)/1000</f>
        <v>0.85489470999999995</v>
      </c>
      <c r="M388" s="318">
        <f>('октябрь(4 цк)'!J380+'октябрь(4 цк)'!J381*3.1%)/1000</f>
        <v>0.85896716000000006</v>
      </c>
      <c r="N388" s="318">
        <f>('октябрь(4 цк)'!K380+'октябрь(4 цк)'!K381*3.1%)/1000</f>
        <v>0.84351246999999996</v>
      </c>
      <c r="O388" s="318">
        <f>('октябрь(4 цк)'!L380+'октябрь(4 цк)'!L381*3.1%)/1000</f>
        <v>0.83983179999999991</v>
      </c>
      <c r="P388" s="318">
        <f>('октябрь(4 цк)'!M380+'октябрь(4 цк)'!M381*3.1%)/1000</f>
        <v>0.82778971999999995</v>
      </c>
      <c r="Q388" s="318">
        <f>('октябрь(4 цк)'!N380+'октябрь(4 цк)'!N381*3.1%)/1000</f>
        <v>0.83216115999999996</v>
      </c>
      <c r="R388" s="318">
        <f>('октябрь(4 цк)'!O380+'октябрь(4 цк)'!O381*3.1%)/1000</f>
        <v>0.86074048000000003</v>
      </c>
      <c r="S388" s="318">
        <f>('октябрь(4 цк)'!P380+'октябрь(4 цк)'!P381*3.1%)/1000</f>
        <v>0.85050264999999992</v>
      </c>
      <c r="T388" s="318">
        <f>('октябрь(4 цк)'!Q380+'октябрь(4 цк)'!Q381*3.1%)/1000</f>
        <v>0.8555029999999999</v>
      </c>
      <c r="U388" s="318">
        <f>('октябрь(4 цк)'!R380+'октябрь(4 цк)'!R381*3.1%)/1000</f>
        <v>0.86477168999999998</v>
      </c>
      <c r="V388" s="318">
        <f>('октябрь(4 цк)'!S380+'октябрь(4 цк)'!S381*3.1%)/1000</f>
        <v>0.88755678999999998</v>
      </c>
      <c r="W388" s="318">
        <f>('октябрь(4 цк)'!T380+'октябрь(4 цк)'!T381*3.1%)/1000</f>
        <v>0.8616477600000001</v>
      </c>
      <c r="X388" s="318">
        <f>('октябрь(4 цк)'!U380+'октябрь(4 цк)'!U381*3.1%)/1000</f>
        <v>0.83028473999999997</v>
      </c>
      <c r="Y388" s="318">
        <f>('октябрь(4 цк)'!V380+'октябрь(4 цк)'!V381*3.1%)/1000</f>
        <v>0.87454556999999999</v>
      </c>
      <c r="Z388" s="318">
        <f>('октябрь(4 цк)'!W380+'октябрь(4 цк)'!W381*3.1%)/1000</f>
        <v>0.72804047000000005</v>
      </c>
      <c r="AA388" s="318">
        <f>('октябрь(4 цк)'!X380+'октябрь(4 цк)'!X381*3.1%)/1000</f>
        <v>0.71157539999999997</v>
      </c>
      <c r="AB388" s="318">
        <f>('октябрь(4 цк)'!Y380+'октябрь(4 цк)'!Y381*3.1%)/1000</f>
        <v>0.58857709999999996</v>
      </c>
      <c r="AC388" s="375"/>
      <c r="AD388" s="375"/>
    </row>
    <row r="389" spans="1:30" s="296" customFormat="1" ht="13.5" thickBot="1" x14ac:dyDescent="0.25">
      <c r="A389" s="315">
        <v>31</v>
      </c>
      <c r="B389" s="303" t="s">
        <v>195</v>
      </c>
      <c r="C389" s="304" t="s">
        <v>169</v>
      </c>
      <c r="D389" s="305"/>
      <c r="E389" s="318">
        <f>('октябрь(4 цк)'!B384+'октябрь(4 цк)'!B385*3.1%)/1000</f>
        <v>0.96783045000000001</v>
      </c>
      <c r="F389" s="318">
        <f>('октябрь(4 цк)'!C384+'октябрь(4 цк)'!C385*3.1%)/1000</f>
        <v>0.96774797000000001</v>
      </c>
      <c r="G389" s="318">
        <f>('октябрь(4 цк)'!D384+'октябрь(4 цк)'!D385*3.1%)/1000</f>
        <v>0.94501442000000002</v>
      </c>
      <c r="H389" s="318">
        <f>('октябрь(4 цк)'!E384+'октябрь(4 цк)'!E385*3.1%)/1000</f>
        <v>1.1438530800000002</v>
      </c>
      <c r="I389" s="318">
        <f>('октябрь(4 цк)'!F384+'октябрь(4 цк)'!F385*3.1%)/1000</f>
        <v>0.92662138000000005</v>
      </c>
      <c r="J389" s="318">
        <f>('октябрь(4 цк)'!G384+'октябрь(4 цк)'!G385*3.1%)/1000</f>
        <v>0.91583711999999995</v>
      </c>
      <c r="K389" s="318">
        <f>('октябрь(4 цк)'!H384+'октябрь(4 цк)'!H385*3.1%)/1000</f>
        <v>0.93680765999999993</v>
      </c>
      <c r="L389" s="318">
        <f>('октябрь(4 цк)'!I384+'октябрь(4 цк)'!I385*3.1%)/1000</f>
        <v>0.91126979000000008</v>
      </c>
      <c r="M389" s="318">
        <f>('октябрь(4 цк)'!J384+'октябрь(4 цк)'!J385*3.1%)/1000</f>
        <v>0.91354829999999998</v>
      </c>
      <c r="N389" s="318">
        <f>('октябрь(4 цк)'!K384+'октябрь(4 цк)'!K385*3.1%)/1000</f>
        <v>0.92043538000000003</v>
      </c>
      <c r="O389" s="318">
        <f>('октябрь(4 цк)'!L384+'октябрь(4 цк)'!L385*3.1%)/1000</f>
        <v>0.91701245999999992</v>
      </c>
      <c r="P389" s="318">
        <f>('октябрь(4 цк)'!M384+'октябрь(4 цк)'!M385*3.1%)/1000</f>
        <v>0.91123885999999998</v>
      </c>
      <c r="Q389" s="318">
        <f>('октябрь(4 цк)'!N384+'октябрь(4 цк)'!N385*3.1%)/1000</f>
        <v>0.92123955999999996</v>
      </c>
      <c r="R389" s="318">
        <f>('октябрь(4 цк)'!O384+'октябрь(4 цк)'!O385*3.1%)/1000</f>
        <v>0.94438551000000004</v>
      </c>
      <c r="S389" s="318">
        <f>('октябрь(4 цк)'!P384+'октябрь(4 цк)'!P385*3.1%)/1000</f>
        <v>0.92995150999999998</v>
      </c>
      <c r="T389" s="318">
        <f>('октябрь(4 цк)'!Q384+'октябрь(4 цк)'!Q385*3.1%)/1000</f>
        <v>0.94224102999999992</v>
      </c>
      <c r="U389" s="318">
        <f>('октябрь(4 цк)'!R384+'октябрь(4 цк)'!R385*3.1%)/1000</f>
        <v>0.95011786999999992</v>
      </c>
      <c r="V389" s="318">
        <f>('октябрь(4 цк)'!S384+'октябрь(4 цк)'!S385*3.1%)/1000</f>
        <v>0.97681045999999994</v>
      </c>
      <c r="W389" s="318">
        <f>('октябрь(4 цк)'!T384+'октябрь(4 цк)'!T385*3.1%)/1000</f>
        <v>0.99138879999999996</v>
      </c>
      <c r="X389" s="318">
        <f>('октябрь(4 цк)'!U384+'октябрь(4 цк)'!U385*3.1%)/1000</f>
        <v>1.3105554699999997</v>
      </c>
      <c r="Y389" s="318">
        <f>('октябрь(4 цк)'!V384+'октябрь(4 цк)'!V385*3.1%)/1000</f>
        <v>1.2202398699999999</v>
      </c>
      <c r="Z389" s="318">
        <f>('октябрь(4 цк)'!W384+'октябрь(4 цк)'!W385*3.1%)/1000</f>
        <v>0.97400614000000008</v>
      </c>
      <c r="AA389" s="318">
        <f>('октябрь(4 цк)'!X384+'октябрь(4 цк)'!X385*3.1%)/1000</f>
        <v>0.93525084999999997</v>
      </c>
      <c r="AB389" s="318">
        <f>('октябрь(4 цк)'!Y384+'октябрь(4 цк)'!Y385*3.1%)/1000</f>
        <v>0.91662067999999997</v>
      </c>
      <c r="AC389" s="376"/>
      <c r="AD389" s="376"/>
    </row>
    <row r="390" spans="1:30" s="295" customFormat="1" ht="13.5" thickBot="1" x14ac:dyDescent="0.25">
      <c r="A390" s="313">
        <v>1</v>
      </c>
      <c r="B390" s="300" t="s">
        <v>196</v>
      </c>
      <c r="C390" s="301" t="s">
        <v>169</v>
      </c>
      <c r="D390" s="302"/>
      <c r="E390" s="318">
        <f>('октябрь(4 цк)'!B391+'октябрь(4 цк)'!B392*9.68%)/1000</f>
        <v>0.90660996799999993</v>
      </c>
      <c r="F390" s="318">
        <f>('октябрь(4 цк)'!C391+'октябрь(4 цк)'!C392*9.68%)/1000</f>
        <v>0.89750652799999997</v>
      </c>
      <c r="G390" s="318">
        <f>('октябрь(4 цк)'!D391+'октябрь(4 цк)'!D392*9.68%)/1000</f>
        <v>0.94537088000000002</v>
      </c>
      <c r="H390" s="318">
        <f>('октябрь(4 цк)'!E391+'октябрь(4 цк)'!E392*9.68%)/1000</f>
        <v>0.98734541600000014</v>
      </c>
      <c r="I390" s="318">
        <f>('октябрь(4 цк)'!F391+'октябрь(4 цк)'!F392*9.68%)/1000</f>
        <v>1.0075594399999999</v>
      </c>
      <c r="J390" s="318">
        <f>('октябрь(4 цк)'!G391+'октябрь(4 цк)'!G392*9.68%)/1000</f>
        <v>0.99938828000000013</v>
      </c>
      <c r="K390" s="318">
        <f>('октябрь(4 цк)'!H391+'октябрь(4 цк)'!H392*9.68%)/1000</f>
        <v>1.2160720880000002</v>
      </c>
      <c r="L390" s="318">
        <f>('октябрь(4 цк)'!I391+'октябрь(4 цк)'!I392*9.68%)/1000</f>
        <v>0.98800349600000004</v>
      </c>
      <c r="M390" s="318">
        <f>('октябрь(4 цк)'!J391+'октябрь(4 цк)'!J392*9.68%)/1000</f>
        <v>0.88477268000000009</v>
      </c>
      <c r="N390" s="318">
        <f>('октябрь(4 цк)'!K391+'октябрь(4 цк)'!K392*9.68%)/1000</f>
        <v>0.88461912800000009</v>
      </c>
      <c r="O390" s="318">
        <f>('октябрь(4 цк)'!L391+'октябрь(4 цк)'!L392*9.68%)/1000</f>
        <v>0.88609980799999999</v>
      </c>
      <c r="P390" s="318">
        <f>('октябрь(4 цк)'!M391+'октябрь(4 цк)'!M392*9.68%)/1000</f>
        <v>0.88831534400000012</v>
      </c>
      <c r="Q390" s="318">
        <f>('октябрь(4 цк)'!N391+'октябрь(4 цк)'!N392*9.68%)/1000</f>
        <v>0.90385700000000002</v>
      </c>
      <c r="R390" s="318">
        <f>('октябрь(4 цк)'!O391+'октябрь(4 цк)'!O392*9.68%)/1000</f>
        <v>0.928249832</v>
      </c>
      <c r="S390" s="318">
        <f>('октябрь(4 цк)'!P391+'октябрь(4 цк)'!P392*9.68%)/1000</f>
        <v>0.93162797600000014</v>
      </c>
      <c r="T390" s="318">
        <f>('октябрь(4 цк)'!Q391+'октябрь(4 цк)'!Q392*9.68%)/1000</f>
        <v>0.94108239199999999</v>
      </c>
      <c r="U390" s="318">
        <f>('октябрь(4 цк)'!R391+'октябрь(4 цк)'!R392*9.68%)/1000</f>
        <v>0.97393155200000003</v>
      </c>
      <c r="V390" s="318">
        <f>('октябрь(4 цк)'!S391+'октябрь(4 цк)'!S392*9.68%)/1000</f>
        <v>0.94072044799999999</v>
      </c>
      <c r="W390" s="318">
        <f>('октябрь(4 цк)'!T391+'октябрь(4 цк)'!T392*9.68%)/1000</f>
        <v>0.93163894400000014</v>
      </c>
      <c r="X390" s="318">
        <f>('октябрь(4 цк)'!U391+'октябрь(4 цк)'!U392*9.68%)/1000</f>
        <v>0.92370908000000007</v>
      </c>
      <c r="Y390" s="318">
        <f>('октябрь(4 цк)'!V391+'октябрь(4 цк)'!V392*9.68%)/1000</f>
        <v>0.91932188000000004</v>
      </c>
      <c r="Z390" s="318">
        <f>('октябрь(4 цк)'!W391+'октябрь(4 цк)'!W392*9.68%)/1000</f>
        <v>0.91790700799999991</v>
      </c>
      <c r="AA390" s="318">
        <f>('октябрь(4 цк)'!X391+'октябрь(4 цк)'!X392*9.68%)/1000</f>
        <v>0.91429853599999988</v>
      </c>
      <c r="AB390" s="318">
        <f>('октябрь(4 цк)'!Y391+'октябрь(4 цк)'!Y392*9.68%)/1000</f>
        <v>0.90415313599999991</v>
      </c>
      <c r="AC390" s="374"/>
      <c r="AD390" s="374"/>
    </row>
    <row r="391" spans="1:30" s="209" customFormat="1" ht="13.5" thickBot="1" x14ac:dyDescent="0.25">
      <c r="A391" s="314">
        <v>2</v>
      </c>
      <c r="B391" s="289" t="s">
        <v>196</v>
      </c>
      <c r="C391" s="290" t="s">
        <v>169</v>
      </c>
      <c r="D391" s="255"/>
      <c r="E391" s="318">
        <f>('октябрь(4 цк)'!B395+'октябрь(4 цк)'!B396*9.68%)/1000</f>
        <v>0.83819158400000005</v>
      </c>
      <c r="F391" s="318">
        <f>('октябрь(4 цк)'!C395+'октябрь(4 цк)'!C396*9.68%)/1000</f>
        <v>0.89910785599999998</v>
      </c>
      <c r="G391" s="318">
        <f>('октябрь(4 цк)'!D395+'октябрь(4 цк)'!D396*9.68%)/1000</f>
        <v>0.90097241600000011</v>
      </c>
      <c r="H391" s="318">
        <f>('октябрь(4 цк)'!E395+'октябрь(4 цк)'!E396*9.68%)/1000</f>
        <v>0.93542290399999994</v>
      </c>
      <c r="I391" s="318">
        <f>('октябрь(4 цк)'!F395+'октябрь(4 цк)'!F396*9.68%)/1000</f>
        <v>0.93837329599999997</v>
      </c>
      <c r="J391" s="318">
        <f>('октябрь(4 цк)'!G395+'октябрь(4 цк)'!G396*9.68%)/1000</f>
        <v>0.94699414400000015</v>
      </c>
      <c r="K391" s="318">
        <f>('октябрь(4 цк)'!H395+'октябрь(4 цк)'!H396*9.68%)/1000</f>
        <v>0.92958792800000001</v>
      </c>
      <c r="L391" s="318">
        <f>('октябрь(4 цк)'!I395+'октябрь(4 цк)'!I396*9.68%)/1000</f>
        <v>0.91796184800000002</v>
      </c>
      <c r="M391" s="318">
        <f>('октябрь(4 цк)'!J395+'октябрь(4 цк)'!J396*9.68%)/1000</f>
        <v>0.9273394880000001</v>
      </c>
      <c r="N391" s="318">
        <f>('октябрь(4 цк)'!K395+'октябрь(4 цк)'!K396*9.68%)/1000</f>
        <v>0.95858732000000013</v>
      </c>
      <c r="O391" s="318">
        <f>('октябрь(4 цк)'!L395+'октябрь(4 цк)'!L396*9.68%)/1000</f>
        <v>0.96160352000000004</v>
      </c>
      <c r="P391" s="318">
        <f>('октябрь(4 цк)'!M395+'октябрь(4 цк)'!M396*9.68%)/1000</f>
        <v>0.9273614240000001</v>
      </c>
      <c r="Q391" s="318">
        <f>('октябрь(4 цк)'!N395+'октябрь(4 цк)'!N396*9.68%)/1000</f>
        <v>0.94052302399999999</v>
      </c>
      <c r="R391" s="318">
        <f>('октябрь(4 цк)'!O395+'октябрь(4 цк)'!O396*9.68%)/1000</f>
        <v>0.91107394400000008</v>
      </c>
      <c r="S391" s="318">
        <f>('октябрь(4 цк)'!P395+'октябрь(4 цк)'!P396*9.68%)/1000</f>
        <v>0.91817023999999992</v>
      </c>
      <c r="T391" s="318">
        <f>('октябрь(4 цк)'!Q395+'октябрь(4 цк)'!Q396*9.68%)/1000</f>
        <v>0.95116198400000007</v>
      </c>
      <c r="U391" s="318">
        <f>('октябрь(4 цк)'!R395+'октябрь(4 цк)'!R396*9.68%)/1000</f>
        <v>1.3322780479999998</v>
      </c>
      <c r="V391" s="318">
        <f>('октябрь(4 цк)'!S395+'октябрь(4 цк)'!S396*9.68%)/1000</f>
        <v>0.95142521600000007</v>
      </c>
      <c r="W391" s="318">
        <f>('октябрь(4 цк)'!T395+'октябрь(4 цк)'!T396*9.68%)/1000</f>
        <v>1.295557184</v>
      </c>
      <c r="X391" s="318">
        <f>('октябрь(4 цк)'!U395+'октябрь(4 цк)'!U396*9.68%)/1000</f>
        <v>0.94408762400000001</v>
      </c>
      <c r="Y391" s="318">
        <f>('октябрь(4 цк)'!V395+'октябрь(4 цк)'!V396*9.68%)/1000</f>
        <v>0.92180064800000017</v>
      </c>
      <c r="Z391" s="318">
        <f>('октябрь(4 цк)'!W395+'октябрь(4 цк)'!W396*9.68%)/1000</f>
        <v>0.91854315200000003</v>
      </c>
      <c r="AA391" s="318">
        <f>('октябрь(4 цк)'!X395+'октябрь(4 цк)'!X396*9.68%)/1000</f>
        <v>0.91656891200000001</v>
      </c>
      <c r="AB391" s="318">
        <f>('октябрь(4 цк)'!Y395+'октябрь(4 цк)'!Y396*9.68%)/1000</f>
        <v>0.90823323199999995</v>
      </c>
      <c r="AC391" s="375"/>
      <c r="AD391" s="375"/>
    </row>
    <row r="392" spans="1:30" s="209" customFormat="1" ht="13.5" thickBot="1" x14ac:dyDescent="0.25">
      <c r="A392" s="314">
        <v>3</v>
      </c>
      <c r="B392" s="289" t="s">
        <v>196</v>
      </c>
      <c r="C392" s="290" t="s">
        <v>169</v>
      </c>
      <c r="D392" s="255"/>
      <c r="E392" s="318">
        <f>('октябрь(4 цк)'!B399+'октябрь(4 цк)'!B400*9.68%)/1000</f>
        <v>0.96424680799999984</v>
      </c>
      <c r="F392" s="318">
        <f>('октябрь(4 цк)'!C399+'октябрь(4 цк)'!C400*9.68%)/1000</f>
        <v>0.9686449760000001</v>
      </c>
      <c r="G392" s="318">
        <f>('октябрь(4 цк)'!D399+'октябрь(4 цк)'!D400*9.68%)/1000</f>
        <v>0.94700511200000004</v>
      </c>
      <c r="H392" s="318">
        <f>('октябрь(4 цк)'!E399+'октябрь(4 цк)'!E400*9.68%)/1000</f>
        <v>0.94739995999999993</v>
      </c>
      <c r="I392" s="318">
        <f>('октябрь(4 цк)'!F399+'октябрь(4 цк)'!F400*9.68%)/1000</f>
        <v>0.95388204800000009</v>
      </c>
      <c r="J392" s="318">
        <f>('октябрь(4 цк)'!G399+'октябрь(4 цк)'!G400*9.68%)/1000</f>
        <v>0.95459496799999988</v>
      </c>
      <c r="K392" s="318">
        <f>('октябрь(4 цк)'!H399+'октябрь(4 цк)'!H400*9.68%)/1000</f>
        <v>0.96039703999999992</v>
      </c>
      <c r="L392" s="318">
        <f>('октябрь(4 цк)'!I399+'октябрь(4 цк)'!I400*9.68%)/1000</f>
        <v>0.95373946399999998</v>
      </c>
      <c r="M392" s="318">
        <f>('октябрь(4 цк)'!J399+'октябрь(4 цк)'!J400*9.68%)/1000</f>
        <v>0.94800320000000005</v>
      </c>
      <c r="N392" s="318">
        <f>('октябрь(4 цк)'!K399+'октябрь(4 цк)'!K400*9.68%)/1000</f>
        <v>0.95100843199999996</v>
      </c>
      <c r="O392" s="318">
        <f>('октябрь(4 цк)'!L399+'октябрь(4 цк)'!L400*9.68%)/1000</f>
        <v>0.94958259199999995</v>
      </c>
      <c r="P392" s="318">
        <f>('октябрь(4 цк)'!M399+'октябрь(4 цк)'!M400*9.68%)/1000</f>
        <v>0.95411237600000021</v>
      </c>
      <c r="Q392" s="318">
        <f>('октябрь(4 цк)'!N399+'октябрь(4 цк)'!N400*9.68%)/1000</f>
        <v>0.95999122400000003</v>
      </c>
      <c r="R392" s="318">
        <f>('октябрь(4 цк)'!O399+'октябрь(4 цк)'!O400*9.68%)/1000</f>
        <v>0.96751527199999987</v>
      </c>
      <c r="S392" s="318">
        <f>('октябрь(4 цк)'!P399+'октябрь(4 цк)'!P400*9.68%)/1000</f>
        <v>0.9689301440000001</v>
      </c>
      <c r="T392" s="318">
        <f>('октябрь(4 цк)'!Q399+'октябрь(4 цк)'!Q400*9.68%)/1000</f>
        <v>0.96971983999999989</v>
      </c>
      <c r="U392" s="318">
        <f>('октябрь(4 цк)'!R399+'октябрь(4 цк)'!R400*9.68%)/1000</f>
        <v>0.9821465840000001</v>
      </c>
      <c r="V392" s="318">
        <f>('октябрь(4 цк)'!S399+'октябрь(4 цк)'!S400*9.68%)/1000</f>
        <v>0.97447995200000004</v>
      </c>
      <c r="W392" s="318">
        <f>('октябрь(4 цк)'!T399+'октябрь(4 цк)'!T400*9.68%)/1000</f>
        <v>0.97544513599999993</v>
      </c>
      <c r="X392" s="318">
        <f>('октябрь(4 цк)'!U399+'октябрь(4 цк)'!U400*9.68%)/1000</f>
        <v>0.99225908000000007</v>
      </c>
      <c r="Y392" s="318">
        <f>('октябрь(4 цк)'!V399+'октябрь(4 цк)'!V400*9.68%)/1000</f>
        <v>0.97086051200000012</v>
      </c>
      <c r="Z392" s="318">
        <f>('октябрь(4 цк)'!W399+'октябрь(4 цк)'!W400*9.68%)/1000</f>
        <v>0.96761398400000009</v>
      </c>
      <c r="AA392" s="318">
        <f>('октябрь(4 цк)'!X399+'октябрь(4 цк)'!X400*9.68%)/1000</f>
        <v>0.96588103999999986</v>
      </c>
      <c r="AB392" s="318">
        <f>('октябрь(4 цк)'!Y399+'октябрь(4 цк)'!Y400*9.68%)/1000</f>
        <v>1.027992824</v>
      </c>
      <c r="AC392" s="375"/>
      <c r="AD392" s="375"/>
    </row>
    <row r="393" spans="1:30" s="209" customFormat="1" ht="13.5" thickBot="1" x14ac:dyDescent="0.25">
      <c r="A393" s="314">
        <v>4</v>
      </c>
      <c r="B393" s="289" t="s">
        <v>196</v>
      </c>
      <c r="C393" s="290" t="s">
        <v>169</v>
      </c>
      <c r="D393" s="255"/>
      <c r="E393" s="318">
        <f>('октябрь(4 цк)'!B403+'октябрь(4 цк)'!B404*9.68%)/1000</f>
        <v>1.0043019440000001</v>
      </c>
      <c r="F393" s="318">
        <f>('октябрь(4 цк)'!C403+'октябрь(4 цк)'!C404*9.68%)/1000</f>
        <v>0.98992289600000005</v>
      </c>
      <c r="G393" s="318">
        <f>('октябрь(4 цк)'!D403+'октябрь(4 цк)'!D404*9.68%)/1000</f>
        <v>0.99334491200000019</v>
      </c>
      <c r="H393" s="318">
        <f>('октябрь(4 цк)'!E403+'октябрь(4 цк)'!E404*9.68%)/1000</f>
        <v>1.1534119039999999</v>
      </c>
      <c r="I393" s="318">
        <f>('октябрь(4 цк)'!F403+'октябрь(4 цк)'!F404*9.68%)/1000</f>
        <v>1.003161272</v>
      </c>
      <c r="J393" s="318">
        <f>('октябрь(4 цк)'!G403+'октябрь(4 цк)'!G404*9.68%)/1000</f>
        <v>1.2910603039999999</v>
      </c>
      <c r="K393" s="318">
        <f>('октябрь(4 цк)'!H403+'октябрь(4 цк)'!H404*9.68%)/1000</f>
        <v>1.2841723999999999</v>
      </c>
      <c r="L393" s="318">
        <f>('октябрь(4 цк)'!I403+'октябрь(4 цк)'!I404*9.68%)/1000</f>
        <v>1.2869473039999999</v>
      </c>
      <c r="M393" s="318">
        <f>('октябрь(4 цк)'!J403+'октябрь(4 цк)'!J404*9.68%)/1000</f>
        <v>0.970169528</v>
      </c>
      <c r="N393" s="318">
        <f>('октябрь(4 цк)'!K403+'октябрь(4 цк)'!K404*9.68%)/1000</f>
        <v>0.98840931200000015</v>
      </c>
      <c r="O393" s="318">
        <f>('октябрь(4 цк)'!L403+'октябрь(4 цк)'!L404*9.68%)/1000</f>
        <v>0.98191625599999999</v>
      </c>
      <c r="P393" s="318">
        <f>('октябрь(4 цк)'!M403+'октябрь(4 цк)'!M404*9.68%)/1000</f>
        <v>0.98896868000000004</v>
      </c>
      <c r="Q393" s="318">
        <f>('октябрь(4 цк)'!N403+'октябрь(4 цк)'!N404*9.68%)/1000</f>
        <v>1.0881852079999998</v>
      </c>
      <c r="R393" s="318">
        <f>('октябрь(4 цк)'!O403+'октябрь(4 цк)'!O404*9.68%)/1000</f>
        <v>0.99798437600000012</v>
      </c>
      <c r="S393" s="318">
        <f>('октябрь(4 цк)'!P403+'октябрь(4 цк)'!P404*9.68%)/1000</f>
        <v>0.98040267199999998</v>
      </c>
      <c r="T393" s="318">
        <f>('октябрь(4 цк)'!Q403+'октябрь(4 цк)'!Q404*9.68%)/1000</f>
        <v>0.983802752</v>
      </c>
      <c r="U393" s="318">
        <f>('октябрь(4 цк)'!R403+'октябрь(4 цк)'!R404*9.68%)/1000</f>
        <v>1.355014712</v>
      </c>
      <c r="V393" s="318">
        <f>('октябрь(4 цк)'!S403+'октябрь(4 цк)'!S404*9.68%)/1000</f>
        <v>0.99057000799999995</v>
      </c>
      <c r="W393" s="318">
        <f>('октябрь(4 цк)'!T403+'октябрь(4 цк)'!T404*9.68%)/1000</f>
        <v>1.1119638319999998</v>
      </c>
      <c r="X393" s="318">
        <f>('октябрь(4 цк)'!U403+'октябрь(4 цк)'!U404*9.68%)/1000</f>
        <v>0.997052096</v>
      </c>
      <c r="Y393" s="318">
        <f>('октябрь(4 цк)'!V403+'октябрь(4 цк)'!V404*9.68%)/1000</f>
        <v>0.98734541600000014</v>
      </c>
      <c r="Z393" s="318">
        <f>('октябрь(4 цк)'!W403+'октябрь(4 цк)'!W404*9.68%)/1000</f>
        <v>0.99072356000000006</v>
      </c>
      <c r="AA393" s="318">
        <f>('октябрь(4 цк)'!X403+'октябрь(4 цк)'!X404*9.68%)/1000</f>
        <v>0.9961636880000001</v>
      </c>
      <c r="AB393" s="318">
        <f>('октябрь(4 цк)'!Y403+'октябрь(4 цк)'!Y404*9.68%)/1000</f>
        <v>0.98879319199999993</v>
      </c>
      <c r="AC393" s="375"/>
      <c r="AD393" s="375"/>
    </row>
    <row r="394" spans="1:30" s="209" customFormat="1" ht="13.5" thickBot="1" x14ac:dyDescent="0.25">
      <c r="A394" s="314">
        <v>5</v>
      </c>
      <c r="B394" s="289" t="s">
        <v>196</v>
      </c>
      <c r="C394" s="290" t="s">
        <v>169</v>
      </c>
      <c r="D394" s="255"/>
      <c r="E394" s="318">
        <f>('октябрь(4 цк)'!B407+'октябрь(4 цк)'!B408*9.68%)/1000</f>
        <v>0.99946505600000002</v>
      </c>
      <c r="F394" s="318">
        <f>('октябрь(4 цк)'!C407+'октябрь(4 цк)'!C408*9.68%)/1000</f>
        <v>0.98758671200000014</v>
      </c>
      <c r="G394" s="318">
        <f>('октябрь(4 цк)'!D407+'октябрь(4 цк)'!D408*9.68%)/1000</f>
        <v>0.98429631200000001</v>
      </c>
      <c r="H394" s="318">
        <f>('октябрь(4 цк)'!E407+'октябрь(4 цк)'!E408*9.68%)/1000</f>
        <v>0.99509979199999998</v>
      </c>
      <c r="I394" s="318">
        <f>('октябрь(4 цк)'!F407+'октябрь(4 цк)'!F408*9.68%)/1000</f>
        <v>0.99477075199999998</v>
      </c>
      <c r="J394" s="318">
        <f>('октябрь(4 цк)'!G407+'октябрь(4 цк)'!G408*9.68%)/1000</f>
        <v>1.019602304</v>
      </c>
      <c r="K394" s="318">
        <f>('октябрь(4 цк)'!H407+'октябрь(4 цк)'!H408*9.68%)/1000</f>
        <v>1.0436112560000002</v>
      </c>
      <c r="L394" s="318">
        <f>('октябрь(4 цк)'!I407+'октябрь(4 цк)'!I408*9.68%)/1000</f>
        <v>0.98435115200000012</v>
      </c>
      <c r="M394" s="318">
        <f>('октябрь(4 цк)'!J407+'октябрь(4 цк)'!J408*9.68%)/1000</f>
        <v>1.1340314480000002</v>
      </c>
      <c r="N394" s="318">
        <f>('октябрь(4 цк)'!K407+'октябрь(4 цк)'!K408*9.68%)/1000</f>
        <v>1.137628952</v>
      </c>
      <c r="O394" s="318">
        <f>('октябрь(4 цк)'!L407+'октябрь(4 цк)'!L408*9.68%)/1000</f>
        <v>1.140392888</v>
      </c>
      <c r="P394" s="318">
        <f>('октябрь(4 цк)'!M407+'октябрь(4 цк)'!M408*9.68%)/1000</f>
        <v>0.98408792</v>
      </c>
      <c r="Q394" s="318">
        <f>('октябрь(4 цк)'!N407+'октябрь(4 цк)'!N408*9.68%)/1000</f>
        <v>1.1445278240000001</v>
      </c>
      <c r="R394" s="318">
        <f>('октябрь(4 цк)'!O407+'октябрь(4 цк)'!O408*9.68%)/1000</f>
        <v>1.1513389520000001</v>
      </c>
      <c r="S394" s="318">
        <f>('октябрь(4 цк)'!P407+'октябрь(4 цк)'!P408*9.68%)/1000</f>
        <v>0.9821246480000001</v>
      </c>
      <c r="T394" s="318">
        <f>('октябрь(4 цк)'!Q407+'октябрь(4 цк)'!Q408*9.68%)/1000</f>
        <v>1.020545552</v>
      </c>
      <c r="U394" s="318">
        <f>('октябрь(4 цк)'!R407+'октябрь(4 цк)'!R408*9.68%)/1000</f>
        <v>1.350978488</v>
      </c>
      <c r="V394" s="318">
        <f>('октябрь(4 цк)'!S407+'октябрь(4 цк)'!S408*9.68%)/1000</f>
        <v>1.0193719760000002</v>
      </c>
      <c r="W394" s="318">
        <f>('октябрь(4 цк)'!T407+'октябрь(4 цк)'!T408*9.68%)/1000</f>
        <v>1.3231307359999998</v>
      </c>
      <c r="X394" s="318">
        <f>('октябрь(4 цк)'!U407+'октябрь(4 цк)'!U408*9.68%)/1000</f>
        <v>0.98827769600000004</v>
      </c>
      <c r="Y394" s="318">
        <f>('октябрь(4 цк)'!V407+'октябрь(4 цк)'!V408*9.68%)/1000</f>
        <v>0.99165583999999984</v>
      </c>
      <c r="Z394" s="318">
        <f>('октябрь(4 цк)'!W407+'октябрь(4 цк)'!W408*9.68%)/1000</f>
        <v>0.99659143999999988</v>
      </c>
      <c r="AA394" s="318">
        <f>('октябрь(4 цк)'!X407+'октябрь(4 цк)'!X408*9.68%)/1000</f>
        <v>0.99507785599999998</v>
      </c>
      <c r="AB394" s="318">
        <f>('октябрь(4 цк)'!Y407+'октябрь(4 цк)'!Y408*9.68%)/1000</f>
        <v>0.99059194400000017</v>
      </c>
      <c r="AC394" s="375"/>
      <c r="AD394" s="375"/>
    </row>
    <row r="395" spans="1:30" s="209" customFormat="1" ht="13.5" thickBot="1" x14ac:dyDescent="0.25">
      <c r="A395" s="314">
        <v>6</v>
      </c>
      <c r="B395" s="289" t="s">
        <v>196</v>
      </c>
      <c r="C395" s="290" t="s">
        <v>169</v>
      </c>
      <c r="D395" s="255"/>
      <c r="E395" s="318">
        <f>('октябрь(4 цк)'!B411+'октябрь(4 цк)'!B412*9.68%)/1000</f>
        <v>0.93770424800000007</v>
      </c>
      <c r="F395" s="318">
        <f>('октябрь(4 цк)'!C411+'октябрь(4 цк)'!C412*9.68%)/1000</f>
        <v>0.81737431999999999</v>
      </c>
      <c r="G395" s="318">
        <f>('октябрь(4 цк)'!D411+'октябрь(4 цк)'!D412*9.68%)/1000</f>
        <v>0.94629219200000003</v>
      </c>
      <c r="H395" s="318">
        <f>('октябрь(4 цк)'!E411+'октябрь(4 цк)'!E412*9.68%)/1000</f>
        <v>0.956207264</v>
      </c>
      <c r="I395" s="318">
        <f>('октябрь(4 цк)'!F411+'октябрь(4 цк)'!F412*9.68%)/1000</f>
        <v>0.96370937600000017</v>
      </c>
      <c r="J395" s="318">
        <f>('октябрь(4 цк)'!G411+'октябрь(4 цк)'!G412*9.68%)/1000</f>
        <v>0.99291715999999997</v>
      </c>
      <c r="K395" s="318">
        <f>('октябрь(4 цк)'!H411+'октябрь(4 цк)'!H412*9.68%)/1000</f>
        <v>0.97819810399999996</v>
      </c>
      <c r="L395" s="318">
        <f>('октябрь(4 цк)'!I411+'октябрь(4 цк)'!I412*9.68%)/1000</f>
        <v>0.93873523999999986</v>
      </c>
      <c r="M395" s="318">
        <f>('октябрь(4 цк)'!J411+'октябрь(4 цк)'!J412*9.68%)/1000</f>
        <v>0.93242863999999981</v>
      </c>
      <c r="N395" s="318">
        <f>('октябрь(4 цк)'!K411+'октябрь(4 цк)'!K412*9.68%)/1000</f>
        <v>0.93877911200000008</v>
      </c>
      <c r="O395" s="318">
        <f>('октябрь(4 цк)'!L411+'октябрь(4 цк)'!L412*9.68%)/1000</f>
        <v>0.96325968799999995</v>
      </c>
      <c r="P395" s="318">
        <f>('октябрь(4 цк)'!M411+'октябрь(4 цк)'!M412*9.68%)/1000</f>
        <v>0.93390931999999993</v>
      </c>
      <c r="Q395" s="318">
        <f>('октябрь(4 цк)'!N411+'октябрь(4 цк)'!N412*9.68%)/1000</f>
        <v>1.3718725279999999</v>
      </c>
      <c r="R395" s="318">
        <f>('октябрь(4 цк)'!O411+'октябрь(4 цк)'!O412*9.68%)/1000</f>
        <v>1.3927665680000001</v>
      </c>
      <c r="S395" s="318">
        <f>('октябрь(4 цк)'!P411+'октябрь(4 цк)'!P412*9.68%)/1000</f>
        <v>0.97771551200000006</v>
      </c>
      <c r="T395" s="318">
        <f>('октябрь(4 цк)'!Q411+'октябрь(4 цк)'!Q412*9.68%)/1000</f>
        <v>0.98081945600000009</v>
      </c>
      <c r="U395" s="318">
        <f>('октябрь(4 цк)'!R411+'октябрь(4 цк)'!R412*9.68%)/1000</f>
        <v>1.353830168</v>
      </c>
      <c r="V395" s="318">
        <f>('октябрь(4 цк)'!S411+'октябрь(4 цк)'!S412*9.68%)/1000</f>
        <v>0.99371782400000008</v>
      </c>
      <c r="W395" s="318">
        <f>('октябрь(4 цк)'!T411+'октябрь(4 цк)'!T412*9.68%)/1000</f>
        <v>0.97924006399999997</v>
      </c>
      <c r="X395" s="318">
        <f>('октябрь(4 цк)'!U411+'октябрь(4 цк)'!U412*9.68%)/1000</f>
        <v>0.96605652799999997</v>
      </c>
      <c r="Y395" s="318">
        <f>('октябрь(4 цк)'!V411+'октябрь(4 цк)'!V412*9.68%)/1000</f>
        <v>0.96460875200000007</v>
      </c>
      <c r="Z395" s="318">
        <f>('октябрь(4 цк)'!W411+'октябрь(4 цк)'!W412*9.68%)/1000</f>
        <v>0.96442229599999996</v>
      </c>
      <c r="AA395" s="318">
        <f>('октябрь(4 цк)'!X411+'октябрь(4 цк)'!X412*9.68%)/1000</f>
        <v>0.95920152800000003</v>
      </c>
      <c r="AB395" s="318">
        <f>('октябрь(4 цк)'!Y411+'октябрь(4 цк)'!Y412*9.68%)/1000</f>
        <v>0.86560061600000004</v>
      </c>
      <c r="AC395" s="375"/>
      <c r="AD395" s="375"/>
    </row>
    <row r="396" spans="1:30" s="209" customFormat="1" ht="13.5" thickBot="1" x14ac:dyDescent="0.25">
      <c r="A396" s="314">
        <v>7</v>
      </c>
      <c r="B396" s="289" t="s">
        <v>196</v>
      </c>
      <c r="C396" s="290" t="s">
        <v>169</v>
      </c>
      <c r="D396" s="255"/>
      <c r="E396" s="318">
        <f>('октябрь(4 цк)'!B415+'октябрь(4 цк)'!B416*9.68%)/1000</f>
        <v>0.81117739999999994</v>
      </c>
      <c r="F396" s="318">
        <f>('октябрь(4 цк)'!C415+'октябрь(4 цк)'!C416*9.68%)/1000</f>
        <v>0.9164372959999999</v>
      </c>
      <c r="G396" s="318">
        <f>('октябрь(4 цк)'!D415+'октябрь(4 цк)'!D416*9.68%)/1000</f>
        <v>0.98783897600000015</v>
      </c>
      <c r="H396" s="318">
        <f>('октябрь(4 цк)'!E415+'октябрь(4 цк)'!E416*9.68%)/1000</f>
        <v>1.0599426079999998</v>
      </c>
      <c r="I396" s="318">
        <f>('октябрь(4 цк)'!F415+'октябрь(4 цк)'!F416*9.68%)/1000</f>
        <v>1.0596793760000001</v>
      </c>
      <c r="J396" s="318">
        <f>('октябрь(4 цк)'!G415+'октябрь(4 цк)'!G416*9.68%)/1000</f>
        <v>1.0682673199999999</v>
      </c>
      <c r="K396" s="318">
        <f>('октябрь(4 цк)'!H415+'октябрь(4 цк)'!H416*9.68%)/1000</f>
        <v>1.3729802959999999</v>
      </c>
      <c r="L396" s="318">
        <f>('октябрь(4 цк)'!I415+'октябрь(4 цк)'!I416*9.68%)/1000</f>
        <v>1.0452016160000002</v>
      </c>
      <c r="M396" s="318">
        <f>('октябрь(4 цк)'!J415+'октябрь(4 цк)'!J416*9.68%)/1000</f>
        <v>1.0398711679999999</v>
      </c>
      <c r="N396" s="318">
        <f>('октябрь(4 цк)'!K415+'октябрь(4 цк)'!K416*9.68%)/1000</f>
        <v>1.0344091039999999</v>
      </c>
      <c r="O396" s="318">
        <f>('октябрь(4 цк)'!L415+'октябрь(4 цк)'!L416*9.68%)/1000</f>
        <v>1.0135699039999999</v>
      </c>
      <c r="P396" s="318">
        <f>('октябрь(4 цк)'!M415+'октябрь(4 цк)'!M416*9.68%)/1000</f>
        <v>1.02604052</v>
      </c>
      <c r="Q396" s="318">
        <f>('октябрь(4 цк)'!N415+'октябрь(4 цк)'!N416*9.68%)/1000</f>
        <v>1.1057888480000002</v>
      </c>
      <c r="R396" s="318">
        <f>('октябрь(4 цк)'!O415+'октябрь(4 цк)'!O416*9.68%)/1000</f>
        <v>1.1429923039999998</v>
      </c>
      <c r="S396" s="318">
        <f>('октябрь(4 цк)'!P415+'октябрь(4 цк)'!P416*9.68%)/1000</f>
        <v>1.1191259359999999</v>
      </c>
      <c r="T396" s="318">
        <f>('октябрь(4 цк)'!Q415+'октябрь(4 цк)'!Q416*9.68%)/1000</f>
        <v>1.183288736</v>
      </c>
      <c r="U396" s="318">
        <f>('октябрь(4 цк)'!R415+'октябрь(4 цк)'!R416*9.68%)/1000</f>
        <v>1.1710155440000001</v>
      </c>
      <c r="V396" s="318">
        <f>('октябрь(4 цк)'!S415+'октябрь(4 цк)'!S416*9.68%)/1000</f>
        <v>1.1255531840000002</v>
      </c>
      <c r="W396" s="318">
        <f>('октябрь(4 цк)'!T415+'октябрь(4 цк)'!T416*9.68%)/1000</f>
        <v>1.240278464</v>
      </c>
      <c r="X396" s="318">
        <f>('октябрь(4 цк)'!U415+'октябрь(4 цк)'!U416*9.68%)/1000</f>
        <v>1.0871322800000001</v>
      </c>
      <c r="Y396" s="318">
        <f>('октябрь(4 цк)'!V415+'октябрь(4 цк)'!V416*9.68%)/1000</f>
        <v>1.08104504</v>
      </c>
      <c r="Z396" s="318">
        <f>('октябрь(4 цк)'!W415+'октябрь(4 цк)'!W416*9.68%)/1000</f>
        <v>1.020051992</v>
      </c>
      <c r="AA396" s="318">
        <f>('октябрь(4 цк)'!X415+'октябрь(4 цк)'!X416*9.68%)/1000</f>
        <v>1.0347929840000001</v>
      </c>
      <c r="AB396" s="318">
        <f>('октябрь(4 цк)'!Y415+'октябрь(4 цк)'!Y416*9.68%)/1000</f>
        <v>0.88129582400000006</v>
      </c>
      <c r="AC396" s="375"/>
      <c r="AD396" s="375"/>
    </row>
    <row r="397" spans="1:30" s="209" customFormat="1" ht="13.5" thickBot="1" x14ac:dyDescent="0.25">
      <c r="A397" s="314">
        <v>8</v>
      </c>
      <c r="B397" s="289" t="s">
        <v>196</v>
      </c>
      <c r="C397" s="290" t="s">
        <v>169</v>
      </c>
      <c r="D397" s="255"/>
      <c r="E397" s="318">
        <f>('октябрь(4 цк)'!B419+'октябрь(4 цк)'!B420*9.68%)/1000</f>
        <v>0.97947039200000008</v>
      </c>
      <c r="F397" s="318">
        <f>('октябрь(4 цк)'!C419+'октябрь(4 цк)'!C420*9.68%)/1000</f>
        <v>0.95511046399999999</v>
      </c>
      <c r="G397" s="318">
        <f>('октябрь(4 цк)'!D419+'октябрь(4 цк)'!D420*9.68%)/1000</f>
        <v>1.050543032</v>
      </c>
      <c r="H397" s="318">
        <f>('октябрь(4 цк)'!E419+'октябрь(4 цк)'!E420*9.68%)/1000</f>
        <v>1.0541734399999998</v>
      </c>
      <c r="I397" s="318">
        <f>('октябрь(4 цк)'!F419+'октябрь(4 цк)'!F420*9.68%)/1000</f>
        <v>1.329097328</v>
      </c>
      <c r="J397" s="318">
        <f>('октябрь(4 цк)'!G419+'октябрь(4 цк)'!G420*9.68%)/1000</f>
        <v>1.3279018159999998</v>
      </c>
      <c r="K397" s="318">
        <f>('октябрь(4 цк)'!H419+'октябрь(4 цк)'!H420*9.68%)/1000</f>
        <v>1.3598406319999998</v>
      </c>
      <c r="L397" s="318">
        <f>('октябрь(4 цк)'!I419+'октябрь(4 цк)'!I420*9.68%)/1000</f>
        <v>1.3386833600000001</v>
      </c>
      <c r="M397" s="318">
        <f>('октябрь(4 цк)'!J419+'октябрь(4 цк)'!J420*9.68%)/1000</f>
        <v>1.302116048</v>
      </c>
      <c r="N397" s="318">
        <f>('октябрь(4 цк)'!K419+'октябрь(4 цк)'!K420*9.68%)/1000</f>
        <v>1.2918061279999999</v>
      </c>
      <c r="O397" s="318">
        <f>('октябрь(4 цк)'!L419+'октябрь(4 цк)'!L420*9.68%)/1000</f>
        <v>1.2807832880000001</v>
      </c>
      <c r="P397" s="318">
        <f>('октябрь(4 цк)'!M419+'октябрь(4 цк)'!M420*9.68%)/1000</f>
        <v>1.2828781760000001</v>
      </c>
      <c r="Q397" s="318">
        <f>('октябрь(4 цк)'!N419+'октябрь(4 цк)'!N420*9.68%)/1000</f>
        <v>1.2880331359999999</v>
      </c>
      <c r="R397" s="318">
        <f>('октябрь(4 цк)'!O419+'октябрь(4 цк)'!O420*9.68%)/1000</f>
        <v>1.1487395360000001</v>
      </c>
      <c r="S397" s="318">
        <f>('октябрь(4 цк)'!P419+'октябрь(4 цк)'!P420*9.68%)/1000</f>
        <v>1.0507185200000002</v>
      </c>
      <c r="T397" s="318">
        <f>('октябрь(4 цк)'!Q419+'октябрь(4 цк)'!Q420*9.68%)/1000</f>
        <v>1.1546732240000002</v>
      </c>
      <c r="U397" s="318">
        <f>('октябрь(4 цк)'!R419+'октябрь(4 цк)'!R420*9.68%)/1000</f>
        <v>1.3736383759999999</v>
      </c>
      <c r="V397" s="318">
        <f>('октябрь(4 цк)'!S419+'октябрь(4 цк)'!S420*9.68%)/1000</f>
        <v>1.355585048</v>
      </c>
      <c r="W397" s="318">
        <f>('октябрь(4 цк)'!T419+'октябрь(4 цк)'!T420*9.68%)/1000</f>
        <v>1.3228346</v>
      </c>
      <c r="X397" s="318">
        <f>('октябрь(4 цк)'!U419+'октябрь(4 цк)'!U420*9.68%)/1000</f>
        <v>1.1228111840000001</v>
      </c>
      <c r="Y397" s="318">
        <f>('октябрь(4 цк)'!V419+'октябрь(4 цк)'!V420*9.68%)/1000</f>
        <v>1.0366575440000001</v>
      </c>
      <c r="Z397" s="318">
        <f>('октябрь(4 цк)'!W419+'октябрь(4 цк)'!W420*9.68%)/1000</f>
        <v>1.0207758800000002</v>
      </c>
      <c r="AA397" s="318">
        <f>('октябрь(4 цк)'!X419+'октябрь(4 цк)'!X420*9.68%)/1000</f>
        <v>1.1808319039999999</v>
      </c>
      <c r="AB397" s="318">
        <f>('октябрь(4 цк)'!Y419+'октябрь(4 цк)'!Y420*9.68%)/1000</f>
        <v>0.85151770399999982</v>
      </c>
      <c r="AC397" s="375"/>
      <c r="AD397" s="375"/>
    </row>
    <row r="398" spans="1:30" s="209" customFormat="1" ht="13.5" thickBot="1" x14ac:dyDescent="0.25">
      <c r="A398" s="314">
        <v>9</v>
      </c>
      <c r="B398" s="289" t="s">
        <v>196</v>
      </c>
      <c r="C398" s="290" t="s">
        <v>169</v>
      </c>
      <c r="D398" s="255"/>
      <c r="E398" s="318">
        <f>('октябрь(4 цк)'!B423+'октябрь(4 цк)'!B424*9.68%)/1000</f>
        <v>0.93933848000000009</v>
      </c>
      <c r="F398" s="318">
        <f>('октябрь(4 цк)'!C423+'октябрь(4 цк)'!C424*9.68%)/1000</f>
        <v>0.95344332799999998</v>
      </c>
      <c r="G398" s="318">
        <f>('октябрь(4 цк)'!D423+'октябрь(4 цк)'!D424*9.68%)/1000</f>
        <v>1.0200081200000002</v>
      </c>
      <c r="H398" s="318">
        <f>('октябрь(4 цк)'!E423+'октябрь(4 цк)'!E424*9.68%)/1000</f>
        <v>1.0460022800000002</v>
      </c>
      <c r="I398" s="318">
        <f>('октябрь(4 цк)'!F423+'октябрь(4 цк)'!F424*9.68%)/1000</f>
        <v>1.048020392</v>
      </c>
      <c r="J398" s="318">
        <f>('октябрь(4 цк)'!G423+'октябрь(4 цк)'!G424*9.68%)/1000</f>
        <v>1.050762392</v>
      </c>
      <c r="K398" s="318">
        <f>('октябрь(4 цк)'!H423+'октябрь(4 цк)'!H424*9.68%)/1000</f>
        <v>1.0397395519999999</v>
      </c>
      <c r="L398" s="318">
        <f>('октябрь(4 цк)'!I423+'октябрь(4 цк)'!I424*9.68%)/1000</f>
        <v>1.0367781920000001</v>
      </c>
      <c r="M398" s="318">
        <f>('октябрь(4 цк)'!J423+'октябрь(4 цк)'!J424*9.68%)/1000</f>
        <v>1.0376007919999999</v>
      </c>
      <c r="N398" s="318">
        <f>('октябрь(4 цк)'!K423+'октябрь(4 цк)'!K424*9.68%)/1000</f>
        <v>1.0455964639999999</v>
      </c>
      <c r="O398" s="318">
        <f>('октябрь(4 цк)'!L423+'октябрь(4 цк)'!L424*9.68%)/1000</f>
        <v>1.0419112159999999</v>
      </c>
      <c r="P398" s="318">
        <f>('октябрь(4 цк)'!M423+'октябрь(4 цк)'!M424*9.68%)/1000</f>
        <v>1.0421415440000001</v>
      </c>
      <c r="Q398" s="318">
        <f>('октябрь(4 цк)'!N423+'октябрь(4 цк)'!N424*9.68%)/1000</f>
        <v>1.0460351840000002</v>
      </c>
      <c r="R398" s="318">
        <f>('октябрь(4 цк)'!O423+'октябрь(4 цк)'!O424*9.68%)/1000</f>
        <v>1.055390888</v>
      </c>
      <c r="S398" s="318">
        <f>('октябрь(4 цк)'!P423+'октябрь(4 цк)'!P424*9.68%)/1000</f>
        <v>1.048382336</v>
      </c>
      <c r="T398" s="318">
        <f>('октябрь(4 цк)'!Q423+'октябрь(4 цк)'!Q424*9.68%)/1000</f>
        <v>1.1715639440000001</v>
      </c>
      <c r="U398" s="318">
        <f>('октябрь(4 цк)'!R423+'октябрь(4 цк)'!R424*9.68%)/1000</f>
        <v>1.3353819920000001</v>
      </c>
      <c r="V398" s="318">
        <f>('октябрь(4 цк)'!S423+'октябрь(4 цк)'!S424*9.68%)/1000</f>
        <v>1.3199171119999999</v>
      </c>
      <c r="W398" s="318">
        <f>('октябрь(4 цк)'!T423+'октябрь(4 цк)'!T424*9.68%)/1000</f>
        <v>1.0671705200000001</v>
      </c>
      <c r="X398" s="318">
        <f>('октябрь(4 цк)'!U423+'октябрь(4 цк)'!U424*9.68%)/1000</f>
        <v>1.0311845120000001</v>
      </c>
      <c r="Y398" s="318">
        <f>('октябрь(4 цк)'!V423+'октябрь(4 цк)'!V424*9.68%)/1000</f>
        <v>1.018494536</v>
      </c>
      <c r="Z398" s="318">
        <f>('октябрь(4 цк)'!W423+'октябрь(4 цк)'!W424*9.68%)/1000</f>
        <v>1.019021</v>
      </c>
      <c r="AA398" s="318">
        <f>('октябрь(4 цк)'!X423+'октябрь(4 цк)'!X424*9.68%)/1000</f>
        <v>0.85586103200000008</v>
      </c>
      <c r="AB398" s="318">
        <f>('октябрь(4 цк)'!Y423+'октябрь(4 цк)'!Y424*9.68%)/1000</f>
        <v>0.85328355200000006</v>
      </c>
      <c r="AC398" s="375"/>
      <c r="AD398" s="375"/>
    </row>
    <row r="399" spans="1:30" s="209" customFormat="1" ht="13.5" thickBot="1" x14ac:dyDescent="0.25">
      <c r="A399" s="314">
        <v>10</v>
      </c>
      <c r="B399" s="289" t="s">
        <v>196</v>
      </c>
      <c r="C399" s="290" t="s">
        <v>169</v>
      </c>
      <c r="D399" s="255"/>
      <c r="E399" s="318">
        <f>('октябрь(4 цк)'!B427+'октябрь(4 цк)'!B428*9.68%)/1000</f>
        <v>0.60366284000000003</v>
      </c>
      <c r="F399" s="318">
        <f>('октябрь(4 цк)'!C427+'октябрь(4 цк)'!C428*9.68%)/1000</f>
        <v>0.599462096</v>
      </c>
      <c r="G399" s="318">
        <f>('октябрь(4 цк)'!D427+'октябрь(4 цк)'!D428*9.68%)/1000</f>
        <v>0.72255596</v>
      </c>
      <c r="H399" s="318">
        <f>('октябрь(4 цк)'!E427+'октябрь(4 цк)'!E428*9.68%)/1000</f>
        <v>0.74539133599999996</v>
      </c>
      <c r="I399" s="318">
        <f>('октябрь(4 цк)'!F427+'октябрь(4 цк)'!F428*9.68%)/1000</f>
        <v>1.076186216</v>
      </c>
      <c r="J399" s="318">
        <f>('октябрь(4 цк)'!G427+'октябрь(4 цк)'!G428*9.68%)/1000</f>
        <v>1.0879110079999998</v>
      </c>
      <c r="K399" s="318">
        <f>('октябрь(4 цк)'!H427+'октябрь(4 цк)'!H428*9.68%)/1000</f>
        <v>1.0871103440000001</v>
      </c>
      <c r="L399" s="318">
        <f>('октябрь(4 цк)'!I427+'октябрь(4 цк)'!I428*9.68%)/1000</f>
        <v>1.084653512</v>
      </c>
      <c r="M399" s="318">
        <f>('октябрь(4 цк)'!J427+'октябрь(4 цк)'!J428*9.68%)/1000</f>
        <v>1.109485064</v>
      </c>
      <c r="N399" s="318">
        <f>('октябрь(4 цк)'!K427+'октябрь(4 цк)'!K428*9.68%)/1000</f>
        <v>1.1068856480000002</v>
      </c>
      <c r="O399" s="318">
        <f>('октябрь(4 цк)'!L427+'октябрь(4 цк)'!L428*9.68%)/1000</f>
        <v>1.1165703920000001</v>
      </c>
      <c r="P399" s="318">
        <f>('октябрь(4 цк)'!M427+'октябрь(4 цк)'!M428*9.68%)/1000</f>
        <v>1.1482788800000001</v>
      </c>
      <c r="Q399" s="318">
        <f>('октябрь(4 цк)'!N427+'октябрь(4 цк)'!N428*9.68%)/1000</f>
        <v>1.140414824</v>
      </c>
      <c r="R399" s="318">
        <f>('октябрь(4 цк)'!O427+'октябрь(4 цк)'!O428*9.68%)/1000</f>
        <v>1.136005688</v>
      </c>
      <c r="S399" s="318">
        <f>('октябрь(4 цк)'!P427+'октябрь(4 цк)'!P428*9.68%)/1000</f>
        <v>1.130324264</v>
      </c>
      <c r="T399" s="318">
        <f>('октябрь(4 цк)'!Q427+'октябрь(4 цк)'!Q428*9.68%)/1000</f>
        <v>1.156131968</v>
      </c>
      <c r="U399" s="318">
        <f>('октябрь(4 цк)'!R427+'октябрь(4 цк)'!R428*9.68%)/1000</f>
        <v>1.1756988800000001</v>
      </c>
      <c r="V399" s="318">
        <f>('октябрь(4 цк)'!S427+'октябрь(4 цк)'!S428*9.68%)/1000</f>
        <v>1.1439245840000001</v>
      </c>
      <c r="W399" s="318">
        <f>('октябрь(4 цк)'!T427+'октябрь(4 цк)'!T428*9.68%)/1000</f>
        <v>1.164215384</v>
      </c>
      <c r="X399" s="318">
        <f>('октябрь(4 цк)'!U427+'октябрь(4 цк)'!U428*9.68%)/1000</f>
        <v>1.102695872</v>
      </c>
      <c r="Y399" s="318">
        <f>('октябрь(4 цк)'!V427+'октябрь(4 цк)'!V428*9.68%)/1000</f>
        <v>1.030142552</v>
      </c>
      <c r="Z399" s="318">
        <f>('октябрь(4 цк)'!W427+'октябрь(4 цк)'!W428*9.68%)/1000</f>
        <v>0.8205001999999999</v>
      </c>
      <c r="AA399" s="318">
        <f>('октябрь(4 цк)'!X427+'октябрь(4 цк)'!X428*9.68%)/1000</f>
        <v>0.71236668800000003</v>
      </c>
      <c r="AB399" s="318">
        <f>('октябрь(4 цк)'!Y427+'октябрь(4 цк)'!Y428*9.68%)/1000</f>
        <v>0.70565427199999997</v>
      </c>
      <c r="AC399" s="375"/>
      <c r="AD399" s="375"/>
    </row>
    <row r="400" spans="1:30" s="209" customFormat="1" ht="13.5" thickBot="1" x14ac:dyDescent="0.25">
      <c r="A400" s="314">
        <v>11</v>
      </c>
      <c r="B400" s="289" t="s">
        <v>196</v>
      </c>
      <c r="C400" s="290" t="s">
        <v>169</v>
      </c>
      <c r="D400" s="255"/>
      <c r="E400" s="318">
        <f>('октябрь(4 цк)'!B431+'октябрь(4 цк)'!B432*9.68%)/1000</f>
        <v>0.96712042399999998</v>
      </c>
      <c r="F400" s="318">
        <f>('октябрь(4 цк)'!C431+'октябрь(4 цк)'!C432*9.68%)/1000</f>
        <v>0.84234845600000008</v>
      </c>
      <c r="G400" s="318">
        <f>('октябрь(4 цк)'!D431+'октябрь(4 цк)'!D432*9.68%)/1000</f>
        <v>0.94028172799999998</v>
      </c>
      <c r="H400" s="318">
        <f>('октябрь(4 цк)'!E431+'октябрь(4 цк)'!E432*9.68%)/1000</f>
        <v>0.83491215200000013</v>
      </c>
      <c r="I400" s="318">
        <f>('октябрь(4 цк)'!F431+'октябрь(4 цк)'!F432*9.68%)/1000</f>
        <v>0.97954716799999997</v>
      </c>
      <c r="J400" s="318">
        <f>('октябрь(4 цк)'!G431+'октябрь(4 цк)'!G432*9.68%)/1000</f>
        <v>0.99081130399999995</v>
      </c>
      <c r="K400" s="318">
        <f>('октябрь(4 цк)'!H431+'октябрь(4 цк)'!H432*9.68%)/1000</f>
        <v>1.0328955200000001</v>
      </c>
      <c r="L400" s="318">
        <f>('октябрь(4 цк)'!I431+'октябрь(4 цк)'!I432*9.68%)/1000</f>
        <v>1.0141073359999999</v>
      </c>
      <c r="M400" s="318">
        <f>('октябрь(4 цк)'!J431+'октябрь(4 цк)'!J432*9.68%)/1000</f>
        <v>0.99933343999999991</v>
      </c>
      <c r="N400" s="318">
        <f>('октябрь(4 цк)'!K431+'октябрь(4 цк)'!K432*9.68%)/1000</f>
        <v>1.002590936</v>
      </c>
      <c r="O400" s="318">
        <f>('октябрь(4 цк)'!L431+'октябрь(4 цк)'!L432*9.68%)/1000</f>
        <v>0.9982476079999999</v>
      </c>
      <c r="P400" s="318">
        <f>('октябрь(4 цк)'!M431+'октябрь(4 цк)'!M432*9.68%)/1000</f>
        <v>1.0440280399999999</v>
      </c>
      <c r="Q400" s="318">
        <f>('октябрь(4 цк)'!N431+'октябрь(4 цк)'!N432*9.68%)/1000</f>
        <v>0.99050419999999995</v>
      </c>
      <c r="R400" s="318">
        <f>('октябрь(4 цк)'!O431+'октябрь(4 цк)'!O432*9.68%)/1000</f>
        <v>1.0147983200000001</v>
      </c>
      <c r="S400" s="318">
        <f>('октябрь(4 цк)'!P431+'октябрь(4 цк)'!P432*9.68%)/1000</f>
        <v>1.026665696</v>
      </c>
      <c r="T400" s="318">
        <f>('октябрь(4 цк)'!Q431+'октябрь(4 цк)'!Q432*9.68%)/1000</f>
        <v>1.077085592</v>
      </c>
      <c r="U400" s="318">
        <f>('октябрь(4 цк)'!R431+'октябрь(4 цк)'!R432*9.68%)/1000</f>
        <v>1.0901484800000001</v>
      </c>
      <c r="V400" s="318">
        <f>('октябрь(4 цк)'!S431+'октябрь(4 цк)'!S432*9.68%)/1000</f>
        <v>1.0779081920000002</v>
      </c>
      <c r="W400" s="318">
        <f>('октябрь(4 цк)'!T431+'октябрь(4 цк)'!T432*9.68%)/1000</f>
        <v>1.049906888</v>
      </c>
      <c r="X400" s="318">
        <f>('октябрь(4 цк)'!U431+'октябрь(4 цк)'!U432*9.68%)/1000</f>
        <v>1.0437757760000002</v>
      </c>
      <c r="Y400" s="318">
        <f>('октябрь(4 цк)'!V431+'октябрь(4 цк)'!V432*9.68%)/1000</f>
        <v>1.0378091839999999</v>
      </c>
      <c r="Z400" s="318">
        <f>('октябрь(4 цк)'!W431+'октябрь(4 цк)'!W432*9.68%)/1000</f>
        <v>1.0311625760000003</v>
      </c>
      <c r="AA400" s="318">
        <f>('октябрь(4 цк)'!X431+'октябрь(4 цк)'!X432*9.68%)/1000</f>
        <v>0.98888093599999993</v>
      </c>
      <c r="AB400" s="318">
        <f>('октябрь(4 цк)'!Y431+'октябрь(4 цк)'!Y432*9.68%)/1000</f>
        <v>0.87609699200000002</v>
      </c>
      <c r="AC400" s="375"/>
      <c r="AD400" s="375"/>
    </row>
    <row r="401" spans="1:30" s="209" customFormat="1" ht="13.5" thickBot="1" x14ac:dyDescent="0.25">
      <c r="A401" s="314">
        <v>12</v>
      </c>
      <c r="B401" s="289" t="s">
        <v>196</v>
      </c>
      <c r="C401" s="290" t="s">
        <v>169</v>
      </c>
      <c r="D401" s="255"/>
      <c r="E401" s="318">
        <f>('октябрь(4 цк)'!B435+'октябрь(4 цк)'!B436*9.68%)/1000</f>
        <v>0.96421390399999996</v>
      </c>
      <c r="F401" s="318">
        <f>('октябрь(4 цк)'!C435+'октябрь(4 цк)'!C436*9.68%)/1000</f>
        <v>0.95942088800000003</v>
      </c>
      <c r="G401" s="318">
        <f>('октябрь(4 цк)'!D435+'октябрь(4 цк)'!D436*9.68%)/1000</f>
        <v>0.94624832000000003</v>
      </c>
      <c r="H401" s="318">
        <f>('октябрь(4 цк)'!E435+'октябрь(4 цк)'!E436*9.68%)/1000</f>
        <v>0.956415656</v>
      </c>
      <c r="I401" s="318">
        <f>('октябрь(4 цк)'!F435+'октябрь(4 цк)'!F436*9.68%)/1000</f>
        <v>0.983418872</v>
      </c>
      <c r="J401" s="318">
        <f>('октябрь(4 цк)'!G435+'октябрь(4 цк)'!G436*9.68%)/1000</f>
        <v>0.97480899200000004</v>
      </c>
      <c r="K401" s="318">
        <f>('октябрь(4 цк)'!H435+'октябрь(4 цк)'!H436*9.68%)/1000</f>
        <v>0.98110462400000009</v>
      </c>
      <c r="L401" s="318">
        <f>('октябрь(4 цк)'!I435+'октябрь(4 цк)'!I436*9.68%)/1000</f>
        <v>0.97406316799999992</v>
      </c>
      <c r="M401" s="318">
        <f>('октябрь(4 цк)'!J435+'октябрь(4 цк)'!J436*9.68%)/1000</f>
        <v>0.97704646400000006</v>
      </c>
      <c r="N401" s="318">
        <f>('октябрь(4 цк)'!K435+'октябрь(4 цк)'!K436*9.68%)/1000</f>
        <v>0.95821440799999991</v>
      </c>
      <c r="O401" s="318">
        <f>('октябрь(4 цк)'!L435+'октябрь(4 цк)'!L436*9.68%)/1000</f>
        <v>0.95659114400000012</v>
      </c>
      <c r="P401" s="318">
        <f>('октябрь(4 цк)'!M435+'октябрь(4 цк)'!M436*9.68%)/1000</f>
        <v>0.96419196799999995</v>
      </c>
      <c r="Q401" s="318">
        <f>('октябрь(4 цк)'!N435+'октябрь(4 цк)'!N436*9.68%)/1000</f>
        <v>0.96472939999999996</v>
      </c>
      <c r="R401" s="318">
        <f>('октябрь(4 цк)'!O435+'октябрь(4 цк)'!O436*9.68%)/1000</f>
        <v>0.96759204800000009</v>
      </c>
      <c r="S401" s="318">
        <f>('октябрь(4 цк)'!P435+'октябрь(4 цк)'!P436*9.68%)/1000</f>
        <v>0.98854092800000004</v>
      </c>
      <c r="T401" s="318">
        <f>('октябрь(4 цк)'!Q435+'октябрь(4 цк)'!Q436*9.68%)/1000</f>
        <v>1.0046858240000001</v>
      </c>
      <c r="U401" s="318">
        <f>('октябрь(4 цк)'!R435+'октябрь(4 цк)'!R436*9.68%)/1000</f>
        <v>1.0310857999999998</v>
      </c>
      <c r="V401" s="318">
        <f>('октябрь(4 цк)'!S435+'октябрь(4 цк)'!S436*9.68%)/1000</f>
        <v>1.0042471039999998</v>
      </c>
      <c r="W401" s="318">
        <f>('октябрь(4 цк)'!T435+'октябрь(4 цк)'!T436*9.68%)/1000</f>
        <v>1.0244062880000002</v>
      </c>
      <c r="X401" s="318">
        <f>('октябрь(4 цк)'!U435+'октябрь(4 цк)'!U436*9.68%)/1000</f>
        <v>1.0383575840000001</v>
      </c>
      <c r="Y401" s="318">
        <f>('октябрь(4 цк)'!V435+'октябрь(4 цк)'!V436*9.68%)/1000</f>
        <v>1.0313270960000001</v>
      </c>
      <c r="Z401" s="318">
        <f>('октябрь(4 цк)'!W435+'октябрь(4 цк)'!W436*9.68%)/1000</f>
        <v>0.96121963999999993</v>
      </c>
      <c r="AA401" s="318">
        <f>('октябрь(4 цк)'!X435+'октябрь(4 цк)'!X436*9.68%)/1000</f>
        <v>0.96384099200000006</v>
      </c>
      <c r="AB401" s="318">
        <f>('октябрь(4 цк)'!Y435+'октябрь(4 цк)'!Y436*9.68%)/1000</f>
        <v>0.93847200799999986</v>
      </c>
      <c r="AC401" s="375"/>
      <c r="AD401" s="375"/>
    </row>
    <row r="402" spans="1:30" s="209" customFormat="1" ht="13.5" thickBot="1" x14ac:dyDescent="0.25">
      <c r="A402" s="314">
        <v>13</v>
      </c>
      <c r="B402" s="289" t="s">
        <v>196</v>
      </c>
      <c r="C402" s="290" t="s">
        <v>169</v>
      </c>
      <c r="D402" s="255"/>
      <c r="E402" s="318">
        <f>('октябрь(4 цк)'!B439+'октябрь(4 цк)'!B440*9.68%)/1000</f>
        <v>0.84736083200000001</v>
      </c>
      <c r="F402" s="318">
        <f>('октябрь(4 цк)'!C439+'октябрь(4 цк)'!C440*9.68%)/1000</f>
        <v>0.85406228000000006</v>
      </c>
      <c r="G402" s="318">
        <f>('октябрь(4 цк)'!D439+'октябрь(4 цк)'!D440*9.68%)/1000</f>
        <v>0.85791204800000009</v>
      </c>
      <c r="H402" s="318">
        <f>('октябрь(4 цк)'!E439+'октябрь(4 цк)'!E440*9.68%)/1000</f>
        <v>0.71382543199999993</v>
      </c>
      <c r="I402" s="318">
        <f>('октябрь(4 цк)'!F439+'октябрь(4 цк)'!F440*9.68%)/1000</f>
        <v>0.83897031200000016</v>
      </c>
      <c r="J402" s="318">
        <f>('октябрь(4 цк)'!G439+'октябрь(4 цк)'!G440*9.68%)/1000</f>
        <v>0.84010001600000006</v>
      </c>
      <c r="K402" s="318">
        <f>('октябрь(4 цк)'!H439+'октябрь(4 цк)'!H440*9.68%)/1000</f>
        <v>0.88163583199999995</v>
      </c>
      <c r="L402" s="318">
        <f>('октябрь(4 цк)'!I439+'октябрь(4 цк)'!I440*9.68%)/1000</f>
        <v>0.846417584</v>
      </c>
      <c r="M402" s="318">
        <f>('октябрь(4 цк)'!J439+'октябрь(4 цк)'!J440*9.68%)/1000</f>
        <v>0.84026453599999995</v>
      </c>
      <c r="N402" s="318">
        <f>('октябрь(4 цк)'!K439+'октябрь(4 цк)'!K440*9.68%)/1000</f>
        <v>0.93988688000000009</v>
      </c>
      <c r="O402" s="318">
        <f>('октябрь(4 цк)'!L439+'октябрь(4 цк)'!L440*9.68%)/1000</f>
        <v>0.9302131039999999</v>
      </c>
      <c r="P402" s="318">
        <f>('октябрь(4 цк)'!M439+'октябрь(4 цк)'!M440*9.68%)/1000</f>
        <v>0.92356649600000007</v>
      </c>
      <c r="Q402" s="318">
        <f>('октябрь(4 цк)'!N439+'октябрь(4 цк)'!N440*9.68%)/1000</f>
        <v>0.93725455999999996</v>
      </c>
      <c r="R402" s="318">
        <f>('октябрь(4 цк)'!O439+'октябрь(4 цк)'!O440*9.68%)/1000</f>
        <v>0.9162179359999999</v>
      </c>
      <c r="S402" s="318">
        <f>('октябрь(4 цк)'!P439+'октябрь(4 цк)'!P440*9.68%)/1000</f>
        <v>0.98097300799999998</v>
      </c>
      <c r="T402" s="318">
        <f>('октябрь(4 цк)'!Q439+'октябрь(4 цк)'!Q440*9.68%)/1000</f>
        <v>1.075023608</v>
      </c>
      <c r="U402" s="318">
        <f>('октябрь(4 цк)'!R439+'октябрь(4 цк)'!R440*9.68%)/1000</f>
        <v>1.1270338639999999</v>
      </c>
      <c r="V402" s="318">
        <f>('октябрь(4 цк)'!S439+'октябрь(4 цк)'!S440*9.68%)/1000</f>
        <v>1.057781912</v>
      </c>
      <c r="W402" s="318">
        <f>('октябрь(4 цк)'!T439+'октябрь(4 цк)'!T440*9.68%)/1000</f>
        <v>1.049084288</v>
      </c>
      <c r="X402" s="318">
        <f>('октябрь(4 цк)'!U439+'октябрь(4 цк)'!U440*9.68%)/1000</f>
        <v>1.0594161440000001</v>
      </c>
      <c r="Y402" s="318">
        <f>('октябрь(4 цк)'!V439+'октябрь(4 цк)'!V440*9.68%)/1000</f>
        <v>1.0379846719999999</v>
      </c>
      <c r="Z402" s="318">
        <f>('октябрь(4 цк)'!W439+'октябрь(4 цк)'!W440*9.68%)/1000</f>
        <v>0.9853273039999999</v>
      </c>
      <c r="AA402" s="318">
        <f>('октябрь(4 цк)'!X439+'октябрь(4 цк)'!X440*9.68%)/1000</f>
        <v>1.0053987440000001</v>
      </c>
      <c r="AB402" s="318">
        <f>('октябрь(4 цк)'!Y439+'октябрь(4 цк)'!Y440*9.68%)/1000</f>
        <v>0.86263925600000002</v>
      </c>
      <c r="AC402" s="375"/>
      <c r="AD402" s="375"/>
    </row>
    <row r="403" spans="1:30" s="209" customFormat="1" ht="13.5" thickBot="1" x14ac:dyDescent="0.25">
      <c r="A403" s="314">
        <v>14</v>
      </c>
      <c r="B403" s="289" t="s">
        <v>196</v>
      </c>
      <c r="C403" s="290" t="s">
        <v>169</v>
      </c>
      <c r="D403" s="255"/>
      <c r="E403" s="318">
        <f>('октябрь(4 цк)'!B443+'октябрь(4 цк)'!B444*9.68%)/1000</f>
        <v>0.98630345600000002</v>
      </c>
      <c r="F403" s="318">
        <f>('октябрь(4 цк)'!C443+'октябрь(4 цк)'!C444*9.68%)/1000</f>
        <v>0.97478705600000004</v>
      </c>
      <c r="G403" s="318">
        <f>('октябрь(4 цк)'!D443+'октябрь(4 цк)'!D444*9.68%)/1000</f>
        <v>0.99078936799999995</v>
      </c>
      <c r="H403" s="318">
        <f>('октябрь(4 цк)'!E443+'октябрь(4 цк)'!E444*9.68%)/1000</f>
        <v>1.0140086240000001</v>
      </c>
      <c r="I403" s="318">
        <f>('октябрь(4 цк)'!F443+'октябрь(4 цк)'!F444*9.68%)/1000</f>
        <v>1.0151163919999999</v>
      </c>
      <c r="J403" s="318">
        <f>('октябрь(4 цк)'!G443+'октябрь(4 цк)'!G444*9.68%)/1000</f>
        <v>1.020852656</v>
      </c>
      <c r="K403" s="318">
        <f>('октябрь(4 цк)'!H443+'октябрь(4 цк)'!H444*9.68%)/1000</f>
        <v>1.0081517120000001</v>
      </c>
      <c r="L403" s="318">
        <f>('октябрь(4 цк)'!I443+'октябрь(4 цк)'!I444*9.68%)/1000</f>
        <v>0.99835728800000001</v>
      </c>
      <c r="M403" s="318">
        <f>('октябрь(4 цк)'!J443+'октябрь(4 цк)'!J444*9.68%)/1000</f>
        <v>1.0068465200000001</v>
      </c>
      <c r="N403" s="318">
        <f>('октябрь(4 цк)'!K443+'октябрь(4 цк)'!K444*9.68%)/1000</f>
        <v>1.0056510079999998</v>
      </c>
      <c r="O403" s="318">
        <f>('октябрь(4 цк)'!L443+'октябрь(4 цк)'!L444*9.68%)/1000</f>
        <v>0.97992008000000008</v>
      </c>
      <c r="P403" s="318">
        <f>('октябрь(4 цк)'!M443+'октябрь(4 цк)'!M444*9.68%)/1000</f>
        <v>0.97967878400000008</v>
      </c>
      <c r="Q403" s="318">
        <f>('октябрь(4 цк)'!N443+'октябрь(4 цк)'!N444*9.68%)/1000</f>
        <v>0.98822285599999993</v>
      </c>
      <c r="R403" s="318">
        <f>('октябрь(4 цк)'!O443+'октябрь(4 цк)'!O444*9.68%)/1000</f>
        <v>1.018790672</v>
      </c>
      <c r="S403" s="318">
        <f>('октябрь(4 цк)'!P443+'октябрь(4 цк)'!P444*9.68%)/1000</f>
        <v>1.003073528</v>
      </c>
      <c r="T403" s="318">
        <f>('октябрь(4 цк)'!Q443+'октябрь(4 цк)'!Q444*9.68%)/1000</f>
        <v>1.082054096</v>
      </c>
      <c r="U403" s="318">
        <f>('октябрь(4 цк)'!R443+'октябрь(4 цк)'!R444*9.68%)/1000</f>
        <v>1.0724680639999999</v>
      </c>
      <c r="V403" s="318">
        <f>('октябрь(4 цк)'!S443+'октябрь(4 цк)'!S444*9.68%)/1000</f>
        <v>1.0112885599999999</v>
      </c>
      <c r="W403" s="318">
        <f>('октябрь(4 цк)'!T443+'октябрь(4 цк)'!T444*9.68%)/1000</f>
        <v>0.98616087199999991</v>
      </c>
      <c r="X403" s="318">
        <f>('октябрь(4 цк)'!U443+'октябрь(4 цк)'!U444*9.68%)/1000</f>
        <v>0.97711227199999995</v>
      </c>
      <c r="Y403" s="318">
        <f>('октябрь(4 цк)'!V443+'октябрь(4 цк)'!V444*9.68%)/1000</f>
        <v>0.97460060000000004</v>
      </c>
      <c r="Z403" s="318">
        <f>('октябрь(4 цк)'!W443+'октябрь(4 цк)'!W444*9.68%)/1000</f>
        <v>0.97360251200000014</v>
      </c>
      <c r="AA403" s="318">
        <f>('октябрь(4 цк)'!X443+'октябрь(4 цк)'!X444*9.68%)/1000</f>
        <v>0.97462253599999993</v>
      </c>
      <c r="AB403" s="318">
        <f>('октябрь(4 цк)'!Y443+'октябрь(4 цк)'!Y444*9.68%)/1000</f>
        <v>0.96629782399999997</v>
      </c>
      <c r="AC403" s="375"/>
      <c r="AD403" s="375"/>
    </row>
    <row r="404" spans="1:30" s="209" customFormat="1" ht="13.5" thickBot="1" x14ac:dyDescent="0.25">
      <c r="A404" s="314">
        <v>15</v>
      </c>
      <c r="B404" s="289" t="s">
        <v>196</v>
      </c>
      <c r="C404" s="290" t="s">
        <v>169</v>
      </c>
      <c r="D404" s="255"/>
      <c r="E404" s="318">
        <f>('октябрь(4 цк)'!B447+'октябрь(4 цк)'!B448*9.68%)/1000</f>
        <v>0.94715866399999993</v>
      </c>
      <c r="F404" s="318">
        <f>('октябрь(4 цк)'!C447+'октябрь(4 цк)'!C448*9.68%)/1000</f>
        <v>0.94793739200000005</v>
      </c>
      <c r="G404" s="318">
        <f>('октябрь(4 цк)'!D447+'октябрь(4 цк)'!D448*9.68%)/1000</f>
        <v>0.94577669600000003</v>
      </c>
      <c r="H404" s="318">
        <f>('октябрь(4 цк)'!E447+'октябрь(4 цк)'!E448*9.68%)/1000</f>
        <v>0.95871893600000002</v>
      </c>
      <c r="I404" s="318">
        <f>('октябрь(4 цк)'!F447+'октябрь(4 цк)'!F448*9.68%)/1000</f>
        <v>0.98782800799999992</v>
      </c>
      <c r="J404" s="318">
        <f>('октябрь(4 цк)'!G447+'октябрь(4 цк)'!G448*9.68%)/1000</f>
        <v>1.0068574880000001</v>
      </c>
      <c r="K404" s="318">
        <f>('октябрь(4 цк)'!H447+'октябрь(4 цк)'!H448*9.68%)/1000</f>
        <v>0.9944197760000002</v>
      </c>
      <c r="L404" s="318">
        <f>('октябрь(4 цк)'!I447+'октябрь(4 цк)'!I448*9.68%)/1000</f>
        <v>0.99120615200000006</v>
      </c>
      <c r="M404" s="318">
        <f>('октябрь(4 цк)'!J447+'октябрь(4 цк)'!J448*9.68%)/1000</f>
        <v>0.99301587199999997</v>
      </c>
      <c r="N404" s="318">
        <f>('октябрь(4 цк)'!K447+'октябрь(4 цк)'!K448*9.68%)/1000</f>
        <v>0.98620474400000013</v>
      </c>
      <c r="O404" s="318">
        <f>('октябрь(4 цк)'!L447+'октябрь(4 цк)'!L448*9.68%)/1000</f>
        <v>0.97333928000000014</v>
      </c>
      <c r="P404" s="318">
        <f>('октябрь(4 цк)'!M447+'октябрь(4 цк)'!M448*9.68%)/1000</f>
        <v>0.99149132000000006</v>
      </c>
      <c r="Q404" s="318">
        <f>('октябрь(4 цк)'!N447+'октябрь(4 цк)'!N448*9.68%)/1000</f>
        <v>0.9824317520000001</v>
      </c>
      <c r="R404" s="318">
        <f>('октябрь(4 цк)'!O447+'октябрь(4 цк)'!O448*9.68%)/1000</f>
        <v>1.0098188480000001</v>
      </c>
      <c r="S404" s="318">
        <f>('октябрь(4 цк)'!P447+'октябрь(4 цк)'!P448*9.68%)/1000</f>
        <v>1.023101096</v>
      </c>
      <c r="T404" s="318">
        <f>('октябрь(4 цк)'!Q447+'октябрь(4 цк)'!Q448*9.68%)/1000</f>
        <v>1.0343542640000001</v>
      </c>
      <c r="U404" s="318">
        <f>('октябрь(4 цк)'!R447+'октябрь(4 цк)'!R448*9.68%)/1000</f>
        <v>1.050126248</v>
      </c>
      <c r="V404" s="318">
        <f>('октябрь(4 цк)'!S447+'октябрь(4 цк)'!S448*9.68%)/1000</f>
        <v>1.0034354719999998</v>
      </c>
      <c r="W404" s="318">
        <f>('октябрь(4 цк)'!T447+'октябрь(4 цк)'!T448*9.68%)/1000</f>
        <v>0.98828866399999993</v>
      </c>
      <c r="X404" s="318">
        <f>('октябрь(4 цк)'!U447+'октябрь(4 цк)'!U448*9.68%)/1000</f>
        <v>0.93716681600000007</v>
      </c>
      <c r="Y404" s="318">
        <f>('октябрь(4 цк)'!V447+'октябрь(4 цк)'!V448*9.68%)/1000</f>
        <v>0.95909184800000002</v>
      </c>
      <c r="Z404" s="318">
        <f>('октябрь(4 цк)'!W447+'октябрь(4 цк)'!W448*9.68%)/1000</f>
        <v>0.95670082400000001</v>
      </c>
      <c r="AA404" s="318">
        <f>('октябрь(4 цк)'!X447+'октябрь(4 цк)'!X448*9.68%)/1000</f>
        <v>0.95776472000000001</v>
      </c>
      <c r="AB404" s="318">
        <f>('октябрь(4 цк)'!Y447+'октябрь(4 цк)'!Y448*9.68%)/1000</f>
        <v>0.94789352000000004</v>
      </c>
      <c r="AC404" s="375"/>
      <c r="AD404" s="375"/>
    </row>
    <row r="405" spans="1:30" s="209" customFormat="1" ht="13.5" thickBot="1" x14ac:dyDescent="0.25">
      <c r="A405" s="314">
        <v>16</v>
      </c>
      <c r="B405" s="289" t="s">
        <v>196</v>
      </c>
      <c r="C405" s="290" t="s">
        <v>169</v>
      </c>
      <c r="D405" s="255"/>
      <c r="E405" s="318">
        <f>('октябрь(4 цк)'!B451+'октябрь(4 цк)'!B452*9.68%)/1000</f>
        <v>0.96036413599999992</v>
      </c>
      <c r="F405" s="318">
        <f>('октябрь(4 цк)'!C451+'октябрь(4 цк)'!C452*9.68%)/1000</f>
        <v>0.96905079199999999</v>
      </c>
      <c r="G405" s="318">
        <f>('октябрь(4 цк)'!D451+'октябрь(4 цк)'!D452*9.68%)/1000</f>
        <v>0.95449625599999999</v>
      </c>
      <c r="H405" s="318">
        <f>('октябрь(4 цк)'!E451+'октябрь(4 цк)'!E452*9.68%)/1000</f>
        <v>0.99984893600000002</v>
      </c>
      <c r="I405" s="318">
        <f>('октябрь(4 цк)'!F451+'октябрь(4 цк)'!F452*9.68%)/1000</f>
        <v>1.000232816</v>
      </c>
      <c r="J405" s="318">
        <f>('октябрь(4 цк)'!G451+'октябрь(4 цк)'!G452*9.68%)/1000</f>
        <v>1.0137782959999999</v>
      </c>
      <c r="K405" s="318">
        <f>('октябрь(4 цк)'!H451+'октябрь(4 цк)'!H452*9.68%)/1000</f>
        <v>1.056816728</v>
      </c>
      <c r="L405" s="318">
        <f>('октябрь(4 цк)'!I451+'октябрь(4 цк)'!I452*9.68%)/1000</f>
        <v>1.0326432560000001</v>
      </c>
      <c r="M405" s="318">
        <f>('октябрь(4 цк)'!J451+'октябрь(4 цк)'!J452*9.68%)/1000</f>
        <v>1.0210391120000002</v>
      </c>
      <c r="N405" s="318">
        <f>('октябрь(4 цк)'!K451+'октябрь(4 цк)'!K452*9.68%)/1000</f>
        <v>1.0044554960000001</v>
      </c>
      <c r="O405" s="318">
        <f>('октябрь(4 цк)'!L451+'октябрь(4 цк)'!L452*9.68%)/1000</f>
        <v>1.0092265760000001</v>
      </c>
      <c r="P405" s="318">
        <f>('октябрь(4 цк)'!M451+'октябрь(4 цк)'!M452*9.68%)/1000</f>
        <v>1.023704336</v>
      </c>
      <c r="Q405" s="318">
        <f>('октябрь(4 цк)'!N451+'октябрь(4 цк)'!N452*9.68%)/1000</f>
        <v>1.0359117200000001</v>
      </c>
      <c r="R405" s="318">
        <f>('октябрь(4 цк)'!O451+'октябрь(4 цк)'!O452*9.68%)/1000</f>
        <v>1.0369646480000001</v>
      </c>
      <c r="S405" s="318">
        <f>('октябрь(4 цк)'!P451+'октябрь(4 цк)'!P452*9.68%)/1000</f>
        <v>1.0313819360000001</v>
      </c>
      <c r="T405" s="318">
        <f>('октябрь(4 цк)'!Q451+'октябрь(4 цк)'!Q452*9.68%)/1000</f>
        <v>1.0359775279999999</v>
      </c>
      <c r="U405" s="318">
        <f>('октябрь(4 цк)'!R451+'октябрь(4 цк)'!R452*9.68%)/1000</f>
        <v>1.030197392</v>
      </c>
      <c r="V405" s="318">
        <f>('октябрь(4 цк)'!S451+'октябрь(4 цк)'!S452*9.68%)/1000</f>
        <v>1.0355936480000001</v>
      </c>
      <c r="W405" s="318">
        <f>('октябрь(4 цк)'!T451+'октябрь(4 цк)'!T452*9.68%)/1000</f>
        <v>1.0388950160000001</v>
      </c>
      <c r="X405" s="318">
        <f>('октябрь(4 цк)'!U451+'октябрь(4 цк)'!U452*9.68%)/1000</f>
        <v>0.97398639200000003</v>
      </c>
      <c r="Y405" s="318">
        <f>('октябрь(4 цк)'!V451+'октябрь(4 цк)'!V452*9.68%)/1000</f>
        <v>0.97042179200000001</v>
      </c>
      <c r="Z405" s="318">
        <f>('октябрь(4 цк)'!W451+'октябрь(4 цк)'!W452*9.68%)/1000</f>
        <v>0.97326250399999992</v>
      </c>
      <c r="AA405" s="318">
        <f>('октябрь(4 цк)'!X451+'октябрь(4 цк)'!X452*9.68%)/1000</f>
        <v>0.97464447199999993</v>
      </c>
      <c r="AB405" s="318">
        <f>('октябрь(4 цк)'!Y451+'октябрь(4 цк)'!Y452*9.68%)/1000</f>
        <v>0.96795399199999999</v>
      </c>
      <c r="AC405" s="375"/>
      <c r="AD405" s="375"/>
    </row>
    <row r="406" spans="1:30" s="209" customFormat="1" ht="13.5" thickBot="1" x14ac:dyDescent="0.25">
      <c r="A406" s="314">
        <v>17</v>
      </c>
      <c r="B406" s="289" t="s">
        <v>196</v>
      </c>
      <c r="C406" s="290" t="s">
        <v>169</v>
      </c>
      <c r="D406" s="255"/>
      <c r="E406" s="318">
        <f>('октябрь(4 цк)'!B455+'октябрь(4 цк)'!B456*9.68%)/1000</f>
        <v>0.97291152800000003</v>
      </c>
      <c r="F406" s="318">
        <f>('октябрь(4 цк)'!C455+'октябрь(4 цк)'!C456*9.68%)/1000</f>
        <v>0.97290056000000003</v>
      </c>
      <c r="G406" s="318">
        <f>('октябрь(4 цк)'!D455+'октябрь(4 цк)'!D456*9.68%)/1000</f>
        <v>0.98896868000000004</v>
      </c>
      <c r="H406" s="318">
        <f>('октябрь(4 цк)'!E455+'октябрь(4 цк)'!E456*9.68%)/1000</f>
        <v>1.0313599999999998</v>
      </c>
      <c r="I406" s="318">
        <f>('октябрь(4 цк)'!F455+'октябрь(4 цк)'!F456*9.68%)/1000</f>
        <v>1.019602304</v>
      </c>
      <c r="J406" s="318">
        <f>('октябрь(4 цк)'!G455+'октябрь(4 цк)'!G456*9.68%)/1000</f>
        <v>1.0112995280000001</v>
      </c>
      <c r="K406" s="318">
        <f>('октябрь(4 цк)'!H455+'октябрь(4 цк)'!H456*9.68%)/1000</f>
        <v>1.018779704</v>
      </c>
      <c r="L406" s="318">
        <f>('октябрь(4 цк)'!I455+'октябрь(4 цк)'!I456*9.68%)/1000</f>
        <v>1.0057606880000001</v>
      </c>
      <c r="M406" s="318">
        <f>('октябрь(4 цк)'!J455+'октябрь(4 цк)'!J456*9.68%)/1000</f>
        <v>1.0047625999999998</v>
      </c>
      <c r="N406" s="318">
        <f>('октябрь(4 цк)'!K455+'октябрь(4 цк)'!K456*9.68%)/1000</f>
        <v>1.0110362959999999</v>
      </c>
      <c r="O406" s="318">
        <f>('октябрь(4 цк)'!L455+'октябрь(4 цк)'!L456*9.68%)/1000</f>
        <v>1.018648088</v>
      </c>
      <c r="P406" s="318">
        <f>('октябрь(4 цк)'!M455+'октябрь(4 цк)'!M456*9.68%)/1000</f>
        <v>1.0139428160000001</v>
      </c>
      <c r="Q406" s="318">
        <f>('октябрь(4 цк)'!N455+'октябрь(4 цк)'!N456*9.68%)/1000</f>
        <v>1.0265011760000002</v>
      </c>
      <c r="R406" s="318">
        <f>('октябрь(4 цк)'!O455+'октябрь(4 цк)'!O456*9.68%)/1000</f>
        <v>1.0351549279999999</v>
      </c>
      <c r="S406" s="318">
        <f>('октябрь(4 цк)'!P455+'октябрь(4 цк)'!P456*9.68%)/1000</f>
        <v>1.0357142959999999</v>
      </c>
      <c r="T406" s="318">
        <f>('октябрь(4 цк)'!Q455+'октябрь(4 цк)'!Q456*9.68%)/1000</f>
        <v>1.0594929200000001</v>
      </c>
      <c r="U406" s="318">
        <f>('октябрь(4 цк)'!R455+'октябрь(4 цк)'!R456*9.68%)/1000</f>
        <v>1.0727203279999999</v>
      </c>
      <c r="V406" s="318">
        <f>('октябрь(4 цк)'!S455+'октябрь(4 цк)'!S456*9.68%)/1000</f>
        <v>1.02801476</v>
      </c>
      <c r="W406" s="318">
        <f>('октябрь(4 цк)'!T455+'октябрь(4 цк)'!T456*9.68%)/1000</f>
        <v>1.0038303200000001</v>
      </c>
      <c r="X406" s="318">
        <f>('октябрь(4 цк)'!U455+'октябрь(4 цк)'!U456*9.68%)/1000</f>
        <v>0.96656105599999997</v>
      </c>
      <c r="Y406" s="318">
        <f>('октябрь(4 цк)'!V455+'октябрь(4 цк)'!V456*9.68%)/1000</f>
        <v>0.97234119200000002</v>
      </c>
      <c r="Z406" s="318">
        <f>('октябрь(4 цк)'!W455+'октябрь(4 цк)'!W456*9.68%)/1000</f>
        <v>0.96961016</v>
      </c>
      <c r="AA406" s="318">
        <f>('октябрь(4 цк)'!X455+'октябрь(4 цк)'!X456*9.68%)/1000</f>
        <v>0.96211901600000005</v>
      </c>
      <c r="AB406" s="318">
        <f>('октябрь(4 цк)'!Y455+'октябрь(4 цк)'!Y456*9.68%)/1000</f>
        <v>0.97166117600000002</v>
      </c>
      <c r="AC406" s="375"/>
      <c r="AD406" s="375"/>
    </row>
    <row r="407" spans="1:30" s="209" customFormat="1" ht="13.5" thickBot="1" x14ac:dyDescent="0.25">
      <c r="A407" s="314">
        <v>18</v>
      </c>
      <c r="B407" s="289" t="s">
        <v>196</v>
      </c>
      <c r="C407" s="290" t="s">
        <v>169</v>
      </c>
      <c r="D407" s="255"/>
      <c r="E407" s="318">
        <f>('октябрь(4 цк)'!B459+'октябрь(4 цк)'!B460*9.68%)/1000</f>
        <v>0.90529380799999992</v>
      </c>
      <c r="F407" s="318">
        <f>('октябрь(4 цк)'!C459+'октябрь(4 цк)'!C460*9.68%)/1000</f>
        <v>0.89597100799999985</v>
      </c>
      <c r="G407" s="318">
        <f>('октябрь(4 цк)'!D459+'октябрь(4 цк)'!D460*9.68%)/1000</f>
        <v>0.90733385599999994</v>
      </c>
      <c r="H407" s="318">
        <f>('октябрь(4 цк)'!E459+'октябрь(4 цк)'!E460*9.68%)/1000</f>
        <v>0.92719690399999988</v>
      </c>
      <c r="I407" s="318">
        <f>('октябрь(4 цк)'!F459+'октябрь(4 цк)'!F460*9.68%)/1000</f>
        <v>0.94000752799999998</v>
      </c>
      <c r="J407" s="318">
        <f>('октябрь(4 цк)'!G459+'октябрь(4 цк)'!G460*9.68%)/1000</f>
        <v>0.96403841600000006</v>
      </c>
      <c r="K407" s="318">
        <f>('октябрь(4 цк)'!H459+'октябрь(4 цк)'!H460*9.68%)/1000</f>
        <v>0.95384914400000009</v>
      </c>
      <c r="L407" s="318">
        <f>('октябрь(4 цк)'!I459+'октябрь(4 цк)'!I460*9.68%)/1000</f>
        <v>0.95370655999999998</v>
      </c>
      <c r="M407" s="318">
        <f>('октябрь(4 цк)'!J459+'октябрь(4 цк)'!J460*9.68%)/1000</f>
        <v>0.93641002400000006</v>
      </c>
      <c r="N407" s="318">
        <f>('октябрь(4 цк)'!K459+'октябрь(4 цк)'!K460*9.68%)/1000</f>
        <v>0.97219860799999991</v>
      </c>
      <c r="O407" s="318">
        <f>('октябрь(4 цк)'!L459+'октябрь(4 цк)'!L460*9.68%)/1000</f>
        <v>0.97545610399999982</v>
      </c>
      <c r="P407" s="318">
        <f>('октябрь(4 цк)'!M459+'октябрь(4 цк)'!M460*9.68%)/1000</f>
        <v>1.0040606480000001</v>
      </c>
      <c r="Q407" s="318">
        <f>('октябрь(4 цк)'!N459+'октябрь(4 цк)'!N460*9.68%)/1000</f>
        <v>0.96582619999999997</v>
      </c>
      <c r="R407" s="318">
        <f>('октябрь(4 цк)'!O459+'октябрь(4 цк)'!O460*9.68%)/1000</f>
        <v>0.96036413599999992</v>
      </c>
      <c r="S407" s="318">
        <f>('октябрь(4 цк)'!P459+'октябрь(4 цк)'!P460*9.68%)/1000</f>
        <v>0.96772366399999998</v>
      </c>
      <c r="T407" s="318">
        <f>('октябрь(4 цк)'!Q459+'октябрь(4 цк)'!Q460*9.68%)/1000</f>
        <v>0.98752090399999992</v>
      </c>
      <c r="U407" s="318">
        <f>('октябрь(4 цк)'!R459+'октябрь(4 цк)'!R460*9.68%)/1000</f>
        <v>1.00306256</v>
      </c>
      <c r="V407" s="318">
        <f>('октябрь(4 цк)'!S459+'октябрь(4 цк)'!S460*9.68%)/1000</f>
        <v>0.99772114400000012</v>
      </c>
      <c r="W407" s="318">
        <f>('октябрь(4 цк)'!T459+'октябрь(4 цк)'!T460*9.68%)/1000</f>
        <v>0.95933314400000014</v>
      </c>
      <c r="X407" s="318">
        <f>('октябрь(4 цк)'!U459+'октябрь(4 цк)'!U460*9.68%)/1000</f>
        <v>0.92683495999999999</v>
      </c>
      <c r="Y407" s="318">
        <f>('октябрь(4 цк)'!V459+'октябрь(4 цк)'!V460*9.68%)/1000</f>
        <v>0.90821129599999995</v>
      </c>
      <c r="Z407" s="318">
        <f>('октябрь(4 цк)'!W459+'октябрь(4 цк)'!W460*9.68%)/1000</f>
        <v>0.90594092000000004</v>
      </c>
      <c r="AA407" s="318">
        <f>('октябрь(4 цк)'!X459+'октябрь(4 цк)'!X460*9.68%)/1000</f>
        <v>0.91988124800000015</v>
      </c>
      <c r="AB407" s="318">
        <f>('октябрь(4 цк)'!Y459+'октябрь(4 цк)'!Y460*9.68%)/1000</f>
        <v>0.90154275200000011</v>
      </c>
      <c r="AC407" s="375"/>
      <c r="AD407" s="375"/>
    </row>
    <row r="408" spans="1:30" s="209" customFormat="1" ht="13.5" thickBot="1" x14ac:dyDescent="0.25">
      <c r="A408" s="314">
        <v>19</v>
      </c>
      <c r="B408" s="289" t="s">
        <v>196</v>
      </c>
      <c r="C408" s="290" t="s">
        <v>169</v>
      </c>
      <c r="D408" s="255"/>
      <c r="E408" s="318">
        <f>('октябрь(4 цк)'!B463+'октябрь(4 цк)'!B464*9.68%)/1000</f>
        <v>0.97785809599999995</v>
      </c>
      <c r="F408" s="318">
        <f>('октябрь(4 цк)'!C463+'октябрь(4 цк)'!C464*9.68%)/1000</f>
        <v>0.96563974400000008</v>
      </c>
      <c r="G408" s="318">
        <f>('октябрь(4 цк)'!D463+'октябрь(4 цк)'!D464*9.68%)/1000</f>
        <v>0.95889442400000002</v>
      </c>
      <c r="H408" s="318">
        <f>('октябрь(4 цк)'!E463+'октябрь(4 цк)'!E464*9.68%)/1000</f>
        <v>0.98069880799999987</v>
      </c>
      <c r="I408" s="318">
        <f>('октябрь(4 цк)'!F463+'октябрь(4 цк)'!F464*9.68%)/1000</f>
        <v>1.0101369200000001</v>
      </c>
      <c r="J408" s="318">
        <f>('октябрь(4 цк)'!G463+'октябрь(4 цк)'!G464*9.68%)/1000</f>
        <v>1.0188235760000002</v>
      </c>
      <c r="K408" s="318">
        <f>('октябрь(4 цк)'!H463+'октябрь(4 цк)'!H464*9.68%)/1000</f>
        <v>1.0395201919999999</v>
      </c>
      <c r="L408" s="318">
        <f>('октябрь(4 цк)'!I463+'октябрь(4 цк)'!I464*9.68%)/1000</f>
        <v>0.98052331999999998</v>
      </c>
      <c r="M408" s="318">
        <f>('октябрь(4 цк)'!J463+'октябрь(4 цк)'!J464*9.68%)/1000</f>
        <v>0.96178997600000016</v>
      </c>
      <c r="N408" s="318">
        <f>('октябрь(4 цк)'!K463+'октябрь(4 цк)'!K464*9.68%)/1000</f>
        <v>0.97968975199999997</v>
      </c>
      <c r="O408" s="318">
        <f>('октябрь(4 цк)'!L463+'октябрь(4 цк)'!L464*9.68%)/1000</f>
        <v>0.97783616000000007</v>
      </c>
      <c r="P408" s="318">
        <f>('октябрь(4 цк)'!M463+'октябрь(4 цк)'!M464*9.68%)/1000</f>
        <v>1.0174525760000002</v>
      </c>
      <c r="Q408" s="318">
        <f>('октябрь(4 цк)'!N463+'октябрь(4 цк)'!N464*9.68%)/1000</f>
        <v>1.0482178160000002</v>
      </c>
      <c r="R408" s="318">
        <f>('октябрь(4 цк)'!O463+'октябрь(4 цк)'!O464*9.68%)/1000</f>
        <v>1.0623116960000001</v>
      </c>
      <c r="S408" s="318">
        <f>('октябрь(4 цк)'!P463+'октябрь(4 цк)'!P464*9.68%)/1000</f>
        <v>1.0375349840000001</v>
      </c>
      <c r="T408" s="318">
        <f>('октябрь(4 цк)'!Q463+'октябрь(4 цк)'!Q464*9.68%)/1000</f>
        <v>1.046627456</v>
      </c>
      <c r="U408" s="318">
        <f>('октябрь(4 цк)'!R463+'октябрь(4 цк)'!R464*9.68%)/1000</f>
        <v>1.0609626320000001</v>
      </c>
      <c r="V408" s="318">
        <f>('октябрь(4 цк)'!S463+'октябрь(4 цк)'!S464*9.68%)/1000</f>
        <v>1.0257553520000002</v>
      </c>
      <c r="W408" s="318">
        <f>('октябрь(4 цк)'!T463+'октябрь(4 цк)'!T464*9.68%)/1000</f>
        <v>1.0333232719999998</v>
      </c>
      <c r="X408" s="318">
        <f>('октябрь(4 цк)'!U463+'октябрь(4 цк)'!U464*9.68%)/1000</f>
        <v>0.97349283199999992</v>
      </c>
      <c r="Y408" s="318">
        <f>('октябрь(4 цк)'!V463+'октябрь(4 цк)'!V464*9.68%)/1000</f>
        <v>0.98079752000000009</v>
      </c>
      <c r="Z408" s="318">
        <f>('октябрь(4 цк)'!W463+'октябрь(4 цк)'!W464*9.68%)/1000</f>
        <v>0.98199303199999999</v>
      </c>
      <c r="AA408" s="318">
        <f>('октябрь(4 цк)'!X463+'октябрь(4 цк)'!X464*9.68%)/1000</f>
        <v>0.97927296799999997</v>
      </c>
      <c r="AB408" s="318">
        <f>('октябрь(4 цк)'!Y463+'октябрь(4 цк)'!Y464*9.68%)/1000</f>
        <v>0.97201215200000002</v>
      </c>
      <c r="AC408" s="375"/>
      <c r="AD408" s="375"/>
    </row>
    <row r="409" spans="1:30" s="209" customFormat="1" ht="13.5" thickBot="1" x14ac:dyDescent="0.25">
      <c r="A409" s="314">
        <v>20</v>
      </c>
      <c r="B409" s="289" t="s">
        <v>196</v>
      </c>
      <c r="C409" s="290" t="s">
        <v>169</v>
      </c>
      <c r="D409" s="255"/>
      <c r="E409" s="318">
        <f>('октябрь(4 цк)'!B467+'октябрь(4 цк)'!B468*9.68%)/1000</f>
        <v>0.804837896</v>
      </c>
      <c r="F409" s="318">
        <f>('октябрь(4 цк)'!C467+'октябрь(4 цк)'!C468*9.68%)/1000</f>
        <v>0.80378496799999999</v>
      </c>
      <c r="G409" s="318">
        <f>('октябрь(4 цк)'!D467+'октябрь(4 цк)'!D468*9.68%)/1000</f>
        <v>0.80924703200000003</v>
      </c>
      <c r="H409" s="318">
        <f>('октябрь(4 цк)'!E467+'октябрь(4 цк)'!E468*9.68%)/1000</f>
        <v>0.81773626399999999</v>
      </c>
      <c r="I409" s="318">
        <f>('октябрь(4 цк)'!F467+'октябрь(4 цк)'!F468*9.68%)/1000</f>
        <v>0.77405072000000008</v>
      </c>
      <c r="J409" s="318">
        <f>('октябрь(4 цк)'!G467+'октябрь(4 цк)'!G468*9.68%)/1000</f>
        <v>0.76556148800000001</v>
      </c>
      <c r="K409" s="318">
        <f>('октябрь(4 цк)'!H467+'октябрь(4 цк)'!H468*9.68%)/1000</f>
        <v>0.83967226399999995</v>
      </c>
      <c r="L409" s="318">
        <f>('октябрь(4 цк)'!I467+'октябрь(4 цк)'!I468*9.68%)/1000</f>
        <v>0.8337166399999999</v>
      </c>
      <c r="M409" s="318">
        <f>('октябрь(4 цк)'!J467+'октябрь(4 цк)'!J468*9.68%)/1000</f>
        <v>0.82667518400000006</v>
      </c>
      <c r="N409" s="318">
        <f>('октябрь(4 цк)'!K467+'октябрь(4 цк)'!K468*9.68%)/1000</f>
        <v>0.83218112000000011</v>
      </c>
      <c r="O409" s="318">
        <f>('октябрь(4 цк)'!L467+'октябрь(4 цк)'!L468*9.68%)/1000</f>
        <v>0.83553732800000002</v>
      </c>
      <c r="P409" s="318">
        <f>('октябрь(4 цк)'!M467+'октябрь(4 цк)'!M468*9.68%)/1000</f>
        <v>0.82286928800000003</v>
      </c>
      <c r="Q409" s="318">
        <f>('октябрь(4 цк)'!N467+'октябрь(4 цк)'!N468*9.68%)/1000</f>
        <v>0.82611581600000006</v>
      </c>
      <c r="R409" s="318">
        <f>('октябрь(4 цк)'!O467+'октябрь(4 цк)'!O468*9.68%)/1000</f>
        <v>0.84883054400000013</v>
      </c>
      <c r="S409" s="318">
        <f>('октябрь(4 цк)'!P467+'октябрь(4 цк)'!P468*9.68%)/1000</f>
        <v>0.846209192</v>
      </c>
      <c r="T409" s="318">
        <f>('октябрь(4 цк)'!Q467+'октябрь(4 цк)'!Q468*9.68%)/1000</f>
        <v>1.1152981040000001</v>
      </c>
      <c r="U409" s="318">
        <f>('октябрь(4 цк)'!R467+'октябрь(4 цк)'!R468*9.68%)/1000</f>
        <v>1.1366527999999998</v>
      </c>
      <c r="V409" s="318">
        <f>('октябрь(4 цк)'!S467+'октябрь(4 цк)'!S468*9.68%)/1000</f>
        <v>1.1498253680000001</v>
      </c>
      <c r="W409" s="318">
        <f>('октябрь(4 цк)'!T467+'октябрь(4 цк)'!T468*9.68%)/1000</f>
        <v>1.1307081440000002</v>
      </c>
      <c r="X409" s="318">
        <f>('октябрь(4 цк)'!U467+'октябрь(4 цк)'!U468*9.68%)/1000</f>
        <v>0.83573475200000003</v>
      </c>
      <c r="Y409" s="318">
        <f>('октябрь(4 цк)'!V467+'октябрь(4 цк)'!V468*9.68%)/1000</f>
        <v>0.84001227199999995</v>
      </c>
      <c r="Z409" s="318">
        <f>('октябрь(4 цк)'!W467+'октябрь(4 цк)'!W468*9.68%)/1000</f>
        <v>0.84363171200000009</v>
      </c>
      <c r="AA409" s="318">
        <f>('октябрь(4 цк)'!X467+'октябрь(4 цк)'!X468*9.68%)/1000</f>
        <v>0.85226352799999994</v>
      </c>
      <c r="AB409" s="318">
        <f>('октябрь(4 цк)'!Y467+'октябрь(4 цк)'!Y468*9.68%)/1000</f>
        <v>0.82381253599999993</v>
      </c>
      <c r="AC409" s="375"/>
      <c r="AD409" s="375"/>
    </row>
    <row r="410" spans="1:30" s="209" customFormat="1" ht="13.5" thickBot="1" x14ac:dyDescent="0.25">
      <c r="A410" s="314">
        <v>21</v>
      </c>
      <c r="B410" s="289" t="s">
        <v>196</v>
      </c>
      <c r="C410" s="290" t="s">
        <v>169</v>
      </c>
      <c r="D410" s="255"/>
      <c r="E410" s="318">
        <f>('октябрь(4 цк)'!B471+'октябрь(4 цк)'!B472*9.68%)/1000</f>
        <v>0.99019709599999994</v>
      </c>
      <c r="F410" s="318">
        <f>('октябрь(4 цк)'!C471+'октябрь(4 цк)'!C472*9.68%)/1000</f>
        <v>0.98873835200000004</v>
      </c>
      <c r="G410" s="318">
        <f>('октябрь(4 цк)'!D471+'октябрь(4 цк)'!D472*9.68%)/1000</f>
        <v>1.022278496</v>
      </c>
      <c r="H410" s="318">
        <f>('октябрь(4 цк)'!E471+'октябрь(4 цк)'!E472*9.68%)/1000</f>
        <v>1.0350671840000001</v>
      </c>
      <c r="I410" s="318">
        <f>('октябрь(4 цк)'!F471+'октябрь(4 цк)'!F472*9.68%)/1000</f>
        <v>1.027641848</v>
      </c>
      <c r="J410" s="318">
        <f>('октябрь(4 цк)'!G471+'октябрь(4 цк)'!G472*9.68%)/1000</f>
        <v>1.0919911039999999</v>
      </c>
      <c r="K410" s="318">
        <f>('октябрь(4 цк)'!H471+'октябрь(4 цк)'!H472*9.68%)/1000</f>
        <v>1.3994680159999997</v>
      </c>
      <c r="L410" s="318">
        <f>('октябрь(4 цк)'!I471+'октябрь(4 цк)'!I472*9.68%)/1000</f>
        <v>1.0321277600000001</v>
      </c>
      <c r="M410" s="318">
        <f>('октябрь(4 цк)'!J471+'октябрь(4 цк)'!J472*9.68%)/1000</f>
        <v>1.379034632</v>
      </c>
      <c r="N410" s="318">
        <f>('октябрь(4 цк)'!K471+'октябрь(4 цк)'!K472*9.68%)/1000</f>
        <v>1.1431897280000001</v>
      </c>
      <c r="O410" s="318">
        <f>('октябрь(4 цк)'!L471+'октябрь(4 цк)'!L472*9.68%)/1000</f>
        <v>1.048042328</v>
      </c>
      <c r="P410" s="318">
        <f>('октябрь(4 цк)'!M471+'октябрь(4 цк)'!M472*9.68%)/1000</f>
        <v>1.0496326880000002</v>
      </c>
      <c r="Q410" s="318">
        <f>('октябрь(4 цк)'!N471+'октябрь(4 цк)'!N472*9.68%)/1000</f>
        <v>1.0456074319999999</v>
      </c>
      <c r="R410" s="318">
        <f>('октябрь(4 цк)'!O471+'октябрь(4 цк)'!O472*9.68%)/1000</f>
        <v>1.0598109919999998</v>
      </c>
      <c r="S410" s="318">
        <f>('октябрь(4 цк)'!P471+'октябрь(4 цк)'!P472*9.68%)/1000</f>
        <v>1.0937569519999999</v>
      </c>
      <c r="T410" s="318">
        <f>('октябрь(4 цк)'!Q471+'октябрь(4 цк)'!Q472*9.68%)/1000</f>
        <v>1.101138416</v>
      </c>
      <c r="U410" s="318">
        <f>('октябрь(4 цк)'!R471+'октябрь(4 цк)'!R472*9.68%)/1000</f>
        <v>1.4172142399999998</v>
      </c>
      <c r="V410" s="318">
        <f>('октябрь(4 цк)'!S471+'октябрь(4 цк)'!S472*9.68%)/1000</f>
        <v>1.051738544</v>
      </c>
      <c r="W410" s="318">
        <f>('октябрь(4 цк)'!T471+'октябрь(4 цк)'!T472*9.68%)/1000</f>
        <v>1.0326980960000001</v>
      </c>
      <c r="X410" s="318">
        <f>('октябрь(4 цк)'!U471+'октябрь(4 цк)'!U472*9.68%)/1000</f>
        <v>1.0049051840000001</v>
      </c>
      <c r="Y410" s="318">
        <f>('октябрь(4 цк)'!V471+'октябрь(4 цк)'!V472*9.68%)/1000</f>
        <v>0.98952804800000016</v>
      </c>
      <c r="Z410" s="318">
        <f>('октябрь(4 цк)'!W471+'октябрь(4 цк)'!W472*9.68%)/1000</f>
        <v>0.98869448000000015</v>
      </c>
      <c r="AA410" s="318">
        <f>('октябрь(4 цк)'!X471+'октябрь(4 цк)'!X472*9.68%)/1000</f>
        <v>0.98734541600000014</v>
      </c>
      <c r="AB410" s="318">
        <f>('октябрь(4 цк)'!Y471+'октябрь(4 цк)'!Y472*9.68%)/1000</f>
        <v>0.98293628000000011</v>
      </c>
      <c r="AC410" s="375"/>
      <c r="AD410" s="375"/>
    </row>
    <row r="411" spans="1:30" s="209" customFormat="1" ht="13.5" thickBot="1" x14ac:dyDescent="0.25">
      <c r="A411" s="314">
        <v>22</v>
      </c>
      <c r="B411" s="289" t="s">
        <v>196</v>
      </c>
      <c r="C411" s="290" t="s">
        <v>169</v>
      </c>
      <c r="D411" s="255"/>
      <c r="E411" s="318">
        <f>('октябрь(4 цк)'!B475+'октябрь(4 цк)'!B476*9.68%)/1000</f>
        <v>0.98714799200000003</v>
      </c>
      <c r="F411" s="318">
        <f>('октябрь(4 цк)'!C475+'октябрь(4 цк)'!C476*9.68%)/1000</f>
        <v>1.0066820000000001</v>
      </c>
      <c r="G411" s="318">
        <f>('октябрь(4 цк)'!D475+'октябрь(4 цк)'!D476*9.68%)/1000</f>
        <v>0.94794835999999993</v>
      </c>
      <c r="H411" s="318">
        <f>('октябрь(4 цк)'!E475+'октябрь(4 цк)'!E476*9.68%)/1000</f>
        <v>1.0056181039999998</v>
      </c>
      <c r="I411" s="318">
        <f>('октябрь(4 цк)'!F475+'октябрь(4 цк)'!F476*9.68%)/1000</f>
        <v>1.0151383279999999</v>
      </c>
      <c r="J411" s="318">
        <f>('октябрь(4 цк)'!G475+'октябрь(4 цк)'!G476*9.68%)/1000</f>
        <v>1.0186371200000002</v>
      </c>
      <c r="K411" s="318">
        <f>('октябрь(4 цк)'!H475+'октябрь(4 цк)'!H476*9.68%)/1000</f>
        <v>1.02488888</v>
      </c>
      <c r="L411" s="318">
        <f>('октябрь(4 цк)'!I475+'октябрь(4 цк)'!I476*9.68%)/1000</f>
        <v>1.0105317679999999</v>
      </c>
      <c r="M411" s="318">
        <f>('октябрь(4 цк)'!J475+'октябрь(4 цк)'!J476*9.68%)/1000</f>
        <v>1.0123853599999999</v>
      </c>
      <c r="N411" s="318">
        <f>('октябрь(4 цк)'!K475+'октябрь(4 цк)'!K476*9.68%)/1000</f>
        <v>1.0182093679999999</v>
      </c>
      <c r="O411" s="318">
        <f>('октябрь(4 цк)'!L475+'октябрь(4 цк)'!L476*9.68%)/1000</f>
        <v>1.019668112</v>
      </c>
      <c r="P411" s="318">
        <f>('октябрь(4 цк)'!M475+'октябрь(4 цк)'!M476*9.68%)/1000</f>
        <v>1.018757768</v>
      </c>
      <c r="Q411" s="318">
        <f>('октябрь(4 цк)'!N475+'октябрь(4 цк)'!N476*9.68%)/1000</f>
        <v>1.0172332160000002</v>
      </c>
      <c r="R411" s="318">
        <f>('октябрь(4 цк)'!O475+'октябрь(4 цк)'!O476*9.68%)/1000</f>
        <v>1.0280696</v>
      </c>
      <c r="S411" s="318">
        <f>('октябрь(4 цк)'!P475+'октябрь(4 цк)'!P476*9.68%)/1000</f>
        <v>1.0363504399999999</v>
      </c>
      <c r="T411" s="318">
        <f>('октябрь(4 цк)'!Q475+'октябрь(4 цк)'!Q476*9.68%)/1000</f>
        <v>1.0155989840000001</v>
      </c>
      <c r="U411" s="318">
        <f>('октябрь(4 цк)'!R475+'октябрь(4 цк)'!R476*9.68%)/1000</f>
        <v>1.0393885760000001</v>
      </c>
      <c r="V411" s="318">
        <f>('октябрь(4 цк)'!S475+'октябрь(4 цк)'!S476*9.68%)/1000</f>
        <v>1.0249327520000002</v>
      </c>
      <c r="W411" s="318">
        <f>('октябрь(4 цк)'!T475+'октябрь(4 цк)'!T476*9.68%)/1000</f>
        <v>1.0142718560000001</v>
      </c>
      <c r="X411" s="318">
        <f>('октябрь(4 цк)'!U475+'октябрь(4 цк)'!U476*9.68%)/1000</f>
        <v>0.99656950399999988</v>
      </c>
      <c r="Y411" s="318">
        <f>('октябрь(4 цк)'!V475+'октябрь(4 цк)'!V476*9.68%)/1000</f>
        <v>1.0096981999999999</v>
      </c>
      <c r="Z411" s="318">
        <f>('октябрь(4 цк)'!W475+'октябрь(4 цк)'!W476*9.68%)/1000</f>
        <v>1.08285476</v>
      </c>
      <c r="AA411" s="318">
        <f>('октябрь(4 цк)'!X475+'октябрь(4 цк)'!X476*9.68%)/1000</f>
        <v>1.0077787999999999</v>
      </c>
      <c r="AB411" s="318">
        <f>('октябрь(4 цк)'!Y475+'октябрь(4 цк)'!Y476*9.68%)/1000</f>
        <v>0.99575787199999988</v>
      </c>
      <c r="AC411" s="375"/>
      <c r="AD411" s="375"/>
    </row>
    <row r="412" spans="1:30" s="209" customFormat="1" ht="13.5" thickBot="1" x14ac:dyDescent="0.25">
      <c r="A412" s="314">
        <v>23</v>
      </c>
      <c r="B412" s="289" t="s">
        <v>196</v>
      </c>
      <c r="C412" s="290" t="s">
        <v>169</v>
      </c>
      <c r="D412" s="255"/>
      <c r="E412" s="318">
        <f>('октябрь(4 цк)'!B479+'октябрь(4 цк)'!B480*9.68%)/1000</f>
        <v>0.89965625599999999</v>
      </c>
      <c r="F412" s="318">
        <f>('октябрь(4 цк)'!C479+'октябрь(4 цк)'!C480*9.68%)/1000</f>
        <v>0.89645359999999996</v>
      </c>
      <c r="G412" s="318">
        <f>('октябрь(4 цк)'!D479+'октябрь(4 цк)'!D480*9.68%)/1000</f>
        <v>0.92636333599999987</v>
      </c>
      <c r="H412" s="318">
        <f>('октябрь(4 цк)'!E479+'октябрь(4 цк)'!E480*9.68%)/1000</f>
        <v>0.93848297600000008</v>
      </c>
      <c r="I412" s="318">
        <f>('октябрь(4 цк)'!F479+'октябрь(4 цк)'!F480*9.68%)/1000</f>
        <v>1.0064297359999999</v>
      </c>
      <c r="J412" s="318">
        <f>('октябрь(4 цк)'!G479+'октябрь(4 цк)'!G480*9.68%)/1000</f>
        <v>1.0036438640000001</v>
      </c>
      <c r="K412" s="318">
        <f>('октябрь(4 цк)'!H479+'октябрь(4 цк)'!H480*9.68%)/1000</f>
        <v>1.0667427679999999</v>
      </c>
      <c r="L412" s="318">
        <f>('октябрь(4 цк)'!I479+'октябрь(4 цк)'!I480*9.68%)/1000</f>
        <v>1.0147434800000001</v>
      </c>
      <c r="M412" s="318">
        <f>('октябрь(4 цк)'!J479+'октябрь(4 цк)'!J480*9.68%)/1000</f>
        <v>0.20387924000000002</v>
      </c>
      <c r="N412" s="318">
        <f>('октябрь(4 цк)'!K479+'октябрь(4 цк)'!K480*9.68%)/1000</f>
        <v>1.021730096</v>
      </c>
      <c r="O412" s="318">
        <f>('октябрь(4 цк)'!L479+'октябрь(4 цк)'!L480*9.68%)/1000</f>
        <v>1.024680488</v>
      </c>
      <c r="P412" s="318">
        <f>('октябрь(4 цк)'!M479+'октябрь(4 цк)'!M480*9.68%)/1000</f>
        <v>1.0174196719999999</v>
      </c>
      <c r="Q412" s="318">
        <f>('октябрь(4 цк)'!N479+'октябрь(4 цк)'!N480*9.68%)/1000</f>
        <v>1.134963728</v>
      </c>
      <c r="R412" s="318">
        <f>('октябрь(4 цк)'!O479+'октябрь(4 цк)'!O480*9.68%)/1000</f>
        <v>0.92290841600000006</v>
      </c>
      <c r="S412" s="318">
        <f>('октябрь(4 цк)'!P479+'октябрь(4 цк)'!P480*9.68%)/1000</f>
        <v>0.99129389600000006</v>
      </c>
      <c r="T412" s="318">
        <f>('октябрь(4 цк)'!Q479+'октябрь(4 цк)'!Q480*9.68%)/1000</f>
        <v>1.0451248399999999</v>
      </c>
      <c r="U412" s="318">
        <f>('октябрь(4 цк)'!R479+'октябрь(4 цк)'!R480*9.68%)/1000</f>
        <v>1.0386427519999999</v>
      </c>
      <c r="V412" s="318">
        <f>('октябрь(4 цк)'!S479+'октябрь(4 цк)'!S480*9.68%)/1000</f>
        <v>1.0458816320000002</v>
      </c>
      <c r="W412" s="318">
        <f>('октябрь(4 цк)'!T479+'октябрь(4 цк)'!T480*9.68%)/1000</f>
        <v>1.0106195120000001</v>
      </c>
      <c r="X412" s="318">
        <f>('октябрь(4 цк)'!U479+'октябрь(4 цк)'!U480*9.68%)/1000</f>
        <v>0.20387924000000002</v>
      </c>
      <c r="Y412" s="318">
        <f>('октябрь(4 цк)'!V479+'октябрь(4 цк)'!V480*9.68%)/1000</f>
        <v>0.69304107199999998</v>
      </c>
      <c r="Z412" s="318">
        <f>('октябрь(4 цк)'!W479+'октябрь(4 цк)'!W480*9.68%)/1000</f>
        <v>0.90154275200000011</v>
      </c>
      <c r="AA412" s="318">
        <f>('октябрь(4 цк)'!X479+'октябрь(4 цк)'!X480*9.68%)/1000</f>
        <v>0.90331956799999991</v>
      </c>
      <c r="AB412" s="318">
        <f>('октябрь(4 цк)'!Y479+'октябрь(4 цк)'!Y480*9.68%)/1000</f>
        <v>0.55310036000000007</v>
      </c>
      <c r="AC412" s="375"/>
      <c r="AD412" s="375"/>
    </row>
    <row r="413" spans="1:30" s="209" customFormat="1" ht="13.5" thickBot="1" x14ac:dyDescent="0.25">
      <c r="A413" s="314">
        <v>24</v>
      </c>
      <c r="B413" s="289" t="s">
        <v>196</v>
      </c>
      <c r="C413" s="290" t="s">
        <v>169</v>
      </c>
      <c r="D413" s="255"/>
      <c r="E413" s="318">
        <f>('октябрь(4 цк)'!B483+'октябрь(4 цк)'!B484*9.68%)/1000</f>
        <v>0.82712487199999984</v>
      </c>
      <c r="F413" s="318">
        <f>('октябрь(4 цк)'!C483+'октябрь(4 цк)'!C484*9.68%)/1000</f>
        <v>0.76254528799999999</v>
      </c>
      <c r="G413" s="318">
        <f>('октябрь(4 цк)'!D483+'октябрь(4 цк)'!D484*9.68%)/1000</f>
        <v>0.76254528799999999</v>
      </c>
      <c r="H413" s="318">
        <f>('октябрь(4 цк)'!E483+'октябрь(4 цк)'!E484*9.68%)/1000</f>
        <v>0.84099939200000007</v>
      </c>
      <c r="I413" s="318">
        <f>('октябрь(4 цк)'!F483+'октябрь(4 цк)'!F484*9.68%)/1000</f>
        <v>1.0363833440000001</v>
      </c>
      <c r="J413" s="318">
        <f>('октябрь(4 цк)'!G483+'октябрь(4 цк)'!G484*9.68%)/1000</f>
        <v>1.0657446800000001</v>
      </c>
      <c r="K413" s="318">
        <f>('октябрь(4 цк)'!H483+'октябрь(4 цк)'!H484*9.68%)/1000</f>
        <v>1.030065776</v>
      </c>
      <c r="L413" s="318">
        <f>('октябрь(4 цк)'!I483+'октябрь(4 цк)'!I484*9.68%)/1000</f>
        <v>1.0397176160000001</v>
      </c>
      <c r="M413" s="318">
        <f>('октябрь(4 цк)'!J483+'октябрь(4 цк)'!J484*9.68%)/1000</f>
        <v>1.02719216</v>
      </c>
      <c r="N413" s="318">
        <f>('октябрь(4 цк)'!K483+'октябрь(4 цк)'!K484*9.68%)/1000</f>
        <v>1.0451906479999999</v>
      </c>
      <c r="O413" s="318">
        <f>('октябрь(4 цк)'!L483+'октябрь(4 цк)'!L484*9.68%)/1000</f>
        <v>1.0408144160000001</v>
      </c>
      <c r="P413" s="318">
        <f>('октябрь(4 цк)'!M483+'октябрь(4 цк)'!M484*9.68%)/1000</f>
        <v>1.0876916480000001</v>
      </c>
      <c r="Q413" s="318">
        <f>('октябрь(4 цк)'!N483+'октябрь(4 цк)'!N484*9.68%)/1000</f>
        <v>1.0432712479999999</v>
      </c>
      <c r="R413" s="318">
        <f>('октябрь(4 цк)'!O483+'октябрь(4 цк)'!O484*9.68%)/1000</f>
        <v>1.0327639039999998</v>
      </c>
      <c r="S413" s="318">
        <f>('октябрь(4 цк)'!P483+'октябрь(4 цк)'!P484*9.68%)/1000</f>
        <v>1.049698496</v>
      </c>
      <c r="T413" s="318">
        <f>('октябрь(4 цк)'!Q483+'октябрь(4 цк)'!Q484*9.68%)/1000</f>
        <v>1.0733126</v>
      </c>
      <c r="U413" s="318">
        <f>('октябрь(4 цк)'!R483+'октябрь(4 цк)'!R484*9.68%)/1000</f>
        <v>1.076010728</v>
      </c>
      <c r="V413" s="318">
        <f>('октябрь(4 цк)'!S483+'октябрь(4 цк)'!S484*9.68%)/1000</f>
        <v>1.075232</v>
      </c>
      <c r="W413" s="318">
        <f>('октябрь(4 цк)'!T483+'октябрь(4 цк)'!T484*9.68%)/1000</f>
        <v>1.0175951599999999</v>
      </c>
      <c r="X413" s="318">
        <f>('октябрь(4 цк)'!U483+'октябрь(4 цк)'!U484*9.68%)/1000</f>
        <v>0.81953501600000001</v>
      </c>
      <c r="Y413" s="318">
        <f>('октябрь(4 цк)'!V483+'октябрь(4 цк)'!V484*9.68%)/1000</f>
        <v>0.83054688800000009</v>
      </c>
      <c r="Z413" s="318">
        <f>('октябрь(4 цк)'!W483+'октябрь(4 цк)'!W484*9.68%)/1000</f>
        <v>0.81892080799999989</v>
      </c>
      <c r="AA413" s="318">
        <f>('октябрь(4 цк)'!X483+'октябрь(4 цк)'!X484*9.68%)/1000</f>
        <v>0.71397898400000004</v>
      </c>
      <c r="AB413" s="318">
        <f>('октябрь(4 цк)'!Y483+'октябрь(4 цк)'!Y484*9.68%)/1000</f>
        <v>0.71087504000000001</v>
      </c>
      <c r="AC413" s="375"/>
      <c r="AD413" s="375"/>
    </row>
    <row r="414" spans="1:30" s="209" customFormat="1" ht="13.5" thickBot="1" x14ac:dyDescent="0.25">
      <c r="A414" s="314">
        <v>25</v>
      </c>
      <c r="B414" s="289" t="s">
        <v>196</v>
      </c>
      <c r="C414" s="290" t="s">
        <v>169</v>
      </c>
      <c r="D414" s="255"/>
      <c r="E414" s="318">
        <f>('октябрь(4 цк)'!B487+'октябрь(4 цк)'!B488*9.68%)/1000</f>
        <v>0.96451003999999985</v>
      </c>
      <c r="F414" s="318">
        <f>('октябрь(4 цк)'!C487+'октябрь(4 цк)'!C488*9.68%)/1000</f>
        <v>0.90573252800000004</v>
      </c>
      <c r="G414" s="318">
        <f>('октябрь(4 цк)'!D487+'октябрь(4 цк)'!D488*9.68%)/1000</f>
        <v>0.94603992800000003</v>
      </c>
      <c r="H414" s="318">
        <f>('октябрь(4 цк)'!E487+'октябрь(4 цк)'!E488*9.68%)/1000</f>
        <v>1.000605728</v>
      </c>
      <c r="I414" s="318">
        <f>('октябрь(4 цк)'!F487+'октябрь(4 цк)'!F488*9.68%)/1000</f>
        <v>1.0471868240000002</v>
      </c>
      <c r="J414" s="318">
        <f>('октябрь(4 цк)'!G487+'октябрь(4 цк)'!G488*9.68%)/1000</f>
        <v>1.057496744</v>
      </c>
      <c r="K414" s="318">
        <f>('октябрь(4 цк)'!H487+'октябрь(4 цк)'!H488*9.68%)/1000</f>
        <v>1.0615439360000001</v>
      </c>
      <c r="L414" s="318">
        <f>('октябрь(4 цк)'!I487+'октябрь(4 цк)'!I488*9.68%)/1000</f>
        <v>1.0520237120000002</v>
      </c>
      <c r="M414" s="318">
        <f>('октябрь(4 цк)'!J487+'октябрь(4 цк)'!J488*9.68%)/1000</f>
        <v>1.0922872399999999</v>
      </c>
      <c r="N414" s="318">
        <f>('октябрь(4 цк)'!K487+'октябрь(4 цк)'!K488*9.68%)/1000</f>
        <v>1.0934937199999999</v>
      </c>
      <c r="O414" s="318">
        <f>('октябрь(4 цк)'!L487+'октябрь(4 цк)'!L488*9.68%)/1000</f>
        <v>1.0224320480000002</v>
      </c>
      <c r="P414" s="318">
        <f>('октябрь(4 цк)'!M487+'октябрь(4 цк)'!M488*9.68%)/1000</f>
        <v>1.018768736</v>
      </c>
      <c r="Q414" s="318">
        <f>('октябрь(4 цк)'!N487+'октябрь(4 цк)'!N488*9.68%)/1000</f>
        <v>1.0172880559999999</v>
      </c>
      <c r="R414" s="318">
        <f>('октябрь(4 цк)'!O487+'октябрь(4 цк)'!O488*9.68%)/1000</f>
        <v>1.030350944</v>
      </c>
      <c r="S414" s="318">
        <f>('октябрь(4 цк)'!P487+'октябрь(4 цк)'!P488*9.68%)/1000</f>
        <v>1.0098517520000001</v>
      </c>
      <c r="T414" s="318">
        <f>('октябрь(4 цк)'!Q487+'октябрь(4 цк)'!Q488*9.68%)/1000</f>
        <v>1.04731844</v>
      </c>
      <c r="U414" s="318">
        <f>('октябрь(4 цк)'!R487+'октябрь(4 цк)'!R488*9.68%)/1000</f>
        <v>1.0433809279999999</v>
      </c>
      <c r="V414" s="318">
        <f>('октябрь(4 цк)'!S487+'октябрь(4 цк)'!S488*9.68%)/1000</f>
        <v>1.0433260879999999</v>
      </c>
      <c r="W414" s="318">
        <f>('октябрь(4 цк)'!T487+'октябрь(4 цк)'!T488*9.68%)/1000</f>
        <v>1.020084896</v>
      </c>
      <c r="X414" s="318">
        <f>('октябрь(4 цк)'!U487+'октябрь(4 цк)'!U488*9.68%)/1000</f>
        <v>0.955604024</v>
      </c>
      <c r="Y414" s="318">
        <f>('октябрь(4 цк)'!V487+'октябрь(4 цк)'!V488*9.68%)/1000</f>
        <v>0.98268401599999999</v>
      </c>
      <c r="Z414" s="318">
        <f>('октябрь(4 цк)'!W487+'октябрь(4 цк)'!W488*9.68%)/1000</f>
        <v>0.929225984</v>
      </c>
      <c r="AA414" s="318">
        <f>('октябрь(4 цк)'!X487+'октябрь(4 цк)'!X488*9.68%)/1000</f>
        <v>0.72128367199999999</v>
      </c>
      <c r="AB414" s="318">
        <f>('октябрь(4 цк)'!Y487+'октябрь(4 цк)'!Y488*9.68%)/1000</f>
        <v>0.71685259999999995</v>
      </c>
      <c r="AC414" s="375"/>
      <c r="AD414" s="375"/>
    </row>
    <row r="415" spans="1:30" s="209" customFormat="1" ht="13.5" thickBot="1" x14ac:dyDescent="0.25">
      <c r="A415" s="314">
        <v>26</v>
      </c>
      <c r="B415" s="289" t="s">
        <v>196</v>
      </c>
      <c r="C415" s="290" t="s">
        <v>169</v>
      </c>
      <c r="D415" s="255"/>
      <c r="E415" s="318">
        <f>('октябрь(4 цк)'!B491+'октябрь(4 цк)'!B492*9.68%)/1000</f>
        <v>1.0153796239999999</v>
      </c>
      <c r="F415" s="318">
        <f>('октябрь(4 цк)'!C491+'октябрь(4 цк)'!C492*9.68%)/1000</f>
        <v>0.96599071999999997</v>
      </c>
      <c r="G415" s="318">
        <f>('октябрь(4 цк)'!D491+'октябрь(4 цк)'!D492*9.68%)/1000</f>
        <v>0.99207262400000007</v>
      </c>
      <c r="H415" s="318">
        <f>('октябрь(4 цк)'!E491+'октябрь(4 цк)'!E492*9.68%)/1000</f>
        <v>1.0642859360000001</v>
      </c>
      <c r="I415" s="318">
        <f>('октябрь(4 цк)'!F491+'октябрь(4 цк)'!F492*9.68%)/1000</f>
        <v>1.0585167680000001</v>
      </c>
      <c r="J415" s="318">
        <f>('октябрь(4 цк)'!G491+'октябрь(4 цк)'!G492*9.68%)/1000</f>
        <v>1.0721170879999999</v>
      </c>
      <c r="K415" s="318">
        <f>('октябрь(4 цк)'!H491+'октябрь(4 цк)'!H492*9.68%)/1000</f>
        <v>1.0709435120000002</v>
      </c>
      <c r="L415" s="318">
        <f>('октябрь(4 цк)'!I491+'октябрь(4 цк)'!I492*9.68%)/1000</f>
        <v>1.0693092800000001</v>
      </c>
      <c r="M415" s="318">
        <f>('октябрь(4 цк)'!J491+'октябрь(4 цк)'!J492*9.68%)/1000</f>
        <v>1.0676531120000001</v>
      </c>
      <c r="N415" s="318">
        <f>('октябрь(4 цк)'!K491+'октябрь(4 цк)'!K492*9.68%)/1000</f>
        <v>1.073882936</v>
      </c>
      <c r="O415" s="318">
        <f>('октябрь(4 цк)'!L491+'октябрь(4 цк)'!L492*9.68%)/1000</f>
        <v>1.0843025359999998</v>
      </c>
      <c r="P415" s="318">
        <f>('октябрь(4 цк)'!M491+'октябрь(4 цк)'!M492*9.68%)/1000</f>
        <v>1.080891488</v>
      </c>
      <c r="Q415" s="318">
        <f>('октябрь(4 цк)'!N491+'октябрь(4 цк)'!N492*9.68%)/1000</f>
        <v>1.0853883679999998</v>
      </c>
      <c r="R415" s="318">
        <f>('октябрь(4 цк)'!O491+'октябрь(4 цк)'!O492*9.68%)/1000</f>
        <v>1.046287448</v>
      </c>
      <c r="S415" s="318">
        <f>('октябрь(4 цк)'!P491+'октябрь(4 цк)'!P492*9.68%)/1000</f>
        <v>1.074617792</v>
      </c>
      <c r="T415" s="318">
        <f>('октябрь(4 цк)'!Q491+'октябрь(4 цк)'!Q492*9.68%)/1000</f>
        <v>1.0899620239999999</v>
      </c>
      <c r="U415" s="318">
        <f>('октябрь(4 цк)'!R491+'октябрь(4 цк)'!R492*9.68%)/1000</f>
        <v>1.0824379760000002</v>
      </c>
      <c r="V415" s="318">
        <f>('октябрь(4 цк)'!S491+'октябрь(4 цк)'!S492*9.68%)/1000</f>
        <v>1.0954021520000001</v>
      </c>
      <c r="W415" s="318">
        <f>('октябрь(4 цк)'!T491+'октябрь(4 цк)'!T492*9.68%)/1000</f>
        <v>1.085519984</v>
      </c>
      <c r="X415" s="318">
        <f>('октябрь(4 цк)'!U491+'октябрь(4 цк)'!U492*9.68%)/1000</f>
        <v>1.0125279440000001</v>
      </c>
      <c r="Y415" s="318">
        <f>('октябрь(4 цк)'!V491+'октябрь(4 цк)'!V492*9.68%)/1000</f>
        <v>1.0344858800000001</v>
      </c>
      <c r="Z415" s="318">
        <f>('октябрь(4 цк)'!W491+'октябрь(4 цк)'!W492*9.68%)/1000</f>
        <v>1.0185713120000002</v>
      </c>
      <c r="AA415" s="318">
        <f>('октябрь(4 цк)'!X491+'октябрь(4 цк)'!X492*9.68%)/1000</f>
        <v>0.9990263359999999</v>
      </c>
      <c r="AB415" s="318">
        <f>('октябрь(4 цк)'!Y491+'октябрь(4 цк)'!Y492*9.68%)/1000</f>
        <v>0.99954183200000002</v>
      </c>
      <c r="AC415" s="375"/>
      <c r="AD415" s="375"/>
    </row>
    <row r="416" spans="1:30" s="209" customFormat="1" ht="13.5" thickBot="1" x14ac:dyDescent="0.25">
      <c r="A416" s="314">
        <v>27</v>
      </c>
      <c r="B416" s="289" t="s">
        <v>196</v>
      </c>
      <c r="C416" s="290" t="s">
        <v>169</v>
      </c>
      <c r="D416" s="255"/>
      <c r="E416" s="318">
        <f>('октябрь(4 цк)'!B495+'октябрь(4 цк)'!B496*9.68%)/1000</f>
        <v>0.20387924000000002</v>
      </c>
      <c r="F416" s="318">
        <f>('октябрь(4 цк)'!C495+'октябрь(4 цк)'!C496*9.68%)/1000</f>
        <v>0.85624491200000008</v>
      </c>
      <c r="G416" s="318">
        <f>('октябрь(4 цк)'!D495+'октябрь(4 цк)'!D496*9.68%)/1000</f>
        <v>0.8589649760000001</v>
      </c>
      <c r="H416" s="318">
        <f>('октябрь(4 цк)'!E495+'октябрь(4 цк)'!E496*9.68%)/1000</f>
        <v>0.89016893599999991</v>
      </c>
      <c r="I416" s="318">
        <f>('октябрь(4 цк)'!F495+'октябрь(4 цк)'!F496*9.68%)/1000</f>
        <v>0.85445712800000007</v>
      </c>
      <c r="J416" s="318">
        <f>('октябрь(4 цк)'!G495+'октябрь(4 цк)'!G496*9.68%)/1000</f>
        <v>0.86091728000000012</v>
      </c>
      <c r="K416" s="318">
        <f>('октябрь(4 цк)'!H495+'октябрь(4 цк)'!H496*9.68%)/1000</f>
        <v>0.97328443999999992</v>
      </c>
      <c r="L416" s="318">
        <f>('октябрь(4 цк)'!I495+'октябрь(4 цк)'!I496*9.68%)/1000</f>
        <v>1.0179351679999999</v>
      </c>
      <c r="M416" s="318">
        <f>('октябрь(4 цк)'!J495+'октябрь(4 цк)'!J496*9.68%)/1000</f>
        <v>1.0490623520000002</v>
      </c>
      <c r="N416" s="318">
        <f>('октябрь(4 цк)'!K495+'октябрь(4 цк)'!K496*9.68%)/1000</f>
        <v>1.0723145120000002</v>
      </c>
      <c r="O416" s="318">
        <f>('октябрь(4 цк)'!L495+'октябрь(4 цк)'!L496*9.68%)/1000</f>
        <v>1.0792133840000002</v>
      </c>
      <c r="P416" s="318">
        <f>('октябрь(4 цк)'!M495+'октябрь(4 цк)'!M496*9.68%)/1000</f>
        <v>1.0224101120000002</v>
      </c>
      <c r="Q416" s="318">
        <f>('октябрь(4 цк)'!N495+'октябрь(4 цк)'!N496*9.68%)/1000</f>
        <v>1.021697192</v>
      </c>
      <c r="R416" s="318">
        <f>('октябрь(4 цк)'!O495+'октябрь(4 цк)'!O496*9.68%)/1000</f>
        <v>0.96254676799999994</v>
      </c>
      <c r="S416" s="318">
        <f>('октябрь(4 цк)'!P495+'октябрь(4 цк)'!P496*9.68%)/1000</f>
        <v>1.0040935520000001</v>
      </c>
      <c r="T416" s="318">
        <f>('октябрь(4 цк)'!Q495+'октябрь(4 цк)'!Q496*9.68%)/1000</f>
        <v>1.0314258080000001</v>
      </c>
      <c r="U416" s="318">
        <f>('октябрь(4 цк)'!R495+'октябрь(4 цк)'!R496*9.68%)/1000</f>
        <v>1.0453112960000002</v>
      </c>
      <c r="V416" s="318">
        <f>('октябрь(4 цк)'!S495+'октябрь(4 цк)'!S496*9.68%)/1000</f>
        <v>1.02390176</v>
      </c>
      <c r="W416" s="318">
        <f>('октябрь(4 цк)'!T495+'октябрь(4 цк)'!T496*9.68%)/1000</f>
        <v>0.9847350319999999</v>
      </c>
      <c r="X416" s="318">
        <f>('октябрь(4 цк)'!U495+'октябрь(4 цк)'!U496*9.68%)/1000</f>
        <v>0.8616301999999999</v>
      </c>
      <c r="Y416" s="318">
        <f>('октябрь(4 цк)'!V495+'октябрь(4 цк)'!V496*9.68%)/1000</f>
        <v>0.8721594800000001</v>
      </c>
      <c r="Z416" s="318">
        <f>('октябрь(4 цк)'!W495+'октябрь(4 цк)'!W496*9.68%)/1000</f>
        <v>0.87111751999999998</v>
      </c>
      <c r="AA416" s="318">
        <f>('октябрь(4 цк)'!X495+'октябрь(4 цк)'!X496*9.68%)/1000</f>
        <v>0.87916803199999993</v>
      </c>
      <c r="AB416" s="318">
        <f>('октябрь(4 цк)'!Y495+'октябрь(4 цк)'!Y496*9.68%)/1000</f>
        <v>0.85381001600000006</v>
      </c>
      <c r="AC416" s="375"/>
      <c r="AD416" s="375"/>
    </row>
    <row r="417" spans="1:30" s="209" customFormat="1" ht="13.5" thickBot="1" x14ac:dyDescent="0.25">
      <c r="A417" s="314">
        <v>28</v>
      </c>
      <c r="B417" s="289" t="s">
        <v>196</v>
      </c>
      <c r="C417" s="290" t="s">
        <v>169</v>
      </c>
      <c r="D417" s="255"/>
      <c r="E417" s="318">
        <f>('октябрь(4 цк)'!B499+'октябрь(4 цк)'!B500*9.68%)/1000</f>
        <v>1.000847024</v>
      </c>
      <c r="F417" s="318">
        <f>('октябрь(4 цк)'!C499+'октябрь(4 цк)'!C500*9.68%)/1000</f>
        <v>0.95712857600000012</v>
      </c>
      <c r="G417" s="318">
        <f>('октябрь(4 цк)'!D499+'октябрь(4 цк)'!D500*9.68%)/1000</f>
        <v>1.0162131920000002</v>
      </c>
      <c r="H417" s="318">
        <f>('октябрь(4 цк)'!E499+'октябрь(4 цк)'!E500*9.68%)/1000</f>
        <v>1.003303856</v>
      </c>
      <c r="I417" s="318">
        <f>('октябрь(4 цк)'!F499+'октябрь(4 цк)'!F500*9.68%)/1000</f>
        <v>1.05154112</v>
      </c>
      <c r="J417" s="318">
        <f>('октябрь(4 цк)'!G499+'октябрь(4 цк)'!G500*9.68%)/1000</f>
        <v>1.054074728</v>
      </c>
      <c r="K417" s="318">
        <f>('октябрь(4 цк)'!H499+'октябрь(4 цк)'!H500*9.68%)/1000</f>
        <v>1.078983056</v>
      </c>
      <c r="L417" s="318">
        <f>('октябрь(4 цк)'!I499+'октябрь(4 цк)'!I500*9.68%)/1000</f>
        <v>1.046462936</v>
      </c>
      <c r="M417" s="318">
        <f>('октябрь(4 цк)'!J499+'октябрь(4 цк)'!J500*9.68%)/1000</f>
        <v>1.081297304</v>
      </c>
      <c r="N417" s="318">
        <f>('октябрь(4 цк)'!K499+'октябрь(4 цк)'!K500*9.68%)/1000</f>
        <v>1.049435264</v>
      </c>
      <c r="O417" s="318">
        <f>('октябрь(4 цк)'!L499+'октябрь(4 цк)'!L500*9.68%)/1000</f>
        <v>1.054414736</v>
      </c>
      <c r="P417" s="318">
        <f>('октябрь(4 цк)'!M499+'октябрь(4 цк)'!M500*9.68%)/1000</f>
        <v>1.0865948480000003</v>
      </c>
      <c r="Q417" s="318">
        <f>('октябрь(4 цк)'!N499+'октябрь(4 цк)'!N500*9.68%)/1000</f>
        <v>1.055314112</v>
      </c>
      <c r="R417" s="318">
        <f>('октябрь(4 цк)'!O499+'октябрь(4 цк)'!O500*9.68%)/1000</f>
        <v>1.0588129039999998</v>
      </c>
      <c r="S417" s="318">
        <f>('октябрь(4 цк)'!P499+'октябрь(4 цк)'!P500*9.68%)/1000</f>
        <v>1.0962795920000001</v>
      </c>
      <c r="T417" s="318">
        <f>('октябрь(4 цк)'!Q499+'октябрь(4 цк)'!Q500*9.68%)/1000</f>
        <v>1.0511024</v>
      </c>
      <c r="U417" s="318">
        <f>('октябрь(4 цк)'!R499+'октябрь(4 цк)'!R500*9.68%)/1000</f>
        <v>1.0960382959999999</v>
      </c>
      <c r="V417" s="318">
        <f>('октябрь(4 цк)'!S499+'октябрь(4 цк)'!S500*9.68%)/1000</f>
        <v>1.049193968</v>
      </c>
      <c r="W417" s="318">
        <f>('октябрь(4 цк)'!T499+'октябрь(4 цк)'!T500*9.68%)/1000</f>
        <v>1.0433809279999999</v>
      </c>
      <c r="X417" s="318">
        <f>('октябрь(4 цк)'!U499+'октябрь(4 цк)'!U500*9.68%)/1000</f>
        <v>1.0263256880000002</v>
      </c>
      <c r="Y417" s="318">
        <f>('октябрь(4 цк)'!V499+'октябрь(4 цк)'!V500*9.68%)/1000</f>
        <v>1.0086014000000001</v>
      </c>
      <c r="Z417" s="318">
        <f>('октябрь(4 цк)'!W499+'октябрь(4 цк)'!W500*9.68%)/1000</f>
        <v>0.99134873599999995</v>
      </c>
      <c r="AA417" s="318">
        <f>('октябрь(4 цк)'!X499+'октябрь(4 цк)'!X500*9.68%)/1000</f>
        <v>0.97822003999999996</v>
      </c>
      <c r="AB417" s="318">
        <f>('октябрь(4 цк)'!Y499+'октябрь(4 цк)'!Y500*9.68%)/1000</f>
        <v>0.92692270399999999</v>
      </c>
      <c r="AC417" s="375"/>
      <c r="AD417" s="375"/>
    </row>
    <row r="418" spans="1:30" s="209" customFormat="1" ht="13.5" thickBot="1" x14ac:dyDescent="0.25">
      <c r="A418" s="314">
        <v>29</v>
      </c>
      <c r="B418" s="289" t="s">
        <v>196</v>
      </c>
      <c r="C418" s="290" t="s">
        <v>169</v>
      </c>
      <c r="D418" s="255"/>
      <c r="E418" s="318">
        <f>('октябрь(4 цк)'!B503+'октябрь(4 цк)'!B504*9.68%)/1000</f>
        <v>1.029287048</v>
      </c>
      <c r="F418" s="318">
        <f>('октябрь(4 цк)'!C503+'октябрь(4 цк)'!C504*9.68%)/1000</f>
        <v>1.0136905520000001</v>
      </c>
      <c r="G418" s="318">
        <f>('октябрь(4 цк)'!D503+'октябрь(4 цк)'!D504*9.68%)/1000</f>
        <v>0.997315328</v>
      </c>
      <c r="H418" s="318">
        <f>('октябрь(4 цк)'!E503+'октябрь(4 цк)'!E504*9.68%)/1000</f>
        <v>0.99844503200000001</v>
      </c>
      <c r="I418" s="318">
        <f>('октябрь(4 цк)'!F503+'октябрь(4 цк)'!F504*9.68%)/1000</f>
        <v>1.046737136</v>
      </c>
      <c r="J418" s="318">
        <f>('октябрь(4 цк)'!G503+'октябрь(4 цк)'!G504*9.68%)/1000</f>
        <v>1.0438744879999999</v>
      </c>
      <c r="K418" s="318">
        <f>('октябрь(4 цк)'!H503+'октябрь(4 цк)'!H504*9.68%)/1000</f>
        <v>1.0397505200000001</v>
      </c>
      <c r="L418" s="318">
        <f>('октябрь(4 цк)'!I503+'октябрь(4 цк)'!I504*9.68%)/1000</f>
        <v>1.1675935279999998</v>
      </c>
      <c r="M418" s="318">
        <f>('октябрь(4 цк)'!J503+'октябрь(4 цк)'!J504*9.68%)/1000</f>
        <v>1.1490905120000001</v>
      </c>
      <c r="N418" s="318">
        <f>('октябрь(4 цк)'!K503+'октябрь(4 цк)'!K504*9.68%)/1000</f>
        <v>1.0687937839999999</v>
      </c>
      <c r="O418" s="318">
        <f>('октябрь(4 цк)'!L503+'октябрь(4 цк)'!L504*9.68%)/1000</f>
        <v>1.0703073679999999</v>
      </c>
      <c r="P418" s="318">
        <f>('октябрь(4 цк)'!M503+'октябрь(4 цк)'!M504*9.68%)/1000</f>
        <v>1.0396956800000001</v>
      </c>
      <c r="Q418" s="318">
        <f>('октябрь(4 цк)'!N503+'октябрь(4 цк)'!N504*9.68%)/1000</f>
        <v>1.0747274719999997</v>
      </c>
      <c r="R418" s="318">
        <f>('октябрь(4 цк)'!O503+'октябрь(4 цк)'!O504*9.68%)/1000</f>
        <v>1.0521662959999998</v>
      </c>
      <c r="S418" s="318">
        <f>('октябрь(4 цк)'!P503+'октябрь(4 цк)'!P504*9.68%)/1000</f>
        <v>1.083688328</v>
      </c>
      <c r="T418" s="318">
        <f>('октябрь(4 цк)'!Q503+'октябрь(4 цк)'!Q504*9.68%)/1000</f>
        <v>1.0878013280000001</v>
      </c>
      <c r="U418" s="318">
        <f>('октябрь(4 цк)'!R503+'октябрь(4 цк)'!R504*9.68%)/1000</f>
        <v>1.2027679039999999</v>
      </c>
      <c r="V418" s="318">
        <f>('октябрь(4 цк)'!S503+'октябрь(4 цк)'!S504*9.68%)/1000</f>
        <v>1.0422731599999999</v>
      </c>
      <c r="W418" s="318">
        <f>('октябрь(4 цк)'!T503+'октябрь(4 цк)'!T504*9.68%)/1000</f>
        <v>1.0499397920000002</v>
      </c>
      <c r="X418" s="318">
        <f>('октябрь(4 цк)'!U503+'октябрь(4 цк)'!U504*9.68%)/1000</f>
        <v>1.023835952</v>
      </c>
      <c r="Y418" s="318">
        <f>('октябрь(4 цк)'!V503+'октябрь(4 цк)'!V504*9.68%)/1000</f>
        <v>1.0311625760000003</v>
      </c>
      <c r="Z418" s="318">
        <f>('октябрь(4 цк)'!W503+'октябрь(4 цк)'!W504*9.68%)/1000</f>
        <v>0.94135659199999999</v>
      </c>
      <c r="AA418" s="318">
        <f>('октябрь(4 цк)'!X503+'октябрь(4 цк)'!X504*9.68%)/1000</f>
        <v>0.85761591200000009</v>
      </c>
      <c r="AB418" s="318">
        <f>('октябрь(4 цк)'!Y503+'октябрь(4 цк)'!Y504*9.68%)/1000</f>
        <v>0.71262992000000014</v>
      </c>
      <c r="AC418" s="375"/>
      <c r="AD418" s="375"/>
    </row>
    <row r="419" spans="1:30" s="209" customFormat="1" ht="13.5" thickBot="1" x14ac:dyDescent="0.25">
      <c r="A419" s="314">
        <v>30</v>
      </c>
      <c r="B419" s="289" t="s">
        <v>196</v>
      </c>
      <c r="C419" s="290" t="s">
        <v>169</v>
      </c>
      <c r="D419" s="255"/>
      <c r="E419" s="318">
        <f>('октябрь(4 цк)'!B507+'октябрь(4 цк)'!B508*9.68%)/1000</f>
        <v>0.859502408</v>
      </c>
      <c r="F419" s="318">
        <f>('октябрь(4 цк)'!C507+'октябрь(4 цк)'!C508*9.68%)/1000</f>
        <v>0.90520606399999992</v>
      </c>
      <c r="G419" s="318">
        <f>('октябрь(4 цк)'!D507+'октябрь(4 цк)'!D508*9.68%)/1000</f>
        <v>0.9844937359999999</v>
      </c>
      <c r="H419" s="318">
        <f>('октябрь(4 цк)'!E507+'октябрь(4 цк)'!E508*9.68%)/1000</f>
        <v>1.0423499359999999</v>
      </c>
      <c r="I419" s="318">
        <f>('октябрь(4 цк)'!F507+'октябрь(4 цк)'!F508*9.68%)/1000</f>
        <v>0.96389583199999995</v>
      </c>
      <c r="J419" s="318">
        <f>('октябрь(4 цк)'!G507+'октябрь(4 цк)'!G508*9.68%)/1000</f>
        <v>0.96752623999999987</v>
      </c>
      <c r="K419" s="318">
        <f>('октябрь(4 цк)'!H507+'октябрь(4 цк)'!H508*9.68%)/1000</f>
        <v>1.0041922640000001</v>
      </c>
      <c r="L419" s="318">
        <f>('октябрь(4 цк)'!I507+'октябрь(4 цк)'!I508*9.68%)/1000</f>
        <v>0.99835728800000001</v>
      </c>
      <c r="M419" s="318">
        <f>('октябрь(4 цк)'!J507+'октябрь(4 цк)'!J508*9.68%)/1000</f>
        <v>1.002689648</v>
      </c>
      <c r="N419" s="318">
        <f>('октябрь(4 цк)'!K507+'октябрь(4 цк)'!K508*9.68%)/1000</f>
        <v>0.98624861600000013</v>
      </c>
      <c r="O419" s="318">
        <f>('октябрь(4 цк)'!L507+'октябрь(4 цк)'!L508*9.68%)/1000</f>
        <v>0.98233303999999988</v>
      </c>
      <c r="P419" s="318">
        <f>('октябрь(4 цк)'!M507+'октябрь(4 цк)'!M508*9.68%)/1000</f>
        <v>0.969522416</v>
      </c>
      <c r="Q419" s="318">
        <f>('октябрь(4 цк)'!N507+'октябрь(4 цк)'!N508*9.68%)/1000</f>
        <v>0.97417284800000004</v>
      </c>
      <c r="R419" s="318">
        <f>('октябрь(4 цк)'!O507+'октябрь(4 цк)'!O508*9.68%)/1000</f>
        <v>1.0045761440000001</v>
      </c>
      <c r="S419" s="318">
        <f>('октябрь(4 цк)'!P507+'октябрь(4 цк)'!P508*9.68%)/1000</f>
        <v>0.99368492000000008</v>
      </c>
      <c r="T419" s="318">
        <f>('октябрь(4 цк)'!Q507+'октябрь(4 цк)'!Q508*9.68%)/1000</f>
        <v>0.9990043999999999</v>
      </c>
      <c r="U419" s="318">
        <f>('октябрь(4 цк)'!R507+'октябрь(4 цк)'!R508*9.68%)/1000</f>
        <v>1.0088646319999999</v>
      </c>
      <c r="V419" s="318">
        <f>('октябрь(4 цк)'!S507+'октябрь(4 цк)'!S508*9.68%)/1000</f>
        <v>1.0331039120000001</v>
      </c>
      <c r="W419" s="318">
        <f>('октябрь(4 цк)'!T507+'октябрь(4 цк)'!T508*9.68%)/1000</f>
        <v>1.0055413280000001</v>
      </c>
      <c r="X419" s="318">
        <f>('октябрь(4 цк)'!U507+'октябрь(4 цк)'!U508*9.68%)/1000</f>
        <v>0.97217667199999991</v>
      </c>
      <c r="Y419" s="318">
        <f>('октябрь(4 цк)'!V507+'октябрь(4 цк)'!V508*9.68%)/1000</f>
        <v>1.019262296</v>
      </c>
      <c r="Z419" s="318">
        <f>('октябрь(4 цк)'!W507+'октябрь(4 цк)'!W508*9.68%)/1000</f>
        <v>0.86340701600000014</v>
      </c>
      <c r="AA419" s="318">
        <f>('октябрь(4 цк)'!X507+'октябрь(4 цк)'!X508*9.68%)/1000</f>
        <v>0.84589112</v>
      </c>
      <c r="AB419" s="318">
        <f>('октябрь(4 цк)'!Y507+'октябрь(4 цк)'!Y508*9.68%)/1000</f>
        <v>0.71504288000000005</v>
      </c>
      <c r="AC419" s="375"/>
      <c r="AD419" s="375"/>
    </row>
    <row r="420" spans="1:30" s="296" customFormat="1" ht="13.5" thickBot="1" x14ac:dyDescent="0.25">
      <c r="A420" s="315">
        <v>31</v>
      </c>
      <c r="B420" s="303" t="s">
        <v>196</v>
      </c>
      <c r="C420" s="304" t="s">
        <v>169</v>
      </c>
      <c r="D420" s="305"/>
      <c r="E420" s="318">
        <f>('октябрь(4 цк)'!B511+'октябрь(4 цк)'!B512*9.68%)/1000</f>
        <v>1.1185007599999999</v>
      </c>
      <c r="F420" s="318">
        <f>('октябрь(4 цк)'!C511+'октябрь(4 цк)'!C512*9.68%)/1000</f>
        <v>1.1184130159999999</v>
      </c>
      <c r="G420" s="318">
        <f>('октябрь(4 цк)'!D511+'октябрь(4 цк)'!D512*9.68%)/1000</f>
        <v>1.0942285760000001</v>
      </c>
      <c r="H420" s="318">
        <f>('октябрь(4 цк)'!E511+'октябрь(4 цк)'!E512*9.68%)/1000</f>
        <v>1.3057574239999998</v>
      </c>
      <c r="I420" s="318">
        <f>('октябрь(4 цк)'!F511+'октябрь(4 цк)'!F512*9.68%)/1000</f>
        <v>1.074661664</v>
      </c>
      <c r="J420" s="318">
        <f>('октябрь(4 цк)'!G511+'октябрь(4 цк)'!G512*9.68%)/1000</f>
        <v>1.0631891359999999</v>
      </c>
      <c r="K420" s="318">
        <f>('октябрь(4 цк)'!H511+'октябрь(4 цк)'!H512*9.68%)/1000</f>
        <v>1.085498048</v>
      </c>
      <c r="L420" s="318">
        <f>('октябрь(4 цк)'!I511+'октябрь(4 цк)'!I512*9.68%)/1000</f>
        <v>1.0583303120000001</v>
      </c>
      <c r="M420" s="318">
        <f>('октябрь(4 цк)'!J511+'октябрь(4 цк)'!J512*9.68%)/1000</f>
        <v>1.0607542400000001</v>
      </c>
      <c r="N420" s="318">
        <f>('октябрь(4 цк)'!K511+'октябрь(4 цк)'!K512*9.68%)/1000</f>
        <v>1.0680808640000001</v>
      </c>
      <c r="O420" s="318">
        <f>('октябрь(4 цк)'!L511+'октябрь(4 цк)'!L512*9.68%)/1000</f>
        <v>1.0644394879999999</v>
      </c>
      <c r="P420" s="318">
        <f>('октябрь(4 цк)'!M511+'октябрь(4 цк)'!M512*9.68%)/1000</f>
        <v>1.0582974079999998</v>
      </c>
      <c r="Q420" s="318">
        <f>('октябрь(4 цк)'!N511+'октябрь(4 цк)'!N512*9.68%)/1000</f>
        <v>1.0689363679999999</v>
      </c>
      <c r="R420" s="318">
        <f>('октябрь(4 цк)'!O511+'октябрь(4 цк)'!O512*9.68%)/1000</f>
        <v>1.0935595279999999</v>
      </c>
      <c r="S420" s="318">
        <f>('октябрь(4 цк)'!P511+'октябрь(4 цк)'!P512*9.68%)/1000</f>
        <v>1.078204328</v>
      </c>
      <c r="T420" s="318">
        <f>('октябрь(4 цк)'!Q511+'октябрь(4 цк)'!Q512*9.68%)/1000</f>
        <v>1.0912781840000001</v>
      </c>
      <c r="U420" s="318">
        <f>('октябрь(4 цк)'!R511+'октябрь(4 цк)'!R512*9.68%)/1000</f>
        <v>1.0996577359999999</v>
      </c>
      <c r="V420" s="318">
        <f>('октябрь(4 цк)'!S511+'октябрь(4 цк)'!S512*9.68%)/1000</f>
        <v>1.1280538879999999</v>
      </c>
      <c r="W420" s="318">
        <f>('октябрь(4 цк)'!T511+'октябрь(4 цк)'!T512*9.68%)/1000</f>
        <v>1.1435626399999999</v>
      </c>
      <c r="X420" s="318">
        <f>('октябрь(4 цк)'!U511+'октябрь(4 цк)'!U512*9.68%)/1000</f>
        <v>1.4830990159999999</v>
      </c>
      <c r="Y420" s="318">
        <f>('октябрь(4 цк)'!V511+'октябрь(4 цк)'!V512*9.68%)/1000</f>
        <v>1.3870193359999998</v>
      </c>
      <c r="Z420" s="318">
        <f>('октябрь(4 цк)'!W511+'октябрь(4 цк)'!W512*9.68%)/1000</f>
        <v>1.1250705919999999</v>
      </c>
      <c r="AA420" s="318">
        <f>('октябрь(4 цк)'!X511+'октябрь(4 цк)'!X512*9.68%)/1000</f>
        <v>1.0838418800000003</v>
      </c>
      <c r="AB420" s="318">
        <f>('октябрь(4 цк)'!Y511+'октябрь(4 цк)'!Y512*9.68%)/1000</f>
        <v>1.0640227039999999</v>
      </c>
      <c r="AC420" s="376"/>
      <c r="AD420" s="376"/>
    </row>
    <row r="421" spans="1:30" s="295" customFormat="1" ht="13.5" thickBot="1" x14ac:dyDescent="0.25">
      <c r="A421" s="313">
        <v>1</v>
      </c>
      <c r="B421" s="300" t="s">
        <v>197</v>
      </c>
      <c r="C421" s="301" t="s">
        <v>169</v>
      </c>
      <c r="D421" s="302"/>
      <c r="E421" s="318">
        <f>('октябрь(4 цк)'!B391+'октябрь(4 цк)'!B392*9.11%)/1000</f>
        <v>0.90291203599999992</v>
      </c>
      <c r="F421" s="318">
        <f>('октябрь(4 цк)'!C391+'октябрь(4 цк)'!C392*9.11%)/1000</f>
        <v>0.89385590599999998</v>
      </c>
      <c r="G421" s="318">
        <f>('октябрь(4 цк)'!D391+'октябрь(4 цк)'!D392*9.11%)/1000</f>
        <v>0.94147151000000007</v>
      </c>
      <c r="H421" s="318">
        <f>('октябрь(4 цк)'!E391+'октябрь(4 цк)'!E392*9.11%)/1000</f>
        <v>0.98322790700000007</v>
      </c>
      <c r="I421" s="318">
        <f>('октябрь(4 цк)'!F391+'октябрь(4 цк)'!F392*9.11%)/1000</f>
        <v>1.00333688</v>
      </c>
      <c r="J421" s="318">
        <f>('октябрь(4 цк)'!G391+'октябрь(4 цк)'!G392*9.11%)/1000</f>
        <v>0.99520818500000008</v>
      </c>
      <c r="K421" s="318">
        <f>('октябрь(4 цк)'!H391+'октябрь(4 цк)'!H392*9.11%)/1000</f>
        <v>1.210765901</v>
      </c>
      <c r="L421" s="318">
        <f>('октябрь(4 цк)'!I391+'октябрь(4 цк)'!I392*9.11%)/1000</f>
        <v>0.98388256699999999</v>
      </c>
      <c r="M421" s="318">
        <f>('октябрь(4 цк)'!J391+'октябрь(4 цк)'!J392*9.11%)/1000</f>
        <v>0.8811882350000001</v>
      </c>
      <c r="N421" s="318">
        <f>('октябрь(4 цк)'!K391+'октябрь(4 цк)'!K392*9.11%)/1000</f>
        <v>0.88103548099999995</v>
      </c>
      <c r="O421" s="318">
        <f>('октябрь(4 цк)'!L391+'октябрь(4 цк)'!L392*9.11%)/1000</f>
        <v>0.88250846599999988</v>
      </c>
      <c r="P421" s="318">
        <f>('октябрь(4 цк)'!M391+'октябрь(4 цк)'!M392*9.11%)/1000</f>
        <v>0.88471248800000013</v>
      </c>
      <c r="Q421" s="318">
        <f>('октябрь(4 цк)'!N391+'октябрь(4 цк)'!N392*9.11%)/1000</f>
        <v>0.90017337499999994</v>
      </c>
      <c r="R421" s="318">
        <f>('октябрь(4 цк)'!O391+'октябрь(4 цк)'!O392*9.11%)/1000</f>
        <v>0.92443943900000003</v>
      </c>
      <c r="S421" s="318">
        <f>('октябрь(4 цк)'!P391+'октябрь(4 цк)'!P392*9.11%)/1000</f>
        <v>0.92780002700000008</v>
      </c>
      <c r="T421" s="318">
        <f>('октябрь(4 цк)'!Q391+'октябрь(4 цк)'!Q392*9.11%)/1000</f>
        <v>0.9372053090000001</v>
      </c>
      <c r="U421" s="318">
        <f>('октябрь(4 цк)'!R391+'октябрь(4 цк)'!R392*9.11%)/1000</f>
        <v>0.96988375400000004</v>
      </c>
      <c r="V421" s="318">
        <f>('октябрь(4 цк)'!S391+'октябрь(4 цк)'!S392*9.11%)/1000</f>
        <v>0.93684524600000008</v>
      </c>
      <c r="W421" s="318">
        <f>('октябрь(4 цк)'!T391+'октябрь(4 цк)'!T392*9.11%)/1000</f>
        <v>0.92781093800000003</v>
      </c>
      <c r="X421" s="318">
        <f>('октябрь(4 цк)'!U391+'октябрь(4 цк)'!U392*9.11%)/1000</f>
        <v>0.91992228500000006</v>
      </c>
      <c r="Y421" s="318">
        <f>('октябрь(4 цк)'!V391+'октябрь(4 цк)'!V392*9.11%)/1000</f>
        <v>0.91555788500000002</v>
      </c>
      <c r="Z421" s="318">
        <f>('октябрь(4 цк)'!W391+'октябрь(4 цк)'!W392*9.11%)/1000</f>
        <v>0.91415036599999988</v>
      </c>
      <c r="AA421" s="318">
        <f>('октябрь(4 цк)'!X391+'октябрь(4 цк)'!X392*9.11%)/1000</f>
        <v>0.91056064699999995</v>
      </c>
      <c r="AB421" s="318">
        <f>('октябрь(4 цк)'!Y391+'октябрь(4 цк)'!Y392*9.11%)/1000</f>
        <v>0.90046797199999995</v>
      </c>
      <c r="AC421" s="374"/>
      <c r="AD421" s="374"/>
    </row>
    <row r="422" spans="1:30" s="209" customFormat="1" ht="13.5" thickBot="1" x14ac:dyDescent="0.25">
      <c r="A422" s="314">
        <v>2</v>
      </c>
      <c r="B422" s="289" t="s">
        <v>197</v>
      </c>
      <c r="C422" s="290" t="s">
        <v>169</v>
      </c>
      <c r="D422" s="255"/>
      <c r="E422" s="318">
        <f>('октябрь(4 цк)'!B395+'октябрь(4 цк)'!B396*9.11%)/1000</f>
        <v>0.83484921800000012</v>
      </c>
      <c r="F422" s="318">
        <f>('октябрь(4 цк)'!C395+'октябрь(4 цк)'!C396*9.11%)/1000</f>
        <v>0.8954489120000001</v>
      </c>
      <c r="G422" s="318">
        <f>('октябрь(4 цк)'!D395+'октябрь(4 цк)'!D396*9.11%)/1000</f>
        <v>0.89730378200000005</v>
      </c>
      <c r="H422" s="318">
        <f>('октябрь(4 цк)'!E395+'октябрь(4 цк)'!E396*9.11%)/1000</f>
        <v>0.93157523299999989</v>
      </c>
      <c r="I422" s="318">
        <f>('октябрь(4 цк)'!F395+'октябрь(4 цк)'!F396*9.11%)/1000</f>
        <v>0.93451029199999991</v>
      </c>
      <c r="J422" s="318">
        <f>('октябрь(4 цк)'!G395+'октябрь(4 цк)'!G396*9.11%)/1000</f>
        <v>0.94308633800000008</v>
      </c>
      <c r="K422" s="318">
        <f>('октябрь(4 цк)'!H395+'октябрь(4 цк)'!H396*9.11%)/1000</f>
        <v>0.92577058099999998</v>
      </c>
      <c r="L422" s="318">
        <f>('октябрь(4 цк)'!I395+'октябрь(4 цк)'!I396*9.11%)/1000</f>
        <v>0.91420492100000017</v>
      </c>
      <c r="M422" s="318">
        <f>('октябрь(4 цк)'!J395+'октябрь(4 цк)'!J396*9.11%)/1000</f>
        <v>0.92353382600000011</v>
      </c>
      <c r="N422" s="318">
        <f>('октябрь(4 цк)'!K395+'октябрь(4 цк)'!K396*9.11%)/1000</f>
        <v>0.95461926500000005</v>
      </c>
      <c r="O422" s="318">
        <f>('октябрь(4 цк)'!L395+'октябрь(4 цк)'!L396*9.11%)/1000</f>
        <v>0.95761979000000008</v>
      </c>
      <c r="P422" s="318">
        <f>('октябрь(4 цк)'!M395+'октябрь(4 цк)'!M396*9.11%)/1000</f>
        <v>0.92355564800000001</v>
      </c>
      <c r="Q422" s="318">
        <f>('октябрь(4 цк)'!N395+'октябрь(4 цк)'!N396*9.11%)/1000</f>
        <v>0.93664884800000003</v>
      </c>
      <c r="R422" s="318">
        <f>('октябрь(4 цк)'!O395+'октябрь(4 цк)'!O396*9.11%)/1000</f>
        <v>0.90735281300000004</v>
      </c>
      <c r="S422" s="318">
        <f>('октябрь(4 цк)'!P395+'октябрь(4 цк)'!P396*9.11%)/1000</f>
        <v>0.91441222999999994</v>
      </c>
      <c r="T422" s="318">
        <f>('октябрь(4 цк)'!Q395+'октябрь(4 цк)'!Q396*9.11%)/1000</f>
        <v>0.94723251800000008</v>
      </c>
      <c r="U422" s="318">
        <f>('октябрь(4 цк)'!R395+'октябрь(4 цк)'!R396*9.11%)/1000</f>
        <v>1.3263679459999997</v>
      </c>
      <c r="V422" s="318">
        <f>('октябрь(4 цк)'!S395+'октябрь(4 цк)'!S396*9.11%)/1000</f>
        <v>0.94749438200000013</v>
      </c>
      <c r="W422" s="318">
        <f>('октябрь(4 цк)'!T395+'октябрь(4 цк)'!T396*9.11%)/1000</f>
        <v>1.2898379180000001</v>
      </c>
      <c r="X422" s="318">
        <f>('октябрь(4 цк)'!U395+'октябрь(4 цк)'!U396*9.11%)/1000</f>
        <v>0.94019492300000007</v>
      </c>
      <c r="Y422" s="318">
        <f>('октябрь(4 цк)'!V395+'октябрь(4 цк)'!V396*9.11%)/1000</f>
        <v>0.9180237710000001</v>
      </c>
      <c r="Z422" s="318">
        <f>('октябрь(4 цк)'!W395+'октябрь(4 цк)'!W396*9.11%)/1000</f>
        <v>0.91478320400000002</v>
      </c>
      <c r="AA422" s="318">
        <f>('октябрь(4 цк)'!X395+'октябрь(4 цк)'!X396*9.11%)/1000</f>
        <v>0.91281922400000004</v>
      </c>
      <c r="AB422" s="318">
        <f>('октябрь(4 цк)'!Y395+'октябрь(4 цк)'!Y396*9.11%)/1000</f>
        <v>0.90452686399999993</v>
      </c>
      <c r="AC422" s="375"/>
      <c r="AD422" s="375"/>
    </row>
    <row r="423" spans="1:30" s="209" customFormat="1" ht="13.5" thickBot="1" x14ac:dyDescent="0.25">
      <c r="A423" s="314">
        <v>3</v>
      </c>
      <c r="B423" s="289" t="s">
        <v>197</v>
      </c>
      <c r="C423" s="290" t="s">
        <v>169</v>
      </c>
      <c r="D423" s="255"/>
      <c r="E423" s="318">
        <f>('октябрь(4 цк)'!B399+'октябрь(4 цк)'!B400*9.11%)/1000</f>
        <v>0.96024934099999981</v>
      </c>
      <c r="F423" s="318">
        <f>('октябрь(4 цк)'!C399+'октябрь(4 цк)'!C400*9.11%)/1000</f>
        <v>0.96462465200000014</v>
      </c>
      <c r="G423" s="318">
        <f>('октябрь(4 цк)'!D399+'октябрь(4 цк)'!D400*9.11%)/1000</f>
        <v>0.94309724900000014</v>
      </c>
      <c r="H423" s="318">
        <f>('октябрь(4 цк)'!E399+'октябрь(4 цк)'!E400*9.11%)/1000</f>
        <v>0.943490045</v>
      </c>
      <c r="I423" s="318">
        <f>('октябрь(4 цк)'!F399+'октябрь(4 цк)'!F400*9.11%)/1000</f>
        <v>0.9499384460000001</v>
      </c>
      <c r="J423" s="318">
        <f>('октябрь(4 цк)'!G399+'октябрь(4 цк)'!G400*9.11%)/1000</f>
        <v>0.95064766099999998</v>
      </c>
      <c r="K423" s="318">
        <f>('октябрь(4 цк)'!H399+'октябрь(4 цк)'!H400*9.11%)/1000</f>
        <v>0.95641957999999994</v>
      </c>
      <c r="L423" s="318">
        <f>('октябрь(4 цк)'!I399+'октябрь(4 цк)'!I400*9.11%)/1000</f>
        <v>0.94979660300000002</v>
      </c>
      <c r="M423" s="318">
        <f>('октябрь(4 цк)'!J399+'октябрь(4 цк)'!J400*9.11%)/1000</f>
        <v>0.94409014999999996</v>
      </c>
      <c r="N423" s="318">
        <f>('октябрь(4 цк)'!K399+'октябрь(4 цк)'!K400*9.11%)/1000</f>
        <v>0.94707976399999994</v>
      </c>
      <c r="O423" s="318">
        <f>('октябрь(4 цк)'!L399+'октябрь(4 цк)'!L400*9.11%)/1000</f>
        <v>0.94566133399999996</v>
      </c>
      <c r="P423" s="318">
        <f>('октябрь(4 цк)'!M399+'октябрь(4 цк)'!M400*9.11%)/1000</f>
        <v>0.95016757700000021</v>
      </c>
      <c r="Q423" s="318">
        <f>('октябрь(4 цк)'!N399+'октябрь(4 цк)'!N400*9.11%)/1000</f>
        <v>0.95601587300000002</v>
      </c>
      <c r="R423" s="318">
        <f>('октябрь(4 цк)'!O399+'октябрь(4 цк)'!O400*9.11%)/1000</f>
        <v>0.96350081899999984</v>
      </c>
      <c r="S423" s="318">
        <f>('октябрь(4 цк)'!P399+'октябрь(4 цк)'!P400*9.11%)/1000</f>
        <v>0.96490833800000009</v>
      </c>
      <c r="T423" s="318">
        <f>('октябрь(4 цк)'!Q399+'октябрь(4 цк)'!Q400*9.11%)/1000</f>
        <v>0.96569392999999992</v>
      </c>
      <c r="U423" s="318">
        <f>('октябрь(4 цк)'!R399+'октябрь(4 цк)'!R400*9.11%)/1000</f>
        <v>0.97805609300000007</v>
      </c>
      <c r="V423" s="318">
        <f>('октябрь(4 цк)'!S399+'октябрь(4 цк)'!S400*9.11%)/1000</f>
        <v>0.97042930400000005</v>
      </c>
      <c r="W423" s="318">
        <f>('октябрь(4 цк)'!T399+'октябрь(4 цк)'!T400*9.11%)/1000</f>
        <v>0.97138947199999992</v>
      </c>
      <c r="X423" s="318">
        <f>('октябрь(4 цк)'!U399+'октябрь(4 цк)'!U400*9.11%)/1000</f>
        <v>0.98811603500000011</v>
      </c>
      <c r="Y423" s="318">
        <f>('октябрь(4 цк)'!V399+'октябрь(4 цк)'!V400*9.11%)/1000</f>
        <v>0.96682867400000005</v>
      </c>
      <c r="Z423" s="318">
        <f>('октябрь(4 цк)'!W399+'октябрь(4 цк)'!W400*9.11%)/1000</f>
        <v>0.96359901800000014</v>
      </c>
      <c r="AA423" s="318">
        <f>('октябрь(4 цк)'!X399+'октябрь(4 цк)'!X400*9.11%)/1000</f>
        <v>0.96187507999999988</v>
      </c>
      <c r="AB423" s="318">
        <f>('октябрь(4 цк)'!Y399+'октябрь(4 цк)'!Y400*9.11%)/1000</f>
        <v>1.023664073</v>
      </c>
      <c r="AC423" s="375"/>
      <c r="AD423" s="375"/>
    </row>
    <row r="424" spans="1:30" s="209" customFormat="1" ht="13.5" thickBot="1" x14ac:dyDescent="0.25">
      <c r="A424" s="314">
        <v>4</v>
      </c>
      <c r="B424" s="289" t="s">
        <v>197</v>
      </c>
      <c r="C424" s="290" t="s">
        <v>169</v>
      </c>
      <c r="D424" s="255"/>
      <c r="E424" s="318">
        <f>('октябрь(4 цк)'!B403+'октябрь(4 цк)'!B404*9.11%)/1000</f>
        <v>1.000096313</v>
      </c>
      <c r="F424" s="318">
        <f>('октябрь(4 цк)'!C403+'октябрь(4 цк)'!C404*9.11%)/1000</f>
        <v>0.98579199199999989</v>
      </c>
      <c r="G424" s="318">
        <f>('октябрь(4 цк)'!D403+'октябрь(4 цк)'!D404*9.11%)/1000</f>
        <v>0.98919622400000018</v>
      </c>
      <c r="H424" s="318">
        <f>('октябрь(4 цк)'!E403+'октябрь(4 цк)'!E404*9.11%)/1000</f>
        <v>1.1484313579999998</v>
      </c>
      <c r="I424" s="318">
        <f>('октябрь(4 цк)'!F403+'октябрь(4 цк)'!F404*9.11%)/1000</f>
        <v>0.99896156899999999</v>
      </c>
      <c r="J424" s="318">
        <f>('октябрь(4 цк)'!G403+'октябрь(4 цк)'!G404*9.11%)/1000</f>
        <v>1.285364408</v>
      </c>
      <c r="K424" s="318">
        <f>('октябрь(4 цк)'!H403+'октябрь(4 цк)'!H404*9.11%)/1000</f>
        <v>1.2785122999999998</v>
      </c>
      <c r="L424" s="318">
        <f>('октябрь(4 цк)'!I403+'октябрь(4 цк)'!I404*9.11%)/1000</f>
        <v>1.2812727829999999</v>
      </c>
      <c r="M424" s="318">
        <f>('октябрь(4 цк)'!J403+'октябрь(4 цк)'!J404*9.11%)/1000</f>
        <v>0.96614128099999996</v>
      </c>
      <c r="N424" s="318">
        <f>('октябрь(4 цк)'!K403+'октябрь(4 цк)'!K404*9.11%)/1000</f>
        <v>0.98428627400000002</v>
      </c>
      <c r="O424" s="318">
        <f>('октябрь(4 цк)'!L403+'октябрь(4 цк)'!L404*9.11%)/1000</f>
        <v>0.97782696199999997</v>
      </c>
      <c r="P424" s="318">
        <f>('октябрь(4 цк)'!M403+'октябрь(4 цк)'!M404*9.11%)/1000</f>
        <v>0.98484273500000008</v>
      </c>
      <c r="Q424" s="318">
        <f>('октябрь(4 цк)'!N403+'октябрь(4 цк)'!N404*9.11%)/1000</f>
        <v>1.0835436409999999</v>
      </c>
      <c r="R424" s="318">
        <f>('октябрь(4 цк)'!O403+'октябрь(4 цк)'!O404*9.11%)/1000</f>
        <v>0.99381157700000022</v>
      </c>
      <c r="S424" s="318">
        <f>('октябрь(4 цк)'!P403+'октябрь(4 цк)'!P404*9.11%)/1000</f>
        <v>0.97632124399999998</v>
      </c>
      <c r="T424" s="318">
        <f>('октябрь(4 цк)'!Q403+'октябрь(4 цк)'!Q404*9.11%)/1000</f>
        <v>0.97970365400000003</v>
      </c>
      <c r="U424" s="318">
        <f>('октябрь(4 цк)'!R403+'октябрь(4 цк)'!R404*9.11%)/1000</f>
        <v>1.3489864489999999</v>
      </c>
      <c r="V424" s="318">
        <f>('октябрь(4 цк)'!S403+'октябрь(4 цк)'!S404*9.11%)/1000</f>
        <v>0.98643574099999987</v>
      </c>
      <c r="W424" s="318">
        <f>('октябрь(4 цк)'!T403+'октябрь(4 цк)'!T404*9.11%)/1000</f>
        <v>1.1071986890000001</v>
      </c>
      <c r="X424" s="318">
        <f>('октябрь(4 цк)'!U403+'октябрь(4 цк)'!U404*9.11%)/1000</f>
        <v>0.99288414199999997</v>
      </c>
      <c r="Y424" s="318">
        <f>('октябрь(4 цк)'!V403+'октябрь(4 цк)'!V404*9.11%)/1000</f>
        <v>0.98322790700000007</v>
      </c>
      <c r="Z424" s="318">
        <f>('октябрь(4 цк)'!W403+'октябрь(4 цк)'!W404*9.11%)/1000</f>
        <v>0.98658849500000001</v>
      </c>
      <c r="AA424" s="318">
        <f>('октябрь(4 цк)'!X403+'октябрь(4 цк)'!X404*9.11%)/1000</f>
        <v>0.99200035100000006</v>
      </c>
      <c r="AB424" s="318">
        <f>('октябрь(4 цк)'!Y403+'октябрь(4 цк)'!Y404*9.11%)/1000</f>
        <v>0.98466815900000004</v>
      </c>
      <c r="AC424" s="375"/>
      <c r="AD424" s="375"/>
    </row>
    <row r="425" spans="1:30" s="209" customFormat="1" ht="13.5" thickBot="1" x14ac:dyDescent="0.25">
      <c r="A425" s="314">
        <v>5</v>
      </c>
      <c r="B425" s="289" t="s">
        <v>197</v>
      </c>
      <c r="C425" s="290" t="s">
        <v>169</v>
      </c>
      <c r="D425" s="255"/>
      <c r="E425" s="318">
        <f>('октябрь(4 цк)'!B407+'октябрь(4 цк)'!B408*9.11%)/1000</f>
        <v>0.99528456200000004</v>
      </c>
      <c r="F425" s="318">
        <f>('октябрь(4 цк)'!C407+'октябрь(4 цк)'!C408*9.11%)/1000</f>
        <v>0.98346794900000012</v>
      </c>
      <c r="G425" s="318">
        <f>('октябрь(4 цк)'!D407+'октябрь(4 цк)'!D408*9.11%)/1000</f>
        <v>0.9801946490000002</v>
      </c>
      <c r="H425" s="318">
        <f>('октябрь(4 цк)'!E407+'октябрь(4 цк)'!E408*9.11%)/1000</f>
        <v>0.990941984</v>
      </c>
      <c r="I425" s="318">
        <f>('октябрь(4 цк)'!F407+'октябрь(4 цк)'!F408*9.11%)/1000</f>
        <v>0.99061465400000004</v>
      </c>
      <c r="J425" s="318">
        <f>('октябрь(4 цк)'!G407+'октябрь(4 цк)'!G408*9.11%)/1000</f>
        <v>1.015317158</v>
      </c>
      <c r="K425" s="318">
        <f>('октябрь(4 цк)'!H407+'октябрь(4 цк)'!H408*9.11%)/1000</f>
        <v>1.0392013369999999</v>
      </c>
      <c r="L425" s="318">
        <f>('октябрь(4 цк)'!I407+'октябрь(4 цк)'!I408*9.11%)/1000</f>
        <v>0.98024920400000004</v>
      </c>
      <c r="M425" s="318">
        <f>('октябрь(4 цк)'!J407+'октябрь(4 цк)'!J408*9.11%)/1000</f>
        <v>1.1291516209999999</v>
      </c>
      <c r="N425" s="318">
        <f>('октябрь(4 цк)'!K407+'октябрь(4 цк)'!K408*9.11%)/1000</f>
        <v>1.132730429</v>
      </c>
      <c r="O425" s="318">
        <f>('октябрь(4 цк)'!L407+'октябрь(4 цк)'!L408*9.11%)/1000</f>
        <v>1.1354800010000001</v>
      </c>
      <c r="P425" s="318">
        <f>('октябрь(4 цк)'!M407+'октябрь(4 цк)'!M408*9.11%)/1000</f>
        <v>0.97998733999999998</v>
      </c>
      <c r="Q425" s="318">
        <f>('октябрь(4 цк)'!N407+'октябрь(4 цк)'!N408*9.11%)/1000</f>
        <v>1.1395934480000001</v>
      </c>
      <c r="R425" s="318">
        <f>('октябрь(4 цк)'!O407+'октябрь(4 цк)'!O408*9.11%)/1000</f>
        <v>1.1463691790000001</v>
      </c>
      <c r="S425" s="318">
        <f>('октябрь(4 цк)'!P407+'октябрь(4 цк)'!P408*9.11%)/1000</f>
        <v>0.97803427100000007</v>
      </c>
      <c r="T425" s="318">
        <f>('октябрь(4 цк)'!Q407+'октябрь(4 цк)'!Q408*9.11%)/1000</f>
        <v>1.0162555040000001</v>
      </c>
      <c r="U425" s="318">
        <f>('октябрь(4 цк)'!R407+'октябрь(4 цк)'!R408*9.11%)/1000</f>
        <v>1.3449712010000001</v>
      </c>
      <c r="V425" s="318">
        <f>('октябрь(4 цк)'!S407+'октябрь(4 цк)'!S408*9.11%)/1000</f>
        <v>1.0150880270000002</v>
      </c>
      <c r="W425" s="318">
        <f>('октябрь(4 цк)'!T407+'октябрь(4 цк)'!T408*9.11%)/1000</f>
        <v>1.3172681720000001</v>
      </c>
      <c r="X425" s="318">
        <f>('октябрь(4 цк)'!U407+'октябрь(4 цк)'!U408*9.11%)/1000</f>
        <v>0.98415534199999999</v>
      </c>
      <c r="Y425" s="318">
        <f>('октябрь(4 цк)'!V407+'октябрь(4 цк)'!V408*9.11%)/1000</f>
        <v>0.98751592999999993</v>
      </c>
      <c r="Z425" s="318">
        <f>('октябрь(4 цк)'!W407+'октябрь(4 цк)'!W408*9.11%)/1000</f>
        <v>0.99242587999999987</v>
      </c>
      <c r="AA425" s="318">
        <f>('октябрь(4 цк)'!X407+'октябрь(4 цк)'!X408*9.11%)/1000</f>
        <v>0.99092016199999999</v>
      </c>
      <c r="AB425" s="318">
        <f>('октябрь(4 цк)'!Y407+'октябрь(4 цк)'!Y408*9.11%)/1000</f>
        <v>0.9864575630000002</v>
      </c>
      <c r="AC425" s="375"/>
      <c r="AD425" s="375"/>
    </row>
    <row r="426" spans="1:30" s="209" customFormat="1" ht="13.5" thickBot="1" x14ac:dyDescent="0.25">
      <c r="A426" s="314">
        <v>6</v>
      </c>
      <c r="B426" s="289" t="s">
        <v>197</v>
      </c>
      <c r="C426" s="290" t="s">
        <v>169</v>
      </c>
      <c r="D426" s="255"/>
      <c r="E426" s="318">
        <f>('октябрь(4 цк)'!B411+'октябрь(4 цк)'!B412*9.11%)/1000</f>
        <v>0.93384472100000004</v>
      </c>
      <c r="F426" s="318">
        <f>('октябрь(4 цк)'!C411+'октябрь(4 цк)'!C412*9.11%)/1000</f>
        <v>0.81414014000000012</v>
      </c>
      <c r="G426" s="318">
        <f>('октябрь(4 цк)'!D411+'октябрь(4 цк)'!D412*9.11%)/1000</f>
        <v>0.94238803400000004</v>
      </c>
      <c r="H426" s="318">
        <f>('октябрь(4 цк)'!E411+'октябрь(4 цк)'!E412*9.11%)/1000</f>
        <v>0.95225157800000004</v>
      </c>
      <c r="I426" s="318">
        <f>('октябрь(4 цк)'!F411+'октябрь(4 цк)'!F412*9.11%)/1000</f>
        <v>0.95971470200000009</v>
      </c>
      <c r="J426" s="318">
        <f>('октябрь(4 цк)'!G411+'октябрь(4 цк)'!G412*9.11%)/1000</f>
        <v>0.98877069500000003</v>
      </c>
      <c r="K426" s="318">
        <f>('октябрь(4 цк)'!H411+'октябрь(4 цк)'!H412*9.11%)/1000</f>
        <v>0.9741281329999999</v>
      </c>
      <c r="L426" s="318">
        <f>('октябрь(4 цк)'!I411+'октябрь(4 цк)'!I412*9.11%)/1000</f>
        <v>0.93487035499999993</v>
      </c>
      <c r="M426" s="318">
        <f>('октябрь(4 цк)'!J411+'октябрь(4 цк)'!J412*9.11%)/1000</f>
        <v>0.92859652999999986</v>
      </c>
      <c r="N426" s="318">
        <f>('октябрь(4 цк)'!K411+'октябрь(4 цк)'!K412*9.11%)/1000</f>
        <v>0.93491399900000005</v>
      </c>
      <c r="O426" s="318">
        <f>('октябрь(4 цк)'!L411+'октябрь(4 цк)'!L412*9.11%)/1000</f>
        <v>0.95926735100000005</v>
      </c>
      <c r="P426" s="318">
        <f>('октябрь(4 цк)'!M411+'октябрь(4 цк)'!M412*9.11%)/1000</f>
        <v>0.93006951500000001</v>
      </c>
      <c r="Q426" s="318">
        <f>('октябрь(4 цк)'!N411+'октябрь(4 цк)'!N412*9.11%)/1000</f>
        <v>1.3657566560000001</v>
      </c>
      <c r="R426" s="318">
        <f>('октябрь(4 цк)'!O411+'октябрь(4 цк)'!O412*9.11%)/1000</f>
        <v>1.386542111</v>
      </c>
      <c r="S426" s="318">
        <f>('октябрь(4 цк)'!P411+'октябрь(4 цк)'!P412*9.11%)/1000</f>
        <v>0.97364804900000013</v>
      </c>
      <c r="T426" s="318">
        <f>('октябрь(4 цк)'!Q411+'октябрь(4 цк)'!Q412*9.11%)/1000</f>
        <v>0.97673586199999995</v>
      </c>
      <c r="U426" s="318">
        <f>('октябрь(4 цк)'!R411+'октябрь(4 цк)'!R412*9.11%)/1000</f>
        <v>1.3478080610000001</v>
      </c>
      <c r="V426" s="318">
        <f>('октябрь(4 цк)'!S411+'октябрь(4 цк)'!S412*9.11%)/1000</f>
        <v>0.98956719799999993</v>
      </c>
      <c r="W426" s="318">
        <f>('октябрь(4 цк)'!T411+'октябрь(4 цк)'!T412*9.11%)/1000</f>
        <v>0.97516467799999995</v>
      </c>
      <c r="X426" s="318">
        <f>('октябрь(4 цк)'!U411+'октябрь(4 цк)'!U412*9.11%)/1000</f>
        <v>0.96204965600000003</v>
      </c>
      <c r="Y426" s="318">
        <f>('октябрь(4 цк)'!V411+'октябрь(4 цк)'!V412*9.11%)/1000</f>
        <v>0.96060940400000006</v>
      </c>
      <c r="Z426" s="318">
        <f>('октябрь(4 цк)'!W411+'октябрь(4 цк)'!W412*9.11%)/1000</f>
        <v>0.96042391699999996</v>
      </c>
      <c r="AA426" s="318">
        <f>('октябрь(4 цк)'!X411+'октябрь(4 цк)'!X412*9.11%)/1000</f>
        <v>0.95523028099999996</v>
      </c>
      <c r="AB426" s="318">
        <f>('октябрь(4 цк)'!Y411+'октябрь(4 цк)'!Y412*9.11%)/1000</f>
        <v>0.86211580700000012</v>
      </c>
      <c r="AC426" s="375"/>
      <c r="AD426" s="375"/>
    </row>
    <row r="427" spans="1:30" s="209" customFormat="1" ht="13.5" thickBot="1" x14ac:dyDescent="0.25">
      <c r="A427" s="314">
        <v>7</v>
      </c>
      <c r="B427" s="289" t="s">
        <v>197</v>
      </c>
      <c r="C427" s="290" t="s">
        <v>169</v>
      </c>
      <c r="D427" s="255"/>
      <c r="E427" s="318">
        <f>('октябрь(4 цк)'!B415+'октябрь(4 цк)'!B416*9.11%)/1000</f>
        <v>0.80797542499999997</v>
      </c>
      <c r="F427" s="318">
        <f>('октябрь(4 цк)'!C415+'октябрь(4 цк)'!C416*9.11%)/1000</f>
        <v>0.9126882919999999</v>
      </c>
      <c r="G427" s="318">
        <f>('октябрь(4 цк)'!D415+'октябрь(4 цк)'!D416*9.11%)/1000</f>
        <v>0.98371890200000012</v>
      </c>
      <c r="H427" s="318">
        <f>('октябрь(4 цк)'!E415+'октябрь(4 цк)'!E416*9.11%)/1000</f>
        <v>1.0554478159999998</v>
      </c>
      <c r="I427" s="318">
        <f>('октябрь(4 цк)'!F415+'октябрь(4 цк)'!F416*9.11%)/1000</f>
        <v>1.055185952</v>
      </c>
      <c r="J427" s="318">
        <f>('октябрь(4 цк)'!G415+'октябрь(4 цк)'!G416*9.11%)/1000</f>
        <v>1.0637292649999999</v>
      </c>
      <c r="K427" s="318">
        <f>('октябрь(4 цк)'!H415+'октябрь(4 цк)'!H416*9.11%)/1000</f>
        <v>1.366858667</v>
      </c>
      <c r="L427" s="318">
        <f>('октябрь(4 цк)'!I415+'октябрь(4 цк)'!I416*9.11%)/1000</f>
        <v>1.0407834320000002</v>
      </c>
      <c r="M427" s="318">
        <f>('октябрь(4 цк)'!J415+'октябрь(4 цк)'!J416*9.11%)/1000</f>
        <v>1.0354806859999999</v>
      </c>
      <c r="N427" s="318">
        <f>('октябрь(4 цк)'!K415+'октябрь(4 цк)'!K416*9.11%)/1000</f>
        <v>1.0300470079999999</v>
      </c>
      <c r="O427" s="318">
        <f>('октябрь(4 цк)'!L415+'октябрь(4 цк)'!L416*9.11%)/1000</f>
        <v>1.0093161079999999</v>
      </c>
      <c r="P427" s="318">
        <f>('октябрь(4 цк)'!M415+'октябрь(4 цк)'!M416*9.11%)/1000</f>
        <v>1.0217219150000001</v>
      </c>
      <c r="Q427" s="318">
        <f>('октябрь(4 цк)'!N415+'октябрь(4 цк)'!N416*9.11%)/1000</f>
        <v>1.101055796</v>
      </c>
      <c r="R427" s="318">
        <f>('октябрь(4 цк)'!O415+'октябрь(4 цк)'!O416*9.11%)/1000</f>
        <v>1.138065908</v>
      </c>
      <c r="S427" s="318">
        <f>('октябрь(4 цк)'!P415+'октябрь(4 цк)'!P416*9.11%)/1000</f>
        <v>1.114323572</v>
      </c>
      <c r="T427" s="318">
        <f>('октябрь(4 цк)'!Q415+'октябрь(4 цк)'!Q416*9.11%)/1000</f>
        <v>1.178152922</v>
      </c>
      <c r="U427" s="318">
        <f>('октябрь(4 цк)'!R415+'октябрь(4 цк)'!R416*9.11%)/1000</f>
        <v>1.1659435130000002</v>
      </c>
      <c r="V427" s="318">
        <f>('октябрь(4 цк)'!S415+'октябрь(4 цк)'!S416*9.11%)/1000</f>
        <v>1.1207174180000001</v>
      </c>
      <c r="W427" s="318">
        <f>('октябрь(4 цк)'!T415+'октябрь(4 цк)'!T416*9.11%)/1000</f>
        <v>1.2348464779999999</v>
      </c>
      <c r="X427" s="318">
        <f>('октябрь(4 цк)'!U415+'октябрь(4 цк)'!U416*9.11%)/1000</f>
        <v>1.0824961850000001</v>
      </c>
      <c r="Y427" s="318">
        <f>('октябрь(4 цк)'!V415+'октябрь(4 цк)'!V416*9.11%)/1000</f>
        <v>1.0764405799999999</v>
      </c>
      <c r="Z427" s="318">
        <f>('октябрь(4 цк)'!W415+'октябрь(4 цк)'!W416*9.11%)/1000</f>
        <v>1.015764509</v>
      </c>
      <c r="AA427" s="318">
        <f>('октябрь(4 цк)'!X415+'октябрь(4 цк)'!X416*9.11%)/1000</f>
        <v>1.0304288930000001</v>
      </c>
      <c r="AB427" s="318">
        <f>('октябрь(4 цк)'!Y415+'октябрь(4 цк)'!Y416*9.11%)/1000</f>
        <v>0.87772944800000008</v>
      </c>
      <c r="AC427" s="375"/>
      <c r="AD427" s="375"/>
    </row>
    <row r="428" spans="1:30" s="209" customFormat="1" ht="13.5" thickBot="1" x14ac:dyDescent="0.25">
      <c r="A428" s="314">
        <v>8</v>
      </c>
      <c r="B428" s="289" t="s">
        <v>197</v>
      </c>
      <c r="C428" s="290" t="s">
        <v>169</v>
      </c>
      <c r="D428" s="255"/>
      <c r="E428" s="318">
        <f>('октябрь(4 цк)'!B419+'октябрь(4 цк)'!B420*9.11%)/1000</f>
        <v>0.97539380900000006</v>
      </c>
      <c r="F428" s="318">
        <f>('октябрь(4 цк)'!C419+'октябрь(4 цк)'!C420*9.11%)/1000</f>
        <v>0.95116047800000003</v>
      </c>
      <c r="G428" s="318">
        <f>('октябрь(4 цк)'!D419+'октябрь(4 цк)'!D420*9.11%)/1000</f>
        <v>1.0460970889999999</v>
      </c>
      <c r="H428" s="318">
        <f>('октябрь(4 цк)'!E419+'октябрь(4 цк)'!E420*9.11%)/1000</f>
        <v>1.0497086299999998</v>
      </c>
      <c r="I428" s="318">
        <f>('октябрь(4 цк)'!F419+'октябрь(4 цк)'!F420*9.11%)/1000</f>
        <v>1.3232037559999998</v>
      </c>
      <c r="J428" s="318">
        <f>('октябрь(4 цк)'!G419+'октябрь(4 цк)'!G420*9.11%)/1000</f>
        <v>1.3220144569999999</v>
      </c>
      <c r="K428" s="318">
        <f>('октябрь(4 цк)'!H419+'октябрь(4 цк)'!H420*9.11%)/1000</f>
        <v>1.3537872889999998</v>
      </c>
      <c r="L428" s="318">
        <f>('октябрь(4 цк)'!I419+'октябрь(4 цк)'!I420*9.11%)/1000</f>
        <v>1.33273997</v>
      </c>
      <c r="M428" s="318">
        <f>('октябрь(4 цк)'!J419+'октябрь(4 цк)'!J420*9.11%)/1000</f>
        <v>1.2963626960000001</v>
      </c>
      <c r="N428" s="318">
        <f>('октябрь(4 цк)'!K419+'октябрь(4 цк)'!K420*9.11%)/1000</f>
        <v>1.2861063559999999</v>
      </c>
      <c r="O428" s="318">
        <f>('октябрь(4 цк)'!L419+'октябрь(4 цк)'!L420*9.11%)/1000</f>
        <v>1.275140801</v>
      </c>
      <c r="P428" s="318">
        <f>('октябрь(4 цк)'!M419+'октябрь(4 цк)'!M420*9.11%)/1000</f>
        <v>1.2772248020000001</v>
      </c>
      <c r="Q428" s="318">
        <f>('октябрь(4 цк)'!N419+'октябрь(4 цк)'!N420*9.11%)/1000</f>
        <v>1.282352972</v>
      </c>
      <c r="R428" s="318">
        <f>('октябрь(4 цк)'!O419+'октябрь(4 цк)'!O420*9.11%)/1000</f>
        <v>1.1437832719999999</v>
      </c>
      <c r="S428" s="318">
        <f>('октябрь(4 цк)'!P419+'октябрь(4 цк)'!P420*9.11%)/1000</f>
        <v>1.0462716649999999</v>
      </c>
      <c r="T428" s="318">
        <f>('октябрь(4 цк)'!Q419+'октябрь(4 цк)'!Q420*9.11%)/1000</f>
        <v>1.1496861229999999</v>
      </c>
      <c r="U428" s="318">
        <f>('октябрь(4 цк)'!R419+'октябрь(4 цк)'!R420*9.11%)/1000</f>
        <v>1.3675133269999999</v>
      </c>
      <c r="V428" s="318">
        <f>('октябрь(4 цк)'!S419+'октябрь(4 цк)'!S420*9.11%)/1000</f>
        <v>1.3495538209999998</v>
      </c>
      <c r="W428" s="318">
        <f>('октябрь(4 цк)'!T419+'октябрь(4 цк)'!T420*9.11%)/1000</f>
        <v>1.316973575</v>
      </c>
      <c r="X428" s="318">
        <f>('октябрь(4 цк)'!U419+'октябрь(4 цк)'!U420*9.11%)/1000</f>
        <v>1.1179896680000001</v>
      </c>
      <c r="Y428" s="318">
        <f>('октябрь(4 цк)'!V419+'октябрь(4 цк)'!V420*9.11%)/1000</f>
        <v>1.0322837630000001</v>
      </c>
      <c r="Z428" s="318">
        <f>('октябрь(4 цк)'!W419+'октябрь(4 цк)'!W420*9.11%)/1000</f>
        <v>1.0164846350000001</v>
      </c>
      <c r="AA428" s="318">
        <f>('октябрь(4 цк)'!X419+'октябрь(4 цк)'!X420*9.11%)/1000</f>
        <v>1.1757088579999999</v>
      </c>
      <c r="AB428" s="318">
        <f>('октябрь(4 цк)'!Y419+'октябрь(4 цк)'!Y420*9.11%)/1000</f>
        <v>0.8481060829999999</v>
      </c>
      <c r="AC428" s="375"/>
      <c r="AD428" s="375"/>
    </row>
    <row r="429" spans="1:30" s="209" customFormat="1" ht="13.5" thickBot="1" x14ac:dyDescent="0.25">
      <c r="A429" s="314">
        <v>9</v>
      </c>
      <c r="B429" s="289" t="s">
        <v>197</v>
      </c>
      <c r="C429" s="290" t="s">
        <v>169</v>
      </c>
      <c r="D429" s="255"/>
      <c r="E429" s="318">
        <f>('октябрь(4 цк)'!B423+'октябрь(4 цк)'!B424*9.11%)/1000</f>
        <v>0.93547046000000011</v>
      </c>
      <c r="F429" s="318">
        <f>('октябрь(4 цк)'!C423+'октябрь(4 цк)'!C424*9.11%)/1000</f>
        <v>0.9495020059999999</v>
      </c>
      <c r="G429" s="318">
        <f>('октябрь(4 цк)'!D423+'октябрь(4 цк)'!D424*9.11%)/1000</f>
        <v>1.015720865</v>
      </c>
      <c r="H429" s="318">
        <f>('октябрь(4 цк)'!E423+'октябрь(4 цк)'!E424*9.11%)/1000</f>
        <v>1.0415799350000001</v>
      </c>
      <c r="I429" s="318">
        <f>('октябрь(4 цк)'!F423+'октябрь(4 цк)'!F424*9.11%)/1000</f>
        <v>1.0435875590000001</v>
      </c>
      <c r="J429" s="318">
        <f>('октябрь(4 цк)'!G423+'октябрь(4 цк)'!G424*9.11%)/1000</f>
        <v>1.0463153090000001</v>
      </c>
      <c r="K429" s="318">
        <f>('октябрь(4 цк)'!H423+'октябрь(4 цк)'!H424*9.11%)/1000</f>
        <v>1.0353497540000001</v>
      </c>
      <c r="L429" s="318">
        <f>('октябрь(4 цк)'!I423+'октябрь(4 цк)'!I424*9.11%)/1000</f>
        <v>1.032403784</v>
      </c>
      <c r="M429" s="318">
        <f>('октябрь(4 цк)'!J423+'октябрь(4 цк)'!J424*9.11%)/1000</f>
        <v>1.033222109</v>
      </c>
      <c r="N429" s="318">
        <f>('октябрь(4 цк)'!K423+'октябрь(4 цк)'!K424*9.11%)/1000</f>
        <v>1.0411762280000001</v>
      </c>
      <c r="O429" s="318">
        <f>('октябрь(4 цк)'!L423+'октябрь(4 цк)'!L424*9.11%)/1000</f>
        <v>1.0375101320000002</v>
      </c>
      <c r="P429" s="318">
        <f>('октябрь(4 цк)'!M423+'октябрь(4 цк)'!M424*9.11%)/1000</f>
        <v>1.0377392630000002</v>
      </c>
      <c r="Q429" s="318">
        <f>('октябрь(4 цк)'!N423+'октябрь(4 цк)'!N424*9.11%)/1000</f>
        <v>1.041612668</v>
      </c>
      <c r="R429" s="318">
        <f>('октябрь(4 цк)'!O423+'октябрь(4 цк)'!O424*9.11%)/1000</f>
        <v>1.0509197510000001</v>
      </c>
      <c r="S429" s="318">
        <f>('октябрь(4 цк)'!P423+'октябрь(4 цк)'!P424*9.11%)/1000</f>
        <v>1.0439476219999999</v>
      </c>
      <c r="T429" s="318">
        <f>('октябрь(4 цк)'!Q423+'октябрь(4 цк)'!Q424*9.11%)/1000</f>
        <v>1.1664890630000002</v>
      </c>
      <c r="U429" s="318">
        <f>('октябрь(4 цк)'!R423+'октябрь(4 цк)'!R424*9.11%)/1000</f>
        <v>1.329455759</v>
      </c>
      <c r="V429" s="318">
        <f>('октябрь(4 цк)'!S423+'октябрь(4 цк)'!S424*9.11%)/1000</f>
        <v>1.3140712489999999</v>
      </c>
      <c r="W429" s="318">
        <f>('октябрь(4 цк)'!T423+'октябрь(4 цк)'!T424*9.11%)/1000</f>
        <v>1.0626381650000001</v>
      </c>
      <c r="X429" s="318">
        <f>('октябрь(4 цк)'!U423+'октябрь(4 цк)'!U424*9.11%)/1000</f>
        <v>1.0268391740000002</v>
      </c>
      <c r="Y429" s="318">
        <f>('октябрь(4 цк)'!V423+'октябрь(4 цк)'!V424*9.11%)/1000</f>
        <v>1.0142151469999998</v>
      </c>
      <c r="Z429" s="318">
        <f>('октябрь(4 цк)'!W423+'октябрь(4 цк)'!W424*9.11%)/1000</f>
        <v>1.0147388749999999</v>
      </c>
      <c r="AA429" s="318">
        <f>('октябрь(4 цк)'!X423+'октябрь(4 цк)'!X424*9.11%)/1000</f>
        <v>0.85242683899999994</v>
      </c>
      <c r="AB429" s="318">
        <f>('октябрь(4 цк)'!Y423+'октябрь(4 цк)'!Y424*9.11%)/1000</f>
        <v>0.849862754</v>
      </c>
      <c r="AC429" s="375"/>
      <c r="AD429" s="375"/>
    </row>
    <row r="430" spans="1:30" s="209" customFormat="1" ht="13.5" thickBot="1" x14ac:dyDescent="0.25">
      <c r="A430" s="314">
        <v>10</v>
      </c>
      <c r="B430" s="289" t="s">
        <v>197</v>
      </c>
      <c r="C430" s="290" t="s">
        <v>169</v>
      </c>
      <c r="D430" s="255"/>
      <c r="E430" s="318">
        <f>('октябрь(4 цк)'!B427+'октябрь(4 цк)'!B428*9.11%)/1000</f>
        <v>0.60153930499999997</v>
      </c>
      <c r="F430" s="318">
        <f>('октябрь(4 цк)'!C427+'октябрь(4 цк)'!C428*9.11%)/1000</f>
        <v>0.59736039199999991</v>
      </c>
      <c r="G430" s="318">
        <f>('октябрь(4 цк)'!D427+'октябрь(4 цк)'!D428*9.11%)/1000</f>
        <v>0.71981454499999997</v>
      </c>
      <c r="H430" s="318">
        <f>('октябрь(4 цк)'!E427+'октябрь(4 цк)'!E428*9.11%)/1000</f>
        <v>0.74253124699999984</v>
      </c>
      <c r="I430" s="318">
        <f>('октябрь(4 цк)'!F427+'октябрь(4 цк)'!F428*9.11%)/1000</f>
        <v>1.0716070070000001</v>
      </c>
      <c r="J430" s="318">
        <f>('октябрь(4 цк)'!G427+'октябрь(4 цк)'!G428*9.11%)/1000</f>
        <v>1.0832708659999999</v>
      </c>
      <c r="K430" s="318">
        <f>('октябрь(4 цк)'!H427+'октябрь(4 цк)'!H428*9.11%)/1000</f>
        <v>1.082474363</v>
      </c>
      <c r="L430" s="318">
        <f>('октябрь(4 цк)'!I427+'октябрь(4 цк)'!I428*9.11%)/1000</f>
        <v>1.0800302989999999</v>
      </c>
      <c r="M430" s="318">
        <f>('октябрь(4 цк)'!J427+'октябрь(4 цк)'!J428*9.11%)/1000</f>
        <v>1.1047328029999999</v>
      </c>
      <c r="N430" s="318">
        <f>('октябрь(4 цк)'!K427+'октябрь(4 цк)'!K428*9.11%)/1000</f>
        <v>1.1021468960000003</v>
      </c>
      <c r="O430" s="318">
        <f>('октябрь(4 цк)'!L427+'октябрь(4 цк)'!L428*9.11%)/1000</f>
        <v>1.1117813089999999</v>
      </c>
      <c r="P430" s="318">
        <f>('октябрь(4 цк)'!M427+'октябрь(4 цк)'!M428*9.11%)/1000</f>
        <v>1.1433250100000001</v>
      </c>
      <c r="Q430" s="318">
        <f>('октябрь(4 цк)'!N427+'октябрь(4 цк)'!N428*9.11%)/1000</f>
        <v>1.135501823</v>
      </c>
      <c r="R430" s="318">
        <f>('октябрь(4 цк)'!O427+'октябрь(4 цк)'!O428*9.11%)/1000</f>
        <v>1.1311156009999999</v>
      </c>
      <c r="S430" s="318">
        <f>('октябрь(4 цк)'!P427+'октябрь(4 цк)'!P428*9.11%)/1000</f>
        <v>1.1254637029999999</v>
      </c>
      <c r="T430" s="318">
        <f>('октябрь(4 цк)'!Q427+'октябрь(4 цк)'!Q428*9.11%)/1000</f>
        <v>1.151137286</v>
      </c>
      <c r="U430" s="318">
        <f>('октябрь(4 цк)'!R427+'октябрь(4 цк)'!R428*9.11%)/1000</f>
        <v>1.1706025100000002</v>
      </c>
      <c r="V430" s="318">
        <f>('октябрь(4 цк)'!S427+'октябрь(4 цк)'!S428*9.11%)/1000</f>
        <v>1.1389933430000001</v>
      </c>
      <c r="W430" s="318">
        <f>('октябрь(4 цк)'!T427+'октябрь(4 цк)'!T428*9.11%)/1000</f>
        <v>1.1591786930000001</v>
      </c>
      <c r="X430" s="318">
        <f>('октябрь(4 цк)'!U427+'октябрь(4 цк)'!U428*9.11%)/1000</f>
        <v>1.0979788939999999</v>
      </c>
      <c r="Y430" s="318">
        <f>('октябрь(4 цк)'!V427+'октябрь(4 цк)'!V428*9.11%)/1000</f>
        <v>1.025802629</v>
      </c>
      <c r="Z430" s="318">
        <f>('октябрь(4 цк)'!W427+'октябрь(4 цк)'!W428*9.11%)/1000</f>
        <v>0.81724977499999996</v>
      </c>
      <c r="AA430" s="318">
        <f>('октябрь(4 цк)'!X427+'октябрь(4 цк)'!X428*9.11%)/1000</f>
        <v>0.70967822599999997</v>
      </c>
      <c r="AB430" s="318">
        <f>('октябрь(4 цк)'!Y427+'октябрь(4 цк)'!Y428*9.11%)/1000</f>
        <v>0.70300069400000009</v>
      </c>
      <c r="AC430" s="375"/>
      <c r="AD430" s="375"/>
    </row>
    <row r="431" spans="1:30" s="209" customFormat="1" ht="13.5" thickBot="1" x14ac:dyDescent="0.25">
      <c r="A431" s="314">
        <v>11</v>
      </c>
      <c r="B431" s="289" t="s">
        <v>197</v>
      </c>
      <c r="C431" s="290" t="s">
        <v>169</v>
      </c>
      <c r="D431" s="255"/>
      <c r="E431" s="318">
        <f>('октябрь(4 цк)'!B431+'октябрь(4 цк)'!B432*9.11%)/1000</f>
        <v>0.96310802299999998</v>
      </c>
      <c r="F431" s="318">
        <f>('октябрь(4 цк)'!C431+'октябрь(4 цк)'!C432*9.11%)/1000</f>
        <v>0.83898448700000006</v>
      </c>
      <c r="G431" s="318">
        <f>('октябрь(4 цк)'!D431+'октябрь(4 цк)'!D432*9.11%)/1000</f>
        <v>0.93640880599999998</v>
      </c>
      <c r="H431" s="318">
        <f>('октябрь(4 цк)'!E431+'октябрь(4 цк)'!E432*9.11%)/1000</f>
        <v>0.83158682900000003</v>
      </c>
      <c r="I431" s="318">
        <f>('октябрь(4 цк)'!F431+'октябрь(4 цк)'!F432*9.11%)/1000</f>
        <v>0.97547018599999991</v>
      </c>
      <c r="J431" s="318">
        <f>('октябрь(4 цк)'!G431+'октябрь(4 цк)'!G432*9.11%)/1000</f>
        <v>0.98667578299999992</v>
      </c>
      <c r="K431" s="318">
        <f>('октябрь(4 цк)'!H431+'октябрь(4 цк)'!H432*9.11%)/1000</f>
        <v>1.0285412900000002</v>
      </c>
      <c r="L431" s="318">
        <f>('октябрь(4 цк)'!I431+'октябрь(4 цк)'!I432*9.11%)/1000</f>
        <v>1.009850747</v>
      </c>
      <c r="M431" s="318">
        <f>('октябрь(4 цк)'!J431+'октябрь(4 цк)'!J432*9.11%)/1000</f>
        <v>0.9951536299999999</v>
      </c>
      <c r="N431" s="318">
        <f>('октябрь(4 цк)'!K431+'октябрь(4 цк)'!K432*9.11%)/1000</f>
        <v>0.99839419699999998</v>
      </c>
      <c r="O431" s="318">
        <f>('октябрь(4 цк)'!L431+'октябрь(4 цк)'!L432*9.11%)/1000</f>
        <v>0.99407344099999984</v>
      </c>
      <c r="P431" s="318">
        <f>('октябрь(4 цк)'!M431+'октябрь(4 цк)'!M432*9.11%)/1000</f>
        <v>1.0396159549999999</v>
      </c>
      <c r="Q431" s="318">
        <f>('октябрь(4 цк)'!N431+'октябрь(4 цк)'!N432*9.11%)/1000</f>
        <v>0.98637027499999996</v>
      </c>
      <c r="R431" s="318">
        <f>('октябрь(4 цк)'!O431+'октябрь(4 цк)'!O432*9.11%)/1000</f>
        <v>1.01053814</v>
      </c>
      <c r="S431" s="318">
        <f>('октябрь(4 цк)'!P431+'октябрь(4 цк)'!P432*9.11%)/1000</f>
        <v>1.0223438419999999</v>
      </c>
      <c r="T431" s="318">
        <f>('октябрь(4 цк)'!Q431+'октябрь(4 цк)'!Q432*9.11%)/1000</f>
        <v>1.0725017090000002</v>
      </c>
      <c r="U431" s="318">
        <f>('октябрь(4 цк)'!R431+'октябрь(4 цк)'!R432*9.11%)/1000</f>
        <v>1.0854967100000001</v>
      </c>
      <c r="V431" s="318">
        <f>('октябрь(4 цк)'!S431+'октябрь(4 цк)'!S432*9.11%)/1000</f>
        <v>1.073320034</v>
      </c>
      <c r="W431" s="318">
        <f>('октябрь(4 цк)'!T431+'октябрь(4 цк)'!T432*9.11%)/1000</f>
        <v>1.0454642510000001</v>
      </c>
      <c r="X431" s="318">
        <f>('октябрь(4 цк)'!U431+'октябрь(4 цк)'!U432*9.11%)/1000</f>
        <v>1.039365002</v>
      </c>
      <c r="Y431" s="318">
        <f>('октябрь(4 цк)'!V431+'октябрь(4 цк)'!V432*9.11%)/1000</f>
        <v>1.0334294180000001</v>
      </c>
      <c r="Z431" s="318">
        <f>('октябрь(4 цк)'!W431+'октябрь(4 цк)'!W432*9.11%)/1000</f>
        <v>1.0268173520000001</v>
      </c>
      <c r="AA431" s="318">
        <f>('октябрь(4 цк)'!X431+'октябрь(4 цк)'!X432*9.11%)/1000</f>
        <v>0.98475544699999984</v>
      </c>
      <c r="AB431" s="318">
        <f>('октябрь(4 цк)'!Y431+'октябрь(4 цк)'!Y432*9.11%)/1000</f>
        <v>0.87255763399999997</v>
      </c>
      <c r="AC431" s="375"/>
      <c r="AD431" s="375"/>
    </row>
    <row r="432" spans="1:30" s="209" customFormat="1" ht="13.5" thickBot="1" x14ac:dyDescent="0.25">
      <c r="A432" s="314">
        <v>12</v>
      </c>
      <c r="B432" s="289" t="s">
        <v>197</v>
      </c>
      <c r="C432" s="290" t="s">
        <v>169</v>
      </c>
      <c r="D432" s="255"/>
      <c r="E432" s="318">
        <f>('октябрь(4 цк)'!B435+'октябрь(4 цк)'!B436*9.11%)/1000</f>
        <v>0.96021660799999997</v>
      </c>
      <c r="F432" s="318">
        <f>('октябрь(4 цк)'!C435+'октябрь(4 цк)'!C436*9.11%)/1000</f>
        <v>0.95544850100000012</v>
      </c>
      <c r="G432" s="318">
        <f>('октябрь(4 цк)'!D435+'октябрь(4 цк)'!D436*9.11%)/1000</f>
        <v>0.94234439000000014</v>
      </c>
      <c r="H432" s="318">
        <f>('октябрь(4 цк)'!E435+'октябрь(4 цк)'!E436*9.11%)/1000</f>
        <v>0.95245888700000003</v>
      </c>
      <c r="I432" s="318">
        <f>('октябрь(4 цк)'!F435+'октябрь(4 цк)'!F436*9.11%)/1000</f>
        <v>0.9793217689999999</v>
      </c>
      <c r="J432" s="318">
        <f>('октябрь(4 цк)'!G435+'октябрь(4 цк)'!G436*9.11%)/1000</f>
        <v>0.97075663400000012</v>
      </c>
      <c r="K432" s="318">
        <f>('октябрь(4 цк)'!H435+'октябрь(4 цк)'!H436*9.11%)/1000</f>
        <v>0.97701954800000002</v>
      </c>
      <c r="L432" s="318">
        <f>('октябрь(4 цк)'!I435+'октябрь(4 цк)'!I436*9.11%)/1000</f>
        <v>0.97001468599999996</v>
      </c>
      <c r="M432" s="318">
        <f>('октябрь(4 цк)'!J435+'октябрь(4 цк)'!J436*9.11%)/1000</f>
        <v>0.97298247800000004</v>
      </c>
      <c r="N432" s="318">
        <f>('октябрь(4 цк)'!K435+'октябрь(4 цк)'!K436*9.11%)/1000</f>
        <v>0.95424829099999986</v>
      </c>
      <c r="O432" s="318">
        <f>('октябрь(4 цк)'!L435+'октябрь(4 цк)'!L436*9.11%)/1000</f>
        <v>0.95263346300000007</v>
      </c>
      <c r="P432" s="318">
        <f>('октябрь(4 цк)'!M435+'октябрь(4 цк)'!M436*9.11%)/1000</f>
        <v>0.96019478599999986</v>
      </c>
      <c r="Q432" s="318">
        <f>('октябрь(4 цк)'!N435+'октябрь(4 цк)'!N436*9.11%)/1000</f>
        <v>0.96072942500000003</v>
      </c>
      <c r="R432" s="318">
        <f>('октябрь(4 цк)'!O435+'октябрь(4 цк)'!O436*9.11%)/1000</f>
        <v>0.96357719600000002</v>
      </c>
      <c r="S432" s="318">
        <f>('октябрь(4 цк)'!P435+'октябрь(4 цк)'!P436*9.11%)/1000</f>
        <v>0.98441720599999993</v>
      </c>
      <c r="T432" s="318">
        <f>('октябрь(4 цк)'!Q435+'октябрь(4 цк)'!Q436*9.11%)/1000</f>
        <v>1.0004781979999999</v>
      </c>
      <c r="U432" s="318">
        <f>('октябрь(4 цк)'!R435+'октябрь(4 цк)'!R436*9.11%)/1000</f>
        <v>1.0267409749999998</v>
      </c>
      <c r="V432" s="318">
        <f>('октябрь(4 цк)'!S435+'октябрь(4 цк)'!S436*9.11%)/1000</f>
        <v>1.0000417580000001</v>
      </c>
      <c r="W432" s="318">
        <f>('октябрь(4 цк)'!T435+'октябрь(4 цк)'!T436*9.11%)/1000</f>
        <v>1.020096176</v>
      </c>
      <c r="X432" s="318">
        <f>('октябрь(4 цк)'!U435+'октябрь(4 цк)'!U436*9.11%)/1000</f>
        <v>1.0339749679999999</v>
      </c>
      <c r="Y432" s="318">
        <f>('октябрь(4 цк)'!V435+'октябрь(4 цк)'!V436*9.11%)/1000</f>
        <v>1.026981017</v>
      </c>
      <c r="Z432" s="318">
        <f>('октябрь(4 цк)'!W435+'октябрь(4 цк)'!W436*9.11%)/1000</f>
        <v>0.95723790499999994</v>
      </c>
      <c r="AA432" s="318">
        <f>('октябрь(4 цк)'!X435+'октябрь(4 цк)'!X436*9.11%)/1000</f>
        <v>0.959845634</v>
      </c>
      <c r="AB432" s="318">
        <f>('октябрь(4 цк)'!Y435+'октябрь(4 цк)'!Y436*9.11%)/1000</f>
        <v>0.93460849099999987</v>
      </c>
      <c r="AC432" s="375"/>
      <c r="AD432" s="375"/>
    </row>
    <row r="433" spans="1:30" s="209" customFormat="1" ht="13.5" thickBot="1" x14ac:dyDescent="0.25">
      <c r="A433" s="314">
        <v>13</v>
      </c>
      <c r="B433" s="289" t="s">
        <v>197</v>
      </c>
      <c r="C433" s="290" t="s">
        <v>169</v>
      </c>
      <c r="D433" s="255"/>
      <c r="E433" s="318">
        <f>('октябрь(4 цк)'!B439+'октябрь(4 цк)'!B440*9.11%)/1000</f>
        <v>0.84397081400000007</v>
      </c>
      <c r="F433" s="318">
        <f>('октябрь(4 цк)'!C439+'октябрь(4 цк)'!C440*9.11%)/1000</f>
        <v>0.85063743500000011</v>
      </c>
      <c r="G433" s="318">
        <f>('октябрь(4 цк)'!D439+'октябрь(4 цк)'!D440*9.11%)/1000</f>
        <v>0.8544671960000001</v>
      </c>
      <c r="H433" s="318">
        <f>('октябрь(4 цк)'!E439+'октябрь(4 цк)'!E440*9.11%)/1000</f>
        <v>0.711129389</v>
      </c>
      <c r="I433" s="318">
        <f>('октябрь(4 цк)'!F439+'октябрь(4 цк)'!F440*9.11%)/1000</f>
        <v>0.835623899</v>
      </c>
      <c r="J433" s="318">
        <f>('октябрь(4 цк)'!G439+'октябрь(4 цк)'!G440*9.11%)/1000</f>
        <v>0.83674773200000008</v>
      </c>
      <c r="K433" s="318">
        <f>('октябрь(4 цк)'!H439+'октябрь(4 цк)'!H440*9.11%)/1000</f>
        <v>0.87806768899999998</v>
      </c>
      <c r="L433" s="318">
        <f>('октябрь(4 цк)'!I439+'октябрь(4 цк)'!I440*9.11%)/1000</f>
        <v>0.84303246800000009</v>
      </c>
      <c r="M433" s="318">
        <f>('октябрь(4 цк)'!J439+'октябрь(4 цк)'!J440*9.11%)/1000</f>
        <v>0.83691139699999995</v>
      </c>
      <c r="N433" s="318">
        <f>('октябрь(4 цк)'!K439+'октябрь(4 цк)'!K440*9.11%)/1000</f>
        <v>0.93601601000000001</v>
      </c>
      <c r="O433" s="318">
        <f>('октябрь(4 цк)'!L439+'октябрь(4 цк)'!L440*9.11%)/1000</f>
        <v>0.92639250799999995</v>
      </c>
      <c r="P433" s="318">
        <f>('октябрь(4 цк)'!M439+'октябрь(4 цк)'!M440*9.11%)/1000</f>
        <v>0.91978044199999998</v>
      </c>
      <c r="Q433" s="318">
        <f>('октябрь(4 цк)'!N439+'октябрь(4 цк)'!N440*9.11%)/1000</f>
        <v>0.93339737</v>
      </c>
      <c r="R433" s="318">
        <f>('октябрь(4 цк)'!O439+'октябрь(4 цк)'!O440*9.11%)/1000</f>
        <v>0.91247007199999997</v>
      </c>
      <c r="S433" s="318">
        <f>('октябрь(4 цк)'!P439+'октябрь(4 цк)'!P440*9.11%)/1000</f>
        <v>0.97688861599999999</v>
      </c>
      <c r="T433" s="318">
        <f>('октябрь(4 цк)'!Q439+'октябрь(4 цк)'!Q440*9.11%)/1000</f>
        <v>1.070450441</v>
      </c>
      <c r="U433" s="318">
        <f>('октябрь(4 цк)'!R439+'октябрь(4 цк)'!R440*9.11%)/1000</f>
        <v>1.1221904030000001</v>
      </c>
      <c r="V433" s="318">
        <f>('октябрь(4 цк)'!S439+'октябрь(4 цк)'!S440*9.11%)/1000</f>
        <v>1.0532983490000001</v>
      </c>
      <c r="W433" s="318">
        <f>('октябрь(4 цк)'!T439+'октябрь(4 цк)'!T440*9.11%)/1000</f>
        <v>1.0446459260000001</v>
      </c>
      <c r="X433" s="318">
        <f>('октябрь(4 цк)'!U439+'октябрь(4 цк)'!U440*9.11%)/1000</f>
        <v>1.0549240880000001</v>
      </c>
      <c r="Y433" s="318">
        <f>('октябрь(4 цк)'!V439+'октябрь(4 цк)'!V440*9.11%)/1000</f>
        <v>1.0336039939999999</v>
      </c>
      <c r="Z433" s="318">
        <f>('октябрь(4 цк)'!W439+'октябрь(4 цк)'!W440*9.11%)/1000</f>
        <v>0.98122028299999986</v>
      </c>
      <c r="AA433" s="318">
        <f>('октябрь(4 цк)'!X439+'октябрь(4 цк)'!X440*9.11%)/1000</f>
        <v>1.001187413</v>
      </c>
      <c r="AB433" s="318">
        <f>('октябрь(4 цк)'!Y439+'октябрь(4 цк)'!Y440*9.11%)/1000</f>
        <v>0.85916983700000005</v>
      </c>
      <c r="AC433" s="375"/>
      <c r="AD433" s="375"/>
    </row>
    <row r="434" spans="1:30" s="209" customFormat="1" ht="13.5" thickBot="1" x14ac:dyDescent="0.25">
      <c r="A434" s="314">
        <v>14</v>
      </c>
      <c r="B434" s="289" t="s">
        <v>197</v>
      </c>
      <c r="C434" s="290" t="s">
        <v>169</v>
      </c>
      <c r="D434" s="255"/>
      <c r="E434" s="318">
        <f>('октябрь(4 цк)'!B443+'октябрь(4 цк)'!B444*9.11%)/1000</f>
        <v>0.98219136200000001</v>
      </c>
      <c r="F434" s="318">
        <f>('октябрь(4 цк)'!C443+'октябрь(4 цк)'!C444*9.11%)/1000</f>
        <v>0.970734812</v>
      </c>
      <c r="G434" s="318">
        <f>('октябрь(4 цк)'!D443+'октябрь(4 цк)'!D444*9.11%)/1000</f>
        <v>0.98665396100000002</v>
      </c>
      <c r="H434" s="318">
        <f>('октябрь(4 цк)'!E443+'октябрь(4 цк)'!E444*9.11%)/1000</f>
        <v>1.009752548</v>
      </c>
      <c r="I434" s="318">
        <f>('октябрь(4 цк)'!F443+'октябрь(4 цк)'!F444*9.11%)/1000</f>
        <v>1.010854559</v>
      </c>
      <c r="J434" s="318">
        <f>('октябрь(4 цк)'!G443+'октябрь(4 цк)'!G444*9.11%)/1000</f>
        <v>1.0165610119999999</v>
      </c>
      <c r="K434" s="318">
        <f>('октябрь(4 цк)'!H443+'октябрь(4 цк)'!H444*9.11%)/1000</f>
        <v>1.003926074</v>
      </c>
      <c r="L434" s="318">
        <f>('октябрь(4 цк)'!I443+'октябрь(4 цк)'!I444*9.11%)/1000</f>
        <v>0.99418255099999997</v>
      </c>
      <c r="M434" s="318">
        <f>('октябрь(4 цк)'!J443+'октябрь(4 цк)'!J444*9.11%)/1000</f>
        <v>1.0026276650000001</v>
      </c>
      <c r="N434" s="318">
        <f>('октябрь(4 цк)'!K443+'октябрь(4 цк)'!K444*9.11%)/1000</f>
        <v>1.0014383659999999</v>
      </c>
      <c r="O434" s="318">
        <f>('октябрь(4 цк)'!L443+'октябрь(4 цк)'!L444*9.11%)/1000</f>
        <v>0.9758411600000001</v>
      </c>
      <c r="P434" s="318">
        <f>('октябрь(4 цк)'!M443+'октябрь(4 цк)'!M444*9.11%)/1000</f>
        <v>0.97560111800000004</v>
      </c>
      <c r="Q434" s="318">
        <f>('октябрь(4 цк)'!N443+'октябрь(4 цк)'!N444*9.11%)/1000</f>
        <v>0.98410078700000003</v>
      </c>
      <c r="R434" s="318">
        <f>('октябрь(4 цк)'!O443+'октябрь(4 цк)'!O444*9.11%)/1000</f>
        <v>1.0145097439999999</v>
      </c>
      <c r="S434" s="318">
        <f>('октябрь(4 цк)'!P443+'октябрь(4 цк)'!P444*9.11%)/1000</f>
        <v>0.99887428099999997</v>
      </c>
      <c r="T434" s="318">
        <f>('октябрь(4 цк)'!Q443+'октябрь(4 цк)'!Q444*9.11%)/1000</f>
        <v>1.0774443919999999</v>
      </c>
      <c r="U434" s="318">
        <f>('октябрь(4 цк)'!R443+'октябрь(4 цк)'!R444*9.11%)/1000</f>
        <v>1.0679081779999999</v>
      </c>
      <c r="V434" s="318">
        <f>('октябрь(4 цк)'!S443+'октябрь(4 цк)'!S444*9.11%)/1000</f>
        <v>1.0070466199999999</v>
      </c>
      <c r="W434" s="318">
        <f>('октябрь(4 цк)'!T443+'октябрь(4 цк)'!T444*9.11%)/1000</f>
        <v>0.98204951899999993</v>
      </c>
      <c r="X434" s="318">
        <f>('октябрь(4 цк)'!U443+'октябрь(4 цк)'!U444*9.11%)/1000</f>
        <v>0.97304794399999994</v>
      </c>
      <c r="Y434" s="318">
        <f>('октябрь(4 цк)'!V443+'октябрь(4 цк)'!V444*9.11%)/1000</f>
        <v>0.97054932499999991</v>
      </c>
      <c r="Z434" s="318">
        <f>('октябрь(4 цк)'!W443+'октябрь(4 цк)'!W444*9.11%)/1000</f>
        <v>0.96955642400000008</v>
      </c>
      <c r="AA434" s="318">
        <f>('октябрь(4 цк)'!X443+'октябрь(4 цк)'!X444*9.11%)/1000</f>
        <v>0.97057114699999991</v>
      </c>
      <c r="AB434" s="318">
        <f>('октябрь(4 цк)'!Y443+'октябрь(4 цк)'!Y444*9.11%)/1000</f>
        <v>0.96228969800000008</v>
      </c>
      <c r="AC434" s="375"/>
      <c r="AD434" s="375"/>
    </row>
    <row r="435" spans="1:30" s="209" customFormat="1" ht="13.5" thickBot="1" x14ac:dyDescent="0.25">
      <c r="A435" s="314">
        <v>15</v>
      </c>
      <c r="B435" s="289" t="s">
        <v>197</v>
      </c>
      <c r="C435" s="290" t="s">
        <v>169</v>
      </c>
      <c r="D435" s="255"/>
      <c r="E435" s="318">
        <f>('октябрь(4 цк)'!B447+'октябрь(4 цк)'!B448*9.11%)/1000</f>
        <v>0.94325000299999995</v>
      </c>
      <c r="F435" s="318">
        <f>('октябрь(4 цк)'!C447+'октябрь(4 цк)'!C448*9.11%)/1000</f>
        <v>0.94402468399999995</v>
      </c>
      <c r="G435" s="318">
        <f>('октябрь(4 цк)'!D447+'октябрь(4 цк)'!D448*9.11%)/1000</f>
        <v>0.94187521699999999</v>
      </c>
      <c r="H435" s="318">
        <f>('октябрь(4 цк)'!E447+'октябрь(4 цк)'!E448*9.11%)/1000</f>
        <v>0.95475019699999997</v>
      </c>
      <c r="I435" s="318">
        <f>('октябрь(4 цк)'!F447+'октябрь(4 цк)'!F448*9.11%)/1000</f>
        <v>0.98370799099999984</v>
      </c>
      <c r="J435" s="318">
        <f>('октябрь(4 цк)'!G447+'октябрь(4 цк)'!G448*9.11%)/1000</f>
        <v>1.0026385760000001</v>
      </c>
      <c r="K435" s="318">
        <f>('октябрь(4 цк)'!H447+'октябрь(4 цк)'!H448*9.11%)/1000</f>
        <v>0.99026550200000008</v>
      </c>
      <c r="L435" s="318">
        <f>('октябрь(4 цк)'!I447+'октябрь(4 цк)'!I448*9.11%)/1000</f>
        <v>0.987068579</v>
      </c>
      <c r="M435" s="318">
        <f>('октябрь(4 цк)'!J447+'октябрь(4 цк)'!J448*9.11%)/1000</f>
        <v>0.988868894</v>
      </c>
      <c r="N435" s="318">
        <f>('октябрь(4 цк)'!K447+'октябрь(4 цк)'!K448*9.11%)/1000</f>
        <v>0.98209316300000016</v>
      </c>
      <c r="O435" s="318">
        <f>('октябрь(4 цк)'!L447+'октябрь(4 цк)'!L448*9.11%)/1000</f>
        <v>0.96929456000000003</v>
      </c>
      <c r="P435" s="318">
        <f>('октябрь(4 цк)'!M447+'октябрь(4 цк)'!M448*9.11%)/1000</f>
        <v>0.98735226499999995</v>
      </c>
      <c r="Q435" s="318">
        <f>('октябрь(4 цк)'!N447+'октябрь(4 цк)'!N448*9.11%)/1000</f>
        <v>0.97833977900000002</v>
      </c>
      <c r="R435" s="318">
        <f>('октябрь(4 цк)'!O447+'октябрь(4 цк)'!O448*9.11%)/1000</f>
        <v>1.0055845460000001</v>
      </c>
      <c r="S435" s="318">
        <f>('октябрь(4 цк)'!P447+'октябрь(4 цк)'!P448*9.11%)/1000</f>
        <v>1.0187977670000001</v>
      </c>
      <c r="T435" s="318">
        <f>('октябрь(4 цк)'!Q447+'октябрь(4 цк)'!Q448*9.11%)/1000</f>
        <v>1.029992453</v>
      </c>
      <c r="U435" s="318">
        <f>('октябрь(4 цк)'!R447+'октябрь(4 цк)'!R448*9.11%)/1000</f>
        <v>1.0456824710000001</v>
      </c>
      <c r="V435" s="318">
        <f>('октябрь(4 цк)'!S447+'октябрь(4 цк)'!S448*9.11%)/1000</f>
        <v>0.999234344</v>
      </c>
      <c r="W435" s="318">
        <f>('октябрь(4 цк)'!T447+'октябрь(4 цк)'!T448*9.11%)/1000</f>
        <v>0.98416625299999994</v>
      </c>
      <c r="X435" s="318">
        <f>('октябрь(4 цк)'!U447+'октябрь(4 цк)'!U448*9.11%)/1000</f>
        <v>0.9333100820000001</v>
      </c>
      <c r="Y435" s="318">
        <f>('октябрь(4 цк)'!V447+'октябрь(4 цк)'!V448*9.11%)/1000</f>
        <v>0.95512117100000016</v>
      </c>
      <c r="Z435" s="318">
        <f>('октябрь(4 цк)'!W447+'октябрь(4 цк)'!W448*9.11%)/1000</f>
        <v>0.95274257299999998</v>
      </c>
      <c r="AA435" s="318">
        <f>('октябрь(4 цк)'!X447+'октябрь(4 цк)'!X448*9.11%)/1000</f>
        <v>0.95380094000000004</v>
      </c>
      <c r="AB435" s="318">
        <f>('октябрь(4 цк)'!Y447+'октябрь(4 цк)'!Y448*9.11%)/1000</f>
        <v>0.94398104000000005</v>
      </c>
      <c r="AC435" s="375"/>
      <c r="AD435" s="375"/>
    </row>
    <row r="436" spans="1:30" s="209" customFormat="1" ht="13.5" thickBot="1" x14ac:dyDescent="0.25">
      <c r="A436" s="314">
        <v>16</v>
      </c>
      <c r="B436" s="289" t="s">
        <v>197</v>
      </c>
      <c r="C436" s="290" t="s">
        <v>169</v>
      </c>
      <c r="D436" s="255"/>
      <c r="E436" s="318">
        <f>('октябрь(4 цк)'!B451+'октябрь(4 цк)'!B452*9.11%)/1000</f>
        <v>0.95638684699999998</v>
      </c>
      <c r="F436" s="318">
        <f>('октябрь(4 цк)'!C451+'октябрь(4 цк)'!C452*9.11%)/1000</f>
        <v>0.96502835900000006</v>
      </c>
      <c r="G436" s="318">
        <f>('октябрь(4 цк)'!D451+'октябрь(4 цк)'!D452*9.11%)/1000</f>
        <v>0.95054946200000001</v>
      </c>
      <c r="H436" s="318">
        <f>('октябрь(4 цк)'!E451+'октябрь(4 цк)'!E452*9.11%)/1000</f>
        <v>0.99566644699999995</v>
      </c>
      <c r="I436" s="318">
        <f>('октябрь(4 цк)'!F451+'октябрь(4 цк)'!F452*9.11%)/1000</f>
        <v>0.99604833200000009</v>
      </c>
      <c r="J436" s="318">
        <f>('октябрь(4 цк)'!G451+'октябрь(4 цк)'!G452*9.11%)/1000</f>
        <v>1.009523417</v>
      </c>
      <c r="K436" s="318">
        <f>('октябрь(4 цк)'!H451+'октябрь(4 цк)'!H452*9.11%)/1000</f>
        <v>1.0523381810000001</v>
      </c>
      <c r="L436" s="318">
        <f>('октябрь(4 цк)'!I451+'октябрь(4 цк)'!I452*9.11%)/1000</f>
        <v>1.0282903369999998</v>
      </c>
      <c r="M436" s="318">
        <f>('октябрь(4 цк)'!J451+'октябрь(4 цк)'!J452*9.11%)/1000</f>
        <v>1.0167464990000001</v>
      </c>
      <c r="N436" s="318">
        <f>('октябрь(4 цк)'!K451+'октябрь(4 цк)'!K452*9.11%)/1000</f>
        <v>1.0002490669999999</v>
      </c>
      <c r="O436" s="318">
        <f>('октябрь(4 цк)'!L451+'октябрь(4 цк)'!L452*9.11%)/1000</f>
        <v>1.0049953520000001</v>
      </c>
      <c r="P436" s="318">
        <f>('октябрь(4 цк)'!M451+'октябрь(4 цк)'!M452*9.11%)/1000</f>
        <v>1.0193978719999999</v>
      </c>
      <c r="Q436" s="318">
        <f>('октябрь(4 цк)'!N451+'октябрь(4 цк)'!N452*9.11%)/1000</f>
        <v>1.031541815</v>
      </c>
      <c r="R436" s="318">
        <f>('октябрь(4 цк)'!O451+'октябрь(4 цк)'!O452*9.11%)/1000</f>
        <v>1.032589271</v>
      </c>
      <c r="S436" s="318">
        <f>('октябрь(4 цк)'!P451+'октябрь(4 цк)'!P452*9.11%)/1000</f>
        <v>1.027035572</v>
      </c>
      <c r="T436" s="318">
        <f>('октябрь(4 цк)'!Q451+'октябрь(4 цк)'!Q452*9.11%)/1000</f>
        <v>1.0316072810000001</v>
      </c>
      <c r="U436" s="318">
        <f>('октябрь(4 цк)'!R451+'октябрь(4 цк)'!R452*9.11%)/1000</f>
        <v>1.0258571839999999</v>
      </c>
      <c r="V436" s="318">
        <f>('октябрь(4 цк)'!S451+'октябрь(4 цк)'!S452*9.11%)/1000</f>
        <v>1.031225396</v>
      </c>
      <c r="W436" s="318">
        <f>('октябрь(4 цк)'!T451+'октябрь(4 цк)'!T452*9.11%)/1000</f>
        <v>1.0345096069999999</v>
      </c>
      <c r="X436" s="318">
        <f>('октябрь(4 цк)'!U451+'октябрь(4 цк)'!U452*9.11%)/1000</f>
        <v>0.969938309</v>
      </c>
      <c r="Y436" s="318">
        <f>('октябрь(4 цк)'!V451+'октябрь(4 цк)'!V452*9.11%)/1000</f>
        <v>0.96639223400000007</v>
      </c>
      <c r="Z436" s="318">
        <f>('октябрь(4 цк)'!W451+'октябрь(4 цк)'!W452*9.11%)/1000</f>
        <v>0.96921818299999996</v>
      </c>
      <c r="AA436" s="318">
        <f>('октябрь(4 цк)'!X451+'октябрь(4 цк)'!X452*9.11%)/1000</f>
        <v>0.97059296899999992</v>
      </c>
      <c r="AB436" s="318">
        <f>('октябрь(4 цк)'!Y451+'октябрь(4 цк)'!Y452*9.11%)/1000</f>
        <v>0.96393725900000005</v>
      </c>
      <c r="AC436" s="375"/>
      <c r="AD436" s="375"/>
    </row>
    <row r="437" spans="1:30" s="209" customFormat="1" ht="13.5" thickBot="1" x14ac:dyDescent="0.25">
      <c r="A437" s="314">
        <v>17</v>
      </c>
      <c r="B437" s="289" t="s">
        <v>197</v>
      </c>
      <c r="C437" s="290" t="s">
        <v>169</v>
      </c>
      <c r="D437" s="255"/>
      <c r="E437" s="318">
        <f>('октябрь(4 цк)'!B455+'октябрь(4 цк)'!B456*9.11%)/1000</f>
        <v>0.96886903099999999</v>
      </c>
      <c r="F437" s="318">
        <f>('октябрь(4 цк)'!C455+'октябрь(4 цк)'!C456*9.11%)/1000</f>
        <v>0.96885811999999993</v>
      </c>
      <c r="G437" s="318">
        <f>('октябрь(4 цк)'!D455+'октябрь(4 цк)'!D456*9.11%)/1000</f>
        <v>0.98484273500000008</v>
      </c>
      <c r="H437" s="318">
        <f>('октябрь(4 цк)'!E455+'октябрь(4 цк)'!E456*9.11%)/1000</f>
        <v>1.0270137500000001</v>
      </c>
      <c r="I437" s="318">
        <f>('октябрь(4 цк)'!F455+'октябрь(4 цк)'!F456*9.11%)/1000</f>
        <v>1.015317158</v>
      </c>
      <c r="J437" s="318">
        <f>('октябрь(4 цк)'!G455+'октябрь(4 цк)'!G456*9.11%)/1000</f>
        <v>1.0070575310000001</v>
      </c>
      <c r="K437" s="318">
        <f>('октябрь(4 цк)'!H455+'октябрь(4 цк)'!H456*9.11%)/1000</f>
        <v>1.0144988329999998</v>
      </c>
      <c r="L437" s="318">
        <f>('октябрь(4 цк)'!I455+'октябрь(4 цк)'!I456*9.11%)/1000</f>
        <v>1.001547476</v>
      </c>
      <c r="M437" s="318">
        <f>('октябрь(4 цк)'!J455+'октябрь(4 цк)'!J456*9.11%)/1000</f>
        <v>1.000554575</v>
      </c>
      <c r="N437" s="318">
        <f>('октябрь(4 цк)'!K455+'октябрь(4 цк)'!K456*9.11%)/1000</f>
        <v>1.006795667</v>
      </c>
      <c r="O437" s="318">
        <f>('октябрь(4 цк)'!L455+'октябрь(4 цк)'!L456*9.11%)/1000</f>
        <v>1.0143679010000002</v>
      </c>
      <c r="P437" s="318">
        <f>('октябрь(4 цк)'!M455+'октябрь(4 цк)'!M456*9.11%)/1000</f>
        <v>1.0096870820000001</v>
      </c>
      <c r="Q437" s="318">
        <f>('октябрь(4 цк)'!N455+'октябрь(4 цк)'!N456*9.11%)/1000</f>
        <v>1.0221801770000001</v>
      </c>
      <c r="R437" s="318">
        <f>('октябрь(4 цк)'!O455+'октябрь(4 цк)'!O456*9.11%)/1000</f>
        <v>1.0307889560000001</v>
      </c>
      <c r="S437" s="318">
        <f>('октябрь(4 цк)'!P455+'октябрь(4 цк)'!P456*9.11%)/1000</f>
        <v>1.031345417</v>
      </c>
      <c r="T437" s="318">
        <f>('октябрь(4 цк)'!Q455+'октябрь(4 цк)'!Q456*9.11%)/1000</f>
        <v>1.055000465</v>
      </c>
      <c r="U437" s="318">
        <f>('октябрь(4 цк)'!R455+'октябрь(4 цк)'!R456*9.11%)/1000</f>
        <v>1.0681591309999998</v>
      </c>
      <c r="V437" s="318">
        <f>('октябрь(4 цк)'!S455+'октябрь(4 цк)'!S456*9.11%)/1000</f>
        <v>1.0236858950000001</v>
      </c>
      <c r="W437" s="318">
        <f>('октябрь(4 цк)'!T455+'октябрь(4 цк)'!T456*9.11%)/1000</f>
        <v>0.99962714000000008</v>
      </c>
      <c r="X437" s="318">
        <f>('октябрь(4 цк)'!U455+'октябрь(4 цк)'!U456*9.11%)/1000</f>
        <v>0.96255156200000003</v>
      </c>
      <c r="Y437" s="318">
        <f>('октябрь(4 цк)'!V455+'октябрь(4 цк)'!V456*9.11%)/1000</f>
        <v>0.96830165899999998</v>
      </c>
      <c r="Z437" s="318">
        <f>('октябрь(4 цк)'!W455+'октябрь(4 цк)'!W456*9.11%)/1000</f>
        <v>0.96558482000000001</v>
      </c>
      <c r="AA437" s="318">
        <f>('октябрь(4 цк)'!X455+'октябрь(4 цк)'!X456*9.11%)/1000</f>
        <v>0.95813260700000014</v>
      </c>
      <c r="AB437" s="318">
        <f>('октябрь(4 цк)'!Y455+'октябрь(4 цк)'!Y456*9.11%)/1000</f>
        <v>0.96762517700000017</v>
      </c>
      <c r="AC437" s="375"/>
      <c r="AD437" s="375"/>
    </row>
    <row r="438" spans="1:30" s="209" customFormat="1" ht="13.5" thickBot="1" x14ac:dyDescent="0.25">
      <c r="A438" s="314">
        <v>18</v>
      </c>
      <c r="B438" s="289" t="s">
        <v>197</v>
      </c>
      <c r="C438" s="290" t="s">
        <v>169</v>
      </c>
      <c r="D438" s="255"/>
      <c r="E438" s="318">
        <f>('октябрь(4 цк)'!B459+'октябрь(4 цк)'!B460*9.11%)/1000</f>
        <v>0.90160271599999986</v>
      </c>
      <c r="F438" s="318">
        <f>('октябрь(4 цк)'!C459+'октябрь(4 цк)'!C460*9.11%)/1000</f>
        <v>0.89232836599999987</v>
      </c>
      <c r="G438" s="318">
        <f>('октябрь(4 цк)'!D459+'октябрь(4 цк)'!D460*9.11%)/1000</f>
        <v>0.90363216199999996</v>
      </c>
      <c r="H438" s="318">
        <f>('октябрь(4 цк)'!E459+'октябрь(4 цк)'!E460*9.11%)/1000</f>
        <v>0.92339198300000003</v>
      </c>
      <c r="I438" s="318">
        <f>('октябрь(4 цк)'!F459+'октябрь(4 цк)'!F460*9.11%)/1000</f>
        <v>0.93613603099999998</v>
      </c>
      <c r="J438" s="318">
        <f>('октябрь(4 цк)'!G459+'октябрь(4 цк)'!G460*9.11%)/1000</f>
        <v>0.96004203200000005</v>
      </c>
      <c r="K438" s="318">
        <f>('октябрь(4 цк)'!H459+'октябрь(4 цк)'!H460*9.11%)/1000</f>
        <v>0.94990571300000015</v>
      </c>
      <c r="L438" s="318">
        <f>('октябрь(4 цк)'!I459+'октябрь(4 цк)'!I460*9.11%)/1000</f>
        <v>0.94976386999999995</v>
      </c>
      <c r="M438" s="318">
        <f>('октябрь(4 цк)'!J459+'октябрь(4 цк)'!J460*9.11%)/1000</f>
        <v>0.93255722299999999</v>
      </c>
      <c r="N438" s="318">
        <f>('октябрь(4 цк)'!K459+'октябрь(4 цк)'!K460*9.11%)/1000</f>
        <v>0.9681598159999999</v>
      </c>
      <c r="O438" s="318">
        <f>('октябрь(4 цк)'!L459+'октябрь(4 цк)'!L460*9.11%)/1000</f>
        <v>0.97140038299999987</v>
      </c>
      <c r="P438" s="318">
        <f>('октябрь(4 цк)'!M459+'октябрь(4 цк)'!M460*9.11%)/1000</f>
        <v>0.99985627100000007</v>
      </c>
      <c r="Q438" s="318">
        <f>('октябрь(4 цк)'!N459+'октябрь(4 цк)'!N460*9.11%)/1000</f>
        <v>0.96182052499999993</v>
      </c>
      <c r="R438" s="318">
        <f>('октябрь(4 цк)'!O459+'октябрь(4 цк)'!O460*9.11%)/1000</f>
        <v>0.95638684699999998</v>
      </c>
      <c r="S438" s="318">
        <f>('октябрь(4 цк)'!P459+'октябрь(4 цк)'!P460*9.11%)/1000</f>
        <v>0.96370812799999994</v>
      </c>
      <c r="T438" s="318">
        <f>('октябрь(4 цк)'!Q459+'октябрь(4 цк)'!Q460*9.11%)/1000</f>
        <v>0.98340248299999999</v>
      </c>
      <c r="U438" s="318">
        <f>('октябрь(4 цк)'!R459+'октябрь(4 цк)'!R460*9.11%)/1000</f>
        <v>0.99886337000000003</v>
      </c>
      <c r="V438" s="318">
        <f>('октябрь(4 цк)'!S459+'октябрь(4 цк)'!S460*9.11%)/1000</f>
        <v>0.99354971300000006</v>
      </c>
      <c r="W438" s="318">
        <f>('октябрь(4 цк)'!T459+'октябрь(4 цк)'!T460*9.11%)/1000</f>
        <v>0.9553612130000001</v>
      </c>
      <c r="X438" s="318">
        <f>('октябрь(4 цк)'!U459+'октябрь(4 цк)'!U460*9.11%)/1000</f>
        <v>0.92303192000000001</v>
      </c>
      <c r="Y438" s="318">
        <f>('октябрь(4 цк)'!V459+'октябрь(4 цк)'!V460*9.11%)/1000</f>
        <v>0.90450504200000004</v>
      </c>
      <c r="Z438" s="318">
        <f>('октябрь(4 цк)'!W459+'октябрь(4 цк)'!W460*9.11%)/1000</f>
        <v>0.90224646500000005</v>
      </c>
      <c r="AA438" s="318">
        <f>('октябрь(4 цк)'!X459+'октябрь(4 цк)'!X460*9.11%)/1000</f>
        <v>0.91611434600000008</v>
      </c>
      <c r="AB438" s="318">
        <f>('октябрь(4 цк)'!Y459+'октябрь(4 цк)'!Y460*9.11%)/1000</f>
        <v>0.89787115400000006</v>
      </c>
      <c r="AC438" s="375"/>
      <c r="AD438" s="375"/>
    </row>
    <row r="439" spans="1:30" s="209" customFormat="1" ht="13.5" thickBot="1" x14ac:dyDescent="0.25">
      <c r="A439" s="314">
        <v>19</v>
      </c>
      <c r="B439" s="289" t="s">
        <v>197</v>
      </c>
      <c r="C439" s="290" t="s">
        <v>169</v>
      </c>
      <c r="D439" s="255"/>
      <c r="E439" s="318">
        <f>('октябрь(4 цк)'!B463+'октябрь(4 цк)'!B464*9.11%)/1000</f>
        <v>0.97378989199999999</v>
      </c>
      <c r="F439" s="318">
        <f>('октябрь(4 цк)'!C463+'октябрь(4 цк)'!C464*9.11%)/1000</f>
        <v>0.96163503800000016</v>
      </c>
      <c r="G439" s="318">
        <f>('октябрь(4 цк)'!D463+'октябрь(4 цк)'!D464*9.11%)/1000</f>
        <v>0.954924773</v>
      </c>
      <c r="H439" s="318">
        <f>('октябрь(4 цк)'!E463+'октябрь(4 цк)'!E464*9.11%)/1000</f>
        <v>0.97661584099999998</v>
      </c>
      <c r="I439" s="318">
        <f>('октябрь(4 цк)'!F463+'октябрь(4 цк)'!F464*9.11%)/1000</f>
        <v>1.0059009650000001</v>
      </c>
      <c r="J439" s="318">
        <f>('октябрь(4 цк)'!G463+'октябрь(4 цк)'!G464*9.11%)/1000</f>
        <v>1.014542477</v>
      </c>
      <c r="K439" s="318">
        <f>('октябрь(4 цк)'!H463+'октябрь(4 цк)'!H464*9.11%)/1000</f>
        <v>1.035131534</v>
      </c>
      <c r="L439" s="318">
        <f>('октябрь(4 цк)'!I463+'октябрь(4 цк)'!I464*9.11%)/1000</f>
        <v>0.97644126500000006</v>
      </c>
      <c r="M439" s="318">
        <f>('октябрь(4 цк)'!J463+'октябрь(4 цк)'!J464*9.11%)/1000</f>
        <v>0.95780527700000018</v>
      </c>
      <c r="N439" s="318">
        <f>('октябрь(4 цк)'!K463+'октябрь(4 цк)'!K464*9.11%)/1000</f>
        <v>0.97561202899999999</v>
      </c>
      <c r="O439" s="318">
        <f>('октябрь(4 цк)'!L463+'октябрь(4 цк)'!L464*9.11%)/1000</f>
        <v>0.97376806999999999</v>
      </c>
      <c r="P439" s="318">
        <f>('октябрь(4 цк)'!M463+'октябрь(4 цк)'!M464*9.11%)/1000</f>
        <v>1.0131786020000002</v>
      </c>
      <c r="Q439" s="318">
        <f>('октябрь(4 цк)'!N463+'октябрь(4 цк)'!N464*9.11%)/1000</f>
        <v>1.043783957</v>
      </c>
      <c r="R439" s="318">
        <f>('октябрь(4 цк)'!O463+'октябрь(4 цк)'!O464*9.11%)/1000</f>
        <v>1.0578045919999999</v>
      </c>
      <c r="S439" s="318">
        <f>('октябрь(4 цк)'!P463+'октябрь(4 цк)'!P464*9.11%)/1000</f>
        <v>1.0331566430000001</v>
      </c>
      <c r="T439" s="318">
        <f>('октябрь(4 цк)'!Q463+'октябрь(4 цк)'!Q464*9.11%)/1000</f>
        <v>1.0422018620000002</v>
      </c>
      <c r="U439" s="318">
        <f>('октябрь(4 цк)'!R463+'октябрь(4 цк)'!R464*9.11%)/1000</f>
        <v>1.056462539</v>
      </c>
      <c r="V439" s="318">
        <f>('октябрь(4 цк)'!S463+'октябрь(4 цк)'!S464*9.11%)/1000</f>
        <v>1.0214382290000001</v>
      </c>
      <c r="W439" s="318">
        <f>('октябрь(4 цк)'!T463+'октябрь(4 цк)'!T464*9.11%)/1000</f>
        <v>1.0289668190000001</v>
      </c>
      <c r="X439" s="318">
        <f>('октябрь(4 цк)'!U463+'октябрь(4 цк)'!U464*9.11%)/1000</f>
        <v>0.96944731400000006</v>
      </c>
      <c r="Y439" s="318">
        <f>('октябрь(4 цк)'!V463+'октябрь(4 цк)'!V464*9.11%)/1000</f>
        <v>0.97671404000000006</v>
      </c>
      <c r="Z439" s="318">
        <f>('октябрь(4 цк)'!W463+'октябрь(4 цк)'!W464*9.11%)/1000</f>
        <v>0.97790333899999993</v>
      </c>
      <c r="AA439" s="318">
        <f>('октябрь(4 цк)'!X463+'октябрь(4 цк)'!X464*9.11%)/1000</f>
        <v>0.97519741100000001</v>
      </c>
      <c r="AB439" s="318">
        <f>('октябрь(4 цк)'!Y463+'октябрь(4 цк)'!Y464*9.11%)/1000</f>
        <v>0.96797432900000002</v>
      </c>
      <c r="AC439" s="375"/>
      <c r="AD439" s="375"/>
    </row>
    <row r="440" spans="1:30" s="209" customFormat="1" ht="13.5" thickBot="1" x14ac:dyDescent="0.25">
      <c r="A440" s="314">
        <v>20</v>
      </c>
      <c r="B440" s="289" t="s">
        <v>197</v>
      </c>
      <c r="C440" s="290" t="s">
        <v>169</v>
      </c>
      <c r="D440" s="255"/>
      <c r="E440" s="318">
        <f>('октябрь(4 цк)'!B467+'октябрь(4 цк)'!B468*9.11%)/1000</f>
        <v>0.80166886699999995</v>
      </c>
      <c r="F440" s="318">
        <f>('октябрь(4 цк)'!C467+'октябрь(4 цк)'!C468*9.11%)/1000</f>
        <v>0.80062141099999995</v>
      </c>
      <c r="G440" s="318">
        <f>('октябрь(4 цк)'!D467+'октябрь(4 цк)'!D468*9.11%)/1000</f>
        <v>0.806055089</v>
      </c>
      <c r="H440" s="318">
        <f>('октябрь(4 цк)'!E467+'октябрь(4 цк)'!E468*9.11%)/1000</f>
        <v>0.81450020299999992</v>
      </c>
      <c r="I440" s="318">
        <f>('октябрь(4 цк)'!F467+'октябрь(4 цк)'!F468*9.11%)/1000</f>
        <v>0.77104169</v>
      </c>
      <c r="J440" s="318">
        <f>('октябрь(4 цк)'!G467+'октябрь(4 цк)'!G468*9.11%)/1000</f>
        <v>0.76259657600000008</v>
      </c>
      <c r="K440" s="318">
        <f>('октябрь(4 цк)'!H467+'октябрь(4 цк)'!H468*9.11%)/1000</f>
        <v>0.83632220299999993</v>
      </c>
      <c r="L440" s="318">
        <f>('октябрь(4 цк)'!I467+'октябрь(4 цк)'!I468*9.11%)/1000</f>
        <v>0.83039752999999994</v>
      </c>
      <c r="M440" s="318">
        <f>('октябрь(4 цк)'!J467+'октябрь(4 цк)'!J468*9.11%)/1000</f>
        <v>0.82339266800000011</v>
      </c>
      <c r="N440" s="318">
        <f>('октябрь(4 цк)'!K467+'октябрь(4 цк)'!K468*9.11%)/1000</f>
        <v>0.82886999000000006</v>
      </c>
      <c r="O440" s="318">
        <f>('октябрь(4 цк)'!L467+'октябрь(4 цк)'!L468*9.11%)/1000</f>
        <v>0.83220875599999999</v>
      </c>
      <c r="P440" s="318">
        <f>('октябрь(4 цк)'!M467+'октябрь(4 цк)'!M468*9.11%)/1000</f>
        <v>0.81960655100000013</v>
      </c>
      <c r="Q440" s="318">
        <f>('октябрь(4 цк)'!N467+'октябрь(4 цк)'!N468*9.11%)/1000</f>
        <v>0.82283620700000004</v>
      </c>
      <c r="R440" s="318">
        <f>('октябрь(4 цк)'!O467+'октябрь(4 цк)'!O468*9.11%)/1000</f>
        <v>0.84543288800000016</v>
      </c>
      <c r="S440" s="318">
        <f>('октябрь(4 цк)'!P467+'октябрь(4 цк)'!P468*9.11%)/1000</f>
        <v>0.84282515899999999</v>
      </c>
      <c r="T440" s="318">
        <f>('октябрь(4 цк)'!Q467+'октябрь(4 цк)'!Q468*9.11%)/1000</f>
        <v>1.1105156329999999</v>
      </c>
      <c r="U440" s="318">
        <f>('октябрь(4 цк)'!R467+'октябрь(4 цк)'!R468*9.11%)/1000</f>
        <v>1.1317593500000001</v>
      </c>
      <c r="V440" s="318">
        <f>('октябрь(4 цк)'!S467+'октябрь(4 цк)'!S468*9.11%)/1000</f>
        <v>1.1448634609999999</v>
      </c>
      <c r="W440" s="318">
        <f>('октябрь(4 цк)'!T467+'октябрь(4 цк)'!T468*9.11%)/1000</f>
        <v>1.1258455880000002</v>
      </c>
      <c r="X440" s="318">
        <f>('октябрь(4 цк)'!U467+'октябрь(4 цк)'!U468*9.11%)/1000</f>
        <v>0.83240515400000004</v>
      </c>
      <c r="Y440" s="318">
        <f>('октябрь(4 цк)'!V467+'октябрь(4 цк)'!V468*9.11%)/1000</f>
        <v>0.83666044399999984</v>
      </c>
      <c r="Z440" s="318">
        <f>('октябрь(4 цк)'!W467+'октябрь(4 цк)'!W468*9.11%)/1000</f>
        <v>0.84026107400000016</v>
      </c>
      <c r="AA440" s="318">
        <f>('октябрь(4 цк)'!X467+'октябрь(4 цк)'!X468*9.11%)/1000</f>
        <v>0.84884803099999995</v>
      </c>
      <c r="AB440" s="318">
        <f>('октябрь(4 цк)'!Y467+'октябрь(4 цк)'!Y468*9.11%)/1000</f>
        <v>0.820544897</v>
      </c>
      <c r="AC440" s="375"/>
      <c r="AD440" s="375"/>
    </row>
    <row r="441" spans="1:30" s="209" customFormat="1" ht="13.5" thickBot="1" x14ac:dyDescent="0.25">
      <c r="A441" s="314">
        <v>21</v>
      </c>
      <c r="B441" s="289" t="s">
        <v>197</v>
      </c>
      <c r="C441" s="290" t="s">
        <v>169</v>
      </c>
      <c r="D441" s="255"/>
      <c r="E441" s="318">
        <f>('октябрь(4 цк)'!B471+'октябрь(4 цк)'!B472*9.11%)/1000</f>
        <v>0.98606476700000001</v>
      </c>
      <c r="F441" s="318">
        <f>('октябрь(4 цк)'!C471+'октябрь(4 цк)'!C472*9.11%)/1000</f>
        <v>0.98461360399999998</v>
      </c>
      <c r="G441" s="318">
        <f>('октябрь(4 цк)'!D471+'октябрь(4 цк)'!D472*9.11%)/1000</f>
        <v>1.0179794419999999</v>
      </c>
      <c r="H441" s="318">
        <f>('октябрь(4 цк)'!E471+'октябрь(4 цк)'!E472*9.11%)/1000</f>
        <v>1.0307016680000001</v>
      </c>
      <c r="I441" s="318">
        <f>('октябрь(4 цк)'!F471+'октябрь(4 цк)'!F472*9.11%)/1000</f>
        <v>1.0233149210000001</v>
      </c>
      <c r="J441" s="318">
        <f>('октябрь(4 цк)'!G471+'октябрь(4 цк)'!G472*9.11%)/1000</f>
        <v>1.0873297579999999</v>
      </c>
      <c r="K441" s="318">
        <f>('октябрь(4 цк)'!H471+'октябрь(4 цк)'!H472*9.11%)/1000</f>
        <v>1.3932087319999997</v>
      </c>
      <c r="L441" s="318">
        <f>('октябрь(4 цк)'!I471+'октябрь(4 цк)'!I472*9.11%)/1000</f>
        <v>1.0277775200000001</v>
      </c>
      <c r="M441" s="318">
        <f>('октябрь(4 цк)'!J471+'октябрь(4 цк)'!J472*9.11%)/1000</f>
        <v>1.372881539</v>
      </c>
      <c r="N441" s="318">
        <f>('октябрь(4 цк)'!K471+'октябрь(4 цк)'!K472*9.11%)/1000</f>
        <v>1.1382623060000001</v>
      </c>
      <c r="O441" s="318">
        <f>('октябрь(4 цк)'!L471+'октябрь(4 цк)'!L472*9.11%)/1000</f>
        <v>1.043609381</v>
      </c>
      <c r="P441" s="318">
        <f>('октябрь(4 цк)'!M471+'октябрь(4 цк)'!M472*9.11%)/1000</f>
        <v>1.0451914760000001</v>
      </c>
      <c r="Q441" s="318">
        <f>('октябрь(4 цк)'!N471+'октябрь(4 цк)'!N472*9.11%)/1000</f>
        <v>1.0411871389999998</v>
      </c>
      <c r="R441" s="318">
        <f>('октябрь(4 цк)'!O471+'октябрь(4 цк)'!O472*9.11%)/1000</f>
        <v>1.055316884</v>
      </c>
      <c r="S441" s="318">
        <f>('октябрь(4 цк)'!P471+'октябрь(4 цк)'!P472*9.11%)/1000</f>
        <v>1.089086429</v>
      </c>
      <c r="T441" s="318">
        <f>('октябрь(4 цк)'!Q471+'октябрь(4 цк)'!Q472*9.11%)/1000</f>
        <v>1.0964295320000002</v>
      </c>
      <c r="U441" s="318">
        <f>('октябрь(4 цк)'!R471+'октябрь(4 цк)'!R472*9.11%)/1000</f>
        <v>1.4108627299999998</v>
      </c>
      <c r="V441" s="318">
        <f>('октябрь(4 цк)'!S471+'октябрь(4 цк)'!S472*9.11%)/1000</f>
        <v>1.0472863880000003</v>
      </c>
      <c r="W441" s="318">
        <f>('октябрь(4 цк)'!T471+'октябрь(4 цк)'!T472*9.11%)/1000</f>
        <v>1.028344892</v>
      </c>
      <c r="X441" s="318">
        <f>('октябрь(4 цк)'!U471+'октябрь(4 цк)'!U472*9.11%)/1000</f>
        <v>1.0006964180000002</v>
      </c>
      <c r="Y441" s="318">
        <f>('октябрь(4 цк)'!V471+'октябрь(4 цк)'!V472*9.11%)/1000</f>
        <v>0.98539919600000003</v>
      </c>
      <c r="Z441" s="318">
        <f>('октябрь(4 цк)'!W471+'октябрь(4 цк)'!W472*9.11%)/1000</f>
        <v>0.98456996000000008</v>
      </c>
      <c r="AA441" s="318">
        <f>('октябрь(4 цк)'!X471+'октябрь(4 цк)'!X472*9.11%)/1000</f>
        <v>0.98322790700000007</v>
      </c>
      <c r="AB441" s="318">
        <f>('октябрь(4 цк)'!Y471+'октябрь(4 цк)'!Y472*9.11%)/1000</f>
        <v>0.97884168500000013</v>
      </c>
      <c r="AC441" s="375"/>
      <c r="AD441" s="375"/>
    </row>
    <row r="442" spans="1:30" s="209" customFormat="1" ht="13.5" thickBot="1" x14ac:dyDescent="0.25">
      <c r="A442" s="314">
        <v>22</v>
      </c>
      <c r="B442" s="289" t="s">
        <v>197</v>
      </c>
      <c r="C442" s="290" t="s">
        <v>169</v>
      </c>
      <c r="D442" s="255"/>
      <c r="E442" s="318">
        <f>('октябрь(4 цк)'!B475+'октябрь(4 цк)'!B476*9.11%)/1000</f>
        <v>0.98303150900000003</v>
      </c>
      <c r="F442" s="318">
        <f>('октябрь(4 цк)'!C475+'октябрь(4 цк)'!C476*9.11%)/1000</f>
        <v>1.002464</v>
      </c>
      <c r="G442" s="318">
        <f>('октябрь(4 цк)'!D475+'октябрь(4 цк)'!D476*9.11%)/1000</f>
        <v>0.94403559500000001</v>
      </c>
      <c r="H442" s="318">
        <f>('октябрь(4 цк)'!E475+'октябрь(4 цк)'!E476*9.11%)/1000</f>
        <v>1.0014056330000001</v>
      </c>
      <c r="I442" s="318">
        <f>('октябрь(4 цк)'!F475+'октябрь(4 цк)'!F476*9.11%)/1000</f>
        <v>1.0108763810000001</v>
      </c>
      <c r="J442" s="318">
        <f>('октябрь(4 цк)'!G475+'октябрь(4 цк)'!G476*9.11%)/1000</f>
        <v>1.01435699</v>
      </c>
      <c r="K442" s="318">
        <f>('октябрь(4 цк)'!H475+'октябрь(4 цк)'!H476*9.11%)/1000</f>
        <v>1.0205762600000001</v>
      </c>
      <c r="L442" s="318">
        <f>('октябрь(4 цк)'!I475+'октябрь(4 цк)'!I476*9.11%)/1000</f>
        <v>1.006293761</v>
      </c>
      <c r="M442" s="318">
        <f>('октябрь(4 цк)'!J475+'октябрь(4 цк)'!J476*9.11%)/1000</f>
        <v>1.0081377199999999</v>
      </c>
      <c r="N442" s="318">
        <f>('октябрь(4 цк)'!K475+'октябрь(4 цк)'!K476*9.11%)/1000</f>
        <v>1.0139314609999999</v>
      </c>
      <c r="O442" s="318">
        <f>('октябрь(4 цк)'!L475+'октябрь(4 цк)'!L476*9.11%)/1000</f>
        <v>1.0153826240000001</v>
      </c>
      <c r="P442" s="318">
        <f>('октябрь(4 цк)'!M475+'октябрь(4 цк)'!M476*9.11%)/1000</f>
        <v>1.0144770109999999</v>
      </c>
      <c r="Q442" s="318">
        <f>('октябрь(4 цк)'!N475+'октябрь(4 цк)'!N476*9.11%)/1000</f>
        <v>1.0129603820000002</v>
      </c>
      <c r="R442" s="318">
        <f>('октябрь(4 цк)'!O475+'октябрь(4 цк)'!O476*9.11%)/1000</f>
        <v>1.02374045</v>
      </c>
      <c r="S442" s="318">
        <f>('октябрь(4 цк)'!P475+'октябрь(4 цк)'!P476*9.11%)/1000</f>
        <v>1.0319782550000001</v>
      </c>
      <c r="T442" s="318">
        <f>('октябрь(4 цк)'!Q475+'октябрь(4 цк)'!Q476*9.11%)/1000</f>
        <v>1.0113346430000001</v>
      </c>
      <c r="U442" s="318">
        <f>('октябрь(4 цк)'!R475+'октябрь(4 цк)'!R476*9.11%)/1000</f>
        <v>1.035000602</v>
      </c>
      <c r="V442" s="318">
        <f>('октябрь(4 цк)'!S475+'октябрь(4 цк)'!S476*9.11%)/1000</f>
        <v>1.0206199039999999</v>
      </c>
      <c r="W442" s="318">
        <f>('октябрь(4 цк)'!T475+'октябрь(4 цк)'!T476*9.11%)/1000</f>
        <v>1.0100144120000001</v>
      </c>
      <c r="X442" s="318">
        <f>('октябрь(4 цк)'!U475+'октябрь(4 цк)'!U476*9.11%)/1000</f>
        <v>0.99240405799999998</v>
      </c>
      <c r="Y442" s="318">
        <f>('октябрь(4 цк)'!V475+'октябрь(4 цк)'!V476*9.11%)/1000</f>
        <v>1.0054645250000001</v>
      </c>
      <c r="Z442" s="318">
        <f>('октябрь(4 цк)'!W475+'октябрь(4 цк)'!W476*9.11%)/1000</f>
        <v>1.078240895</v>
      </c>
      <c r="AA442" s="318">
        <f>('октябрь(4 цк)'!X475+'октябрь(4 цк)'!X476*9.11%)/1000</f>
        <v>1.0035551</v>
      </c>
      <c r="AB442" s="318">
        <f>('октябрь(4 цк)'!Y475+'октябрь(4 цк)'!Y476*9.11%)/1000</f>
        <v>0.99159664399999992</v>
      </c>
      <c r="AC442" s="375"/>
      <c r="AD442" s="375"/>
    </row>
    <row r="443" spans="1:30" s="209" customFormat="1" ht="13.5" thickBot="1" x14ac:dyDescent="0.25">
      <c r="A443" s="314">
        <v>23</v>
      </c>
      <c r="B443" s="289" t="s">
        <v>197</v>
      </c>
      <c r="C443" s="290" t="s">
        <v>169</v>
      </c>
      <c r="D443" s="255"/>
      <c r="E443" s="318">
        <f>('октябрь(4 цк)'!B479+'октябрь(4 цк)'!B480*9.11%)/1000</f>
        <v>0.89599446199999999</v>
      </c>
      <c r="F443" s="318">
        <f>('октябрь(4 цк)'!C479+'октябрь(4 цк)'!C480*9.11%)/1000</f>
        <v>0.89280844999999998</v>
      </c>
      <c r="G443" s="318">
        <f>('октябрь(4 цк)'!D479+'октябрь(4 цк)'!D480*9.11%)/1000</f>
        <v>0.92256274699999996</v>
      </c>
      <c r="H443" s="318">
        <f>('октябрь(4 цк)'!E479+'октябрь(4 цк)'!E480*9.11%)/1000</f>
        <v>0.93461940200000015</v>
      </c>
      <c r="I443" s="318">
        <f>('октябрь(4 цк)'!F479+'октябрь(4 цк)'!F480*9.11%)/1000</f>
        <v>1.0022130469999999</v>
      </c>
      <c r="J443" s="318">
        <f>('октябрь(4 цк)'!G479+'октябрь(4 цк)'!G480*9.11%)/1000</f>
        <v>0.99944165299999999</v>
      </c>
      <c r="K443" s="318">
        <f>('октябрь(4 цк)'!H479+'октябрь(4 цк)'!H480*9.11%)/1000</f>
        <v>1.0622126359999999</v>
      </c>
      <c r="L443" s="318">
        <f>('октябрь(4 цк)'!I479+'октябрь(4 цк)'!I480*9.11%)/1000</f>
        <v>1.010483585</v>
      </c>
      <c r="M443" s="318">
        <f>('октябрь(4 цк)'!J479+'октябрь(4 цк)'!J480*9.11%)/1000</f>
        <v>0.20383335500000002</v>
      </c>
      <c r="N443" s="318">
        <f>('октябрь(4 цк)'!K479+'октябрь(4 цк)'!K480*9.11%)/1000</f>
        <v>1.0174338920000001</v>
      </c>
      <c r="O443" s="318">
        <f>('октябрь(4 цк)'!L479+'октябрь(4 цк)'!L480*9.11%)/1000</f>
        <v>1.020368951</v>
      </c>
      <c r="P443" s="318">
        <f>('октябрь(4 цк)'!M479+'октябрь(4 цк)'!M480*9.11%)/1000</f>
        <v>1.0131458689999999</v>
      </c>
      <c r="Q443" s="318">
        <f>('октябрь(4 цк)'!N479+'октябрь(4 цк)'!N480*9.11%)/1000</f>
        <v>1.130079056</v>
      </c>
      <c r="R443" s="318">
        <f>('октябрь(4 цк)'!O479+'октябрь(4 цк)'!O480*9.11%)/1000</f>
        <v>0.91912578200000006</v>
      </c>
      <c r="S443" s="318">
        <f>('октябрь(4 цк)'!P479+'октябрь(4 цк)'!P480*9.11%)/1000</f>
        <v>0.98715586699999991</v>
      </c>
      <c r="T443" s="318">
        <f>('октябрь(4 цк)'!Q479+'октябрь(4 цк)'!Q480*9.11%)/1000</f>
        <v>1.0407070549999999</v>
      </c>
      <c r="U443" s="318">
        <f>('октябрь(4 цк)'!R479+'октябрь(4 цк)'!R480*9.11%)/1000</f>
        <v>1.0342586540000001</v>
      </c>
      <c r="V443" s="318">
        <f>('октябрь(4 цк)'!S479+'октябрь(4 цк)'!S480*9.11%)/1000</f>
        <v>1.041459914</v>
      </c>
      <c r="W443" s="318">
        <f>('октябрь(4 цк)'!T479+'октябрь(4 цк)'!T480*9.11%)/1000</f>
        <v>1.006381049</v>
      </c>
      <c r="X443" s="318">
        <f>('октябрь(4 цк)'!U479+'октябрь(4 цк)'!U480*9.11%)/1000</f>
        <v>0.20383335500000002</v>
      </c>
      <c r="Y443" s="318">
        <f>('октябрь(4 цк)'!V479+'октябрь(4 цк)'!V480*9.11%)/1000</f>
        <v>0.69045304400000007</v>
      </c>
      <c r="Z443" s="318">
        <f>('октябрь(4 цк)'!W479+'октябрь(4 цк)'!W480*9.11%)/1000</f>
        <v>0.89787115400000006</v>
      </c>
      <c r="AA443" s="318">
        <f>('октябрь(4 цк)'!X479+'октябрь(4 цк)'!X480*9.11%)/1000</f>
        <v>0.89963873599999999</v>
      </c>
      <c r="AB443" s="318">
        <f>('октябрь(4 цк)'!Y479+'октябрь(4 цк)'!Y480*9.11%)/1000</f>
        <v>0.55123959499999997</v>
      </c>
      <c r="AC443" s="375"/>
      <c r="AD443" s="375"/>
    </row>
    <row r="444" spans="1:30" s="209" customFormat="1" ht="13.5" thickBot="1" x14ac:dyDescent="0.25">
      <c r="A444" s="314">
        <v>24</v>
      </c>
      <c r="B444" s="289" t="s">
        <v>197</v>
      </c>
      <c r="C444" s="290" t="s">
        <v>169</v>
      </c>
      <c r="D444" s="255"/>
      <c r="E444" s="318">
        <f>('октябрь(4 цк)'!B483+'октябрь(4 цк)'!B484*9.11%)/1000</f>
        <v>0.82384001899999992</v>
      </c>
      <c r="F444" s="318">
        <f>('октябрь(4 цк)'!C483+'октябрь(4 цк)'!C484*9.11%)/1000</f>
        <v>0.75959605099999994</v>
      </c>
      <c r="G444" s="318">
        <f>('октябрь(4 цк)'!D483+'октябрь(4 цк)'!D484*9.11%)/1000</f>
        <v>0.75959605099999994</v>
      </c>
      <c r="H444" s="318">
        <f>('октябрь(4 цк)'!E483+'октябрь(4 цк)'!E484*9.11%)/1000</f>
        <v>0.83764243399999994</v>
      </c>
      <c r="I444" s="318">
        <f>('октябрь(4 цк)'!F483+'октябрь(4 цк)'!F484*9.11%)/1000</f>
        <v>1.0320109879999999</v>
      </c>
      <c r="J444" s="318">
        <f>('октябрь(4 цк)'!G483+'октябрь(4 цк)'!G484*9.11%)/1000</f>
        <v>1.0612197350000001</v>
      </c>
      <c r="K444" s="318">
        <f>('октябрь(4 цк)'!H483+'октябрь(4 цк)'!H484*9.11%)/1000</f>
        <v>1.0257262520000001</v>
      </c>
      <c r="L444" s="318">
        <f>('октябрь(4 цк)'!I483+'октябрь(4 цк)'!I484*9.11%)/1000</f>
        <v>1.0353279320000002</v>
      </c>
      <c r="M444" s="318">
        <f>('октябрь(4 цк)'!J483+'октябрь(4 цк)'!J484*9.11%)/1000</f>
        <v>1.0228675700000001</v>
      </c>
      <c r="N444" s="318">
        <f>('октябрь(4 цк)'!K483+'октябрь(4 цк)'!K484*9.11%)/1000</f>
        <v>1.0407725210000001</v>
      </c>
      <c r="O444" s="318">
        <f>('октябрь(4 цк)'!L483+'октябрь(4 цк)'!L484*9.11%)/1000</f>
        <v>1.036419032</v>
      </c>
      <c r="P444" s="318">
        <f>('октябрь(4 цк)'!M483+'октябрь(4 цк)'!M484*9.11%)/1000</f>
        <v>1.0830526460000001</v>
      </c>
      <c r="Q444" s="318">
        <f>('октябрь(4 цк)'!N483+'октябрь(4 цк)'!N484*9.11%)/1000</f>
        <v>1.038863096</v>
      </c>
      <c r="R444" s="318">
        <f>('октябрь(4 цк)'!O483+'октябрь(4 цк)'!O484*9.11%)/1000</f>
        <v>1.0284103579999999</v>
      </c>
      <c r="S444" s="318">
        <f>('октябрь(4 цк)'!P483+'октябрь(4 цк)'!P484*9.11%)/1000</f>
        <v>1.045256942</v>
      </c>
      <c r="T444" s="318">
        <f>('октябрь(4 цк)'!Q483+'октябрь(4 цк)'!Q484*9.11%)/1000</f>
        <v>1.0687483250000001</v>
      </c>
      <c r="U444" s="318">
        <f>('октябрь(4 цк)'!R483+'октябрь(4 цк)'!R484*9.11%)/1000</f>
        <v>1.0714324309999999</v>
      </c>
      <c r="V444" s="318">
        <f>('октябрь(4 цк)'!S483+'октябрь(4 цк)'!S484*9.11%)/1000</f>
        <v>1.0706577499999999</v>
      </c>
      <c r="W444" s="318">
        <f>('октябрь(4 цк)'!T483+'октябрь(4 цк)'!T484*9.11%)/1000</f>
        <v>1.013320445</v>
      </c>
      <c r="X444" s="318">
        <f>('октябрь(4 цк)'!U483+'октябрь(4 цк)'!U484*9.11%)/1000</f>
        <v>0.81628960700000008</v>
      </c>
      <c r="Y444" s="318">
        <f>('октябрь(4 цк)'!V483+'октябрь(4 цк)'!V484*9.11%)/1000</f>
        <v>0.8272442510000001</v>
      </c>
      <c r="Z444" s="318">
        <f>('октябрь(4 цк)'!W483+'октябрь(4 цк)'!W484*9.11%)/1000</f>
        <v>0.81567859099999984</v>
      </c>
      <c r="AA444" s="318">
        <f>('октябрь(4 цк)'!X483+'октябрь(4 цк)'!X484*9.11%)/1000</f>
        <v>0.71128214300000003</v>
      </c>
      <c r="AB444" s="318">
        <f>('октябрь(4 цк)'!Y483+'октябрь(4 цк)'!Y484*9.11%)/1000</f>
        <v>0.70819432999999998</v>
      </c>
      <c r="AC444" s="375"/>
      <c r="AD444" s="375"/>
    </row>
    <row r="445" spans="1:30" s="209" customFormat="1" ht="13.5" thickBot="1" x14ac:dyDescent="0.25">
      <c r="A445" s="314">
        <v>25</v>
      </c>
      <c r="B445" s="289" t="s">
        <v>197</v>
      </c>
      <c r="C445" s="290" t="s">
        <v>169</v>
      </c>
      <c r="D445" s="255"/>
      <c r="E445" s="318">
        <f>('октябрь(4 цк)'!B487+'октябрь(4 цк)'!B488*9.11%)/1000</f>
        <v>0.96051120499999987</v>
      </c>
      <c r="F445" s="318">
        <f>('октябрь(4 цк)'!C487+'октябрь(4 цк)'!C488*9.11%)/1000</f>
        <v>0.90203915600000006</v>
      </c>
      <c r="G445" s="318">
        <f>('октябрь(4 цк)'!D487+'октябрь(4 цк)'!D488*9.11%)/1000</f>
        <v>0.94213708099999993</v>
      </c>
      <c r="H445" s="318">
        <f>('октябрь(4 цк)'!E487+'октябрь(4 цк)'!E488*9.11%)/1000</f>
        <v>0.99641930600000006</v>
      </c>
      <c r="I445" s="318">
        <f>('октябрь(4 цк)'!F487+'октябрь(4 цк)'!F488*9.11%)/1000</f>
        <v>1.0427583229999999</v>
      </c>
      <c r="J445" s="318">
        <f>('октябрь(4 цк)'!G487+'октябрь(4 цк)'!G488*9.11%)/1000</f>
        <v>1.0530146630000001</v>
      </c>
      <c r="K445" s="318">
        <f>('октябрь(4 цк)'!H487+'октябрь(4 цк)'!H488*9.11%)/1000</f>
        <v>1.0570408219999998</v>
      </c>
      <c r="L445" s="318">
        <f>('октябрь(4 цк)'!I487+'октябрь(4 цк)'!I488*9.11%)/1000</f>
        <v>1.0475700740000002</v>
      </c>
      <c r="M445" s="318">
        <f>('октябрь(4 цк)'!J487+'октябрь(4 цк)'!J488*9.11%)/1000</f>
        <v>1.087624355</v>
      </c>
      <c r="N445" s="318">
        <f>('октябрь(4 цк)'!K487+'октябрь(4 цк)'!K488*9.11%)/1000</f>
        <v>1.0888245650000001</v>
      </c>
      <c r="O445" s="318">
        <f>('октябрь(4 цк)'!L487+'октябрь(4 цк)'!L488*9.11%)/1000</f>
        <v>1.018132196</v>
      </c>
      <c r="P445" s="318">
        <f>('октябрь(4 цк)'!M487+'октябрь(4 цк)'!M488*9.11%)/1000</f>
        <v>1.0144879219999998</v>
      </c>
      <c r="Q445" s="318">
        <f>('октябрь(4 цк)'!N487+'октябрь(4 цк)'!N488*9.11%)/1000</f>
        <v>1.0130149370000001</v>
      </c>
      <c r="R445" s="318">
        <f>('октябрь(4 цк)'!O487+'октябрь(4 цк)'!O488*9.11%)/1000</f>
        <v>1.0260099380000001</v>
      </c>
      <c r="S445" s="318">
        <f>('октябрь(4 цк)'!P487+'октябрь(4 цк)'!P488*9.11%)/1000</f>
        <v>1.005617279</v>
      </c>
      <c r="T445" s="318">
        <f>('октябрь(4 цк)'!Q487+'октябрь(4 цк)'!Q488*9.11%)/1000</f>
        <v>1.0428892549999997</v>
      </c>
      <c r="U445" s="318">
        <f>('октябрь(4 цк)'!R487+'октябрь(4 цк)'!R488*9.11%)/1000</f>
        <v>1.038972206</v>
      </c>
      <c r="V445" s="318">
        <f>('октябрь(4 цк)'!S487+'октябрь(4 цк)'!S488*9.11%)/1000</f>
        <v>1.038917651</v>
      </c>
      <c r="W445" s="318">
        <f>('октябрь(4 цк)'!T487+'октябрь(4 цк)'!T488*9.11%)/1000</f>
        <v>1.0157972419999999</v>
      </c>
      <c r="X445" s="318">
        <f>('октябрь(4 цк)'!U487+'октябрь(4 цк)'!U488*9.11%)/1000</f>
        <v>0.95165147299999997</v>
      </c>
      <c r="Y445" s="318">
        <f>('октябрь(4 цк)'!V487+'октябрь(4 цк)'!V488*9.11%)/1000</f>
        <v>0.97859073200000013</v>
      </c>
      <c r="Z445" s="318">
        <f>('октябрь(4 цк)'!W487+'октябрь(4 цк)'!W488*9.11%)/1000</f>
        <v>0.92541051800000007</v>
      </c>
      <c r="AA445" s="318">
        <f>('октябрь(4 цк)'!X487+'октябрь(4 цк)'!X488*9.11%)/1000</f>
        <v>0.71854886900000003</v>
      </c>
      <c r="AB445" s="318">
        <f>('октябрь(4 цк)'!Y487+'октябрь(4 цк)'!Y488*9.11%)/1000</f>
        <v>0.71414082499999998</v>
      </c>
      <c r="AC445" s="375"/>
      <c r="AD445" s="375"/>
    </row>
    <row r="446" spans="1:30" s="209" customFormat="1" ht="13.5" thickBot="1" x14ac:dyDescent="0.25">
      <c r="A446" s="314">
        <v>26</v>
      </c>
      <c r="B446" s="289" t="s">
        <v>197</v>
      </c>
      <c r="C446" s="290" t="s">
        <v>169</v>
      </c>
      <c r="D446" s="255"/>
      <c r="E446" s="318">
        <f>('октябрь(4 цк)'!B491+'октябрь(4 цк)'!B492*9.11%)/1000</f>
        <v>1.011116423</v>
      </c>
      <c r="F446" s="318">
        <f>('октябрь(4 цк)'!C491+'октябрь(4 цк)'!C492*9.11%)/1000</f>
        <v>0.96198419000000002</v>
      </c>
      <c r="G446" s="318">
        <f>('октябрь(4 цк)'!D491+'октябрь(4 цк)'!D492*9.11%)/1000</f>
        <v>0.98793054800000002</v>
      </c>
      <c r="H446" s="318">
        <f>('октябрь(4 цк)'!E491+'октябрь(4 цк)'!E492*9.11%)/1000</f>
        <v>1.0597685719999999</v>
      </c>
      <c r="I446" s="318">
        <f>('октябрь(4 цк)'!F491+'октябрь(4 цк)'!F492*9.11%)/1000</f>
        <v>1.0540293859999998</v>
      </c>
      <c r="J446" s="318">
        <f>('октябрь(4 цк)'!G491+'октябрь(4 цк)'!G492*9.11%)/1000</f>
        <v>1.0675590260000001</v>
      </c>
      <c r="K446" s="318">
        <f>('октябрь(4 цк)'!H491+'октябрь(4 цк)'!H492*9.11%)/1000</f>
        <v>1.0663915490000002</v>
      </c>
      <c r="L446" s="318">
        <f>('октябрь(4 цк)'!I491+'октябрь(4 цк)'!I492*9.11%)/1000</f>
        <v>1.0647658100000001</v>
      </c>
      <c r="M446" s="318">
        <f>('октябрь(4 цк)'!J491+'октябрь(4 цк)'!J492*9.11%)/1000</f>
        <v>1.0631182490000002</v>
      </c>
      <c r="N446" s="318">
        <f>('октябрь(4 цк)'!K491+'октябрь(4 цк)'!K492*9.11%)/1000</f>
        <v>1.069315697</v>
      </c>
      <c r="O446" s="318">
        <f>('октябрь(4 цк)'!L491+'октябрь(4 цк)'!L492*9.11%)/1000</f>
        <v>1.0796811470000001</v>
      </c>
      <c r="P446" s="318">
        <f>('октябрь(4 цк)'!M491+'октябрь(4 цк)'!M492*9.11%)/1000</f>
        <v>1.0762878259999999</v>
      </c>
      <c r="Q446" s="318">
        <f>('октябрь(4 цк)'!N491+'октябрь(4 цк)'!N492*9.11%)/1000</f>
        <v>1.0807613360000001</v>
      </c>
      <c r="R446" s="318">
        <f>('октябрь(4 цк)'!O491+'октябрь(4 цк)'!O492*9.11%)/1000</f>
        <v>1.0418636210000001</v>
      </c>
      <c r="S446" s="318">
        <f>('октябрь(4 цк)'!P491+'октябрь(4 цк)'!P492*9.11%)/1000</f>
        <v>1.0700467339999999</v>
      </c>
      <c r="T446" s="318">
        <f>('октябрь(4 цк)'!Q491+'октябрь(4 цк)'!Q492*9.11%)/1000</f>
        <v>1.0853112229999999</v>
      </c>
      <c r="U446" s="318">
        <f>('октябрь(4 цк)'!R491+'октябрь(4 цк)'!R492*9.11%)/1000</f>
        <v>1.0778262770000002</v>
      </c>
      <c r="V446" s="318">
        <f>('октябрь(4 цк)'!S491+'октябрь(4 цк)'!S492*9.11%)/1000</f>
        <v>1.0907230790000002</v>
      </c>
      <c r="W446" s="318">
        <f>('октябрь(4 цк)'!T491+'октябрь(4 цк)'!T492*9.11%)/1000</f>
        <v>1.0808922680000002</v>
      </c>
      <c r="X446" s="318">
        <f>('октябрь(4 цк)'!U491+'октябрь(4 цк)'!U492*9.11%)/1000</f>
        <v>1.0082795630000001</v>
      </c>
      <c r="Y446" s="318">
        <f>('октябрь(4 цк)'!V491+'октябрь(4 цк)'!V492*9.11%)/1000</f>
        <v>1.030123385</v>
      </c>
      <c r="Z446" s="318">
        <f>('октябрь(4 цк)'!W491+'октябрь(4 цк)'!W492*9.11%)/1000</f>
        <v>1.0142915240000001</v>
      </c>
      <c r="AA446" s="318">
        <f>('октябрь(4 цк)'!X491+'октябрь(4 цк)'!X492*9.11%)/1000</f>
        <v>0.99484812199999983</v>
      </c>
      <c r="AB446" s="318">
        <f>('октябрь(4 цк)'!Y491+'октябрь(4 цк)'!Y492*9.11%)/1000</f>
        <v>0.99536093899999989</v>
      </c>
      <c r="AC446" s="375"/>
      <c r="AD446" s="375"/>
    </row>
    <row r="447" spans="1:30" s="209" customFormat="1" ht="13.5" thickBot="1" x14ac:dyDescent="0.25">
      <c r="A447" s="314">
        <v>27</v>
      </c>
      <c r="B447" s="289" t="s">
        <v>197</v>
      </c>
      <c r="C447" s="290" t="s">
        <v>169</v>
      </c>
      <c r="D447" s="255"/>
      <c r="E447" s="318">
        <f>('октябрь(4 цк)'!B495+'октябрь(4 цк)'!B496*9.11%)/1000</f>
        <v>0.20383335500000002</v>
      </c>
      <c r="F447" s="318">
        <f>('октябрь(4 цк)'!C495+'октябрь(4 цк)'!C496*9.11%)/1000</f>
        <v>0.85280872400000007</v>
      </c>
      <c r="G447" s="318">
        <f>('октябрь(4 цк)'!D495+'октябрь(4 цк)'!D496*9.11%)/1000</f>
        <v>0.8555146520000001</v>
      </c>
      <c r="H447" s="318">
        <f>('октябрь(4 цк)'!E495+'октябрь(4 цк)'!E496*9.11%)/1000</f>
        <v>0.88655644699999991</v>
      </c>
      <c r="I447" s="318">
        <f>('октябрь(4 цк)'!F495+'октябрь(4 цк)'!F496*9.11%)/1000</f>
        <v>0.85103023099999997</v>
      </c>
      <c r="J447" s="318">
        <f>('октябрь(4 цк)'!G495+'октябрь(4 цк)'!G496*9.11%)/1000</f>
        <v>0.85745681000000018</v>
      </c>
      <c r="K447" s="318">
        <f>('октябрь(4 цк)'!H495+'октябрь(4 цк)'!H496*9.11%)/1000</f>
        <v>0.96924000499999985</v>
      </c>
      <c r="L447" s="318">
        <f>('октябрь(4 цк)'!I495+'октябрь(4 цк)'!I496*9.11%)/1000</f>
        <v>1.0136586860000001</v>
      </c>
      <c r="M447" s="318">
        <f>('октябрь(4 цк)'!J495+'октябрь(4 цк)'!J496*9.11%)/1000</f>
        <v>1.0446241039999999</v>
      </c>
      <c r="N447" s="318">
        <f>('октябрь(4 цк)'!K495+'октябрь(4 цк)'!K496*9.11%)/1000</f>
        <v>1.0677554240000002</v>
      </c>
      <c r="O447" s="318">
        <f>('октябрь(4 цк)'!L495+'октябрь(4 цк)'!L496*9.11%)/1000</f>
        <v>1.0746184430000001</v>
      </c>
      <c r="P447" s="318">
        <f>('октябрь(4 цк)'!M495+'октябрь(4 цк)'!M496*9.11%)/1000</f>
        <v>1.0181103740000002</v>
      </c>
      <c r="Q447" s="318">
        <f>('октябрь(4 цк)'!N495+'октябрь(4 цк)'!N496*9.11%)/1000</f>
        <v>1.0174011590000001</v>
      </c>
      <c r="R447" s="318">
        <f>('октябрь(4 цк)'!O495+'октябрь(4 цк)'!O496*9.11%)/1000</f>
        <v>0.95855813599999995</v>
      </c>
      <c r="S447" s="318">
        <f>('октябрь(4 цк)'!P495+'октябрь(4 цк)'!P496*9.11%)/1000</f>
        <v>0.99988900400000014</v>
      </c>
      <c r="T447" s="318">
        <f>('октябрь(4 цк)'!Q495+'октябрь(4 цк)'!Q496*9.11%)/1000</f>
        <v>1.027079216</v>
      </c>
      <c r="U447" s="318">
        <f>('октябрь(4 цк)'!R495+'октябрь(4 цк)'!R496*9.11%)/1000</f>
        <v>1.0408925420000001</v>
      </c>
      <c r="V447" s="318">
        <f>('октябрь(4 цк)'!S495+'октябрь(4 цк)'!S496*9.11%)/1000</f>
        <v>1.01959427</v>
      </c>
      <c r="W447" s="318">
        <f>('октябрь(4 цк)'!T495+'октябрь(4 цк)'!T496*9.11%)/1000</f>
        <v>0.98063108899999996</v>
      </c>
      <c r="X447" s="318">
        <f>('октябрь(4 цк)'!U495+'октябрь(4 цк)'!U496*9.11%)/1000</f>
        <v>0.85816602499999994</v>
      </c>
      <c r="Y447" s="318">
        <f>('октябрь(4 цк)'!V495+'октябрь(4 цк)'!V496*9.11%)/1000</f>
        <v>0.86864058500000008</v>
      </c>
      <c r="Z447" s="318">
        <f>('октябрь(4 цк)'!W495+'октябрь(4 цк)'!W496*9.11%)/1000</f>
        <v>0.86760404000000002</v>
      </c>
      <c r="AA447" s="318">
        <f>('октябрь(4 цк)'!X495+'октябрь(4 цк)'!X496*9.11%)/1000</f>
        <v>0.87561271399999996</v>
      </c>
      <c r="AB447" s="318">
        <f>('октябрь(4 цк)'!Y495+'октябрь(4 цк)'!Y496*9.11%)/1000</f>
        <v>0.85038648200000011</v>
      </c>
      <c r="AC447" s="375"/>
      <c r="AD447" s="375"/>
    </row>
    <row r="448" spans="1:30" s="209" customFormat="1" ht="13.5" thickBot="1" x14ac:dyDescent="0.25">
      <c r="A448" s="314">
        <v>28</v>
      </c>
      <c r="B448" s="289" t="s">
        <v>197</v>
      </c>
      <c r="C448" s="290" t="s">
        <v>169</v>
      </c>
      <c r="D448" s="255"/>
      <c r="E448" s="318">
        <f>('октябрь(4 цк)'!B499+'октябрь(4 цк)'!B500*9.11%)/1000</f>
        <v>0.996659348</v>
      </c>
      <c r="F448" s="318">
        <f>('октябрь(4 цк)'!C499+'октябрь(4 цк)'!C500*9.11%)/1000</f>
        <v>0.95316810200000013</v>
      </c>
      <c r="G448" s="318">
        <f>('октябрь(4 цк)'!D499+'октябрь(4 цк)'!D500*9.11%)/1000</f>
        <v>1.011945659</v>
      </c>
      <c r="H448" s="318">
        <f>('октябрь(4 цк)'!E499+'октябрь(4 цк)'!E500*9.11%)/1000</f>
        <v>0.99910341200000008</v>
      </c>
      <c r="I448" s="318">
        <f>('октябрь(4 цк)'!F499+'октябрь(4 цк)'!F500*9.11%)/1000</f>
        <v>1.0470899899999999</v>
      </c>
      <c r="J448" s="318">
        <f>('октябрь(4 цк)'!G499+'октябрь(4 цк)'!G500*9.11%)/1000</f>
        <v>1.0496104310000001</v>
      </c>
      <c r="K448" s="318">
        <f>('октябрь(4 цк)'!H499+'октябрь(4 цк)'!H500*9.11%)/1000</f>
        <v>1.0743893120000001</v>
      </c>
      <c r="L448" s="318">
        <f>('октябрь(4 цк)'!I499+'октябрь(4 цк)'!I500*9.11%)/1000</f>
        <v>1.0420381969999999</v>
      </c>
      <c r="M448" s="318">
        <f>('октябрь(4 цк)'!J499+'октябрь(4 цк)'!J500*9.11%)/1000</f>
        <v>1.076691533</v>
      </c>
      <c r="N448" s="318">
        <f>('октябрь(4 цк)'!K499+'октябрь(4 цк)'!K500*9.11%)/1000</f>
        <v>1.0449950779999999</v>
      </c>
      <c r="O448" s="318">
        <f>('октябрь(4 цк)'!L499+'октябрь(4 цк)'!L500*9.11%)/1000</f>
        <v>1.049948672</v>
      </c>
      <c r="P448" s="318">
        <f>('октябрь(4 цк)'!M499+'октябрь(4 цк)'!M500*9.11%)/1000</f>
        <v>1.0819615460000001</v>
      </c>
      <c r="Q448" s="318">
        <f>('октябрь(4 цк)'!N499+'октябрь(4 цк)'!N500*9.11%)/1000</f>
        <v>1.0508433740000001</v>
      </c>
      <c r="R448" s="318">
        <f>('октябрь(4 цк)'!O499+'октябрь(4 цк)'!O500*9.11%)/1000</f>
        <v>1.054323983</v>
      </c>
      <c r="S448" s="318">
        <f>('октябрь(4 цк)'!P499+'октябрь(4 цк)'!P500*9.11%)/1000</f>
        <v>1.0915959589999999</v>
      </c>
      <c r="T448" s="318">
        <f>('октябрь(4 цк)'!Q499+'октябрь(4 цк)'!Q500*9.11%)/1000</f>
        <v>1.04665355</v>
      </c>
      <c r="U448" s="318">
        <f>('октябрь(4 цк)'!R499+'октябрь(4 цк)'!R500*9.11%)/1000</f>
        <v>1.091355917</v>
      </c>
      <c r="V448" s="318">
        <f>('октябрь(4 цк)'!S499+'октябрь(4 цк)'!S500*9.11%)/1000</f>
        <v>1.044755036</v>
      </c>
      <c r="W448" s="318">
        <f>('октябрь(4 цк)'!T499+'октябрь(4 цк)'!T500*9.11%)/1000</f>
        <v>1.038972206</v>
      </c>
      <c r="X448" s="318">
        <f>('октябрь(4 цк)'!U499+'октябрь(4 цк)'!U500*9.11%)/1000</f>
        <v>1.022005601</v>
      </c>
      <c r="Y448" s="318">
        <f>('октябрь(4 цк)'!V499+'октябрь(4 цк)'!V500*9.11%)/1000</f>
        <v>1.004373425</v>
      </c>
      <c r="Z448" s="318">
        <f>('октябрь(4 цк)'!W499+'октябрь(4 цк)'!W500*9.11%)/1000</f>
        <v>0.98721042199999987</v>
      </c>
      <c r="AA448" s="318">
        <f>('октябрь(4 цк)'!X499+'октябрь(4 цк)'!X500*9.11%)/1000</f>
        <v>0.9741499549999999</v>
      </c>
      <c r="AB448" s="318">
        <f>('октябрь(4 цк)'!Y499+'октябрь(4 цк)'!Y500*9.11%)/1000</f>
        <v>0.92311920799999991</v>
      </c>
      <c r="AC448" s="375"/>
      <c r="AD448" s="375"/>
    </row>
    <row r="449" spans="1:30" s="209" customFormat="1" ht="13.5" thickBot="1" x14ac:dyDescent="0.25">
      <c r="A449" s="314">
        <v>29</v>
      </c>
      <c r="B449" s="289" t="s">
        <v>197</v>
      </c>
      <c r="C449" s="290" t="s">
        <v>169</v>
      </c>
      <c r="D449" s="255"/>
      <c r="E449" s="318">
        <f>('октябрь(4 цк)'!B503+'октябрь(4 цк)'!B504*9.11%)/1000</f>
        <v>1.0249515710000001</v>
      </c>
      <c r="F449" s="318">
        <f>('октябрь(4 цк)'!C503+'октябрь(4 цк)'!C504*9.11%)/1000</f>
        <v>1.009436129</v>
      </c>
      <c r="G449" s="318">
        <f>('октябрь(4 цк)'!D503+'октябрь(4 цк)'!D504*9.11%)/1000</f>
        <v>0.99314600599999991</v>
      </c>
      <c r="H449" s="318">
        <f>('октябрь(4 цк)'!E503+'октябрь(4 цк)'!E504*9.11%)/1000</f>
        <v>0.99426983899999999</v>
      </c>
      <c r="I449" s="318">
        <f>('октябрь(4 цк)'!F503+'октябрь(4 цк)'!F504*9.11%)/1000</f>
        <v>1.0423109719999999</v>
      </c>
      <c r="J449" s="318">
        <f>('октябрь(4 цк)'!G503+'октябрь(4 цк)'!G504*9.11%)/1000</f>
        <v>1.039463201</v>
      </c>
      <c r="K449" s="318">
        <f>('октябрь(4 цк)'!H503+'октябрь(4 цк)'!H504*9.11%)/1000</f>
        <v>1.0353606650000002</v>
      </c>
      <c r="L449" s="318">
        <f>('октябрь(4 цк)'!I503+'октябрь(4 цк)'!I504*9.11%)/1000</f>
        <v>1.1625392810000001</v>
      </c>
      <c r="M449" s="318">
        <f>('октябрь(4 цк)'!J503+'октябрь(4 цк)'!J504*9.11%)/1000</f>
        <v>1.1441324240000001</v>
      </c>
      <c r="N449" s="318">
        <f>('октябрь(4 цк)'!K503+'октябрь(4 цк)'!K504*9.11%)/1000</f>
        <v>1.064252993</v>
      </c>
      <c r="O449" s="318">
        <f>('октябрь(4 цк)'!L503+'октябрь(4 цк)'!L504*9.11%)/1000</f>
        <v>1.065758711</v>
      </c>
      <c r="P449" s="318">
        <f>('октябрь(4 цк)'!M503+'октябрь(4 цк)'!M504*9.11%)/1000</f>
        <v>1.0353061100000001</v>
      </c>
      <c r="Q449" s="318">
        <f>('октябрь(4 цк)'!N503+'октябрь(4 цк)'!N504*9.11%)/1000</f>
        <v>1.0701558439999999</v>
      </c>
      <c r="R449" s="318">
        <f>('октябрь(4 цк)'!O503+'октябрь(4 цк)'!O504*9.11%)/1000</f>
        <v>1.047711917</v>
      </c>
      <c r="S449" s="318">
        <f>('октябрь(4 цк)'!P503+'октябрь(4 цк)'!P504*9.11%)/1000</f>
        <v>1.0790701309999999</v>
      </c>
      <c r="T449" s="318">
        <f>('октябрь(4 цк)'!Q503+'октябрь(4 цк)'!Q504*9.11%)/1000</f>
        <v>1.083161756</v>
      </c>
      <c r="U449" s="318">
        <f>('октябрь(4 цк)'!R503+'октябрь(4 цк)'!R504*9.11%)/1000</f>
        <v>1.1975308579999999</v>
      </c>
      <c r="V449" s="318">
        <f>('октябрь(4 цк)'!S503+'октябрь(4 цк)'!S504*9.11%)/1000</f>
        <v>1.037870195</v>
      </c>
      <c r="W449" s="318">
        <f>('октябрь(4 цк)'!T503+'октябрь(4 цк)'!T504*9.11%)/1000</f>
        <v>1.0454969840000001</v>
      </c>
      <c r="X449" s="318">
        <f>('октябрь(4 цк)'!U503+'октябрь(4 цк)'!U504*9.11%)/1000</f>
        <v>1.0195288040000001</v>
      </c>
      <c r="Y449" s="318">
        <f>('октябрь(4 цк)'!V503+'октябрь(4 цк)'!V504*9.11%)/1000</f>
        <v>1.0268173520000001</v>
      </c>
      <c r="Z449" s="318">
        <f>('октябрь(4 цк)'!W503+'октябрь(4 цк)'!W504*9.11%)/1000</f>
        <v>0.93747808399999999</v>
      </c>
      <c r="AA449" s="318">
        <f>('октябрь(4 цк)'!X503+'октябрь(4 цк)'!X504*9.11%)/1000</f>
        <v>0.85417259900000009</v>
      </c>
      <c r="AB449" s="318">
        <f>('октябрь(4 цк)'!Y503+'октябрь(4 цк)'!Y504*9.11%)/1000</f>
        <v>0.70994009000000002</v>
      </c>
      <c r="AC449" s="375"/>
      <c r="AD449" s="375"/>
    </row>
    <row r="450" spans="1:30" s="209" customFormat="1" ht="13.5" thickBot="1" x14ac:dyDescent="0.25">
      <c r="A450" s="314">
        <v>30</v>
      </c>
      <c r="B450" s="289" t="s">
        <v>197</v>
      </c>
      <c r="C450" s="290" t="s">
        <v>169</v>
      </c>
      <c r="D450" s="255"/>
      <c r="E450" s="318">
        <f>('октябрь(4 цк)'!B507+'октябрь(4 цк)'!B508*9.11%)/1000</f>
        <v>0.85604929099999993</v>
      </c>
      <c r="F450" s="318">
        <f>('октябрь(4 цк)'!C507+'октябрь(4 цк)'!C508*9.11%)/1000</f>
        <v>0.90151542799999995</v>
      </c>
      <c r="G450" s="318">
        <f>('октябрь(4 цк)'!D507+'октябрь(4 цк)'!D508*9.11%)/1000</f>
        <v>0.9803910469999999</v>
      </c>
      <c r="H450" s="318">
        <f>('октябрь(4 цк)'!E507+'октябрь(4 цк)'!E508*9.11%)/1000</f>
        <v>1.0379465719999998</v>
      </c>
      <c r="I450" s="318">
        <f>('октябрь(4 цк)'!F507+'октябрь(4 цк)'!F508*9.11%)/1000</f>
        <v>0.95990018899999996</v>
      </c>
      <c r="J450" s="318">
        <f>('октябрь(4 цк)'!G507+'октябрь(4 цк)'!G508*9.11%)/1000</f>
        <v>0.9635117299999999</v>
      </c>
      <c r="K450" s="318">
        <f>('октябрь(4 цк)'!H507+'октябрь(4 цк)'!H508*9.11%)/1000</f>
        <v>0.99998720299999999</v>
      </c>
      <c r="L450" s="318">
        <f>('октябрь(4 цк)'!I507+'октябрь(4 цк)'!I508*9.11%)/1000</f>
        <v>0.99418255099999997</v>
      </c>
      <c r="M450" s="318">
        <f>('октябрь(4 цк)'!J507+'октябрь(4 цк)'!J508*9.11%)/1000</f>
        <v>0.99849239600000006</v>
      </c>
      <c r="N450" s="318">
        <f>('октябрь(4 цк)'!K507+'октябрь(4 цк)'!K508*9.11%)/1000</f>
        <v>0.98213680700000006</v>
      </c>
      <c r="O450" s="318">
        <f>('октябрь(4 цк)'!L507+'октябрь(4 цк)'!L508*9.11%)/1000</f>
        <v>0.97824157999999983</v>
      </c>
      <c r="P450" s="318">
        <f>('октябрь(4 цк)'!M507+'октябрь(4 цк)'!M508*9.11%)/1000</f>
        <v>0.9654975320000001</v>
      </c>
      <c r="Q450" s="318">
        <f>('октябрь(4 цк)'!N507+'октябрь(4 цк)'!N508*9.11%)/1000</f>
        <v>0.97012379600000009</v>
      </c>
      <c r="R450" s="318">
        <f>('октябрь(4 цк)'!O507+'октябрь(4 цк)'!O508*9.11%)/1000</f>
        <v>1.0003690880000002</v>
      </c>
      <c r="S450" s="318">
        <f>('октябрь(4 цк)'!P507+'октябрь(4 цк)'!P508*9.11%)/1000</f>
        <v>0.98953446500000009</v>
      </c>
      <c r="T450" s="318">
        <f>('октябрь(4 цк)'!Q507+'октябрь(4 цк)'!Q508*9.11%)/1000</f>
        <v>0.99482629999999994</v>
      </c>
      <c r="U450" s="318">
        <f>('октябрь(4 цк)'!R507+'октябрь(4 цк)'!R508*9.11%)/1000</f>
        <v>1.0046352889999999</v>
      </c>
      <c r="V450" s="318">
        <f>('октябрь(4 цк)'!S507+'октябрь(4 цк)'!S508*9.11%)/1000</f>
        <v>1.028748599</v>
      </c>
      <c r="W450" s="318">
        <f>('октябрь(4 цк)'!T507+'октябрь(4 цк)'!T508*9.11%)/1000</f>
        <v>1.001329256</v>
      </c>
      <c r="X450" s="318">
        <f>('октябрь(4 цк)'!U507+'октябрь(4 цк)'!U508*9.11%)/1000</f>
        <v>0.96813799399999989</v>
      </c>
      <c r="Y450" s="318">
        <f>('октябрь(4 цк)'!V507+'октябрь(4 цк)'!V508*9.11%)/1000</f>
        <v>1.0149789170000001</v>
      </c>
      <c r="Z450" s="318">
        <f>('октябрь(4 цк)'!W507+'октябрь(4 цк)'!W508*9.11%)/1000</f>
        <v>0.8599336070000001</v>
      </c>
      <c r="AA450" s="318">
        <f>('октябрь(4 цк)'!X507+'октябрь(4 цк)'!X508*9.11%)/1000</f>
        <v>0.84250873999999998</v>
      </c>
      <c r="AB450" s="318">
        <f>('октябрь(4 цк)'!Y507+'октябрь(4 цк)'!Y508*9.11%)/1000</f>
        <v>0.71234051000000009</v>
      </c>
      <c r="AC450" s="375"/>
      <c r="AD450" s="375"/>
    </row>
    <row r="451" spans="1:30" s="296" customFormat="1" ht="13.5" thickBot="1" x14ac:dyDescent="0.25">
      <c r="A451" s="315">
        <v>31</v>
      </c>
      <c r="B451" s="303" t="s">
        <v>197</v>
      </c>
      <c r="C451" s="304" t="s">
        <v>169</v>
      </c>
      <c r="D451" s="305"/>
      <c r="E451" s="318">
        <f>('октябрь(4 цк)'!B511+'октябрь(4 цк)'!B512*9.11%)/1000</f>
        <v>1.1137016450000001</v>
      </c>
      <c r="F451" s="318">
        <f>('октябрь(4 цк)'!C511+'октябрь(4 цк)'!C512*9.11%)/1000</f>
        <v>1.1136143570000001</v>
      </c>
      <c r="G451" s="318">
        <f>('октябрь(4 цк)'!D511+'октябрь(4 цк)'!D512*9.11%)/1000</f>
        <v>1.0895556020000001</v>
      </c>
      <c r="H451" s="318">
        <f>('октябрь(4 цк)'!E511+'октябрь(4 цк)'!E512*9.11%)/1000</f>
        <v>1.299985148</v>
      </c>
      <c r="I451" s="318">
        <f>('октябрь(4 цк)'!F511+'октябрь(4 цк)'!F512*9.11%)/1000</f>
        <v>1.070090378</v>
      </c>
      <c r="J451" s="318">
        <f>('октябрь(4 цк)'!G511+'октябрь(4 цк)'!G512*9.11%)/1000</f>
        <v>1.0586774719999998</v>
      </c>
      <c r="K451" s="318">
        <f>('октябрь(4 цк)'!H511+'октябрь(4 цк)'!H512*9.11%)/1000</f>
        <v>1.080870446</v>
      </c>
      <c r="L451" s="318">
        <f>('октябрь(4 цк)'!I511+'октябрь(4 цк)'!I512*9.11%)/1000</f>
        <v>1.0538438990000001</v>
      </c>
      <c r="M451" s="318">
        <f>('октябрь(4 цк)'!J511+'октябрь(4 цк)'!J512*9.11%)/1000</f>
        <v>1.0562552299999999</v>
      </c>
      <c r="N451" s="318">
        <f>('октябрь(4 цк)'!K511+'октябрь(4 цк)'!K512*9.11%)/1000</f>
        <v>1.0635437779999999</v>
      </c>
      <c r="O451" s="318">
        <f>('октябрь(4 цк)'!L511+'октябрь(4 цк)'!L512*9.11%)/1000</f>
        <v>1.0599213260000002</v>
      </c>
      <c r="P451" s="318">
        <f>('октябрь(4 цк)'!M511+'октябрь(4 цк)'!M512*9.11%)/1000</f>
        <v>1.053811166</v>
      </c>
      <c r="Q451" s="318">
        <f>('октябрь(4 цк)'!N511+'октябрь(4 цк)'!N512*9.11%)/1000</f>
        <v>1.064394836</v>
      </c>
      <c r="R451" s="318">
        <f>('октябрь(4 цк)'!O511+'октябрь(4 цк)'!O512*9.11%)/1000</f>
        <v>1.0888900309999998</v>
      </c>
      <c r="S451" s="318">
        <f>('октябрь(4 цк)'!P511+'октябрь(4 цк)'!P512*9.11%)/1000</f>
        <v>1.0736146309999999</v>
      </c>
      <c r="T451" s="318">
        <f>('октябрь(4 цк)'!Q511+'октябрь(4 цк)'!Q512*9.11%)/1000</f>
        <v>1.086620543</v>
      </c>
      <c r="U451" s="318">
        <f>('октябрь(4 цк)'!R511+'октябрь(4 цк)'!R512*9.11%)/1000</f>
        <v>1.094956547</v>
      </c>
      <c r="V451" s="318">
        <f>('октябрь(4 цк)'!S511+'октябрь(4 цк)'!S512*9.11%)/1000</f>
        <v>1.123205126</v>
      </c>
      <c r="W451" s="318">
        <f>('октябрь(4 цк)'!T511+'октябрь(4 цк)'!T512*9.11%)/1000</f>
        <v>1.1386332800000001</v>
      </c>
      <c r="X451" s="318">
        <f>('октябрь(4 цк)'!U511+'октябрь(4 цк)'!U512*9.11%)/1000</f>
        <v>1.4764051069999997</v>
      </c>
      <c r="Y451" s="318">
        <f>('октябрь(4 цк)'!V511+'октябрь(4 цк)'!V512*9.11%)/1000</f>
        <v>1.3808247469999999</v>
      </c>
      <c r="Z451" s="318">
        <f>('октябрь(4 цк)'!W511+'октябрь(4 цк)'!W512*9.11%)/1000</f>
        <v>1.120237334</v>
      </c>
      <c r="AA451" s="318">
        <f>('октябрь(4 цк)'!X511+'октябрь(4 цк)'!X512*9.11%)/1000</f>
        <v>1.0792228850000001</v>
      </c>
      <c r="AB451" s="318">
        <f>('октябрь(4 цк)'!Y511+'октябрь(4 цк)'!Y512*9.11%)/1000</f>
        <v>1.0595067079999998</v>
      </c>
      <c r="AC451" s="376"/>
      <c r="AD451" s="376"/>
    </row>
    <row r="452" spans="1:30" s="295" customFormat="1" ht="13.5" thickBot="1" x14ac:dyDescent="0.25">
      <c r="A452" s="313">
        <v>1</v>
      </c>
      <c r="B452" s="300" t="s">
        <v>198</v>
      </c>
      <c r="C452" s="301" t="s">
        <v>169</v>
      </c>
      <c r="D452" s="302"/>
      <c r="E452" s="318">
        <f>('октябрь(4 цк)'!B391+'октябрь(4 цк)'!B392*5.79%)/1000</f>
        <v>0.88137320399999997</v>
      </c>
      <c r="F452" s="318">
        <f>('октябрь(4 цк)'!C391+'октябрь(4 цк)'!C392*5.79%)/1000</f>
        <v>0.87259263399999998</v>
      </c>
      <c r="G452" s="318">
        <f>('октябрь(4 цк)'!D391+'октябрь(4 цк)'!D392*5.79%)/1000</f>
        <v>0.91875939000000006</v>
      </c>
      <c r="H452" s="318">
        <f>('октябрь(4 цк)'!E391+'октябрь(4 цк)'!E392*5.79%)/1000</f>
        <v>0.95924522300000015</v>
      </c>
      <c r="I452" s="318">
        <f>('октябрь(4 цк)'!F391+'октябрь(4 цк)'!F392*5.79%)/1000</f>
        <v>0.97874231999999994</v>
      </c>
      <c r="J452" s="318">
        <f>('октябрь(4 цк)'!G391+'октябрь(4 цк)'!G392*5.79%)/1000</f>
        <v>0.97086096500000008</v>
      </c>
      <c r="K452" s="318">
        <f>('октябрь(4 цк)'!H391+'октябрь(4 цк)'!H392*5.79%)/1000</f>
        <v>1.1798596890000002</v>
      </c>
      <c r="L452" s="318">
        <f>('октябрь(4 цк)'!I391+'октябрь(4 цк)'!I392*5.79%)/1000</f>
        <v>0.959879963</v>
      </c>
      <c r="M452" s="318">
        <f>('октябрь(4 цк)'!J391+'октябрь(4 цк)'!J392*5.79%)/1000</f>
        <v>0.86031041500000016</v>
      </c>
      <c r="N452" s="318">
        <f>('октябрь(4 цк)'!K391+'октябрь(4 цк)'!K392*5.79%)/1000</f>
        <v>0.86016230900000001</v>
      </c>
      <c r="O452" s="318">
        <f>('октябрь(4 цк)'!L391+'октябрь(4 цк)'!L392*5.79%)/1000</f>
        <v>0.86159047399999988</v>
      </c>
      <c r="P452" s="318">
        <f>('октябрь(4 цк)'!M391+'октябрь(4 цк)'!M392*5.79%)/1000</f>
        <v>0.86372743200000013</v>
      </c>
      <c r="Q452" s="318">
        <f>('октябрь(4 цк)'!N391+'октябрь(4 цк)'!N392*5.79%)/1000</f>
        <v>0.87871787499999998</v>
      </c>
      <c r="R452" s="318">
        <f>('октябрь(4 цк)'!O391+'октябрь(4 цк)'!O392*5.79%)/1000</f>
        <v>0.90224557099999991</v>
      </c>
      <c r="S452" s="318">
        <f>('октябрь(4 цк)'!P391+'октябрь(4 цк)'!P392*5.79%)/1000</f>
        <v>0.90550390300000017</v>
      </c>
      <c r="T452" s="318">
        <f>('октябрь(4 цк)'!Q391+'октябрь(4 цк)'!Q392*5.79%)/1000</f>
        <v>0.91462300100000005</v>
      </c>
      <c r="U452" s="318">
        <f>('октябрь(4 цк)'!R391+'октябрь(4 цк)'!R392*5.79%)/1000</f>
        <v>0.94630710600000012</v>
      </c>
      <c r="V452" s="318">
        <f>('октябрь(4 цк)'!S391+'октябрь(4 цк)'!S392*5.79%)/1000</f>
        <v>0.91427389400000003</v>
      </c>
      <c r="W452" s="318">
        <f>('октябрь(4 цк)'!T391+'октябрь(4 цк)'!T392*5.79%)/1000</f>
        <v>0.90551448200000018</v>
      </c>
      <c r="X452" s="318">
        <f>('октябрь(4 цк)'!U391+'октябрь(4 цк)'!U392*5.79%)/1000</f>
        <v>0.8978658650000001</v>
      </c>
      <c r="Y452" s="318">
        <f>('октябрь(4 цк)'!V391+'октябрь(4 цк)'!V392*5.79%)/1000</f>
        <v>0.89363426500000009</v>
      </c>
      <c r="Z452" s="318">
        <f>('октябрь(4 цк)'!W391+'октябрь(4 цк)'!W392*5.79%)/1000</f>
        <v>0.89226957399999995</v>
      </c>
      <c r="AA452" s="318">
        <f>('октябрь(4 цк)'!X391+'октябрь(4 цк)'!X392*5.79%)/1000</f>
        <v>0.88878908299999992</v>
      </c>
      <c r="AB452" s="318">
        <f>('октябрь(4 цк)'!Y391+'октябрь(4 цк)'!Y392*5.79%)/1000</f>
        <v>0.87900350799999993</v>
      </c>
      <c r="AC452" s="374"/>
      <c r="AD452" s="374"/>
    </row>
    <row r="453" spans="1:30" s="209" customFormat="1" ht="13.5" thickBot="1" x14ac:dyDescent="0.25">
      <c r="A453" s="314">
        <v>2</v>
      </c>
      <c r="B453" s="289" t="s">
        <v>198</v>
      </c>
      <c r="C453" s="290" t="s">
        <v>169</v>
      </c>
      <c r="D453" s="255"/>
      <c r="E453" s="318">
        <f>('октябрь(4 цк)'!B395+'октябрь(4 цк)'!B396*5.79%)/1000</f>
        <v>0.81538140200000009</v>
      </c>
      <c r="F453" s="318">
        <f>('октябрь(4 цк)'!C395+'октябрь(4 цк)'!C396*5.79%)/1000</f>
        <v>0.87413716799999996</v>
      </c>
      <c r="G453" s="318">
        <f>('октябрь(4 цк)'!D395+'октябрь(4 цк)'!D396*5.79%)/1000</f>
        <v>0.87593559799999998</v>
      </c>
      <c r="H453" s="318">
        <f>('октябрь(4 цк)'!E395+'октябрь(4 цк)'!E396*5.79%)/1000</f>
        <v>0.90916423699999993</v>
      </c>
      <c r="I453" s="318">
        <f>('октябрь(4 цк)'!F395+'октябрь(4 цк)'!F396*5.79%)/1000</f>
        <v>0.91200998799999999</v>
      </c>
      <c r="J453" s="318">
        <f>('октябрь(4 цк)'!G395+'октябрь(4 цк)'!G396*5.79%)/1000</f>
        <v>0.92032508200000007</v>
      </c>
      <c r="K453" s="318">
        <f>('октябрь(4 цк)'!H395+'октябрь(4 цк)'!H396*5.79%)/1000</f>
        <v>0.90353620899999998</v>
      </c>
      <c r="L453" s="318">
        <f>('октябрь(4 цк)'!I395+'октябрь(4 цк)'!I396*5.79%)/1000</f>
        <v>0.89232246900000012</v>
      </c>
      <c r="M453" s="318">
        <f>('октябрь(4 цк)'!J395+'октябрь(4 цк)'!J396*5.79%)/1000</f>
        <v>0.90136751400000004</v>
      </c>
      <c r="N453" s="318">
        <f>('октябрь(4 цк)'!K395+'октябрь(4 цк)'!K396*5.79%)/1000</f>
        <v>0.93150708500000012</v>
      </c>
      <c r="O453" s="318">
        <f>('октябрь(4 цк)'!L395+'октябрь(4 цк)'!L396*5.79%)/1000</f>
        <v>0.93441631000000003</v>
      </c>
      <c r="P453" s="318">
        <f>('октябрь(4 цк)'!M395+'октябрь(4 цк)'!M396*5.79%)/1000</f>
        <v>0.90138867200000006</v>
      </c>
      <c r="Q453" s="318">
        <f>('октябрь(4 цк)'!N395+'октябрь(4 цк)'!N396*5.79%)/1000</f>
        <v>0.91408347200000006</v>
      </c>
      <c r="R453" s="318">
        <f>('октябрь(4 цк)'!O395+'октябрь(4 цк)'!O396*5.79%)/1000</f>
        <v>0.88567885700000015</v>
      </c>
      <c r="S453" s="318">
        <f>('октябрь(4 цк)'!P395+'октябрь(4 цк)'!P396*5.79%)/1000</f>
        <v>0.89252346999999987</v>
      </c>
      <c r="T453" s="318">
        <f>('октябрь(4 цк)'!Q395+'октябрь(4 цк)'!Q396*5.79%)/1000</f>
        <v>0.92434510200000009</v>
      </c>
      <c r="U453" s="318">
        <f>('октябрь(4 цк)'!R395+'октябрь(4 цк)'!R396*5.79%)/1000</f>
        <v>1.2919441939999998</v>
      </c>
      <c r="V453" s="318">
        <f>('октябрь(4 цк)'!S395+'октябрь(4 цк)'!S396*5.79%)/1000</f>
        <v>0.92459899800000001</v>
      </c>
      <c r="W453" s="318">
        <f>('октябрь(4 цк)'!T395+'октябрь(4 цк)'!T396*5.79%)/1000</f>
        <v>1.2565257020000002</v>
      </c>
      <c r="X453" s="318">
        <f>('октябрь(4 цк)'!U395+'октябрь(4 цк)'!U396*5.79%)/1000</f>
        <v>0.91752164700000005</v>
      </c>
      <c r="Y453" s="318">
        <f>('октябрь(4 цк)'!V395+'октябрь(4 цк)'!V396*5.79%)/1000</f>
        <v>0.89602511900000015</v>
      </c>
      <c r="Z453" s="318">
        <f>('октябрь(4 цк)'!W395+'октябрь(4 цк)'!W396*5.79%)/1000</f>
        <v>0.89288315600000012</v>
      </c>
      <c r="AA453" s="318">
        <f>('октябрь(4 цк)'!X395+'октябрь(4 цк)'!X396*5.79%)/1000</f>
        <v>0.89097893600000011</v>
      </c>
      <c r="AB453" s="318">
        <f>('октябрь(4 цк)'!Y395+'октябрь(4 цк)'!Y396*5.79%)/1000</f>
        <v>0.88293889599999997</v>
      </c>
      <c r="AC453" s="375"/>
      <c r="AD453" s="375"/>
    </row>
    <row r="454" spans="1:30" s="209" customFormat="1" ht="13.5" thickBot="1" x14ac:dyDescent="0.25">
      <c r="A454" s="314">
        <v>3</v>
      </c>
      <c r="B454" s="289" t="s">
        <v>198</v>
      </c>
      <c r="C454" s="290" t="s">
        <v>169</v>
      </c>
      <c r="D454" s="255"/>
      <c r="E454" s="318">
        <f>('октябрь(4 цк)'!B399+'октябрь(4 цк)'!B400*5.79%)/1000</f>
        <v>0.93696584899999991</v>
      </c>
      <c r="F454" s="318">
        <f>('октябрь(4 цк)'!C399+'октябрь(4 цк)'!C400*5.79%)/1000</f>
        <v>0.94120802800000014</v>
      </c>
      <c r="G454" s="318">
        <f>('октябрь(4 цк)'!D399+'октябрь(4 цк)'!D400*5.79%)/1000</f>
        <v>0.92033566100000008</v>
      </c>
      <c r="H454" s="318">
        <f>('октябрь(4 цк)'!E399+'октябрь(4 цк)'!E400*5.79%)/1000</f>
        <v>0.92071650500000002</v>
      </c>
      <c r="I454" s="318">
        <f>('октябрь(4 цк)'!F399+'октябрь(4 цк)'!F400*5.79%)/1000</f>
        <v>0.92696869400000015</v>
      </c>
      <c r="J454" s="318">
        <f>('октябрь(4 цк)'!G399+'октябрь(4 цк)'!G400*5.79%)/1000</f>
        <v>0.92765632899999995</v>
      </c>
      <c r="K454" s="318">
        <f>('октябрь(4 цк)'!H399+'октябрь(4 цк)'!H400*5.79%)/1000</f>
        <v>0.93325261999999987</v>
      </c>
      <c r="L454" s="318">
        <f>('октябрь(4 цк)'!I399+'октябрь(4 цк)'!I400*5.79%)/1000</f>
        <v>0.9268311669999999</v>
      </c>
      <c r="M454" s="318">
        <f>('октябрь(4 цк)'!J399+'октябрь(4 цк)'!J400*5.79%)/1000</f>
        <v>0.92129834999999993</v>
      </c>
      <c r="N454" s="318">
        <f>('октябрь(4 цк)'!K399+'октябрь(4 цк)'!K400*5.79%)/1000</f>
        <v>0.92419699600000005</v>
      </c>
      <c r="O454" s="318">
        <f>('октябрь(4 цк)'!L399+'октябрь(4 цк)'!L400*5.79%)/1000</f>
        <v>0.92282172600000001</v>
      </c>
      <c r="P454" s="318">
        <f>('октябрь(4 цк)'!M399+'октябрь(4 цк)'!M400*5.79%)/1000</f>
        <v>0.92719085300000004</v>
      </c>
      <c r="Q454" s="318">
        <f>('октябрь(4 цк)'!N399+'октябрь(4 цк)'!N400*5.79%)/1000</f>
        <v>0.93286119700000003</v>
      </c>
      <c r="R454" s="318">
        <f>('октябрь(4 цк)'!O399+'октябрь(4 цк)'!O400*5.79%)/1000</f>
        <v>0.94011839099999994</v>
      </c>
      <c r="S454" s="318">
        <f>('октябрь(4 цк)'!P399+'октябрь(4 цк)'!P400*5.79%)/1000</f>
        <v>0.94148308200000008</v>
      </c>
      <c r="T454" s="318">
        <f>('октябрь(4 цк)'!Q399+'октябрь(4 цк)'!Q400*5.79%)/1000</f>
        <v>0.94224476999999995</v>
      </c>
      <c r="U454" s="318">
        <f>('октябрь(4 цк)'!R399+'октябрь(4 цк)'!R400*5.79%)/1000</f>
        <v>0.95423077700000014</v>
      </c>
      <c r="V454" s="318">
        <f>('октябрь(4 цк)'!S399+'октябрь(4 цк)'!S400*5.79%)/1000</f>
        <v>0.94683605600000009</v>
      </c>
      <c r="W454" s="318">
        <f>('октябрь(4 цк)'!T399+'октябрь(4 цк)'!T400*5.79%)/1000</f>
        <v>0.94776700799999991</v>
      </c>
      <c r="X454" s="318">
        <f>('октябрь(4 цк)'!U399+'октябрь(4 цк)'!U400*5.79%)/1000</f>
        <v>0.9639846150000001</v>
      </c>
      <c r="Y454" s="318">
        <f>('октябрь(4 цк)'!V399+'октябрь(4 цк)'!V400*5.79%)/1000</f>
        <v>0.94334498600000005</v>
      </c>
      <c r="Z454" s="318">
        <f>('октябрь(4 цк)'!W399+'октябрь(4 цк)'!W400*5.79%)/1000</f>
        <v>0.94021360200000004</v>
      </c>
      <c r="AA454" s="318">
        <f>('октябрь(4 цк)'!X399+'октябрь(4 цк)'!X400*5.79%)/1000</f>
        <v>0.93854211999999992</v>
      </c>
      <c r="AB454" s="318">
        <f>('октябрь(4 цк)'!Y399+'октябрь(4 цк)'!Y400*5.79%)/1000</f>
        <v>0.99845099700000006</v>
      </c>
      <c r="AC454" s="375"/>
      <c r="AD454" s="375"/>
    </row>
    <row r="455" spans="1:30" s="209" customFormat="1" ht="13.5" thickBot="1" x14ac:dyDescent="0.25">
      <c r="A455" s="314">
        <v>4</v>
      </c>
      <c r="B455" s="289" t="s">
        <v>198</v>
      </c>
      <c r="C455" s="290" t="s">
        <v>169</v>
      </c>
      <c r="D455" s="255"/>
      <c r="E455" s="318">
        <f>('октябрь(4 цк)'!B403+'октябрь(4 цк)'!B404*5.79%)/1000</f>
        <v>0.97560035700000014</v>
      </c>
      <c r="F455" s="318">
        <f>('октябрь(4 цк)'!C403+'октябрь(4 цк)'!C404*5.79%)/1000</f>
        <v>0.96173128799999996</v>
      </c>
      <c r="G455" s="318">
        <f>('октябрь(4 цк)'!D403+'октябрь(4 цк)'!D404*5.79%)/1000</f>
        <v>0.96503193600000003</v>
      </c>
      <c r="H455" s="318">
        <f>('октябрь(4 цк)'!E403+'октябрь(4 цк)'!E404*5.79%)/1000</f>
        <v>1.1194218619999998</v>
      </c>
      <c r="I455" s="318">
        <f>('октябрь(4 цк)'!F403+'октябрь(4 цк)'!F404*5.79%)/1000</f>
        <v>0.97450014099999982</v>
      </c>
      <c r="J455" s="318">
        <f>('октябрь(4 цк)'!G403+'октябрь(4 цк)'!G404*5.79%)/1000</f>
        <v>1.2521883119999999</v>
      </c>
      <c r="K455" s="318">
        <f>('октябрь(4 цк)'!H403+'октябрь(4 цк)'!H404*5.79%)/1000</f>
        <v>1.2455446999999999</v>
      </c>
      <c r="L455" s="318">
        <f>('октябрь(4 цк)'!I403+'октябрь(4 цк)'!I404*5.79%)/1000</f>
        <v>1.248221187</v>
      </c>
      <c r="M455" s="318">
        <f>('октябрь(4 цк)'!J403+'октябрь(4 цк)'!J404*5.79%)/1000</f>
        <v>0.94267850899999994</v>
      </c>
      <c r="N455" s="318">
        <f>('октябрь(4 цк)'!K403+'октябрь(4 цк)'!K404*5.79%)/1000</f>
        <v>0.96027138600000017</v>
      </c>
      <c r="O455" s="318">
        <f>('октябрь(4 цк)'!L403+'октябрь(4 цк)'!L404*5.79%)/1000</f>
        <v>0.95400861800000003</v>
      </c>
      <c r="P455" s="318">
        <f>('октябрь(4 цк)'!M403+'октябрь(4 цк)'!M404*5.79%)/1000</f>
        <v>0.96081091500000015</v>
      </c>
      <c r="Q455" s="318">
        <f>('октябрь(4 цк)'!N403+'октябрь(4 цк)'!N404*5.79%)/1000</f>
        <v>1.0565085489999999</v>
      </c>
      <c r="R455" s="318">
        <f>('октябрь(4 цк)'!O403+'октябрь(4 цк)'!O404*5.79%)/1000</f>
        <v>0.96950685300000006</v>
      </c>
      <c r="S455" s="318">
        <f>('октябрь(4 цк)'!P403+'октябрь(4 цк)'!P404*5.79%)/1000</f>
        <v>0.95254871599999991</v>
      </c>
      <c r="T455" s="318">
        <f>('октябрь(4 цк)'!Q403+'октябрь(4 цк)'!Q404*5.79%)/1000</f>
        <v>0.95582820600000007</v>
      </c>
      <c r="U455" s="318">
        <f>('октябрь(4 цк)'!R403+'октябрь(4 цк)'!R404*5.79%)/1000</f>
        <v>1.3138744609999999</v>
      </c>
      <c r="V455" s="318">
        <f>('октябрь(4 цк)'!S403+'октябрь(4 цк)'!S404*5.79%)/1000</f>
        <v>0.96235544899999992</v>
      </c>
      <c r="W455" s="318">
        <f>('октябрь(4 цк)'!T403+'октябрь(4 цк)'!T404*5.79%)/1000</f>
        <v>1.0794438210000001</v>
      </c>
      <c r="X455" s="318">
        <f>('октябрь(4 цк)'!U403+'октябрь(4 цк)'!U404*5.79%)/1000</f>
        <v>0.96860763799999994</v>
      </c>
      <c r="Y455" s="318">
        <f>('октябрь(4 цк)'!V403+'октябрь(4 цк)'!V404*5.79%)/1000</f>
        <v>0.95924522300000015</v>
      </c>
      <c r="Z455" s="318">
        <f>('октябрь(4 цк)'!W403+'октябрь(4 цк)'!W404*5.79%)/1000</f>
        <v>0.96250355499999996</v>
      </c>
      <c r="AA455" s="318">
        <f>('октябрь(4 цк)'!X403+'октябрь(4 цк)'!X404*5.79%)/1000</f>
        <v>0.96775073900000008</v>
      </c>
      <c r="AB455" s="318">
        <f>('октябрь(4 цк)'!Y403+'октябрь(4 цк)'!Y404*5.79%)/1000</f>
        <v>0.96064165099999999</v>
      </c>
      <c r="AC455" s="375"/>
      <c r="AD455" s="375"/>
    </row>
    <row r="456" spans="1:30" s="209" customFormat="1" ht="13.5" thickBot="1" x14ac:dyDescent="0.25">
      <c r="A456" s="314">
        <v>5</v>
      </c>
      <c r="B456" s="289" t="s">
        <v>198</v>
      </c>
      <c r="C456" s="290" t="s">
        <v>169</v>
      </c>
      <c r="D456" s="255"/>
      <c r="E456" s="318">
        <f>('октябрь(4 цк)'!B407+'октябрь(4 цк)'!B408*5.79%)/1000</f>
        <v>0.97093501800000004</v>
      </c>
      <c r="F456" s="318">
        <f>('октябрь(4 цк)'!C407+'октябрь(4 цк)'!C408*5.79%)/1000</f>
        <v>0.95947796100000005</v>
      </c>
      <c r="G456" s="318">
        <f>('октябрь(4 цк)'!D407+'октябрь(4 цк)'!D408*5.79%)/1000</f>
        <v>0.9563042610000001</v>
      </c>
      <c r="H456" s="318">
        <f>('октябрь(4 цк)'!E407+'октябрь(4 цк)'!E408*5.79%)/1000</f>
        <v>0.96672457600000006</v>
      </c>
      <c r="I456" s="318">
        <f>('октябрь(4 цк)'!F407+'октябрь(4 цк)'!F408*5.79%)/1000</f>
        <v>0.96640720600000007</v>
      </c>
      <c r="J456" s="318">
        <f>('октябрь(4 цк)'!G407+'октябрь(4 цк)'!G408*5.79%)/1000</f>
        <v>0.99035806199999987</v>
      </c>
      <c r="K456" s="318">
        <f>('октябрь(4 цк)'!H407+'октябрь(4 цк)'!H408*5.79%)/1000</f>
        <v>1.0135154930000001</v>
      </c>
      <c r="L456" s="318">
        <f>('октябрь(4 цк)'!I407+'октябрь(4 цк)'!I408*5.79%)/1000</f>
        <v>0.95635715600000004</v>
      </c>
      <c r="M456" s="318">
        <f>('октябрь(4 цк)'!J407+'октябрь(4 цк)'!J408*5.79%)/1000</f>
        <v>1.1007287690000001</v>
      </c>
      <c r="N456" s="318">
        <f>('октябрь(4 цк)'!K407+'октябрь(4 цк)'!K408*5.79%)/1000</f>
        <v>1.1041986810000002</v>
      </c>
      <c r="O456" s="318">
        <f>('октябрь(4 цк)'!L407+'октябрь(4 цк)'!L408*5.79%)/1000</f>
        <v>1.106864589</v>
      </c>
      <c r="P456" s="318">
        <f>('октябрь(4 цк)'!M407+'октябрь(4 цк)'!M408*5.79%)/1000</f>
        <v>0.95610326000000012</v>
      </c>
      <c r="Q456" s="318">
        <f>('октябрь(4 цк)'!N407+'октябрь(4 цк)'!N408*5.79%)/1000</f>
        <v>1.1108528719999999</v>
      </c>
      <c r="R456" s="318">
        <f>('октябрь(4 цк)'!O407+'октябрь(4 цк)'!O408*5.79%)/1000</f>
        <v>1.117422431</v>
      </c>
      <c r="S456" s="318">
        <f>('октябрь(4 цк)'!P407+'октябрь(4 цк)'!P408*5.79%)/1000</f>
        <v>0.95420961900000012</v>
      </c>
      <c r="T456" s="318">
        <f>('октябрь(4 цк)'!Q407+'октябрь(4 цк)'!Q408*5.79%)/1000</f>
        <v>0.991267856</v>
      </c>
      <c r="U456" s="318">
        <f>('октябрь(4 цк)'!R407+'октябрь(4 цк)'!R408*5.79%)/1000</f>
        <v>1.3099813890000001</v>
      </c>
      <c r="V456" s="318">
        <f>('октябрь(4 цк)'!S407+'октябрь(4 цк)'!S408*5.79%)/1000</f>
        <v>0.99013590300000009</v>
      </c>
      <c r="W456" s="318">
        <f>('октябрь(4 цк)'!T407+'октябрь(4 цк)'!T408*5.79%)/1000</f>
        <v>1.2831213079999999</v>
      </c>
      <c r="X456" s="318">
        <f>('октябрь(4 цк)'!U407+'октябрь(4 цк)'!U408*5.79%)/1000</f>
        <v>0.96014443800000004</v>
      </c>
      <c r="Y456" s="318">
        <f>('октябрь(4 цк)'!V407+'октябрь(4 цк)'!V408*5.79%)/1000</f>
        <v>0.96340276999999996</v>
      </c>
      <c r="Z456" s="318">
        <f>('октябрь(4 цк)'!W407+'октябрь(4 цк)'!W408*5.79%)/1000</f>
        <v>0.96816331999999994</v>
      </c>
      <c r="AA456" s="318">
        <f>('октябрь(4 цк)'!X407+'октябрь(4 цк)'!X408*5.79%)/1000</f>
        <v>0.96670341800000004</v>
      </c>
      <c r="AB456" s="318">
        <f>('октябрь(4 цк)'!Y407+'октябрь(4 цк)'!Y408*5.79%)/1000</f>
        <v>0.96237660700000016</v>
      </c>
      <c r="AC456" s="375"/>
      <c r="AD456" s="375"/>
    </row>
    <row r="457" spans="1:30" s="209" customFormat="1" ht="13.5" thickBot="1" x14ac:dyDescent="0.25">
      <c r="A457" s="314">
        <v>6</v>
      </c>
      <c r="B457" s="289" t="s">
        <v>198</v>
      </c>
      <c r="C457" s="290" t="s">
        <v>169</v>
      </c>
      <c r="D457" s="255"/>
      <c r="E457" s="318">
        <f>('октябрь(4 цк)'!B411+'октябрь(4 цк)'!B412*5.79%)/1000</f>
        <v>0.91136466900000002</v>
      </c>
      <c r="F457" s="318">
        <f>('октябрь(4 цк)'!C411+'октябрь(4 цк)'!C412*5.79%)/1000</f>
        <v>0.79530246000000004</v>
      </c>
      <c r="G457" s="318">
        <f>('октябрь(4 цк)'!D411+'октябрь(4 цк)'!D412*5.79%)/1000</f>
        <v>0.91964802600000006</v>
      </c>
      <c r="H457" s="318">
        <f>('октябрь(4 цк)'!E411+'октябрь(4 цк)'!E412*5.79%)/1000</f>
        <v>0.92921144200000005</v>
      </c>
      <c r="I457" s="318">
        <f>('октябрь(4 цк)'!F411+'октябрь(4 цк)'!F412*5.79%)/1000</f>
        <v>0.93644747800000017</v>
      </c>
      <c r="J457" s="318">
        <f>('октябрь(4 цк)'!G411+'октябрь(4 цк)'!G412*5.79%)/1000</f>
        <v>0.96461935500000007</v>
      </c>
      <c r="K457" s="318">
        <f>('октябрь(4 цк)'!H411+'октябрь(4 цк)'!H412*5.79%)/1000</f>
        <v>0.95042233700000001</v>
      </c>
      <c r="L457" s="318">
        <f>('октябрь(4 цк)'!I411+'октябрь(4 цк)'!I412*5.79%)/1000</f>
        <v>0.9123590949999999</v>
      </c>
      <c r="M457" s="318">
        <f>('октябрь(4 цк)'!J411+'октябрь(4 цк)'!J412*5.79%)/1000</f>
        <v>0.90627616999999983</v>
      </c>
      <c r="N457" s="318">
        <f>('октябрь(4 цк)'!K411+'октябрь(4 цк)'!K412*5.79%)/1000</f>
        <v>0.91240141100000005</v>
      </c>
      <c r="O457" s="318">
        <f>('октябрь(4 цк)'!L411+'октябрь(4 цк)'!L412*5.79%)/1000</f>
        <v>0.93601373899999996</v>
      </c>
      <c r="P457" s="318">
        <f>('октябрь(4 цк)'!M411+'октябрь(4 цк)'!M412*5.79%)/1000</f>
        <v>0.90770433500000003</v>
      </c>
      <c r="Q457" s="318">
        <f>('октябрь(4 цк)'!N411+'октябрь(4 цк)'!N412*5.79%)/1000</f>
        <v>1.3301343839999999</v>
      </c>
      <c r="R457" s="318">
        <f>('октябрь(4 цк)'!O411+'октябрь(4 цк)'!O412*5.79%)/1000</f>
        <v>1.3502873789999998</v>
      </c>
      <c r="S457" s="318">
        <f>('октябрь(4 цк)'!P411+'октябрь(4 цк)'!P412*5.79%)/1000</f>
        <v>0.9499568610000001</v>
      </c>
      <c r="T457" s="318">
        <f>('октябрь(4 цк)'!Q411+'октябрь(4 цк)'!Q412*5.79%)/1000</f>
        <v>0.95295071800000009</v>
      </c>
      <c r="U457" s="318">
        <f>('октябрь(4 цк)'!R411+'октябрь(4 цк)'!R412*5.79%)/1000</f>
        <v>1.3127319290000001</v>
      </c>
      <c r="V457" s="318">
        <f>('октябрь(4 цк)'!S411+'октябрь(4 цк)'!S412*5.79%)/1000</f>
        <v>0.96539162199999995</v>
      </c>
      <c r="W457" s="318">
        <f>('октябрь(4 цк)'!T411+'октябрь(4 цк)'!T412*5.79%)/1000</f>
        <v>0.9514273419999999</v>
      </c>
      <c r="X457" s="318">
        <f>('октябрь(4 цк)'!U411+'октябрь(4 цк)'!U412*5.79%)/1000</f>
        <v>0.93871138399999998</v>
      </c>
      <c r="Y457" s="318">
        <f>('октябрь(4 цк)'!V411+'октябрь(4 цк)'!V412*5.79%)/1000</f>
        <v>0.93731495600000003</v>
      </c>
      <c r="Z457" s="318">
        <f>('октябрь(4 цк)'!W411+'октябрь(4 цк)'!W412*5.79%)/1000</f>
        <v>0.93713511299999996</v>
      </c>
      <c r="AA457" s="318">
        <f>('октябрь(4 цк)'!X411+'октябрь(4 цк)'!X412*5.79%)/1000</f>
        <v>0.93209950900000005</v>
      </c>
      <c r="AB457" s="318">
        <f>('октябрь(4 цк)'!Y411+'октябрь(4 цк)'!Y412*5.79%)/1000</f>
        <v>0.84181832300000003</v>
      </c>
      <c r="AC457" s="375"/>
      <c r="AD457" s="375"/>
    </row>
    <row r="458" spans="1:30" s="209" customFormat="1" ht="13.5" thickBot="1" x14ac:dyDescent="0.25">
      <c r="A458" s="314">
        <v>7</v>
      </c>
      <c r="B458" s="289" t="s">
        <v>198</v>
      </c>
      <c r="C458" s="290" t="s">
        <v>169</v>
      </c>
      <c r="D458" s="255"/>
      <c r="E458" s="318">
        <f>('октябрь(4 цк)'!B415+'октябрь(4 цк)'!B416*5.79%)/1000</f>
        <v>0.78932532499999986</v>
      </c>
      <c r="F458" s="318">
        <f>('октябрь(4 цк)'!C415+'октябрь(4 цк)'!C416*5.79%)/1000</f>
        <v>0.89085198799999998</v>
      </c>
      <c r="G458" s="318">
        <f>('октябрь(4 цк)'!D415+'октябрь(4 цк)'!D416*5.79%)/1000</f>
        <v>0.95972127800000007</v>
      </c>
      <c r="H458" s="318">
        <f>('октябрь(4 цк)'!E415+'октябрь(4 цк)'!E416*5.79%)/1000</f>
        <v>1.0292676239999998</v>
      </c>
      <c r="I458" s="318">
        <f>('октябрь(4 цк)'!F415+'октябрь(4 цк)'!F416*5.79%)/1000</f>
        <v>1.0290137280000002</v>
      </c>
      <c r="J458" s="318">
        <f>('октябрь(4 цк)'!G415+'октябрь(4 цк)'!G416*5.79%)/1000</f>
        <v>1.0372970850000001</v>
      </c>
      <c r="K458" s="318">
        <f>('октябрь(4 цк)'!H415+'октябрь(4 цк)'!H416*5.79%)/1000</f>
        <v>1.3312028629999999</v>
      </c>
      <c r="L458" s="318">
        <f>('октябрь(4 цк)'!I415+'октябрь(4 цк)'!I416*5.79%)/1000</f>
        <v>1.0150494480000001</v>
      </c>
      <c r="M458" s="318">
        <f>('октябрь(4 цк)'!J415+'октябрь(4 цк)'!J416*5.79%)/1000</f>
        <v>1.0099080540000001</v>
      </c>
      <c r="N458" s="318">
        <f>('октябрь(4 цк)'!K415+'октябрь(4 цк)'!K416*5.79%)/1000</f>
        <v>1.0046397119999999</v>
      </c>
      <c r="O458" s="318">
        <f>('октябрь(4 цк)'!L415+'октябрь(4 цк)'!L416*5.79%)/1000</f>
        <v>0.98453961199999995</v>
      </c>
      <c r="P458" s="318">
        <f>('октябрь(4 цк)'!M415+'октябрь(4 цк)'!M416*5.79%)/1000</f>
        <v>0.99656793500000007</v>
      </c>
      <c r="Q458" s="318">
        <f>('октябрь(4 цк)'!N415+'октябрь(4 цк)'!N416*5.79%)/1000</f>
        <v>1.073487844</v>
      </c>
      <c r="R458" s="318">
        <f>('октябрь(4 цк)'!O415+'октябрь(4 цк)'!O416*5.79%)/1000</f>
        <v>1.1093718119999998</v>
      </c>
      <c r="S458" s="318">
        <f>('октябрь(4 цк)'!P415+'октябрь(4 цк)'!P416*5.79%)/1000</f>
        <v>1.0863519079999999</v>
      </c>
      <c r="T458" s="318">
        <f>('октябрь(4 цк)'!Q415+'октябрь(4 цк)'!Q416*5.79%)/1000</f>
        <v>1.1482390579999999</v>
      </c>
      <c r="U458" s="318">
        <f>('октябрь(4 цк)'!R415+'октябрь(4 цк)'!R416*5.79%)/1000</f>
        <v>1.1364011570000001</v>
      </c>
      <c r="V458" s="318">
        <f>('октябрь(4 цк)'!S415+'октябрь(4 цк)'!S416*5.79%)/1000</f>
        <v>1.0925512020000001</v>
      </c>
      <c r="W458" s="318">
        <f>('октябрь(4 цк)'!T415+'октябрь(4 цк)'!T416*5.79%)/1000</f>
        <v>1.2032075419999999</v>
      </c>
      <c r="X458" s="318">
        <f>('октябрь(4 цк)'!U415+'октябрь(4 цк)'!U416*5.79%)/1000</f>
        <v>1.0554929650000002</v>
      </c>
      <c r="Y458" s="318">
        <f>('октябрь(4 цк)'!V415+'октябрь(4 цк)'!V416*5.79%)/1000</f>
        <v>1.0496216199999999</v>
      </c>
      <c r="Z458" s="318">
        <f>('октябрь(4 цк)'!W415+'октябрь(4 цк)'!W416*5.79%)/1000</f>
        <v>0.99079180099999997</v>
      </c>
      <c r="AA458" s="318">
        <f>('октябрь(4 цк)'!X415+'октябрь(4 цк)'!X416*5.79%)/1000</f>
        <v>1.0050099770000001</v>
      </c>
      <c r="AB458" s="318">
        <f>('октябрь(4 цк)'!Y415+'октябрь(4 цк)'!Y416*5.79%)/1000</f>
        <v>0.85695687199999993</v>
      </c>
      <c r="AC458" s="375"/>
      <c r="AD458" s="375"/>
    </row>
    <row r="459" spans="1:30" s="209" customFormat="1" ht="13.5" thickBot="1" x14ac:dyDescent="0.25">
      <c r="A459" s="314">
        <v>8</v>
      </c>
      <c r="B459" s="289" t="s">
        <v>198</v>
      </c>
      <c r="C459" s="290" t="s">
        <v>169</v>
      </c>
      <c r="D459" s="255"/>
      <c r="E459" s="318">
        <f>('октябрь(4 цк)'!B419+'октябрь(4 цк)'!B420*5.79%)/1000</f>
        <v>0.95164950100000001</v>
      </c>
      <c r="F459" s="318">
        <f>('октябрь(4 цк)'!C419+'октябрь(4 цк)'!C420*5.79%)/1000</f>
        <v>0.928153542</v>
      </c>
      <c r="G459" s="318">
        <f>('октябрь(4 цк)'!D419+'октябрь(4 цк)'!D420*5.79%)/1000</f>
        <v>1.0202014209999999</v>
      </c>
      <c r="H459" s="318">
        <f>('октябрь(4 цк)'!E419+'октябрь(4 цк)'!E420*5.79%)/1000</f>
        <v>1.0237030699999998</v>
      </c>
      <c r="I459" s="318">
        <f>('октябрь(4 цк)'!F419+'октябрь(4 цк)'!F420*5.79%)/1000</f>
        <v>1.2888762839999999</v>
      </c>
      <c r="J459" s="318">
        <f>('октябрь(4 цк)'!G419+'октябрь(4 цк)'!G420*5.79%)/1000</f>
        <v>1.2877231729999998</v>
      </c>
      <c r="K459" s="318">
        <f>('октябрь(4 цк)'!H419+'октябрь(4 цк)'!H420*5.79%)/1000</f>
        <v>1.3185292209999999</v>
      </c>
      <c r="L459" s="318">
        <f>('октябрь(4 цк)'!I419+'октябрь(4 цк)'!I420*5.79%)/1000</f>
        <v>1.29812233</v>
      </c>
      <c r="M459" s="318">
        <f>('октябрь(4 цк)'!J419+'октябрь(4 цк)'!J420*5.79%)/1000</f>
        <v>1.2628519439999999</v>
      </c>
      <c r="N459" s="318">
        <f>('октябрь(4 цк)'!K419+'октябрь(4 цк)'!K420*5.79%)/1000</f>
        <v>1.252907684</v>
      </c>
      <c r="O459" s="318">
        <f>('октябрь(4 цк)'!L419+'октябрь(4 цк)'!L420*5.79%)/1000</f>
        <v>1.242275789</v>
      </c>
      <c r="P459" s="318">
        <f>('октябрь(4 цк)'!M419+'октябрь(4 цк)'!M420*5.79%)/1000</f>
        <v>1.244296378</v>
      </c>
      <c r="Q459" s="318">
        <f>('октябрь(4 цк)'!N419+'октябрь(4 цк)'!N420*5.79%)/1000</f>
        <v>1.2492685079999999</v>
      </c>
      <c r="R459" s="318">
        <f>('октябрь(4 цк)'!O419+'октябрь(4 цк)'!O420*5.79%)/1000</f>
        <v>1.114915208</v>
      </c>
      <c r="S459" s="318">
        <f>('октябрь(4 цк)'!P419+'октябрь(4 цк)'!P420*5.79%)/1000</f>
        <v>1.0203706850000001</v>
      </c>
      <c r="T459" s="318">
        <f>('октябрь(4 цк)'!Q419+'октябрь(4 цк)'!Q420*5.79%)/1000</f>
        <v>1.1206384470000001</v>
      </c>
      <c r="U459" s="318">
        <f>('октябрь(4 цк)'!R419+'октябрь(4 цк)'!R420*5.79%)/1000</f>
        <v>1.3318376029999999</v>
      </c>
      <c r="V459" s="318">
        <f>('октябрь(4 цк)'!S419+'октябрь(4 цк)'!S420*5.79%)/1000</f>
        <v>1.3144245689999998</v>
      </c>
      <c r="W459" s="318">
        <f>('октябрь(4 цк)'!T419+'октябрь(4 цк)'!T420*5.79%)/1000</f>
        <v>1.2828356750000001</v>
      </c>
      <c r="X459" s="318">
        <f>('октябрь(4 цк)'!U419+'октябрь(4 цк)'!U420*5.79%)/1000</f>
        <v>1.0899064520000001</v>
      </c>
      <c r="Y459" s="318">
        <f>('октябрь(4 цк)'!V419+'октябрь(4 цк)'!V420*5.79%)/1000</f>
        <v>1.0068084070000001</v>
      </c>
      <c r="Z459" s="318">
        <f>('октябрь(4 цк)'!W419+'октябрь(4 цк)'!W420*5.79%)/1000</f>
        <v>0.99149001500000011</v>
      </c>
      <c r="AA459" s="318">
        <f>('октябрь(4 цк)'!X419+'октябрь(4 цк)'!X420*5.79%)/1000</f>
        <v>1.145869362</v>
      </c>
      <c r="AB459" s="318">
        <f>('октябрь(4 цк)'!Y419+'октябрь(4 цк)'!Y420*5.79%)/1000</f>
        <v>0.82823488699999992</v>
      </c>
      <c r="AC459" s="375"/>
      <c r="AD459" s="375"/>
    </row>
    <row r="460" spans="1:30" s="209" customFormat="1" ht="13.5" thickBot="1" x14ac:dyDescent="0.25">
      <c r="A460" s="314">
        <v>9</v>
      </c>
      <c r="B460" s="289" t="s">
        <v>198</v>
      </c>
      <c r="C460" s="290" t="s">
        <v>169</v>
      </c>
      <c r="D460" s="255"/>
      <c r="E460" s="318">
        <f>('октябрь(4 цк)'!B423+'октябрь(4 цк)'!B424*5.79%)/1000</f>
        <v>0.91294094000000003</v>
      </c>
      <c r="F460" s="318">
        <f>('октябрь(4 цк)'!C423+'октябрь(4 цк)'!C424*5.79%)/1000</f>
        <v>0.92654553399999995</v>
      </c>
      <c r="G460" s="318">
        <f>('октябрь(4 цк)'!D423+'октябрь(4 цк)'!D424*5.79%)/1000</f>
        <v>0.99074948500000004</v>
      </c>
      <c r="H460" s="318">
        <f>('октябрь(4 цк)'!E423+'октябрь(4 цк)'!E424*5.79%)/1000</f>
        <v>1.015821715</v>
      </c>
      <c r="I460" s="318">
        <f>('октябрь(4 цк)'!F423+'октябрь(4 цк)'!F424*5.79%)/1000</f>
        <v>1.0177682509999999</v>
      </c>
      <c r="J460" s="318">
        <f>('октябрь(4 цк)'!G423+'октябрь(4 цк)'!G424*5.79%)/1000</f>
        <v>1.0204130010000001</v>
      </c>
      <c r="K460" s="318">
        <f>('октябрь(4 цк)'!H423+'октябрь(4 цк)'!H424*5.79%)/1000</f>
        <v>1.0097811059999999</v>
      </c>
      <c r="L460" s="318">
        <f>('октябрь(4 цк)'!I423+'октябрь(4 цк)'!I424*5.79%)/1000</f>
        <v>1.006924776</v>
      </c>
      <c r="M460" s="318">
        <f>('октябрь(4 цк)'!J423+'октябрь(4 цк)'!J424*5.79%)/1000</f>
        <v>1.0077182010000001</v>
      </c>
      <c r="N460" s="318">
        <f>('октябрь(4 цк)'!K423+'октябрь(4 цк)'!K424*5.79%)/1000</f>
        <v>1.015430292</v>
      </c>
      <c r="O460" s="318">
        <f>('октябрь(4 цк)'!L423+'октябрь(4 цк)'!L424*5.79%)/1000</f>
        <v>1.011875748</v>
      </c>
      <c r="P460" s="318">
        <f>('октябрь(4 цк)'!M423+'октябрь(4 цк)'!M424*5.79%)/1000</f>
        <v>1.012097907</v>
      </c>
      <c r="Q460" s="318">
        <f>('октябрь(4 цк)'!N423+'октябрь(4 цк)'!N424*5.79%)/1000</f>
        <v>1.015853452</v>
      </c>
      <c r="R460" s="318">
        <f>('октябрь(4 цк)'!O423+'октябрь(4 цк)'!O424*5.79%)/1000</f>
        <v>1.0248773390000001</v>
      </c>
      <c r="S460" s="318">
        <f>('октябрь(4 цк)'!P423+'октябрь(4 цк)'!P424*5.79%)/1000</f>
        <v>1.018117358</v>
      </c>
      <c r="T460" s="318">
        <f>('октябрь(4 цк)'!Q423+'октябрь(4 цк)'!Q424*5.79%)/1000</f>
        <v>1.1369301070000002</v>
      </c>
      <c r="U460" s="318">
        <f>('октябрь(4 цк)'!R423+'октябрь(4 цк)'!R424*5.79%)/1000</f>
        <v>1.2949380510000001</v>
      </c>
      <c r="V460" s="318">
        <f>('октябрь(4 цк)'!S423+'октябрь(4 цк)'!S424*5.79%)/1000</f>
        <v>1.2800216609999997</v>
      </c>
      <c r="W460" s="318">
        <f>('октябрь(4 цк)'!T423+'октябрь(4 цк)'!T424*5.79%)/1000</f>
        <v>1.0362391850000001</v>
      </c>
      <c r="X460" s="318">
        <f>('октябрь(4 цк)'!U423+'октябрь(4 цк)'!U424*5.79%)/1000</f>
        <v>1.0015294860000001</v>
      </c>
      <c r="Y460" s="318">
        <f>('октябрь(4 цк)'!V423+'октябрь(4 цк)'!V424*5.79%)/1000</f>
        <v>0.98928958300000003</v>
      </c>
      <c r="Z460" s="318">
        <f>('октябрь(4 цк)'!W423+'октябрь(4 цк)'!W424*5.79%)/1000</f>
        <v>0.98979737499999998</v>
      </c>
      <c r="AA460" s="318">
        <f>('октябрь(4 цк)'!X423+'октябрь(4 цк)'!X424*5.79%)/1000</f>
        <v>0.83242417099999999</v>
      </c>
      <c r="AB460" s="318">
        <f>('октябрь(4 цк)'!Y423+'октябрь(4 цк)'!Y424*5.79%)/1000</f>
        <v>0.82993810600000006</v>
      </c>
      <c r="AC460" s="375"/>
      <c r="AD460" s="375"/>
    </row>
    <row r="461" spans="1:30" s="209" customFormat="1" ht="13.5" thickBot="1" x14ac:dyDescent="0.25">
      <c r="A461" s="314">
        <v>10</v>
      </c>
      <c r="B461" s="289" t="s">
        <v>198</v>
      </c>
      <c r="C461" s="290" t="s">
        <v>169</v>
      </c>
      <c r="D461" s="255"/>
      <c r="E461" s="318">
        <f>('октябрь(4 цк)'!B427+'октябрь(4 цк)'!B428*5.79%)/1000</f>
        <v>0.58917064500000005</v>
      </c>
      <c r="F461" s="318">
        <f>('октябрь(4 цк)'!C427+'октябрь(4 цк)'!C428*5.79%)/1000</f>
        <v>0.585118888</v>
      </c>
      <c r="G461" s="318">
        <f>('октябрь(4 цк)'!D427+'октябрь(4 цк)'!D428*5.79%)/1000</f>
        <v>0.70384700499999997</v>
      </c>
      <c r="H461" s="318">
        <f>('октябрь(4 цк)'!E427+'октябрь(4 цк)'!E428*5.79%)/1000</f>
        <v>0.72587248299999996</v>
      </c>
      <c r="I461" s="318">
        <f>('октябрь(4 цк)'!F427+'октябрь(4 цк)'!F428*5.79%)/1000</f>
        <v>1.0449351229999999</v>
      </c>
      <c r="J461" s="318">
        <f>('октябрь(4 цк)'!G427+'октябрь(4 цк)'!G428*5.79%)/1000</f>
        <v>1.0562440739999999</v>
      </c>
      <c r="K461" s="318">
        <f>('октябрь(4 цк)'!H427+'октябрь(4 цк)'!H428*5.79%)/1000</f>
        <v>1.0554718070000002</v>
      </c>
      <c r="L461" s="318">
        <f>('октябрь(4 цк)'!I427+'октябрь(4 цк)'!I428*5.79%)/1000</f>
        <v>1.0531021110000001</v>
      </c>
      <c r="M461" s="318">
        <f>('октябрь(4 цк)'!J427+'октябрь(4 цк)'!J428*5.79%)/1000</f>
        <v>1.077052967</v>
      </c>
      <c r="N461" s="318">
        <f>('октябрь(4 цк)'!K427+'октябрь(4 цк)'!K428*5.79%)/1000</f>
        <v>1.0745457439999999</v>
      </c>
      <c r="O461" s="318">
        <f>('октябрь(4 цк)'!L427+'октябрь(4 цк)'!L428*5.79%)/1000</f>
        <v>1.0838870010000001</v>
      </c>
      <c r="P461" s="318">
        <f>('октябрь(4 цк)'!M427+'октябрь(4 цк)'!M428*5.79%)/1000</f>
        <v>1.11447089</v>
      </c>
      <c r="Q461" s="318">
        <f>('октябрь(4 цк)'!N427+'октябрь(4 цк)'!N428*5.79%)/1000</f>
        <v>1.106885747</v>
      </c>
      <c r="R461" s="318">
        <f>('октябрь(4 цк)'!O427+'октябрь(4 цк)'!O428*5.79%)/1000</f>
        <v>1.102632989</v>
      </c>
      <c r="S461" s="318">
        <f>('октябрь(4 цк)'!P427+'октябрь(4 цк)'!P428*5.79%)/1000</f>
        <v>1.097153067</v>
      </c>
      <c r="T461" s="318">
        <f>('октябрь(4 цк)'!Q427+'октябрь(4 цк)'!Q428*5.79%)/1000</f>
        <v>1.1220454539999998</v>
      </c>
      <c r="U461" s="318">
        <f>('октябрь(4 цк)'!R427+'октябрь(4 цк)'!R428*5.79%)/1000</f>
        <v>1.1409183899999999</v>
      </c>
      <c r="V461" s="318">
        <f>('октябрь(4 цк)'!S427+'октябрь(4 цк)'!S428*5.79%)/1000</f>
        <v>1.110271027</v>
      </c>
      <c r="W461" s="318">
        <f>('октябрь(4 цк)'!T427+'октябрь(4 цк)'!T428*5.79%)/1000</f>
        <v>1.129842177</v>
      </c>
      <c r="X461" s="318">
        <f>('октябрь(4 цк)'!U427+'октябрь(4 цк)'!U428*5.79%)/1000</f>
        <v>1.0705045659999999</v>
      </c>
      <c r="Y461" s="318">
        <f>('октябрь(4 цк)'!V427+'октябрь(4 цк)'!V428*5.79%)/1000</f>
        <v>1.000524481</v>
      </c>
      <c r="Z461" s="318">
        <f>('октябрь(4 цк)'!W427+'октябрь(4 цк)'!W428*5.79%)/1000</f>
        <v>0.79831747499999994</v>
      </c>
      <c r="AA461" s="318">
        <f>('октябрь(4 цк)'!X427+'октябрь(4 цк)'!X428*5.79%)/1000</f>
        <v>0.69401911400000005</v>
      </c>
      <c r="AB461" s="318">
        <f>('октябрь(4 цк)'!Y427+'октябрь(4 цк)'!Y428*5.79%)/1000</f>
        <v>0.68754476600000003</v>
      </c>
      <c r="AC461" s="375"/>
      <c r="AD461" s="375"/>
    </row>
    <row r="462" spans="1:30" s="209" customFormat="1" ht="13.5" thickBot="1" x14ac:dyDescent="0.25">
      <c r="A462" s="314">
        <v>11</v>
      </c>
      <c r="B462" s="289" t="s">
        <v>198</v>
      </c>
      <c r="C462" s="290" t="s">
        <v>169</v>
      </c>
      <c r="D462" s="255"/>
      <c r="E462" s="318">
        <f>('октябрь(4 цк)'!B431+'октябрь(4 цк)'!B432*5.79%)/1000</f>
        <v>0.93973754700000012</v>
      </c>
      <c r="F462" s="318">
        <f>('октябрь(4 цк)'!C431+'октябрь(4 цк)'!C432*5.79%)/1000</f>
        <v>0.81939084299999998</v>
      </c>
      <c r="G462" s="318">
        <f>('октябрь(4 цк)'!D431+'октябрь(4 цк)'!D432*5.79%)/1000</f>
        <v>0.91385073399999994</v>
      </c>
      <c r="H462" s="318">
        <f>('октябрь(4 цк)'!E431+'октябрь(4 цк)'!E432*5.79%)/1000</f>
        <v>0.81221828100000004</v>
      </c>
      <c r="I462" s="318">
        <f>('октябрь(4 цк)'!F431+'октябрь(4 цк)'!F432*5.79%)/1000</f>
        <v>0.95172355399999997</v>
      </c>
      <c r="J462" s="318">
        <f>('октябрь(4 цк)'!G431+'октябрь(4 цк)'!G432*5.79%)/1000</f>
        <v>0.96258818699999993</v>
      </c>
      <c r="K462" s="318">
        <f>('октябрь(4 цк)'!H431+'октябрь(4 цк)'!H432*5.79%)/1000</f>
        <v>1.00317981</v>
      </c>
      <c r="L462" s="318">
        <f>('октябрь(4 цк)'!I431+'октябрь(4 цк)'!I432*5.79%)/1000</f>
        <v>0.98505798299999991</v>
      </c>
      <c r="M462" s="318">
        <f>('октябрь(4 цк)'!J431+'октябрь(4 цк)'!J432*5.79%)/1000</f>
        <v>0.97080806999999991</v>
      </c>
      <c r="N462" s="318">
        <f>('октябрь(4 цк)'!K431+'октябрь(4 цк)'!K432*5.79%)/1000</f>
        <v>0.97395003299999994</v>
      </c>
      <c r="O462" s="318">
        <f>('октябрь(4 цк)'!L431+'октябрь(4 цк)'!L432*5.79%)/1000</f>
        <v>0.96976074899999987</v>
      </c>
      <c r="P462" s="318">
        <f>('октябрь(4 цк)'!M431+'октябрь(4 цк)'!M432*5.79%)/1000</f>
        <v>1.0139174949999998</v>
      </c>
      <c r="Q462" s="318">
        <f>('октябрь(4 цк)'!N431+'октябрь(4 цк)'!N432*5.79%)/1000</f>
        <v>0.96229197499999997</v>
      </c>
      <c r="R462" s="318">
        <f>('октябрь(4 цк)'!O431+'октябрь(4 цк)'!O432*5.79%)/1000</f>
        <v>0.98572446000000002</v>
      </c>
      <c r="S462" s="318">
        <f>('октябрь(4 цк)'!P431+'октябрь(4 цк)'!P432*5.79%)/1000</f>
        <v>0.99717093800000001</v>
      </c>
      <c r="T462" s="318">
        <f>('октябрь(4 цк)'!Q431+'октябрь(4 цк)'!Q432*5.79%)/1000</f>
        <v>1.0458026010000001</v>
      </c>
      <c r="U462" s="318">
        <f>('октябрь(4 цк)'!R431+'октябрь(4 цк)'!R432*5.79%)/1000</f>
        <v>1.05840219</v>
      </c>
      <c r="V462" s="318">
        <f>('октябрь(4 цк)'!S431+'октябрь(4 цк)'!S432*5.79%)/1000</f>
        <v>1.046596026</v>
      </c>
      <c r="W462" s="318">
        <f>('октябрь(4 цк)'!T431+'октябрь(4 цк)'!T432*5.79%)/1000</f>
        <v>1.0195878389999999</v>
      </c>
      <c r="X462" s="318">
        <f>('октябрь(4 цк)'!U431+'октябрь(4 цк)'!U432*5.79%)/1000</f>
        <v>1.013674178</v>
      </c>
      <c r="Y462" s="318">
        <f>('октябрь(4 цк)'!V431+'октябрь(4 цк)'!V432*5.79%)/1000</f>
        <v>1.0079192020000001</v>
      </c>
      <c r="Z462" s="318">
        <f>('октябрь(4 цк)'!W431+'октябрь(4 цк)'!W432*5.79%)/1000</f>
        <v>1.0015083280000001</v>
      </c>
      <c r="AA462" s="318">
        <f>('октябрь(4 цк)'!X431+'октябрь(4 цк)'!X432*5.79%)/1000</f>
        <v>0.96072628299999996</v>
      </c>
      <c r="AB462" s="318">
        <f>('октябрь(4 цк)'!Y431+'октябрь(4 цк)'!Y432*5.79%)/1000</f>
        <v>0.85194242600000003</v>
      </c>
      <c r="AC462" s="375"/>
      <c r="AD462" s="375"/>
    </row>
    <row r="463" spans="1:30" s="209" customFormat="1" ht="13.5" thickBot="1" x14ac:dyDescent="0.25">
      <c r="A463" s="314">
        <v>12</v>
      </c>
      <c r="B463" s="289" t="s">
        <v>198</v>
      </c>
      <c r="C463" s="290" t="s">
        <v>169</v>
      </c>
      <c r="D463" s="255"/>
      <c r="E463" s="318">
        <f>('октябрь(4 цк)'!B435+'октябрь(4 цк)'!B436*5.79%)/1000</f>
        <v>0.93693411199999987</v>
      </c>
      <c r="F463" s="318">
        <f>('октябрь(4 цк)'!C435+'октябрь(4 цк)'!C436*5.79%)/1000</f>
        <v>0.93231108900000004</v>
      </c>
      <c r="G463" s="318">
        <f>('октябрь(4 цк)'!D435+'октябрь(4 цк)'!D436*5.79%)/1000</f>
        <v>0.91960571000000002</v>
      </c>
      <c r="H463" s="318">
        <f>('октябрь(4 цк)'!E435+'октябрь(4 цк)'!E436*5.79%)/1000</f>
        <v>0.92941244300000003</v>
      </c>
      <c r="I463" s="318">
        <f>('октябрь(4 цк)'!F435+'октябрь(4 цк)'!F436*5.79%)/1000</f>
        <v>0.95545794099999992</v>
      </c>
      <c r="J463" s="318">
        <f>('октябрь(4 цк)'!G435+'октябрь(4 цк)'!G436*5.79%)/1000</f>
        <v>0.94715342599999996</v>
      </c>
      <c r="K463" s="318">
        <f>('октябрь(4 цк)'!H435+'октябрь(4 цк)'!H436*5.79%)/1000</f>
        <v>0.95322577200000003</v>
      </c>
      <c r="L463" s="318">
        <f>('октябрь(4 цк)'!I435+'октябрь(4 цк)'!I436*5.79%)/1000</f>
        <v>0.94643405399999991</v>
      </c>
      <c r="M463" s="318">
        <f>('октябрь(4 цк)'!J435+'октябрь(4 цк)'!J436*5.79%)/1000</f>
        <v>0.9493115419999999</v>
      </c>
      <c r="N463" s="318">
        <f>('октябрь(4 цк)'!K435+'октябрь(4 цк)'!K436*5.79%)/1000</f>
        <v>0.93114739899999999</v>
      </c>
      <c r="O463" s="318">
        <f>('октябрь(4 цк)'!L435+'октябрь(4 цк)'!L436*5.79%)/1000</f>
        <v>0.92958170700000009</v>
      </c>
      <c r="P463" s="318">
        <f>('октябрь(4 цк)'!M435+'октябрь(4 цк)'!M436*5.79%)/1000</f>
        <v>0.93691295399999985</v>
      </c>
      <c r="Q463" s="318">
        <f>('октябрь(4 цк)'!N435+'октябрь(4 цк)'!N436*5.79%)/1000</f>
        <v>0.93743132499999993</v>
      </c>
      <c r="R463" s="318">
        <f>('октябрь(4 цк)'!O435+'октябрь(4 цк)'!O436*5.79%)/1000</f>
        <v>0.94019244400000002</v>
      </c>
      <c r="S463" s="318">
        <f>('октябрь(4 цк)'!P435+'октябрь(4 цк)'!P436*5.79%)/1000</f>
        <v>0.96039833399999996</v>
      </c>
      <c r="T463" s="318">
        <f>('октябрь(4 цк)'!Q435+'октябрь(4 цк)'!Q436*5.79%)/1000</f>
        <v>0.97597062200000007</v>
      </c>
      <c r="U463" s="318">
        <f>('октябрь(4 цк)'!R435+'октябрь(4 цк)'!R436*5.79%)/1000</f>
        <v>1.001434275</v>
      </c>
      <c r="V463" s="318">
        <f>('октябрь(4 цк)'!S435+'октябрь(4 цк)'!S436*5.79%)/1000</f>
        <v>0.97554746199999987</v>
      </c>
      <c r="W463" s="318">
        <f>('октябрь(4 цк)'!T435+'октябрь(4 цк)'!T436*5.79%)/1000</f>
        <v>0.99499166400000005</v>
      </c>
      <c r="X463" s="318">
        <f>('октябрь(4 цк)'!U435+'октябрь(4 цк)'!U436*5.79%)/1000</f>
        <v>1.0084481520000002</v>
      </c>
      <c r="Y463" s="318">
        <f>('октябрь(4 цк)'!V435+'октябрь(4 цк)'!V436*5.79%)/1000</f>
        <v>1.0016670130000001</v>
      </c>
      <c r="Z463" s="318">
        <f>('октябрь(4 цк)'!W435+'октябрь(4 цк)'!W436*5.79%)/1000</f>
        <v>0.93404604499999988</v>
      </c>
      <c r="AA463" s="318">
        <f>('октябрь(4 цк)'!X435+'октябрь(4 цк)'!X436*5.79%)/1000</f>
        <v>0.93657442600000007</v>
      </c>
      <c r="AB463" s="318">
        <f>('октябрь(4 цк)'!Y435+'октябрь(4 цк)'!Y436*5.79%)/1000</f>
        <v>0.91210519899999987</v>
      </c>
      <c r="AC463" s="375"/>
      <c r="AD463" s="375"/>
    </row>
    <row r="464" spans="1:30" s="209" customFormat="1" ht="13.5" thickBot="1" x14ac:dyDescent="0.25">
      <c r="A464" s="314">
        <v>13</v>
      </c>
      <c r="B464" s="289" t="s">
        <v>198</v>
      </c>
      <c r="C464" s="290" t="s">
        <v>169</v>
      </c>
      <c r="D464" s="255"/>
      <c r="E464" s="318">
        <f>('октябрь(4 цк)'!B439+'октябрь(4 цк)'!B440*5.79%)/1000</f>
        <v>0.82422544599999992</v>
      </c>
      <c r="F464" s="318">
        <f>('октябрь(4 цк)'!C439+'октябрь(4 цк)'!C440*5.79%)/1000</f>
        <v>0.83068921500000015</v>
      </c>
      <c r="G464" s="318">
        <f>('октябрь(4 цк)'!D439+'октябрь(4 цк)'!D440*5.79%)/1000</f>
        <v>0.83440244400000008</v>
      </c>
      <c r="H464" s="318">
        <f>('октябрь(4 цк)'!E439+'октябрь(4 цк)'!E440*5.79%)/1000</f>
        <v>0.69542612100000001</v>
      </c>
      <c r="I464" s="318">
        <f>('октябрь(4 цк)'!F439+'октябрь(4 цк)'!F440*5.79%)/1000</f>
        <v>0.81613251100000017</v>
      </c>
      <c r="J464" s="318">
        <f>('октябрь(4 цк)'!G439+'октябрь(4 цк)'!G440*5.79%)/1000</f>
        <v>0.81722214800000004</v>
      </c>
      <c r="K464" s="318">
        <f>('октябрь(4 цк)'!H439+'октябрь(4 цк)'!H440*5.79%)/1000</f>
        <v>0.85728482099999992</v>
      </c>
      <c r="L464" s="318">
        <f>('октябрь(4 цк)'!I439+'октябрь(4 цк)'!I440*5.79%)/1000</f>
        <v>0.82331565200000012</v>
      </c>
      <c r="M464" s="318">
        <f>('октябрь(4 цк)'!J439+'октябрь(4 цк)'!J440*5.79%)/1000</f>
        <v>0.81738083299999997</v>
      </c>
      <c r="N464" s="318">
        <f>('октябрь(4 цк)'!K439+'октябрь(4 цк)'!K440*5.79%)/1000</f>
        <v>0.91346989000000012</v>
      </c>
      <c r="O464" s="318">
        <f>('октябрь(4 цк)'!L439+'октябрь(4 цк)'!L440*5.79%)/1000</f>
        <v>0.90413921199999991</v>
      </c>
      <c r="P464" s="318">
        <f>('октябрь(4 цк)'!M439+'октябрь(4 цк)'!M440*5.79%)/1000</f>
        <v>0.89772833799999996</v>
      </c>
      <c r="Q464" s="318">
        <f>('октябрь(4 цк)'!N439+'октябрь(4 цк)'!N440*5.79%)/1000</f>
        <v>0.91093093000000003</v>
      </c>
      <c r="R464" s="318">
        <f>('октябрь(4 цк)'!O439+'октябрь(4 цк)'!O440*5.79%)/1000</f>
        <v>0.89064040799999999</v>
      </c>
      <c r="S464" s="318">
        <f>('октябрь(4 цк)'!P439+'октябрь(4 цк)'!P440*5.79%)/1000</f>
        <v>0.9530988239999999</v>
      </c>
      <c r="T464" s="318">
        <f>('октябрь(4 цк)'!Q439+'октябрь(4 цк)'!Q440*5.79%)/1000</f>
        <v>1.0438137489999999</v>
      </c>
      <c r="U464" s="318">
        <f>('октябрь(4 цк)'!R439+'октябрь(4 цк)'!R440*5.79%)/1000</f>
        <v>1.093979367</v>
      </c>
      <c r="V464" s="318">
        <f>('октябрь(4 цк)'!S439+'октябрь(4 цк)'!S440*5.79%)/1000</f>
        <v>1.027183561</v>
      </c>
      <c r="W464" s="318">
        <f>('октябрь(4 цк)'!T439+'октябрь(4 цк)'!T440*5.79%)/1000</f>
        <v>1.018794414</v>
      </c>
      <c r="X464" s="318">
        <f>('октябрь(4 цк)'!U439+'октябрь(4 цк)'!U440*5.79%)/1000</f>
        <v>1.0287598320000002</v>
      </c>
      <c r="Y464" s="318">
        <f>('октябрь(4 цк)'!V439+'октябрь(4 цк)'!V440*5.79%)/1000</f>
        <v>1.008088466</v>
      </c>
      <c r="Z464" s="318">
        <f>('октябрь(4 цк)'!W439+'октябрь(4 цк)'!W440*5.79%)/1000</f>
        <v>0.95729868699999998</v>
      </c>
      <c r="AA464" s="318">
        <f>('октябрь(4 цк)'!X439+'октябрь(4 цк)'!X440*5.79%)/1000</f>
        <v>0.9766582570000002</v>
      </c>
      <c r="AB464" s="318">
        <f>('октябрь(4 цк)'!Y439+'октябрь(4 цк)'!Y440*5.79%)/1000</f>
        <v>0.83896199299999996</v>
      </c>
      <c r="AC464" s="375"/>
      <c r="AD464" s="375"/>
    </row>
    <row r="465" spans="1:30" s="209" customFormat="1" ht="13.5" thickBot="1" x14ac:dyDescent="0.25">
      <c r="A465" s="314">
        <v>14</v>
      </c>
      <c r="B465" s="289" t="s">
        <v>198</v>
      </c>
      <c r="C465" s="290" t="s">
        <v>169</v>
      </c>
      <c r="D465" s="255"/>
      <c r="E465" s="318">
        <f>('октябрь(4 цк)'!B443+'октябрь(4 цк)'!B444*5.79%)/1000</f>
        <v>0.95824021800000003</v>
      </c>
      <c r="F465" s="318">
        <f>('октябрь(4 цк)'!C443+'октябрь(4 цк)'!C444*5.79%)/1000</f>
        <v>0.94713226800000005</v>
      </c>
      <c r="G465" s="318">
        <f>('октябрь(4 цк)'!D443+'октябрь(4 цк)'!D444*5.79%)/1000</f>
        <v>0.96256702899999991</v>
      </c>
      <c r="H465" s="318">
        <f>('октябрь(4 цк)'!E443+'октябрь(4 цк)'!E444*5.79%)/1000</f>
        <v>0.98496277199999993</v>
      </c>
      <c r="I465" s="318">
        <f>('октябрь(4 цк)'!F443+'октябрь(4 цк)'!F444*5.79%)/1000</f>
        <v>0.986031251</v>
      </c>
      <c r="J465" s="318">
        <f>('октябрь(4 цк)'!G443+'октябрь(4 цк)'!G444*5.79%)/1000</f>
        <v>0.99156406799999997</v>
      </c>
      <c r="K465" s="318">
        <f>('октябрь(4 цк)'!H443+'октябрь(4 цк)'!H444*5.79%)/1000</f>
        <v>0.97931358600000007</v>
      </c>
      <c r="L465" s="318">
        <f>('октябрь(4 цк)'!I443+'октябрь(4 цк)'!I444*5.79%)/1000</f>
        <v>0.96986653899999997</v>
      </c>
      <c r="M465" s="318">
        <f>('октябрь(4 цк)'!J443+'октябрь(4 цк)'!J444*5.79%)/1000</f>
        <v>0.97805468500000003</v>
      </c>
      <c r="N465" s="318">
        <f>('октябрь(4 цк)'!K443+'октябрь(4 цк)'!K444*5.79%)/1000</f>
        <v>0.97690157399999988</v>
      </c>
      <c r="O465" s="318">
        <f>('октябрь(4 цк)'!L443+'октябрь(4 цк)'!L444*5.79%)/1000</f>
        <v>0.95208324</v>
      </c>
      <c r="P465" s="318">
        <f>('октябрь(4 цк)'!M443+'октябрь(4 цк)'!M444*5.79%)/1000</f>
        <v>0.95185050199999999</v>
      </c>
      <c r="Q465" s="318">
        <f>('октябрь(4 цк)'!N443+'октябрь(4 цк)'!N444*5.79%)/1000</f>
        <v>0.96009154299999999</v>
      </c>
      <c r="R465" s="318">
        <f>('октябрь(4 цк)'!O443+'октябрь(4 цк)'!O444*5.79%)/1000</f>
        <v>0.98957521599999998</v>
      </c>
      <c r="S465" s="318">
        <f>('октябрь(4 цк)'!P443+'октябрь(4 цк)'!P444*5.79%)/1000</f>
        <v>0.97441550900000007</v>
      </c>
      <c r="T465" s="318">
        <f>('октябрь(4 цк)'!Q443+'октябрь(4 цк)'!Q444*5.79%)/1000</f>
        <v>1.050594888</v>
      </c>
      <c r="U465" s="318">
        <f>('октябрь(4 цк)'!R443+'октябрь(4 цк)'!R444*5.79%)/1000</f>
        <v>1.0413488419999999</v>
      </c>
      <c r="V465" s="318">
        <f>('октябрь(4 цк)'!S443+'октябрь(4 цк)'!S444*5.79%)/1000</f>
        <v>0.98233918000000009</v>
      </c>
      <c r="W465" s="318">
        <f>('октябрь(4 цк)'!T443+'октябрь(4 цк)'!T444*5.79%)/1000</f>
        <v>0.9581026909999999</v>
      </c>
      <c r="X465" s="318">
        <f>('октябрь(4 цк)'!U443+'октябрь(4 цк)'!U444*5.79%)/1000</f>
        <v>0.94937501599999996</v>
      </c>
      <c r="Y465" s="318">
        <f>('октябрь(4 цк)'!V443+'октябрь(4 цк)'!V444*5.79%)/1000</f>
        <v>0.94695242499999999</v>
      </c>
      <c r="Z465" s="318">
        <f>('октябрь(4 цк)'!W443+'октябрь(4 цк)'!W444*5.79%)/1000</f>
        <v>0.94598973600000014</v>
      </c>
      <c r="AA465" s="318">
        <f>('октябрь(4 цк)'!X443+'октябрь(4 цк)'!X444*5.79%)/1000</f>
        <v>0.94697358300000001</v>
      </c>
      <c r="AB465" s="318">
        <f>('октябрь(4 цк)'!Y443+'октябрь(4 цк)'!Y444*5.79%)/1000</f>
        <v>0.93894412199999999</v>
      </c>
      <c r="AC465" s="375"/>
      <c r="AD465" s="375"/>
    </row>
    <row r="466" spans="1:30" s="209" customFormat="1" ht="13.5" thickBot="1" x14ac:dyDescent="0.25">
      <c r="A466" s="314">
        <v>15</v>
      </c>
      <c r="B466" s="289" t="s">
        <v>198</v>
      </c>
      <c r="C466" s="290" t="s">
        <v>169</v>
      </c>
      <c r="D466" s="255"/>
      <c r="E466" s="318">
        <f>('октябрь(4 цк)'!B447+'октябрь(4 цк)'!B448*5.79%)/1000</f>
        <v>0.9204837669999999</v>
      </c>
      <c r="F466" s="318">
        <f>('октябрь(4 цк)'!C447+'октябрь(4 цк)'!C448*5.79%)/1000</f>
        <v>0.92123487599999998</v>
      </c>
      <c r="G466" s="318">
        <f>('октябрь(4 цк)'!D447+'октябрь(4 цк)'!D448*5.79%)/1000</f>
        <v>0.91915081300000001</v>
      </c>
      <c r="H466" s="318">
        <f>('октябрь(4 цк)'!E447+'октябрь(4 цк)'!E448*5.79%)/1000</f>
        <v>0.93163403299999992</v>
      </c>
      <c r="I466" s="318">
        <f>('октябрь(4 цк)'!F447+'октябрь(4 цк)'!F448*5.79%)/1000</f>
        <v>0.95971069899999983</v>
      </c>
      <c r="J466" s="318">
        <f>('октябрь(4 цк)'!G447+'октябрь(4 цк)'!G448*5.79%)/1000</f>
        <v>0.97806526400000005</v>
      </c>
      <c r="K466" s="318">
        <f>('октябрь(4 цк)'!H447+'октябрь(4 цк)'!H448*5.79%)/1000</f>
        <v>0.96606867800000007</v>
      </c>
      <c r="L466" s="318">
        <f>('октябрь(4 цк)'!I447+'октябрь(4 цк)'!I448*5.79%)/1000</f>
        <v>0.96296903100000009</v>
      </c>
      <c r="M466" s="318">
        <f>('октябрь(4 цк)'!J447+'октябрь(4 цк)'!J448*5.79%)/1000</f>
        <v>0.96471456599999983</v>
      </c>
      <c r="N466" s="318">
        <f>('октябрь(4 цк)'!K447+'октябрь(4 цк)'!K448*5.79%)/1000</f>
        <v>0.95814500700000005</v>
      </c>
      <c r="O466" s="318">
        <f>('октябрь(4 цк)'!L447+'октябрь(4 цк)'!L448*5.79%)/1000</f>
        <v>0.94573584000000011</v>
      </c>
      <c r="P466" s="318">
        <f>('октябрь(4 цк)'!M447+'октябрь(4 цк)'!M448*5.79%)/1000</f>
        <v>0.96324408500000003</v>
      </c>
      <c r="Q466" s="318">
        <f>('октябрь(4 цк)'!N447+'октябрь(4 цк)'!N448*5.79%)/1000</f>
        <v>0.95450583100000008</v>
      </c>
      <c r="R466" s="318">
        <f>('октябрь(4 цк)'!O447+'октябрь(4 цк)'!O448*5.79%)/1000</f>
        <v>0.98092159400000012</v>
      </c>
      <c r="S466" s="318">
        <f>('октябрь(4 цк)'!P447+'октябрь(4 цк)'!P448*5.79%)/1000</f>
        <v>0.99373276300000002</v>
      </c>
      <c r="T466" s="318">
        <f>('октябрь(4 цк)'!Q447+'октябрь(4 цк)'!Q448*5.79%)/1000</f>
        <v>1.0045868170000001</v>
      </c>
      <c r="U466" s="318">
        <f>('октябрь(4 цк)'!R447+'октябрь(4 цк)'!R448*5.79%)/1000</f>
        <v>1.0197994190000002</v>
      </c>
      <c r="V466" s="318">
        <f>('октябрь(4 цк)'!S447+'октябрь(4 цк)'!S448*5.79%)/1000</f>
        <v>0.97476461599999997</v>
      </c>
      <c r="W466" s="318">
        <f>('октябрь(4 цк)'!T447+'октябрь(4 цк)'!T448*5.79%)/1000</f>
        <v>0.96015501699999994</v>
      </c>
      <c r="X466" s="318">
        <f>('октябрь(4 цк)'!U447+'октябрь(4 цк)'!U448*5.79%)/1000</f>
        <v>0.91084629800000005</v>
      </c>
      <c r="Y466" s="318">
        <f>('октябрь(4 цк)'!V447+'октябрь(4 цк)'!V448*5.79%)/1000</f>
        <v>0.93199371900000005</v>
      </c>
      <c r="Z466" s="318">
        <f>('октябрь(4 цк)'!W447+'октябрь(4 цк)'!W448*5.79%)/1000</f>
        <v>0.92968749699999997</v>
      </c>
      <c r="AA466" s="318">
        <f>('октябрь(4 цк)'!X447+'октябрь(4 цк)'!X448*5.79%)/1000</f>
        <v>0.93071366</v>
      </c>
      <c r="AB466" s="318">
        <f>('октябрь(4 цк)'!Y447+'октябрь(4 цк)'!Y448*5.79%)/1000</f>
        <v>0.92119256000000005</v>
      </c>
      <c r="AC466" s="375"/>
      <c r="AD466" s="375"/>
    </row>
    <row r="467" spans="1:30" s="209" customFormat="1" ht="13.5" thickBot="1" x14ac:dyDescent="0.25">
      <c r="A467" s="314">
        <v>16</v>
      </c>
      <c r="B467" s="289" t="s">
        <v>198</v>
      </c>
      <c r="C467" s="290" t="s">
        <v>169</v>
      </c>
      <c r="D467" s="255"/>
      <c r="E467" s="318">
        <f>('октябрь(4 цк)'!B451+'октябрь(4 цк)'!B452*5.79%)/1000</f>
        <v>0.93322088299999995</v>
      </c>
      <c r="F467" s="318">
        <f>('октябрь(4 цк)'!C451+'октябрь(4 цк)'!C452*5.79%)/1000</f>
        <v>0.94159945100000009</v>
      </c>
      <c r="G467" s="318">
        <f>('октябрь(4 цк)'!D451+'октябрь(4 цк)'!D452*5.79%)/1000</f>
        <v>0.92756111800000007</v>
      </c>
      <c r="H467" s="318">
        <f>('октябрь(4 цк)'!E451+'октябрь(4 цк)'!E452*5.79%)/1000</f>
        <v>0.97130528299999996</v>
      </c>
      <c r="I467" s="318">
        <f>('октябрь(4 цк)'!F451+'октябрь(4 цк)'!F452*5.79%)/1000</f>
        <v>0.971675548</v>
      </c>
      <c r="J467" s="318">
        <f>('октябрь(4 цк)'!G451+'октябрь(4 цк)'!G452*5.79%)/1000</f>
        <v>0.98474061299999993</v>
      </c>
      <c r="K467" s="318">
        <f>('октябрь(4 цк)'!H451+'октябрь(4 цк)'!H452*5.79%)/1000</f>
        <v>1.0262526089999999</v>
      </c>
      <c r="L467" s="318">
        <f>('октябрь(4 цк)'!I451+'октябрь(4 цк)'!I452*5.79%)/1000</f>
        <v>1.002936493</v>
      </c>
      <c r="M467" s="318">
        <f>('октябрь(4 цк)'!J451+'октябрь(4 цк)'!J452*5.79%)/1000</f>
        <v>0.99174391100000014</v>
      </c>
      <c r="N467" s="318">
        <f>('октябрь(4 цк)'!K451+'октябрь(4 цк)'!K452*5.79%)/1000</f>
        <v>0.97574846300000007</v>
      </c>
      <c r="O467" s="318">
        <f>('октябрь(4 цк)'!L451+'октябрь(4 цк)'!L452*5.79%)/1000</f>
        <v>0.9803503280000001</v>
      </c>
      <c r="P467" s="318">
        <f>('октябрь(4 цк)'!M451+'октябрь(4 цк)'!M452*5.79%)/1000</f>
        <v>0.99431460799999993</v>
      </c>
      <c r="Q467" s="318">
        <f>('октябрь(4 цк)'!N451+'октябрь(4 цк)'!N452*5.79%)/1000</f>
        <v>1.006089035</v>
      </c>
      <c r="R467" s="318">
        <f>('октябрь(4 цк)'!O451+'октябрь(4 цк)'!O452*5.79%)/1000</f>
        <v>1.0071046190000001</v>
      </c>
      <c r="S467" s="318">
        <f>('октябрь(4 цк)'!P451+'октябрь(4 цк)'!P452*5.79%)/1000</f>
        <v>1.0017199079999999</v>
      </c>
      <c r="T467" s="318">
        <f>('октябрь(4 цк)'!Q451+'октябрь(4 цк)'!Q452*5.79%)/1000</f>
        <v>1.0061525090000001</v>
      </c>
      <c r="U467" s="318">
        <f>('октябрь(4 цк)'!R451+'октябрь(4 цк)'!R452*5.79%)/1000</f>
        <v>1.0005773759999999</v>
      </c>
      <c r="V467" s="318">
        <f>('октябрь(4 цк)'!S451+'октябрь(4 цк)'!S452*5.79%)/1000</f>
        <v>1.0057822440000002</v>
      </c>
      <c r="W467" s="318">
        <f>('октябрь(4 цк)'!T451+'октябрь(4 цк)'!T452*5.79%)/1000</f>
        <v>1.008966523</v>
      </c>
      <c r="X467" s="318">
        <f>('октябрь(4 цк)'!U451+'октябрь(4 цк)'!U452*5.79%)/1000</f>
        <v>0.94636000100000006</v>
      </c>
      <c r="Y467" s="318">
        <f>('октябрь(4 цк)'!V451+'октябрь(4 цк)'!V452*5.79%)/1000</f>
        <v>0.94292182599999996</v>
      </c>
      <c r="Z467" s="318">
        <f>('октябрь(4 цк)'!W451+'октябрь(4 цк)'!W452*5.79%)/1000</f>
        <v>0.94566178699999992</v>
      </c>
      <c r="AA467" s="318">
        <f>('октябрь(4 цк)'!X451+'октябрь(4 цк)'!X452*5.79%)/1000</f>
        <v>0.94699474100000003</v>
      </c>
      <c r="AB467" s="318">
        <f>('октябрь(4 цк)'!Y451+'октябрь(4 цк)'!Y452*5.79%)/1000</f>
        <v>0.94054155100000003</v>
      </c>
      <c r="AC467" s="375"/>
      <c r="AD467" s="375"/>
    </row>
    <row r="468" spans="1:30" s="209" customFormat="1" ht="13.5" thickBot="1" x14ac:dyDescent="0.25">
      <c r="A468" s="314">
        <v>17</v>
      </c>
      <c r="B468" s="289" t="s">
        <v>198</v>
      </c>
      <c r="C468" s="290" t="s">
        <v>169</v>
      </c>
      <c r="D468" s="255"/>
      <c r="E468" s="318">
        <f>('октябрь(4 цк)'!B455+'октябрь(4 цк)'!B456*5.79%)/1000</f>
        <v>0.94532325900000003</v>
      </c>
      <c r="F468" s="318">
        <f>('октябрь(4 цк)'!C455+'октябрь(4 цк)'!C456*5.79%)/1000</f>
        <v>0.94531268000000002</v>
      </c>
      <c r="G468" s="318">
        <f>('октябрь(4 цк)'!D455+'октябрь(4 цк)'!D456*5.79%)/1000</f>
        <v>0.96081091500000015</v>
      </c>
      <c r="H468" s="318">
        <f>('октябрь(4 цк)'!E455+'октябрь(4 цк)'!E456*5.79%)/1000</f>
        <v>1.0016987499999999</v>
      </c>
      <c r="I468" s="318">
        <f>('октябрь(4 цк)'!F455+'октябрь(4 цк)'!F456*5.79%)/1000</f>
        <v>0.99035806199999987</v>
      </c>
      <c r="J468" s="318">
        <f>('октябрь(4 цк)'!G455+'октябрь(4 цк)'!G456*5.79%)/1000</f>
        <v>0.98234975899999999</v>
      </c>
      <c r="K468" s="318">
        <f>('октябрь(4 цк)'!H455+'октябрь(4 цк)'!H456*5.79%)/1000</f>
        <v>0.98956463699999997</v>
      </c>
      <c r="L468" s="318">
        <f>('октябрь(4 цк)'!I455+'октябрь(4 цк)'!I456*5.79%)/1000</f>
        <v>0.9770073640000001</v>
      </c>
      <c r="M468" s="318">
        <f>('октябрь(4 цк)'!J455+'октябрь(4 цк)'!J456*5.79%)/1000</f>
        <v>0.97604467500000003</v>
      </c>
      <c r="N468" s="318">
        <f>('октябрь(4 цк)'!K455+'октябрь(4 цк)'!K456*5.79%)/1000</f>
        <v>0.98209586299999996</v>
      </c>
      <c r="O468" s="318">
        <f>('октябрь(4 цк)'!L455+'октябрь(4 цк)'!L456*5.79%)/1000</f>
        <v>0.98943768900000006</v>
      </c>
      <c r="P468" s="318">
        <f>('октябрь(4 цк)'!M455+'октябрь(4 цк)'!M456*5.79%)/1000</f>
        <v>0.98489929800000009</v>
      </c>
      <c r="Q468" s="318">
        <f>('октябрь(4 цк)'!N455+'октябрь(4 цк)'!N456*5.79%)/1000</f>
        <v>0.99701225300000007</v>
      </c>
      <c r="R468" s="318">
        <f>('октябрь(4 цк)'!O455+'октябрь(4 цк)'!O456*5.79%)/1000</f>
        <v>1.005359084</v>
      </c>
      <c r="S468" s="318">
        <f>('октябрь(4 цк)'!P455+'октябрь(4 цк)'!P456*5.79%)/1000</f>
        <v>1.0058986130000001</v>
      </c>
      <c r="T468" s="318">
        <f>('октябрь(4 цк)'!Q455+'октябрь(4 цк)'!Q456*5.79%)/1000</f>
        <v>1.0288338850000001</v>
      </c>
      <c r="U468" s="318">
        <f>('октябрь(4 цк)'!R455+'октябрь(4 цк)'!R456*5.79%)/1000</f>
        <v>1.0415921590000001</v>
      </c>
      <c r="V468" s="318">
        <f>('октябрь(4 цк)'!S455+'октябрь(4 цк)'!S456*5.79%)/1000</f>
        <v>0.99847215500000008</v>
      </c>
      <c r="W468" s="318">
        <f>('октябрь(4 цк)'!T455+'октябрь(4 цк)'!T456*5.79%)/1000</f>
        <v>0.97514546000000002</v>
      </c>
      <c r="X468" s="318">
        <f>('октябрь(4 цк)'!U455+'октябрь(4 цк)'!U456*5.79%)/1000</f>
        <v>0.93919801800000002</v>
      </c>
      <c r="Y468" s="318">
        <f>('октябрь(4 цк)'!V455+'октябрь(4 цк)'!V456*5.79%)/1000</f>
        <v>0.94477315100000003</v>
      </c>
      <c r="Z468" s="318">
        <f>('октябрь(4 цк)'!W455+'октябрь(4 цк)'!W456*5.79%)/1000</f>
        <v>0.94213897999999996</v>
      </c>
      <c r="AA468" s="318">
        <f>('октябрь(4 цк)'!X455+'октябрь(4 цк)'!X456*5.79%)/1000</f>
        <v>0.93491352300000008</v>
      </c>
      <c r="AB468" s="318">
        <f>('октябрь(4 цк)'!Y455+'октябрь(4 цк)'!Y456*5.79%)/1000</f>
        <v>0.94411725300000016</v>
      </c>
      <c r="AC468" s="375"/>
      <c r="AD468" s="375"/>
    </row>
    <row r="469" spans="1:30" s="209" customFormat="1" ht="13.5" thickBot="1" x14ac:dyDescent="0.25">
      <c r="A469" s="314">
        <v>18</v>
      </c>
      <c r="B469" s="289" t="s">
        <v>198</v>
      </c>
      <c r="C469" s="290" t="s">
        <v>169</v>
      </c>
      <c r="D469" s="255"/>
      <c r="E469" s="318">
        <f>('октябрь(4 цк)'!B459+'октябрь(4 цк)'!B460*5.79%)/1000</f>
        <v>0.88010372399999992</v>
      </c>
      <c r="F469" s="318">
        <f>('октябрь(4 цк)'!C459+'октябрь(4 цк)'!C460*5.79%)/1000</f>
        <v>0.87111157399999994</v>
      </c>
      <c r="G469" s="318">
        <f>('октябрь(4 цк)'!D459+'октябрь(4 цк)'!D460*5.79%)/1000</f>
        <v>0.882071418</v>
      </c>
      <c r="H469" s="318">
        <f>('октябрь(4 цк)'!E459+'октябрь(4 цк)'!E460*5.79%)/1000</f>
        <v>0.9012299869999999</v>
      </c>
      <c r="I469" s="318">
        <f>('октябрь(4 цк)'!F459+'октябрь(4 цк)'!F460*5.79%)/1000</f>
        <v>0.91358625900000001</v>
      </c>
      <c r="J469" s="318">
        <f>('октябрь(4 цк)'!G459+'октябрь(4 цк)'!G460*5.79%)/1000</f>
        <v>0.93676484800000004</v>
      </c>
      <c r="K469" s="318">
        <f>('октябрь(4 цк)'!H459+'октябрь(4 цк)'!H460*5.79%)/1000</f>
        <v>0.92693695700000012</v>
      </c>
      <c r="L469" s="318">
        <f>('октябрь(4 цк)'!I459+'октябрь(4 цк)'!I460*5.79%)/1000</f>
        <v>0.92679942999999998</v>
      </c>
      <c r="M469" s="318">
        <f>('октябрь(4 цк)'!J459+'октябрь(4 цк)'!J460*5.79%)/1000</f>
        <v>0.91011634699999999</v>
      </c>
      <c r="N469" s="318">
        <f>('октябрь(4 цк)'!K459+'октябрь(4 цк)'!K460*5.79%)/1000</f>
        <v>0.9446356239999999</v>
      </c>
      <c r="O469" s="318">
        <f>('октябрь(4 цк)'!L459+'октябрь(4 цк)'!L460*5.79%)/1000</f>
        <v>0.94777758699999992</v>
      </c>
      <c r="P469" s="318">
        <f>('октябрь(4 цк)'!M459+'октябрь(4 цк)'!M460*5.79%)/1000</f>
        <v>0.97536761900000013</v>
      </c>
      <c r="Q469" s="318">
        <f>('октябрь(4 цк)'!N459+'октябрь(4 цк)'!N460*5.79%)/1000</f>
        <v>0.93848922499999987</v>
      </c>
      <c r="R469" s="318">
        <f>('октябрь(4 цк)'!O459+'октябрь(4 цк)'!O460*5.79%)/1000</f>
        <v>0.93322088299999995</v>
      </c>
      <c r="S469" s="318">
        <f>('октябрь(4 цк)'!P459+'октябрь(4 цк)'!P460*5.79%)/1000</f>
        <v>0.94031939200000003</v>
      </c>
      <c r="T469" s="318">
        <f>('октябрь(4 цк)'!Q459+'октябрь(4 цк)'!Q460*5.79%)/1000</f>
        <v>0.95941448699999987</v>
      </c>
      <c r="U469" s="318">
        <f>('октябрь(4 цк)'!R459+'октябрь(4 цк)'!R460*5.79%)/1000</f>
        <v>0.97440493000000006</v>
      </c>
      <c r="V469" s="318">
        <f>('октябрь(4 цк)'!S459+'октябрь(4 цк)'!S460*5.79%)/1000</f>
        <v>0.96925295700000014</v>
      </c>
      <c r="W469" s="318">
        <f>('октябрь(4 цк)'!T459+'октябрь(4 цк)'!T460*5.79%)/1000</f>
        <v>0.93222645700000006</v>
      </c>
      <c r="X469" s="318">
        <f>('октябрь(4 цк)'!U459+'октябрь(4 цк)'!U460*5.79%)/1000</f>
        <v>0.90088088</v>
      </c>
      <c r="Y469" s="318">
        <f>('октябрь(4 цк)'!V459+'октябрь(4 цк)'!V460*5.79%)/1000</f>
        <v>0.88291773799999995</v>
      </c>
      <c r="Z469" s="318">
        <f>('октябрь(4 цк)'!W459+'октябрь(4 цк)'!W460*5.79%)/1000</f>
        <v>0.88072788499999999</v>
      </c>
      <c r="AA469" s="318">
        <f>('октябрь(4 цк)'!X459+'октябрь(4 цк)'!X460*5.79%)/1000</f>
        <v>0.89417379400000008</v>
      </c>
      <c r="AB469" s="318">
        <f>('октябрь(4 цк)'!Y459+'октябрь(4 цк)'!Y460*5.79%)/1000</f>
        <v>0.87648570600000009</v>
      </c>
      <c r="AC469" s="375"/>
      <c r="AD469" s="375"/>
    </row>
    <row r="470" spans="1:30" s="209" customFormat="1" ht="13.5" thickBot="1" x14ac:dyDescent="0.25">
      <c r="A470" s="314">
        <v>19</v>
      </c>
      <c r="B470" s="289" t="s">
        <v>198</v>
      </c>
      <c r="C470" s="290" t="s">
        <v>169</v>
      </c>
      <c r="D470" s="255"/>
      <c r="E470" s="318">
        <f>('октябрь(4 цк)'!B463+'октябрь(4 цк)'!B464*5.79%)/1000</f>
        <v>0.95009438800000001</v>
      </c>
      <c r="F470" s="318">
        <f>('октябрь(4 цк)'!C463+'октябрь(4 цк)'!C464*5.79%)/1000</f>
        <v>0.93830938200000014</v>
      </c>
      <c r="G470" s="318">
        <f>('октябрь(4 цк)'!D463+'октябрь(4 цк)'!D464*5.79%)/1000</f>
        <v>0.93180329700000009</v>
      </c>
      <c r="H470" s="318">
        <f>('октябрь(4 цк)'!E463+'октябрь(4 цк)'!E464*5.79%)/1000</f>
        <v>0.95283434899999986</v>
      </c>
      <c r="I470" s="318">
        <f>('октябрь(4 цк)'!F463+'октябрь(4 цк)'!F464*5.79%)/1000</f>
        <v>0.98122838499999998</v>
      </c>
      <c r="J470" s="318">
        <f>('октябрь(4 цк)'!G463+'октябрь(4 цк)'!G464*5.79%)/1000</f>
        <v>0.98960695300000012</v>
      </c>
      <c r="K470" s="318">
        <f>('октябрь(4 цк)'!H463+'октябрь(4 цк)'!H464*5.79%)/1000</f>
        <v>1.0095695259999999</v>
      </c>
      <c r="L470" s="318">
        <f>('октябрь(4 цк)'!I463+'октябрь(4 цк)'!I464*5.79%)/1000</f>
        <v>0.95266508500000013</v>
      </c>
      <c r="M470" s="318">
        <f>('октябрь(4 цк)'!J463+'октябрь(4 цк)'!J464*5.79%)/1000</f>
        <v>0.9345961530000001</v>
      </c>
      <c r="N470" s="318">
        <f>('октябрь(4 цк)'!K463+'октябрь(4 цк)'!K464*5.79%)/1000</f>
        <v>0.951861081</v>
      </c>
      <c r="O470" s="318">
        <f>('октябрь(4 цк)'!L463+'октябрь(4 цк)'!L464*5.79%)/1000</f>
        <v>0.95007322999999999</v>
      </c>
      <c r="P470" s="318">
        <f>('октябрь(4 цк)'!M463+'октябрь(4 цк)'!M464*5.79%)/1000</f>
        <v>0.98828457800000014</v>
      </c>
      <c r="Q470" s="318">
        <f>('октябрь(4 цк)'!N463+'октябрь(4 цк)'!N464*5.79%)/1000</f>
        <v>1.0179586730000001</v>
      </c>
      <c r="R470" s="318">
        <f>('октябрь(4 цк)'!O463+'октябрь(4 цк)'!O464*5.79%)/1000</f>
        <v>1.0315526879999999</v>
      </c>
      <c r="S470" s="318">
        <f>('октябрь(4 цк)'!P463+'октябрь(4 цк)'!P464*5.79%)/1000</f>
        <v>1.007654727</v>
      </c>
      <c r="T470" s="318">
        <f>('октябрь(4 цк)'!Q463+'октябрь(4 цк)'!Q464*5.79%)/1000</f>
        <v>1.0164247179999999</v>
      </c>
      <c r="U470" s="318">
        <f>('октябрь(4 цк)'!R463+'октябрь(4 цк)'!R464*5.79%)/1000</f>
        <v>1.0302514710000001</v>
      </c>
      <c r="V470" s="318">
        <f>('октябрь(4 цк)'!S463+'октябрь(4 цк)'!S464*5.79%)/1000</f>
        <v>0.99629288100000013</v>
      </c>
      <c r="W470" s="318">
        <f>('октябрь(4 цк)'!T463+'октябрь(4 цк)'!T464*5.79%)/1000</f>
        <v>1.003592391</v>
      </c>
      <c r="X470" s="318">
        <f>('октябрь(4 цк)'!U463+'октябрь(4 цк)'!U464*5.79%)/1000</f>
        <v>0.94588394599999992</v>
      </c>
      <c r="Y470" s="318">
        <f>('октябрь(4 цк)'!V463+'октябрь(4 цк)'!V464*5.79%)/1000</f>
        <v>0.95292956000000006</v>
      </c>
      <c r="Z470" s="318">
        <f>('октябрь(4 цк)'!W463+'октябрь(4 цк)'!W464*5.79%)/1000</f>
        <v>0.95408267099999999</v>
      </c>
      <c r="AA470" s="318">
        <f>('октябрь(4 цк)'!X463+'октябрь(4 цк)'!X464*5.79%)/1000</f>
        <v>0.95145907899999993</v>
      </c>
      <c r="AB470" s="318">
        <f>('октябрь(4 цк)'!Y463+'октябрь(4 цк)'!Y464*5.79%)/1000</f>
        <v>0.94445578100000005</v>
      </c>
      <c r="AC470" s="375"/>
      <c r="AD470" s="375"/>
    </row>
    <row r="471" spans="1:30" s="209" customFormat="1" ht="13.5" thickBot="1" x14ac:dyDescent="0.25">
      <c r="A471" s="314">
        <v>20</v>
      </c>
      <c r="B471" s="289" t="s">
        <v>198</v>
      </c>
      <c r="C471" s="290" t="s">
        <v>169</v>
      </c>
      <c r="D471" s="255"/>
      <c r="E471" s="318">
        <f>('октябрь(4 цк)'!B467+'октябрь(4 цк)'!B468*5.79%)/1000</f>
        <v>0.78321066299999997</v>
      </c>
      <c r="F471" s="318">
        <f>('октябрь(4 цк)'!C467+'октябрь(4 цк)'!C468*5.79%)/1000</f>
        <v>0.78219507899999996</v>
      </c>
      <c r="G471" s="318">
        <f>('октябрь(4 цк)'!D467+'октябрь(4 цк)'!D468*5.79%)/1000</f>
        <v>0.78746342099999989</v>
      </c>
      <c r="H471" s="318">
        <f>('октябрь(4 цк)'!E467+'октябрь(4 цк)'!E468*5.79%)/1000</f>
        <v>0.79565156699999995</v>
      </c>
      <c r="I471" s="318">
        <f>('октябрь(4 цк)'!F467+'октябрь(4 цк)'!F468*5.79%)/1000</f>
        <v>0.75351541000000011</v>
      </c>
      <c r="J471" s="318">
        <f>('октябрь(4 цк)'!G467+'октябрь(4 цк)'!G468*5.79%)/1000</f>
        <v>0.74532726400000004</v>
      </c>
      <c r="K471" s="318">
        <f>('октябрь(4 цк)'!H467+'октябрь(4 цк)'!H468*5.79%)/1000</f>
        <v>0.81680956700000007</v>
      </c>
      <c r="L471" s="318">
        <f>('октябрь(4 цк)'!I467+'октябрь(4 цк)'!I468*5.79%)/1000</f>
        <v>0.81106516999999989</v>
      </c>
      <c r="M471" s="318">
        <f>('октябрь(4 цк)'!J467+'октябрь(4 цк)'!J468*5.79%)/1000</f>
        <v>0.804273452</v>
      </c>
      <c r="N471" s="318">
        <f>('октябрь(4 цк)'!K467+'октябрь(4 цк)'!K468*5.79%)/1000</f>
        <v>0.80958410999999997</v>
      </c>
      <c r="O471" s="318">
        <f>('октябрь(4 цк)'!L467+'октябрь(4 цк)'!L468*5.79%)/1000</f>
        <v>0.81282128399999998</v>
      </c>
      <c r="P471" s="318">
        <f>('октябрь(4 цк)'!M467+'октябрь(4 цк)'!M468*5.79%)/1000</f>
        <v>0.800602539</v>
      </c>
      <c r="Q471" s="318">
        <f>('октябрь(4 цк)'!N467+'октябрь(4 цк)'!N468*5.79%)/1000</f>
        <v>0.80373392300000013</v>
      </c>
      <c r="R471" s="318">
        <f>('октябрь(4 цк)'!O467+'октябрь(4 цк)'!O468*5.79%)/1000</f>
        <v>0.82564303200000011</v>
      </c>
      <c r="S471" s="318">
        <f>('октябрь(4 цк)'!P467+'октябрь(4 цк)'!P468*5.79%)/1000</f>
        <v>0.82311465100000003</v>
      </c>
      <c r="T471" s="318">
        <f>('октябрь(4 цк)'!Q467+'октябрь(4 цк)'!Q468*5.79%)/1000</f>
        <v>1.082659837</v>
      </c>
      <c r="U471" s="318">
        <f>('октябрь(4 цк)'!R467+'октябрь(4 цк)'!R468*5.79%)/1000</f>
        <v>1.1032571499999999</v>
      </c>
      <c r="V471" s="318">
        <f>('октябрь(4 цк)'!S467+'октябрь(4 цк)'!S468*5.79%)/1000</f>
        <v>1.1159625289999999</v>
      </c>
      <c r="W471" s="318">
        <f>('октябрь(4 цк)'!T467+'октябрь(4 цк)'!T468*5.79%)/1000</f>
        <v>1.0975233320000002</v>
      </c>
      <c r="X471" s="318">
        <f>('октябрь(4 цк)'!U467+'октябрь(4 цк)'!U468*5.79%)/1000</f>
        <v>0.81301170600000006</v>
      </c>
      <c r="Y471" s="318">
        <f>('октябрь(4 цк)'!V467+'октябрь(4 цк)'!V468*5.79%)/1000</f>
        <v>0.81713751599999984</v>
      </c>
      <c r="Z471" s="318">
        <f>('октябрь(4 цк)'!W467+'октябрь(4 цк)'!W468*5.79%)/1000</f>
        <v>0.8206285860000001</v>
      </c>
      <c r="AA471" s="318">
        <f>('октябрь(4 цк)'!X467+'октябрь(4 цк)'!X468*5.79%)/1000</f>
        <v>0.82895425899999997</v>
      </c>
      <c r="AB471" s="318">
        <f>('октябрь(4 цк)'!Y467+'октябрь(4 цк)'!Y468*5.79%)/1000</f>
        <v>0.80151233299999991</v>
      </c>
      <c r="AC471" s="375"/>
      <c r="AD471" s="375"/>
    </row>
    <row r="472" spans="1:30" s="209" customFormat="1" ht="13.5" thickBot="1" x14ac:dyDescent="0.25">
      <c r="A472" s="314">
        <v>21</v>
      </c>
      <c r="B472" s="289" t="s">
        <v>198</v>
      </c>
      <c r="C472" s="290" t="s">
        <v>169</v>
      </c>
      <c r="D472" s="255"/>
      <c r="E472" s="318">
        <f>('октябрь(4 цк)'!B471+'октябрь(4 цк)'!B472*5.79%)/1000</f>
        <v>0.961995763</v>
      </c>
      <c r="F472" s="318">
        <f>('октябрь(4 цк)'!C471+'октябрь(4 цк)'!C472*5.79%)/1000</f>
        <v>0.96058875600000015</v>
      </c>
      <c r="G472" s="318">
        <f>('октябрь(4 цк)'!D471+'октябрь(4 цк)'!D472*5.79%)/1000</f>
        <v>0.992939338</v>
      </c>
      <c r="H472" s="318">
        <f>('октябрь(4 цк)'!E471+'октябрь(4 цк)'!E472*5.79%)/1000</f>
        <v>1.0052744520000001</v>
      </c>
      <c r="I472" s="318">
        <f>('октябрь(4 цк)'!F471+'октябрь(4 цк)'!F472*5.79%)/1000</f>
        <v>0.99811246900000006</v>
      </c>
      <c r="J472" s="318">
        <f>('октябрь(4 цк)'!G471+'октябрь(4 цк)'!G472*5.79%)/1000</f>
        <v>1.0601794619999998</v>
      </c>
      <c r="K472" s="318">
        <f>('октябрь(4 цк)'!H471+'октябрь(4 цк)'!H472*5.79%)/1000</f>
        <v>1.3567511479999999</v>
      </c>
      <c r="L472" s="318">
        <f>('октябрь(4 цк)'!I471+'октябрь(4 цк)'!I472*5.79%)/1000</f>
        <v>1.0024392800000002</v>
      </c>
      <c r="M472" s="318">
        <f>('октябрь(4 цк)'!J471+'октябрь(4 цк)'!J472*5.79%)/1000</f>
        <v>1.337042471</v>
      </c>
      <c r="N472" s="318">
        <f>('октябрь(4 цк)'!K471+'октябрь(4 цк)'!K472*5.79%)/1000</f>
        <v>1.109562234</v>
      </c>
      <c r="O472" s="318">
        <f>('октябрь(4 цк)'!L471+'октябрь(4 цк)'!L472*5.79%)/1000</f>
        <v>1.0177894089999999</v>
      </c>
      <c r="P472" s="318">
        <f>('октябрь(4 цк)'!M471+'октябрь(4 цк)'!M472*5.79%)/1000</f>
        <v>1.0193233640000001</v>
      </c>
      <c r="Q472" s="318">
        <f>('октябрь(4 цк)'!N471+'октябрь(4 цк)'!N472*5.79%)/1000</f>
        <v>1.015440871</v>
      </c>
      <c r="R472" s="318">
        <f>('октябрь(4 цк)'!O471+'октябрь(4 цк)'!O472*5.79%)/1000</f>
        <v>1.0291406759999999</v>
      </c>
      <c r="S472" s="318">
        <f>('октябрь(4 цк)'!P471+'октябрь(4 цк)'!P472*5.79%)/1000</f>
        <v>1.0618826809999999</v>
      </c>
      <c r="T472" s="318">
        <f>('октябрь(4 цк)'!Q471+'октябрь(4 цк)'!Q472*5.79%)/1000</f>
        <v>1.0690023479999999</v>
      </c>
      <c r="U472" s="318">
        <f>('октябрь(4 цк)'!R471+'октябрь(4 цк)'!R472*5.79%)/1000</f>
        <v>1.3738679699999998</v>
      </c>
      <c r="V472" s="318">
        <f>('октябрь(4 цк)'!S471+'октябрь(4 цк)'!S472*5.79%)/1000</f>
        <v>1.0213545320000001</v>
      </c>
      <c r="W472" s="318">
        <f>('октябрь(4 цк)'!T471+'октябрь(4 цк)'!T472*5.79%)/1000</f>
        <v>1.002989388</v>
      </c>
      <c r="X472" s="318">
        <f>('октябрь(4 цк)'!U471+'октябрь(4 цк)'!U472*5.79%)/1000</f>
        <v>0.97618220200000005</v>
      </c>
      <c r="Y472" s="318">
        <f>('октябрь(4 цк)'!V471+'октябрь(4 цк)'!V472*5.79%)/1000</f>
        <v>0.96135044400000003</v>
      </c>
      <c r="Z472" s="318">
        <f>('октябрь(4 цк)'!W471+'октябрь(4 цк)'!W472*5.79%)/1000</f>
        <v>0.96054644000000011</v>
      </c>
      <c r="AA472" s="318">
        <f>('октябрь(4 цк)'!X471+'октябрь(4 цк)'!X472*5.79%)/1000</f>
        <v>0.95924522300000015</v>
      </c>
      <c r="AB472" s="318">
        <f>('октябрь(4 цк)'!Y471+'октябрь(4 цк)'!Y472*5.79%)/1000</f>
        <v>0.95499246500000001</v>
      </c>
      <c r="AC472" s="375"/>
      <c r="AD472" s="375"/>
    </row>
    <row r="473" spans="1:30" s="209" customFormat="1" ht="13.5" thickBot="1" x14ac:dyDescent="0.25">
      <c r="A473" s="314">
        <v>22</v>
      </c>
      <c r="B473" s="289" t="s">
        <v>198</v>
      </c>
      <c r="C473" s="290" t="s">
        <v>169</v>
      </c>
      <c r="D473" s="255"/>
      <c r="E473" s="318">
        <f>('октябрь(4 цк)'!B475+'октябрь(4 цк)'!B476*5.79%)/1000</f>
        <v>0.95905480099999996</v>
      </c>
      <c r="F473" s="318">
        <f>('октябрь(4 цк)'!C475+'октябрь(4 цк)'!C476*5.79%)/1000</f>
        <v>0.97789599999999999</v>
      </c>
      <c r="G473" s="318">
        <f>('октябрь(4 цк)'!D475+'октябрь(4 цк)'!D476*5.79%)/1000</f>
        <v>0.92124545499999999</v>
      </c>
      <c r="H473" s="318">
        <f>('октябрь(4 цк)'!E475+'октябрь(4 цк)'!E476*5.79%)/1000</f>
        <v>0.97686983699999996</v>
      </c>
      <c r="I473" s="318">
        <f>('октябрь(4 цк)'!F475+'октябрь(4 цк)'!F476*5.79%)/1000</f>
        <v>0.98605240900000002</v>
      </c>
      <c r="J473" s="318">
        <f>('октябрь(4 цк)'!G475+'октябрь(4 цк)'!G476*5.79%)/1000</f>
        <v>0.98942711000000005</v>
      </c>
      <c r="K473" s="318">
        <f>('октябрь(4 цк)'!H475+'октябрь(4 цк)'!H476*5.79%)/1000</f>
        <v>0.99545714000000007</v>
      </c>
      <c r="L473" s="318">
        <f>('октябрь(4 цк)'!I475+'октябрь(4 цк)'!I476*5.79%)/1000</f>
        <v>0.98160922899999992</v>
      </c>
      <c r="M473" s="318">
        <f>('октябрь(4 цк)'!J475+'октябрь(4 цк)'!J476*5.79%)/1000</f>
        <v>0.98339707999999992</v>
      </c>
      <c r="N473" s="318">
        <f>('октябрь(4 цк)'!K475+'октябрь(4 цк)'!K476*5.79%)/1000</f>
        <v>0.98901452899999998</v>
      </c>
      <c r="O473" s="318">
        <f>('октябрь(4 цк)'!L475+'октябрь(4 цк)'!L476*5.79%)/1000</f>
        <v>0.99042153600000005</v>
      </c>
      <c r="P473" s="318">
        <f>('октябрь(4 цк)'!M475+'октябрь(4 цк)'!M476*5.79%)/1000</f>
        <v>0.98954347899999995</v>
      </c>
      <c r="Q473" s="318">
        <f>('октябрь(4 цк)'!N475+'октябрь(4 цк)'!N476*5.79%)/1000</f>
        <v>0.98807299800000015</v>
      </c>
      <c r="R473" s="318">
        <f>('октябрь(4 цк)'!O475+'октябрь(4 цк)'!O476*5.79%)/1000</f>
        <v>0.99852504999999991</v>
      </c>
      <c r="S473" s="318">
        <f>('октябрь(4 цк)'!P475+'октябрь(4 цк)'!P476*5.79%)/1000</f>
        <v>1.006512195</v>
      </c>
      <c r="T473" s="318">
        <f>('октябрь(4 цк)'!Q475+'октябрь(4 цк)'!Q476*5.79%)/1000</f>
        <v>0.98649672700000013</v>
      </c>
      <c r="U473" s="318">
        <f>('октябрь(4 цк)'!R475+'октябрь(4 цк)'!R476*5.79%)/1000</f>
        <v>1.009442578</v>
      </c>
      <c r="V473" s="318">
        <f>('октябрь(4 цк)'!S475+'октябрь(4 цк)'!S476*5.79%)/1000</f>
        <v>0.995499456</v>
      </c>
      <c r="W473" s="318">
        <f>('октябрь(4 цк)'!T475+'октябрь(4 цк)'!T476*5.79%)/1000</f>
        <v>0.98521666800000007</v>
      </c>
      <c r="X473" s="318">
        <f>('октябрь(4 цк)'!U475+'октябрь(4 цк)'!U476*5.79%)/1000</f>
        <v>0.96814216199999992</v>
      </c>
      <c r="Y473" s="318">
        <f>('октябрь(4 цк)'!V475+'октябрь(4 цк)'!V476*5.79%)/1000</f>
        <v>0.980805225</v>
      </c>
      <c r="Z473" s="318">
        <f>('октябрь(4 цк)'!W475+'октябрь(4 цк)'!W476*5.79%)/1000</f>
        <v>1.0513671549999999</v>
      </c>
      <c r="AA473" s="318">
        <f>('октябрь(4 цк)'!X475+'октябрь(4 цк)'!X476*5.79%)/1000</f>
        <v>0.97895389999999993</v>
      </c>
      <c r="AB473" s="318">
        <f>('октябрь(4 цк)'!Y475+'октябрь(4 цк)'!Y476*5.79%)/1000</f>
        <v>0.96735931599999991</v>
      </c>
      <c r="AC473" s="375"/>
      <c r="AD473" s="375"/>
    </row>
    <row r="474" spans="1:30" s="209" customFormat="1" ht="13.5" thickBot="1" x14ac:dyDescent="0.25">
      <c r="A474" s="314">
        <v>23</v>
      </c>
      <c r="B474" s="289" t="s">
        <v>198</v>
      </c>
      <c r="C474" s="290" t="s">
        <v>169</v>
      </c>
      <c r="D474" s="255"/>
      <c r="E474" s="318">
        <f>('октябрь(4 цк)'!B479+'октябрь(4 цк)'!B480*5.79%)/1000</f>
        <v>0.87466611799999994</v>
      </c>
      <c r="F474" s="318">
        <f>('октябрь(4 цк)'!C479+'октябрь(4 цк)'!C480*5.79%)/1000</f>
        <v>0.87157704999999996</v>
      </c>
      <c r="G474" s="318">
        <f>('октябрь(4 цк)'!D479+'октябрь(4 цк)'!D480*5.79%)/1000</f>
        <v>0.90042598299999999</v>
      </c>
      <c r="H474" s="318">
        <f>('октябрь(4 цк)'!E479+'октябрь(4 цк)'!E480*5.79%)/1000</f>
        <v>0.9121157780000001</v>
      </c>
      <c r="I474" s="318">
        <f>('октябрь(4 цк)'!F479+'октябрь(4 цк)'!F480*5.79%)/1000</f>
        <v>0.97765268299999986</v>
      </c>
      <c r="J474" s="318">
        <f>('октябрь(4 цк)'!G479+'октябрь(4 цк)'!G480*5.79%)/1000</f>
        <v>0.97496561699999995</v>
      </c>
      <c r="K474" s="318">
        <f>('октябрь(4 цк)'!H479+'октябрь(4 цк)'!H480*5.79%)/1000</f>
        <v>1.0358266039999999</v>
      </c>
      <c r="L474" s="318">
        <f>('октябрь(4 цк)'!I479+'октябрь(4 цк)'!I480*5.79%)/1000</f>
        <v>0.98567156500000008</v>
      </c>
      <c r="M474" s="318">
        <f>('октябрь(4 цк)'!J479+'октябрь(4 цк)'!J480*5.79%)/1000</f>
        <v>0.20356609500000003</v>
      </c>
      <c r="N474" s="318">
        <f>('октябрь(4 цк)'!K479+'октябрь(4 цк)'!K480*5.79%)/1000</f>
        <v>0.99241038800000003</v>
      </c>
      <c r="O474" s="318">
        <f>('октябрь(4 цк)'!L479+'октябрь(4 цк)'!L480*5.79%)/1000</f>
        <v>0.9952561390000001</v>
      </c>
      <c r="P474" s="318">
        <f>('октябрь(4 цк)'!M479+'октябрь(4 цк)'!M480*5.79%)/1000</f>
        <v>0.98825284099999988</v>
      </c>
      <c r="Q474" s="318">
        <f>('октябрь(4 цк)'!N479+'октябрь(4 цк)'!N480*5.79%)/1000</f>
        <v>1.1016279840000001</v>
      </c>
      <c r="R474" s="318">
        <f>('октябрь(4 цк)'!O479+'октябрь(4 цк)'!O480*5.79%)/1000</f>
        <v>0.89709359799999999</v>
      </c>
      <c r="S474" s="318">
        <f>('октябрь(4 цк)'!P479+'октябрь(4 цк)'!P480*5.79%)/1000</f>
        <v>0.96305366300000006</v>
      </c>
      <c r="T474" s="318">
        <f>('октябрь(4 цк)'!Q479+'октябрь(4 цк)'!Q480*5.79%)/1000</f>
        <v>1.014975395</v>
      </c>
      <c r="U474" s="318">
        <f>('октябрь(4 цк)'!R479+'октябрь(4 цк)'!R480*5.79%)/1000</f>
        <v>1.008723206</v>
      </c>
      <c r="V474" s="318">
        <f>('октябрь(4 цк)'!S479+'октябрь(4 цк)'!S480*5.79%)/1000</f>
        <v>1.0157053460000001</v>
      </c>
      <c r="W474" s="318">
        <f>('октябрь(4 цк)'!T479+'октябрь(4 цк)'!T480*5.79%)/1000</f>
        <v>0.98169386100000011</v>
      </c>
      <c r="X474" s="318">
        <f>('октябрь(4 цк)'!U479+'октябрь(4 цк)'!U480*5.79%)/1000</f>
        <v>0.20356609500000003</v>
      </c>
      <c r="Y474" s="318">
        <f>('октябрь(4 цк)'!V479+'октябрь(4 цк)'!V480*5.79%)/1000</f>
        <v>0.675378916</v>
      </c>
      <c r="Z474" s="318">
        <f>('октябрь(4 цк)'!W479+'октябрь(4 цк)'!W480*5.79%)/1000</f>
        <v>0.87648570600000009</v>
      </c>
      <c r="AA474" s="318">
        <f>('октябрь(4 цк)'!X479+'октябрь(4 цк)'!X480*5.79%)/1000</f>
        <v>0.87819950399999991</v>
      </c>
      <c r="AB474" s="318">
        <f>('октябрь(4 цк)'!Y479+'октябрь(4 цк)'!Y480*5.79%)/1000</f>
        <v>0.54040145499999992</v>
      </c>
      <c r="AC474" s="375"/>
      <c r="AD474" s="375"/>
    </row>
    <row r="475" spans="1:30" s="209" customFormat="1" ht="13.5" thickBot="1" x14ac:dyDescent="0.25">
      <c r="A475" s="314">
        <v>24</v>
      </c>
      <c r="B475" s="289" t="s">
        <v>198</v>
      </c>
      <c r="C475" s="290" t="s">
        <v>169</v>
      </c>
      <c r="D475" s="255"/>
      <c r="E475" s="318">
        <f>('октябрь(4 цк)'!B483+'октябрь(4 цк)'!B484*5.79%)/1000</f>
        <v>0.80470719099999999</v>
      </c>
      <c r="F475" s="318">
        <f>('октябрь(4 цк)'!C483+'октябрь(4 цк)'!C484*5.79%)/1000</f>
        <v>0.74241803900000003</v>
      </c>
      <c r="G475" s="318">
        <f>('октябрь(4 цк)'!D483+'октябрь(4 цк)'!D484*5.79%)/1000</f>
        <v>0.74241803900000003</v>
      </c>
      <c r="H475" s="318">
        <f>('октябрь(4 цк)'!E483+'октябрь(4 цк)'!E484*5.79%)/1000</f>
        <v>0.8180896259999999</v>
      </c>
      <c r="I475" s="318">
        <f>('октябрь(4 цк)'!F483+'октябрь(4 цк)'!F484*5.79%)/1000</f>
        <v>1.0065439320000003</v>
      </c>
      <c r="J475" s="318">
        <f>('октябрь(4 цк)'!G483+'октябрь(4 цк)'!G484*5.79%)/1000</f>
        <v>1.0348639150000001</v>
      </c>
      <c r="K475" s="318">
        <f>('октябрь(4 цк)'!H483+'октябрь(4 цк)'!H484*5.79%)/1000</f>
        <v>1.0004504280000002</v>
      </c>
      <c r="L475" s="318">
        <f>('октябрь(4 цк)'!I483+'октябрь(4 цк)'!I484*5.79%)/1000</f>
        <v>1.0097599480000001</v>
      </c>
      <c r="M475" s="318">
        <f>('октябрь(4 цк)'!J483+'октябрь(4 цк)'!J484*5.79%)/1000</f>
        <v>0.99767872999999996</v>
      </c>
      <c r="N475" s="318">
        <f>('октябрь(4 цк)'!K483+'октябрь(4 цк)'!K484*5.79%)/1000</f>
        <v>1.0150388690000001</v>
      </c>
      <c r="O475" s="318">
        <f>('октябрь(4 цк)'!L483+'октябрь(4 цк)'!L484*5.79%)/1000</f>
        <v>1.0108178480000001</v>
      </c>
      <c r="P475" s="318">
        <f>('октябрь(4 цк)'!M483+'октябрь(4 цк)'!M484*5.79%)/1000</f>
        <v>1.0560324940000001</v>
      </c>
      <c r="Q475" s="318">
        <f>('октябрь(4 цк)'!N483+'октябрь(4 цк)'!N484*5.79%)/1000</f>
        <v>1.0131875440000002</v>
      </c>
      <c r="R475" s="318">
        <f>('октябрь(4 цк)'!O483+'октябрь(4 цк)'!O484*5.79%)/1000</f>
        <v>1.0030528619999999</v>
      </c>
      <c r="S475" s="318">
        <f>('октябрь(4 цк)'!P483+'октябрь(4 цк)'!P484*5.79%)/1000</f>
        <v>1.019386838</v>
      </c>
      <c r="T475" s="318">
        <f>('октябрь(4 цк)'!Q483+'октябрь(4 цк)'!Q484*5.79%)/1000</f>
        <v>1.042163425</v>
      </c>
      <c r="U475" s="318">
        <f>('октябрь(4 цк)'!R483+'октябрь(4 цк)'!R484*5.79%)/1000</f>
        <v>1.0447658590000002</v>
      </c>
      <c r="V475" s="318">
        <f>('октябрь(4 цк)'!S483+'октябрь(4 цк)'!S484*5.79%)/1000</f>
        <v>1.0440147500000001</v>
      </c>
      <c r="W475" s="318">
        <f>('октябрь(4 цк)'!T483+'октябрь(4 цк)'!T484*5.79%)/1000</f>
        <v>0.98842210499999994</v>
      </c>
      <c r="X475" s="318">
        <f>('октябрь(4 цк)'!U483+'октябрь(4 цк)'!U484*5.79%)/1000</f>
        <v>0.79738652300000012</v>
      </c>
      <c r="Y475" s="318">
        <f>('октябрь(4 цк)'!V483+'октябрь(4 цк)'!V484*5.79%)/1000</f>
        <v>0.80800783899999995</v>
      </c>
      <c r="Z475" s="318">
        <f>('октябрь(4 цк)'!W483+'октябрь(4 цк)'!W484*5.79%)/1000</f>
        <v>0.79679409899999987</v>
      </c>
      <c r="AA475" s="318">
        <f>('октябрь(4 цк)'!X483+'октябрь(4 цк)'!X484*5.79%)/1000</f>
        <v>0.69557422700000004</v>
      </c>
      <c r="AB475" s="318">
        <f>('октябрь(4 цк)'!Y483+'октябрь(4 цк)'!Y484*5.79%)/1000</f>
        <v>0.69258037000000006</v>
      </c>
      <c r="AC475" s="375"/>
      <c r="AD475" s="375"/>
    </row>
    <row r="476" spans="1:30" s="209" customFormat="1" ht="13.5" thickBot="1" x14ac:dyDescent="0.25">
      <c r="A476" s="314">
        <v>25</v>
      </c>
      <c r="B476" s="289" t="s">
        <v>198</v>
      </c>
      <c r="C476" s="290" t="s">
        <v>169</v>
      </c>
      <c r="D476" s="255"/>
      <c r="E476" s="318">
        <f>('октябрь(4 цк)'!B487+'октябрь(4 цк)'!B488*5.79%)/1000</f>
        <v>0.93721974499999983</v>
      </c>
      <c r="F476" s="318">
        <f>('октябрь(4 цк)'!C487+'октябрь(4 цк)'!C488*5.79%)/1000</f>
        <v>0.88052688400000001</v>
      </c>
      <c r="G476" s="318">
        <f>('октябрь(4 цк)'!D487+'октябрь(4 цк)'!D488*5.79%)/1000</f>
        <v>0.91940470900000004</v>
      </c>
      <c r="H476" s="318">
        <f>('октябрь(4 цк)'!E487+'октябрь(4 цк)'!E488*5.79%)/1000</f>
        <v>0.97203523399999991</v>
      </c>
      <c r="I476" s="318">
        <f>('октябрь(4 цк)'!F487+'октябрь(4 цк)'!F488*5.79%)/1000</f>
        <v>1.016964247</v>
      </c>
      <c r="J476" s="318">
        <f>('октябрь(4 цк)'!G487+'октябрь(4 цк)'!G488*5.79%)/1000</f>
        <v>1.0269085070000001</v>
      </c>
      <c r="K476" s="318">
        <f>('октябрь(4 цк)'!H487+'октябрь(4 цк)'!H488*5.79%)/1000</f>
        <v>1.030812158</v>
      </c>
      <c r="L476" s="318">
        <f>('октябрь(4 цк)'!I487+'октябрь(4 цк)'!I488*5.79%)/1000</f>
        <v>1.0216295860000002</v>
      </c>
      <c r="M476" s="318">
        <f>('октябрь(4 цк)'!J487+'октябрь(4 цк)'!J488*5.79%)/1000</f>
        <v>1.0604650950000001</v>
      </c>
      <c r="N476" s="318">
        <f>('октябрь(4 цк)'!K487+'октябрь(4 цк)'!K488*5.79%)/1000</f>
        <v>1.0616287850000001</v>
      </c>
      <c r="O476" s="318">
        <f>('октябрь(4 цк)'!L487+'октябрь(4 цк)'!L488*5.79%)/1000</f>
        <v>0.99308744400000015</v>
      </c>
      <c r="P476" s="318">
        <f>('октябрь(4 цк)'!M487+'октябрь(4 цк)'!M488*5.79%)/1000</f>
        <v>0.98955405799999996</v>
      </c>
      <c r="Q476" s="318">
        <f>('октябрь(4 цк)'!N487+'октябрь(4 цк)'!N488*5.79%)/1000</f>
        <v>0.98812589299999998</v>
      </c>
      <c r="R476" s="318">
        <f>('октябрь(4 цк)'!O487+'октябрь(4 цк)'!O488*5.79%)/1000</f>
        <v>1.000725482</v>
      </c>
      <c r="S476" s="318">
        <f>('октябрь(4 цк)'!P487+'октябрь(4 цк)'!P488*5.79%)/1000</f>
        <v>0.98095333100000004</v>
      </c>
      <c r="T476" s="318">
        <f>('октябрь(4 цк)'!Q487+'октябрь(4 цк)'!Q488*5.79%)/1000</f>
        <v>1.0170911949999999</v>
      </c>
      <c r="U476" s="318">
        <f>('октябрь(4 цк)'!R487+'октябрь(4 цк)'!R488*5.79%)/1000</f>
        <v>1.0132933339999999</v>
      </c>
      <c r="V476" s="318">
        <f>('октябрь(4 цк)'!S487+'октябрь(4 цк)'!S488*5.79%)/1000</f>
        <v>1.013240439</v>
      </c>
      <c r="W476" s="318">
        <f>('октябрь(4 цк)'!T487+'октябрь(4 цк)'!T488*5.79%)/1000</f>
        <v>0.990823538</v>
      </c>
      <c r="X476" s="318">
        <f>('октябрь(4 цк)'!U487+'октябрь(4 цк)'!U488*5.79%)/1000</f>
        <v>0.92862959700000003</v>
      </c>
      <c r="Y476" s="318">
        <f>('октябрь(4 цк)'!V487+'октябрь(4 цк)'!V488*5.79%)/1000</f>
        <v>0.9547491480000001</v>
      </c>
      <c r="Z476" s="318">
        <f>('октябрь(4 цк)'!W487+'октябрь(4 цк)'!W488*5.79%)/1000</f>
        <v>0.90318710200000007</v>
      </c>
      <c r="AA476" s="318">
        <f>('октябрь(4 цк)'!X487+'октябрь(4 цк)'!X488*5.79%)/1000</f>
        <v>0.70261984100000008</v>
      </c>
      <c r="AB476" s="318">
        <f>('октябрь(4 цк)'!Y487+'октябрь(4 цк)'!Y488*5.79%)/1000</f>
        <v>0.69834592499999992</v>
      </c>
      <c r="AC476" s="375"/>
      <c r="AD476" s="375"/>
    </row>
    <row r="477" spans="1:30" s="209" customFormat="1" ht="13.5" thickBot="1" x14ac:dyDescent="0.25">
      <c r="A477" s="314">
        <v>26</v>
      </c>
      <c r="B477" s="289" t="s">
        <v>198</v>
      </c>
      <c r="C477" s="290" t="s">
        <v>169</v>
      </c>
      <c r="D477" s="255"/>
      <c r="E477" s="318">
        <f>('октябрь(4 цк)'!B491+'октябрь(4 цк)'!B492*5.79%)/1000</f>
        <v>0.98628514700000003</v>
      </c>
      <c r="F477" s="318">
        <f>('октябрь(4 цк)'!C491+'октябрь(4 цк)'!C492*5.79%)/1000</f>
        <v>0.93864791000000003</v>
      </c>
      <c r="G477" s="318">
        <f>('октябрь(4 цк)'!D491+'октябрь(4 цк)'!D492*5.79%)/1000</f>
        <v>0.96380477199999992</v>
      </c>
      <c r="H477" s="318">
        <f>('октябрь(4 цк)'!E491+'октябрь(4 цк)'!E492*5.79%)/1000</f>
        <v>1.0334569079999998</v>
      </c>
      <c r="I477" s="318">
        <f>('октябрь(4 цк)'!F491+'октябрь(4 цк)'!F492*5.79%)/1000</f>
        <v>1.0278923539999998</v>
      </c>
      <c r="J477" s="318">
        <f>('октябрь(4 цк)'!G491+'октябрь(4 цк)'!G492*5.79%)/1000</f>
        <v>1.0410103140000002</v>
      </c>
      <c r="K477" s="318">
        <f>('октябрь(4 цк)'!H491+'октябрь(4 цк)'!H492*5.79%)/1000</f>
        <v>1.039878361</v>
      </c>
      <c r="L477" s="318">
        <f>('октябрь(4 цк)'!I491+'октябрь(4 цк)'!I492*5.79%)/1000</f>
        <v>1.0383020900000002</v>
      </c>
      <c r="M477" s="318">
        <f>('октябрь(4 цк)'!J491+'октябрь(4 цк)'!J492*5.79%)/1000</f>
        <v>1.0367046610000001</v>
      </c>
      <c r="N477" s="318">
        <f>('октябрь(4 цк)'!K491+'октябрь(4 цк)'!K492*5.79%)/1000</f>
        <v>1.0427135329999999</v>
      </c>
      <c r="O477" s="318">
        <f>('октябрь(4 цк)'!L491+'октябрь(4 цк)'!L492*5.79%)/1000</f>
        <v>1.0527635829999999</v>
      </c>
      <c r="P477" s="318">
        <f>('октябрь(4 цк)'!M491+'октябрь(4 цк)'!M492*5.79%)/1000</f>
        <v>1.049473514</v>
      </c>
      <c r="Q477" s="318">
        <f>('октябрь(4 цк)'!N491+'октябрь(4 цк)'!N492*5.79%)/1000</f>
        <v>1.0538109039999999</v>
      </c>
      <c r="R477" s="318">
        <f>('октябрь(4 цк)'!O491+'октябрь(4 цк)'!O492*5.79%)/1000</f>
        <v>1.016096769</v>
      </c>
      <c r="S477" s="318">
        <f>('октябрь(4 цк)'!P491+'октябрь(4 цк)'!P492*5.79%)/1000</f>
        <v>1.0434223260000002</v>
      </c>
      <c r="T477" s="318">
        <f>('октябрь(4 цк)'!Q491+'октябрь(4 цк)'!Q492*5.79%)/1000</f>
        <v>1.0582223469999998</v>
      </c>
      <c r="U477" s="318">
        <f>('октябрь(4 цк)'!R491+'октябрь(4 цк)'!R492*5.79%)/1000</f>
        <v>1.0509651530000002</v>
      </c>
      <c r="V477" s="318">
        <f>('октябрь(4 цк)'!S491+'октябрь(4 цк)'!S492*5.79%)/1000</f>
        <v>1.063469531</v>
      </c>
      <c r="W477" s="318">
        <f>('октябрь(4 цк)'!T491+'октябрь(4 цк)'!T492*5.79%)/1000</f>
        <v>1.053937852</v>
      </c>
      <c r="X477" s="318">
        <f>('октябрь(4 цк)'!U491+'октябрь(4 цк)'!U492*5.79%)/1000</f>
        <v>0.98353460700000017</v>
      </c>
      <c r="Y477" s="318">
        <f>('октябрь(4 цк)'!V491+'октябрь(4 цк)'!V492*5.79%)/1000</f>
        <v>1.004713765</v>
      </c>
      <c r="Z477" s="318">
        <f>('октябрь(4 цк)'!W491+'октябрь(4 цк)'!W492*5.79%)/1000</f>
        <v>0.98936363599999999</v>
      </c>
      <c r="AA477" s="318">
        <f>('октябрь(4 цк)'!X491+'октябрь(4 цк)'!X492*5.79%)/1000</f>
        <v>0.97051185799999995</v>
      </c>
      <c r="AB477" s="318">
        <f>('октябрь(4 цк)'!Y491+'октябрь(4 цк)'!Y492*5.79%)/1000</f>
        <v>0.971009071</v>
      </c>
      <c r="AC477" s="375"/>
      <c r="AD477" s="375"/>
    </row>
    <row r="478" spans="1:30" s="209" customFormat="1" ht="13.5" thickBot="1" x14ac:dyDescent="0.25">
      <c r="A478" s="314">
        <v>27</v>
      </c>
      <c r="B478" s="289" t="s">
        <v>198</v>
      </c>
      <c r="C478" s="290" t="s">
        <v>169</v>
      </c>
      <c r="D478" s="255"/>
      <c r="E478" s="318">
        <f>('октябрь(4 цк)'!B495+'октябрь(4 цк)'!B496*5.79%)/1000</f>
        <v>0.20356609500000003</v>
      </c>
      <c r="F478" s="318">
        <f>('октябрь(4 цк)'!C495+'октябрь(4 цк)'!C496*5.79%)/1000</f>
        <v>0.83279443600000014</v>
      </c>
      <c r="G478" s="318">
        <f>('октябрь(4 цк)'!D495+'октябрь(4 цк)'!D496*5.79%)/1000</f>
        <v>0.8354180280000002</v>
      </c>
      <c r="H478" s="318">
        <f>('октябрь(4 цк)'!E495+'октябрь(4 цк)'!E496*5.79%)/1000</f>
        <v>0.86551528299999991</v>
      </c>
      <c r="I478" s="318">
        <f>('октябрь(4 цк)'!F495+'октябрь(4 цк)'!F496*5.79%)/1000</f>
        <v>0.83107005899999997</v>
      </c>
      <c r="J478" s="318">
        <f>('октябрь(4 цк)'!G495+'октябрь(4 цк)'!G496*5.79%)/1000</f>
        <v>0.83730109000000008</v>
      </c>
      <c r="K478" s="318">
        <f>('октябрь(4 цк)'!H495+'октябрь(4 цк)'!H496*5.79%)/1000</f>
        <v>0.94568294499999994</v>
      </c>
      <c r="L478" s="318">
        <f>('октябрь(4 цк)'!I495+'октябрь(4 цк)'!I496*5.79%)/1000</f>
        <v>0.98875005399999993</v>
      </c>
      <c r="M478" s="318">
        <f>('октябрь(4 цк)'!J495+'октябрь(4 цк)'!J496*5.79%)/1000</f>
        <v>1.018773256</v>
      </c>
      <c r="N478" s="318">
        <f>('октябрь(4 цк)'!K495+'октябрь(4 цк)'!K496*5.79%)/1000</f>
        <v>1.041200736</v>
      </c>
      <c r="O478" s="318">
        <f>('октябрь(4 цк)'!L495+'октябрь(4 цк)'!L496*5.79%)/1000</f>
        <v>1.0478549270000002</v>
      </c>
      <c r="P478" s="318">
        <f>('октябрь(4 цк)'!M495+'октябрь(4 цк)'!M496*5.79%)/1000</f>
        <v>0.99306628600000013</v>
      </c>
      <c r="Q478" s="318">
        <f>('октябрь(4 цк)'!N495+'октябрь(4 цк)'!N496*5.79%)/1000</f>
        <v>0.992378651</v>
      </c>
      <c r="R478" s="318">
        <f>('октябрь(4 цк)'!O495+'октябрь(4 цк)'!O496*5.79%)/1000</f>
        <v>0.93532610399999994</v>
      </c>
      <c r="S478" s="318">
        <f>('октябрь(4 цк)'!P495+'октябрь(4 цк)'!P496*5.79%)/1000</f>
        <v>0.97539935600000005</v>
      </c>
      <c r="T478" s="318">
        <f>('октябрь(4 цк)'!Q495+'октябрь(4 цк)'!Q496*5.79%)/1000</f>
        <v>1.0017622239999999</v>
      </c>
      <c r="U478" s="318">
        <f>('октябрь(4 цк)'!R495+'октябрь(4 цк)'!R496*5.79%)/1000</f>
        <v>1.015155238</v>
      </c>
      <c r="V478" s="318">
        <f>('октябрь(4 цк)'!S495+'октябрь(4 цк)'!S496*5.79%)/1000</f>
        <v>0.99450503000000001</v>
      </c>
      <c r="W478" s="318">
        <f>('октябрь(4 цк)'!T495+'октябрь(4 цк)'!T496*5.79%)/1000</f>
        <v>0.95672742099999997</v>
      </c>
      <c r="X478" s="318">
        <f>('октябрь(4 цк)'!U495+'октябрь(4 цк)'!U496*5.79%)/1000</f>
        <v>0.83798872499999988</v>
      </c>
      <c r="Y478" s="318">
        <f>('октябрь(4 цк)'!V495+'октябрь(4 цк)'!V496*5.79%)/1000</f>
        <v>0.84814456500000002</v>
      </c>
      <c r="Z478" s="318">
        <f>('октябрь(4 цк)'!W495+'октябрь(4 цк)'!W496*5.79%)/1000</f>
        <v>0.84713956000000012</v>
      </c>
      <c r="AA478" s="318">
        <f>('октябрь(4 цк)'!X495+'октябрь(4 цк)'!X496*5.79%)/1000</f>
        <v>0.85490454599999999</v>
      </c>
      <c r="AB478" s="318">
        <f>('октябрь(4 цк)'!Y495+'октябрь(4 цк)'!Y496*5.79%)/1000</f>
        <v>0.83044589800000002</v>
      </c>
      <c r="AC478" s="375"/>
      <c r="AD478" s="375"/>
    </row>
    <row r="479" spans="1:30" s="209" customFormat="1" ht="13.5" thickBot="1" x14ac:dyDescent="0.25">
      <c r="A479" s="314">
        <v>28</v>
      </c>
      <c r="B479" s="289" t="s">
        <v>198</v>
      </c>
      <c r="C479" s="290" t="s">
        <v>169</v>
      </c>
      <c r="D479" s="255"/>
      <c r="E479" s="318">
        <f>('октябрь(4 цк)'!B499+'октябрь(4 цк)'!B500*5.79%)/1000</f>
        <v>0.97226797200000004</v>
      </c>
      <c r="F479" s="318">
        <f>('октябрь(4 цк)'!C499+'октябрь(4 цк)'!C500*5.79%)/1000</f>
        <v>0.93010007800000016</v>
      </c>
      <c r="G479" s="318">
        <f>('октябрь(4 цк)'!D499+'октябрь(4 цк)'!D500*5.79%)/1000</f>
        <v>0.98708915100000005</v>
      </c>
      <c r="H479" s="318">
        <f>('октябрь(4 цк)'!E499+'октябрь(4 цк)'!E500*5.79%)/1000</f>
        <v>0.97463766800000007</v>
      </c>
      <c r="I479" s="318">
        <f>('октябрь(4 цк)'!F499+'октябрь(4 цк)'!F500*5.79%)/1000</f>
        <v>1.02116411</v>
      </c>
      <c r="J479" s="318">
        <f>('октябрь(4 цк)'!G499+'октябрь(4 цк)'!G500*5.79%)/1000</f>
        <v>1.023607859</v>
      </c>
      <c r="K479" s="318">
        <f>('октябрь(4 цк)'!H499+'октябрь(4 цк)'!H500*5.79%)/1000</f>
        <v>1.0476327679999999</v>
      </c>
      <c r="L479" s="318">
        <f>('октябрь(4 цк)'!I499+'октябрь(4 цк)'!I500*5.79%)/1000</f>
        <v>1.016266033</v>
      </c>
      <c r="M479" s="318">
        <f>('октябрь(4 цк)'!J499+'октябрь(4 цк)'!J500*5.79%)/1000</f>
        <v>1.0498649369999997</v>
      </c>
      <c r="N479" s="318">
        <f>('октябрь(4 цк)'!K499+'октябрь(4 цк)'!K500*5.79%)/1000</f>
        <v>1.0191329419999999</v>
      </c>
      <c r="O479" s="318">
        <f>('октябрь(4 цк)'!L499+'октябрь(4 цк)'!L500*5.79%)/1000</f>
        <v>1.0239358080000001</v>
      </c>
      <c r="P479" s="318">
        <f>('октябрь(4 цк)'!M499+'октябрь(4 цк)'!M500*5.79%)/1000</f>
        <v>1.0549745939999999</v>
      </c>
      <c r="Q479" s="318">
        <f>('октябрь(4 цк)'!N499+'октябрь(4 цк)'!N500*5.79%)/1000</f>
        <v>1.024803286</v>
      </c>
      <c r="R479" s="318">
        <f>('октябрь(4 цк)'!O499+'октябрь(4 цк)'!O500*5.79%)/1000</f>
        <v>1.0281779870000001</v>
      </c>
      <c r="S479" s="318">
        <f>('октябрь(4 цк)'!P499+'октябрь(4 цк)'!P500*5.79%)/1000</f>
        <v>1.0643158510000001</v>
      </c>
      <c r="T479" s="318">
        <f>('октябрь(4 цк)'!Q499+'октябрь(4 цк)'!Q500*5.79%)/1000</f>
        <v>1.02074095</v>
      </c>
      <c r="U479" s="318">
        <f>('октябрь(4 цк)'!R499+'октябрь(4 цк)'!R500*5.79%)/1000</f>
        <v>1.0640831129999999</v>
      </c>
      <c r="V479" s="318">
        <f>('октябрь(4 цк)'!S499+'октябрь(4 цк)'!S500*5.79%)/1000</f>
        <v>1.0189002039999999</v>
      </c>
      <c r="W479" s="318">
        <f>('октябрь(4 цк)'!T499+'октябрь(4 цк)'!T500*5.79%)/1000</f>
        <v>1.0132933339999999</v>
      </c>
      <c r="X479" s="318">
        <f>('октябрь(4 цк)'!U499+'октябрь(4 цк)'!U500*5.79%)/1000</f>
        <v>0.99684298900000001</v>
      </c>
      <c r="Y479" s="318">
        <f>('октябрь(4 цк)'!V499+'октябрь(4 цк)'!V500*5.79%)/1000</f>
        <v>0.97974732499999995</v>
      </c>
      <c r="Z479" s="318">
        <f>('октябрь(4 цк)'!W499+'октябрь(4 цк)'!W500*5.79%)/1000</f>
        <v>0.963106558</v>
      </c>
      <c r="AA479" s="318">
        <f>('октябрь(4 цк)'!X499+'октябрь(4 цк)'!X500*5.79%)/1000</f>
        <v>0.95044349499999992</v>
      </c>
      <c r="AB479" s="318">
        <f>('октябрь(4 цк)'!Y499+'октябрь(4 цк)'!Y500*5.79%)/1000</f>
        <v>0.90096551199999986</v>
      </c>
      <c r="AC479" s="375"/>
      <c r="AD479" s="375"/>
    </row>
    <row r="480" spans="1:30" s="209" customFormat="1" ht="13.5" thickBot="1" x14ac:dyDescent="0.25">
      <c r="A480" s="314">
        <v>29</v>
      </c>
      <c r="B480" s="289" t="s">
        <v>198</v>
      </c>
      <c r="C480" s="290" t="s">
        <v>169</v>
      </c>
      <c r="D480" s="255"/>
      <c r="E480" s="318">
        <f>('октябрь(4 цк)'!B503+'октябрь(4 цк)'!B504*5.79%)/1000</f>
        <v>0.99969931900000009</v>
      </c>
      <c r="F480" s="318">
        <f>('октябрь(4 цк)'!C503+'октябрь(4 цк)'!C504*5.79%)/1000</f>
        <v>0.98465598100000007</v>
      </c>
      <c r="G480" s="318">
        <f>('октябрь(4 цк)'!D503+'октябрь(4 цк)'!D504*5.79%)/1000</f>
        <v>0.96886153399999997</v>
      </c>
      <c r="H480" s="318">
        <f>('октябрь(4 цк)'!E503+'октябрь(4 цк)'!E504*5.79%)/1000</f>
        <v>0.96995117099999995</v>
      </c>
      <c r="I480" s="318">
        <f>('октябрь(4 цк)'!F503+'октябрь(4 цк)'!F504*5.79%)/1000</f>
        <v>1.016530508</v>
      </c>
      <c r="J480" s="318">
        <f>('октябрь(4 цк)'!G503+'октябрь(4 цк)'!G504*5.79%)/1000</f>
        <v>1.0137693890000001</v>
      </c>
      <c r="K480" s="318">
        <f>('октябрь(4 цк)'!H503+'октябрь(4 цк)'!H504*5.79%)/1000</f>
        <v>1.0097916849999999</v>
      </c>
      <c r="L480" s="318">
        <f>('октябрь(4 цк)'!I503+'октябрь(4 цк)'!I504*5.79%)/1000</f>
        <v>1.1331005090000001</v>
      </c>
      <c r="M480" s="318">
        <f>('октябрь(4 цк)'!J503+'октябрь(4 цк)'!J504*5.79%)/1000</f>
        <v>1.1152537360000001</v>
      </c>
      <c r="N480" s="318">
        <f>('октябрь(4 цк)'!K503+'октябрь(4 цк)'!K504*5.79%)/1000</f>
        <v>1.0378048770000001</v>
      </c>
      <c r="O480" s="318">
        <f>('октябрь(4 цк)'!L503+'октябрь(4 цк)'!L504*5.79%)/1000</f>
        <v>1.0392647789999998</v>
      </c>
      <c r="P480" s="318">
        <f>('октябрь(4 цк)'!M503+'октябрь(4 цк)'!M504*5.79%)/1000</f>
        <v>1.0097387900000001</v>
      </c>
      <c r="Q480" s="318">
        <f>('октябрь(4 цк)'!N503+'октябрь(4 цк)'!N504*5.79%)/1000</f>
        <v>1.0435281160000001</v>
      </c>
      <c r="R480" s="318">
        <f>('октябрь(4 цк)'!O503+'октябрь(4 цк)'!O504*5.79%)/1000</f>
        <v>1.0217671129999999</v>
      </c>
      <c r="S480" s="318">
        <f>('октябрь(4 цк)'!P503+'октябрь(4 цк)'!P504*5.79%)/1000</f>
        <v>1.052171159</v>
      </c>
      <c r="T480" s="318">
        <f>('октябрь(4 цк)'!Q503+'октябрь(4 цк)'!Q504*5.79%)/1000</f>
        <v>1.056138284</v>
      </c>
      <c r="U480" s="318">
        <f>('октябрь(4 цк)'!R503+'октябрь(4 цк)'!R504*5.79%)/1000</f>
        <v>1.1670273619999998</v>
      </c>
      <c r="V480" s="318">
        <f>('октябрь(4 цк)'!S503+'октябрь(4 цк)'!S504*5.79%)/1000</f>
        <v>1.0122248550000001</v>
      </c>
      <c r="W480" s="318">
        <f>('октябрь(4 цк)'!T503+'октябрь(4 цк)'!T504*5.79%)/1000</f>
        <v>1.019619576</v>
      </c>
      <c r="X480" s="318">
        <f>('октябрь(4 цк)'!U503+'октябрь(4 цк)'!U504*5.79%)/1000</f>
        <v>0.99444155600000006</v>
      </c>
      <c r="Y480" s="318">
        <f>('октябрь(4 цк)'!V503+'октябрь(4 цк)'!V504*5.79%)/1000</f>
        <v>1.0015083280000001</v>
      </c>
      <c r="Z480" s="318">
        <f>('октябрь(4 цк)'!W503+'октябрь(4 цк)'!W504*5.79%)/1000</f>
        <v>0.91488747599999998</v>
      </c>
      <c r="AA480" s="318">
        <f>('октябрь(4 цк)'!X503+'октябрь(4 цк)'!X504*5.79%)/1000</f>
        <v>0.83411681100000012</v>
      </c>
      <c r="AB480" s="318">
        <f>('октябрь(4 цк)'!Y503+'октябрь(4 цк)'!Y504*5.79%)/1000</f>
        <v>0.69427300999999997</v>
      </c>
      <c r="AC480" s="375"/>
      <c r="AD480" s="375"/>
    </row>
    <row r="481" spans="1:30" s="209" customFormat="1" ht="13.5" thickBot="1" x14ac:dyDescent="0.25">
      <c r="A481" s="314">
        <v>30</v>
      </c>
      <c r="B481" s="289" t="s">
        <v>198</v>
      </c>
      <c r="C481" s="290" t="s">
        <v>169</v>
      </c>
      <c r="D481" s="255"/>
      <c r="E481" s="318">
        <f>('октябрь(4 цк)'!B507+'октябрь(4 цк)'!B508*5.79%)/1000</f>
        <v>0.83593639899999994</v>
      </c>
      <c r="F481" s="318">
        <f>('октябрь(4 цк)'!C507+'октябрь(4 цк)'!C508*5.79%)/1000</f>
        <v>0.88001909199999995</v>
      </c>
      <c r="G481" s="318">
        <f>('октябрь(4 цк)'!D507+'октябрь(4 цк)'!D508*5.79%)/1000</f>
        <v>0.95649468299999985</v>
      </c>
      <c r="H481" s="318">
        <f>('октябрь(4 цк)'!E507+'октябрь(4 цк)'!E508*5.79%)/1000</f>
        <v>1.012298908</v>
      </c>
      <c r="I481" s="318">
        <f>('октябрь(4 цк)'!F507+'октябрь(4 цк)'!F508*5.79%)/1000</f>
        <v>0.9366273209999999</v>
      </c>
      <c r="J481" s="318">
        <f>('октябрь(4 цк)'!G507+'октябрь(4 цк)'!G508*5.79%)/1000</f>
        <v>0.94012896999999984</v>
      </c>
      <c r="K481" s="318">
        <f>('октябрь(4 цк)'!H507+'октябрь(4 цк)'!H508*5.79%)/1000</f>
        <v>0.97549456699999992</v>
      </c>
      <c r="L481" s="318">
        <f>('октябрь(4 цк)'!I507+'октябрь(4 цк)'!I508*5.79%)/1000</f>
        <v>0.96986653899999997</v>
      </c>
      <c r="M481" s="318">
        <f>('октябрь(4 цк)'!J507+'октябрь(4 цк)'!J508*5.79%)/1000</f>
        <v>0.97404524400000014</v>
      </c>
      <c r="N481" s="318">
        <f>('октябрь(4 цк)'!K507+'октябрь(4 цк)'!K508*5.79%)/1000</f>
        <v>0.95818732300000009</v>
      </c>
      <c r="O481" s="318">
        <f>('октябрь(4 цк)'!L507+'октябрь(4 цк)'!L508*5.79%)/1000</f>
        <v>0.95441061999999988</v>
      </c>
      <c r="P481" s="318">
        <f>('октябрь(4 цк)'!M507+'октябрь(4 цк)'!M508*5.79%)/1000</f>
        <v>0.9420543480000001</v>
      </c>
      <c r="Q481" s="318">
        <f>('октябрь(4 цк)'!N507+'октябрь(4 цк)'!N508*5.79%)/1000</f>
        <v>0.94653984400000013</v>
      </c>
      <c r="R481" s="318">
        <f>('октябрь(4 цк)'!O507+'октябрь(4 цк)'!O508*5.79%)/1000</f>
        <v>0.97586483200000007</v>
      </c>
      <c r="S481" s="318">
        <f>('октябрь(4 цк)'!P507+'октябрь(4 цк)'!P508*5.79%)/1000</f>
        <v>0.96535988500000003</v>
      </c>
      <c r="T481" s="318">
        <f>('октябрь(4 цк)'!Q507+'октябрь(4 цк)'!Q508*5.79%)/1000</f>
        <v>0.97049069999999993</v>
      </c>
      <c r="U481" s="318">
        <f>('октябрь(4 цк)'!R507+'октябрь(4 цк)'!R508*5.79%)/1000</f>
        <v>0.98000122099999998</v>
      </c>
      <c r="V481" s="318">
        <f>('октябрь(4 цк)'!S507+'октябрь(4 цк)'!S508*5.79%)/1000</f>
        <v>1.0033808110000002</v>
      </c>
      <c r="W481" s="318">
        <f>('октябрь(4 цк)'!T507+'октябрь(4 цк)'!T508*5.79%)/1000</f>
        <v>0.976795784</v>
      </c>
      <c r="X481" s="318">
        <f>('октябрь(4 цк)'!U507+'октябрь(4 цк)'!U508*5.79%)/1000</f>
        <v>0.94461446599999987</v>
      </c>
      <c r="Y481" s="318">
        <f>('октябрь(4 цк)'!V507+'октябрь(4 цк)'!V508*5.79%)/1000</f>
        <v>0.99003011299999999</v>
      </c>
      <c r="Z481" s="318">
        <f>('октябрь(4 цк)'!W507+'октябрь(4 цк)'!W508*5.79%)/1000</f>
        <v>0.83970252300000003</v>
      </c>
      <c r="AA481" s="318">
        <f>('октябрь(4 цк)'!X507+'октябрь(4 цк)'!X508*5.79%)/1000</f>
        <v>0.82280786000000006</v>
      </c>
      <c r="AB481" s="318">
        <f>('октябрь(4 цк)'!Y507+'октябрь(4 цк)'!Y508*5.79%)/1000</f>
        <v>0.69660039000000007</v>
      </c>
      <c r="AC481" s="375"/>
      <c r="AD481" s="375"/>
    </row>
    <row r="482" spans="1:30" s="296" customFormat="1" ht="13.5" thickBot="1" x14ac:dyDescent="0.25">
      <c r="A482" s="315">
        <v>31</v>
      </c>
      <c r="B482" s="303" t="s">
        <v>198</v>
      </c>
      <c r="C482" s="304" t="s">
        <v>169</v>
      </c>
      <c r="D482" s="305"/>
      <c r="E482" s="318">
        <f>('октябрь(4 цк)'!B511+'октябрь(4 цк)'!B512*5.79%)/1000</f>
        <v>1.085748905</v>
      </c>
      <c r="F482" s="318">
        <f>('октябрь(4 цк)'!C511+'октябрь(4 цк)'!C512*5.79%)/1000</f>
        <v>1.0856642730000001</v>
      </c>
      <c r="G482" s="318">
        <f>('октябрь(4 цк)'!D511+'октябрь(4 цк)'!D512*5.79%)/1000</f>
        <v>1.0623375780000002</v>
      </c>
      <c r="H482" s="318">
        <f>('октябрь(4 цк)'!E511+'октябрь(4 цк)'!E512*5.79%)/1000</f>
        <v>1.2663641720000001</v>
      </c>
      <c r="I482" s="318">
        <f>('октябрь(4 цк)'!F511+'октябрь(4 цк)'!F512*5.79%)/1000</f>
        <v>1.043464642</v>
      </c>
      <c r="J482" s="318">
        <f>('октябрь(4 цк)'!G511+'октябрь(4 цк)'!G512*5.79%)/1000</f>
        <v>1.0323990079999998</v>
      </c>
      <c r="K482" s="318">
        <f>('октябрь(4 цк)'!H511+'октябрь(4 цк)'!H512*5.79%)/1000</f>
        <v>1.053916694</v>
      </c>
      <c r="L482" s="318">
        <f>('октябрь(4 цк)'!I511+'октябрь(4 цк)'!I512*5.79%)/1000</f>
        <v>1.0277125110000003</v>
      </c>
      <c r="M482" s="318">
        <f>('октябрь(4 цк)'!J511+'октябрь(4 цк)'!J512*5.79%)/1000</f>
        <v>1.0300504699999999</v>
      </c>
      <c r="N482" s="318">
        <f>('октябрь(4 цк)'!K511+'октябрь(4 цк)'!K512*5.79%)/1000</f>
        <v>1.0371172420000001</v>
      </c>
      <c r="O482" s="318">
        <f>('октябрь(4 цк)'!L511+'октябрь(4 цк)'!L512*5.79%)/1000</f>
        <v>1.0336050139999999</v>
      </c>
      <c r="P482" s="318">
        <f>('октябрь(4 цк)'!M511+'октябрь(4 цк)'!M512*5.79%)/1000</f>
        <v>1.027680774</v>
      </c>
      <c r="Q482" s="318">
        <f>('октябрь(4 цк)'!N511+'октябрь(4 цк)'!N512*5.79%)/1000</f>
        <v>1.0379424039999998</v>
      </c>
      <c r="R482" s="318">
        <f>('октябрь(4 цк)'!O511+'октябрь(4 цк)'!O512*5.79%)/1000</f>
        <v>1.061692259</v>
      </c>
      <c r="S482" s="318">
        <f>('октябрь(4 цк)'!P511+'октябрь(4 цк)'!P512*5.79%)/1000</f>
        <v>1.0468816589999999</v>
      </c>
      <c r="T482" s="318">
        <f>('октябрь(4 цк)'!Q511+'октябрь(4 цк)'!Q512*5.79%)/1000</f>
        <v>1.059491827</v>
      </c>
      <c r="U482" s="318">
        <f>('октябрь(4 цк)'!R511+'октябрь(4 цк)'!R512*5.79%)/1000</f>
        <v>1.0675741829999998</v>
      </c>
      <c r="V482" s="318">
        <f>('октябрь(4 цк)'!S511+'октябрь(4 цк)'!S512*5.79%)/1000</f>
        <v>1.0949632140000001</v>
      </c>
      <c r="W482" s="318">
        <f>('октябрь(4 цк)'!T511+'октябрь(4 цк)'!T512*5.79%)/1000</f>
        <v>1.1099219199999999</v>
      </c>
      <c r="X482" s="318">
        <f>('октябрь(4 цк)'!U511+'октябрь(4 цк)'!U512*5.79%)/1000</f>
        <v>1.4374160229999997</v>
      </c>
      <c r="Y482" s="318">
        <f>('октябрь(4 цк)'!V511+'октябрь(4 цк)'!V512*5.79%)/1000</f>
        <v>1.3447439829999999</v>
      </c>
      <c r="Z482" s="318">
        <f>('октябрь(4 цк)'!W511+'октябрь(4 цк)'!W512*5.79%)/1000</f>
        <v>1.0920857260000001</v>
      </c>
      <c r="AA482" s="318">
        <f>('октябрь(4 цк)'!X511+'октябрь(4 цк)'!X512*5.79%)/1000</f>
        <v>1.0523192650000002</v>
      </c>
      <c r="AB482" s="318">
        <f>('октябрь(4 цк)'!Y511+'октябрь(4 цк)'!Y512*5.79%)/1000</f>
        <v>1.033203012</v>
      </c>
      <c r="AC482" s="376"/>
      <c r="AD482" s="376"/>
    </row>
    <row r="483" spans="1:30" s="295" customFormat="1" ht="13.5" thickBot="1" x14ac:dyDescent="0.25">
      <c r="A483" s="313">
        <v>1</v>
      </c>
      <c r="B483" s="300" t="s">
        <v>199</v>
      </c>
      <c r="C483" s="301" t="s">
        <v>169</v>
      </c>
      <c r="D483" s="302"/>
      <c r="E483" s="318">
        <f>('октябрь(4 цк)'!B391+'октябрь(4 цк)'!B392*3.1%)/1000</f>
        <v>0.86392155999999998</v>
      </c>
      <c r="F483" s="318">
        <f>('октябрь(4 цк)'!C391+'октябрь(4 цк)'!C392*3.1%)/1000</f>
        <v>0.85536425999999999</v>
      </c>
      <c r="G483" s="318">
        <f>('октябрь(4 цк)'!D391+'октябрь(4 цк)'!D392*3.1%)/1000</f>
        <v>0.90035710000000002</v>
      </c>
      <c r="H483" s="318">
        <f>('октябрь(4 цк)'!E391+'октябрь(4 цк)'!E392*3.1%)/1000</f>
        <v>0.93981347000000004</v>
      </c>
      <c r="I483" s="318">
        <f>('октябрь(4 цк)'!F391+'октябрь(4 цк)'!F392*3.1%)/1000</f>
        <v>0.95881479999999986</v>
      </c>
      <c r="J483" s="318">
        <f>('октябрь(4 цк)'!G391+'октябрь(4 цк)'!G392*3.1%)/1000</f>
        <v>0.95113385000000006</v>
      </c>
      <c r="K483" s="318">
        <f>('октябрь(4 цк)'!H391+'октябрь(4 цк)'!H392*3.1%)/1000</f>
        <v>1.1548182100000002</v>
      </c>
      <c r="L483" s="318">
        <f>('октябрь(4 цк)'!I391+'октябрь(4 цк)'!I392*3.1%)/1000</f>
        <v>0.94043206999999995</v>
      </c>
      <c r="M483" s="318">
        <f>('октябрь(4 цк)'!J391+'октябрь(4 цк)'!J392*3.1%)/1000</f>
        <v>0.84339435000000018</v>
      </c>
      <c r="N483" s="318">
        <f>('октябрь(4 цк)'!K391+'октябрь(4 цк)'!K392*3.1%)/1000</f>
        <v>0.84325000999999999</v>
      </c>
      <c r="O483" s="318">
        <f>('октябрь(4 цк)'!L391+'октябрь(4 цк)'!L392*3.1%)/1000</f>
        <v>0.84464185999999997</v>
      </c>
      <c r="P483" s="318">
        <f>('октябрь(4 цк)'!M391+'октябрь(4 цк)'!M392*3.1%)/1000</f>
        <v>0.84672448000000011</v>
      </c>
      <c r="Q483" s="318">
        <f>('октябрь(4 цк)'!N391+'октябрь(4 цк)'!N392*3.1%)/1000</f>
        <v>0.86133375000000001</v>
      </c>
      <c r="R483" s="318">
        <f>('октябрь(4 цк)'!O391+'октябрь(4 цк)'!O392*3.1%)/1000</f>
        <v>0.88426318999999998</v>
      </c>
      <c r="S483" s="318">
        <f>('октябрь(4 цк)'!P391+'октябрь(4 цк)'!P392*3.1%)/1000</f>
        <v>0.8874386700000001</v>
      </c>
      <c r="T483" s="318">
        <f>('октябрь(4 цк)'!Q391+'октябрь(4 цк)'!Q392*3.1%)/1000</f>
        <v>0.89632588999999996</v>
      </c>
      <c r="U483" s="318">
        <f>('октябрь(4 цк)'!R391+'октябрь(4 цк)'!R392*3.1%)/1000</f>
        <v>0.92720433999999996</v>
      </c>
      <c r="V483" s="318">
        <f>('октябрь(4 цк)'!S391+'октябрь(4 цк)'!S392*3.1%)/1000</f>
        <v>0.89598566000000002</v>
      </c>
      <c r="W483" s="318">
        <f>('октябрь(4 цк)'!T391+'октябрь(4 цк)'!T392*3.1%)/1000</f>
        <v>0.88744898000000016</v>
      </c>
      <c r="X483" s="318">
        <f>('октябрь(4 цк)'!U391+'октябрь(4 цк)'!U392*3.1%)/1000</f>
        <v>0.87999485</v>
      </c>
      <c r="Y483" s="318">
        <f>('октябрь(4 цк)'!V391+'октябрь(4 цк)'!V392*3.1%)/1000</f>
        <v>0.87587085000000009</v>
      </c>
      <c r="Z483" s="318">
        <f>('октябрь(4 цк)'!W391+'октябрь(4 цк)'!W392*3.1%)/1000</f>
        <v>0.87454085999999998</v>
      </c>
      <c r="AA483" s="318">
        <f>('октябрь(4 цк)'!X391+'октябрь(4 цк)'!X392*3.1%)/1000</f>
        <v>0.87114886999999996</v>
      </c>
      <c r="AB483" s="318">
        <f>('октябрь(4 цк)'!Y391+'октябрь(4 цк)'!Y392*3.1%)/1000</f>
        <v>0.86161211999999987</v>
      </c>
      <c r="AC483" s="374"/>
      <c r="AD483" s="374"/>
    </row>
    <row r="484" spans="1:30" s="209" customFormat="1" ht="13.5" thickBot="1" x14ac:dyDescent="0.25">
      <c r="A484" s="314">
        <v>2</v>
      </c>
      <c r="B484" s="289" t="s">
        <v>199</v>
      </c>
      <c r="C484" s="290" t="s">
        <v>169</v>
      </c>
      <c r="D484" s="255"/>
      <c r="E484" s="318">
        <f>('октябрь(4 цк)'!B395+'октябрь(4 цк)'!B396*3.1%)/1000</f>
        <v>0.7996077800000001</v>
      </c>
      <c r="F484" s="318">
        <f>('октябрь(4 цк)'!C395+'октябрь(4 цк)'!C396*3.1%)/1000</f>
        <v>0.85686952000000005</v>
      </c>
      <c r="G484" s="318">
        <f>('октябрь(4 цк)'!D395+'октябрь(4 цк)'!D396*3.1%)/1000</f>
        <v>0.8586222200000001</v>
      </c>
      <c r="H484" s="318">
        <f>('октябрь(4 цк)'!E395+'октябрь(4 цк)'!E396*3.1%)/1000</f>
        <v>0.89100592999999995</v>
      </c>
      <c r="I484" s="318">
        <f>('октябрь(4 цк)'!F395+'октябрь(4 цк)'!F396*3.1%)/1000</f>
        <v>0.89377931999999993</v>
      </c>
      <c r="J484" s="318">
        <f>('октябрь(4 цк)'!G395+'октябрь(4 цк)'!G396*3.1%)/1000</f>
        <v>0.90188298000000011</v>
      </c>
      <c r="K484" s="318">
        <f>('октябрь(4 цк)'!H395+'октябрь(4 цк)'!H396*3.1%)/1000</f>
        <v>0.88552101000000005</v>
      </c>
      <c r="L484" s="318">
        <f>('октябрь(4 цк)'!I395+'октябрь(4 цк)'!I396*3.1%)/1000</f>
        <v>0.8745924100000001</v>
      </c>
      <c r="M484" s="318">
        <f>('октябрь(4 цк)'!J395+'октябрь(4 цк)'!J396*3.1%)/1000</f>
        <v>0.88340746000000003</v>
      </c>
      <c r="N484" s="318">
        <f>('октябрь(4 цк)'!K395+'октябрь(4 цк)'!K396*3.1%)/1000</f>
        <v>0.91278065000000008</v>
      </c>
      <c r="O484" s="318">
        <f>('октябрь(4 цк)'!L395+'октябрь(4 цк)'!L396*3.1%)/1000</f>
        <v>0.91561590000000004</v>
      </c>
      <c r="P484" s="318">
        <f>('октябрь(4 цк)'!M395+'октябрь(4 цк)'!M396*3.1%)/1000</f>
        <v>0.88342808000000006</v>
      </c>
      <c r="Q484" s="318">
        <f>('октябрь(4 цк)'!N395+'октябрь(4 цк)'!N396*3.1%)/1000</f>
        <v>0.89580008</v>
      </c>
      <c r="R484" s="318">
        <f>('октябрь(4 цк)'!O395+'октябрь(4 цк)'!O396*3.1%)/1000</f>
        <v>0.86811773000000014</v>
      </c>
      <c r="S484" s="318">
        <f>('октябрь(4 цк)'!P395+'октябрь(4 цк)'!P396*3.1%)/1000</f>
        <v>0.87478829999999996</v>
      </c>
      <c r="T484" s="318">
        <f>('октябрь(4 цк)'!Q395+'октябрь(4 цк)'!Q396*3.1%)/1000</f>
        <v>0.90580078000000008</v>
      </c>
      <c r="U484" s="318">
        <f>('октябрь(4 цк)'!R395+'октябрь(4 цк)'!R396*3.1%)/1000</f>
        <v>1.2640526599999999</v>
      </c>
      <c r="V484" s="318">
        <f>('октябрь(4 цк)'!S395+'октябрь(4 цк)'!S396*3.1%)/1000</f>
        <v>0.90604822000000018</v>
      </c>
      <c r="W484" s="318">
        <f>('октябрь(4 цк)'!T395+'октябрь(4 цк)'!T396*3.1%)/1000</f>
        <v>1.22953478</v>
      </c>
      <c r="X484" s="318">
        <f>('октябрь(4 цк)'!U395+'октябрь(4 цк)'!U396*3.1%)/1000</f>
        <v>0.89915083000000007</v>
      </c>
      <c r="Y484" s="318">
        <f>('октябрь(4 цк)'!V395+'октябрь(4 цк)'!V396*3.1%)/1000</f>
        <v>0.87820091000000011</v>
      </c>
      <c r="Z484" s="318">
        <f>('октябрь(4 цк)'!W395+'октябрь(4 цк)'!W396*3.1%)/1000</f>
        <v>0.87513884000000008</v>
      </c>
      <c r="AA484" s="318">
        <f>('октябрь(4 цк)'!X395+'октябрь(4 цк)'!X396*3.1%)/1000</f>
        <v>0.87328304000000012</v>
      </c>
      <c r="AB484" s="318">
        <f>('октябрь(4 цк)'!Y395+'октябрь(4 цк)'!Y396*3.1%)/1000</f>
        <v>0.86544743999999996</v>
      </c>
      <c r="AC484" s="375"/>
      <c r="AD484" s="375"/>
    </row>
    <row r="485" spans="1:30" s="209" customFormat="1" ht="13.5" thickBot="1" x14ac:dyDescent="0.25">
      <c r="A485" s="314">
        <v>3</v>
      </c>
      <c r="B485" s="289" t="s">
        <v>199</v>
      </c>
      <c r="C485" s="290" t="s">
        <v>169</v>
      </c>
      <c r="D485" s="255"/>
      <c r="E485" s="318">
        <f>('октябрь(4 цк)'!B399+'октябрь(4 цк)'!B400*3.1%)/1000</f>
        <v>0.91810060999999987</v>
      </c>
      <c r="F485" s="318">
        <f>('октябрь(4 цк)'!C399+'октябрь(4 цк)'!C400*3.1%)/1000</f>
        <v>0.92223492000000007</v>
      </c>
      <c r="G485" s="318">
        <f>('октябрь(4 цк)'!D399+'октябрь(4 цк)'!D400*3.1%)/1000</f>
        <v>0.90189329000000007</v>
      </c>
      <c r="H485" s="318">
        <f>('октябрь(4 цк)'!E399+'октябрь(4 цк)'!E400*3.1%)/1000</f>
        <v>0.90226445</v>
      </c>
      <c r="I485" s="318">
        <f>('октябрь(4 цк)'!F399+'октябрь(4 цк)'!F400*3.1%)/1000</f>
        <v>0.90835766000000018</v>
      </c>
      <c r="J485" s="318">
        <f>('октябрь(4 цк)'!G399+'октябрь(4 цк)'!G400*3.1%)/1000</f>
        <v>0.90902780999999988</v>
      </c>
      <c r="K485" s="318">
        <f>('октябрь(4 цк)'!H399+'октябрь(4 цк)'!H400*3.1%)/1000</f>
        <v>0.9144817999999999</v>
      </c>
      <c r="L485" s="318">
        <f>('октябрь(4 цк)'!I399+'октябрь(4 цк)'!I400*3.1%)/1000</f>
        <v>0.90822362999999995</v>
      </c>
      <c r="M485" s="318">
        <f>('октябрь(4 цк)'!J399+'октябрь(4 цк)'!J400*3.1%)/1000</f>
        <v>0.90283150000000001</v>
      </c>
      <c r="N485" s="318">
        <f>('октябрь(4 цк)'!K399+'октябрь(4 цк)'!K400*3.1%)/1000</f>
        <v>0.90565644000000001</v>
      </c>
      <c r="O485" s="318">
        <f>('октябрь(4 цк)'!L399+'октябрь(4 цк)'!L400*3.1%)/1000</f>
        <v>0.90431614000000005</v>
      </c>
      <c r="P485" s="318">
        <f>('октябрь(4 цк)'!M399+'октябрь(4 цк)'!M400*3.1%)/1000</f>
        <v>0.90857417000000007</v>
      </c>
      <c r="Q485" s="318">
        <f>('октябрь(4 цк)'!N399+'октябрь(4 цк)'!N400*3.1%)/1000</f>
        <v>0.91410033000000002</v>
      </c>
      <c r="R485" s="318">
        <f>('октябрь(4 цк)'!O399+'октябрь(4 цк)'!O400*3.1%)/1000</f>
        <v>0.92117298999999986</v>
      </c>
      <c r="S485" s="318">
        <f>('октябрь(4 цк)'!P399+'октябрь(4 цк)'!P400*3.1%)/1000</f>
        <v>0.92250298000000008</v>
      </c>
      <c r="T485" s="318">
        <f>('октябрь(4 цк)'!Q399+'октябрь(4 цк)'!Q400*3.1%)/1000</f>
        <v>0.92324529999999994</v>
      </c>
      <c r="U485" s="318">
        <f>('октябрь(4 цк)'!R399+'октябрь(4 цк)'!R400*3.1%)/1000</f>
        <v>0.93492653000000003</v>
      </c>
      <c r="V485" s="318">
        <f>('октябрь(4 цк)'!S399+'октябрь(4 цк)'!S400*3.1%)/1000</f>
        <v>0.92771984000000007</v>
      </c>
      <c r="W485" s="318">
        <f>('октябрь(4 цк)'!T399+'октябрь(4 цк)'!T400*3.1%)/1000</f>
        <v>0.92862711999999992</v>
      </c>
      <c r="X485" s="318">
        <f>('октябрь(4 цк)'!U399+'октябрь(4 цк)'!U400*3.1%)/1000</f>
        <v>0.94443235000000003</v>
      </c>
      <c r="Y485" s="318">
        <f>('октябрь(4 цк)'!V399+'октябрь(4 цк)'!V400*3.1%)/1000</f>
        <v>0.9243175400000001</v>
      </c>
      <c r="Z485" s="318">
        <f>('октябрь(4 цк)'!W399+'октябрь(4 цк)'!W400*3.1%)/1000</f>
        <v>0.92126578000000003</v>
      </c>
      <c r="AA485" s="318">
        <f>('октябрь(4 цк)'!X399+'октябрь(4 цк)'!X400*3.1%)/1000</f>
        <v>0.91963679999999992</v>
      </c>
      <c r="AB485" s="318">
        <f>('октябрь(4 цк)'!Y399+'октябрь(4 цк)'!Y400*3.1%)/1000</f>
        <v>0.97802233000000005</v>
      </c>
      <c r="AC485" s="375"/>
      <c r="AD485" s="375"/>
    </row>
    <row r="486" spans="1:30" s="209" customFormat="1" ht="13.5" thickBot="1" x14ac:dyDescent="0.25">
      <c r="A486" s="314">
        <v>4</v>
      </c>
      <c r="B486" s="289" t="s">
        <v>199</v>
      </c>
      <c r="C486" s="290" t="s">
        <v>169</v>
      </c>
      <c r="D486" s="255"/>
      <c r="E486" s="318">
        <f>('октябрь(4 цк)'!B403+'октябрь(4 цк)'!B404*3.1%)/1000</f>
        <v>0.95575273000000016</v>
      </c>
      <c r="F486" s="318">
        <f>('октябрь(4 цк)'!C403+'октябрь(4 цк)'!C404*3.1%)/1000</f>
        <v>0.94223632000000002</v>
      </c>
      <c r="G486" s="318">
        <f>('октябрь(4 цк)'!D403+'октябрь(4 цк)'!D404*3.1%)/1000</f>
        <v>0.94545304000000008</v>
      </c>
      <c r="H486" s="318">
        <f>('октябрь(4 цк)'!E403+'октябрь(4 цк)'!E404*3.1%)/1000</f>
        <v>1.0959171799999998</v>
      </c>
      <c r="I486" s="318">
        <f>('октябрь(4 цк)'!F403+'октябрь(4 цк)'!F404*3.1%)/1000</f>
        <v>0.95468048999999999</v>
      </c>
      <c r="J486" s="318">
        <f>('октябрь(4 цк)'!G403+'октябрь(4 цк)'!G404*3.1%)/1000</f>
        <v>1.2253076799999998</v>
      </c>
      <c r="K486" s="318">
        <f>('октябрь(4 цк)'!H403+'октябрь(4 цк)'!H404*3.1%)/1000</f>
        <v>1.2188329999999998</v>
      </c>
      <c r="L486" s="318">
        <f>('октябрь(4 цк)'!I403+'октябрь(4 цк)'!I404*3.1%)/1000</f>
        <v>1.2214414299999998</v>
      </c>
      <c r="M486" s="318">
        <f>('октябрь(4 цк)'!J403+'октябрь(4 цк)'!J404*3.1%)/1000</f>
        <v>0.92366800999999998</v>
      </c>
      <c r="N486" s="318">
        <f>('октябрь(4 цк)'!K403+'октябрь(4 цк)'!K404*3.1%)/1000</f>
        <v>0.94081354000000006</v>
      </c>
      <c r="O486" s="318">
        <f>('октябрь(4 цк)'!L403+'октябрь(4 цк)'!L404*3.1%)/1000</f>
        <v>0.93471002000000003</v>
      </c>
      <c r="P486" s="318">
        <f>('октябрь(4 цк)'!M403+'октябрь(4 цк)'!M404*3.1%)/1000</f>
        <v>0.94133935000000013</v>
      </c>
      <c r="Q486" s="318">
        <f>('октябрь(4 цк)'!N403+'октябрь(4 цк)'!N404*3.1%)/1000</f>
        <v>1.0346036099999998</v>
      </c>
      <c r="R486" s="318">
        <f>('октябрь(4 цк)'!O403+'октябрь(4 цк)'!O404*3.1%)/1000</f>
        <v>0.94981417000000012</v>
      </c>
      <c r="S486" s="318">
        <f>('октябрь(4 цк)'!P403+'октябрь(4 цк)'!P404*3.1%)/1000</f>
        <v>0.93328723999999985</v>
      </c>
      <c r="T486" s="318">
        <f>('октябрь(4 цк)'!Q403+'октябрь(4 цк)'!Q404*3.1%)/1000</f>
        <v>0.93648334</v>
      </c>
      <c r="U486" s="318">
        <f>('октябрь(4 цк)'!R403+'октябрь(4 цк)'!R404*3.1%)/1000</f>
        <v>1.2854252899999998</v>
      </c>
      <c r="V486" s="318">
        <f>('октябрь(4 цк)'!S403+'октябрь(4 цк)'!S404*3.1%)/1000</f>
        <v>0.94284460999999986</v>
      </c>
      <c r="W486" s="318">
        <f>('октябрь(4 цк)'!T403+'октябрь(4 цк)'!T404*3.1%)/1000</f>
        <v>1.0569556900000001</v>
      </c>
      <c r="X486" s="318">
        <f>('октябрь(4 цк)'!U403+'октябрь(4 цк)'!U404*3.1%)/1000</f>
        <v>0.94893782000000004</v>
      </c>
      <c r="Y486" s="318">
        <f>('октябрь(4 цк)'!V403+'октябрь(4 цк)'!V404*3.1%)/1000</f>
        <v>0.93981347000000004</v>
      </c>
      <c r="Z486" s="318">
        <f>('октябрь(4 цк)'!W403+'октябрь(4 цк)'!W404*3.1%)/1000</f>
        <v>0.94298895000000005</v>
      </c>
      <c r="AA486" s="318">
        <f>('октябрь(4 цк)'!X403+'октябрь(4 цк)'!X404*3.1%)/1000</f>
        <v>0.94810271000000002</v>
      </c>
      <c r="AB486" s="318">
        <f>('октябрь(4 цк)'!Y403+'октябрь(4 цк)'!Y404*3.1%)/1000</f>
        <v>0.94117439000000003</v>
      </c>
      <c r="AC486" s="375"/>
      <c r="AD486" s="375"/>
    </row>
    <row r="487" spans="1:30" s="209" customFormat="1" ht="13.5" thickBot="1" x14ac:dyDescent="0.25">
      <c r="A487" s="314">
        <v>5</v>
      </c>
      <c r="B487" s="289" t="s">
        <v>199</v>
      </c>
      <c r="C487" s="290" t="s">
        <v>169</v>
      </c>
      <c r="D487" s="255"/>
      <c r="E487" s="318">
        <f>('октябрь(4 цк)'!B407+'октябрь(4 цк)'!B408*3.1%)/1000</f>
        <v>0.9512060200000001</v>
      </c>
      <c r="F487" s="318">
        <f>('октябрь(4 цк)'!C407+'октябрь(4 цк)'!C408*3.1%)/1000</f>
        <v>0.94004029000000011</v>
      </c>
      <c r="G487" s="318">
        <f>('октябрь(4 цк)'!D407+'октябрь(4 цк)'!D408*3.1%)/1000</f>
        <v>0.9369472900000001</v>
      </c>
      <c r="H487" s="318">
        <f>('октябрь(4 цк)'!E407+'октябрь(4 цк)'!E408*3.1%)/1000</f>
        <v>0.94710264000000011</v>
      </c>
      <c r="I487" s="318">
        <f>('октябрь(4 цк)'!F407+'октябрь(4 цк)'!F408*3.1%)/1000</f>
        <v>0.94679334000000004</v>
      </c>
      <c r="J487" s="318">
        <f>('октябрь(4 цк)'!G407+'октябрь(4 цк)'!G408*3.1%)/1000</f>
        <v>0.97013517999999987</v>
      </c>
      <c r="K487" s="318">
        <f>('октябрь(4 цк)'!H407+'октябрь(4 цк)'!H408*3.1%)/1000</f>
        <v>0.9927037700000001</v>
      </c>
      <c r="L487" s="318">
        <f>('октябрь(4 цк)'!I407+'октябрь(4 цк)'!I408*3.1%)/1000</f>
        <v>0.93699884000000011</v>
      </c>
      <c r="M487" s="318">
        <f>('октябрь(4 цк)'!J407+'октябрь(4 цк)'!J408*3.1%)/1000</f>
        <v>1.0776994100000001</v>
      </c>
      <c r="N487" s="318">
        <f>('октябрь(4 цк)'!K407+'октябрь(4 цк)'!K408*3.1%)/1000</f>
        <v>1.0810810900000001</v>
      </c>
      <c r="O487" s="318">
        <f>('октябрь(4 цк)'!L407+'октябрь(4 цк)'!L408*3.1%)/1000</f>
        <v>1.0836792100000001</v>
      </c>
      <c r="P487" s="318">
        <f>('октябрь(4 цк)'!M407+'октябрь(4 цк)'!M408*3.1%)/1000</f>
        <v>0.93675140000000001</v>
      </c>
      <c r="Q487" s="318">
        <f>('октябрь(4 цк)'!N407+'октябрь(4 цк)'!N408*3.1%)/1000</f>
        <v>1.08756608</v>
      </c>
      <c r="R487" s="318">
        <f>('октябрь(4 цк)'!O407+'октябрь(4 цк)'!O408*3.1%)/1000</f>
        <v>1.09396859</v>
      </c>
      <c r="S487" s="318">
        <f>('октябрь(4 цк)'!P407+'октябрь(4 цк)'!P408*3.1%)/1000</f>
        <v>0.93490591000000012</v>
      </c>
      <c r="T487" s="318">
        <f>('октябрь(4 цк)'!Q407+'октябрь(4 цк)'!Q408*3.1%)/1000</f>
        <v>0.97102184000000014</v>
      </c>
      <c r="U487" s="318">
        <f>('октябрь(4 цк)'!R407+'октябрь(4 цк)'!R408*3.1%)/1000</f>
        <v>1.28163121</v>
      </c>
      <c r="V487" s="318">
        <f>('октябрь(4 цк)'!S407+'октябрь(4 цк)'!S408*3.1%)/1000</f>
        <v>0.96991867000000009</v>
      </c>
      <c r="W487" s="318">
        <f>('октябрь(4 цк)'!T407+'октябрь(4 цк)'!T408*3.1%)/1000</f>
        <v>1.2554541199999998</v>
      </c>
      <c r="X487" s="318">
        <f>('октябрь(4 цк)'!U407+'октябрь(4 цк)'!U408*3.1%)/1000</f>
        <v>0.9406898199999999</v>
      </c>
      <c r="Y487" s="318">
        <f>('октябрь(4 цк)'!V407+'октябрь(4 цк)'!V408*3.1%)/1000</f>
        <v>0.94386529999999991</v>
      </c>
      <c r="Z487" s="318">
        <f>('октябрь(4 цк)'!W407+'октябрь(4 цк)'!W408*3.1%)/1000</f>
        <v>0.94850479999999993</v>
      </c>
      <c r="AA487" s="318">
        <f>('октябрь(4 цк)'!X407+'октябрь(4 цк)'!X408*3.1%)/1000</f>
        <v>0.94708202000000008</v>
      </c>
      <c r="AB487" s="318">
        <f>('октябрь(4 цк)'!Y407+'октябрь(4 цк)'!Y408*3.1%)/1000</f>
        <v>0.94286523000000011</v>
      </c>
      <c r="AC487" s="375"/>
      <c r="AD487" s="375"/>
    </row>
    <row r="488" spans="1:30" s="209" customFormat="1" ht="13.5" thickBot="1" x14ac:dyDescent="0.25">
      <c r="A488" s="314">
        <v>6</v>
      </c>
      <c r="B488" s="289" t="s">
        <v>199</v>
      </c>
      <c r="C488" s="290" t="s">
        <v>169</v>
      </c>
      <c r="D488" s="255"/>
      <c r="E488" s="318">
        <f>('октябрь(4 цк)'!B411+'октябрь(4 цк)'!B412*3.1%)/1000</f>
        <v>0.89315041000000006</v>
      </c>
      <c r="F488" s="318">
        <f>('октябрь(4 цк)'!C411+'октябрь(4 цк)'!C412*3.1%)/1000</f>
        <v>0.78003940000000005</v>
      </c>
      <c r="G488" s="318">
        <f>('октябрь(4 цк)'!D411+'октябрь(4 цк)'!D412*3.1%)/1000</f>
        <v>0.90122314000000003</v>
      </c>
      <c r="H488" s="318">
        <f>('октябрь(4 цк)'!E411+'октябрь(4 цк)'!E412*3.1%)/1000</f>
        <v>0.9105433799999999</v>
      </c>
      <c r="I488" s="318">
        <f>('октябрь(4 цк)'!F411+'октябрь(4 цк)'!F412*3.1%)/1000</f>
        <v>0.91759542000000005</v>
      </c>
      <c r="J488" s="318">
        <f>('октябрь(4 цк)'!G411+'октябрь(4 цк)'!G412*3.1%)/1000</f>
        <v>0.94505095000000006</v>
      </c>
      <c r="K488" s="318">
        <f>('октябрь(4 цк)'!H411+'октябрь(4 цк)'!H412*3.1%)/1000</f>
        <v>0.93121493</v>
      </c>
      <c r="L488" s="318">
        <f>('октябрь(4 цк)'!I411+'октябрь(4 цк)'!I412*3.1%)/1000</f>
        <v>0.89411954999999987</v>
      </c>
      <c r="M488" s="318">
        <f>('октябрь(4 цк)'!J411+'октябрь(4 цк)'!J412*3.1%)/1000</f>
        <v>0.88819129999999991</v>
      </c>
      <c r="N488" s="318">
        <f>('октябрь(4 цк)'!K411+'октябрь(4 цк)'!K412*3.1%)/1000</f>
        <v>0.89416079000000015</v>
      </c>
      <c r="O488" s="318">
        <f>('октябрь(4 цк)'!L411+'октябрь(4 цк)'!L412*3.1%)/1000</f>
        <v>0.91717271</v>
      </c>
      <c r="P488" s="318">
        <f>('октябрь(4 цк)'!M411+'октябрь(4 цк)'!M412*3.1%)/1000</f>
        <v>0.8895831500000001</v>
      </c>
      <c r="Q488" s="318">
        <f>('октябрь(4 цк)'!N411+'октябрь(4 цк)'!N412*3.1%)/1000</f>
        <v>1.3012717600000001</v>
      </c>
      <c r="R488" s="318">
        <f>('октябрь(4 цк)'!O411+'октябрь(4 цк)'!O412*3.1%)/1000</f>
        <v>1.32091231</v>
      </c>
      <c r="S488" s="318">
        <f>('октябрь(4 цк)'!P411+'октябрь(4 цк)'!P412*3.1%)/1000</f>
        <v>0.93076129000000019</v>
      </c>
      <c r="T488" s="318">
        <f>('октябрь(4 цк)'!Q411+'октябрь(4 цк)'!Q412*3.1%)/1000</f>
        <v>0.93367902000000003</v>
      </c>
      <c r="U488" s="318">
        <f>('октябрь(4 цк)'!R411+'октябрь(4 цк)'!R412*3.1%)/1000</f>
        <v>1.2843118099999999</v>
      </c>
      <c r="V488" s="318">
        <f>('октябрь(4 цк)'!S411+'октябрь(4 цк)'!S412*3.1%)/1000</f>
        <v>0.94580357999999998</v>
      </c>
      <c r="W488" s="318">
        <f>('октябрь(4 цк)'!T411+'октябрь(4 цк)'!T412*3.1%)/1000</f>
        <v>0.93219437999999999</v>
      </c>
      <c r="X488" s="318">
        <f>('октябрь(4 цк)'!U411+'октябрь(4 цк)'!U412*3.1%)/1000</f>
        <v>0.91980175999999991</v>
      </c>
      <c r="Y488" s="318">
        <f>('октябрь(4 цк)'!V411+'октябрь(4 цк)'!V412*3.1%)/1000</f>
        <v>0.91844084000000015</v>
      </c>
      <c r="Z488" s="318">
        <f>('октябрь(4 цк)'!W411+'октябрь(4 цк)'!W412*3.1%)/1000</f>
        <v>0.91826556999999998</v>
      </c>
      <c r="AA488" s="318">
        <f>('октябрь(4 цк)'!X411+'октябрь(4 цк)'!X412*3.1%)/1000</f>
        <v>0.91335801000000005</v>
      </c>
      <c r="AB488" s="318">
        <f>('октябрь(4 цк)'!Y411+'октябрь(4 цк)'!Y412*3.1%)/1000</f>
        <v>0.82537247000000002</v>
      </c>
      <c r="AC488" s="375"/>
      <c r="AD488" s="375"/>
    </row>
    <row r="489" spans="1:30" s="209" customFormat="1" ht="13.5" thickBot="1" x14ac:dyDescent="0.25">
      <c r="A489" s="314">
        <v>7</v>
      </c>
      <c r="B489" s="289" t="s">
        <v>199</v>
      </c>
      <c r="C489" s="290" t="s">
        <v>169</v>
      </c>
      <c r="D489" s="255"/>
      <c r="E489" s="318">
        <f>('октябрь(4 цк)'!B415+'октябрь(4 цк)'!B416*3.1%)/1000</f>
        <v>0.77421424999999999</v>
      </c>
      <c r="F489" s="318">
        <f>('октябрь(4 цк)'!C415+'октябрь(4 цк)'!C416*3.1%)/1000</f>
        <v>0.87315931999999996</v>
      </c>
      <c r="G489" s="318">
        <f>('октябрь(4 цк)'!D415+'октябрь(4 цк)'!D416*3.1%)/1000</f>
        <v>0.94027742000000014</v>
      </c>
      <c r="H489" s="318">
        <f>('октябрь(4 цк)'!E415+'октябрь(4 цк)'!E416*3.1%)/1000</f>
        <v>1.00805536</v>
      </c>
      <c r="I489" s="318">
        <f>('октябрь(4 цк)'!F415+'октябрь(4 цк)'!F416*3.1%)/1000</f>
        <v>1.0078079200000001</v>
      </c>
      <c r="J489" s="318">
        <f>('октябрь(4 цк)'!G415+'октябрь(4 цк)'!G416*3.1%)/1000</f>
        <v>1.0158806500000002</v>
      </c>
      <c r="K489" s="318">
        <f>('октябрь(4 цк)'!H415+'октябрь(4 цк)'!H416*3.1%)/1000</f>
        <v>1.3023130699999999</v>
      </c>
      <c r="L489" s="318">
        <f>('октябрь(4 цк)'!I415+'октябрь(4 цк)'!I416*3.1%)/1000</f>
        <v>0.99419872000000009</v>
      </c>
      <c r="M489" s="318">
        <f>('октябрь(4 цк)'!J415+'октябрь(4 цк)'!J416*3.1%)/1000</f>
        <v>0.98918805999999992</v>
      </c>
      <c r="N489" s="318">
        <f>('октябрь(4 цк)'!K415+'октябрь(4 цк)'!K416*3.1%)/1000</f>
        <v>0.98405367999999982</v>
      </c>
      <c r="O489" s="318">
        <f>('октябрь(4 цк)'!L415+'октябрь(4 цк)'!L416*3.1%)/1000</f>
        <v>0.96446467999999996</v>
      </c>
      <c r="P489" s="318">
        <f>('октябрь(4 цк)'!M415+'октябрь(4 цк)'!M416*3.1%)/1000</f>
        <v>0.97618715000000011</v>
      </c>
      <c r="Q489" s="318">
        <f>('октябрь(4 цк)'!N415+'октябрь(4 цк)'!N416*3.1%)/1000</f>
        <v>1.0511511600000001</v>
      </c>
      <c r="R489" s="318">
        <f>('октябрь(4 цк)'!O415+'октябрь(4 цк)'!O416*3.1%)/1000</f>
        <v>1.0861226799999999</v>
      </c>
      <c r="S489" s="318">
        <f>('октябрь(4 цк)'!P415+'октябрь(4 цк)'!P416*3.1%)/1000</f>
        <v>1.0636881200000001</v>
      </c>
      <c r="T489" s="318">
        <f>('октябрь(4 цк)'!Q415+'октябрь(4 цк)'!Q416*3.1%)/1000</f>
        <v>1.12400162</v>
      </c>
      <c r="U489" s="318">
        <f>('октябрь(4 цк)'!R415+'октябрь(4 цк)'!R416*3.1%)/1000</f>
        <v>1.1124647300000001</v>
      </c>
      <c r="V489" s="318">
        <f>('октябрь(4 цк)'!S415+'октябрь(4 цк)'!S416*3.1%)/1000</f>
        <v>1.0697297800000001</v>
      </c>
      <c r="W489" s="318">
        <f>('октябрь(4 цк)'!T415+'октябрь(4 цк)'!T416*3.1%)/1000</f>
        <v>1.17757238</v>
      </c>
      <c r="X489" s="318">
        <f>('октябрь(4 цк)'!U415+'октябрь(4 цк)'!U416*3.1%)/1000</f>
        <v>1.0336138500000003</v>
      </c>
      <c r="Y489" s="318">
        <f>('октябрь(4 цк)'!V415+'октябрь(4 цк)'!V416*3.1%)/1000</f>
        <v>1.0278917999999999</v>
      </c>
      <c r="Z489" s="318">
        <f>('октябрь(4 цк)'!W415+'октябрь(4 цк)'!W416*3.1%)/1000</f>
        <v>0.97055789000000003</v>
      </c>
      <c r="AA489" s="318">
        <f>('октябрь(4 цк)'!X415+'октябрь(4 цк)'!X416*3.1%)/1000</f>
        <v>0.98441453000000001</v>
      </c>
      <c r="AB489" s="318">
        <f>('октябрь(4 цк)'!Y415+'октябрь(4 цк)'!Y416*3.1%)/1000</f>
        <v>0.84012608</v>
      </c>
      <c r="AC489" s="375"/>
      <c r="AD489" s="375"/>
    </row>
    <row r="490" spans="1:30" s="209" customFormat="1" ht="13.5" thickBot="1" x14ac:dyDescent="0.25">
      <c r="A490" s="314">
        <v>8</v>
      </c>
      <c r="B490" s="289" t="s">
        <v>199</v>
      </c>
      <c r="C490" s="290" t="s">
        <v>169</v>
      </c>
      <c r="D490" s="255"/>
      <c r="E490" s="318">
        <f>('октябрь(4 цк)'!B419+'октябрь(4 цк)'!B420*3.1%)/1000</f>
        <v>0.93241088999999999</v>
      </c>
      <c r="F490" s="318">
        <f>('октябрь(4 цк)'!C419+'октябрь(4 цк)'!C420*3.1%)/1000</f>
        <v>0.90951238000000001</v>
      </c>
      <c r="G490" s="318">
        <f>('октябрь(4 цк)'!D419+'октябрь(4 цк)'!D420*3.1%)/1000</f>
        <v>0.99921968999999999</v>
      </c>
      <c r="H490" s="318">
        <f>('октябрь(4 цк)'!E419+'октябрь(4 цк)'!E420*3.1%)/1000</f>
        <v>1.0026322999999999</v>
      </c>
      <c r="I490" s="318">
        <f>('октябрь(4 цк)'!F419+'октябрь(4 цк)'!F420*3.1%)/1000</f>
        <v>1.2610627599999999</v>
      </c>
      <c r="J490" s="318">
        <f>('октябрь(4 цк)'!G419+'октябрь(4 цк)'!G420*3.1%)/1000</f>
        <v>1.2599389699999999</v>
      </c>
      <c r="K490" s="318">
        <f>('октябрь(4 цк)'!H419+'октябрь(4 цк)'!H420*3.1%)/1000</f>
        <v>1.2899616899999999</v>
      </c>
      <c r="L490" s="318">
        <f>('октябрь(4 цк)'!I419+'октябрь(4 цк)'!I420*3.1%)/1000</f>
        <v>1.2700737</v>
      </c>
      <c r="M490" s="318">
        <f>('октябрь(4 цк)'!J419+'октябрь(4 цк)'!J420*3.1%)/1000</f>
        <v>1.2357001600000002</v>
      </c>
      <c r="N490" s="318">
        <f>('октябрь(4 цк)'!K419+'октябрь(4 цк)'!K420*3.1%)/1000</f>
        <v>1.22600876</v>
      </c>
      <c r="O490" s="318">
        <f>('октябрь(4 цк)'!L419+'октябрь(4 цк)'!L420*3.1%)/1000</f>
        <v>1.21564721</v>
      </c>
      <c r="P490" s="318">
        <f>('октябрь(4 цк)'!M419+'октябрь(4 цк)'!M420*3.1%)/1000</f>
        <v>1.2176164200000001</v>
      </c>
      <c r="Q490" s="318">
        <f>('октябрь(4 цк)'!N419+'октябрь(4 цк)'!N420*3.1%)/1000</f>
        <v>1.2224621199999999</v>
      </c>
      <c r="R490" s="318">
        <f>('октябрь(4 цк)'!O419+'октябрь(4 цк)'!O420*3.1%)/1000</f>
        <v>1.09152512</v>
      </c>
      <c r="S490" s="318">
        <f>('октябрь(4 цк)'!P419+'октябрь(4 цк)'!P420*3.1%)/1000</f>
        <v>0.9993846500000001</v>
      </c>
      <c r="T490" s="318">
        <f>('октябрь(4 цк)'!Q419+'октябрь(4 цк)'!Q420*3.1%)/1000</f>
        <v>1.0971028300000001</v>
      </c>
      <c r="U490" s="318">
        <f>('октябрь(4 цк)'!R419+'октябрь(4 цк)'!R420*3.1%)/1000</f>
        <v>1.30293167</v>
      </c>
      <c r="V490" s="318">
        <f>('октябрь(4 цк)'!S419+'октябрь(4 цк)'!S420*3.1%)/1000</f>
        <v>1.2859614099999999</v>
      </c>
      <c r="W490" s="318">
        <f>('октябрь(4 цк)'!T419+'октябрь(4 цк)'!T420*3.1%)/1000</f>
        <v>1.2551757499999998</v>
      </c>
      <c r="X490" s="318">
        <f>('октябрь(4 цк)'!U419+'октябрь(4 цк)'!U420*3.1%)/1000</f>
        <v>1.06715228</v>
      </c>
      <c r="Y490" s="318">
        <f>('октябрь(4 цк)'!V419+'октябрь(4 цк)'!V420*3.1%)/1000</f>
        <v>0.98616723000000017</v>
      </c>
      <c r="Z490" s="318">
        <f>('октябрь(4 цк)'!W419+'октябрь(4 цк)'!W420*3.1%)/1000</f>
        <v>0.97123835000000003</v>
      </c>
      <c r="AA490" s="318">
        <f>('октябрь(4 цк)'!X419+'октябрь(4 цк)'!X420*3.1%)/1000</f>
        <v>1.1216921799999999</v>
      </c>
      <c r="AB490" s="318">
        <f>('октябрь(4 цк)'!Y419+'октябрь(4 цк)'!Y420*3.1%)/1000</f>
        <v>0.81213442999999996</v>
      </c>
      <c r="AC490" s="375"/>
      <c r="AD490" s="375"/>
    </row>
    <row r="491" spans="1:30" s="209" customFormat="1" ht="13.5" thickBot="1" x14ac:dyDescent="0.25">
      <c r="A491" s="314">
        <v>9</v>
      </c>
      <c r="B491" s="289" t="s">
        <v>199</v>
      </c>
      <c r="C491" s="290" t="s">
        <v>169</v>
      </c>
      <c r="D491" s="255"/>
      <c r="E491" s="318">
        <f>('октябрь(4 цк)'!B423+'октябрь(4 цк)'!B424*3.1%)/1000</f>
        <v>0.89468660000000011</v>
      </c>
      <c r="F491" s="318">
        <f>('октябрь(4 цк)'!C423+'октябрь(4 цк)'!C424*3.1%)/1000</f>
        <v>0.90794525999999998</v>
      </c>
      <c r="G491" s="318">
        <f>('октябрь(4 цк)'!D423+'октябрь(4 цк)'!D424*3.1%)/1000</f>
        <v>0.97051664999999998</v>
      </c>
      <c r="H491" s="318">
        <f>('октябрь(4 цк)'!E423+'октябрь(4 цк)'!E424*3.1%)/1000</f>
        <v>0.99495135000000001</v>
      </c>
      <c r="I491" s="318">
        <f>('октябрь(4 цк)'!F423+'октябрь(4 цк)'!F424*3.1%)/1000</f>
        <v>0.99684839000000003</v>
      </c>
      <c r="J491" s="318">
        <f>('октябрь(4 цк)'!G423+'октябрь(4 цк)'!G424*3.1%)/1000</f>
        <v>0.99942588999999993</v>
      </c>
      <c r="K491" s="318">
        <f>('октябрь(4 цк)'!H423+'октябрь(4 цк)'!H424*3.1%)/1000</f>
        <v>0.98906433999999999</v>
      </c>
      <c r="L491" s="318">
        <f>('октябрь(4 цк)'!I423+'октябрь(4 цк)'!I424*3.1%)/1000</f>
        <v>0.98628064000000004</v>
      </c>
      <c r="M491" s="318">
        <f>('октябрь(4 цк)'!J423+'октябрь(4 цк)'!J424*3.1%)/1000</f>
        <v>0.98705388999999999</v>
      </c>
      <c r="N491" s="318">
        <f>('октябрь(4 цк)'!K423+'октябрь(4 цк)'!K424*3.1%)/1000</f>
        <v>0.99456988000000002</v>
      </c>
      <c r="O491" s="318">
        <f>('октябрь(4 цк)'!L423+'октябрь(4 цк)'!L424*3.1%)/1000</f>
        <v>0.99110571999999997</v>
      </c>
      <c r="P491" s="318">
        <f>('октябрь(4 цк)'!M423+'октябрь(4 цк)'!M424*3.1%)/1000</f>
        <v>0.99132223000000008</v>
      </c>
      <c r="Q491" s="318">
        <f>('октябрь(4 цк)'!N423+'октябрь(4 цк)'!N424*3.1%)/1000</f>
        <v>0.99498228000000011</v>
      </c>
      <c r="R491" s="318">
        <f>('октябрь(4 цк)'!O423+'октябрь(4 цк)'!O424*3.1%)/1000</f>
        <v>1.0037767100000001</v>
      </c>
      <c r="S491" s="318">
        <f>('октябрь(4 цк)'!P423+'октябрь(4 цк)'!P424*3.1%)/1000</f>
        <v>0.99718861999999986</v>
      </c>
      <c r="T491" s="318">
        <f>('октябрь(4 цк)'!Q423+'октябрь(4 цк)'!Q424*3.1%)/1000</f>
        <v>1.11298023</v>
      </c>
      <c r="U491" s="318">
        <f>('октябрь(4 цк)'!R423+'октябрь(4 цк)'!R424*3.1%)/1000</f>
        <v>1.26697039</v>
      </c>
      <c r="V491" s="318">
        <f>('октябрь(4 цк)'!S423+'октябрь(4 цк)'!S424*3.1%)/1000</f>
        <v>1.2524332899999999</v>
      </c>
      <c r="W491" s="318">
        <f>('октябрь(4 цк)'!T423+'октябрь(4 цк)'!T424*3.1%)/1000</f>
        <v>1.0148496499999999</v>
      </c>
      <c r="X491" s="318">
        <f>('октябрь(4 цк)'!U423+'октябрь(4 цк)'!U424*3.1%)/1000</f>
        <v>0.98102254</v>
      </c>
      <c r="Y491" s="318">
        <f>('октябрь(4 цк)'!V423+'октябрь(4 цк)'!V424*3.1%)/1000</f>
        <v>0.96909386999999991</v>
      </c>
      <c r="Z491" s="318">
        <f>('октябрь(4 цк)'!W423+'октябрь(4 цк)'!W424*3.1%)/1000</f>
        <v>0.96958875</v>
      </c>
      <c r="AA491" s="318">
        <f>('октябрь(4 цк)'!X423+'октябрь(4 цк)'!X424*3.1%)/1000</f>
        <v>0.81621718999999993</v>
      </c>
      <c r="AB491" s="318">
        <f>('октябрь(4 цк)'!Y423+'октябрь(4 цк)'!Y424*3.1%)/1000</f>
        <v>0.81379434000000006</v>
      </c>
      <c r="AC491" s="375"/>
      <c r="AD491" s="375"/>
    </row>
    <row r="492" spans="1:30" s="209" customFormat="1" ht="13.5" thickBot="1" x14ac:dyDescent="0.25">
      <c r="A492" s="314">
        <v>10</v>
      </c>
      <c r="B492" s="289" t="s">
        <v>199</v>
      </c>
      <c r="C492" s="290" t="s">
        <v>169</v>
      </c>
      <c r="D492" s="255"/>
      <c r="E492" s="318">
        <f>('октябрь(4 цк)'!B427+'октябрь(4 цк)'!B428*3.1%)/1000</f>
        <v>0.57914904999999994</v>
      </c>
      <c r="F492" s="318">
        <f>('октябрь(4 цк)'!C427+'октябрь(4 цк)'!C428*3.1%)/1000</f>
        <v>0.57520031999999999</v>
      </c>
      <c r="G492" s="318">
        <f>('октябрь(4 цк)'!D427+'октябрь(4 цк)'!D428*3.1%)/1000</f>
        <v>0.69090945000000004</v>
      </c>
      <c r="H492" s="318">
        <f>('октябрь(4 цк)'!E427+'октябрь(4 цк)'!E428*3.1%)/1000</f>
        <v>0.71237486999999999</v>
      </c>
      <c r="I492" s="318">
        <f>('октябрь(4 цк)'!F427+'октябрь(4 цк)'!F428*3.1%)/1000</f>
        <v>1.0233244699999999</v>
      </c>
      <c r="J492" s="318">
        <f>('октябрь(4 цк)'!G427+'октябрь(4 цк)'!G428*3.1%)/1000</f>
        <v>1.03434586</v>
      </c>
      <c r="K492" s="318">
        <f>('октябрь(4 цк)'!H427+'октябрь(4 цк)'!H428*3.1%)/1000</f>
        <v>1.0335932300000001</v>
      </c>
      <c r="L492" s="318">
        <f>('октябрь(4 цк)'!I427+'октябрь(4 цк)'!I428*3.1%)/1000</f>
        <v>1.0312837900000003</v>
      </c>
      <c r="M492" s="318">
        <f>('октябрь(4 цк)'!J427+'октябрь(4 цк)'!J428*3.1%)/1000</f>
        <v>1.0546256300000001</v>
      </c>
      <c r="N492" s="318">
        <f>('октябрь(4 цк)'!K427+'октябрь(4 цк)'!K428*3.1%)/1000</f>
        <v>1.0521821600000001</v>
      </c>
      <c r="O492" s="318">
        <f>('октябрь(4 цк)'!L427+'октябрь(4 цк)'!L428*3.1%)/1000</f>
        <v>1.0612858900000002</v>
      </c>
      <c r="P492" s="318">
        <f>('октябрь(4 цк)'!M427+'октябрь(4 цк)'!M428*3.1%)/1000</f>
        <v>1.0910921</v>
      </c>
      <c r="Q492" s="318">
        <f>('октябрь(4 цк)'!N427+'октябрь(4 цк)'!N428*3.1%)/1000</f>
        <v>1.08369983</v>
      </c>
      <c r="R492" s="318">
        <f>('октябрь(4 цк)'!O427+'октябрь(4 цк)'!O428*3.1%)/1000</f>
        <v>1.0795552100000001</v>
      </c>
      <c r="S492" s="318">
        <f>('октябрь(4 цк)'!P427+'октябрь(4 цк)'!P428*3.1%)/1000</f>
        <v>1.0742146299999999</v>
      </c>
      <c r="T492" s="318">
        <f>('октябрь(4 цк)'!Q427+'октябрь(4 цк)'!Q428*3.1%)/1000</f>
        <v>1.09847406</v>
      </c>
      <c r="U492" s="318">
        <f>('октябрь(4 цк)'!R427+'октябрь(4 цк)'!R428*3.1%)/1000</f>
        <v>1.1168671000000001</v>
      </c>
      <c r="V492" s="318">
        <f>('октябрь(4 цк)'!S427+'октябрь(4 цк)'!S428*3.1%)/1000</f>
        <v>1.0869990299999999</v>
      </c>
      <c r="W492" s="318">
        <f>('октябрь(4 цк)'!T427+'октябрь(4 цк)'!T428*3.1%)/1000</f>
        <v>1.1060725300000001</v>
      </c>
      <c r="X492" s="318">
        <f>('октябрь(4 цк)'!U427+'октябрь(4 цк)'!U428*3.1%)/1000</f>
        <v>1.04824374</v>
      </c>
      <c r="Y492" s="318">
        <f>('октябрь(4 цк)'!V427+'октябрь(4 цк)'!V428*3.1%)/1000</f>
        <v>0.98004309000000001</v>
      </c>
      <c r="Z492" s="318">
        <f>('октябрь(4 цк)'!W427+'октябрь(4 цк)'!W428*3.1%)/1000</f>
        <v>0.78297774999999992</v>
      </c>
      <c r="AA492" s="318">
        <f>('октябрь(4 цк)'!X427+'октябрь(4 цк)'!X428*3.1%)/1000</f>
        <v>0.68133146</v>
      </c>
      <c r="AB492" s="318">
        <f>('октябрь(4 цк)'!Y427+'октябрь(4 цк)'!Y428*3.1%)/1000</f>
        <v>0.67502174000000004</v>
      </c>
      <c r="AC492" s="375"/>
      <c r="AD492" s="375"/>
    </row>
    <row r="493" spans="1:30" s="209" customFormat="1" ht="13.5" thickBot="1" x14ac:dyDescent="0.25">
      <c r="A493" s="314">
        <v>11</v>
      </c>
      <c r="B493" s="289" t="s">
        <v>199</v>
      </c>
      <c r="C493" s="290" t="s">
        <v>169</v>
      </c>
      <c r="D493" s="255"/>
      <c r="E493" s="318">
        <f>('октябрь(4 цк)'!B431+'октябрь(4 цк)'!B432*3.1%)/1000</f>
        <v>0.92080183000000004</v>
      </c>
      <c r="F493" s="318">
        <f>('октябрь(4 цк)'!C431+'октябрь(4 цк)'!C432*3.1%)/1000</f>
        <v>0.80351527</v>
      </c>
      <c r="G493" s="318">
        <f>('октябрь(4 цк)'!D431+'октябрь(4 цк)'!D432*3.1%)/1000</f>
        <v>0.89557326000000004</v>
      </c>
      <c r="H493" s="318">
        <f>('октябрь(4 цк)'!E431+'октябрь(4 цк)'!E432*3.1%)/1000</f>
        <v>0.79652509000000005</v>
      </c>
      <c r="I493" s="318">
        <f>('октябрь(4 цк)'!F431+'октябрь(4 цк)'!F432*3.1%)/1000</f>
        <v>0.93248305999999992</v>
      </c>
      <c r="J493" s="318">
        <f>('октябрь(4 цк)'!G431+'октябрь(4 цк)'!G432*3.1%)/1000</f>
        <v>0.94307142999999993</v>
      </c>
      <c r="K493" s="318">
        <f>('октябрь(4 цк)'!H431+'октябрь(4 цк)'!H432*3.1%)/1000</f>
        <v>0.98263089999999997</v>
      </c>
      <c r="L493" s="318">
        <f>('октябрь(4 цк)'!I431+'октябрь(4 цк)'!I432*3.1%)/1000</f>
        <v>0.9649698699999999</v>
      </c>
      <c r="M493" s="318">
        <f>('октябрь(4 цк)'!J431+'октябрь(4 цк)'!J432*3.1%)/1000</f>
        <v>0.95108229999999994</v>
      </c>
      <c r="N493" s="318">
        <f>('октябрь(4 цк)'!K431+'октябрь(4 цк)'!K432*3.1%)/1000</f>
        <v>0.95414436999999996</v>
      </c>
      <c r="O493" s="318">
        <f>('октябрь(4 цк)'!L431+'октябрь(4 цк)'!L432*3.1%)/1000</f>
        <v>0.95006160999999989</v>
      </c>
      <c r="P493" s="318">
        <f>('октябрь(4 цк)'!M431+'октябрь(4 цк)'!M432*3.1%)/1000</f>
        <v>0.99309554999999994</v>
      </c>
      <c r="Q493" s="318">
        <f>('октябрь(4 цк)'!N431+'октябрь(4 цк)'!N432*3.1%)/1000</f>
        <v>0.94278275</v>
      </c>
      <c r="R493" s="318">
        <f>('октябрь(4 цк)'!O431+'октябрь(4 цк)'!O432*3.1%)/1000</f>
        <v>0.96561940000000002</v>
      </c>
      <c r="S493" s="318">
        <f>('октябрь(4 цк)'!P431+'октябрь(4 цк)'!P432*3.1%)/1000</f>
        <v>0.97677481999999993</v>
      </c>
      <c r="T493" s="318">
        <f>('октябрь(4 цк)'!Q431+'октябрь(4 цк)'!Q432*3.1%)/1000</f>
        <v>1.02416989</v>
      </c>
      <c r="U493" s="318">
        <f>('октябрь(4 цк)'!R431+'октябрь(4 цк)'!R432*3.1%)/1000</f>
        <v>1.0364491</v>
      </c>
      <c r="V493" s="318">
        <f>('октябрь(4 цк)'!S431+'октябрь(4 цк)'!S432*3.1%)/1000</f>
        <v>1.02494314</v>
      </c>
      <c r="W493" s="318">
        <f>('октябрь(4 цк)'!T431+'октябрь(4 цк)'!T432*3.1%)/1000</f>
        <v>0.99862171</v>
      </c>
      <c r="X493" s="318">
        <f>('октябрь(4 цк)'!U431+'октябрь(4 цк)'!U432*3.1%)/1000</f>
        <v>0.99285842000000013</v>
      </c>
      <c r="Y493" s="318">
        <f>('октябрь(4 цк)'!V431+'октябрь(4 цк)'!V432*3.1%)/1000</f>
        <v>0.98724978000000008</v>
      </c>
      <c r="Z493" s="318">
        <f>('октябрь(4 цк)'!W431+'октябрь(4 цк)'!W432*3.1%)/1000</f>
        <v>0.98100192000000019</v>
      </c>
      <c r="AA493" s="318">
        <f>('октябрь(4 цк)'!X431+'октябрь(4 цк)'!X432*3.1%)/1000</f>
        <v>0.94125686999999991</v>
      </c>
      <c r="AB493" s="318">
        <f>('октябрь(4 цк)'!Y431+'октябрь(4 цк)'!Y432*3.1%)/1000</f>
        <v>0.83523913999999999</v>
      </c>
      <c r="AC493" s="375"/>
      <c r="AD493" s="375"/>
    </row>
    <row r="494" spans="1:30" s="209" customFormat="1" ht="13.5" thickBot="1" x14ac:dyDescent="0.25">
      <c r="A494" s="314">
        <v>12</v>
      </c>
      <c r="B494" s="289" t="s">
        <v>199</v>
      </c>
      <c r="C494" s="290" t="s">
        <v>169</v>
      </c>
      <c r="D494" s="255"/>
      <c r="E494" s="318">
        <f>('октябрь(4 цк)'!B435+'октябрь(4 цк)'!B436*3.1%)/1000</f>
        <v>0.91806968</v>
      </c>
      <c r="F494" s="318">
        <f>('октябрь(4 цк)'!C435+'октябрь(4 цк)'!C436*3.1%)/1000</f>
        <v>0.91356420999999999</v>
      </c>
      <c r="G494" s="318">
        <f>('октябрь(4 цк)'!D435+'октябрь(4 цк)'!D436*3.1%)/1000</f>
        <v>0.90118190000000009</v>
      </c>
      <c r="H494" s="318">
        <f>('октябрь(4 цк)'!E435+'октябрь(4 цк)'!E436*3.1%)/1000</f>
        <v>0.91073926999999999</v>
      </c>
      <c r="I494" s="318">
        <f>('октябрь(4 цк)'!F435+'октябрь(4 цк)'!F436*3.1%)/1000</f>
        <v>0.93612248999999992</v>
      </c>
      <c r="J494" s="318">
        <f>('октябрь(4 цк)'!G435+'октябрь(4 цк)'!G436*3.1%)/1000</f>
        <v>0.92802914000000003</v>
      </c>
      <c r="K494" s="318">
        <f>('октябрь(4 цк)'!H435+'октябрь(4 цк)'!H436*3.1%)/1000</f>
        <v>0.93394708000000004</v>
      </c>
      <c r="L494" s="318">
        <f>('октябрь(4 цк)'!I435+'октябрь(4 цк)'!I436*3.1%)/1000</f>
        <v>0.9273280599999999</v>
      </c>
      <c r="M494" s="318">
        <f>('октябрь(4 цк)'!J435+'октябрь(4 цк)'!J436*3.1%)/1000</f>
        <v>0.93013237999999998</v>
      </c>
      <c r="N494" s="318">
        <f>('октябрь(4 цк)'!K435+'октябрь(4 цк)'!K436*3.1%)/1000</f>
        <v>0.91243010999999985</v>
      </c>
      <c r="O494" s="318">
        <f>('октябрь(4 цк)'!L435+'октябрь(4 цк)'!L436*3.1%)/1000</f>
        <v>0.91090423000000009</v>
      </c>
      <c r="P494" s="318">
        <f>('октябрь(4 цк)'!M435+'октябрь(4 цк)'!M436*3.1%)/1000</f>
        <v>0.91804905999999997</v>
      </c>
      <c r="Q494" s="318">
        <f>('октябрь(4 цк)'!N435+'октябрь(4 цк)'!N436*3.1%)/1000</f>
        <v>0.91855424999999991</v>
      </c>
      <c r="R494" s="318">
        <f>('октябрь(4 цк)'!O435+'октябрь(4 цк)'!O436*3.1%)/1000</f>
        <v>0.92124516000000001</v>
      </c>
      <c r="S494" s="318">
        <f>('октябрь(4 цк)'!P435+'октябрь(4 цк)'!P436*3.1%)/1000</f>
        <v>0.94093726</v>
      </c>
      <c r="T494" s="318">
        <f>('октябрь(4 цк)'!Q435+'октябрь(4 цк)'!Q436*3.1%)/1000</f>
        <v>0.95611358000000002</v>
      </c>
      <c r="U494" s="318">
        <f>('октябрь(4 цк)'!R435+'октябрь(4 цк)'!R436*3.1%)/1000</f>
        <v>0.98092975000000004</v>
      </c>
      <c r="V494" s="318">
        <f>('октябрь(4 цк)'!S435+'октябрь(4 цк)'!S436*3.1%)/1000</f>
        <v>0.95570117999999993</v>
      </c>
      <c r="W494" s="318">
        <f>('октябрь(4 цк)'!T435+'октябрь(4 цк)'!T436*3.1%)/1000</f>
        <v>0.97465096000000007</v>
      </c>
      <c r="X494" s="318">
        <f>('октябрь(4 цк)'!U435+'октябрь(4 цк)'!U436*3.1%)/1000</f>
        <v>0.98776528000000008</v>
      </c>
      <c r="Y494" s="318">
        <f>('октябрь(4 цк)'!V435+'октябрь(4 цк)'!V436*3.1%)/1000</f>
        <v>0.98115657000000001</v>
      </c>
      <c r="Z494" s="318">
        <f>('октябрь(4 цк)'!W435+'октябрь(4 цк)'!W436*3.1%)/1000</f>
        <v>0.91525504999999985</v>
      </c>
      <c r="AA494" s="318">
        <f>('октябрь(4 цк)'!X435+'октябрь(4 цк)'!X436*3.1%)/1000</f>
        <v>0.91771913999999999</v>
      </c>
      <c r="AB494" s="318">
        <f>('октябрь(4 цк)'!Y435+'октябрь(4 цк)'!Y436*3.1%)/1000</f>
        <v>0.89387210999999989</v>
      </c>
      <c r="AC494" s="375"/>
      <c r="AD494" s="375"/>
    </row>
    <row r="495" spans="1:30" s="209" customFormat="1" ht="13.5" thickBot="1" x14ac:dyDescent="0.25">
      <c r="A495" s="314">
        <v>13</v>
      </c>
      <c r="B495" s="289" t="s">
        <v>199</v>
      </c>
      <c r="C495" s="290" t="s">
        <v>169</v>
      </c>
      <c r="D495" s="255"/>
      <c r="E495" s="318">
        <f>('октябрь(4 цк)'!B439+'октябрь(4 цк)'!B440*3.1%)/1000</f>
        <v>0.80822694000000006</v>
      </c>
      <c r="F495" s="318">
        <f>('октябрь(4 цк)'!C439+'октябрь(4 цк)'!C440*3.1%)/1000</f>
        <v>0.81452635000000007</v>
      </c>
      <c r="G495" s="318">
        <f>('октябрь(4 цк)'!D439+'октябрь(4 цк)'!D440*3.1%)/1000</f>
        <v>0.81814516000000004</v>
      </c>
      <c r="H495" s="318">
        <f>('октябрь(4 цк)'!E439+'октябрь(4 цк)'!E440*3.1%)/1000</f>
        <v>0.68270268999999995</v>
      </c>
      <c r="I495" s="318">
        <f>('октябрь(4 цк)'!F439+'октябрь(4 цк)'!F440*3.1%)/1000</f>
        <v>0.80033979000000011</v>
      </c>
      <c r="J495" s="318">
        <f>('октябрь(4 цк)'!G439+'октябрь(4 цк)'!G440*3.1%)/1000</f>
        <v>0.8014017200000001</v>
      </c>
      <c r="K495" s="318">
        <f>('октябрь(4 цк)'!H439+'октябрь(4 цк)'!H440*3.1%)/1000</f>
        <v>0.84044569000000002</v>
      </c>
      <c r="L495" s="318">
        <f>('октябрь(4 цк)'!I439+'октябрь(4 цк)'!I440*3.1%)/1000</f>
        <v>0.80734028000000013</v>
      </c>
      <c r="M495" s="318">
        <f>('октябрь(4 цк)'!J439+'октябрь(4 цк)'!J440*3.1%)/1000</f>
        <v>0.80155636999999991</v>
      </c>
      <c r="N495" s="318">
        <f>('октябрь(4 цк)'!K439+'октябрь(4 цк)'!K440*3.1%)/1000</f>
        <v>0.89520210000000011</v>
      </c>
      <c r="O495" s="318">
        <f>('октябрь(4 цк)'!L439+'октябрь(4 цк)'!L440*3.1%)/1000</f>
        <v>0.88610867999999998</v>
      </c>
      <c r="P495" s="318">
        <f>('октябрь(4 цк)'!M439+'октябрь(4 цк)'!M440*3.1%)/1000</f>
        <v>0.87986081999999999</v>
      </c>
      <c r="Q495" s="318">
        <f>('октябрь(4 цк)'!N439+'октябрь(4 цк)'!N440*3.1%)/1000</f>
        <v>0.89272770000000001</v>
      </c>
      <c r="R495" s="318">
        <f>('октябрь(4 цк)'!O439+'октябрь(4 цк)'!O440*3.1%)/1000</f>
        <v>0.87295311999999992</v>
      </c>
      <c r="S495" s="318">
        <f>('октябрь(4 цк)'!P439+'октябрь(4 цк)'!P440*3.1%)/1000</f>
        <v>0.93382335999999988</v>
      </c>
      <c r="T495" s="318">
        <f>('октябрь(4 цк)'!Q439+'октябрь(4 цк)'!Q440*3.1%)/1000</f>
        <v>1.02223161</v>
      </c>
      <c r="U495" s="318">
        <f>('октябрь(4 цк)'!R439+'октябрь(4 цк)'!R440*3.1%)/1000</f>
        <v>1.0711216299999999</v>
      </c>
      <c r="V495" s="318">
        <f>('октябрь(4 цк)'!S439+'октябрь(4 цк)'!S440*3.1%)/1000</f>
        <v>1.00602429</v>
      </c>
      <c r="W495" s="318">
        <f>('октябрь(4 цк)'!T439+'октябрь(4 цк)'!T440*3.1%)/1000</f>
        <v>0.99784846000000005</v>
      </c>
      <c r="X495" s="318">
        <f>('октябрь(4 цк)'!U439+'октябрь(4 цк)'!U440*3.1%)/1000</f>
        <v>1.0075604800000002</v>
      </c>
      <c r="Y495" s="318">
        <f>('октябрь(4 цк)'!V439+'октябрь(4 цк)'!V440*3.1%)/1000</f>
        <v>0.98741473999999996</v>
      </c>
      <c r="Z495" s="318">
        <f>('октябрь(4 цк)'!W439+'октябрь(4 цк)'!W440*3.1%)/1000</f>
        <v>0.93791642999999991</v>
      </c>
      <c r="AA495" s="318">
        <f>('октябрь(4 цк)'!X439+'октябрь(4 цк)'!X440*3.1%)/1000</f>
        <v>0.95678373000000005</v>
      </c>
      <c r="AB495" s="318">
        <f>('октябрь(4 цк)'!Y439+'октябрь(4 цк)'!Y440*3.1%)/1000</f>
        <v>0.82258877000000008</v>
      </c>
      <c r="AC495" s="375"/>
      <c r="AD495" s="375"/>
    </row>
    <row r="496" spans="1:30" s="209" customFormat="1" ht="13.5" thickBot="1" x14ac:dyDescent="0.25">
      <c r="A496" s="314">
        <v>14</v>
      </c>
      <c r="B496" s="289" t="s">
        <v>199</v>
      </c>
      <c r="C496" s="290" t="s">
        <v>169</v>
      </c>
      <c r="D496" s="255"/>
      <c r="E496" s="318">
        <f>('октябрь(4 цк)'!B443+'октябрь(4 цк)'!B444*3.1%)/1000</f>
        <v>0.93883402000000005</v>
      </c>
      <c r="F496" s="318">
        <f>('октябрь(4 цк)'!C443+'октябрь(4 цк)'!C444*3.1%)/1000</f>
        <v>0.92800852</v>
      </c>
      <c r="G496" s="318">
        <f>('октябрь(4 цк)'!D443+'октябрь(4 цк)'!D444*3.1%)/1000</f>
        <v>0.94305080999999991</v>
      </c>
      <c r="H496" s="318">
        <f>('октябрь(4 цк)'!E443+'октябрь(4 цк)'!E444*3.1%)/1000</f>
        <v>0.96487707999999994</v>
      </c>
      <c r="I496" s="318">
        <f>('октябрь(4 цк)'!F443+'октябрь(4 цк)'!F444*3.1%)/1000</f>
        <v>0.96591839000000002</v>
      </c>
      <c r="J496" s="318">
        <f>('октябрь(4 цк)'!G443+'октябрь(4 цк)'!G444*3.1%)/1000</f>
        <v>0.97131051999999996</v>
      </c>
      <c r="K496" s="318">
        <f>('октябрь(4 цк)'!H443+'октябрь(4 цк)'!H444*3.1%)/1000</f>
        <v>0.95937154000000013</v>
      </c>
      <c r="L496" s="318">
        <f>('октябрь(4 цк)'!I443+'октябрь(4 цк)'!I444*3.1%)/1000</f>
        <v>0.95016471000000002</v>
      </c>
      <c r="M496" s="318">
        <f>('октябрь(4 цк)'!J443+'октябрь(4 цк)'!J444*3.1%)/1000</f>
        <v>0.95814465000000004</v>
      </c>
      <c r="N496" s="318">
        <f>('октябрь(4 цк)'!K443+'октябрь(4 цк)'!K444*3.1%)/1000</f>
        <v>0.95702085999999986</v>
      </c>
      <c r="O496" s="318">
        <f>('октябрь(4 цк)'!L443+'октябрь(4 цк)'!L444*3.1%)/1000</f>
        <v>0.93283360000000004</v>
      </c>
      <c r="P496" s="318">
        <f>('октябрь(4 цк)'!M443+'октябрь(4 цк)'!M444*3.1%)/1000</f>
        <v>0.93260678000000008</v>
      </c>
      <c r="Q496" s="318">
        <f>('октябрь(4 цк)'!N443+'октябрь(4 цк)'!N444*3.1%)/1000</f>
        <v>0.94063827</v>
      </c>
      <c r="R496" s="318">
        <f>('октябрь(4 цк)'!O443+'октябрь(4 цк)'!O444*3.1%)/1000</f>
        <v>0.96937223999999989</v>
      </c>
      <c r="S496" s="318">
        <f>('октябрь(4 цк)'!P443+'октябрь(4 цк)'!P444*3.1%)/1000</f>
        <v>0.95459801</v>
      </c>
      <c r="T496" s="318">
        <f>('октябрь(4 цк)'!Q443+'октябрь(4 цк)'!Q444*3.1%)/1000</f>
        <v>1.02884032</v>
      </c>
      <c r="U496" s="318">
        <f>('октябрь(4 цк)'!R443+'октябрь(4 цк)'!R444*3.1%)/1000</f>
        <v>1.01982938</v>
      </c>
      <c r="V496" s="318">
        <f>('октябрь(4 цк)'!S443+'октябрь(4 цк)'!S444*3.1%)/1000</f>
        <v>0.96232019999999996</v>
      </c>
      <c r="W496" s="318">
        <f>('октябрь(4 цк)'!T443+'октябрь(4 цк)'!T444*3.1%)/1000</f>
        <v>0.93869998999999993</v>
      </c>
      <c r="X496" s="318">
        <f>('октябрь(4 цк)'!U443+'октябрь(4 цк)'!U444*3.1%)/1000</f>
        <v>0.93019423999999995</v>
      </c>
      <c r="Y496" s="318">
        <f>('октябрь(4 цк)'!V443+'октябрь(4 цк)'!V444*3.1%)/1000</f>
        <v>0.92783324999999994</v>
      </c>
      <c r="Z496" s="318">
        <f>('октябрь(4 цк)'!W443+'октябрь(4 цк)'!W444*3.1%)/1000</f>
        <v>0.92689504000000011</v>
      </c>
      <c r="AA496" s="318">
        <f>('октябрь(4 цк)'!X443+'октябрь(4 цк)'!X444*3.1%)/1000</f>
        <v>0.92785386999999997</v>
      </c>
      <c r="AB496" s="318">
        <f>('октябрь(4 цк)'!Y443+'октябрь(4 цк)'!Y444*3.1%)/1000</f>
        <v>0.92002857999999998</v>
      </c>
      <c r="AC496" s="375"/>
      <c r="AD496" s="375"/>
    </row>
    <row r="497" spans="1:30" s="209" customFormat="1" ht="13.5" thickBot="1" x14ac:dyDescent="0.25">
      <c r="A497" s="314">
        <v>15</v>
      </c>
      <c r="B497" s="289" t="s">
        <v>199</v>
      </c>
      <c r="C497" s="290" t="s">
        <v>169</v>
      </c>
      <c r="D497" s="255"/>
      <c r="E497" s="318">
        <f>('октябрь(4 цк)'!B447+'октябрь(4 цк)'!B448*3.1%)/1000</f>
        <v>0.90203762999999992</v>
      </c>
      <c r="F497" s="318">
        <f>('октябрь(4 цк)'!C447+'октябрь(4 цк)'!C448*3.1%)/1000</f>
        <v>0.90276963999999993</v>
      </c>
      <c r="G497" s="318">
        <f>('октябрь(4 цк)'!D447+'октябрь(4 цк)'!D448*3.1%)/1000</f>
        <v>0.90073857000000002</v>
      </c>
      <c r="H497" s="318">
        <f>('октябрь(4 цк)'!E447+'октябрь(4 цк)'!E448*3.1%)/1000</f>
        <v>0.91290437000000002</v>
      </c>
      <c r="I497" s="318">
        <f>('октябрь(4 цк)'!F447+'октябрь(4 цк)'!F448*3.1%)/1000</f>
        <v>0.94026710999999985</v>
      </c>
      <c r="J497" s="318">
        <f>('октябрь(4 цк)'!G447+'октябрь(4 цк)'!G448*3.1%)/1000</f>
        <v>0.95815496000000011</v>
      </c>
      <c r="K497" s="318">
        <f>('октябрь(4 цк)'!H447+'октябрь(4 цк)'!H448*3.1%)/1000</f>
        <v>0.94646342000000017</v>
      </c>
      <c r="L497" s="318">
        <f>('октябрь(4 цк)'!I447+'октябрь(4 цк)'!I448*3.1%)/1000</f>
        <v>0.94344259000000008</v>
      </c>
      <c r="M497" s="318">
        <f>('октябрь(4 цк)'!J447+'октябрь(4 цк)'!J448*3.1%)/1000</f>
        <v>0.9451437399999999</v>
      </c>
      <c r="N497" s="318">
        <f>('октябрь(4 цк)'!K447+'октябрь(4 цк)'!K448*3.1%)/1000</f>
        <v>0.93874123000000009</v>
      </c>
      <c r="O497" s="318">
        <f>('октябрь(4 цк)'!L447+'октябрь(4 цк)'!L448*3.1%)/1000</f>
        <v>0.92664760000000013</v>
      </c>
      <c r="P497" s="318">
        <f>('октябрь(4 цк)'!M447+'октябрь(4 цк)'!M448*3.1%)/1000</f>
        <v>0.94371064999999998</v>
      </c>
      <c r="Q497" s="318">
        <f>('октябрь(4 цк)'!N447+'октябрь(4 цк)'!N448*3.1%)/1000</f>
        <v>0.93519459000000005</v>
      </c>
      <c r="R497" s="318">
        <f>('октябрь(4 цк)'!O447+'октябрь(4 цк)'!O448*3.1%)/1000</f>
        <v>0.96093866000000006</v>
      </c>
      <c r="S497" s="318">
        <f>('октябрь(4 цк)'!P447+'октябрь(4 цк)'!P448*3.1%)/1000</f>
        <v>0.97342406999999997</v>
      </c>
      <c r="T497" s="318">
        <f>('октябрь(4 цк)'!Q447+'октябрь(4 цк)'!Q448*3.1%)/1000</f>
        <v>0.98400212999999992</v>
      </c>
      <c r="U497" s="318">
        <f>('октябрь(4 цк)'!R447+'октябрь(4 цк)'!R448*3.1%)/1000</f>
        <v>0.99882791000000004</v>
      </c>
      <c r="V497" s="318">
        <f>('октябрь(4 цк)'!S447+'октябрь(4 цк)'!S448*3.1%)/1000</f>
        <v>0.95493823999999994</v>
      </c>
      <c r="W497" s="318">
        <f>('октябрь(4 цк)'!T447+'октябрь(4 цк)'!T448*3.1%)/1000</f>
        <v>0.94070012999999997</v>
      </c>
      <c r="X497" s="318">
        <f>('октябрь(4 цк)'!U447+'октябрь(4 цк)'!U448*3.1%)/1000</f>
        <v>0.89264522000000013</v>
      </c>
      <c r="Y497" s="318">
        <f>('октябрь(4 цк)'!V447+'октябрь(4 цк)'!V448*3.1%)/1000</f>
        <v>0.91325491000000014</v>
      </c>
      <c r="Z497" s="318">
        <f>('октябрь(4 цк)'!W447+'октябрь(4 цк)'!W448*3.1%)/1000</f>
        <v>0.91100733</v>
      </c>
      <c r="AA497" s="318">
        <f>('октябрь(4 цк)'!X447+'октябрь(4 цк)'!X448*3.1%)/1000</f>
        <v>0.91200740000000002</v>
      </c>
      <c r="AB497" s="318">
        <f>('октябрь(4 цк)'!Y447+'октябрь(4 цк)'!Y448*3.1%)/1000</f>
        <v>0.9027284000000001</v>
      </c>
      <c r="AC497" s="375"/>
      <c r="AD497" s="375"/>
    </row>
    <row r="498" spans="1:30" s="209" customFormat="1" ht="13.5" thickBot="1" x14ac:dyDescent="0.25">
      <c r="A498" s="314">
        <v>16</v>
      </c>
      <c r="B498" s="289" t="s">
        <v>199</v>
      </c>
      <c r="C498" s="290" t="s">
        <v>169</v>
      </c>
      <c r="D498" s="255"/>
      <c r="E498" s="318">
        <f>('октябрь(4 цк)'!B451+'октябрь(4 цк)'!B452*3.1%)/1000</f>
        <v>0.91445086999999992</v>
      </c>
      <c r="F498" s="318">
        <f>('октябрь(4 цк)'!C451+'октябрь(4 цк)'!C452*3.1%)/1000</f>
        <v>0.92261639000000006</v>
      </c>
      <c r="G498" s="318">
        <f>('октябрь(4 цк)'!D451+'октябрь(4 цк)'!D452*3.1%)/1000</f>
        <v>0.90893502000000004</v>
      </c>
      <c r="H498" s="318">
        <f>('октябрь(4 цк)'!E451+'октябрь(4 цк)'!E452*3.1%)/1000</f>
        <v>0.95156686999999984</v>
      </c>
      <c r="I498" s="318">
        <f>('октябрь(4 цк)'!F451+'октябрь(4 цк)'!F452*3.1%)/1000</f>
        <v>0.95192772000000003</v>
      </c>
      <c r="J498" s="318">
        <f>('октябрь(4 цк)'!G451+'октябрь(4 цк)'!G452*3.1%)/1000</f>
        <v>0.96466057000000005</v>
      </c>
      <c r="K498" s="318">
        <f>('октябрь(4 цк)'!H451+'октябрь(4 цк)'!H452*3.1%)/1000</f>
        <v>1.00511701</v>
      </c>
      <c r="L498" s="318">
        <f>('октябрь(4 цк)'!I451+'октябрь(4 цк)'!I452*3.1%)/1000</f>
        <v>0.98239377000000006</v>
      </c>
      <c r="M498" s="318">
        <f>('октябрь(4 цк)'!J451+'октябрь(4 цк)'!J452*3.1%)/1000</f>
        <v>0.97148579000000002</v>
      </c>
      <c r="N498" s="318">
        <f>('октябрь(4 цк)'!K451+'октябрь(4 цк)'!K452*3.1%)/1000</f>
        <v>0.95589707000000002</v>
      </c>
      <c r="O498" s="318">
        <f>('октябрь(4 цк)'!L451+'октябрь(4 цк)'!L452*3.1%)/1000</f>
        <v>0.96038192000000011</v>
      </c>
      <c r="P498" s="318">
        <f>('октябрь(4 цк)'!M451+'октябрь(4 цк)'!M452*3.1%)/1000</f>
        <v>0.97399111999999988</v>
      </c>
      <c r="Q498" s="318">
        <f>('октябрь(4 цк)'!N451+'октябрь(4 цк)'!N452*3.1%)/1000</f>
        <v>0.98546615000000004</v>
      </c>
      <c r="R498" s="318">
        <f>('октябрь(4 цк)'!O451+'октябрь(4 цк)'!O452*3.1%)/1000</f>
        <v>0.9864559100000001</v>
      </c>
      <c r="S498" s="318">
        <f>('октябрь(4 цк)'!P451+'октябрь(4 цк)'!P452*3.1%)/1000</f>
        <v>0.98120811999999991</v>
      </c>
      <c r="T498" s="318">
        <f>('октябрь(4 цк)'!Q451+'октябрь(4 цк)'!Q452*3.1%)/1000</f>
        <v>0.98552801000000001</v>
      </c>
      <c r="U498" s="318">
        <f>('октябрь(4 цк)'!R451+'октябрь(4 цк)'!R452*3.1%)/1000</f>
        <v>0.98009464000000002</v>
      </c>
      <c r="V498" s="318">
        <f>('октябрь(4 цк)'!S451+'октябрь(4 цк)'!S452*3.1%)/1000</f>
        <v>0.98516716000000004</v>
      </c>
      <c r="W498" s="318">
        <f>('октябрь(4 цк)'!T451+'октябрь(4 цк)'!T452*3.1%)/1000</f>
        <v>0.98827047000000001</v>
      </c>
      <c r="X498" s="318">
        <f>('октябрь(4 цк)'!U451+'октябрь(4 цк)'!U452*3.1%)/1000</f>
        <v>0.92725588999999997</v>
      </c>
      <c r="Y498" s="318">
        <f>('октябрь(4 цк)'!V451+'октябрь(4 цк)'!V452*3.1%)/1000</f>
        <v>0.92390514000000001</v>
      </c>
      <c r="Z498" s="318">
        <f>('октябрь(4 цк)'!W451+'октябрь(4 цк)'!W452*3.1%)/1000</f>
        <v>0.92657542999999987</v>
      </c>
      <c r="AA498" s="318">
        <f>('октябрь(4 цк)'!X451+'октябрь(4 цк)'!X452*3.1%)/1000</f>
        <v>0.92787448999999989</v>
      </c>
      <c r="AB498" s="318">
        <f>('октябрь(4 цк)'!Y451+'октябрь(4 цк)'!Y452*3.1%)/1000</f>
        <v>0.92158538999999995</v>
      </c>
      <c r="AC498" s="375"/>
      <c r="AD498" s="375"/>
    </row>
    <row r="499" spans="1:30" s="209" customFormat="1" ht="13.5" thickBot="1" x14ac:dyDescent="0.25">
      <c r="A499" s="314">
        <v>17</v>
      </c>
      <c r="B499" s="289" t="s">
        <v>199</v>
      </c>
      <c r="C499" s="290" t="s">
        <v>169</v>
      </c>
      <c r="D499" s="255"/>
      <c r="E499" s="318">
        <f>('октябрь(4 цк)'!B455+'октябрь(4 цк)'!B456*3.1%)/1000</f>
        <v>0.92624550999999999</v>
      </c>
      <c r="F499" s="318">
        <f>('октябрь(4 цк)'!C455+'октябрь(4 цк)'!C456*3.1%)/1000</f>
        <v>0.92623519999999993</v>
      </c>
      <c r="G499" s="318">
        <f>('октябрь(4 цк)'!D455+'октябрь(4 цк)'!D456*3.1%)/1000</f>
        <v>0.94133935000000013</v>
      </c>
      <c r="H499" s="318">
        <f>('октябрь(4 цк)'!E455+'октябрь(4 цк)'!E456*3.1%)/1000</f>
        <v>0.98118749999999999</v>
      </c>
      <c r="I499" s="318">
        <f>('октябрь(4 цк)'!F455+'октябрь(4 цк)'!F456*3.1%)/1000</f>
        <v>0.97013517999999987</v>
      </c>
      <c r="J499" s="318">
        <f>('октябрь(4 цк)'!G455+'октябрь(4 цк)'!G456*3.1%)/1000</f>
        <v>0.96233051000000003</v>
      </c>
      <c r="K499" s="318">
        <f>('октябрь(4 цк)'!H455+'октябрь(4 цк)'!H456*3.1%)/1000</f>
        <v>0.96936192999999993</v>
      </c>
      <c r="L499" s="318">
        <f>('октябрь(4 цк)'!I455+'октябрь(4 цк)'!I456*3.1%)/1000</f>
        <v>0.95712396</v>
      </c>
      <c r="M499" s="318">
        <f>('октябрь(4 цк)'!J455+'октябрь(4 цк)'!J456*3.1%)/1000</f>
        <v>0.95618574999999995</v>
      </c>
      <c r="N499" s="318">
        <f>('октябрь(4 цк)'!K455+'октябрь(4 цк)'!K456*3.1%)/1000</f>
        <v>0.96208307000000004</v>
      </c>
      <c r="O499" s="318">
        <f>('октябрь(4 цк)'!L455+'октябрь(4 цк)'!L456*3.1%)/1000</f>
        <v>0.96923820999999999</v>
      </c>
      <c r="P499" s="318">
        <f>('октябрь(4 цк)'!M455+'октябрь(4 цк)'!M456*3.1%)/1000</f>
        <v>0.96481522000000008</v>
      </c>
      <c r="Q499" s="318">
        <f>('октябрь(4 цк)'!N455+'октябрь(4 цк)'!N456*3.1%)/1000</f>
        <v>0.97662017000000012</v>
      </c>
      <c r="R499" s="318">
        <f>('октябрь(4 цк)'!O455+'октябрь(4 цк)'!O456*3.1%)/1000</f>
        <v>0.98475476000000006</v>
      </c>
      <c r="S499" s="318">
        <f>('октябрь(4 цк)'!P455+'октябрь(4 цк)'!P456*3.1%)/1000</f>
        <v>0.98528057000000002</v>
      </c>
      <c r="T499" s="318">
        <f>('октябрь(4 цк)'!Q455+'октябрь(4 цк)'!Q456*3.1%)/1000</f>
        <v>1.0076326499999999</v>
      </c>
      <c r="U499" s="318">
        <f>('октябрь(4 цк)'!R455+'октябрь(4 цк)'!R456*3.1%)/1000</f>
        <v>1.0200665099999999</v>
      </c>
      <c r="V499" s="318">
        <f>('октябрь(4 цк)'!S455+'октябрь(4 цк)'!S456*3.1%)/1000</f>
        <v>0.97804294999999997</v>
      </c>
      <c r="W499" s="318">
        <f>('октябрь(4 цк)'!T455+'октябрь(4 цк)'!T456*3.1%)/1000</f>
        <v>0.95530940000000009</v>
      </c>
      <c r="X499" s="318">
        <f>('октябрь(4 цк)'!U455+'октябрь(4 цк)'!U456*3.1%)/1000</f>
        <v>0.92027601999999997</v>
      </c>
      <c r="Y499" s="318">
        <f>('октябрь(4 цк)'!V455+'октябрь(4 цк)'!V456*3.1%)/1000</f>
        <v>0.92570938999999997</v>
      </c>
      <c r="Z499" s="318">
        <f>('октябрь(4 цк)'!W455+'октябрь(4 цк)'!W456*3.1%)/1000</f>
        <v>0.92314220000000002</v>
      </c>
      <c r="AA499" s="318">
        <f>('октябрь(4 цк)'!X455+'октябрь(4 цк)'!X456*3.1%)/1000</f>
        <v>0.91610047000000006</v>
      </c>
      <c r="AB499" s="318">
        <f>('октябрь(4 цк)'!Y455+'октябрь(4 цк)'!Y456*3.1%)/1000</f>
        <v>0.92507017000000002</v>
      </c>
      <c r="AC499" s="375"/>
      <c r="AD499" s="375"/>
    </row>
    <row r="500" spans="1:30" s="209" customFormat="1" ht="13.5" thickBot="1" x14ac:dyDescent="0.25">
      <c r="A500" s="314">
        <v>18</v>
      </c>
      <c r="B500" s="289" t="s">
        <v>199</v>
      </c>
      <c r="C500" s="290" t="s">
        <v>169</v>
      </c>
      <c r="D500" s="255"/>
      <c r="E500" s="318">
        <f>('октябрь(4 цк)'!B459+'октябрь(4 цк)'!B460*3.1%)/1000</f>
        <v>0.86268435999999982</v>
      </c>
      <c r="F500" s="318">
        <f>('октябрь(4 цк)'!C459+'октябрь(4 цк)'!C460*3.1%)/1000</f>
        <v>0.85392085999999989</v>
      </c>
      <c r="G500" s="318">
        <f>('октябрь(4 цк)'!D459+'октябрь(4 цк)'!D460*3.1%)/1000</f>
        <v>0.86460202000000008</v>
      </c>
      <c r="H500" s="318">
        <f>('октябрь(4 цк)'!E459+'октябрь(4 цк)'!E460*3.1%)/1000</f>
        <v>0.88327342999999992</v>
      </c>
      <c r="I500" s="318">
        <f>('октябрь(4 цк)'!F459+'октябрь(4 цк)'!F460*3.1%)/1000</f>
        <v>0.89531550999999998</v>
      </c>
      <c r="J500" s="318">
        <f>('октябрь(4 цк)'!G459+'октябрь(4 цк)'!G460*3.1%)/1000</f>
        <v>0.91790472000000012</v>
      </c>
      <c r="K500" s="318">
        <f>('октябрь(4 цк)'!H459+'октябрь(4 цк)'!H460*3.1%)/1000</f>
        <v>0.90832673000000008</v>
      </c>
      <c r="L500" s="318">
        <f>('октябрь(4 цк)'!I459+'октябрь(4 цк)'!I460*3.1%)/1000</f>
        <v>0.90819270000000007</v>
      </c>
      <c r="M500" s="318">
        <f>('октябрь(4 цк)'!J459+'октябрь(4 цк)'!J460*3.1%)/1000</f>
        <v>0.89193383000000004</v>
      </c>
      <c r="N500" s="318">
        <f>('октябрь(4 цк)'!K459+'октябрь(4 цк)'!K460*3.1%)/1000</f>
        <v>0.92557535999999996</v>
      </c>
      <c r="O500" s="318">
        <f>('октябрь(4 цк)'!L459+'октябрь(4 цк)'!L460*3.1%)/1000</f>
        <v>0.92863742999999987</v>
      </c>
      <c r="P500" s="318">
        <f>('октябрь(4 цк)'!M459+'октябрь(4 цк)'!M460*3.1%)/1000</f>
        <v>0.95552591000000009</v>
      </c>
      <c r="Q500" s="318">
        <f>('октябрь(4 цк)'!N459+'октябрь(4 цк)'!N460*3.1%)/1000</f>
        <v>0.91958525000000002</v>
      </c>
      <c r="R500" s="318">
        <f>('октябрь(4 цк)'!O459+'октябрь(4 цк)'!O460*3.1%)/1000</f>
        <v>0.91445086999999992</v>
      </c>
      <c r="S500" s="318">
        <f>('октябрь(4 цк)'!P459+'октябрь(4 цк)'!P460*3.1%)/1000</f>
        <v>0.92136887999999995</v>
      </c>
      <c r="T500" s="318">
        <f>('октябрь(4 цк)'!Q459+'октябрь(4 цк)'!Q460*3.1%)/1000</f>
        <v>0.93997842999999992</v>
      </c>
      <c r="U500" s="318">
        <f>('октябрь(4 цк)'!R459+'октябрь(4 цк)'!R460*3.1%)/1000</f>
        <v>0.95458770000000004</v>
      </c>
      <c r="V500" s="318">
        <f>('октябрь(4 цк)'!S459+'октябрь(4 цк)'!S460*3.1%)/1000</f>
        <v>0.94956673000000014</v>
      </c>
      <c r="W500" s="318">
        <f>('октябрь(4 цк)'!T459+'октябрь(4 цк)'!T460*3.1%)/1000</f>
        <v>0.9134817300000001</v>
      </c>
      <c r="X500" s="318">
        <f>('октябрь(4 цк)'!U459+'октябрь(4 цк)'!U460*3.1%)/1000</f>
        <v>0.88293320000000008</v>
      </c>
      <c r="Y500" s="318">
        <f>('октябрь(4 цк)'!V459+'октябрь(4 цк)'!V460*3.1%)/1000</f>
        <v>0.86542682000000004</v>
      </c>
      <c r="Z500" s="318">
        <f>('октябрь(4 цк)'!W459+'октябрь(4 цк)'!W460*3.1%)/1000</f>
        <v>0.86329265000000011</v>
      </c>
      <c r="AA500" s="318">
        <f>('октябрь(4 цк)'!X459+'октябрь(4 цк)'!X460*3.1%)/1000</f>
        <v>0.87639666000000016</v>
      </c>
      <c r="AB500" s="318">
        <f>('октябрь(4 цк)'!Y459+'октябрь(4 цк)'!Y460*3.1%)/1000</f>
        <v>0.85915834000000002</v>
      </c>
      <c r="AC500" s="375"/>
      <c r="AD500" s="375"/>
    </row>
    <row r="501" spans="1:30" s="209" customFormat="1" ht="13.5" thickBot="1" x14ac:dyDescent="0.25">
      <c r="A501" s="314">
        <v>19</v>
      </c>
      <c r="B501" s="289" t="s">
        <v>199</v>
      </c>
      <c r="C501" s="290" t="s">
        <v>169</v>
      </c>
      <c r="D501" s="255"/>
      <c r="E501" s="318">
        <f>('октябрь(4 цк)'!B463+'октябрь(4 цк)'!B464*3.1%)/1000</f>
        <v>0.93089531999999997</v>
      </c>
      <c r="F501" s="318">
        <f>('октябрь(4 цк)'!C463+'октябрь(4 цк)'!C464*3.1%)/1000</f>
        <v>0.91940998000000018</v>
      </c>
      <c r="G501" s="318">
        <f>('октябрь(4 цк)'!D463+'октябрь(4 цк)'!D464*3.1%)/1000</f>
        <v>0.91306933000000001</v>
      </c>
      <c r="H501" s="318">
        <f>('октябрь(4 цк)'!E463+'октябрь(4 цк)'!E464*3.1%)/1000</f>
        <v>0.93356560999999982</v>
      </c>
      <c r="I501" s="318">
        <f>('октябрь(4 цк)'!F463+'октябрь(4 цк)'!F464*3.1%)/1000</f>
        <v>0.96123765000000005</v>
      </c>
      <c r="J501" s="318">
        <f>('октябрь(4 цк)'!G463+'октябрь(4 цк)'!G464*3.1%)/1000</f>
        <v>0.9694031700000002</v>
      </c>
      <c r="K501" s="318">
        <f>('октябрь(4 цк)'!H463+'октябрь(4 цк)'!H464*3.1%)/1000</f>
        <v>0.98885814000000005</v>
      </c>
      <c r="L501" s="318">
        <f>('октябрь(4 цк)'!I463+'октябрь(4 цк)'!I464*3.1%)/1000</f>
        <v>0.93340065000000005</v>
      </c>
      <c r="M501" s="318">
        <f>('октябрь(4 цк)'!J463+'октябрь(4 цк)'!J464*3.1%)/1000</f>
        <v>0.9157911700000001</v>
      </c>
      <c r="N501" s="318">
        <f>('октябрь(4 цк)'!K463+'октябрь(4 цк)'!K464*3.1%)/1000</f>
        <v>0.93261709000000004</v>
      </c>
      <c r="O501" s="318">
        <f>('октябрь(4 цк)'!L463+'октябрь(4 цк)'!L464*3.1%)/1000</f>
        <v>0.93087469999999994</v>
      </c>
      <c r="P501" s="318">
        <f>('октябрь(4 цк)'!M463+'октябрь(4 цк)'!M464*3.1%)/1000</f>
        <v>0.96811442000000014</v>
      </c>
      <c r="Q501" s="318">
        <f>('октябрь(4 цк)'!N463+'октябрь(4 цк)'!N464*3.1%)/1000</f>
        <v>0.99703397000000005</v>
      </c>
      <c r="R501" s="318">
        <f>('октябрь(4 цк)'!O463+'октябрь(4 цк)'!O464*3.1%)/1000</f>
        <v>1.01028232</v>
      </c>
      <c r="S501" s="318">
        <f>('октябрь(4 цк)'!P463+'октябрь(4 цк)'!P464*3.1%)/1000</f>
        <v>0.98699203000000013</v>
      </c>
      <c r="T501" s="318">
        <f>('октябрь(4 цк)'!Q463+'октябрь(4 цк)'!Q464*3.1%)/1000</f>
        <v>0.99553902000000005</v>
      </c>
      <c r="U501" s="318">
        <f>('октябрь(4 цк)'!R463+'октябрь(4 цк)'!R464*3.1%)/1000</f>
        <v>1.00901419</v>
      </c>
      <c r="V501" s="318">
        <f>('октябрь(4 цк)'!S463+'октябрь(4 цк)'!S464*3.1%)/1000</f>
        <v>0.9759190900000001</v>
      </c>
      <c r="W501" s="318">
        <f>('октябрь(4 цк)'!T463+'октябрь(4 цк)'!T464*3.1%)/1000</f>
        <v>0.98303298999999988</v>
      </c>
      <c r="X501" s="318">
        <f>('октябрь(4 цк)'!U463+'октябрь(4 цк)'!U464*3.1%)/1000</f>
        <v>0.92679193999999998</v>
      </c>
      <c r="Y501" s="318">
        <f>('октябрь(4 цк)'!V463+'октябрь(4 цк)'!V464*3.1%)/1000</f>
        <v>0.9336584</v>
      </c>
      <c r="Z501" s="318">
        <f>('октябрь(4 цк)'!W463+'октябрь(4 цк)'!W464*3.1%)/1000</f>
        <v>0.93478219000000007</v>
      </c>
      <c r="AA501" s="318">
        <f>('октябрь(4 цк)'!X463+'октябрь(4 цк)'!X464*3.1%)/1000</f>
        <v>0.93222530999999997</v>
      </c>
      <c r="AB501" s="318">
        <f>('октябрь(4 цк)'!Y463+'октябрь(4 цк)'!Y464*3.1%)/1000</f>
        <v>0.92540009000000012</v>
      </c>
      <c r="AC501" s="375"/>
      <c r="AD501" s="375"/>
    </row>
    <row r="502" spans="1:30" s="209" customFormat="1" ht="13.5" thickBot="1" x14ac:dyDescent="0.25">
      <c r="A502" s="314">
        <v>20</v>
      </c>
      <c r="B502" s="289" t="s">
        <v>199</v>
      </c>
      <c r="C502" s="290" t="s">
        <v>169</v>
      </c>
      <c r="D502" s="255"/>
      <c r="E502" s="318">
        <f>('октябрь(4 цк)'!B467+'октябрь(4 цк)'!B468*3.1%)/1000</f>
        <v>0.76825506999999993</v>
      </c>
      <c r="F502" s="318">
        <f>('октябрь(4 цк)'!C467+'октябрь(4 цк)'!C468*3.1%)/1000</f>
        <v>0.76726530999999998</v>
      </c>
      <c r="G502" s="318">
        <f>('октябрь(4 цк)'!D467+'октябрь(4 цк)'!D468*3.1%)/1000</f>
        <v>0.77239968999999997</v>
      </c>
      <c r="H502" s="318">
        <f>('октябрь(4 цк)'!E467+'октябрь(4 цк)'!E468*3.1%)/1000</f>
        <v>0.78037962999999999</v>
      </c>
      <c r="I502" s="318">
        <f>('октябрь(4 цк)'!F467+'октябрь(4 цк)'!F468*3.1%)/1000</f>
        <v>0.73931490000000011</v>
      </c>
      <c r="J502" s="318">
        <f>('октябрь(4 цк)'!G467+'октябрь(4 цк)'!G468*3.1%)/1000</f>
        <v>0.73133495999999998</v>
      </c>
      <c r="K502" s="318">
        <f>('октябрь(4 цк)'!H467+'октябрь(4 цк)'!H468*3.1%)/1000</f>
        <v>0.80099963000000007</v>
      </c>
      <c r="L502" s="318">
        <f>('октябрь(4 цк)'!I467+'октябрь(4 цк)'!I468*3.1%)/1000</f>
        <v>0.79540129999999987</v>
      </c>
      <c r="M502" s="318">
        <f>('октябрь(4 цк)'!J467+'октябрь(4 цк)'!J468*3.1%)/1000</f>
        <v>0.78878228000000006</v>
      </c>
      <c r="N502" s="318">
        <f>('октябрь(4 цк)'!K467+'октябрь(4 цк)'!K468*3.1%)/1000</f>
        <v>0.79395789999999999</v>
      </c>
      <c r="O502" s="318">
        <f>('октябрь(4 цк)'!L467+'октябрь(4 цк)'!L468*3.1%)/1000</f>
        <v>0.79711275999999998</v>
      </c>
      <c r="P502" s="318">
        <f>('октябрь(4 цк)'!M467+'октябрь(4 цк)'!M468*3.1%)/1000</f>
        <v>0.78520471000000003</v>
      </c>
      <c r="Q502" s="318">
        <f>('октябрь(4 цк)'!N467+'октябрь(4 цк)'!N468*3.1%)/1000</f>
        <v>0.78825646999999999</v>
      </c>
      <c r="R502" s="318">
        <f>('октябрь(4 цк)'!O467+'октябрь(4 цк)'!O468*3.1%)/1000</f>
        <v>0.80960848000000007</v>
      </c>
      <c r="S502" s="318">
        <f>('октябрь(4 цк)'!P467+'октябрь(4 цк)'!P468*3.1%)/1000</f>
        <v>0.80714439000000004</v>
      </c>
      <c r="T502" s="318">
        <f>('октябрь(4 цк)'!Q467+'октябрь(4 цк)'!Q468*3.1%)/1000</f>
        <v>1.06008993</v>
      </c>
      <c r="U502" s="318">
        <f>('октябрь(4 цк)'!R467+'октябрь(4 цк)'!R468*3.1%)/1000</f>
        <v>1.0801634999999998</v>
      </c>
      <c r="V502" s="318">
        <f>('октябрь(4 цк)'!S467+'октябрь(4 цк)'!S468*3.1%)/1000</f>
        <v>1.0925458099999998</v>
      </c>
      <c r="W502" s="318">
        <f>('октябрь(4 цк)'!T467+'октябрь(4 цк)'!T468*3.1%)/1000</f>
        <v>1.0745754800000002</v>
      </c>
      <c r="X502" s="318">
        <f>('октябрь(4 цк)'!U467+'октябрь(4 цк)'!U468*3.1%)/1000</f>
        <v>0.79729834000000011</v>
      </c>
      <c r="Y502" s="318">
        <f>('октябрь(4 цк)'!V467+'октябрь(4 цк)'!V468*3.1%)/1000</f>
        <v>0.80131923999999988</v>
      </c>
      <c r="Z502" s="318">
        <f>('октябрь(4 цк)'!W467+'октябрь(4 цк)'!W468*3.1%)/1000</f>
        <v>0.80472154000000007</v>
      </c>
      <c r="AA502" s="318">
        <f>('октябрь(4 цк)'!X467+'октябрь(4 цк)'!X468*3.1%)/1000</f>
        <v>0.81283550999999998</v>
      </c>
      <c r="AB502" s="318">
        <f>('октябрь(4 цк)'!Y467+'октябрь(4 цк)'!Y468*3.1%)/1000</f>
        <v>0.78609136999999996</v>
      </c>
      <c r="AC502" s="375"/>
      <c r="AD502" s="375"/>
    </row>
    <row r="503" spans="1:30" s="209" customFormat="1" ht="13.5" thickBot="1" x14ac:dyDescent="0.25">
      <c r="A503" s="314">
        <v>21</v>
      </c>
      <c r="B503" s="289" t="s">
        <v>199</v>
      </c>
      <c r="C503" s="290" t="s">
        <v>169</v>
      </c>
      <c r="D503" s="255"/>
      <c r="E503" s="318">
        <f>('октябрь(4 цк)'!B471+'октябрь(4 цк)'!B472*3.1%)/1000</f>
        <v>0.94249406999999996</v>
      </c>
      <c r="F503" s="318">
        <f>('октябрь(4 цк)'!C471+'октябрь(4 цк)'!C472*3.1%)/1000</f>
        <v>0.94112284000000002</v>
      </c>
      <c r="G503" s="318">
        <f>('октябрь(4 цк)'!D471+'октябрь(4 цк)'!D472*3.1%)/1000</f>
        <v>0.97265081999999992</v>
      </c>
      <c r="H503" s="318">
        <f>('октябрь(4 цк)'!E471+'октябрь(4 цк)'!E472*3.1%)/1000</f>
        <v>0.98467228000000007</v>
      </c>
      <c r="I503" s="318">
        <f>('октябрь(4 цк)'!F471+'октябрь(4 цк)'!F472*3.1%)/1000</f>
        <v>0.97769241000000007</v>
      </c>
      <c r="J503" s="318">
        <f>('октябрь(4 цк)'!G471+'октябрь(4 цк)'!G472*3.1%)/1000</f>
        <v>1.03818118</v>
      </c>
      <c r="K503" s="318">
        <f>('октябрь(4 цк)'!H471+'октябрь(4 цк)'!H472*3.1%)/1000</f>
        <v>1.3272117199999998</v>
      </c>
      <c r="L503" s="318">
        <f>('октябрь(4 цк)'!I471+'октябрь(4 цк)'!I472*3.1%)/1000</f>
        <v>0.98190920000000004</v>
      </c>
      <c r="M503" s="318">
        <f>('октябрь(4 цк)'!J471+'октябрь(4 цк)'!J472*3.1%)/1000</f>
        <v>1.3080041899999999</v>
      </c>
      <c r="N503" s="318">
        <f>('октябрь(4 цк)'!K471+'октябрь(4 цк)'!K472*3.1%)/1000</f>
        <v>1.08630826</v>
      </c>
      <c r="O503" s="318">
        <f>('октябрь(4 цк)'!L471+'октябрь(4 цк)'!L472*3.1%)/1000</f>
        <v>0.99686901000000006</v>
      </c>
      <c r="P503" s="318">
        <f>('октябрь(4 цк)'!M471+'октябрь(4 цк)'!M472*3.1%)/1000</f>
        <v>0.99836396000000005</v>
      </c>
      <c r="Q503" s="318">
        <f>('октябрь(4 цк)'!N471+'октябрь(4 цк)'!N472*3.1%)/1000</f>
        <v>0.99458018999999998</v>
      </c>
      <c r="R503" s="318">
        <f>('октябрь(4 цк)'!O471+'октябрь(4 цк)'!O472*3.1%)/1000</f>
        <v>1.00793164</v>
      </c>
      <c r="S503" s="318">
        <f>('октябрь(4 цк)'!P471+'октябрь(4 цк)'!P472*3.1%)/1000</f>
        <v>1.0398410900000001</v>
      </c>
      <c r="T503" s="318">
        <f>('октябрь(4 цк)'!Q471+'октябрь(4 цк)'!Q472*3.1%)/1000</f>
        <v>1.04677972</v>
      </c>
      <c r="U503" s="318">
        <f>('октябрь(4 цк)'!R471+'октябрь(4 цк)'!R472*3.1%)/1000</f>
        <v>1.3438933</v>
      </c>
      <c r="V503" s="318">
        <f>('октябрь(4 цк)'!S471+'октябрь(4 цк)'!S472*3.1%)/1000</f>
        <v>1.0003434800000002</v>
      </c>
      <c r="W503" s="318">
        <f>('октябрь(4 цк)'!T471+'октябрь(4 цк)'!T472*3.1%)/1000</f>
        <v>0.98244532000000007</v>
      </c>
      <c r="X503" s="318">
        <f>('октябрь(4 цк)'!U471+'октябрь(4 цк)'!U472*3.1%)/1000</f>
        <v>0.95631978000000006</v>
      </c>
      <c r="Y503" s="318">
        <f>('октябрь(4 цк)'!V471+'октябрь(4 цк)'!V472*3.1%)/1000</f>
        <v>0.94186516000000009</v>
      </c>
      <c r="Z503" s="318">
        <f>('октябрь(4 цк)'!W471+'октябрь(4 цк)'!W472*3.1%)/1000</f>
        <v>0.94108160000000007</v>
      </c>
      <c r="AA503" s="318">
        <f>('октябрь(4 цк)'!X471+'октябрь(4 цк)'!X472*3.1%)/1000</f>
        <v>0.93981347000000004</v>
      </c>
      <c r="AB503" s="318">
        <f>('октябрь(4 цк)'!Y471+'октябрь(4 цк)'!Y472*3.1%)/1000</f>
        <v>0.93566885000000011</v>
      </c>
      <c r="AC503" s="375"/>
      <c r="AD503" s="375"/>
    </row>
    <row r="504" spans="1:30" s="209" customFormat="1" ht="13.5" thickBot="1" x14ac:dyDescent="0.25">
      <c r="A504" s="314">
        <v>22</v>
      </c>
      <c r="B504" s="289" t="s">
        <v>199</v>
      </c>
      <c r="C504" s="290" t="s">
        <v>169</v>
      </c>
      <c r="D504" s="255"/>
      <c r="E504" s="318">
        <f>('октябрь(4 цк)'!B475+'октябрь(4 цк)'!B476*3.1%)/1000</f>
        <v>0.93962789000000002</v>
      </c>
      <c r="F504" s="318">
        <f>('октябрь(4 цк)'!C475+'октябрь(4 цк)'!C476*3.1%)/1000</f>
        <v>0.95799000000000001</v>
      </c>
      <c r="G504" s="318">
        <f>('октябрь(4 цк)'!D475+'октябрь(4 цк)'!D476*3.1%)/1000</f>
        <v>0.90277995</v>
      </c>
      <c r="H504" s="318">
        <f>('октябрь(4 цк)'!E475+'октябрь(4 цк)'!E476*3.1%)/1000</f>
        <v>0.95698992999999999</v>
      </c>
      <c r="I504" s="318">
        <f>('октябрь(4 цк)'!F475+'октябрь(4 цк)'!F476*3.1%)/1000</f>
        <v>0.96593900999999993</v>
      </c>
      <c r="J504" s="318">
        <f>('октябрь(4 цк)'!G475+'октябрь(4 цк)'!G476*3.1%)/1000</f>
        <v>0.96922790000000014</v>
      </c>
      <c r="K504" s="318">
        <f>('октябрь(4 цк)'!H475+'октябрь(4 цк)'!H476*3.1%)/1000</f>
        <v>0.9751046000000001</v>
      </c>
      <c r="L504" s="318">
        <f>('октябрь(4 цк)'!I475+'октябрь(4 цк)'!I476*3.1%)/1000</f>
        <v>0.96160880999999998</v>
      </c>
      <c r="M504" s="318">
        <f>('октябрь(4 цк)'!J475+'октябрь(4 цк)'!J476*3.1%)/1000</f>
        <v>0.96335119999999996</v>
      </c>
      <c r="N504" s="318">
        <f>('октябрь(4 цк)'!K475+'октябрь(4 цк)'!K476*3.1%)/1000</f>
        <v>0.9688258099999999</v>
      </c>
      <c r="O504" s="318">
        <f>('октябрь(4 цк)'!L475+'октябрь(4 цк)'!L476*3.1%)/1000</f>
        <v>0.97019704000000018</v>
      </c>
      <c r="P504" s="318">
        <f>('октябрь(4 цк)'!M475+'октябрь(4 цк)'!M476*3.1%)/1000</f>
        <v>0.9693413099999999</v>
      </c>
      <c r="Q504" s="318">
        <f>('октябрь(4 цк)'!N475+'октябрь(4 цк)'!N476*3.1%)/1000</f>
        <v>0.96790821999999999</v>
      </c>
      <c r="R504" s="318">
        <f>('октябрь(4 цк)'!O475+'октябрь(4 цк)'!O476*3.1%)/1000</f>
        <v>0.97809449999999998</v>
      </c>
      <c r="S504" s="318">
        <f>('октябрь(4 цк)'!P475+'октябрь(4 цк)'!P476*3.1%)/1000</f>
        <v>0.98587854999999991</v>
      </c>
      <c r="T504" s="318">
        <f>('октябрь(4 цк)'!Q475+'октябрь(4 цк)'!Q476*3.1%)/1000</f>
        <v>0.96637203000000016</v>
      </c>
      <c r="U504" s="318">
        <f>('октябрь(4 цк)'!R475+'октябрь(4 цк)'!R476*3.1%)/1000</f>
        <v>0.98873442000000011</v>
      </c>
      <c r="V504" s="318">
        <f>('октябрь(4 цк)'!S475+'октябрь(4 цк)'!S476*3.1%)/1000</f>
        <v>0.97514584000000004</v>
      </c>
      <c r="W504" s="318">
        <f>('октябрь(4 цк)'!T475+'октябрь(4 цк)'!T476*3.1%)/1000</f>
        <v>0.96512452000000004</v>
      </c>
      <c r="X504" s="318">
        <f>('октябрь(4 цк)'!U475+'октябрь(4 цк)'!U476*3.1%)/1000</f>
        <v>0.9484841799999999</v>
      </c>
      <c r="Y504" s="318">
        <f>('октябрь(4 цк)'!V475+'октябрь(4 цк)'!V476*3.1%)/1000</f>
        <v>0.96082524999999996</v>
      </c>
      <c r="Z504" s="318">
        <f>('октябрь(4 цк)'!W475+'октябрь(4 цк)'!W476*3.1%)/1000</f>
        <v>1.0295929500000001</v>
      </c>
      <c r="AA504" s="318">
        <f>('октябрь(4 цк)'!X475+'октябрь(4 цк)'!X476*3.1%)/1000</f>
        <v>0.95902100000000001</v>
      </c>
      <c r="AB504" s="318">
        <f>('октябрь(4 цк)'!Y475+'октябрь(4 цк)'!Y476*3.1%)/1000</f>
        <v>0.94772124000000002</v>
      </c>
      <c r="AC504" s="375"/>
      <c r="AD504" s="375"/>
    </row>
    <row r="505" spans="1:30" s="209" customFormat="1" ht="13.5" thickBot="1" x14ac:dyDescent="0.25">
      <c r="A505" s="314">
        <v>23</v>
      </c>
      <c r="B505" s="289" t="s">
        <v>199</v>
      </c>
      <c r="C505" s="290" t="s">
        <v>169</v>
      </c>
      <c r="D505" s="255"/>
      <c r="E505" s="318">
        <f>('октябрь(4 цк)'!B479+'октябрь(4 цк)'!B480*3.1%)/1000</f>
        <v>0.85738502000000005</v>
      </c>
      <c r="F505" s="318">
        <f>('октябрь(4 цк)'!C479+'октябрь(4 цк)'!C480*3.1%)/1000</f>
        <v>0.85437449999999993</v>
      </c>
      <c r="G505" s="318">
        <f>('октябрь(4 цк)'!D479+'октябрь(4 цк)'!D480*3.1%)/1000</f>
        <v>0.8824898699999999</v>
      </c>
      <c r="H505" s="318">
        <f>('октябрь(4 цк)'!E479+'октябрь(4 цк)'!E480*3.1%)/1000</f>
        <v>0.89388242000000018</v>
      </c>
      <c r="I505" s="318">
        <f>('октябрь(4 цк)'!F479+'октябрь(4 цк)'!F480*3.1%)/1000</f>
        <v>0.95775286999999987</v>
      </c>
      <c r="J505" s="318">
        <f>('октябрь(4 цк)'!G479+'октябрь(4 цк)'!G480*3.1%)/1000</f>
        <v>0.95513413000000003</v>
      </c>
      <c r="K505" s="318">
        <f>('октябрь(4 цк)'!H479+'октябрь(4 цк)'!H480*3.1%)/1000</f>
        <v>1.01444756</v>
      </c>
      <c r="L505" s="318">
        <f>('октябрь(4 цк)'!I479+'октябрь(4 цк)'!I480*3.1%)/1000</f>
        <v>0.96556785000000012</v>
      </c>
      <c r="M505" s="318">
        <f>('октябрь(4 цк)'!J479+'октябрь(4 цк)'!J480*3.1%)/1000</f>
        <v>0.20334955000000002</v>
      </c>
      <c r="N505" s="318">
        <f>('октябрь(4 цк)'!K479+'октябрь(4 цк)'!K480*3.1%)/1000</f>
        <v>0.97213532000000002</v>
      </c>
      <c r="O505" s="318">
        <f>('октябрь(4 цк)'!L479+'октябрь(4 цк)'!L480*3.1%)/1000</f>
        <v>0.97490871000000001</v>
      </c>
      <c r="P505" s="318">
        <f>('октябрь(4 цк)'!M479+'октябрь(4 цк)'!M480*3.1%)/1000</f>
        <v>0.96808348999999982</v>
      </c>
      <c r="Q505" s="318">
        <f>('октябрь(4 цк)'!N479+'октябрь(4 цк)'!N480*3.1%)/1000</f>
        <v>1.0785757599999999</v>
      </c>
      <c r="R505" s="318">
        <f>('октябрь(4 цк)'!O479+'октябрь(4 цк)'!O480*3.1%)/1000</f>
        <v>0.87924222000000007</v>
      </c>
      <c r="S505" s="318">
        <f>('октябрь(4 цк)'!P479+'октябрь(4 цк)'!P480*3.1%)/1000</f>
        <v>0.94352507000000008</v>
      </c>
      <c r="T505" s="318">
        <f>('октябрь(4 цк)'!Q479+'октябрь(4 цк)'!Q480*3.1%)/1000</f>
        <v>0.99412654999999994</v>
      </c>
      <c r="U505" s="318">
        <f>('октябрь(4 цк)'!R479+'октябрь(4 цк)'!R480*3.1%)/1000</f>
        <v>0.98803334000000009</v>
      </c>
      <c r="V505" s="318">
        <f>('октябрь(4 цк)'!S479+'октябрь(4 цк)'!S480*3.1%)/1000</f>
        <v>0.99483794000000003</v>
      </c>
      <c r="W505" s="318">
        <f>('октябрь(4 цк)'!T479+'октябрь(4 цк)'!T480*3.1%)/1000</f>
        <v>0.96169129000000009</v>
      </c>
      <c r="X505" s="318">
        <f>('октябрь(4 цк)'!U479+'октябрь(4 цк)'!U480*3.1%)/1000</f>
        <v>0.20334955000000002</v>
      </c>
      <c r="Y505" s="318">
        <f>('октябрь(4 цк)'!V479+'октябрь(4 цк)'!V480*3.1%)/1000</f>
        <v>0.66316523999999999</v>
      </c>
      <c r="Z505" s="318">
        <f>('октябрь(4 цк)'!W479+'октябрь(4 цк)'!W480*3.1%)/1000</f>
        <v>0.85915834000000002</v>
      </c>
      <c r="AA505" s="318">
        <f>('октябрь(4 цк)'!X479+'октябрь(4 цк)'!X480*3.1%)/1000</f>
        <v>0.86082855999999996</v>
      </c>
      <c r="AB505" s="318">
        <f>('октябрь(4 цк)'!Y479+'октябрь(4 цк)'!Y480*3.1%)/1000</f>
        <v>0.53161995000000006</v>
      </c>
      <c r="AC505" s="375"/>
      <c r="AD505" s="375"/>
    </row>
    <row r="506" spans="1:30" s="209" customFormat="1" ht="13.5" thickBot="1" x14ac:dyDescent="0.25">
      <c r="A506" s="314">
        <v>24</v>
      </c>
      <c r="B506" s="289" t="s">
        <v>199</v>
      </c>
      <c r="C506" s="290" t="s">
        <v>169</v>
      </c>
      <c r="D506" s="255"/>
      <c r="E506" s="318">
        <f>('октябрь(4 цк)'!B483+'октябрь(4 цк)'!B484*3.1%)/1000</f>
        <v>0.78920499</v>
      </c>
      <c r="F506" s="318">
        <f>('октябрь(4 цк)'!C483+'октябрь(4 цк)'!C484*3.1%)/1000</f>
        <v>0.72849971000000002</v>
      </c>
      <c r="G506" s="318">
        <f>('октябрь(4 цк)'!D483+'октябрь(4 цк)'!D484*3.1%)/1000</f>
        <v>0.72849971000000002</v>
      </c>
      <c r="H506" s="318">
        <f>('октябрь(4 цк)'!E483+'октябрь(4 цк)'!E484*3.1%)/1000</f>
        <v>0.80224714000000008</v>
      </c>
      <c r="I506" s="318">
        <f>('октябрь(4 цк)'!F483+'октябрь(4 цк)'!F484*3.1%)/1000</f>
        <v>0.98590948000000012</v>
      </c>
      <c r="J506" s="318">
        <f>('октябрь(4 цк)'!G483+'октябрь(4 цк)'!G484*3.1%)/1000</f>
        <v>1.0135093500000001</v>
      </c>
      <c r="K506" s="318">
        <f>('октябрь(4 цк)'!H483+'октябрь(4 цк)'!H484*3.1%)/1000</f>
        <v>0.97997092000000008</v>
      </c>
      <c r="L506" s="318">
        <f>('октябрь(4 цк)'!I483+'октябрь(4 цк)'!I484*3.1%)/1000</f>
        <v>0.98904372000000007</v>
      </c>
      <c r="M506" s="318">
        <f>('октябрь(4 цк)'!J483+'октябрь(4 цк)'!J484*3.1%)/1000</f>
        <v>0.97726970000000002</v>
      </c>
      <c r="N506" s="318">
        <f>('октябрь(4 цк)'!K483+'октябрь(4 цк)'!K484*3.1%)/1000</f>
        <v>0.99418841000000013</v>
      </c>
      <c r="O506" s="318">
        <f>('октябрь(4 цк)'!L483+'октябрь(4 цк)'!L484*3.1%)/1000</f>
        <v>0.99007472000000007</v>
      </c>
      <c r="P506" s="318">
        <f>('октябрь(4 цк)'!M483+'октябрь(4 цк)'!M484*3.1%)/1000</f>
        <v>1.0341396600000001</v>
      </c>
      <c r="Q506" s="318">
        <f>('октябрь(4 цк)'!N483+'октябрь(4 цк)'!N484*3.1%)/1000</f>
        <v>0.99238416000000007</v>
      </c>
      <c r="R506" s="318">
        <f>('октябрь(4 цк)'!O483+'октябрь(4 цк)'!O484*3.1%)/1000</f>
        <v>0.98250717999999992</v>
      </c>
      <c r="S506" s="318">
        <f>('октябрь(4 цк)'!P483+'октябрь(4 цк)'!P484*3.1%)/1000</f>
        <v>0.99842581999999991</v>
      </c>
      <c r="T506" s="318">
        <f>('октябрь(4 цк)'!Q483+'октябрь(4 цк)'!Q484*3.1%)/1000</f>
        <v>1.0206232500000001</v>
      </c>
      <c r="U506" s="318">
        <f>('октябрь(4 цк)'!R483+'октябрь(4 цк)'!R484*3.1%)/1000</f>
        <v>1.0231595099999999</v>
      </c>
      <c r="V506" s="318">
        <f>('октябрь(4 цк)'!S483+'октябрь(4 цк)'!S484*3.1%)/1000</f>
        <v>1.0224275</v>
      </c>
      <c r="W506" s="318">
        <f>('октябрь(4 цк)'!T483+'октябрь(4 цк)'!T484*3.1%)/1000</f>
        <v>0.96824845000000004</v>
      </c>
      <c r="X506" s="318">
        <f>('октябрь(4 цк)'!U483+'октябрь(4 цк)'!U484*3.1%)/1000</f>
        <v>0.78207047000000007</v>
      </c>
      <c r="Y506" s="318">
        <f>('октябрь(4 цк)'!V483+'октябрь(4 цк)'!V484*3.1%)/1000</f>
        <v>0.79242171000000006</v>
      </c>
      <c r="Z506" s="318">
        <f>('октябрь(4 цк)'!W483+'октябрь(4 цк)'!W484*3.1%)/1000</f>
        <v>0.78149310999999988</v>
      </c>
      <c r="AA506" s="318">
        <f>('октябрь(4 цк)'!X483+'октябрь(4 цк)'!X484*3.1%)/1000</f>
        <v>0.68284703000000002</v>
      </c>
      <c r="AB506" s="318">
        <f>('октябрь(4 цк)'!Y483+'октябрь(4 цк)'!Y484*3.1%)/1000</f>
        <v>0.67992929999999996</v>
      </c>
      <c r="AC506" s="375"/>
      <c r="AD506" s="375"/>
    </row>
    <row r="507" spans="1:30" s="209" customFormat="1" ht="13.5" thickBot="1" x14ac:dyDescent="0.25">
      <c r="A507" s="314">
        <v>25</v>
      </c>
      <c r="B507" s="289" t="s">
        <v>199</v>
      </c>
      <c r="C507" s="290" t="s">
        <v>169</v>
      </c>
      <c r="D507" s="255"/>
      <c r="E507" s="318">
        <f>('октябрь(4 цк)'!B487+'октябрь(4 цк)'!B488*3.1%)/1000</f>
        <v>0.91834804999999997</v>
      </c>
      <c r="F507" s="318">
        <f>('октябрь(4 цк)'!C487+'октябрь(4 цк)'!C488*3.1%)/1000</f>
        <v>0.86309676000000002</v>
      </c>
      <c r="G507" s="318">
        <f>('октябрь(4 цк)'!D487+'октябрь(4 цк)'!D488*3.1%)/1000</f>
        <v>0.90098601</v>
      </c>
      <c r="H507" s="318">
        <f>('октябрь(4 цк)'!E487+'октябрь(4 цк)'!E488*3.1%)/1000</f>
        <v>0.95227826000000004</v>
      </c>
      <c r="I507" s="318">
        <f>('октябрь(4 цк)'!F487+'октябрь(4 цк)'!F488*3.1%)/1000</f>
        <v>0.99606483000000001</v>
      </c>
      <c r="J507" s="318">
        <f>('октябрь(4 цк)'!G487+'октябрь(4 цк)'!G488*3.1%)/1000</f>
        <v>1.00575623</v>
      </c>
      <c r="K507" s="318">
        <f>('октябрь(4 цк)'!H487+'октябрь(4 цк)'!H488*3.1%)/1000</f>
        <v>1.00956062</v>
      </c>
      <c r="L507" s="318">
        <f>('октябрь(4 цк)'!I487+'октябрь(4 цк)'!I488*3.1%)/1000</f>
        <v>1.0006115400000002</v>
      </c>
      <c r="M507" s="318">
        <f>('октябрь(4 цк)'!J487+'октябрь(4 цк)'!J488*3.1%)/1000</f>
        <v>1.0384595499999998</v>
      </c>
      <c r="N507" s="318">
        <f>('октябрь(4 цк)'!K487+'октябрь(4 цк)'!K488*3.1%)/1000</f>
        <v>1.03959365</v>
      </c>
      <c r="O507" s="318">
        <f>('октябрь(4 цк)'!L487+'октябрь(4 цк)'!L488*3.1%)/1000</f>
        <v>0.9727951600000001</v>
      </c>
      <c r="P507" s="318">
        <f>('октябрь(4 цк)'!M487+'октябрь(4 цк)'!M488*3.1%)/1000</f>
        <v>0.96935161999999986</v>
      </c>
      <c r="Q507" s="318">
        <f>('октябрь(4 цк)'!N487+'октябрь(4 цк)'!N488*3.1%)/1000</f>
        <v>0.96795977</v>
      </c>
      <c r="R507" s="318">
        <f>('октябрь(4 цк)'!O487+'октябрь(4 цк)'!O488*3.1%)/1000</f>
        <v>0.98023898000000009</v>
      </c>
      <c r="S507" s="318">
        <f>('октябрь(4 цк)'!P487+'октябрь(4 цк)'!P488*3.1%)/1000</f>
        <v>0.96096959000000004</v>
      </c>
      <c r="T507" s="318">
        <f>('октябрь(4 цк)'!Q487+'октябрь(4 цк)'!Q488*3.1%)/1000</f>
        <v>0.99618854999999984</v>
      </c>
      <c r="U507" s="318">
        <f>('октябрь(4 цк)'!R487+'октябрь(4 цк)'!R488*3.1%)/1000</f>
        <v>0.99248725999999998</v>
      </c>
      <c r="V507" s="318">
        <f>('октябрь(4 цк)'!S487+'октябрь(4 цк)'!S488*3.1%)/1000</f>
        <v>0.99243571000000008</v>
      </c>
      <c r="W507" s="318">
        <f>('октябрь(4 цк)'!T487+'октябрь(4 цк)'!T488*3.1%)/1000</f>
        <v>0.97058881999999991</v>
      </c>
      <c r="X507" s="318">
        <f>('октябрь(4 цк)'!U487+'октябрь(4 цк)'!U488*3.1%)/1000</f>
        <v>0.90997633</v>
      </c>
      <c r="Y507" s="318">
        <f>('октябрь(4 цк)'!V487+'октябрь(4 цк)'!V488*3.1%)/1000</f>
        <v>0.93543172000000008</v>
      </c>
      <c r="Z507" s="318">
        <f>('октябрь(4 цк)'!W487+'октябрь(4 цк)'!W488*3.1%)/1000</f>
        <v>0.88518078</v>
      </c>
      <c r="AA507" s="318">
        <f>('октябрь(4 цк)'!X487+'октябрь(4 цк)'!X488*3.1%)/1000</f>
        <v>0.68971348999999993</v>
      </c>
      <c r="AB507" s="318">
        <f>('октябрь(4 цк)'!Y487+'октябрь(4 цк)'!Y488*3.1%)/1000</f>
        <v>0.68554824999999997</v>
      </c>
      <c r="AC507" s="375"/>
      <c r="AD507" s="375"/>
    </row>
    <row r="508" spans="1:30" s="209" customFormat="1" ht="13.5" thickBot="1" x14ac:dyDescent="0.25">
      <c r="A508" s="314">
        <v>26</v>
      </c>
      <c r="B508" s="289" t="s">
        <v>199</v>
      </c>
      <c r="C508" s="290" t="s">
        <v>169</v>
      </c>
      <c r="D508" s="255"/>
      <c r="E508" s="318">
        <f>('октябрь(4 цк)'!B491+'октябрь(4 цк)'!B492*3.1%)/1000</f>
        <v>0.96616583</v>
      </c>
      <c r="F508" s="318">
        <f>('октябрь(4 цк)'!C491+'октябрь(4 цк)'!C492*3.1%)/1000</f>
        <v>0.91973990000000005</v>
      </c>
      <c r="G508" s="318">
        <f>('октябрь(4 цк)'!D491+'октябрь(4 цк)'!D492*3.1%)/1000</f>
        <v>0.94425707999999997</v>
      </c>
      <c r="H508" s="318">
        <f>('октябрь(4 цк)'!E491+'октябрь(4 цк)'!E492*3.1%)/1000</f>
        <v>1.0121381199999999</v>
      </c>
      <c r="I508" s="318">
        <f>('октябрь(4 цк)'!F491+'октябрь(4 цк)'!F492*3.1%)/1000</f>
        <v>1.0067150599999999</v>
      </c>
      <c r="J508" s="318">
        <f>('октябрь(4 цк)'!G491+'октябрь(4 цк)'!G492*3.1%)/1000</f>
        <v>1.01949946</v>
      </c>
      <c r="K508" s="318">
        <f>('октябрь(4 цк)'!H491+'октябрь(4 цк)'!H492*3.1%)/1000</f>
        <v>1.0183962900000001</v>
      </c>
      <c r="L508" s="318">
        <f>('октябрь(4 цк)'!I491+'октябрь(4 цк)'!I492*3.1%)/1000</f>
        <v>1.0168601000000002</v>
      </c>
      <c r="M508" s="318">
        <f>('октябрь(4 цк)'!J491+'октябрь(4 цк)'!J492*3.1%)/1000</f>
        <v>1.0153032900000001</v>
      </c>
      <c r="N508" s="318">
        <f>('октябрь(4 цк)'!K491+'октябрь(4 цк)'!K492*3.1%)/1000</f>
        <v>1.0211593699999999</v>
      </c>
      <c r="O508" s="318">
        <f>('октябрь(4 цк)'!L491+'октябрь(4 цк)'!L492*3.1%)/1000</f>
        <v>1.0309538699999998</v>
      </c>
      <c r="P508" s="318">
        <f>('октябрь(4 цк)'!M491+'октябрь(4 цк)'!M492*3.1%)/1000</f>
        <v>1.0277474600000001</v>
      </c>
      <c r="Q508" s="318">
        <f>('октябрь(4 цк)'!N491+'октябрь(4 цк)'!N492*3.1%)/1000</f>
        <v>1.0319745599999999</v>
      </c>
      <c r="R508" s="318">
        <f>('октябрь(4 цк)'!O491+'октябрь(4 цк)'!O492*3.1%)/1000</f>
        <v>0.99521941000000003</v>
      </c>
      <c r="S508" s="318">
        <f>('октябрь(4 цк)'!P491+'октябрь(4 цк)'!P492*3.1%)/1000</f>
        <v>1.02185014</v>
      </c>
      <c r="T508" s="318">
        <f>('октябрь(4 цк)'!Q491+'октябрь(4 цк)'!Q492*3.1%)/1000</f>
        <v>1.0362738300000001</v>
      </c>
      <c r="U508" s="318">
        <f>('октябрь(4 цк)'!R491+'октябрь(4 цк)'!R492*3.1%)/1000</f>
        <v>1.0292011700000001</v>
      </c>
      <c r="V508" s="318">
        <f>('октябрь(4 цк)'!S491+'октябрь(4 цк)'!S492*3.1%)/1000</f>
        <v>1.04138759</v>
      </c>
      <c r="W508" s="318">
        <f>('октябрь(4 цк)'!T491+'октябрь(4 цк)'!T492*3.1%)/1000</f>
        <v>1.0320982800000003</v>
      </c>
      <c r="X508" s="318">
        <f>('октябрь(4 цк)'!U491+'октябрь(4 цк)'!U492*3.1%)/1000</f>
        <v>0.96348523000000008</v>
      </c>
      <c r="Y508" s="318">
        <f>('октябрь(4 цк)'!V491+'октябрь(4 цк)'!V492*3.1%)/1000</f>
        <v>0.98412585000000008</v>
      </c>
      <c r="Z508" s="318">
        <f>('октябрь(4 цк)'!W491+'октябрь(4 цк)'!W492*3.1%)/1000</f>
        <v>0.96916604000000006</v>
      </c>
      <c r="AA508" s="318">
        <f>('октябрь(4 цк)'!X491+'октябрь(4 цк)'!X492*3.1%)/1000</f>
        <v>0.95079361999999989</v>
      </c>
      <c r="AB508" s="318">
        <f>('октябрь(4 цк)'!Y491+'октябрь(4 цк)'!Y492*3.1%)/1000</f>
        <v>0.95127819000000002</v>
      </c>
      <c r="AC508" s="375"/>
      <c r="AD508" s="375"/>
    </row>
    <row r="509" spans="1:30" s="209" customFormat="1" ht="13.5" thickBot="1" x14ac:dyDescent="0.25">
      <c r="A509" s="314">
        <v>27</v>
      </c>
      <c r="B509" s="289" t="s">
        <v>199</v>
      </c>
      <c r="C509" s="290" t="s">
        <v>169</v>
      </c>
      <c r="D509" s="255"/>
      <c r="E509" s="318">
        <f>('октябрь(4 цк)'!B495+'октябрь(4 цк)'!B496*3.1%)/1000</f>
        <v>0.20334955000000002</v>
      </c>
      <c r="F509" s="318">
        <f>('октябрь(4 цк)'!C495+'октябрь(4 цк)'!C496*3.1%)/1000</f>
        <v>0.81657804000000012</v>
      </c>
      <c r="G509" s="318">
        <f>('октябрь(4 цк)'!D495+'октябрь(4 цк)'!D496*3.1%)/1000</f>
        <v>0.8191349200000001</v>
      </c>
      <c r="H509" s="318">
        <f>('октябрь(4 цк)'!E495+'октябрь(4 цк)'!E496*3.1%)/1000</f>
        <v>0.84846686999999998</v>
      </c>
      <c r="I509" s="318">
        <f>('октябрь(4 цк)'!F495+'октябрь(4 цк)'!F496*3.1%)/1000</f>
        <v>0.81489750999999999</v>
      </c>
      <c r="J509" s="318">
        <f>('октябрь(4 цк)'!G495+'октябрь(4 цк)'!G496*3.1%)/1000</f>
        <v>0.82097010000000015</v>
      </c>
      <c r="K509" s="318">
        <f>('октябрь(4 цк)'!H495+'октябрь(4 цк)'!H496*3.1%)/1000</f>
        <v>0.92659604999999989</v>
      </c>
      <c r="L509" s="318">
        <f>('октябрь(4 цк)'!I495+'октябрь(4 цк)'!I496*3.1%)/1000</f>
        <v>0.96856805999999995</v>
      </c>
      <c r="M509" s="318">
        <f>('октябрь(4 цк)'!J495+'октябрь(4 цк)'!J496*3.1%)/1000</f>
        <v>0.99782784000000002</v>
      </c>
      <c r="N509" s="318">
        <f>('октябрь(4 цк)'!K495+'октябрь(4 цк)'!K496*3.1%)/1000</f>
        <v>1.0196850400000002</v>
      </c>
      <c r="O509" s="318">
        <f>('октябрь(4 цк)'!L495+'октябрь(4 цк)'!L496*3.1%)/1000</f>
        <v>1.0261700300000001</v>
      </c>
      <c r="P509" s="318">
        <f>('октябрь(4 цк)'!M495+'октябрь(4 цк)'!M496*3.1%)/1000</f>
        <v>0.97277454000000008</v>
      </c>
      <c r="Q509" s="318">
        <f>('октябрь(4 цк)'!N495+'октябрь(4 цк)'!N496*3.1%)/1000</f>
        <v>0.97210438999999993</v>
      </c>
      <c r="R509" s="318">
        <f>('октябрь(4 цк)'!O495+'октябрь(4 цк)'!O496*3.1%)/1000</f>
        <v>0.91650255999999986</v>
      </c>
      <c r="S509" s="318">
        <f>('октябрь(4 цк)'!P495+'октябрь(4 цк)'!P496*3.1%)/1000</f>
        <v>0.95555684000000007</v>
      </c>
      <c r="T509" s="318">
        <f>('октябрь(4 цк)'!Q495+'октябрь(4 цк)'!Q496*3.1%)/1000</f>
        <v>0.98124935999999996</v>
      </c>
      <c r="U509" s="318">
        <f>('октябрь(4 цк)'!R495+'октябрь(4 цк)'!R496*3.1%)/1000</f>
        <v>0.99430182</v>
      </c>
      <c r="V509" s="318">
        <f>('октябрь(4 цк)'!S495+'октябрь(4 цк)'!S496*3.1%)/1000</f>
        <v>0.97417670000000001</v>
      </c>
      <c r="W509" s="318">
        <f>('октябрь(4 цк)'!T495+'октябрь(4 цк)'!T496*3.1%)/1000</f>
        <v>0.93735968999999997</v>
      </c>
      <c r="X509" s="318">
        <f>('октябрь(4 цк)'!U495+'октябрь(4 цк)'!U496*3.1%)/1000</f>
        <v>0.82164024999999996</v>
      </c>
      <c r="Y509" s="318">
        <f>('октябрь(4 цк)'!V495+'октябрь(4 цк)'!V496*3.1%)/1000</f>
        <v>0.83153785000000002</v>
      </c>
      <c r="Z509" s="318">
        <f>('октябрь(4 цк)'!W495+'октябрь(4 цк)'!W496*3.1%)/1000</f>
        <v>0.83055840000000003</v>
      </c>
      <c r="AA509" s="318">
        <f>('октябрь(4 цк)'!X495+'октябрь(4 цк)'!X496*3.1%)/1000</f>
        <v>0.83812594000000007</v>
      </c>
      <c r="AB509" s="318">
        <f>('октябрь(4 цк)'!Y495+'октябрь(4 цк)'!Y496*3.1%)/1000</f>
        <v>0.81428922000000015</v>
      </c>
      <c r="AC509" s="375"/>
      <c r="AD509" s="375"/>
    </row>
    <row r="510" spans="1:30" s="209" customFormat="1" ht="13.5" thickBot="1" x14ac:dyDescent="0.25">
      <c r="A510" s="314">
        <v>28</v>
      </c>
      <c r="B510" s="289" t="s">
        <v>199</v>
      </c>
      <c r="C510" s="290" t="s">
        <v>169</v>
      </c>
      <c r="D510" s="255"/>
      <c r="E510" s="318">
        <f>('октябрь(4 цк)'!B499+'октябрь(4 цк)'!B500*3.1%)/1000</f>
        <v>0.95250508</v>
      </c>
      <c r="F510" s="318">
        <f>('октябрь(4 цк)'!C499+'октябрь(4 цк)'!C500*3.1%)/1000</f>
        <v>0.91140942000000003</v>
      </c>
      <c r="G510" s="318">
        <f>('октябрь(4 цк)'!D499+'октябрь(4 цк)'!D500*3.1%)/1000</f>
        <v>0.96694939000000002</v>
      </c>
      <c r="H510" s="318">
        <f>('октябрь(4 цк)'!E499+'октябрь(4 цк)'!E500*3.1%)/1000</f>
        <v>0.95481452</v>
      </c>
      <c r="I510" s="318">
        <f>('октябрь(4 цк)'!F499+'октябрь(4 цк)'!F500*3.1%)/1000</f>
        <v>1.0001579</v>
      </c>
      <c r="J510" s="318">
        <f>('октябрь(4 цк)'!G499+'октябрь(4 цк)'!G500*3.1%)/1000</f>
        <v>1.0025395099999999</v>
      </c>
      <c r="K510" s="318">
        <f>('октябрь(4 цк)'!H499+'октябрь(4 цк)'!H500*3.1%)/1000</f>
        <v>1.0259535200000001</v>
      </c>
      <c r="L510" s="318">
        <f>('октябрь(4 цк)'!I499+'октябрь(4 цк)'!I500*3.1%)/1000</f>
        <v>0.99538437000000002</v>
      </c>
      <c r="M510" s="318">
        <f>('октябрь(4 цк)'!J499+'октябрь(4 цк)'!J500*3.1%)/1000</f>
        <v>1.0281289299999998</v>
      </c>
      <c r="N510" s="318">
        <f>('октябрь(4 цк)'!K499+'октябрь(4 цк)'!K500*3.1%)/1000</f>
        <v>0.99817837999999992</v>
      </c>
      <c r="O510" s="318">
        <f>('октябрь(4 цк)'!L499+'октябрь(4 цк)'!L500*3.1%)/1000</f>
        <v>1.0028591199999999</v>
      </c>
      <c r="P510" s="318">
        <f>('октябрь(4 цк)'!M499+'октябрь(4 цк)'!M500*3.1%)/1000</f>
        <v>1.0331086600000001</v>
      </c>
      <c r="Q510" s="318">
        <f>('октябрь(4 цк)'!N499+'октябрь(4 цк)'!N500*3.1%)/1000</f>
        <v>1.00370454</v>
      </c>
      <c r="R510" s="318">
        <f>('октябрь(4 цк)'!O499+'октябрь(4 цк)'!O500*3.1%)/1000</f>
        <v>1.0069934299999999</v>
      </c>
      <c r="S510" s="318">
        <f>('октябрь(4 цк)'!P499+'октябрь(4 цк)'!P500*3.1%)/1000</f>
        <v>1.04221239</v>
      </c>
      <c r="T510" s="318">
        <f>('октябрь(4 цк)'!Q499+'октябрь(4 цк)'!Q500*3.1%)/1000</f>
        <v>0.99974549999999995</v>
      </c>
      <c r="U510" s="318">
        <f>('октябрь(4 цк)'!R499+'октябрь(4 цк)'!R500*3.1%)/1000</f>
        <v>1.04198557</v>
      </c>
      <c r="V510" s="318">
        <f>('октябрь(4 цк)'!S499+'октябрь(4 цк)'!S500*3.1%)/1000</f>
        <v>0.99795155999999996</v>
      </c>
      <c r="W510" s="318">
        <f>('октябрь(4 цк)'!T499+'октябрь(4 цк)'!T500*3.1%)/1000</f>
        <v>0.99248725999999998</v>
      </c>
      <c r="X510" s="318">
        <f>('октябрь(4 цк)'!U499+'октябрь(4 цк)'!U500*3.1%)/1000</f>
        <v>0.97645521000000013</v>
      </c>
      <c r="Y510" s="318">
        <f>('октябрь(4 цк)'!V499+'октябрь(4 цк)'!V500*3.1%)/1000</f>
        <v>0.95979424999999996</v>
      </c>
      <c r="Z510" s="318">
        <f>('октябрь(4 цк)'!W499+'октябрь(4 цк)'!W500*3.1%)/1000</f>
        <v>0.94357661999999998</v>
      </c>
      <c r="AA510" s="318">
        <f>('октябрь(4 цк)'!X499+'октябрь(4 цк)'!X500*3.1%)/1000</f>
        <v>0.93123554999999991</v>
      </c>
      <c r="AB510" s="318">
        <f>('октябрь(4 цк)'!Y499+'октябрь(4 цк)'!Y500*3.1%)/1000</f>
        <v>0.88301567999999997</v>
      </c>
      <c r="AC510" s="375"/>
      <c r="AD510" s="375"/>
    </row>
    <row r="511" spans="1:30" s="209" customFormat="1" ht="13.5" thickBot="1" x14ac:dyDescent="0.25">
      <c r="A511" s="314">
        <v>29</v>
      </c>
      <c r="B511" s="289" t="s">
        <v>199</v>
      </c>
      <c r="C511" s="290" t="s">
        <v>169</v>
      </c>
      <c r="D511" s="255"/>
      <c r="E511" s="318">
        <f>('октябрь(4 цк)'!B503+'октябрь(4 цк)'!B504*3.1%)/1000</f>
        <v>0.97923891000000007</v>
      </c>
      <c r="F511" s="318">
        <f>('октябрь(4 цк)'!C503+'октябрь(4 цк)'!C504*3.1%)/1000</f>
        <v>0.96457809000000005</v>
      </c>
      <c r="G511" s="318">
        <f>('октябрь(4 цк)'!D503+'октябрь(4 цк)'!D504*3.1%)/1000</f>
        <v>0.94918525999999992</v>
      </c>
      <c r="H511" s="318">
        <f>('октябрь(4 цк)'!E503+'октябрь(4 цк)'!E504*3.1%)/1000</f>
        <v>0.95024718999999991</v>
      </c>
      <c r="I511" s="318">
        <f>('октябрь(4 цк)'!F503+'октябрь(4 цк)'!F504*3.1%)/1000</f>
        <v>0.99564211999999996</v>
      </c>
      <c r="J511" s="318">
        <f>('октябрь(4 цк)'!G503+'октябрь(4 цк)'!G504*3.1%)/1000</f>
        <v>0.99295121000000008</v>
      </c>
      <c r="K511" s="318">
        <f>('октябрь(4 цк)'!H503+'октябрь(4 цк)'!H504*3.1%)/1000</f>
        <v>0.98907465000000006</v>
      </c>
      <c r="L511" s="318">
        <f>('октябрь(4 цк)'!I503+'октябрь(4 цк)'!I504*3.1%)/1000</f>
        <v>1.10924801</v>
      </c>
      <c r="M511" s="318">
        <f>('октябрь(4 цк)'!J503+'октябрь(4 цк)'!J504*3.1%)/1000</f>
        <v>1.0918550400000002</v>
      </c>
      <c r="N511" s="318">
        <f>('октябрь(4 цк)'!K503+'октябрь(4 цк)'!K504*3.1%)/1000</f>
        <v>1.0163755299999999</v>
      </c>
      <c r="O511" s="318">
        <f>('октябрь(4 цк)'!L503+'октябрь(4 цк)'!L504*3.1%)/1000</f>
        <v>1.0177983099999999</v>
      </c>
      <c r="P511" s="318">
        <f>('октябрь(4 цк)'!M503+'октябрь(4 цк)'!M504*3.1%)/1000</f>
        <v>0.98902310000000015</v>
      </c>
      <c r="Q511" s="318">
        <f>('октябрь(4 цк)'!N503+'октябрь(4 цк)'!N504*3.1%)/1000</f>
        <v>1.02195324</v>
      </c>
      <c r="R511" s="318">
        <f>('октябрь(4 цк)'!O503+'октябрь(4 цк)'!O504*3.1%)/1000</f>
        <v>1.0007455699999999</v>
      </c>
      <c r="S511" s="318">
        <f>('октябрь(4 цк)'!P503+'октябрь(4 цк)'!P504*3.1%)/1000</f>
        <v>1.03037651</v>
      </c>
      <c r="T511" s="318">
        <f>('октябрь(4 цк)'!Q503+'октябрь(4 цк)'!Q504*3.1%)/1000</f>
        <v>1.0342427600000001</v>
      </c>
      <c r="U511" s="318">
        <f>('октябрь(4 цк)'!R503+'октябрь(4 цк)'!R504*3.1%)/1000</f>
        <v>1.1423121799999998</v>
      </c>
      <c r="V511" s="318">
        <f>('октябрь(4 цк)'!S503+'октябрь(4 цк)'!S504*3.1%)/1000</f>
        <v>0.99144595000000002</v>
      </c>
      <c r="W511" s="318">
        <f>('октябрь(4 цк)'!T503+'октябрь(4 цк)'!T504*3.1%)/1000</f>
        <v>0.99865263999999998</v>
      </c>
      <c r="X511" s="318">
        <f>('октябрь(4 цк)'!U503+'октябрь(4 цк)'!U504*3.1%)/1000</f>
        <v>0.97411484000000004</v>
      </c>
      <c r="Y511" s="318">
        <f>('октябрь(4 цк)'!V503+'октябрь(4 цк)'!V504*3.1%)/1000</f>
        <v>0.98100192000000019</v>
      </c>
      <c r="Z511" s="318">
        <f>('октябрь(4 цк)'!W503+'октябрь(4 цк)'!W504*3.1%)/1000</f>
        <v>0.89658364000000002</v>
      </c>
      <c r="AA511" s="318">
        <f>('октябрь(4 цк)'!X503+'октябрь(4 цк)'!X504*3.1%)/1000</f>
        <v>0.81786679000000018</v>
      </c>
      <c r="AB511" s="318">
        <f>('октябрь(4 цк)'!Y503+'октябрь(4 цк)'!Y504*3.1%)/1000</f>
        <v>0.6815789000000001</v>
      </c>
      <c r="AC511" s="375"/>
      <c r="AD511" s="375"/>
    </row>
    <row r="512" spans="1:30" s="209" customFormat="1" ht="13.5" thickBot="1" x14ac:dyDescent="0.25">
      <c r="A512" s="314">
        <v>30</v>
      </c>
      <c r="B512" s="289" t="s">
        <v>199</v>
      </c>
      <c r="C512" s="290" t="s">
        <v>169</v>
      </c>
      <c r="D512" s="255"/>
      <c r="E512" s="318">
        <f>('октябрь(4 цк)'!B507+'октябрь(4 цк)'!B508*3.1%)/1000</f>
        <v>0.81964010999999992</v>
      </c>
      <c r="F512" s="318">
        <f>('октябрь(4 цк)'!C507+'октябрь(4 цк)'!C508*3.1%)/1000</f>
        <v>0.86260187999999993</v>
      </c>
      <c r="G512" s="318">
        <f>('октябрь(4 цк)'!D507+'октябрь(4 цк)'!D508*3.1%)/1000</f>
        <v>0.9371328699999999</v>
      </c>
      <c r="H512" s="318">
        <f>('октябрь(4 цк)'!E507+'октябрь(4 цк)'!E508*3.1%)/1000</f>
        <v>0.99151811999999995</v>
      </c>
      <c r="I512" s="318">
        <f>('октябрь(4 цк)'!F507+'октябрь(4 цк)'!F508*3.1%)/1000</f>
        <v>0.91777069</v>
      </c>
      <c r="J512" s="318">
        <f>('октябрь(4 цк)'!G507+'октябрь(4 цк)'!G508*3.1%)/1000</f>
        <v>0.92118329999999993</v>
      </c>
      <c r="K512" s="318">
        <f>('октябрь(4 цк)'!H507+'октябрь(4 цк)'!H508*3.1%)/1000</f>
        <v>0.95564963000000003</v>
      </c>
      <c r="L512" s="318">
        <f>('октябрь(4 цк)'!I507+'октябрь(4 цк)'!I508*3.1%)/1000</f>
        <v>0.95016471000000002</v>
      </c>
      <c r="M512" s="318">
        <f>('октябрь(4 цк)'!J507+'октябрь(4 цк)'!J508*3.1%)/1000</f>
        <v>0.95423716000000014</v>
      </c>
      <c r="N512" s="318">
        <f>('октябрь(4 цк)'!K507+'октябрь(4 цк)'!K508*3.1%)/1000</f>
        <v>0.93878247000000015</v>
      </c>
      <c r="O512" s="318">
        <f>('октябрь(4 цк)'!L507+'октябрь(4 цк)'!L508*3.1%)/1000</f>
        <v>0.93510179999999987</v>
      </c>
      <c r="P512" s="318">
        <f>('октябрь(4 цк)'!M507+'октябрь(4 цк)'!M508*3.1%)/1000</f>
        <v>0.92305972000000014</v>
      </c>
      <c r="Q512" s="318">
        <f>('октябрь(4 цк)'!N507+'октябрь(4 цк)'!N508*3.1%)/1000</f>
        <v>0.92743116000000014</v>
      </c>
      <c r="R512" s="318">
        <f>('октябрь(4 цк)'!O507+'октябрь(4 цк)'!O508*3.1%)/1000</f>
        <v>0.95601048000000011</v>
      </c>
      <c r="S512" s="318">
        <f>('октябрь(4 цк)'!P507+'октябрь(4 цк)'!P508*3.1%)/1000</f>
        <v>0.94577264999999999</v>
      </c>
      <c r="T512" s="318">
        <f>('октябрь(4 цк)'!Q507+'октябрь(4 цк)'!Q508*3.1%)/1000</f>
        <v>0.95077299999999987</v>
      </c>
      <c r="U512" s="318">
        <f>('октябрь(4 цк)'!R507+'октябрь(4 цк)'!R508*3.1%)/1000</f>
        <v>0.96004169000000006</v>
      </c>
      <c r="V512" s="318">
        <f>('октябрь(4 цк)'!S507+'октябрь(4 цк)'!S508*3.1%)/1000</f>
        <v>0.98282679000000006</v>
      </c>
      <c r="W512" s="318">
        <f>('октябрь(4 цк)'!T507+'октябрь(4 цк)'!T508*3.1%)/1000</f>
        <v>0.95691776000000006</v>
      </c>
      <c r="X512" s="318">
        <f>('октябрь(4 цк)'!U507+'октябрь(4 цк)'!U508*3.1%)/1000</f>
        <v>0.92555473999999993</v>
      </c>
      <c r="Y512" s="318">
        <f>('октябрь(4 цк)'!V507+'октябрь(4 цк)'!V508*3.1%)/1000</f>
        <v>0.96981556999999996</v>
      </c>
      <c r="Z512" s="318">
        <f>('октябрь(4 цк)'!W507+'октябрь(4 цк)'!W508*3.1%)/1000</f>
        <v>0.82331047000000013</v>
      </c>
      <c r="AA512" s="318">
        <f>('октябрь(4 цк)'!X507+'октябрь(4 цк)'!X508*3.1%)/1000</f>
        <v>0.80684540000000005</v>
      </c>
      <c r="AB512" s="318">
        <f>('октябрь(4 цк)'!Y507+'октябрь(4 цк)'!Y508*3.1%)/1000</f>
        <v>0.68384710000000004</v>
      </c>
      <c r="AC512" s="375"/>
      <c r="AD512" s="375"/>
    </row>
    <row r="513" spans="1:30" s="296" customFormat="1" ht="13.5" thickBot="1" x14ac:dyDescent="0.25">
      <c r="A513" s="315">
        <v>31</v>
      </c>
      <c r="B513" s="311" t="s">
        <v>199</v>
      </c>
      <c r="C513" s="304" t="s">
        <v>169</v>
      </c>
      <c r="D513" s="305"/>
      <c r="E513" s="318">
        <f>('октябрь(4 цк)'!B511+'октябрь(4 цк)'!B512*3.1%)/1000</f>
        <v>1.0631004499999999</v>
      </c>
      <c r="F513" s="318">
        <f>('октябрь(4 цк)'!C511+'октябрь(4 цк)'!C512*3.1%)/1000</f>
        <v>1.0630179700000002</v>
      </c>
      <c r="G513" s="318">
        <f>('октябрь(4 цк)'!D511+'октябрь(4 цк)'!D512*3.1%)/1000</f>
        <v>1.0402844200000001</v>
      </c>
      <c r="H513" s="318">
        <f>('октябрь(4 цк)'!E511+'октябрь(4 цк)'!E512*3.1%)/1000</f>
        <v>1.2391230800000002</v>
      </c>
      <c r="I513" s="318">
        <f>('октябрь(4 цк)'!F511+'октябрь(4 цк)'!F512*3.1%)/1000</f>
        <v>1.02189138</v>
      </c>
      <c r="J513" s="318">
        <f>('октябрь(4 цк)'!G511+'октябрь(4 цк)'!G512*3.1%)/1000</f>
        <v>1.0111071199999999</v>
      </c>
      <c r="K513" s="318">
        <f>('октябрь(4 цк)'!H511+'октябрь(4 цк)'!H512*3.1%)/1000</f>
        <v>1.0320776600000001</v>
      </c>
      <c r="L513" s="318">
        <f>('октябрь(4 цк)'!I511+'октябрь(4 цк)'!I512*3.1%)/1000</f>
        <v>1.0065397900000002</v>
      </c>
      <c r="M513" s="318">
        <f>('октябрь(4 цк)'!J511+'октябрь(4 цк)'!J512*3.1%)/1000</f>
        <v>1.0088182999999999</v>
      </c>
      <c r="N513" s="318">
        <f>('октябрь(4 цк)'!K511+'октябрь(4 цк)'!K512*3.1%)/1000</f>
        <v>1.01570538</v>
      </c>
      <c r="O513" s="318">
        <f>('октябрь(4 цк)'!L511+'октябрь(4 цк)'!L512*3.1%)/1000</f>
        <v>1.01228246</v>
      </c>
      <c r="P513" s="318">
        <f>('октябрь(4 цк)'!M511+'октябрь(4 цк)'!M512*3.1%)/1000</f>
        <v>1.0065088599999998</v>
      </c>
      <c r="Q513" s="318">
        <f>('октябрь(4 цк)'!N511+'октябрь(4 цк)'!N512*3.1%)/1000</f>
        <v>1.01650956</v>
      </c>
      <c r="R513" s="318">
        <f>('октябрь(4 цк)'!O511+'октябрь(4 цк)'!O512*3.1%)/1000</f>
        <v>1.03965551</v>
      </c>
      <c r="S513" s="318">
        <f>('октябрь(4 цк)'!P511+'октябрь(4 цк)'!P512*3.1%)/1000</f>
        <v>1.0252215100000002</v>
      </c>
      <c r="T513" s="318">
        <f>('октябрь(4 цк)'!Q511+'октябрь(4 цк)'!Q512*3.1%)/1000</f>
        <v>1.0375110300000001</v>
      </c>
      <c r="U513" s="318">
        <f>('октябрь(4 цк)'!R511+'октябрь(4 цк)'!R512*3.1%)/1000</f>
        <v>1.0453878700000001</v>
      </c>
      <c r="V513" s="318">
        <f>('октябрь(4 цк)'!S511+'октябрь(4 цк)'!S512*3.1%)/1000</f>
        <v>1.0720804600000002</v>
      </c>
      <c r="W513" s="318">
        <f>('октябрь(4 цк)'!T511+'октябрь(4 цк)'!T512*3.1%)/1000</f>
        <v>1.0866587999999999</v>
      </c>
      <c r="X513" s="318">
        <f>('октябрь(4 цк)'!U511+'октябрь(4 цк)'!U512*3.1%)/1000</f>
        <v>1.4058254699999997</v>
      </c>
      <c r="Y513" s="318">
        <f>('октябрь(4 цк)'!V511+'октябрь(4 цк)'!V512*3.1%)/1000</f>
        <v>1.3155098699999999</v>
      </c>
      <c r="Z513" s="318">
        <f>('октябрь(4 цк)'!W511+'октябрь(4 цк)'!W512*3.1%)/1000</f>
        <v>1.0692761399999999</v>
      </c>
      <c r="AA513" s="318">
        <f>('октябрь(4 цк)'!X511+'октябрь(4 цк)'!X512*3.1%)/1000</f>
        <v>1.03052085</v>
      </c>
      <c r="AB513" s="318">
        <f>('октябрь(4 цк)'!Y511+'октябрь(4 цк)'!Y512*3.1%)/1000</f>
        <v>1.01189068</v>
      </c>
      <c r="AC513" s="376"/>
      <c r="AD513" s="376"/>
    </row>
    <row r="514" spans="1:30" s="295" customFormat="1" ht="13.5" thickBot="1" x14ac:dyDescent="0.25">
      <c r="A514" s="381">
        <v>41548</v>
      </c>
      <c r="B514" s="255" t="s">
        <v>136</v>
      </c>
      <c r="C514" s="301" t="s">
        <v>203</v>
      </c>
      <c r="D514" s="322">
        <f>'октябрь(4 цк)'!N813</f>
        <v>214547.41708799999</v>
      </c>
      <c r="E514" s="318"/>
      <c r="F514" s="318"/>
      <c r="G514" s="318"/>
      <c r="H514" s="318"/>
      <c r="I514" s="318"/>
      <c r="J514" s="318"/>
      <c r="K514" s="318"/>
      <c r="L514" s="318"/>
      <c r="M514" s="318"/>
      <c r="N514" s="318"/>
      <c r="O514" s="318"/>
      <c r="P514" s="318"/>
      <c r="Q514" s="318"/>
      <c r="R514" s="318"/>
      <c r="S514" s="318"/>
      <c r="T514" s="318"/>
      <c r="U514" s="318"/>
      <c r="V514" s="318"/>
      <c r="W514" s="318"/>
      <c r="X514" s="318"/>
      <c r="Y514" s="318"/>
      <c r="Z514" s="318"/>
      <c r="AA514" s="318"/>
      <c r="AB514" s="318"/>
      <c r="AC514" s="374"/>
      <c r="AD514" s="374"/>
    </row>
    <row r="515" spans="1:30" s="209" customFormat="1" ht="13.5" thickBot="1" x14ac:dyDescent="0.25">
      <c r="A515" s="381">
        <v>41548</v>
      </c>
      <c r="B515" s="255" t="s">
        <v>204</v>
      </c>
      <c r="C515" s="301" t="s">
        <v>203</v>
      </c>
      <c r="D515" s="323">
        <f>'октябрь(4 цк)'!O813</f>
        <v>213432.427776</v>
      </c>
      <c r="E515" s="319"/>
      <c r="F515" s="319"/>
      <c r="G515" s="319"/>
      <c r="H515" s="319"/>
      <c r="I515" s="319"/>
      <c r="J515" s="319"/>
      <c r="K515" s="319"/>
      <c r="L515" s="319"/>
      <c r="M515" s="319"/>
      <c r="N515" s="319"/>
      <c r="O515" s="319"/>
      <c r="P515" s="319"/>
      <c r="Q515" s="319"/>
      <c r="R515" s="319"/>
      <c r="S515" s="319"/>
      <c r="T515" s="319"/>
      <c r="U515" s="319"/>
      <c r="V515" s="319"/>
      <c r="W515" s="319"/>
      <c r="X515" s="319"/>
      <c r="Y515" s="319"/>
      <c r="Z515" s="319"/>
      <c r="AA515" s="319"/>
      <c r="AB515" s="319"/>
      <c r="AC515" s="375"/>
      <c r="AD515" s="375"/>
    </row>
    <row r="516" spans="1:30" s="209" customFormat="1" ht="13.5" thickBot="1" x14ac:dyDescent="0.25">
      <c r="A516" s="381">
        <v>41548</v>
      </c>
      <c r="B516" s="255" t="s">
        <v>138</v>
      </c>
      <c r="C516" s="301" t="s">
        <v>203</v>
      </c>
      <c r="D516" s="323">
        <f>'октябрь(4 цк)'!P813</f>
        <v>206938.10406400001</v>
      </c>
      <c r="E516" s="319"/>
      <c r="F516" s="319"/>
      <c r="G516" s="319"/>
      <c r="H516" s="319"/>
      <c r="I516" s="319"/>
      <c r="J516" s="319"/>
      <c r="K516" s="319"/>
      <c r="L516" s="319"/>
      <c r="M516" s="319"/>
      <c r="N516" s="319"/>
      <c r="O516" s="319"/>
      <c r="P516" s="319"/>
      <c r="Q516" s="319"/>
      <c r="R516" s="319"/>
      <c r="S516" s="319"/>
      <c r="T516" s="319"/>
      <c r="U516" s="319"/>
      <c r="V516" s="319"/>
      <c r="W516" s="319"/>
      <c r="X516" s="319"/>
      <c r="Y516" s="319"/>
      <c r="Z516" s="319"/>
      <c r="AA516" s="319"/>
      <c r="AB516" s="319"/>
      <c r="AC516" s="375"/>
      <c r="AD516" s="375"/>
    </row>
    <row r="517" spans="1:30" s="296" customFormat="1" ht="13.5" thickBot="1" x14ac:dyDescent="0.25">
      <c r="A517" s="381">
        <v>41548</v>
      </c>
      <c r="B517" s="255" t="s">
        <v>139</v>
      </c>
      <c r="C517" s="301" t="s">
        <v>203</v>
      </c>
      <c r="D517" s="324">
        <f>'октябрь(4 цк)'!Q813</f>
        <v>201676.13696</v>
      </c>
      <c r="E517" s="309"/>
      <c r="F517" s="320"/>
      <c r="G517" s="320"/>
      <c r="H517" s="309"/>
      <c r="I517" s="309"/>
      <c r="J517" s="309"/>
      <c r="K517" s="309"/>
      <c r="L517" s="309"/>
      <c r="M517" s="309"/>
      <c r="N517" s="309"/>
      <c r="O517" s="309"/>
      <c r="P517" s="309"/>
      <c r="Q517" s="309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октябрь (1 цк)</vt:lpstr>
      <vt:lpstr>октябрь (2 цк)</vt:lpstr>
      <vt:lpstr>октябрь (3 цк)</vt:lpstr>
      <vt:lpstr>октябрь(4 цк)</vt:lpstr>
      <vt:lpstr>октябрь (5 цк)</vt:lpstr>
      <vt:lpstr>октябрь(6 цк)</vt:lpstr>
      <vt:lpstr>цена АТС</vt:lpstr>
      <vt:lpstr>расчет</vt:lpstr>
      <vt:lpstr>цена(1,4 цк)</vt:lpstr>
      <vt:lpstr>для расчетного</vt:lpstr>
      <vt:lpstr>'октябрь (1 цк)'!Область_печати</vt:lpstr>
      <vt:lpstr>'октябрь (2 цк)'!Область_печати</vt:lpstr>
      <vt:lpstr>'октябрь (3 цк)'!Область_печати</vt:lpstr>
      <vt:lpstr>'октябрь (5 цк)'!Область_печати</vt:lpstr>
      <vt:lpstr>'октябрь(4 цк)'!Область_печати</vt:lpstr>
      <vt:lpstr>'октябрь(6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2013-10-14T23:00:00Z</cp:lastPrinted>
  <dcterms:created xsi:type="dcterms:W3CDTF">2009-12-29T06:37:04Z</dcterms:created>
  <dcterms:modified xsi:type="dcterms:W3CDTF">2013-12-10T02:57:23Z</dcterms:modified>
</cp:coreProperties>
</file>